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3.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icrosoft\Desktop\LearningLog\"/>
    </mc:Choice>
  </mc:AlternateContent>
  <bookViews>
    <workbookView xWindow="0" yWindow="0" windowWidth="20490" windowHeight="7755" firstSheet="2" activeTab="7"/>
  </bookViews>
  <sheets>
    <sheet name="Combo Chart" sheetId="4" r:id="rId1"/>
    <sheet name="column chart" sheetId="5" r:id="rId2"/>
    <sheet name="pie chart" sheetId="6" r:id="rId3"/>
    <sheet name="line chart" sheetId="7" r:id="rId4"/>
    <sheet name="Sheet5" sheetId="9" r:id="rId5"/>
    <sheet name="Top 5" sheetId="8" r:id="rId6"/>
    <sheet name="Sheet1" sheetId="12" r:id="rId7"/>
    <sheet name="Background" sheetId="14" r:id="rId8"/>
    <sheet name="KPI" sheetId="11" r:id="rId9"/>
    <sheet name="KPI YOY" sheetId="13" r:id="rId10"/>
    <sheet name="Data" sheetId="1" r:id="rId11"/>
    <sheet name="layout" sheetId="2" r:id="rId12"/>
  </sheets>
  <definedNames>
    <definedName name="Slicer_Region">#N/A</definedName>
    <definedName name="Slicer_Segment">#N/A</definedName>
    <definedName name="Slicer_Year">#N/A</definedName>
  </definedNames>
  <calcPr calcId="152511"/>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J8" i="13"/>
  <c r="I8" i="13"/>
  <c r="L8" i="13"/>
  <c r="H8" i="13"/>
  <c r="K8" i="13"/>
  <c r="K17" i="11"/>
  <c r="H17" i="11"/>
  <c r="E17" i="11"/>
  <c r="B17" i="11"/>
  <c r="N17" i="11"/>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<sst xmlns="http://schemas.openxmlformats.org/spreadsheetml/2006/main" count="144238" uniqueCount="10955">
  <si>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</si>
  <si>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</si>
  <si>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</si>
  <si>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</si>
  <si>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</si>
  <si>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</si>
  <si>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</si>
  <si>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</si>
  <si>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</si>
  <si>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</si>
  <si>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</si>
  <si>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</si>
  <si>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</si>
  <si>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</si>
  <si>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</si>
  <si>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</si>
  <si>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</si>
  <si>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</si>
  <si>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</si>
  <si>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</si>
  <si>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</si>
  <si>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</si>
  <si>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</si>
  <si>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</si>
  <si>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</si>
  <si>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</si>
  <si>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</si>
  <si>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</si>
  <si>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</si>
  <si>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</si>
  <si>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</si>
  <si>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</si>
  <si>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</si>
  <si>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</si>
  <si>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</si>
  <si>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</si>
  <si>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</si>
  <si>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</si>
  <si>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</si>
  <si>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</si>
  <si>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</si>
  <si>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</si>
  <si>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</si>
  <si>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</si>
  <si>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</si>
  <si>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</si>
  <si>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</si>
  <si>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</si>
  <si>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</si>
  <si>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</si>
  <si>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</si>
  <si>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</si>
  <si>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</si>
  <si>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</si>
  <si>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</si>
  <si>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</si>
  <si>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</si>
  <si>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</si>
  <si>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</si>
  <si>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</si>
  <si>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</si>
  <si>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</si>
  <si>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</si>
  <si>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</si>
  <si>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</si>
  <si>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</si>
  <si>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</si>
  <si>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</si>
  <si>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</si>
  <si>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</si>
  <si>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</si>
  <si>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</si>
  <si>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</si>
  <si>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</si>
  <si>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</si>
  <si>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</si>
  <si>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</si>
  <si>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</si>
  <si>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</si>
  <si>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</si>
  <si>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</si>
  <si>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</si>
  <si>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</si>
  <si>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</si>
  <si>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</si>
  <si>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</si>
  <si>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</si>
  <si>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</si>
  <si>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</si>
  <si>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</si>
  <si>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</si>
  <si>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</si>
  <si>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</si>
  <si>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</si>
  <si>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</si>
  <si>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</si>
  <si>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</si>
  <si>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</si>
  <si>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</si>
  <si>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</si>
  <si>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</si>
  <si>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</si>
  <si>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</si>
  <si>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</si>
  <si>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</si>
  <si>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</si>
  <si>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</si>
  <si>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</si>
  <si>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</si>
  <si>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</si>
  <si>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</si>
  <si>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</si>
  <si>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</si>
  <si>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</si>
  <si>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</si>
  <si>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</si>
  <si>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</si>
  <si>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</si>
  <si>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</si>
  <si>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</si>
  <si>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</si>
  <si>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</si>
  <si>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</si>
  <si>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</si>
  <si>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</si>
  <si>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</si>
  <si>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</si>
  <si>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</si>
  <si>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</si>
  <si>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</si>
  <si>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</si>
  <si>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</si>
  <si>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</si>
  <si>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</si>
  <si>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</si>
  <si>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</si>
  <si>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</si>
  <si>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</si>
  <si>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</si>
  <si>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</si>
  <si>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</si>
  <si>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</si>
  <si>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</si>
  <si>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</si>
  <si>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</si>
  <si>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</si>
  <si>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</si>
  <si>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</si>
  <si>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</si>
  <si>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</si>
  <si>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</si>
  <si>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</si>
  <si>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</si>
  <si>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</si>
  <si>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</si>
  <si>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</si>
  <si>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</si>
  <si>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</si>
  <si>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</si>
  <si>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</si>
  <si>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</si>
  <si>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</si>
  <si>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</si>
  <si>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</si>
  <si>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</si>
  <si>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</si>
  <si>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</si>
  <si>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</si>
  <si>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</si>
  <si>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</si>
  <si>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</si>
  <si>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</si>
  <si>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</si>
  <si>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</si>
  <si>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</si>
  <si>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</si>
  <si>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</si>
  <si>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</si>
  <si>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</si>
  <si>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</si>
  <si>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</si>
  <si>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</si>
  <si>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</si>
  <si>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</si>
  <si>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</si>
  <si>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</si>
  <si>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</si>
  <si>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</si>
  <si>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</si>
  <si>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</si>
  <si>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</si>
  <si>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</si>
  <si>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</si>
  <si>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</si>
  <si>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</si>
  <si>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</si>
  <si>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</si>
  <si>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</si>
  <si>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</si>
  <si>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</si>
  <si>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</si>
  <si>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</si>
  <si>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</si>
  <si>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</si>
  <si>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</si>
  <si>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</si>
  <si>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</si>
  <si>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</si>
  <si>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</si>
  <si>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</si>
  <si>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</si>
  <si>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</si>
  <si>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</si>
  <si>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</si>
  <si>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</si>
  <si>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</si>
  <si>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</si>
  <si>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</si>
  <si>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</si>
  <si>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</si>
  <si>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</si>
  <si>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</si>
  <si>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</si>
  <si>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</si>
  <si>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</si>
  <si>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</si>
  <si>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</si>
  <si>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</si>
  <si>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</si>
  <si>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</si>
  <si>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</si>
  <si>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</si>
  <si>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</si>
  <si>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</si>
  <si>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</si>
  <si>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</si>
  <si>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</si>
  <si>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</si>
  <si>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</si>
  <si>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</si>
  <si>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</si>
  <si>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</si>
  <si>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</si>
  <si>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</si>
  <si>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</si>
  <si>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</si>
  <si>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</si>
  <si>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</si>
  <si>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</si>
  <si>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</si>
  <si>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</si>
  <si>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</si>
  <si>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</si>
  <si>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</si>
  <si>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</si>
  <si>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</si>
  <si>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</si>
  <si>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</si>
  <si>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</si>
  <si>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</si>
  <si>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</si>
  <si>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</si>
  <si>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</si>
  <si>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</si>
  <si>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</si>
  <si>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</si>
  <si>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</si>
  <si>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</si>
  <si>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</si>
  <si>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</si>
  <si>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</si>
  <si>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</si>
  <si>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</si>
  <si>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</si>
  <si>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</si>
  <si>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</si>
  <si>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</si>
  <si>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</si>
  <si>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</si>
  <si>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</si>
  <si>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</si>
  <si>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</si>
  <si>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</si>
  <si>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</si>
  <si>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</si>
  <si>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</si>
  <si>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</si>
  <si>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</si>
  <si>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</si>
  <si>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</si>
  <si>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</si>
  <si>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</si>
  <si>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</si>
  <si>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</si>
  <si>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</si>
  <si>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</si>
  <si>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</si>
  <si>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</si>
  <si>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</si>
  <si>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</si>
  <si>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</si>
  <si>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</si>
  <si>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</si>
  <si>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</si>
  <si>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</si>
  <si>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</si>
  <si>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</si>
  <si>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</si>
  <si>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</si>
  <si>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</si>
  <si>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</si>
  <si>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</si>
  <si>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</si>
  <si>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</si>
  <si>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</si>
  <si>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</si>
  <si>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</si>
  <si>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</si>
  <si>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</si>
  <si>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</si>
  <si>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</si>
  <si>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</si>
  <si>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</si>
  <si>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</si>
  <si>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</si>
  <si>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</si>
  <si>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</si>
  <si>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</si>
  <si>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</si>
  <si>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</si>
  <si>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</si>
  <si>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</si>
  <si>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</si>
  <si>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</si>
  <si>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</si>
  <si>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</si>
  <si>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</si>
  <si>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</si>
  <si>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</si>
  <si>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</si>
  <si>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</si>
  <si>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</si>
  <si>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</si>
  <si>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</si>
  <si>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</si>
  <si>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</si>
  <si>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</si>
  <si>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</si>
  <si>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</si>
  <si>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</si>
  <si>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</si>
  <si>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</si>
  <si>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</si>
  <si>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</si>
  <si>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</si>
  <si>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</si>
  <si>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</si>
  <si>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</si>
  <si>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</si>
  <si>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</si>
  <si>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</si>
  <si>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</si>
  <si>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</si>
  <si>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</si>
  <si>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</si>
  <si>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</si>
  <si>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</si>
  <si>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</si>
  <si>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</si>
  <si>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</si>
  <si>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</si>
  <si>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</si>
  <si>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</si>
  <si>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</si>
  <si>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</si>
  <si>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</si>
  <si>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</si>
  <si>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</si>
  <si>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</si>
  <si>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</si>
  <si>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</si>
  <si>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</si>
  <si>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</si>
  <si>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</si>
  <si>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</si>
  <si>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</si>
  <si>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</si>
  <si>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</si>
  <si>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</si>
  <si>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</si>
  <si>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</si>
  <si>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</si>
  <si>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</si>
  <si>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</si>
  <si>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</si>
  <si>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</si>
  <si>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</si>
  <si>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</si>
  <si>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</si>
  <si>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</si>
  <si>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</si>
  <si>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</si>
  <si>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</si>
  <si>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</si>
  <si>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</si>
  <si>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</si>
  <si>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</si>
  <si>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</si>
  <si>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</si>
  <si>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</si>
  <si>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</si>
  <si>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</si>
  <si>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</si>
  <si>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</si>
  <si>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</si>
  <si>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</si>
  <si>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</si>
  <si>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</si>
  <si>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</si>
  <si>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</si>
  <si>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</si>
  <si>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</si>
  <si>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</si>
  <si>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</si>
  <si>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</si>
  <si>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</si>
  <si>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</si>
  <si>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</si>
  <si>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</si>
  <si>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</si>
  <si>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</si>
  <si>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</si>
  <si>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</si>
  <si>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</si>
  <si>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</si>
  <si>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</si>
  <si>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</si>
  <si>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</si>
  <si>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</si>
  <si>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</si>
  <si>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</si>
  <si>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</si>
  <si>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</si>
  <si>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</si>
  <si>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</si>
  <si>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</si>
  <si>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</si>
  <si>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</si>
  <si>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</si>
  <si>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</si>
  <si>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</si>
  <si>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</si>
  <si>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</si>
  <si>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</si>
  <si>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</si>
  <si>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</si>
  <si>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</si>
  <si>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</si>
  <si>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</si>
  <si>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</si>
  <si>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</si>
  <si>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</si>
  <si>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</si>
  <si>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</si>
  <si>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</si>
  <si>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</si>
  <si>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</si>
  <si>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</si>
  <si>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</si>
  <si>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</si>
  <si>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</si>
  <si>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</si>
  <si>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</si>
  <si>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</si>
  <si>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</si>
  <si>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</si>
  <si>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</si>
  <si>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</si>
  <si>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</si>
  <si>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</si>
  <si>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</si>
  <si>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</si>
  <si>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</si>
  <si>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</si>
  <si>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</si>
  <si>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</si>
  <si>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</si>
  <si>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</si>
  <si>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</si>
  <si>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</si>
  <si>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</si>
  <si>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</si>
  <si>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</si>
  <si>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</si>
  <si>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</si>
  <si>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</si>
  <si>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</si>
  <si>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</si>
  <si>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</si>
  <si>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</si>
  <si>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</si>
  <si>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</si>
  <si>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</si>
  <si>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</si>
  <si>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</si>
  <si>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</si>
  <si>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</si>
  <si>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</si>
  <si>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</si>
  <si>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</si>
  <si>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</si>
  <si>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</si>
  <si>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</si>
  <si>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</si>
  <si>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</si>
  <si>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</si>
  <si>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</si>
  <si>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</si>
  <si>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</si>
  <si>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</si>
  <si>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</si>
  <si>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</si>
  <si>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</si>
  <si>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</si>
  <si>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</si>
  <si>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</si>
  <si>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</si>
  <si>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</si>
  <si>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</si>
  <si>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</si>
  <si>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</si>
  <si>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</si>
  <si>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</si>
  <si>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</si>
  <si>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</si>
  <si>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</si>
  <si>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</si>
  <si>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</si>
  <si>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</si>
  <si>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</si>
  <si>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</si>
  <si>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</si>
  <si>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</si>
  <si>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</si>
  <si>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</si>
  <si>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</si>
  <si>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</si>
  <si>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</si>
  <si>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</si>
  <si>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</si>
  <si>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</si>
  <si>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</si>
  <si>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</si>
  <si>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</si>
  <si>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</si>
  <si>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</si>
  <si>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</si>
  <si>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</si>
  <si>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</si>
  <si>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</si>
  <si>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</si>
  <si>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</si>
  <si>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</si>
  <si>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</si>
  <si>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</si>
  <si>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</si>
  <si>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</si>
  <si>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</si>
  <si>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</si>
  <si>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</si>
  <si>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</si>
  <si>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</si>
  <si>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</si>
  <si>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</si>
  <si>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</si>
  <si>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</si>
  <si>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</si>
  <si>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</si>
  <si>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</si>
  <si>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</si>
  <si>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</si>
  <si>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</si>
  <si>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</si>
  <si>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</si>
  <si>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</si>
  <si>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</si>
  <si>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</si>
  <si>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</si>
  <si>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</si>
  <si>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</si>
  <si>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</si>
  <si>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</si>
  <si>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</si>
  <si>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</si>
  <si>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</si>
  <si>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</si>
  <si>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</si>
  <si>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</si>
  <si>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</si>
  <si>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</si>
  <si>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</si>
  <si>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</si>
  <si>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</si>
  <si>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</si>
  <si>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</si>
  <si>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</si>
  <si>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</si>
  <si>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</si>
  <si>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</si>
  <si>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</si>
  <si>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</si>
  <si>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</si>
  <si>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</si>
  <si>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</si>
  <si>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</si>
  <si>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</si>
  <si>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</si>
  <si>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</si>
  <si>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</si>
  <si>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</si>
  <si>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</si>
  <si>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</si>
  <si>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</si>
  <si>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</si>
  <si>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</si>
  <si>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</si>
  <si>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</si>
  <si>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</si>
  <si>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</si>
  <si>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</si>
  <si>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</si>
  <si>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</si>
  <si>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</si>
  <si>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</si>
  <si>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</si>
  <si>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</si>
  <si>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</si>
  <si>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</si>
  <si>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</si>
  <si>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</si>
  <si>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</si>
  <si>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</si>
  <si>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</si>
  <si>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</si>
  <si>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</si>
  <si>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</si>
  <si>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</si>
  <si>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</si>
  <si>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</si>
  <si>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</si>
  <si>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</si>
  <si>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</si>
  <si>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</si>
  <si>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</si>
  <si>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</si>
  <si>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</si>
  <si>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</si>
  <si>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</si>
  <si>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</si>
  <si>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</si>
  <si>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</si>
  <si>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</si>
  <si>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</si>
  <si>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</si>
  <si>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</si>
  <si>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</si>
  <si>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</si>
  <si>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</si>
  <si>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</si>
  <si>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</si>
  <si>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</si>
  <si>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</si>
  <si>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</si>
  <si>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</si>
  <si>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</si>
  <si>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</si>
  <si>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</si>
  <si>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</si>
  <si>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</si>
  <si>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</si>
  <si>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</si>
  <si>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</si>
  <si>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</si>
  <si>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</si>
  <si>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</si>
  <si>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</si>
  <si>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</si>
  <si>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</si>
  <si>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</si>
  <si>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</si>
  <si>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</si>
  <si>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</si>
  <si>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</si>
  <si>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</si>
  <si>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</si>
  <si>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</si>
  <si>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</si>
  <si>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</si>
  <si>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</si>
  <si>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</si>
  <si>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</si>
  <si>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</si>
  <si>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</si>
  <si>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</si>
  <si>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</si>
  <si>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</si>
  <si>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</si>
  <si>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</si>
  <si>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</si>
  <si>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</si>
  <si>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</si>
  <si>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</si>
  <si>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</si>
  <si>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</si>
  <si>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</si>
  <si>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</si>
  <si>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</si>
  <si>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</si>
  <si>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</si>
  <si>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</si>
  <si>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</si>
  <si>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</si>
  <si>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</si>
  <si>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</si>
  <si>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</si>
  <si>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</si>
  <si>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</si>
  <si>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</si>
  <si>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</si>
  <si>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</si>
  <si>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</si>
  <si>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</si>
  <si>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</si>
  <si>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</si>
  <si>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</si>
  <si>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</si>
  <si>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</si>
  <si>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</si>
  <si>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</si>
  <si>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</si>
  <si>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</si>
  <si>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</si>
  <si>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</si>
  <si>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</si>
  <si>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</si>
  <si>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</si>
  <si>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</si>
  <si>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</si>
  <si>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</si>
  <si>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</si>
  <si>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</si>
  <si>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</si>
  <si>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</si>
  <si>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</si>
  <si>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</si>
  <si>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</si>
  <si>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</si>
  <si>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</si>
  <si>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</si>
  <si>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</si>
  <si>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</si>
  <si>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</si>
  <si>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</si>
  <si>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</si>
  <si>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</si>
  <si>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</si>
  <si>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</si>
  <si>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</si>
  <si>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</si>
  <si>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</si>
  <si>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</si>
  <si>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</si>
  <si>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</si>
  <si>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</si>
  <si>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</si>
  <si>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</si>
  <si>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</si>
  <si>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</si>
  <si>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</si>
  <si>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</si>
  <si>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</si>
  <si>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</si>
  <si>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</si>
  <si>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</si>
  <si>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</si>
  <si>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</si>
  <si>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</si>
  <si>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</si>
  <si>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</si>
  <si>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</si>
  <si>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</si>
  <si>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</si>
  <si>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</si>
  <si>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</si>
  <si>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</si>
  <si>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</si>
  <si>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</si>
  <si>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</si>
  <si>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</si>
  <si>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</si>
  <si>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</si>
  <si>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</si>
  <si>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</si>
  <si>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</si>
  <si>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</si>
  <si>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</si>
  <si>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</si>
  <si>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</si>
  <si>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</si>
  <si>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</si>
  <si>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</si>
  <si>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</si>
  <si>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</si>
  <si>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</si>
  <si>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</si>
  <si>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</si>
  <si>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</si>
  <si>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</si>
  <si>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</si>
  <si>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</si>
  <si>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</si>
  <si>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</si>
  <si>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</si>
  <si>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</si>
  <si>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</si>
  <si>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</si>
  <si>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</si>
  <si>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</si>
  <si>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</si>
  <si>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</si>
  <si>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</si>
  <si>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</si>
  <si>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</si>
  <si>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</si>
  <si>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</si>
  <si>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</si>
  <si>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</si>
  <si>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</si>
  <si>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</si>
  <si>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</si>
  <si>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</si>
  <si>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</si>
  <si>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</si>
  <si>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</si>
  <si>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</si>
  <si>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</si>
  <si>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</si>
  <si>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</si>
  <si>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</si>
  <si>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</si>
  <si>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</si>
  <si>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</si>
  <si>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</si>
  <si>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</si>
  <si>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</si>
  <si>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</si>
  <si>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</si>
  <si>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</si>
  <si>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</si>
  <si>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</si>
  <si>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</si>
  <si>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</si>
  <si>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</si>
  <si>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</si>
  <si>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</si>
  <si>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</si>
  <si>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</si>
  <si>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</si>
  <si>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</si>
  <si>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</si>
  <si>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</si>
  <si>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</si>
  <si>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</si>
  <si>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</si>
  <si>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</si>
  <si>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</si>
  <si>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</si>
  <si>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</si>
  <si>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</si>
  <si>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</si>
  <si>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</si>
  <si>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</si>
  <si>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</si>
  <si>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</si>
  <si>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</si>
  <si>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</si>
  <si>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</si>
  <si>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</si>
  <si>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</si>
  <si>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</si>
  <si>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</si>
  <si>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</si>
  <si>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</si>
  <si>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</si>
  <si>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</si>
  <si>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</si>
  <si>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</si>
  <si>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</si>
  <si>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</si>
  <si>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</si>
  <si>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</si>
  <si>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</si>
  <si>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</si>
  <si>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</si>
  <si>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</si>
  <si>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</si>
  <si>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</si>
  <si>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</si>
  <si>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</si>
  <si>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</si>
  <si>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</si>
  <si>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</si>
  <si>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</si>
  <si>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</si>
  <si>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</si>
  <si>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</si>
  <si>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</si>
  <si>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</si>
  <si>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</si>
  <si>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</si>
  <si>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</si>
  <si>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</si>
  <si>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</si>
  <si>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</si>
  <si>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</si>
  <si>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</si>
  <si>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</si>
  <si>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</si>
  <si>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</si>
  <si>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</si>
  <si>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</si>
  <si>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</si>
  <si>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</si>
  <si>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</si>
  <si>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</si>
  <si>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</si>
  <si>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</si>
  <si>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</si>
  <si>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</si>
  <si>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</si>
  <si>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</si>
  <si>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</si>
  <si>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</si>
  <si>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</si>
  <si>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</si>
  <si>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</si>
  <si>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</si>
  <si>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</si>
  <si>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</si>
  <si>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</si>
  <si>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</si>
  <si>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</si>
  <si>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</si>
  <si>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</si>
  <si>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</si>
  <si>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</si>
  <si>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</si>
  <si>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</si>
  <si>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</si>
  <si>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</si>
  <si>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</si>
  <si>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</si>
  <si>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</si>
  <si>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</si>
  <si>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</si>
  <si>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</si>
  <si>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</si>
  <si>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</si>
  <si>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</si>
  <si>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</si>
  <si>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</si>
  <si>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</si>
  <si>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</si>
  <si>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</si>
  <si>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</si>
  <si>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</si>
  <si>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</si>
  <si>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</si>
  <si>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</si>
  <si>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</si>
  <si>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</si>
  <si>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</si>
  <si>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</si>
  <si>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</si>
  <si>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</si>
  <si>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</si>
  <si>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</si>
  <si>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</si>
  <si>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</si>
  <si>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</si>
  <si>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</si>
  <si>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</si>
  <si>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</si>
  <si>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</si>
  <si>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</si>
  <si>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</si>
  <si>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</si>
  <si>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</si>
  <si>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</si>
  <si>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</si>
  <si>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</si>
  <si>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</si>
  <si>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</si>
  <si>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</si>
  <si>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</si>
  <si>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</si>
  <si>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</si>
  <si>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</si>
  <si>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</si>
  <si>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</si>
  <si>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</si>
  <si>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</si>
  <si>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</si>
  <si>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</si>
  <si>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</si>
  <si>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</si>
  <si>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</si>
  <si>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</si>
  <si>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</si>
  <si>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</si>
  <si>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</si>
  <si>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</si>
  <si>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</si>
  <si>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</si>
  <si>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</si>
  <si>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</si>
  <si>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</si>
  <si>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</si>
  <si>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</si>
  <si>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</si>
  <si>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</si>
  <si>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</si>
  <si>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</si>
  <si>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</si>
  <si>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</si>
  <si>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</si>
  <si>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</si>
  <si>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</si>
  <si>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</si>
  <si>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</si>
  <si>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</si>
  <si>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</si>
  <si>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</si>
  <si>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</si>
  <si>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</si>
  <si>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</si>
  <si>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</si>
  <si>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</si>
  <si>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</si>
  <si>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</si>
  <si>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</si>
  <si>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</si>
  <si>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</si>
  <si>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</si>
  <si>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</si>
  <si>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</si>
  <si>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</si>
  <si>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</si>
  <si>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</si>
  <si>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</si>
  <si>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</si>
  <si>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</si>
  <si>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</si>
  <si>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</si>
  <si>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</si>
  <si>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</si>
  <si>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</si>
  <si>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</si>
  <si>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</si>
  <si>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</si>
  <si>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</si>
  <si>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</si>
  <si>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</si>
  <si>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</si>
  <si>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</si>
  <si>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</si>
  <si>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</si>
  <si>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</si>
  <si>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</si>
  <si>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</si>
  <si>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</si>
  <si>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</si>
  <si>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</si>
  <si>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</si>
  <si>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</si>
  <si>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</si>
  <si>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</si>
  <si>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</si>
  <si>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</si>
  <si>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</si>
  <si>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</si>
  <si>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</si>
  <si>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</si>
  <si>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</si>
  <si>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</si>
  <si>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</si>
  <si>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</si>
  <si>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</si>
  <si>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</si>
  <si>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</si>
  <si>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</si>
  <si>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</si>
  <si>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</si>
  <si>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</si>
  <si>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</si>
  <si>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</si>
  <si>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</si>
  <si>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</si>
  <si>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</si>
  <si>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</si>
  <si>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</si>
  <si>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</si>
  <si>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</si>
  <si>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</si>
  <si>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</si>
  <si>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</si>
  <si>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</si>
  <si>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</si>
  <si>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</si>
  <si>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</si>
  <si>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</si>
  <si>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</si>
  <si>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</si>
  <si>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</si>
  <si>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</si>
  <si>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</si>
  <si>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</si>
  <si>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</si>
  <si>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</si>
  <si>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</si>
  <si>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</si>
  <si>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</si>
  <si>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</si>
  <si>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</si>
  <si>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</si>
  <si>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</si>
  <si>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</si>
  <si>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</si>
  <si>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</si>
  <si>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</si>
  <si>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</si>
  <si>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</si>
  <si>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</si>
  <si>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</si>
  <si>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</si>
  <si>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</si>
  <si>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</si>
  <si>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</si>
  <si>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</si>
  <si>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</si>
  <si>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</si>
  <si>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</si>
  <si>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</si>
  <si>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</si>
  <si>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</si>
  <si>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</si>
  <si>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</si>
  <si>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</si>
  <si>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</si>
  <si>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</si>
  <si>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</si>
  <si>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</si>
  <si>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</si>
  <si>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</si>
  <si>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</si>
  <si>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</si>
  <si>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</si>
  <si>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</si>
  <si>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</si>
  <si>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</si>
  <si>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</si>
  <si>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</si>
  <si>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</si>
  <si>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</si>
  <si>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</si>
  <si>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</si>
  <si>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</si>
  <si>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</si>
  <si>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</si>
  <si>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</si>
  <si>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</si>
  <si>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</si>
  <si>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</si>
  <si>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</si>
  <si>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</si>
  <si>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</si>
  <si>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</si>
  <si>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</si>
  <si>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</si>
  <si>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</si>
  <si>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</si>
  <si>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</si>
  <si>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</si>
  <si>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</si>
  <si>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</si>
  <si>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</si>
  <si>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</si>
  <si>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</si>
  <si>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</si>
  <si>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</si>
  <si>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</si>
  <si>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</si>
  <si>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</si>
  <si>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</si>
  <si>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</si>
  <si>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</si>
  <si>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</si>
  <si>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</si>
  <si>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</si>
  <si>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</si>
  <si>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</si>
  <si>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</si>
  <si>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</si>
  <si>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</si>
  <si>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</si>
  <si>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</si>
  <si>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</si>
  <si>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</si>
  <si>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</si>
  <si>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</si>
  <si>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</si>
  <si>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</si>
  <si>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</si>
  <si>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</si>
  <si>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</si>
  <si>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</si>
  <si>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</si>
  <si>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</si>
  <si>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</si>
  <si>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</si>
  <si>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</si>
  <si>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</si>
  <si>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</si>
  <si>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</si>
  <si>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</si>
  <si>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</si>
  <si>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</si>
  <si>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</si>
  <si>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</si>
  <si>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</si>
  <si>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</si>
  <si>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</si>
  <si>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</si>
  <si>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</si>
  <si>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</si>
  <si>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</si>
  <si>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</si>
  <si>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</si>
  <si>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</si>
  <si>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</si>
  <si>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</si>
  <si>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</si>
  <si>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</si>
  <si>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</si>
  <si>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</si>
  <si>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</si>
  <si>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</si>
  <si>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</si>
  <si>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</si>
  <si>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</si>
  <si>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</si>
  <si>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</si>
  <si>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</si>
  <si>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</si>
  <si>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</si>
  <si>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</si>
  <si>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</si>
  <si>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</si>
  <si>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</si>
  <si>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</si>
  <si>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</si>
  <si>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</si>
  <si>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</si>
  <si>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</si>
  <si>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</si>
  <si>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</si>
  <si>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</si>
  <si>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</si>
  <si>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</si>
  <si>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</si>
  <si>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</si>
  <si>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</si>
  <si>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</si>
  <si>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</si>
  <si>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</si>
  <si>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</si>
  <si>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</si>
  <si>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</si>
  <si>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</si>
  <si>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</si>
  <si>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</si>
  <si>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</si>
  <si>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</si>
  <si>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</si>
  <si>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</si>
  <si>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</si>
  <si>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</si>
  <si>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</si>
  <si>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</si>
  <si>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</si>
  <si>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</si>
  <si>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</si>
  <si>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</si>
  <si>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</si>
  <si>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</si>
  <si>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</si>
  <si>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</si>
  <si>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</si>
  <si>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</si>
  <si>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</si>
  <si>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</si>
  <si>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</si>
  <si>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</si>
  <si>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</si>
  <si>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</si>
  <si>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</si>
  <si>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</si>
  <si>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</si>
  <si>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</si>
  <si>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</si>
  <si>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</si>
  <si>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</si>
  <si>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</si>
  <si>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</si>
  <si>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</si>
  <si>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</si>
  <si>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</si>
  <si>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</si>
  <si>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</si>
  <si>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</si>
  <si>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</si>
  <si>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</si>
  <si>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</si>
  <si>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</si>
  <si>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</si>
  <si>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</si>
  <si>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</si>
  <si>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</si>
  <si>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</si>
  <si>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</si>
  <si>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</si>
  <si>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</si>
  <si>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</si>
  <si>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</si>
  <si>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</si>
  <si>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</si>
  <si>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</si>
  <si>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</si>
  <si>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</si>
  <si>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</si>
  <si>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</si>
  <si>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</si>
  <si>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</si>
  <si>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</si>
  <si>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</si>
  <si>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</si>
  <si>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</si>
  <si>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</si>
  <si>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</si>
  <si>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</si>
  <si>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</si>
  <si>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</si>
  <si>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</si>
  <si>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</si>
  <si>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</si>
  <si>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</si>
  <si>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</si>
  <si>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</si>
  <si>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</si>
  <si>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</si>
  <si>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</si>
  <si>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</si>
  <si>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</si>
  <si>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</si>
  <si>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</si>
  <si>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</si>
  <si>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</si>
  <si>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</si>
  <si>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</si>
  <si>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</si>
  <si>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</si>
  <si>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</si>
  <si>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</si>
  <si>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</si>
  <si>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</si>
  <si>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</si>
  <si>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</si>
  <si>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</si>
  <si>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</si>
  <si>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</si>
  <si>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</si>
  <si>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</si>
  <si>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</si>
  <si>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</si>
  <si>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</si>
  <si>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</si>
  <si>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</si>
  <si>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</si>
  <si>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</si>
  <si>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</si>
  <si>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</si>
  <si>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</si>
  <si>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</si>
  <si>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</si>
  <si>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</si>
  <si>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</si>
  <si>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</si>
  <si>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</si>
  <si>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</si>
  <si>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</si>
  <si>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</si>
  <si>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</si>
  <si>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</si>
  <si>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</si>
  <si>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</si>
  <si>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</si>
  <si>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</si>
  <si>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</si>
  <si>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</si>
  <si>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</si>
  <si>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</si>
  <si>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</si>
  <si>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</si>
  <si>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</si>
  <si>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</si>
  <si>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</si>
  <si>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</si>
  <si>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</si>
  <si>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</si>
  <si>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</si>
  <si>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</si>
  <si>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</si>
  <si>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</si>
  <si>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</si>
  <si>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</si>
  <si>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</si>
  <si>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</si>
  <si>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</si>
  <si>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</si>
  <si>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</si>
  <si>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</si>
  <si>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</si>
  <si>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</si>
  <si>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</si>
  <si>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</si>
  <si>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</si>
  <si>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</si>
  <si>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</si>
  <si>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</si>
  <si>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</si>
  <si>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</si>
  <si>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</si>
  <si>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</si>
  <si>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</si>
  <si>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</si>
  <si>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</si>
  <si>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</si>
  <si>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</si>
  <si>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</si>
  <si>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</si>
  <si>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</si>
  <si>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</si>
  <si>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</si>
  <si>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</si>
  <si>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</si>
  <si>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</si>
  <si>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</si>
  <si>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</si>
  <si>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</si>
  <si>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</si>
  <si>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</si>
  <si>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</si>
  <si>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</si>
  <si>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</si>
  <si>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</si>
  <si>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</si>
  <si>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</si>
  <si>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</si>
  <si>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</si>
  <si>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</si>
  <si>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</si>
  <si>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</si>
  <si>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</si>
  <si>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</si>
  <si>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</si>
  <si>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</si>
  <si>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</si>
  <si>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</si>
  <si>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</si>
  <si>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</si>
  <si>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</si>
  <si>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</si>
  <si>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</si>
  <si>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</si>
  <si>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</si>
  <si>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</si>
  <si>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</si>
  <si>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</si>
  <si>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</si>
  <si>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</si>
  <si>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</si>
  <si>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</si>
  <si>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</si>
  <si>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</si>
  <si>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</si>
  <si>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</si>
  <si>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</si>
  <si>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</si>
  <si>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</si>
  <si>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</si>
  <si>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</si>
  <si>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</si>
  <si>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</si>
  <si>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</si>
  <si>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</si>
  <si>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</si>
  <si>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</si>
  <si>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</si>
  <si>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</si>
  <si>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</si>
  <si>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</si>
  <si>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</si>
  <si>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</si>
  <si>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</si>
  <si>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</si>
  <si>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</si>
  <si>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</si>
  <si>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</si>
  <si>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</si>
  <si>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</si>
  <si>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</si>
  <si>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</si>
  <si>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</si>
  <si>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</si>
  <si>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</si>
  <si>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</si>
  <si>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</si>
  <si>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</si>
  <si>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</si>
  <si>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</si>
  <si>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</si>
  <si>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</si>
  <si>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</si>
  <si>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</si>
  <si>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</si>
  <si>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</si>
  <si>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</si>
  <si>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</si>
  <si>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</si>
  <si>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</si>
  <si>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</si>
  <si>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</si>
  <si>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</si>
  <si>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</si>
  <si>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</si>
  <si>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</si>
  <si>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</si>
  <si>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</si>
  <si>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</si>
  <si>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</si>
  <si>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</si>
  <si>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</si>
  <si>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</si>
  <si>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</si>
  <si>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</si>
  <si>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</si>
  <si>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</si>
  <si>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</si>
  <si>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</si>
  <si>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</si>
  <si>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</si>
  <si>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</si>
  <si>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</si>
  <si>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</si>
  <si>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</si>
  <si>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</si>
  <si>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</si>
  <si>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</si>
  <si>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</si>
  <si>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</si>
  <si>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</si>
  <si>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</si>
  <si>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</si>
  <si>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</si>
  <si>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</si>
  <si>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</si>
  <si>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</si>
  <si>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</si>
  <si>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</si>
  <si>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</si>
  <si>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</si>
  <si>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</si>
  <si>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</si>
  <si>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</si>
  <si>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</si>
  <si>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</si>
  <si>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</si>
  <si>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</si>
  <si>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</si>
  <si>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</si>
  <si>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</si>
  <si>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</si>
  <si>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</si>
  <si>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</si>
  <si>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</si>
  <si>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</si>
  <si>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</si>
  <si>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</si>
  <si>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</si>
  <si>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</si>
  <si>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</si>
  <si>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</si>
  <si>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</si>
  <si>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</si>
  <si>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</si>
  <si>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</si>
  <si>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</si>
  <si>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</si>
  <si>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</si>
  <si>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</si>
  <si>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</si>
  <si>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</si>
  <si>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</si>
  <si>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</si>
  <si>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</si>
  <si>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</si>
  <si>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</si>
  <si>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</si>
  <si>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</si>
  <si>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</si>
  <si>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</si>
  <si>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</si>
  <si>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</si>
  <si>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</si>
  <si>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</si>
  <si>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</si>
  <si>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</si>
  <si>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</si>
  <si>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</si>
  <si>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</si>
  <si>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</si>
  <si>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</si>
  <si>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</si>
  <si>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</si>
  <si>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</si>
  <si>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</si>
  <si>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</si>
  <si>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</si>
  <si>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</si>
  <si>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</si>
  <si>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</si>
  <si>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</si>
  <si>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</si>
  <si>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</si>
  <si>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</si>
  <si>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</si>
  <si>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</si>
  <si>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</si>
  <si>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</si>
  <si>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</si>
  <si>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</si>
  <si>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</si>
  <si>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</si>
  <si>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</si>
  <si>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</si>
  <si>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</si>
  <si>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</si>
  <si>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</si>
  <si>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</si>
  <si>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</si>
  <si>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</si>
  <si>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</si>
  <si>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</si>
  <si>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</si>
  <si>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</si>
  <si>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</si>
  <si>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</si>
  <si>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</si>
  <si>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</si>
  <si>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</si>
  <si>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</si>
  <si>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</si>
  <si>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</si>
  <si>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</si>
  <si>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</si>
  <si>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</si>
  <si>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</si>
  <si>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</si>
  <si>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</si>
  <si>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</si>
  <si>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</si>
  <si>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</si>
  <si>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</si>
  <si>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</si>
  <si>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</si>
  <si>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</si>
  <si>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</si>
  <si>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</si>
  <si>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</si>
  <si>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</si>
  <si>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</si>
  <si>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</si>
  <si>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</si>
  <si>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</si>
  <si>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</si>
  <si>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</si>
  <si>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</si>
  <si>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</si>
  <si>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</si>
  <si>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</si>
  <si>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</si>
  <si>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</si>
  <si>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</si>
  <si>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</si>
  <si>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</si>
  <si>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</si>
  <si>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</si>
  <si>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</si>
  <si>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</si>
  <si>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</si>
  <si>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</si>
  <si>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</si>
  <si>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</si>
  <si>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</si>
  <si>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</si>
  <si>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</si>
  <si>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</si>
  <si>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</si>
  <si>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</si>
  <si>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</si>
  <si>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</si>
  <si>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</si>
  <si>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</si>
  <si>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</si>
  <si>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</si>
  <si>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</si>
  <si>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</si>
  <si>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</si>
  <si>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</si>
  <si>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</si>
  <si>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</si>
  <si>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</si>
  <si>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</si>
  <si>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</si>
  <si>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</si>
  <si>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</si>
  <si>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</si>
  <si>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</si>
  <si>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</si>
  <si>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</si>
  <si>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</si>
  <si>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</si>
  <si>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</si>
  <si>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</si>
  <si>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</si>
  <si>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</si>
  <si>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</si>
  <si>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</si>
  <si>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</si>
  <si>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</si>
  <si>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</si>
  <si>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</si>
  <si>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</si>
  <si>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</si>
  <si>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</si>
  <si>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</si>
  <si>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</si>
  <si>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</si>
  <si>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</si>
  <si>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</si>
  <si>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</si>
  <si>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</si>
  <si>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</si>
  <si>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</si>
  <si>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</si>
  <si>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</si>
  <si>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</si>
  <si>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</si>
  <si>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</si>
  <si>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</si>
  <si>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</si>
  <si>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</si>
  <si>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</si>
  <si>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</si>
  <si>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</si>
  <si>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</si>
  <si>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</si>
  <si>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</si>
  <si>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</si>
  <si>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</si>
  <si>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</si>
  <si>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</si>
  <si>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</si>
  <si>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</si>
  <si>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</si>
  <si>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</si>
  <si>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</si>
  <si>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</si>
  <si>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</si>
  <si>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</si>
  <si>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</si>
  <si>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</si>
  <si>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</si>
  <si>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</si>
  <si>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</si>
  <si>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</si>
  <si>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</si>
  <si>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</si>
  <si>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</si>
  <si>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</si>
  <si>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</si>
  <si>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</si>
  <si>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</si>
  <si>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</si>
  <si>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</si>
  <si>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</si>
  <si>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</si>
  <si>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</si>
  <si>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</si>
  <si>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</si>
  <si>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</si>
  <si>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</si>
  <si>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</si>
  <si>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</si>
  <si>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</si>
  <si>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</si>
  <si>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</si>
  <si>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</si>
  <si>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</si>
  <si>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</si>
  <si>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</si>
  <si>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</si>
  <si>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</si>
  <si>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</si>
  <si>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</si>
  <si>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</si>
  <si>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</si>
  <si>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</si>
  <si>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</si>
  <si>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</si>
  <si>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</si>
  <si>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</si>
  <si>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</si>
  <si>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</si>
  <si>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</si>
  <si>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</si>
  <si>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</si>
  <si>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</si>
  <si>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</si>
  <si>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</si>
  <si>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</si>
  <si>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</si>
  <si>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</si>
  <si>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</si>
  <si>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</si>
  <si>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</si>
  <si>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</si>
  <si>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</si>
  <si>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</si>
  <si>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</si>
  <si>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</si>
  <si>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</si>
  <si>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</si>
  <si>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</si>
  <si>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</si>
  <si>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</si>
  <si>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</si>
  <si>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</si>
  <si>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</si>
  <si>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</si>
  <si>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</si>
  <si>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</si>
  <si>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</si>
  <si>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</si>
  <si>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</si>
  <si>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</si>
  <si>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</si>
  <si>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</si>
  <si>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</si>
  <si>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</si>
  <si>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</si>
  <si>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</si>
  <si>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</si>
  <si>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</si>
  <si>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</si>
  <si>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</si>
  <si>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</si>
  <si>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</si>
  <si>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</si>
  <si>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</si>
  <si>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</si>
  <si>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</si>
  <si>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</si>
  <si>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</si>
  <si>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</si>
  <si>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</si>
  <si>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</si>
  <si>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</si>
  <si>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</si>
  <si>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</si>
  <si>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</si>
  <si>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</si>
  <si>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</si>
  <si>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</si>
  <si>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</si>
  <si>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</si>
  <si>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</si>
  <si>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</si>
  <si>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</si>
  <si>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</si>
  <si>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</si>
  <si>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</si>
  <si>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</si>
  <si>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</si>
  <si>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</si>
  <si>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</si>
  <si>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</si>
  <si>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</si>
  <si>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</si>
  <si>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</si>
  <si>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</si>
  <si>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</si>
  <si>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</si>
  <si>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</si>
  <si>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</si>
  <si>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</si>
  <si>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</si>
  <si>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</si>
  <si>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</si>
  <si>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</si>
  <si>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</si>
  <si>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</si>
  <si>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</si>
  <si>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</si>
  <si>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</si>
  <si>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</si>
  <si>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</si>
  <si>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</si>
  <si>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</si>
  <si>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</si>
  <si>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</si>
  <si>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</si>
  <si>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</si>
  <si>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</si>
  <si>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</si>
  <si>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</si>
  <si>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</si>
  <si>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</si>
  <si>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</si>
  <si>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</si>
  <si>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</si>
  <si>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</si>
  <si>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</si>
  <si>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</si>
  <si>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</si>
  <si>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</si>
  <si>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</si>
  <si>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</si>
  <si>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</si>
  <si>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</si>
  <si>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</si>
  <si>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</si>
  <si>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</si>
  <si>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</si>
  <si>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</si>
  <si>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</si>
  <si>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</si>
  <si>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</si>
  <si>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</si>
  <si>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</si>
  <si>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</si>
  <si>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</si>
  <si>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</si>
  <si>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</si>
  <si>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</si>
  <si>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</si>
  <si>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</si>
  <si>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</si>
  <si>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</si>
  <si>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</si>
  <si>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</si>
  <si>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</si>
  <si>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</si>
  <si>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</si>
  <si>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</si>
  <si>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</si>
  <si>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</si>
  <si>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</si>
  <si>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</si>
  <si>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</si>
  <si>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</si>
  <si>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</si>
  <si>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</si>
  <si>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</si>
  <si>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</si>
  <si>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</si>
  <si>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</si>
  <si>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</si>
  <si>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</si>
  <si>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</si>
  <si>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</si>
  <si>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</si>
  <si>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</si>
  <si>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</si>
  <si>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</si>
  <si>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</si>
  <si>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</si>
  <si>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</si>
  <si>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</si>
  <si>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</si>
  <si>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</si>
  <si>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</si>
  <si>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</si>
  <si>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</si>
  <si>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</si>
  <si>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</si>
  <si>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</si>
  <si>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</si>
  <si>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</si>
  <si>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</si>
  <si>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</si>
  <si>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</si>
  <si>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</si>
  <si>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</si>
  <si>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</si>
  <si>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</si>
  <si>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</si>
  <si>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</si>
  <si>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</si>
  <si>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</si>
  <si>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</si>
  <si>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</si>
  <si>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</si>
  <si>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</si>
  <si>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</si>
  <si>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</si>
  <si>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</si>
  <si>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</si>
  <si>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</si>
  <si>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</si>
  <si>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</si>
  <si>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</si>
  <si>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</si>
  <si>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</si>
  <si>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</si>
  <si>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</si>
  <si>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</si>
  <si>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</si>
  <si>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</si>
  <si>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</si>
  <si>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</si>
  <si>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</si>
  <si>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</si>
  <si>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</si>
  <si>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</si>
  <si>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</si>
  <si>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</si>
  <si>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</si>
  <si>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</si>
  <si>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</si>
  <si>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</si>
  <si>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</si>
  <si>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</si>
  <si>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</si>
  <si>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</si>
  <si>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</si>
  <si>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</si>
  <si>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</si>
  <si>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</si>
  <si>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</si>
  <si>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</si>
  <si>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</si>
  <si>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</si>
  <si>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</si>
  <si>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</si>
  <si>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</si>
  <si>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</si>
  <si>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</si>
  <si>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</si>
  <si>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</si>
  <si>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</si>
  <si>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</si>
  <si>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</si>
  <si>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</si>
  <si>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</si>
  <si>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</si>
  <si>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</si>
  <si>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</si>
  <si>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</si>
  <si>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</si>
  <si>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</si>
  <si>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</si>
  <si>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</si>
  <si>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</si>
  <si>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</si>
  <si>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</si>
  <si>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</si>
  <si>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</si>
  <si>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</si>
  <si>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</si>
  <si>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</si>
  <si>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</si>
  <si>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</si>
  <si>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</si>
  <si>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</si>
  <si>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</si>
  <si>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</si>
  <si>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</si>
  <si>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</si>
  <si>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</si>
  <si>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</si>
  <si>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</si>
  <si>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</si>
  <si>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</si>
  <si>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</si>
  <si>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</si>
  <si>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</si>
  <si>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</si>
  <si>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</si>
  <si>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</si>
  <si>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</si>
  <si>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</si>
  <si>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</si>
  <si>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</si>
  <si>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</si>
  <si>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</si>
  <si>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</si>
  <si>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</si>
  <si>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</si>
  <si>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</si>
  <si>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</si>
  <si>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</si>
  <si>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</si>
  <si>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</si>
  <si>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</si>
  <si>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</si>
  <si>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</si>
  <si>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</si>
  <si>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</si>
  <si>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</si>
  <si>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</si>
  <si>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</si>
  <si>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</si>
  <si>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</si>
  <si>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</si>
  <si>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</si>
  <si>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</si>
  <si>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</si>
  <si>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</si>
  <si>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</si>
  <si>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</si>
  <si>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</si>
  <si>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</si>
  <si>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</si>
  <si>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</si>
  <si>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</si>
  <si>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</si>
  <si>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</si>
  <si>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</si>
  <si>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</si>
  <si>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</si>
  <si>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</si>
  <si>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</si>
  <si>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</si>
  <si>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</si>
  <si>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</si>
  <si>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</si>
  <si>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</si>
  <si>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</si>
  <si>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</si>
  <si>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</si>
  <si>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</si>
  <si>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</si>
  <si>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</si>
  <si>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</si>
  <si>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</si>
  <si>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</si>
  <si>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</si>
  <si>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</si>
  <si>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</si>
  <si>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</si>
  <si>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</si>
  <si>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</si>
  <si>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</si>
  <si>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</si>
  <si>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</si>
  <si>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</si>
  <si>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</si>
  <si>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</si>
  <si>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</si>
  <si>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</si>
  <si>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</si>
  <si>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</si>
  <si>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</si>
  <si>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</si>
  <si>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</si>
  <si>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</si>
  <si>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</si>
  <si>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</si>
  <si>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</si>
  <si>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</si>
  <si>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</si>
  <si>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</si>
  <si>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</si>
  <si>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</si>
  <si>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</si>
  <si>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</si>
  <si>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</si>
  <si>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</si>
  <si>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</si>
  <si>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</si>
  <si>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</si>
  <si>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</si>
  <si>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</si>
  <si>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</si>
  <si>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</si>
  <si>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</si>
  <si>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</si>
  <si>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</si>
  <si>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</si>
  <si>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</si>
  <si>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</si>
  <si>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</si>
  <si>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</si>
  <si>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</si>
  <si>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</si>
  <si>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</si>
  <si>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</si>
  <si>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</si>
  <si>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</si>
  <si>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</si>
  <si>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</si>
  <si>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</si>
  <si>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</si>
  <si>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</si>
  <si>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</si>
  <si>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</si>
  <si>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</si>
  <si>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</si>
  <si>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</si>
  <si>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</si>
  <si>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</si>
  <si>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</si>
  <si>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</si>
  <si>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</si>
  <si>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</si>
  <si>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</si>
  <si>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</si>
  <si>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</si>
  <si>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</si>
  <si>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</si>
  <si>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</si>
  <si>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</si>
  <si>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</si>
  <si>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</si>
  <si>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</si>
  <si>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</si>
  <si>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</si>
  <si>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</si>
  <si>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</si>
  <si>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</si>
  <si>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</si>
  <si>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</si>
  <si>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</si>
  <si>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</si>
  <si>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</si>
  <si>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</si>
  <si>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</si>
  <si>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</si>
  <si>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</si>
  <si>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</si>
  <si>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</si>
  <si>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</si>
  <si>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</si>
  <si>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</si>
  <si>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</si>
  <si>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</si>
  <si>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</si>
  <si>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</si>
  <si>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</si>
  <si>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</si>
  <si>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</si>
  <si>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</si>
  <si>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</si>
  <si>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</si>
  <si>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</si>
  <si>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</si>
  <si>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</si>
  <si>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</si>
  <si>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</si>
  <si>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</si>
  <si>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</si>
  <si>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</si>
  <si>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</si>
  <si>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</si>
  <si>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</si>
  <si>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</si>
  <si>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</si>
  <si>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</si>
  <si>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</si>
  <si>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</si>
  <si>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</si>
  <si>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</si>
  <si>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</si>
  <si>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</si>
  <si>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</si>
  <si>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</si>
  <si>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</si>
  <si>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</si>
  <si>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</si>
  <si>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</si>
  <si>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</si>
  <si>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</si>
  <si>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</si>
  <si>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</si>
  <si>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</si>
  <si>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</si>
  <si>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</si>
  <si>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</si>
  <si>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</si>
  <si>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</si>
  <si>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</si>
  <si>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</si>
  <si>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</si>
  <si>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</si>
  <si>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</si>
  <si>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</si>
  <si>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</si>
  <si>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</si>
  <si>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</si>
  <si>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</si>
  <si>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</si>
  <si>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</si>
  <si>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</si>
  <si>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</si>
  <si>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</si>
  <si>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</si>
  <si>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</si>
  <si>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</si>
  <si>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</si>
  <si>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</si>
  <si>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</si>
  <si>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</si>
  <si>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</si>
  <si>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</si>
  <si>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</si>
  <si>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</si>
  <si>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</si>
  <si>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</si>
  <si>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</si>
  <si>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</si>
  <si>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</si>
  <si>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</si>
  <si>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</si>
  <si>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</si>
  <si>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</si>
  <si>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</si>
  <si>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</si>
  <si>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</si>
  <si>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</si>
  <si>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</si>
  <si>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</si>
  <si>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</si>
  <si>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</si>
  <si>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</si>
  <si>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</si>
  <si>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</si>
  <si>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</si>
  <si>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</si>
  <si>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</si>
  <si>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</si>
  <si>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</si>
  <si>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</si>
  <si>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</si>
  <si>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</si>
  <si>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</si>
  <si>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</si>
  <si>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</si>
  <si>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</si>
  <si>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</si>
  <si>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</si>
  <si>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</si>
  <si>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</si>
  <si>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</si>
  <si>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</si>
  <si>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</si>
  <si>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</si>
  <si>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</si>
  <si>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</si>
  <si>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</si>
  <si>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</si>
  <si>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</si>
  <si>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</si>
  <si>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</si>
  <si>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</si>
  <si>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</si>
  <si>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</si>
  <si>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</si>
  <si>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</si>
  <si>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</si>
  <si>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</si>
  <si>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</si>
  <si>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</si>
  <si>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</si>
  <si>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</si>
  <si>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</si>
  <si>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</si>
  <si>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</si>
  <si>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</si>
  <si>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</si>
  <si>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</si>
  <si>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</si>
  <si>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</si>
  <si>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</si>
  <si>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</si>
  <si>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</si>
  <si>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</si>
  <si>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</si>
  <si>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</si>
  <si>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</si>
  <si>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</si>
  <si>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</si>
  <si>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</si>
  <si>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</si>
  <si>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</si>
  <si>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</si>
  <si>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</si>
  <si>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</si>
  <si>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</si>
  <si>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</si>
  <si>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</si>
  <si>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</si>
  <si>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</si>
  <si>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</si>
  <si>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</si>
  <si>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</si>
  <si>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</si>
  <si>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</si>
  <si>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</si>
  <si>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</si>
  <si>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</si>
  <si>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</si>
  <si>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</si>
  <si>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</si>
  <si>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</si>
  <si>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</si>
  <si>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</si>
  <si>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</si>
  <si>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</si>
  <si>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</si>
  <si>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</si>
  <si>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</si>
  <si>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</si>
  <si>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</si>
  <si>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</si>
  <si>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</si>
  <si>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</si>
  <si>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</si>
  <si>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</si>
  <si>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</si>
  <si>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</si>
  <si>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</si>
  <si>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</si>
  <si>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</si>
  <si>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</si>
  <si>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</si>
  <si>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</si>
  <si>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</si>
  <si>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</si>
  <si>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</si>
  <si>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</si>
  <si>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</si>
  <si>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</si>
  <si>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</si>
  <si>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</si>
  <si>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</si>
  <si>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</si>
  <si>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</si>
  <si>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</si>
  <si>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</si>
  <si>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</si>
  <si>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</si>
  <si>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</si>
  <si>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</si>
  <si>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</si>
  <si>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</si>
  <si>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</si>
  <si>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</si>
  <si>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</si>
  <si>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</si>
  <si>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</si>
  <si>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</si>
  <si>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</si>
  <si>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</si>
  <si>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</si>
  <si>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</si>
  <si>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</si>
  <si>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</si>
  <si>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</si>
  <si>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</si>
  <si>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</si>
  <si>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</si>
  <si>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</si>
  <si>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</si>
  <si>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</si>
  <si>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</si>
  <si>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</si>
  <si>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</si>
  <si>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</si>
  <si>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</si>
  <si>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</si>
  <si>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</si>
  <si>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</si>
  <si>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</si>
  <si>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</si>
  <si>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</si>
  <si>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</si>
  <si>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</si>
  <si>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</si>
  <si>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</si>
  <si>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</si>
  <si>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</si>
  <si>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</si>
  <si>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</si>
  <si>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</si>
  <si>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</si>
  <si>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</si>
  <si>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</si>
  <si>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</si>
  <si>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</si>
  <si>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</si>
  <si>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</si>
  <si>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</si>
  <si>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</si>
  <si>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</si>
  <si>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</si>
  <si>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</si>
  <si>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</si>
  <si>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</si>
  <si>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</si>
  <si>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</si>
  <si>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</si>
  <si>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</si>
  <si>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</si>
  <si>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</si>
  <si>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</si>
  <si>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</si>
  <si>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</si>
  <si>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</si>
  <si>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</si>
  <si>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</si>
  <si>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</si>
  <si>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</si>
  <si>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</si>
  <si>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</si>
  <si>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</si>
  <si>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</si>
  <si>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</si>
  <si>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</si>
  <si>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</si>
  <si>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</si>
  <si>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</si>
  <si>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</si>
  <si>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</si>
  <si>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</si>
  <si>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</si>
  <si>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</si>
  <si>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</si>
  <si>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</si>
  <si>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</si>
  <si>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</si>
  <si>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</si>
  <si>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</si>
  <si>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</si>
  <si>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</si>
  <si>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</si>
  <si>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</si>
  <si>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</si>
  <si>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</si>
  <si>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</si>
  <si>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</si>
  <si>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</si>
  <si>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</si>
  <si>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</si>
  <si>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</si>
  <si>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</si>
  <si>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</si>
  <si>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</si>
  <si>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</si>
  <si>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</si>
  <si>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</si>
  <si>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</si>
  <si>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</si>
  <si>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</si>
  <si>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</si>
  <si>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</si>
  <si>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</si>
  <si>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</si>
  <si>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</si>
  <si>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</si>
  <si>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</si>
  <si>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</si>
  <si>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</si>
  <si>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</si>
  <si>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</si>
  <si>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</si>
  <si>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</si>
  <si>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</si>
  <si>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</si>
  <si>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</si>
  <si>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</si>
  <si>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</si>
  <si>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</si>
  <si>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</si>
  <si>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</si>
  <si>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</si>
  <si>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</si>
  <si>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</si>
  <si>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</si>
  <si>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</si>
  <si>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</si>
  <si>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</si>
  <si>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</si>
  <si>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</si>
  <si>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</si>
  <si>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</si>
  <si>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</si>
  <si>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</si>
  <si>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</si>
  <si>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</si>
  <si>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</si>
  <si>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</si>
  <si>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</si>
  <si>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</si>
  <si>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</si>
  <si>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</si>
  <si>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</si>
  <si>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</si>
  <si>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</si>
  <si>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</si>
  <si>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</si>
  <si>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</si>
  <si>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</si>
  <si>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</si>
  <si>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</si>
  <si>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</si>
  <si>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</si>
  <si>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</si>
  <si>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</si>
  <si>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</si>
  <si>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</si>
  <si>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</si>
  <si>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</si>
  <si>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</si>
  <si>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</si>
  <si>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</si>
  <si>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</si>
  <si>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</si>
  <si>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</si>
  <si>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</si>
  <si>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</si>
  <si>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</si>
  <si>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</si>
  <si>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</si>
  <si>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</si>
  <si>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</si>
  <si>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</si>
  <si>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</si>
  <si>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</si>
  <si>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</si>
  <si>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</si>
  <si>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</si>
  <si>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</si>
  <si>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</si>
  <si>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</si>
  <si>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</si>
  <si>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</si>
  <si>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</si>
  <si>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</si>
  <si>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</si>
  <si>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</si>
  <si>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</si>
  <si>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</si>
  <si>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</si>
  <si>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</si>
  <si>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</si>
  <si>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</si>
  <si>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</si>
  <si>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</si>
  <si>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</si>
  <si>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</si>
  <si>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</si>
  <si>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</si>
  <si>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</si>
  <si>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</si>
  <si>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</si>
  <si>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</si>
  <si>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</si>
  <si>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</si>
  <si>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</si>
  <si>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</si>
  <si>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</si>
  <si>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</si>
  <si>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</si>
  <si>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</si>
  <si>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</si>
  <si>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</si>
  <si>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</si>
  <si>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</si>
  <si>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</si>
  <si>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</si>
  <si>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</si>
  <si>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</si>
  <si>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</si>
  <si>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</si>
  <si>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</si>
  <si>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</si>
  <si>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</si>
  <si>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</si>
  <si>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</si>
  <si>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</si>
  <si>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</si>
  <si>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</si>
  <si>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</si>
  <si>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</si>
  <si>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</si>
  <si>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</si>
  <si>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</si>
  <si>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</si>
  <si>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</si>
  <si>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</si>
  <si>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</si>
  <si>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</si>
  <si>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</si>
  <si>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</si>
  <si>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</si>
  <si>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</si>
  <si>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</si>
  <si>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</si>
  <si>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</si>
  <si>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</si>
  <si>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</si>
  <si>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</si>
  <si>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</si>
  <si>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</si>
  <si>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</si>
  <si>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</si>
  <si>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</si>
  <si>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</si>
  <si>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</si>
  <si>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</si>
  <si>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</si>
  <si>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</si>
  <si>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</si>
  <si>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</si>
  <si>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</si>
  <si>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</si>
  <si>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</si>
  <si>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</si>
  <si>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</si>
  <si>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</si>
  <si>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</si>
  <si>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</si>
  <si>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</si>
  <si>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</si>
  <si>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</si>
  <si>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</si>
  <si>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</si>
  <si>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</si>
  <si>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</si>
  <si>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</si>
  <si>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</si>
  <si>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</si>
  <si>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</si>
  <si>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</si>
  <si>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</si>
  <si>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</si>
  <si>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</si>
  <si>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</si>
  <si>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</si>
  <si>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</si>
  <si>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</si>
  <si>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</si>
  <si>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</si>
  <si>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</si>
  <si>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</si>
  <si>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</si>
  <si>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</si>
  <si>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</si>
  <si>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</si>
  <si>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</si>
  <si>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</si>
  <si>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</si>
  <si>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</si>
  <si>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</si>
  <si>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</si>
  <si>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</si>
  <si>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</si>
  <si>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</si>
  <si>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</si>
  <si>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</si>
  <si>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</si>
  <si>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</si>
  <si>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</si>
  <si>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</si>
  <si>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</si>
  <si>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</si>
  <si>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</si>
  <si>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</si>
  <si>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</si>
  <si>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</si>
  <si>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</si>
  <si>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</si>
  <si>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</si>
  <si>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</si>
  <si>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</si>
  <si>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</si>
  <si>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</si>
  <si>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</si>
  <si>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</si>
  <si>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</si>
  <si>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</si>
  <si>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</si>
  <si>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</si>
  <si>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</si>
  <si>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</si>
  <si>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</si>
  <si>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</si>
  <si>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</si>
  <si>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</si>
  <si>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</si>
  <si>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</si>
  <si>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</si>
  <si>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</si>
  <si>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</si>
  <si>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</si>
  <si>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</si>
  <si>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</si>
  <si>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</si>
  <si>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</si>
  <si>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</si>
  <si>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</si>
  <si>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</si>
  <si>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</si>
  <si>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</si>
  <si>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</si>
  <si>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</si>
  <si>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</si>
  <si>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</si>
  <si>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</si>
  <si>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</si>
  <si>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</si>
  <si>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</si>
  <si>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</si>
  <si>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</si>
  <si>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</si>
  <si>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</si>
  <si>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</si>
  <si>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</si>
  <si>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</si>
  <si>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</si>
  <si>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</si>
  <si>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</si>
  <si>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</si>
  <si>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</si>
  <si>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</si>
  <si>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</si>
  <si>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</si>
  <si>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</si>
  <si>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</si>
  <si>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</si>
  <si>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</si>
  <si>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</si>
  <si>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</si>
  <si>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</si>
  <si>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</si>
  <si>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</si>
  <si>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</si>
  <si>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</si>
  <si>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</si>
  <si>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</si>
  <si>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</si>
  <si>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</si>
  <si>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</si>
  <si>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</si>
  <si>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</si>
  <si>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</si>
  <si>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</si>
  <si>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</si>
  <si>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</si>
  <si>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</si>
  <si>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</si>
  <si>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</si>
  <si>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</si>
  <si>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</si>
  <si>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</si>
  <si>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</si>
  <si>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</si>
  <si>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</si>
  <si>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</si>
  <si>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</si>
  <si>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</si>
  <si>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</si>
  <si>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</si>
  <si>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</si>
  <si>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</si>
  <si>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</si>
  <si>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</si>
  <si>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</si>
  <si>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</si>
  <si>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</si>
  <si>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</si>
  <si>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</si>
  <si>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</si>
  <si>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</si>
  <si>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</si>
  <si>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</si>
  <si>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</si>
  <si>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</si>
  <si>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</si>
  <si>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</si>
  <si>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</si>
  <si>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</si>
  <si>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</si>
  <si>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</si>
  <si>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</si>
  <si>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</si>
  <si>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</si>
  <si>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</si>
  <si>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</si>
  <si>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</si>
  <si>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</si>
  <si>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</si>
  <si>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</si>
  <si>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</si>
  <si>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</si>
  <si>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</si>
  <si>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</si>
  <si>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</si>
  <si>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</si>
  <si>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</si>
  <si>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</si>
  <si>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</si>
  <si>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</si>
  <si>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</si>
  <si>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</si>
  <si>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</si>
  <si>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</si>
  <si>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</si>
  <si>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</si>
  <si>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</si>
  <si>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</si>
  <si>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</si>
  <si>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</si>
  <si>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</si>
  <si>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</si>
  <si>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</si>
  <si>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</si>
  <si>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</si>
  <si>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</si>
  <si>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</si>
  <si>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</si>
  <si>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</si>
  <si>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</si>
  <si>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</si>
  <si>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</si>
  <si>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</si>
  <si>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</si>
  <si>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</si>
  <si>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</si>
  <si>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</si>
  <si>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</si>
  <si>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</si>
  <si>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</si>
  <si>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</si>
  <si>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</si>
  <si>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</si>
  <si>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</si>
  <si>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</si>
  <si>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</si>
  <si>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</si>
  <si>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</si>
  <si>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</si>
  <si>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</si>
  <si>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</si>
  <si>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</si>
  <si>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</si>
  <si>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</si>
  <si>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</si>
  <si>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</si>
  <si>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</si>
  <si>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</si>
  <si>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</si>
  <si>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</si>
  <si>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</si>
  <si>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</si>
  <si>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</si>
  <si>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</si>
  <si>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</si>
  <si>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</si>
  <si>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</si>
  <si>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</si>
  <si>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</si>
  <si>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</si>
  <si>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</si>
  <si>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</si>
  <si>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</si>
  <si>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</si>
  <si>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</si>
  <si>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</si>
  <si>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</si>
  <si>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</si>
  <si>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</si>
  <si>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</si>
  <si>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</si>
  <si>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</si>
  <si>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</si>
  <si>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</si>
  <si>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</si>
  <si>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</si>
  <si>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</si>
  <si>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</si>
  <si>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</si>
  <si>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</si>
  <si>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</si>
  <si>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</si>
  <si>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</si>
  <si>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</si>
  <si>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</si>
  <si>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</si>
  <si>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</si>
  <si>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</si>
  <si>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</si>
  <si>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</si>
  <si>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</si>
  <si>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</si>
  <si>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</si>
  <si>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</si>
  <si>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</si>
  <si>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</si>
  <si>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</si>
  <si>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</si>
  <si>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</si>
  <si>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</si>
  <si>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</si>
  <si>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</si>
  <si>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</si>
  <si>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</si>
  <si>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</si>
  <si>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</si>
  <si>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</si>
  <si>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</si>
  <si>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</si>
  <si>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</si>
  <si>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</si>
  <si>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</si>
  <si>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</si>
  <si>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</si>
  <si>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</si>
  <si>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</si>
  <si>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</si>
  <si>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</si>
  <si>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</si>
  <si>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</si>
  <si>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</si>
  <si>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</si>
  <si>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</si>
  <si>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</si>
  <si>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</si>
  <si>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</si>
  <si>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</si>
  <si>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</si>
  <si>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</si>
  <si>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</si>
  <si>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</si>
  <si>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</si>
  <si>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</si>
  <si>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</si>
  <si>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</si>
  <si>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</si>
  <si>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</si>
  <si>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</si>
  <si>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</si>
  <si>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</si>
  <si>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</si>
  <si>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</si>
  <si>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</si>
  <si>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</si>
  <si>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</si>
  <si>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</si>
  <si>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</si>
  <si>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</si>
  <si>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</si>
  <si>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</si>
  <si>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</si>
  <si>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</si>
  <si>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</si>
  <si>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</si>
  <si>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</si>
  <si>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</si>
  <si>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</si>
  <si>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</si>
  <si>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</si>
  <si>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</si>
  <si>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</si>
  <si>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</si>
  <si>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</si>
  <si>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</si>
  <si>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</si>
  <si>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</si>
  <si>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</si>
  <si>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</si>
  <si>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</si>
  <si>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</si>
  <si>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</si>
  <si>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</si>
  <si>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</si>
  <si>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</si>
  <si>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</si>
  <si>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</si>
  <si>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</si>
  <si>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</si>
  <si>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</si>
  <si>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</si>
  <si>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</si>
  <si>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</si>
  <si>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</si>
  <si>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</si>
  <si>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</si>
  <si>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</si>
  <si>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</si>
  <si>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</si>
  <si>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</si>
  <si>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</si>
  <si>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</si>
  <si>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</si>
  <si>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</si>
  <si>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</si>
  <si>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</si>
  <si>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</si>
  <si>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</si>
  <si>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</si>
  <si>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</si>
  <si>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</si>
  <si>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</si>
  <si>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</si>
  <si>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</si>
  <si>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</si>
  <si>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</si>
  <si>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</si>
  <si>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</si>
  <si>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</si>
  <si>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</si>
  <si>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</si>
  <si>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</si>
  <si>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</si>
  <si>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</si>
  <si>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</si>
  <si>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</si>
  <si>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</si>
  <si>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</si>
  <si>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</si>
  <si>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</si>
  <si>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</si>
  <si>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</si>
  <si>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</si>
  <si>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</si>
  <si>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</si>
  <si>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</si>
  <si>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</si>
  <si>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</si>
  <si>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</si>
  <si>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</si>
  <si>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</si>
  <si>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</si>
  <si>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</si>
  <si>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</si>
  <si>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</si>
  <si>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</si>
  <si>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</si>
  <si>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</si>
  <si>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</si>
  <si>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</si>
  <si>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</si>
  <si>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</si>
  <si>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</si>
  <si>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</si>
  <si>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</si>
  <si>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</si>
  <si>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</si>
  <si>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</si>
  <si>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</si>
  <si>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</si>
  <si>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</si>
  <si>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</si>
  <si>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</si>
  <si>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</si>
  <si>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</si>
  <si>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</si>
  <si>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</si>
  <si>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</si>
  <si>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</si>
  <si>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</si>
  <si>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</si>
  <si>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</si>
  <si>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</si>
  <si>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</si>
  <si>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</si>
  <si>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</si>
  <si>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</si>
  <si>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</si>
  <si>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</si>
  <si>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</si>
  <si>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</si>
  <si>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</si>
  <si>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</si>
  <si>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</si>
  <si>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</si>
  <si>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</si>
  <si>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</si>
  <si>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</si>
  <si>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</si>
  <si>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</si>
  <si>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</si>
  <si>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</si>
  <si>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</si>
  <si>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</si>
  <si>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</si>
  <si>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</si>
  <si>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</si>
  <si>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</si>
  <si>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</si>
  <si>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</si>
  <si>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</si>
  <si>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</si>
  <si>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</si>
  <si>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</si>
  <si>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</si>
  <si>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</si>
  <si>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</si>
  <si>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</si>
  <si>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</si>
  <si>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</si>
  <si>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</si>
  <si>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</si>
  <si>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</si>
  <si>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</si>
  <si>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</si>
  <si>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</si>
  <si>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</si>
  <si>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</si>
  <si>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</si>
  <si>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</si>
  <si>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</si>
  <si>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</si>
  <si>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</si>
  <si>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</si>
  <si>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</si>
  <si>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</si>
  <si>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</si>
  <si>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</si>
  <si>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</si>
  <si>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</si>
  <si>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</si>
  <si>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</si>
  <si>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</si>
  <si>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</si>
  <si>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</si>
  <si>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</si>
  <si>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</si>
  <si>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</si>
  <si>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</si>
  <si>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</si>
  <si>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</si>
  <si>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</si>
  <si>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</si>
  <si>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</si>
  <si>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</si>
  <si>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</si>
  <si>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</si>
  <si>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</si>
  <si>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</si>
  <si>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</si>
  <si>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</si>
  <si>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</si>
  <si>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</si>
  <si>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</si>
  <si>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</si>
  <si>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</si>
  <si>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</si>
  <si>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</si>
  <si>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</si>
  <si>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</si>
  <si>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</si>
  <si>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</si>
  <si>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</si>
  <si>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</si>
  <si>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</si>
  <si>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</si>
  <si>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</si>
  <si>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</si>
  <si>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</si>
  <si>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</si>
  <si>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</si>
  <si>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</si>
  <si>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</si>
  <si>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</si>
  <si>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</si>
  <si>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</si>
  <si>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</si>
  <si>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</si>
  <si>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</si>
  <si>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</si>
  <si>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</si>
  <si>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</si>
  <si>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</si>
  <si>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</si>
  <si>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</si>
  <si>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</si>
  <si>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</si>
  <si>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</si>
  <si>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</si>
  <si>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</si>
  <si>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</si>
  <si>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</si>
  <si>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</si>
  <si>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</si>
  <si>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</si>
  <si>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</si>
  <si>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</si>
  <si>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</si>
  <si>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</si>
  <si>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</si>
  <si>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</si>
  <si>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</si>
  <si>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</si>
  <si>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</si>
  <si>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</si>
  <si>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</si>
  <si>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</si>
  <si>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</si>
  <si>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</si>
  <si>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</si>
  <si>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</si>
  <si>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</si>
  <si>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</si>
  <si>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</si>
  <si>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</si>
  <si>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</si>
  <si>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</si>
  <si>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</si>
  <si>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</si>
  <si>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</si>
  <si>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</si>
  <si>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</si>
  <si>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</si>
  <si>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</si>
  <si>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</si>
  <si>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</si>
  <si>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</si>
  <si>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</si>
  <si>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</si>
  <si>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</si>
  <si>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</si>
  <si>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</si>
  <si>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</si>
  <si>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</si>
  <si>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</si>
  <si>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</si>
  <si>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</si>
  <si>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</si>
  <si>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</si>
  <si>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</si>
  <si>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</si>
  <si>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</si>
  <si>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</si>
  <si>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</si>
  <si>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</si>
  <si>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</si>
  <si>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</si>
  <si>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</si>
  <si>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</si>
  <si>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</si>
  <si>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</si>
  <si>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</si>
  <si>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</si>
  <si>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</si>
  <si>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</si>
  <si>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</si>
  <si>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</si>
  <si>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</si>
  <si>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</si>
  <si>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</si>
  <si>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</si>
  <si>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</si>
  <si>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</si>
  <si>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</si>
  <si>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</si>
  <si>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</si>
  <si>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</si>
  <si>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</si>
  <si>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</si>
  <si>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</si>
  <si>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</si>
  <si>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</si>
  <si>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</si>
  <si>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</si>
  <si>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</si>
  <si>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</si>
  <si>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</si>
  <si>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</si>
  <si>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</si>
  <si>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</si>
  <si>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</si>
  <si>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</si>
  <si>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</si>
  <si>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</si>
  <si>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</si>
  <si>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</si>
  <si>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</si>
  <si>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</si>
  <si>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</si>
  <si>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</si>
  <si>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</si>
  <si>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</si>
  <si>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</si>
  <si>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</si>
  <si>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</si>
  <si>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</si>
  <si>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</si>
  <si>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</si>
  <si>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</si>
  <si>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</si>
  <si>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</si>
  <si>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</si>
  <si>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</si>
  <si>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</si>
  <si>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</si>
  <si>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</si>
  <si>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</si>
  <si>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</si>
  <si>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</si>
  <si>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</si>
  <si>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</si>
  <si>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</si>
  <si>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</si>
  <si>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</si>
  <si>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</si>
  <si>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</si>
  <si>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</si>
  <si>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</si>
  <si>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</si>
  <si>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</si>
  <si>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</si>
  <si>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</si>
  <si>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</si>
  <si>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</si>
  <si>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</si>
  <si>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</si>
  <si>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</si>
  <si>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</si>
  <si>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</si>
  <si>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</si>
  <si>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</si>
  <si>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</si>
  <si>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</si>
  <si>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</si>
  <si>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</si>
  <si>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</si>
  <si>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</si>
  <si>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</si>
  <si>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</si>
  <si>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</si>
  <si>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</si>
  <si>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</si>
  <si>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</si>
  <si>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</si>
  <si>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</si>
  <si>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</si>
  <si>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</si>
  <si>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</si>
  <si>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</si>
  <si>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</si>
  <si>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</si>
  <si>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</si>
  <si>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</si>
  <si>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</si>
  <si>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</si>
  <si>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</si>
  <si>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</si>
  <si>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</si>
  <si>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</si>
  <si>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</si>
  <si>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</si>
  <si>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</si>
  <si>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</si>
  <si>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</si>
  <si>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</si>
  <si>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</si>
  <si>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</si>
  <si>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</si>
  <si>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</si>
  <si>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</si>
  <si>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</si>
  <si>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</si>
  <si>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</si>
  <si>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</si>
  <si>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</si>
  <si>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</si>
  <si>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</si>
  <si>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</si>
  <si>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</si>
  <si>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</si>
  <si>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</si>
  <si>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</si>
  <si>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</si>
  <si>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</si>
  <si>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</si>
  <si>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</si>
  <si>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</si>
  <si>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</si>
  <si>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</si>
  <si>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</si>
  <si>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</si>
  <si>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</si>
  <si>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</si>
  <si>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</si>
  <si>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</si>
  <si>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</si>
  <si>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</si>
  <si>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</si>
  <si>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</si>
  <si>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</si>
  <si>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</si>
  <si>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</si>
  <si>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</si>
  <si>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</si>
  <si>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</si>
  <si>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</si>
  <si>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</si>
  <si>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</si>
  <si>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</si>
  <si>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</si>
  <si>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</si>
  <si>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</si>
  <si>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</si>
  <si>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</si>
  <si>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</si>
  <si>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</si>
  <si>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</si>
  <si>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</si>
  <si>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</si>
  <si>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</si>
  <si>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</si>
  <si>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</si>
  <si>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</si>
  <si>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</si>
  <si>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</si>
  <si>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</si>
  <si>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</si>
  <si>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</si>
  <si>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</si>
  <si>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</si>
  <si>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</si>
  <si>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</si>
  <si>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</si>
  <si>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</si>
  <si>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</si>
  <si>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</si>
  <si>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</si>
  <si>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</si>
  <si>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</si>
  <si>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</si>
  <si>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</si>
  <si>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</si>
  <si>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</si>
  <si>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</si>
  <si>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</si>
  <si>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</si>
  <si>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</si>
  <si>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</si>
  <si>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</si>
  <si>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</si>
  <si>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</si>
  <si>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</si>
  <si>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</si>
  <si>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</si>
  <si>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</si>
  <si>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</si>
  <si>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</si>
  <si>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</si>
  <si>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</si>
  <si>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</si>
  <si>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</si>
  <si>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</si>
  <si>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</si>
  <si>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</si>
  <si>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</si>
  <si>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</si>
  <si>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</si>
  <si>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</si>
  <si>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</si>
  <si>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</si>
  <si>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</si>
  <si>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</si>
  <si>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</si>
  <si>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</si>
  <si>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</si>
  <si>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</si>
  <si>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</si>
  <si>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</si>
  <si>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</si>
  <si>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</si>
  <si>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</si>
  <si>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</si>
  <si>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</si>
  <si>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</si>
  <si>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</si>
  <si>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</si>
  <si>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</si>
  <si>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</si>
  <si>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</si>
  <si>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</si>
  <si>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</si>
  <si>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</si>
  <si>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</si>
  <si>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</si>
  <si>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</si>
  <si>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</si>
  <si>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</si>
  <si>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</si>
  <si>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</si>
  <si>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</si>
  <si>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</si>
  <si>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</si>
  <si>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</si>
  <si>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</si>
  <si>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</si>
  <si>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</si>
  <si>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</si>
  <si>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</si>
  <si>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</si>
  <si>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</si>
  <si>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</si>
  <si>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</si>
  <si>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</si>
  <si>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</si>
  <si>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</si>
  <si>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</si>
  <si>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</si>
  <si>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</si>
  <si>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</si>
  <si>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</si>
  <si>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</si>
  <si>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</si>
  <si>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</si>
  <si>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</si>
  <si>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</si>
  <si>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</si>
  <si>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</si>
  <si>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</si>
  <si>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</si>
  <si>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</si>
  <si>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</si>
  <si>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</si>
  <si>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</si>
  <si>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</si>
  <si>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</si>
  <si>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</si>
  <si>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</si>
  <si>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</si>
  <si>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</si>
  <si>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</si>
  <si>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</si>
  <si>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</si>
  <si>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</si>
  <si>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</si>
  <si>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</si>
  <si>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</si>
  <si>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</si>
  <si>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</si>
  <si>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</si>
  <si>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</si>
  <si>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</si>
  <si>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</si>
  <si>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</si>
  <si>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</si>
  <si>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</si>
  <si>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</si>
  <si>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</si>
  <si>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</si>
  <si>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</si>
  <si>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</si>
  <si>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</si>
  <si>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</si>
  <si>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</si>
  <si>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</si>
  <si>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</si>
  <si>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</si>
  <si>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</si>
  <si>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</si>
  <si>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</si>
  <si>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</si>
  <si>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</si>
  <si>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</si>
  <si>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</si>
  <si>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</si>
  <si>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</si>
  <si>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</si>
  <si>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</si>
  <si>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</si>
  <si>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</si>
  <si>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</si>
  <si>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</si>
  <si>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</si>
  <si>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</si>
  <si>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</si>
  <si>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</si>
  <si>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</si>
  <si>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</si>
  <si>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</si>
  <si>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</si>
  <si>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</si>
  <si>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</si>
  <si>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</si>
  <si>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</si>
  <si>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</si>
  <si>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</si>
  <si>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</si>
  <si>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</si>
  <si>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</si>
  <si>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</si>
  <si>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</si>
  <si>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</si>
  <si>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</si>
  <si>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</si>
  <si>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</si>
  <si>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</si>
  <si>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</si>
  <si>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</si>
  <si>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</si>
  <si>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</si>
  <si>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</si>
  <si>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</si>
  <si>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</si>
  <si>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</si>
  <si>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</si>
  <si>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</si>
  <si>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</si>
  <si>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</si>
  <si>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</si>
  <si>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</si>
  <si>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</si>
  <si>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</si>
  <si>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</si>
  <si>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</si>
  <si>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</si>
  <si>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</si>
  <si>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</si>
  <si>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</si>
  <si>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</si>
  <si>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</si>
  <si>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</si>
  <si>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</si>
  <si>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</si>
  <si>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</si>
  <si>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</si>
  <si>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</si>
  <si>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</si>
  <si>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</si>
  <si>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</si>
  <si>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</si>
  <si>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</si>
  <si>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</si>
  <si>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</si>
  <si>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</si>
  <si>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</si>
  <si>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</si>
  <si>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</si>
  <si>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</si>
  <si>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</si>
  <si>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</si>
  <si>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</si>
  <si>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</si>
  <si>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</si>
  <si>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</si>
  <si>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</si>
  <si>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</si>
  <si>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</si>
  <si>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</si>
  <si>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</si>
  <si>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</si>
  <si>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</si>
  <si>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</si>
  <si>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</si>
  <si>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</si>
  <si>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</si>
  <si>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</si>
  <si>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</si>
  <si>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</si>
  <si>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</si>
  <si>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</si>
  <si>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</si>
  <si>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</si>
  <si>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</si>
  <si>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</si>
  <si>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</si>
  <si>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</si>
  <si>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</si>
  <si>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</si>
  <si>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</si>
  <si>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</si>
  <si>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</si>
  <si>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</si>
  <si>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</si>
  <si>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</si>
  <si>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</si>
  <si>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</si>
  <si>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</si>
  <si>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</si>
  <si>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</si>
  <si>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</si>
  <si>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</si>
  <si>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</si>
  <si>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</si>
  <si>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</si>
  <si>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</si>
  <si>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</si>
  <si>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</si>
  <si>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</si>
  <si>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</si>
  <si>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</si>
  <si>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</si>
  <si>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</si>
  <si>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</si>
  <si>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</si>
  <si>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</si>
  <si>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</si>
  <si>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</si>
  <si>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</si>
  <si>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</si>
  <si>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</si>
  <si>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</si>
  <si>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</si>
  <si>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</si>
  <si>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</si>
  <si>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</si>
  <si>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</si>
  <si>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</si>
  <si>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</si>
  <si>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</si>
  <si>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</si>
  <si>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</si>
  <si>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</si>
  <si>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</si>
  <si>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</si>
  <si>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</si>
  <si>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</si>
  <si>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</si>
  <si>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</si>
  <si>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</si>
  <si>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</si>
  <si>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</si>
  <si>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</si>
  <si>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</si>
  <si>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</si>
  <si>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</si>
  <si>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</si>
  <si>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</si>
  <si>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</si>
  <si>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</si>
  <si>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</si>
  <si>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</si>
  <si>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</si>
  <si>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</si>
  <si>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</si>
  <si>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</si>
  <si>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</si>
  <si>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</si>
  <si>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</si>
  <si>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</si>
  <si>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</si>
  <si>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</si>
  <si>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</si>
  <si>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</si>
  <si>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</si>
  <si>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</si>
  <si>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</si>
  <si>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</si>
  <si>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</si>
  <si>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</si>
  <si>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</si>
  <si>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</si>
  <si>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</si>
  <si>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</si>
  <si>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</si>
  <si>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</si>
  <si>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</si>
  <si>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</si>
  <si>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</si>
  <si>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</si>
  <si>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</si>
  <si>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</si>
  <si>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</si>
  <si>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</si>
  <si>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</si>
  <si>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</si>
  <si>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</si>
  <si>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</si>
  <si>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</si>
  <si>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</si>
  <si>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</si>
  <si>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</si>
  <si>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</si>
  <si>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</si>
  <si>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</si>
  <si>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</si>
  <si>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</si>
  <si>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</si>
  <si>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</si>
  <si>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</si>
  <si>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</si>
  <si>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</si>
  <si>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</si>
  <si>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</si>
  <si>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</si>
  <si>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</si>
  <si>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</si>
  <si>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</si>
  <si>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</si>
  <si>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</si>
  <si>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</si>
  <si>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</si>
  <si>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</si>
  <si>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</si>
  <si>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</si>
  <si>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</si>
  <si>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</si>
  <si>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</si>
  <si>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</si>
  <si>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</si>
  <si>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</si>
  <si>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</si>
  <si>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</si>
  <si>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</si>
  <si>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</si>
  <si>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</si>
  <si>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</si>
  <si>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</si>
  <si>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</si>
  <si>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</si>
  <si>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</si>
  <si>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</si>
  <si>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</si>
  <si>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</si>
  <si>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</si>
  <si>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</si>
  <si>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</si>
  <si>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</si>
  <si>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</si>
  <si>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</si>
  <si>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</si>
  <si>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</si>
  <si>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</si>
  <si>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</si>
  <si>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</si>
  <si>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</si>
  <si>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</si>
  <si>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</si>
  <si>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</si>
  <si>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</si>
  <si>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</si>
  <si>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</si>
  <si>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</si>
  <si>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</si>
  <si>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</si>
  <si>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</si>
  <si>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</si>
  <si>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</si>
  <si>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</si>
  <si>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</si>
  <si>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</si>
  <si>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</si>
  <si>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</si>
  <si>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</si>
  <si>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</si>
  <si>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</si>
  <si>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</si>
  <si>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</si>
  <si>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</si>
  <si>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</si>
  <si>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</si>
  <si>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</si>
  <si>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</si>
  <si>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</si>
  <si>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</si>
  <si>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</si>
  <si>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</si>
  <si>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</si>
  <si>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</si>
  <si>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</si>
  <si>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</si>
  <si>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</si>
  <si>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</si>
  <si>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</si>
  <si>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</si>
  <si>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</si>
  <si>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</si>
  <si>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</si>
  <si>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</si>
  <si>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</si>
  <si>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</si>
  <si>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</si>
  <si>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</si>
  <si>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</si>
  <si>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</si>
  <si>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</si>
  <si>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</si>
  <si>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</si>
  <si>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</si>
  <si>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</si>
  <si>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</si>
  <si>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</si>
  <si>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</si>
  <si>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</si>
  <si>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</si>
  <si>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</si>
  <si>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</si>
  <si>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</si>
  <si>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</si>
  <si>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</si>
  <si>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</si>
  <si>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</si>
  <si>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</si>
  <si>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</si>
  <si>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</si>
  <si>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</si>
  <si>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</si>
  <si>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</si>
  <si>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</si>
  <si>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</si>
  <si>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</si>
  <si>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</si>
  <si>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</si>
  <si>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</si>
  <si>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</si>
  <si>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</si>
  <si>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</si>
  <si>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</si>
  <si>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</si>
  <si>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</si>
  <si>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</si>
  <si>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</si>
  <si>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</si>
  <si>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</si>
  <si>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</si>
  <si>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</si>
  <si>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</si>
  <si>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</si>
  <si>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</si>
  <si>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</si>
  <si>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</si>
  <si>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</si>
  <si>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</si>
  <si>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</si>
  <si>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</si>
  <si>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</si>
  <si>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</si>
  <si>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</si>
  <si>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</si>
  <si>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</si>
  <si>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</si>
  <si>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</si>
  <si>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</si>
  <si>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</si>
  <si>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</si>
  <si>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</si>
  <si>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</si>
  <si>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</si>
  <si>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</si>
  <si>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</si>
  <si>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</si>
  <si>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</si>
  <si>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</si>
  <si>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</si>
  <si>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</si>
  <si>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</si>
  <si>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</si>
  <si>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</si>
  <si>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</si>
  <si>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</si>
  <si>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</si>
  <si>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</si>
  <si>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</si>
  <si>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</si>
  <si>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</si>
  <si>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</si>
  <si>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</si>
  <si>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</si>
  <si>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</si>
  <si>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</si>
  <si>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</si>
  <si>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</si>
  <si>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</si>
  <si>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</si>
  <si>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</si>
  <si>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</si>
  <si>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</si>
  <si>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</si>
  <si>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</si>
  <si>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</si>
  <si>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</si>
  <si>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</si>
  <si>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</si>
  <si>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</si>
  <si>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</si>
  <si>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</si>
  <si>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</si>
  <si>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</si>
  <si>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</si>
  <si>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</si>
  <si>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</si>
  <si>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</si>
  <si>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</si>
  <si>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</si>
  <si>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</si>
  <si>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</si>
  <si>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</si>
  <si>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</si>
  <si>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</si>
  <si>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</si>
  <si>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</si>
  <si>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</si>
  <si>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</si>
  <si>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</si>
  <si>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</si>
  <si>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</si>
  <si>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</si>
  <si>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</si>
  <si>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</si>
  <si>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</si>
  <si>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</si>
  <si>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</si>
  <si>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</si>
  <si>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</si>
  <si>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</si>
  <si>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</si>
  <si>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</si>
  <si>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</si>
  <si>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</si>
  <si>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</si>
  <si>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</si>
  <si>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</si>
  <si>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</si>
  <si>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</si>
  <si>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</si>
  <si>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</si>
  <si>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</si>
  <si>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</si>
  <si>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</si>
  <si>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</si>
  <si>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</si>
  <si>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</si>
  <si>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</si>
  <si>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</si>
  <si>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</si>
  <si>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</si>
  <si>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</si>
  <si>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</si>
  <si>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</si>
  <si>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</si>
  <si>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</si>
  <si>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</si>
  <si>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</si>
  <si>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</si>
  <si>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</si>
  <si>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</si>
  <si>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</si>
  <si>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</si>
  <si>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</si>
  <si>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</si>
  <si>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</si>
  <si>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</si>
  <si>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</si>
  <si>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</si>
  <si>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</si>
  <si>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</si>
  <si>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</si>
  <si>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</si>
  <si>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</si>
  <si>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</si>
  <si>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</si>
  <si>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</si>
  <si>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</si>
  <si>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</si>
  <si>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</si>
  <si>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</si>
  <si>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</si>
  <si>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</si>
  <si>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</si>
  <si>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</si>
  <si>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</si>
  <si>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</si>
  <si>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</si>
  <si>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</si>
  <si>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</si>
  <si>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</si>
  <si>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</si>
  <si>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</si>
  <si>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</si>
  <si>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</si>
  <si>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</si>
  <si>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</si>
  <si>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</si>
  <si>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</si>
  <si>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</si>
  <si>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</si>
  <si>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</si>
  <si>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</si>
  <si>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</si>
  <si>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</si>
  <si>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</si>
  <si>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</si>
  <si>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</si>
  <si>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</si>
  <si>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</si>
  <si>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</si>
  <si>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</si>
  <si>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</si>
  <si>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</si>
  <si>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</si>
  <si>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</si>
  <si>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</si>
  <si>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</si>
  <si>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</si>
  <si>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</si>
  <si>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</si>
  <si>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</si>
  <si>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</si>
  <si>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</si>
  <si>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</si>
  <si>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</si>
  <si>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</si>
  <si>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</si>
  <si>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</si>
  <si>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</si>
  <si>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</si>
  <si>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</si>
  <si>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</si>
  <si>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</si>
  <si>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</si>
  <si>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</si>
  <si>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</si>
  <si>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</si>
  <si>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</si>
  <si>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</si>
  <si>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</si>
  <si>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</si>
  <si>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</si>
  <si>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</si>
  <si>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</si>
  <si>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</si>
  <si>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</si>
  <si>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</si>
  <si>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</si>
  <si>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</si>
  <si>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</si>
  <si>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</si>
  <si>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</si>
  <si>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</si>
  <si>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</si>
  <si>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</si>
  <si>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</si>
  <si>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</si>
  <si>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</si>
  <si>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</si>
  <si>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</si>
  <si>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</si>
  <si>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</si>
  <si>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</si>
  <si>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</si>
  <si>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</si>
  <si>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</si>
  <si>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</si>
  <si>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</si>
  <si>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</si>
  <si>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</si>
  <si>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</si>
  <si>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</si>
  <si>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</si>
  <si>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</si>
  <si>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</si>
  <si>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</si>
  <si>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</si>
  <si>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</si>
  <si>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</si>
  <si>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</si>
  <si>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</si>
  <si>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</si>
  <si>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</si>
  <si>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</si>
  <si>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</si>
  <si>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</si>
  <si>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</si>
  <si>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</si>
  <si>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</si>
  <si>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</si>
  <si>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</si>
  <si>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</si>
  <si>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</si>
  <si>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</si>
  <si>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</si>
  <si>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</si>
  <si>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</si>
  <si>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</si>
  <si>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</si>
  <si>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</si>
  <si>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</si>
  <si>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</si>
  <si>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</si>
  <si>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</si>
  <si>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</si>
  <si>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</si>
  <si>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</si>
  <si>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</si>
  <si>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</si>
  <si>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</si>
  <si>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</si>
  <si>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</si>
  <si>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</si>
  <si>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</si>
  <si>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</si>
  <si>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</si>
  <si>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</si>
  <si>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</si>
  <si>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</si>
  <si>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</si>
  <si>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</si>
  <si>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</si>
  <si>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</si>
  <si>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</si>
  <si>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</si>
  <si>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</si>
  <si>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</si>
  <si>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</si>
  <si>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</si>
  <si>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</si>
  <si>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</si>
  <si>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</si>
  <si>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</si>
  <si>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</si>
  <si>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</si>
  <si>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</si>
  <si>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</si>
  <si>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</si>
  <si>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</si>
  <si>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</si>
  <si>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</si>
  <si>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</si>
  <si>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</si>
  <si>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</si>
  <si>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</si>
  <si>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</si>
  <si>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</si>
  <si>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</si>
  <si>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</si>
  <si>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</si>
  <si>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</si>
  <si>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</si>
  <si>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</si>
  <si>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</si>
  <si>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</si>
  <si>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</si>
  <si>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</si>
  <si>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</si>
  <si>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</si>
  <si>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</si>
  <si>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</si>
  <si>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</si>
  <si>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</si>
  <si>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</si>
  <si>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</si>
  <si>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</si>
  <si>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</si>
  <si>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</si>
  <si>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</si>
  <si>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</si>
  <si>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</si>
  <si>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</si>
  <si>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</si>
  <si>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</si>
  <si>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</si>
  <si>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</si>
  <si>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</si>
  <si>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</si>
  <si>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</si>
  <si>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</si>
  <si>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</si>
  <si>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</si>
  <si>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</si>
  <si>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</si>
  <si>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</si>
  <si>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</si>
  <si>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</si>
  <si>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</si>
  <si>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</si>
  <si>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</si>
  <si>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</si>
  <si>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</si>
  <si>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</si>
  <si>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</si>
  <si>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</si>
  <si>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</si>
  <si>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</si>
  <si>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</si>
  <si>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</si>
  <si>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</si>
  <si>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</si>
  <si>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</si>
  <si>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</si>
  <si>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</si>
  <si>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</si>
  <si>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</si>
  <si>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</si>
  <si>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</si>
  <si>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</si>
  <si>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</si>
  <si>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</si>
  <si>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</si>
  <si>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</si>
  <si>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</si>
  <si>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</si>
  <si>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</si>
  <si>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</si>
  <si>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</si>
  <si>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</si>
  <si>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</si>
  <si>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</si>
  <si>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</si>
  <si>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</si>
  <si>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</si>
  <si>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</si>
  <si>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</si>
  <si>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</si>
  <si>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</si>
  <si>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</si>
  <si>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</si>
  <si>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</si>
  <si>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</si>
  <si>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</si>
  <si>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</si>
  <si>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</si>
  <si>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</si>
  <si>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</si>
  <si>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</si>
  <si>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</si>
  <si>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</si>
  <si>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</si>
  <si>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</si>
  <si>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</si>
  <si>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</si>
  <si>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</si>
  <si>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</si>
  <si>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</si>
  <si>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</si>
  <si>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</si>
  <si>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</si>
  <si>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</si>
  <si>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</si>
  <si>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</si>
  <si>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</si>
  <si>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</si>
  <si>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</si>
  <si>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</si>
  <si>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</si>
  <si>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</si>
  <si>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</si>
  <si>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</si>
  <si>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</si>
  <si>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</si>
  <si>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</si>
  <si>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</si>
  <si>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</si>
  <si>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</si>
  <si>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</si>
  <si>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</si>
  <si>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</si>
  <si>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</si>
  <si>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</si>
  <si>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</si>
  <si>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</si>
  <si>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</si>
  <si>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</si>
  <si>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</si>
  <si>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</si>
  <si>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</si>
  <si>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</si>
  <si>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</si>
  <si>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</si>
  <si>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</si>
  <si>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</si>
  <si>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</si>
  <si>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</si>
  <si>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</si>
  <si>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</si>
  <si>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</si>
  <si>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</si>
  <si>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</si>
  <si>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</si>
  <si>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</si>
  <si>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</si>
  <si>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</si>
  <si>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</si>
  <si>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</si>
  <si>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</si>
  <si>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</si>
  <si>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</si>
  <si>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</si>
  <si>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</si>
  <si>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</si>
  <si>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</si>
  <si>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</si>
  <si>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</si>
  <si>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</si>
  <si>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</si>
  <si>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</si>
  <si>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</si>
  <si>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</si>
  <si>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</si>
  <si>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</si>
  <si>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</si>
  <si>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</si>
  <si>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</si>
  <si>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</si>
  <si>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</si>
  <si>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</si>
  <si>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</si>
  <si>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</si>
  <si>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</si>
  <si>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</si>
  <si>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</si>
  <si>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</si>
  <si>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</si>
  <si>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</si>
  <si>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</si>
  <si>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</si>
  <si>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</si>
  <si>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</si>
  <si>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</si>
  <si>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</si>
  <si>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</si>
  <si>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</si>
  <si>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</si>
  <si>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</si>
  <si>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</si>
  <si>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</si>
  <si>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</si>
  <si>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</si>
  <si>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</si>
  <si>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</si>
  <si>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</si>
  <si>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</si>
  <si>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</si>
  <si>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</si>
  <si>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</si>
  <si>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</si>
  <si>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</si>
  <si>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</si>
  <si>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</si>
  <si>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</si>
  <si>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</si>
  <si>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</si>
  <si>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</si>
  <si>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</si>
  <si>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</si>
  <si>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</si>
  <si>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</si>
  <si>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</si>
  <si>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</si>
  <si>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</si>
  <si>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</si>
  <si>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</si>
  <si>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</si>
  <si>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</si>
  <si>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</si>
  <si>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</si>
  <si>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</si>
  <si>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</si>
  <si>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</si>
  <si>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</si>
  <si>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</si>
  <si>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</si>
  <si>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</si>
  <si>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</si>
  <si>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</si>
  <si>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</si>
  <si>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</si>
  <si>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</si>
  <si>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</si>
  <si>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</si>
  <si>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</si>
  <si>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</si>
  <si>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</si>
  <si>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</si>
  <si>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</si>
  <si>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</si>
  <si>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</si>
  <si>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</si>
  <si>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</si>
  <si>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</si>
  <si>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</si>
  <si>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</si>
  <si>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</si>
  <si>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</si>
  <si>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</si>
  <si>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</si>
  <si>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</si>
  <si>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</si>
  <si>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</si>
  <si>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</si>
  <si>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</si>
  <si>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</si>
  <si>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</si>
  <si>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</si>
  <si>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</si>
  <si>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</si>
  <si>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</si>
  <si>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</si>
  <si>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</si>
  <si>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</si>
  <si>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</si>
  <si>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</si>
  <si>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</si>
  <si>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</si>
  <si>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</si>
  <si>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</si>
  <si>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</si>
  <si>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</si>
  <si>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</si>
  <si>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</si>
  <si>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</si>
  <si>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</si>
  <si>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</si>
  <si>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</si>
  <si>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</si>
  <si>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</si>
  <si>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</si>
  <si>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</si>
  <si>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</si>
  <si>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</si>
  <si>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</si>
  <si>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</si>
  <si>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</si>
  <si>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</si>
  <si>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</si>
  <si>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</si>
  <si>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</si>
  <si>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</si>
  <si>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</si>
  <si>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</si>
  <si>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</si>
  <si>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</si>
  <si>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</si>
  <si>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</si>
  <si>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</si>
  <si>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</si>
  <si>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</si>
  <si>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</si>
  <si>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</si>
  <si>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</si>
  <si>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</si>
  <si>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</si>
  <si>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</si>
  <si>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</si>
  <si>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</si>
  <si>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</si>
  <si>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</si>
  <si>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</si>
  <si>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</si>
  <si>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</si>
  <si>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</si>
  <si>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</si>
  <si>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</si>
  <si>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</si>
  <si>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</si>
  <si>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</si>
  <si>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</si>
  <si>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</si>
  <si>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</si>
  <si>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</si>
  <si>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</si>
  <si>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</si>
  <si>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</si>
  <si>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</si>
  <si>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</si>
  <si>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</si>
  <si>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</si>
  <si>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</si>
  <si>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</si>
  <si>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</si>
  <si>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</si>
  <si>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</si>
  <si>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</si>
  <si>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</si>
  <si>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</si>
  <si>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</si>
  <si>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</si>
  <si>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</si>
  <si>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</si>
  <si>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</si>
  <si>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</si>
  <si>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</si>
  <si>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</si>
  <si>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</si>
  <si>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</si>
  <si>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</si>
  <si>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</si>
  <si>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</si>
  <si>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</si>
  <si>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</si>
  <si>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</si>
  <si>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</si>
  <si>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</si>
  <si>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</si>
  <si>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</si>
  <si>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</si>
  <si>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</si>
  <si>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</si>
  <si>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</si>
  <si>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</si>
  <si>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</si>
  <si>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</si>
  <si>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</si>
  <si>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</si>
  <si>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</si>
  <si>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</si>
  <si>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</si>
  <si>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</si>
  <si>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</si>
  <si>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</si>
  <si>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</si>
  <si>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</si>
  <si>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</si>
  <si>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</si>
  <si>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</si>
  <si>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</si>
  <si>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</si>
  <si>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</si>
  <si>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</si>
  <si>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</si>
  <si>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</si>
  <si>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</si>
  <si>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</si>
  <si>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</si>
  <si>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</si>
  <si>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</si>
  <si>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</si>
  <si>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</si>
  <si>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</si>
  <si>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</si>
  <si>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</si>
  <si>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</si>
  <si>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</si>
  <si>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</si>
  <si>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</si>
  <si>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</si>
  <si>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</si>
  <si>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</si>
  <si>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</si>
  <si>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</si>
  <si>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</si>
  <si>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</si>
  <si>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</si>
  <si>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</si>
  <si>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</si>
  <si>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</si>
  <si>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</si>
  <si>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</si>
  <si>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</si>
  <si>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</si>
  <si>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</si>
  <si>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</si>
  <si>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</si>
  <si>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</si>
  <si>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</si>
  <si>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</si>
  <si>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</si>
  <si>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</si>
  <si>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</si>
  <si>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</si>
  <si>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</si>
  <si>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</si>
  <si>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</si>
  <si>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</si>
  <si>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</si>
  <si>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</si>
  <si>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</si>
  <si>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</si>
  <si>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</si>
  <si>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</si>
  <si>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</si>
  <si>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</si>
  <si>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</si>
  <si>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</si>
  <si>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</si>
  <si>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</si>
  <si>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</si>
  <si>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</si>
  <si>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</si>
  <si>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</si>
  <si>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</si>
  <si>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</si>
  <si>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</si>
  <si>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</si>
  <si>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</si>
  <si>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</si>
  <si>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</si>
  <si>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</si>
  <si>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</si>
  <si>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</si>
  <si>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</si>
  <si>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</si>
  <si>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</si>
  <si>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</si>
  <si>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</si>
  <si>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</si>
  <si>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</si>
  <si>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</si>
  <si>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</si>
  <si>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</si>
  <si>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</si>
  <si>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</si>
  <si>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</si>
  <si>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</si>
  <si>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</si>
  <si>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</si>
  <si>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</si>
  <si>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</si>
  <si>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</si>
  <si>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</si>
  <si>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</si>
  <si>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</si>
  <si>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</si>
  <si>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</si>
  <si>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</si>
  <si>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</si>
  <si>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</si>
  <si>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</si>
  <si>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</si>
  <si>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</si>
  <si>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</si>
  <si>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</si>
  <si>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</si>
  <si>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</si>
  <si>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</si>
  <si>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</si>
  <si>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</si>
  <si>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</si>
  <si>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</si>
  <si>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</si>
  <si>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</si>
  <si>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</si>
  <si>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</si>
  <si>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</si>
  <si>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</si>
  <si>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</si>
  <si>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</si>
  <si>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</si>
  <si>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</si>
  <si>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</si>
  <si>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</si>
  <si>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</si>
  <si>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</si>
  <si>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</si>
  <si>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</si>
  <si>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</si>
  <si>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</si>
  <si>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</si>
  <si>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</si>
  <si>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</si>
  <si>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</si>
  <si>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</si>
  <si>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</si>
  <si>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</si>
  <si>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</si>
  <si>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</si>
  <si>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</si>
  <si>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</si>
  <si>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</si>
  <si>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</si>
  <si>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</si>
  <si>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</si>
  <si>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</si>
  <si>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</si>
  <si>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</si>
  <si>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</si>
  <si>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</si>
  <si>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</si>
  <si>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</si>
  <si>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</si>
  <si>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</si>
  <si>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</si>
  <si>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</si>
  <si>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</si>
  <si>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</si>
  <si>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</si>
  <si>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</si>
  <si>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</si>
  <si>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</si>
  <si>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</si>
  <si>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</si>
  <si>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</si>
  <si>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</si>
  <si>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</si>
  <si>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</si>
  <si>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</si>
  <si>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</si>
  <si>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</si>
  <si>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</si>
  <si>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</si>
  <si>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</si>
  <si>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</si>
  <si>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</si>
  <si>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</si>
  <si>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</si>
  <si>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</si>
  <si>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</si>
  <si>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</si>
  <si>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</si>
  <si>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</si>
  <si>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</si>
  <si>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</si>
  <si>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</si>
  <si>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</si>
  <si>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</si>
  <si>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</si>
  <si>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</si>
  <si>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</si>
  <si>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</si>
  <si>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</si>
  <si>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</si>
  <si>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</si>
  <si>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</si>
  <si>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</si>
  <si>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</si>
  <si>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</si>
  <si>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</si>
  <si>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</si>
  <si>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</si>
  <si>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</si>
  <si>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</si>
  <si>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</si>
  <si>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</si>
  <si>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</si>
  <si>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</si>
  <si>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</si>
  <si>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</si>
  <si>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</si>
  <si>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</si>
  <si>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</si>
  <si>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</si>
  <si>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</si>
  <si>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</si>
  <si>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</si>
  <si>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</si>
  <si>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</si>
  <si>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</si>
  <si>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</si>
  <si>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</si>
  <si>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</si>
  <si>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</si>
  <si>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</si>
  <si>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</si>
  <si>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</si>
  <si>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</si>
  <si>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</si>
  <si>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</si>
  <si>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</si>
  <si>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</si>
  <si>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</si>
  <si>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</si>
  <si>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</si>
  <si>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</si>
  <si>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</si>
  <si>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</si>
  <si>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</si>
  <si>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</si>
  <si>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</si>
  <si>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</si>
  <si>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</si>
  <si>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</si>
  <si>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</si>
  <si>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</si>
  <si>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</si>
  <si>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</si>
  <si>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</si>
  <si>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</si>
  <si>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</si>
  <si>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</si>
  <si>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</si>
  <si>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</si>
  <si>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</si>
  <si>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</si>
  <si>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</si>
  <si>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</si>
  <si>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</si>
  <si>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</si>
  <si>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</si>
  <si>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</si>
  <si>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</si>
  <si>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</si>
  <si>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</si>
  <si>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</si>
  <si>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</si>
  <si>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</si>
  <si>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</si>
  <si>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</si>
  <si>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</si>
  <si>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</si>
  <si>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</si>
  <si>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</si>
  <si>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</si>
  <si>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</si>
  <si>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</si>
  <si>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</si>
  <si>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</si>
  <si>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</si>
  <si>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</si>
  <si>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</si>
  <si>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</si>
  <si>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</si>
  <si>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</si>
  <si>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</si>
  <si>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</si>
  <si>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</si>
  <si>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</si>
  <si>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</si>
  <si>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</si>
  <si>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</si>
  <si>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</si>
  <si>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</si>
  <si>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</si>
  <si>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</si>
  <si>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</si>
  <si>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</si>
  <si>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</si>
  <si>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</si>
  <si>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</si>
  <si>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</si>
  <si>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</si>
  <si>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</si>
  <si>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</si>
  <si>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</si>
  <si>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</si>
  <si>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</si>
  <si>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</si>
  <si>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</si>
  <si>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</si>
  <si>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</si>
  <si>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</si>
  <si>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</si>
  <si>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</si>
  <si>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</si>
  <si>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</si>
  <si>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</si>
  <si>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</si>
  <si>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</si>
  <si>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</si>
  <si>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</si>
  <si>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</si>
  <si>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</si>
  <si>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</si>
  <si>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</si>
  <si>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</si>
  <si>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</si>
  <si>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</si>
  <si>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</si>
  <si>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</si>
  <si>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</si>
  <si>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</si>
  <si>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</si>
  <si>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</si>
  <si>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</si>
  <si>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</si>
  <si>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</si>
  <si>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</si>
  <si>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</si>
  <si>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</si>
  <si>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</si>
  <si>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</si>
  <si>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</si>
  <si>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</si>
  <si>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</si>
  <si>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</si>
  <si>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</si>
  <si>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</si>
  <si>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</si>
  <si>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</si>
  <si>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</si>
  <si>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</si>
  <si>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</si>
  <si>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</si>
  <si>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</si>
  <si>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</si>
  <si>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</si>
  <si>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</si>
  <si>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</si>
  <si>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</si>
  <si>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</si>
  <si>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</si>
  <si>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</si>
  <si>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</si>
  <si>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</si>
  <si>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</si>
  <si>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</si>
  <si>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</si>
  <si>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</si>
  <si>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</si>
  <si>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</si>
  <si>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</si>
  <si>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</si>
  <si>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</si>
  <si>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</si>
  <si>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</si>
  <si>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</si>
  <si>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</si>
  <si>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</si>
  <si>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</si>
  <si>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</si>
  <si>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</si>
  <si>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</si>
  <si>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</si>
  <si>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</si>
  <si>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</si>
  <si>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</si>
  <si>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</si>
  <si>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</si>
  <si>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</si>
  <si>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</si>
  <si>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</si>
  <si>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</si>
  <si>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</si>
  <si>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</si>
  <si>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</si>
  <si>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</si>
  <si>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</si>
  <si>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</si>
  <si>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</si>
  <si>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</si>
  <si>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</si>
  <si>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</si>
  <si>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</si>
  <si>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</si>
  <si>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</si>
  <si>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</si>
  <si>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</si>
  <si>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</si>
  <si>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</si>
  <si>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</si>
  <si>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</si>
  <si>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</si>
  <si>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</si>
  <si>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</si>
  <si>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</si>
  <si>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</si>
  <si>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</si>
  <si>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</si>
  <si>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</si>
  <si>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</si>
  <si>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</si>
  <si>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</si>
  <si>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</si>
  <si>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</si>
  <si>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</si>
  <si>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</si>
  <si>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</si>
  <si>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</si>
  <si>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</si>
  <si>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</si>
  <si>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</si>
  <si>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</si>
  <si>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</si>
  <si>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</si>
  <si>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</si>
  <si>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</si>
  <si>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</si>
  <si>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</si>
  <si>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</si>
  <si>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</si>
  <si>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</si>
  <si>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</si>
  <si>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</si>
  <si>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</si>
  <si>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</si>
  <si>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</si>
  <si>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</si>
  <si>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</si>
  <si>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</si>
  <si>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</si>
  <si>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</si>
  <si>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</si>
  <si>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</si>
  <si>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</si>
  <si>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</si>
  <si>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</si>
  <si>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</si>
  <si>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</si>
  <si>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</si>
  <si>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</si>
  <si>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</si>
  <si>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</si>
  <si>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</si>
  <si>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</si>
  <si>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</si>
  <si>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</si>
  <si>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</si>
  <si>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</si>
  <si>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</si>
  <si>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</si>
  <si>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</si>
  <si>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</si>
  <si>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</si>
  <si>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</si>
  <si>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</si>
  <si>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</si>
  <si>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</si>
  <si>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</si>
  <si>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</si>
  <si>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</si>
  <si>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</si>
  <si>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</si>
  <si>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</si>
  <si>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</si>
  <si>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</si>
  <si>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</si>
  <si>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</si>
  <si>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</si>
  <si>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</si>
  <si>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</si>
  <si>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</si>
  <si>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</si>
  <si>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</si>
  <si>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</si>
  <si>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</si>
  <si>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</si>
  <si>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</si>
  <si>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</si>
  <si>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</si>
  <si>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</si>
  <si>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</si>
  <si>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</si>
  <si>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</si>
  <si>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</si>
  <si>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</si>
  <si>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</si>
  <si>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</si>
  <si>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</si>
  <si>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</si>
  <si>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</si>
  <si>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</si>
  <si>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</si>
  <si>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</si>
  <si>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</si>
  <si>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</si>
  <si>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</si>
  <si>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</si>
  <si>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</si>
  <si>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</si>
  <si>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</si>
  <si>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</si>
  <si>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</si>
  <si>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</si>
  <si>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</si>
  <si>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</si>
  <si>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</si>
  <si>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</si>
  <si>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</si>
  <si>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</si>
  <si>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</si>
  <si>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</si>
  <si>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</si>
  <si>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</si>
  <si>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</si>
  <si>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</si>
  <si>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</si>
  <si>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</si>
  <si>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</si>
  <si>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</si>
  <si>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</si>
  <si>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</si>
  <si>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</si>
  <si>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</si>
  <si>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</si>
  <si>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</si>
  <si>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</si>
  <si>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</si>
  <si>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</si>
  <si>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</si>
  <si>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</si>
  <si>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</si>
  <si>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</si>
  <si>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</si>
  <si>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</si>
  <si>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</si>
  <si>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</si>
  <si>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</si>
  <si>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</si>
  <si>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</si>
  <si>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</si>
  <si>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</si>
  <si>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</si>
  <si>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</si>
  <si>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</si>
  <si>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</si>
  <si>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</si>
  <si>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</si>
  <si>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</si>
  <si>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</si>
  <si>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</si>
  <si>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</si>
  <si>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</si>
  <si>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</si>
  <si>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</si>
  <si>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</si>
  <si>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</si>
  <si>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</si>
  <si>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</si>
  <si>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</si>
  <si>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</si>
  <si>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</si>
  <si>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</si>
  <si>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</si>
  <si>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</si>
  <si>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</si>
  <si>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</si>
  <si>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</si>
  <si>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</si>
  <si>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</si>
  <si>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</si>
  <si>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</si>
  <si>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</si>
  <si>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</si>
  <si>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</si>
  <si>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</si>
  <si>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</si>
  <si>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</si>
  <si>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</si>
  <si>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</si>
  <si>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</si>
  <si>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</si>
  <si>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</si>
  <si>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</si>
  <si>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</si>
  <si>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</si>
  <si>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</si>
  <si>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</si>
  <si>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</si>
  <si>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</si>
  <si>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</si>
  <si>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</si>
  <si>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</si>
  <si>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</si>
  <si>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</si>
  <si>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</si>
  <si>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</si>
  <si>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</si>
  <si>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</si>
  <si>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</si>
  <si>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</si>
  <si>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</si>
  <si>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</si>
  <si>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</si>
  <si>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</si>
  <si>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</si>
  <si>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</si>
  <si>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</si>
  <si>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</si>
  <si>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</si>
  <si>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</si>
  <si>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</si>
  <si>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</si>
  <si>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</si>
  <si>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</si>
  <si>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</si>
  <si>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</si>
  <si>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</si>
  <si>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</si>
  <si>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</si>
  <si>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</si>
  <si>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</si>
  <si>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</si>
  <si>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</si>
  <si>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</si>
  <si>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</si>
  <si>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</si>
  <si>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</si>
  <si>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</si>
  <si>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</si>
  <si>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</si>
  <si>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</si>
  <si>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</si>
  <si>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</si>
  <si>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</si>
  <si>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</si>
  <si>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</si>
  <si>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</si>
  <si>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</si>
  <si>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</si>
  <si>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</si>
  <si>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</si>
  <si>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</si>
  <si>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</si>
  <si>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</si>
  <si>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</si>
  <si>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</si>
  <si>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</si>
  <si>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</si>
  <si>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</si>
  <si>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</si>
  <si>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</si>
  <si>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</si>
  <si>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</si>
  <si>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</si>
  <si>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</si>
  <si>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</si>
  <si>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</si>
  <si>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</si>
  <si>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</si>
  <si>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</si>
  <si>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</si>
  <si>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</si>
  <si>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</si>
  <si>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</si>
  <si>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</si>
  <si>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</si>
  <si>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</si>
  <si>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</si>
  <si>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</si>
  <si>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</si>
  <si>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</si>
  <si>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</si>
  <si>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</si>
  <si>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</si>
  <si>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</si>
  <si>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</si>
  <si>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</si>
  <si>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</si>
  <si>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</si>
  <si>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</si>
  <si>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</si>
  <si>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</si>
  <si>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</si>
  <si>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</si>
  <si>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</si>
  <si>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</si>
  <si>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</si>
  <si>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</si>
  <si>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</si>
  <si>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</si>
  <si>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</si>
  <si>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</si>
  <si>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</si>
  <si>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</si>
  <si>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</si>
  <si>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</si>
  <si>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</si>
  <si>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</si>
  <si>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</si>
  <si>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</si>
  <si>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</si>
  <si>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</si>
  <si>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</si>
  <si>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</si>
  <si>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</si>
  <si>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</si>
  <si>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</si>
  <si>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</si>
  <si>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</si>
  <si>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</si>
  <si>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</si>
  <si>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</si>
  <si>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</si>
  <si>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</si>
  <si>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</si>
  <si>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</si>
  <si>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</si>
  <si>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</si>
  <si>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</si>
  <si>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</si>
  <si>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</si>
  <si>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</si>
  <si>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</si>
  <si>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</si>
  <si>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</si>
  <si>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</si>
  <si>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</si>
  <si>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</si>
  <si>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</si>
  <si>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</si>
  <si>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</si>
  <si>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</si>
  <si>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</si>
  <si>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</si>
  <si>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</si>
  <si>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</si>
  <si>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</si>
  <si>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</si>
  <si>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</si>
  <si>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</si>
  <si>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</si>
  <si>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</si>
  <si>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</si>
  <si>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</si>
  <si>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</si>
  <si>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</si>
  <si>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</si>
  <si>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</si>
  <si>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</si>
  <si>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</si>
  <si>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</si>
  <si>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</si>
  <si>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</si>
  <si>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</si>
  <si>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</si>
  <si>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</si>
  <si>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</si>
  <si>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</si>
  <si>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</si>
  <si>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</si>
  <si>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</si>
  <si>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</si>
  <si>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</si>
  <si>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</si>
  <si>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</si>
  <si>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</si>
  <si>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</si>
  <si>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</si>
  <si>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</si>
  <si>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</si>
  <si>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</si>
  <si>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</si>
  <si>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</si>
  <si>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</si>
  <si>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</si>
  <si>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</si>
  <si>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</si>
  <si>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</si>
  <si>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</si>
  <si>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</si>
  <si>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</si>
  <si>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</si>
  <si>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</si>
  <si>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</si>
  <si>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</si>
  <si>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</si>
  <si>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</si>
  <si>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</si>
  <si>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</si>
  <si>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</si>
  <si>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</si>
  <si>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</si>
  <si>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</si>
  <si>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</si>
  <si>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</si>
  <si>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</si>
  <si>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</si>
  <si>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</si>
  <si>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</si>
  <si>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</si>
  <si>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</si>
  <si>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</si>
  <si>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</si>
  <si>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</si>
  <si>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</si>
  <si>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</si>
  <si>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</si>
  <si>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</si>
  <si>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</si>
  <si>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</si>
  <si>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</si>
  <si>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</si>
  <si>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</si>
  <si>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</si>
  <si>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</si>
  <si>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</si>
  <si>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</si>
  <si>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</si>
  <si>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</si>
  <si>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</si>
  <si>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</si>
  <si>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</si>
  <si>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</si>
  <si>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</si>
  <si>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</si>
  <si>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</si>
  <si>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</si>
  <si>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</si>
  <si>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</si>
  <si>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</si>
  <si>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</si>
  <si>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</si>
  <si>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</si>
  <si>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</si>
  <si>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</si>
  <si>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</si>
  <si>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</si>
  <si>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</si>
  <si>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</si>
  <si>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</si>
  <si>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</si>
  <si>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</si>
  <si>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</si>
  <si>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</si>
  <si>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</si>
  <si>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</si>
  <si>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</si>
  <si>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</si>
  <si>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</si>
  <si>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</si>
  <si>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</si>
  <si>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</si>
  <si>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</si>
  <si>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</si>
  <si>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</si>
  <si>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</si>
  <si>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</si>
  <si>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</si>
  <si>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</si>
  <si>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</si>
  <si>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</si>
  <si>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</si>
  <si>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</si>
  <si>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</si>
  <si>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</si>
  <si>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</si>
  <si>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</si>
  <si>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</si>
  <si>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</si>
  <si>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</si>
  <si>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</si>
  <si>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</si>
  <si>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</si>
  <si>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</si>
  <si>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</si>
  <si>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</si>
  <si>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</si>
  <si>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</si>
  <si>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</si>
  <si>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</si>
  <si>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</si>
  <si>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</si>
  <si>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</si>
  <si>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</si>
  <si>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</si>
  <si>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</si>
  <si>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</si>
  <si>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</si>
  <si>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</si>
  <si>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</si>
  <si>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</si>
  <si>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</si>
  <si>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</si>
  <si>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</si>
  <si>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</si>
  <si>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</si>
  <si>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</si>
  <si>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</si>
  <si>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</si>
  <si>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</si>
  <si>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</si>
  <si>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</si>
  <si>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</si>
  <si>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</si>
  <si>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</si>
  <si>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</si>
  <si>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</si>
  <si>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</si>
  <si>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</si>
  <si>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</si>
  <si>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</si>
  <si>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</si>
  <si>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</si>
  <si>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</si>
  <si>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</si>
  <si>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</si>
  <si>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</si>
  <si>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</si>
  <si>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</si>
  <si>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</si>
  <si>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</si>
  <si>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</si>
  <si>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</si>
  <si>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</si>
  <si>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</si>
  <si>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</si>
  <si>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</si>
  <si>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</si>
  <si>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</si>
  <si>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</si>
  <si>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</si>
  <si>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</si>
  <si>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</si>
  <si>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</si>
  <si>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</si>
  <si>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</si>
  <si>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</si>
  <si>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</si>
  <si>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</si>
  <si>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</si>
  <si>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</si>
  <si>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</si>
  <si>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</si>
  <si>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</si>
  <si>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</si>
  <si>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</si>
  <si>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</si>
  <si>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</si>
  <si>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</si>
  <si>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</si>
  <si>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</si>
  <si>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</si>
  <si>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</si>
  <si>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</si>
  <si>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</si>
  <si>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</si>
  <si>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</si>
  <si>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</si>
  <si>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</si>
  <si>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</si>
  <si>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</si>
  <si>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</si>
  <si>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</si>
  <si>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</si>
  <si>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</si>
  <si>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</si>
  <si>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</si>
  <si>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</si>
  <si>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</si>
  <si>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</si>
  <si>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</si>
  <si>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</si>
  <si>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</si>
  <si>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</si>
  <si>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</si>
  <si>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</si>
  <si>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</si>
  <si>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</si>
  <si>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</si>
  <si>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</si>
  <si>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</si>
  <si>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</si>
  <si>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</si>
  <si>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</si>
  <si>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</si>
  <si>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</si>
  <si>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</si>
  <si>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</si>
  <si>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</si>
  <si>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</si>
  <si>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</si>
  <si>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</si>
  <si>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</si>
  <si>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</si>
  <si>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</si>
  <si>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</si>
  <si>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</si>
  <si>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</si>
  <si>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</si>
  <si>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</si>
  <si>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</si>
  <si>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</si>
  <si>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</si>
  <si>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</si>
  <si>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</si>
  <si>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</si>
  <si>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</si>
  <si>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</si>
  <si>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</si>
  <si>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</si>
  <si>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</si>
  <si>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</si>
  <si>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</si>
  <si>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</si>
  <si>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</si>
  <si>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</si>
  <si>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</si>
  <si>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</si>
  <si>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</si>
  <si>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</si>
  <si>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</si>
  <si>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</si>
  <si>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</si>
  <si>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</si>
  <si>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</si>
  <si>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</si>
  <si>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</si>
  <si>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</si>
  <si>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</si>
  <si>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</si>
  <si>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</si>
  <si>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</si>
  <si>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</si>
  <si>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</si>
  <si>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</si>
  <si>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</si>
  <si>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</si>
  <si>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</si>
  <si>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</si>
  <si>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</si>
  <si>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</si>
  <si>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</si>
  <si>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</si>
  <si>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</si>
  <si>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</si>
  <si>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</si>
  <si>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</si>
  <si>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</si>
  <si>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</si>
  <si>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</si>
  <si>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</si>
  <si>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</si>
  <si>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</si>
  <si>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</si>
  <si>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</si>
  <si>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</si>
  <si>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</si>
  <si>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</si>
  <si>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</si>
  <si>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</si>
  <si>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</si>
  <si>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</si>
  <si>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</si>
  <si>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</si>
  <si>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</si>
  <si>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</si>
  <si>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</si>
  <si>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</si>
  <si>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</si>
  <si>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</si>
  <si>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</si>
  <si>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</si>
  <si>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</si>
  <si>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</si>
  <si>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</si>
  <si>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</si>
  <si>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</si>
  <si>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</si>
  <si>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</si>
  <si>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</si>
  <si>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</si>
  <si>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</si>
  <si>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</si>
  <si>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</si>
  <si>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</si>
  <si>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</si>
  <si>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</si>
  <si>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</si>
  <si>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</si>
  <si>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</si>
  <si>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</si>
  <si>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</si>
  <si>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</si>
  <si>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</si>
  <si>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</si>
  <si>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</si>
  <si>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</si>
  <si>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</si>
  <si>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</si>
  <si>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</si>
  <si>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</si>
  <si>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</si>
  <si>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</si>
  <si>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</si>
  <si>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</si>
  <si>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</si>
  <si>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</si>
  <si>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</si>
  <si>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</si>
  <si>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</si>
  <si>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</si>
  <si>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</si>
  <si>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</si>
  <si>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</si>
  <si>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</si>
  <si>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</si>
  <si>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</si>
  <si>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</si>
  <si>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</si>
  <si>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</si>
  <si>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</si>
  <si>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</si>
  <si>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</si>
  <si>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</si>
  <si>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</si>
  <si>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</si>
  <si>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</si>
  <si>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</si>
  <si>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</si>
  <si>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</si>
  <si>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</si>
  <si>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</si>
  <si>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</si>
  <si>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</si>
  <si>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</si>
  <si>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</si>
  <si>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</si>
  <si>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</si>
  <si>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</si>
  <si>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</si>
  <si>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</si>
  <si>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</si>
  <si>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</si>
  <si>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</si>
  <si>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</si>
  <si>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</si>
  <si>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</si>
  <si>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</si>
  <si>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</si>
  <si>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</si>
  <si>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</si>
  <si>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</si>
  <si>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</si>
  <si>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</si>
  <si>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</si>
  <si>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</si>
  <si>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</si>
  <si>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</si>
  <si>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</si>
  <si>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</si>
  <si>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</si>
  <si>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</si>
  <si>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</si>
  <si>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</si>
  <si>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</si>
  <si>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</si>
  <si>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</si>
  <si>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</si>
  <si>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</si>
  <si>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</si>
  <si>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</si>
  <si>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</si>
  <si>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</si>
  <si>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</si>
  <si>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</si>
  <si>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</si>
  <si>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</si>
  <si>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</si>
  <si>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</si>
  <si>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</si>
  <si>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</si>
  <si>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</si>
  <si>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</si>
  <si>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</si>
  <si>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</si>
  <si>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</si>
  <si>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</si>
  <si>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</si>
  <si>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</si>
  <si>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</si>
  <si>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</si>
  <si>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</si>
  <si>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</si>
  <si>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</si>
  <si>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</si>
  <si>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</si>
  <si>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</si>
  <si>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</si>
  <si>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</si>
  <si>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</si>
  <si>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</si>
  <si>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</si>
  <si>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</si>
  <si>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</si>
  <si>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</si>
  <si>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</si>
  <si>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</si>
  <si>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</si>
  <si>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</si>
  <si>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</si>
  <si>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</si>
  <si>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</si>
  <si>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</si>
  <si>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</si>
  <si>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</si>
  <si>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</si>
  <si>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</si>
  <si>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</si>
  <si>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</si>
  <si>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</si>
  <si>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</si>
  <si>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</si>
  <si>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</si>
  <si>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</si>
  <si>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</si>
  <si>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</si>
  <si>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</si>
  <si>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</si>
  <si>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</si>
  <si>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</si>
  <si>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</si>
  <si>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</si>
  <si>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</si>
  <si>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</si>
  <si>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</si>
  <si>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</si>
  <si>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</si>
  <si>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</si>
  <si>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</si>
  <si>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</si>
  <si>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</si>
  <si>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</si>
  <si>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</si>
  <si>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</si>
  <si>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</si>
  <si>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</si>
  <si>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</si>
  <si>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</si>
  <si>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</si>
  <si>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</si>
  <si>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</si>
  <si>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</si>
  <si>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</si>
  <si>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</si>
  <si>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</si>
  <si>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</si>
  <si>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</si>
  <si>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</si>
  <si>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</si>
  <si>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</si>
  <si>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</si>
  <si>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</si>
  <si>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</si>
  <si>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</si>
  <si>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</si>
  <si>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</si>
  <si>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</si>
  <si>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</si>
  <si>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</si>
  <si>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</si>
  <si>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</si>
  <si>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</si>
  <si>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</si>
  <si>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</si>
  <si>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</si>
  <si>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</si>
  <si>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</si>
  <si>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</si>
  <si>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</si>
  <si>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</si>
  <si>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</si>
  <si>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</si>
  <si>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</si>
  <si>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</si>
  <si>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</si>
  <si>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</si>
  <si>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</si>
  <si>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</si>
  <si>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</si>
  <si>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</si>
  <si>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</si>
  <si>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</si>
  <si>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</si>
  <si>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</si>
  <si>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</si>
  <si>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</si>
  <si>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</si>
  <si>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</si>
  <si>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</si>
  <si>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</si>
  <si>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</si>
  <si>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</si>
  <si>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</si>
  <si>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</si>
  <si>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</si>
  <si>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</si>
  <si>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</si>
  <si>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</si>
  <si>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</si>
  <si>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</si>
  <si>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</si>
  <si>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</si>
  <si>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</si>
  <si>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</si>
  <si>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</si>
  <si>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</si>
  <si>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</si>
  <si>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</si>
  <si>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</si>
  <si>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</si>
  <si>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</si>
  <si>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</si>
  <si>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</si>
  <si>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</si>
  <si>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</si>
  <si>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</si>
  <si>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</si>
  <si>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</si>
  <si>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</si>
  <si>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</si>
  <si>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</si>
  <si>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</si>
  <si>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</si>
  <si>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</si>
  <si>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</si>
  <si>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</si>
  <si>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</si>
  <si>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</si>
  <si>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</si>
  <si>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</si>
  <si>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</si>
  <si>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</si>
  <si>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</si>
  <si>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</si>
  <si>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</si>
  <si>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</si>
  <si>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</si>
  <si>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</si>
  <si>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</si>
  <si>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</si>
  <si>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</si>
  <si>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</si>
  <si>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</si>
  <si>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</si>
  <si>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</si>
  <si>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</si>
  <si>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</si>
  <si>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</si>
  <si>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</si>
  <si>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</si>
  <si>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</si>
  <si>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</si>
  <si>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</si>
  <si>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</si>
  <si>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</si>
  <si>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</si>
  <si>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</si>
  <si>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</si>
  <si>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</si>
  <si>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</si>
  <si>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</si>
  <si>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</si>
  <si>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</si>
  <si>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</si>
  <si>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</si>
  <si>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</si>
  <si>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</si>
  <si>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</si>
  <si>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</si>
  <si>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</si>
  <si>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</si>
  <si>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</si>
  <si>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</si>
  <si>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</si>
  <si>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</si>
  <si>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</si>
  <si>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</si>
  <si>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</si>
  <si>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</si>
  <si>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</si>
  <si>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</si>
  <si>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</si>
  <si>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</si>
  <si>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</si>
  <si>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</si>
  <si>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</si>
  <si>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</si>
  <si>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</si>
  <si>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</si>
  <si>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</si>
  <si>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</si>
  <si>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</si>
  <si>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</si>
  <si>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</si>
  <si>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</si>
  <si>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</si>
  <si>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</si>
  <si>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</si>
  <si>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</si>
  <si>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</si>
  <si>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</si>
  <si>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</si>
  <si>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</si>
  <si>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</si>
  <si>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</si>
  <si>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</si>
  <si>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</si>
  <si>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</si>
  <si>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</si>
  <si>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</si>
  <si>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</si>
  <si>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</si>
  <si>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</si>
  <si>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</si>
  <si>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</si>
  <si>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</si>
  <si>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</si>
  <si>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</si>
  <si>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</si>
  <si>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</si>
  <si>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</si>
  <si>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</si>
  <si>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</si>
  <si>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</si>
  <si>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</si>
  <si>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</si>
  <si>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</si>
  <si>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</si>
  <si>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</si>
  <si>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</si>
  <si>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</si>
  <si>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</si>
  <si>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</si>
  <si>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</si>
  <si>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</si>
  <si>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</si>
  <si>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</si>
  <si>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</si>
  <si>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</si>
  <si>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</si>
  <si>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</si>
  <si>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</si>
  <si>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</si>
  <si>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</si>
  <si>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</si>
  <si>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</si>
  <si>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</si>
  <si>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</si>
  <si>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</si>
  <si>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</si>
  <si>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</si>
  <si>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</si>
  <si>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</si>
  <si>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</si>
  <si>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</si>
  <si>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</si>
  <si>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</si>
  <si>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</si>
  <si>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</si>
  <si>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</si>
  <si>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</si>
  <si>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</si>
  <si>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</si>
  <si>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</si>
  <si>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</si>
  <si>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</si>
  <si>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</si>
  <si>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</si>
  <si>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</si>
  <si>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</si>
  <si>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</si>
  <si>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</si>
  <si>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</si>
  <si>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</si>
  <si>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</si>
  <si>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</si>
  <si>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</si>
  <si>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</si>
  <si>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</si>
  <si>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</si>
  <si>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</si>
  <si>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</si>
  <si>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</si>
  <si>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</si>
  <si>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</si>
  <si>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</si>
  <si>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</si>
  <si>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</si>
  <si>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</si>
  <si>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</si>
  <si>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</si>
  <si>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</si>
  <si>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</si>
  <si>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</si>
  <si>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</si>
  <si>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</si>
  <si>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</si>
  <si>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</si>
  <si>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</si>
  <si>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</si>
  <si>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</si>
  <si>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</si>
  <si>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</si>
  <si>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</si>
  <si>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</si>
  <si>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</si>
  <si>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</si>
  <si>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</si>
  <si>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</si>
  <si>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</si>
  <si>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</si>
  <si>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</si>
  <si>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</si>
  <si>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</si>
  <si>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</si>
  <si>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</si>
  <si>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</si>
  <si>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</si>
  <si>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</si>
  <si>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</si>
  <si>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</si>
  <si>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</si>
  <si>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</si>
  <si>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</si>
  <si>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</si>
  <si>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</si>
  <si>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</si>
  <si>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</si>
  <si>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</si>
  <si>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</si>
  <si>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</si>
  <si>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</si>
  <si>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</si>
  <si>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</si>
  <si>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</si>
  <si>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</si>
  <si>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</si>
  <si>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</si>
  <si>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</si>
  <si>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</si>
  <si>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</si>
  <si>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</si>
  <si>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</si>
  <si>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</si>
  <si>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</si>
  <si>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</si>
  <si>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</si>
  <si>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</si>
  <si>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</si>
  <si>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</si>
  <si>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</si>
  <si>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</si>
  <si>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</si>
  <si>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</si>
  <si>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</si>
  <si>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</si>
  <si>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</si>
  <si>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</si>
  <si>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</si>
  <si>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</si>
  <si>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</si>
  <si>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</si>
  <si>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</si>
  <si>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</si>
  <si>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</si>
  <si>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</si>
  <si>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</si>
  <si>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</si>
  <si>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</si>
  <si>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</si>
  <si>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</si>
  <si>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</si>
  <si>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</si>
  <si>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</si>
  <si>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</si>
  <si>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</si>
  <si>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</si>
  <si>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</si>
  <si>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</si>
  <si>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</si>
  <si>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</si>
  <si>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</si>
  <si>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</si>
  <si>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</si>
  <si>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</si>
  <si>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</si>
  <si>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</si>
  <si>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</si>
  <si>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</si>
  <si>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</si>
  <si>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</si>
  <si>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</si>
  <si>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</si>
  <si>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</si>
  <si>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</si>
  <si>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</si>
  <si>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</si>
  <si>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</si>
  <si>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</si>
  <si>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</si>
  <si>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</si>
  <si>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</si>
  <si>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</si>
  <si>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</si>
  <si>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</si>
  <si>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</si>
  <si>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</si>
  <si>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</si>
  <si>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</si>
  <si>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</si>
  <si>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</si>
  <si>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</si>
  <si>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</si>
  <si>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</si>
  <si>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</si>
  <si>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</si>
  <si>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</si>
  <si>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</si>
  <si>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</si>
  <si>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</si>
  <si>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</si>
  <si>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</si>
  <si>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</si>
  <si>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</si>
  <si>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</si>
  <si>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</si>
  <si>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</si>
  <si>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</si>
  <si>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</si>
  <si>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</si>
  <si>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</si>
  <si>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</si>
  <si>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</si>
  <si>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</si>
  <si>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</si>
  <si>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</si>
  <si>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</si>
  <si>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</si>
  <si>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</si>
  <si>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</si>
  <si>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</si>
  <si>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</si>
  <si>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</si>
  <si>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</si>
  <si>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</si>
  <si>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</si>
  <si>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</si>
  <si>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</si>
  <si>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</si>
  <si>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</si>
  <si>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</si>
  <si>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</si>
  <si>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</si>
  <si>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</si>
  <si>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</si>
  <si>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</si>
  <si>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</si>
  <si>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</si>
  <si>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</si>
  <si>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</si>
  <si>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</si>
  <si>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</si>
  <si>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</si>
  <si>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</si>
  <si>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</si>
  <si>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</si>
  <si>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</si>
  <si>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</si>
  <si>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</si>
  <si>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</si>
  <si>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</si>
  <si>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</si>
  <si>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</si>
  <si>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</si>
  <si>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</si>
  <si>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</si>
  <si>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</si>
  <si>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</si>
  <si>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</si>
  <si>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</si>
  <si>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</si>
  <si>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</si>
  <si>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</si>
  <si>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</si>
  <si>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</si>
  <si>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</si>
  <si>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</si>
  <si>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</si>
  <si>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</si>
  <si>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</si>
  <si>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</si>
  <si>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</si>
  <si>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</si>
  <si>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</si>
  <si>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</si>
  <si>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</si>
  <si>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</si>
  <si>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</si>
  <si>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</si>
  <si>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</si>
  <si>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</si>
  <si>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</si>
  <si>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</si>
  <si>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</si>
  <si>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</si>
  <si>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</si>
  <si>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</si>
  <si>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</si>
  <si>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</si>
  <si>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</si>
  <si>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</si>
  <si>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</si>
  <si>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</si>
  <si>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</si>
  <si>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</si>
  <si>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</si>
  <si>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</si>
  <si>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</si>
  <si>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</si>
  <si>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</si>
  <si>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</si>
  <si>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</si>
  <si>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</si>
  <si>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</si>
  <si>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</si>
  <si>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</si>
  <si>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</si>
  <si>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</si>
  <si>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</si>
  <si>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</si>
  <si>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</si>
  <si>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</si>
  <si>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</si>
  <si>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</si>
  <si>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</si>
  <si>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</si>
  <si>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</si>
  <si>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</si>
  <si>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</si>
  <si>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</si>
  <si>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</si>
  <si>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</si>
  <si>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</si>
  <si>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</si>
  <si>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</si>
  <si>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</si>
  <si>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</si>
  <si>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</si>
  <si>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</si>
  <si>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</si>
  <si>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</si>
  <si>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</si>
  <si>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</si>
  <si>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</si>
  <si>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</si>
  <si>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</si>
  <si>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</si>
  <si>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</si>
  <si>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</si>
  <si>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</si>
  <si>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</si>
  <si>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</si>
  <si>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</si>
  <si>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</si>
  <si>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</si>
  <si>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</si>
  <si>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</si>
  <si>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</si>
  <si>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</si>
  <si>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</si>
  <si>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</si>
  <si>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</si>
  <si>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</si>
  <si>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</si>
  <si>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</si>
  <si>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</si>
  <si>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</si>
  <si>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</si>
  <si>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</si>
  <si>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</si>
  <si>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</si>
  <si>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</si>
  <si>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</si>
  <si>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</si>
  <si>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</si>
  <si>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</si>
  <si>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</si>
  <si>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</si>
  <si>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</si>
  <si>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</si>
  <si>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</si>
  <si>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</si>
  <si>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</si>
  <si>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</si>
  <si>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</si>
  <si>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</si>
  <si>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</si>
  <si>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</si>
  <si>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</si>
  <si>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</si>
  <si>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</si>
  <si>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</si>
  <si>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</si>
  <si>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</si>
  <si>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</si>
  <si>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</si>
  <si>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</si>
  <si>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</si>
  <si>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</si>
  <si>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</si>
  <si>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</si>
  <si>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</si>
  <si>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</si>
  <si>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</si>
  <si>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</si>
  <si>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</si>
  <si>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</si>
  <si>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</si>
  <si>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</si>
  <si>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</si>
  <si>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</si>
  <si>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</si>
  <si>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</si>
  <si>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</si>
  <si>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</si>
  <si>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</si>
  <si>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</si>
  <si>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</si>
  <si>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</si>
  <si>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</si>
  <si>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</si>
  <si>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</si>
  <si>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</si>
  <si>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</si>
  <si>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</si>
  <si>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</si>
  <si>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</si>
  <si>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</si>
  <si>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</si>
  <si>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</si>
  <si>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</si>
  <si>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</si>
  <si>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</si>
  <si>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</si>
  <si>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</si>
  <si>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</si>
  <si>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</si>
  <si>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</si>
  <si>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</si>
  <si>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</si>
  <si>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</si>
  <si>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</si>
  <si>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</si>
  <si>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</si>
  <si>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</si>
  <si>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</si>
  <si>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</si>
  <si>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</si>
  <si>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</si>
  <si>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</si>
  <si>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</si>
  <si>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</si>
  <si>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</si>
  <si>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</si>
  <si>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</si>
  <si>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</si>
  <si>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</si>
  <si>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</si>
  <si>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</si>
  <si>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</si>
  <si>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</si>
  <si>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</si>
  <si>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</si>
  <si>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</si>
  <si>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</si>
  <si>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</si>
  <si>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</si>
  <si>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</si>
  <si>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</si>
  <si>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</si>
  <si>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</si>
  <si>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</si>
  <si>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</si>
  <si>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</si>
  <si>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</si>
  <si>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</si>
  <si>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</si>
  <si>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</si>
  <si>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</si>
  <si>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</si>
  <si>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</si>
  <si>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</si>
  <si>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</si>
  <si>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</si>
  <si>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</si>
  <si>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</si>
  <si>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</si>
  <si>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</si>
  <si>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</si>
  <si>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</si>
  <si>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</si>
  <si>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</si>
  <si>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</si>
  <si>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</si>
  <si>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</si>
  <si>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</si>
  <si>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</si>
  <si>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</si>
  <si>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</si>
  <si>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</si>
  <si>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</si>
  <si>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</si>
  <si>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</si>
  <si>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</si>
  <si>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</si>
  <si>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</si>
  <si>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</si>
  <si>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</si>
  <si>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</si>
  <si>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</si>
  <si>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</si>
  <si>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</si>
  <si>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</si>
  <si>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</si>
  <si>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</si>
  <si>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</si>
  <si>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</si>
  <si>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</si>
  <si>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</si>
  <si>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</si>
  <si>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</si>
  <si>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</si>
  <si>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</si>
  <si>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</si>
  <si>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</si>
  <si>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</si>
  <si>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</si>
  <si>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</si>
  <si>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</si>
  <si>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</si>
  <si>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</si>
  <si>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</si>
  <si>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</si>
  <si>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</si>
  <si>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</si>
  <si>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</si>
  <si>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</si>
  <si>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</si>
  <si>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</si>
  <si>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</si>
  <si>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</si>
  <si>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</si>
  <si>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</si>
  <si>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</si>
  <si>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</si>
  <si>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</si>
  <si>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</si>
  <si>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</si>
  <si>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</si>
  <si>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</si>
  <si>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</si>
  <si>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</si>
  <si>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</si>
  <si>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</si>
  <si>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</si>
  <si>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</si>
  <si>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</si>
  <si>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</si>
  <si>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</si>
  <si>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</si>
  <si>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</si>
  <si>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</si>
  <si>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</si>
  <si>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</si>
  <si>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</si>
  <si>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</si>
  <si>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</si>
  <si>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</si>
  <si>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</si>
  <si>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</si>
  <si>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</si>
  <si>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</si>
  <si>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</si>
  <si>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</si>
  <si>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</si>
  <si>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</si>
  <si>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</si>
  <si>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</si>
  <si>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</si>
  <si>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</si>
  <si>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</si>
  <si>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</si>
  <si>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</si>
  <si>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</si>
  <si>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</si>
  <si>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</si>
  <si>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</si>
  <si>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</si>
  <si>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</si>
  <si>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</si>
  <si>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</si>
  <si>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</si>
  <si>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</si>
  <si>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</si>
  <si>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</si>
  <si>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</si>
  <si>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</si>
  <si>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</si>
  <si>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</si>
  <si>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</si>
  <si>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</si>
  <si>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</si>
  <si>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</si>
  <si>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</si>
  <si>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</si>
  <si>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</si>
  <si>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</si>
  <si>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</si>
  <si>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</si>
  <si>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</si>
  <si>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</si>
  <si>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</si>
  <si>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</si>
  <si>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</si>
  <si>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</si>
  <si>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</si>
  <si>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</si>
  <si>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</si>
  <si>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</si>
  <si>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</si>
  <si>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</si>
  <si>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</si>
  <si>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</si>
  <si>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</si>
  <si>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</si>
  <si>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</si>
  <si>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</si>
  <si>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</si>
  <si>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</si>
  <si>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</si>
  <si>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</si>
  <si>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</si>
  <si>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</si>
  <si>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</si>
  <si>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</si>
  <si>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</si>
  <si>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</si>
  <si>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</si>
  <si>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</si>
  <si>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</si>
  <si>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</si>
  <si>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</si>
  <si>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</si>
  <si>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</si>
  <si>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</si>
  <si>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</si>
  <si>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</si>
  <si>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</si>
  <si>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</si>
  <si>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</si>
  <si>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</si>
  <si>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</si>
  <si>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</si>
  <si>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</si>
  <si>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</si>
  <si>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</si>
  <si>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</si>
  <si>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</si>
  <si>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</si>
  <si>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</si>
  <si>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</si>
  <si>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</si>
  <si>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</si>
  <si>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</si>
  <si>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</si>
  <si>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</si>
  <si>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</si>
  <si>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</si>
  <si>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</si>
  <si>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</si>
  <si>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</si>
  <si>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</si>
  <si>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</si>
  <si>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</si>
  <si>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</si>
  <si>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</si>
  <si>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</si>
  <si>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</si>
  <si>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</si>
  <si>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</si>
  <si>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</si>
  <si>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</si>
  <si>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</si>
  <si>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</si>
  <si>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</si>
  <si>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</si>
  <si>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</si>
  <si>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</si>
  <si>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</si>
  <si>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</si>
  <si>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</si>
  <si>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</si>
  <si>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</si>
  <si>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</si>
  <si>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</si>
  <si>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</si>
  <si>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</si>
  <si>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</si>
  <si>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</si>
  <si>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</si>
  <si>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</si>
  <si>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</si>
  <si>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</si>
  <si>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</si>
  <si>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</si>
  <si>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</si>
  <si>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</si>
  <si>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</si>
  <si>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</si>
  <si>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</si>
  <si>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</si>
  <si>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</si>
  <si>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</si>
  <si>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</si>
  <si>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</si>
  <si>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</si>
  <si>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</si>
  <si>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</si>
  <si>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</si>
  <si>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</si>
  <si>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</si>
  <si>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</si>
  <si>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</si>
  <si>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</si>
  <si>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</si>
  <si>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</si>
  <si>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</si>
  <si>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</si>
  <si>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</si>
  <si>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</si>
  <si>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</si>
  <si>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</si>
  <si>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</si>
  <si>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</si>
  <si>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</si>
  <si>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</si>
  <si>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</si>
  <si>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</si>
  <si>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</si>
  <si>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</si>
  <si>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</si>
  <si>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</si>
  <si>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</si>
  <si>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</si>
  <si>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</si>
  <si>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</si>
  <si>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</si>
  <si>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</si>
  <si>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</si>
  <si>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</si>
  <si>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</si>
  <si>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</si>
  <si>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</si>
  <si>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</si>
  <si>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</si>
  <si>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</si>
  <si>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</si>
  <si>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</si>
  <si>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</si>
  <si>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</si>
  <si>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</si>
  <si>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</si>
  <si>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</si>
  <si>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</si>
  <si>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</si>
  <si>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</si>
  <si>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</si>
  <si>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</si>
  <si>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</si>
  <si>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</si>
  <si>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</si>
  <si>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</si>
  <si>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</si>
  <si>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</si>
  <si>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</si>
  <si>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</si>
  <si>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</si>
  <si>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</si>
  <si>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</si>
  <si>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</si>
  <si>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</si>
  <si>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</si>
  <si>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</si>
  <si>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</si>
  <si>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</si>
  <si>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</si>
  <si>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</si>
  <si>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</si>
  <si>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</si>
  <si>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</si>
  <si>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</si>
  <si>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</si>
  <si>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</si>
  <si>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</si>
  <si>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</si>
  <si>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</si>
  <si>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</si>
  <si>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</si>
  <si>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</si>
  <si>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</si>
  <si>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</si>
  <si>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</si>
  <si>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</si>
  <si>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</si>
  <si>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</si>
  <si>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</si>
  <si>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</si>
  <si>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</si>
  <si>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</si>
  <si>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</si>
  <si>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</si>
  <si>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</si>
  <si>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</si>
  <si>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</si>
  <si>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</si>
  <si>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</si>
  <si>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</si>
  <si>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</si>
  <si>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</si>
  <si>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</si>
  <si>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</si>
  <si>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</si>
  <si>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</si>
  <si>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</si>
  <si>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</si>
  <si>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</si>
  <si>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</si>
  <si>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</si>
  <si>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</si>
  <si>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</si>
  <si>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</si>
  <si>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</si>
  <si>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</si>
  <si>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</si>
  <si>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</si>
  <si>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</si>
  <si>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</si>
  <si>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</si>
  <si>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</si>
  <si>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</si>
  <si>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</si>
  <si>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</si>
  <si>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</si>
  <si>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</si>
  <si>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</si>
  <si>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</si>
  <si>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</si>
  <si>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</si>
  <si>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</si>
  <si>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</si>
  <si>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</si>
  <si>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</si>
  <si>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</si>
  <si>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</si>
  <si>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</si>
  <si>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</si>
  <si>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</si>
  <si>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</si>
  <si>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</si>
  <si>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</si>
  <si>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</si>
  <si>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</si>
  <si>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</si>
  <si>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</si>
  <si>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</si>
  <si>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</si>
  <si>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</si>
  <si>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</si>
  <si>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</si>
  <si>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</si>
  <si>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</si>
  <si>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</si>
  <si>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</si>
  <si>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</si>
  <si>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</si>
  <si>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</si>
  <si>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</si>
  <si>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</si>
  <si>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</si>
  <si>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</si>
  <si>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</si>
  <si>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</si>
  <si>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</si>
  <si>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</si>
  <si>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</si>
  <si>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</si>
  <si>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</si>
  <si>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</si>
  <si>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</si>
  <si>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</si>
  <si>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</si>
  <si>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</si>
  <si>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</si>
  <si>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</si>
  <si>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</si>
  <si>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</si>
  <si>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</si>
  <si>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</si>
  <si>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</si>
  <si>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</si>
  <si>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</si>
  <si>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</si>
  <si>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</si>
  <si>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</si>
  <si>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</si>
  <si>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</si>
  <si>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</si>
  <si>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</si>
  <si>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</si>
  <si>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</si>
  <si>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</si>
  <si>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</si>
  <si>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</si>
  <si>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</si>
  <si>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</si>
  <si>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</si>
  <si>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</si>
  <si>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</si>
  <si>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</si>
  <si>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</si>
  <si>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</si>
  <si>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</si>
  <si>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</si>
  <si>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</si>
  <si>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</si>
  <si>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</si>
  <si>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</si>
  <si>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</si>
  <si>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</si>
  <si>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</si>
  <si>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</si>
  <si>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</si>
  <si>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</si>
  <si>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</si>
  <si>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</si>
  <si>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</si>
  <si>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</si>
  <si>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</si>
  <si>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</si>
  <si>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</si>
  <si>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</si>
  <si>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</si>
  <si>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</si>
  <si>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</si>
  <si>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</si>
  <si>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</si>
  <si>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</si>
  <si>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</si>
  <si>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</si>
  <si>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</si>
  <si>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</si>
  <si>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</si>
  <si>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</si>
  <si>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</si>
  <si>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</si>
  <si>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</si>
  <si>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</si>
  <si>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</si>
  <si>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</si>
  <si>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</si>
  <si>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</si>
  <si>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</si>
  <si>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</si>
  <si>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</si>
  <si>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</si>
  <si>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</si>
  <si>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</si>
  <si>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</si>
  <si>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</si>
  <si>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</si>
  <si>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</si>
  <si>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</si>
  <si>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</si>
  <si>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</si>
  <si>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</si>
  <si>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</si>
  <si>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</si>
  <si>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</si>
  <si>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</si>
  <si>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</si>
  <si>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</si>
  <si>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</si>
  <si>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</si>
  <si>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</si>
  <si>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</si>
  <si>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</si>
  <si>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</si>
  <si>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</si>
  <si>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</si>
  <si>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</si>
  <si>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</si>
  <si>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</si>
  <si>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</si>
  <si>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</si>
  <si>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</si>
  <si>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</si>
  <si>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</si>
  <si>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</si>
  <si>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</si>
  <si>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</si>
  <si>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</si>
  <si>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</si>
  <si>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</si>
  <si>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</si>
  <si>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</si>
  <si>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</si>
  <si>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</si>
  <si>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</si>
  <si>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</si>
  <si>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</si>
  <si>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</si>
  <si>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</si>
  <si>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</si>
  <si>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</si>
  <si>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</si>
  <si>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</si>
  <si>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</si>
  <si>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</si>
  <si>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</si>
  <si>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</si>
  <si>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</si>
  <si>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</si>
  <si>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</si>
  <si>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</si>
  <si>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</si>
  <si>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</si>
  <si>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</si>
  <si>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</si>
  <si>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</si>
  <si>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</si>
  <si>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</si>
  <si>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</si>
  <si>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</si>
  <si>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</si>
  <si>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</si>
  <si>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</si>
  <si>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</si>
  <si>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</si>
  <si>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</si>
  <si>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</si>
  <si>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</si>
  <si>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</si>
  <si>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</si>
  <si>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</si>
  <si>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</si>
  <si>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</si>
  <si>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</si>
  <si>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</si>
  <si>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</si>
  <si>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</si>
  <si>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</si>
  <si>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</si>
  <si>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</si>
  <si>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</si>
  <si>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</si>
  <si>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</si>
  <si>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</si>
  <si>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</si>
  <si>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</si>
  <si>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</si>
  <si>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</si>
  <si>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</si>
  <si>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</si>
  <si>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</si>
  <si>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</si>
  <si>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</si>
  <si>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</si>
  <si>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</si>
  <si>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</si>
  <si>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</si>
  <si>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</si>
  <si>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</si>
  <si>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</si>
  <si>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</si>
  <si>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</si>
  <si>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</si>
  <si>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</si>
  <si>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</si>
  <si>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</si>
  <si>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</si>
  <si>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</si>
  <si>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</si>
  <si>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</si>
  <si>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</si>
  <si>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</si>
  <si>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</si>
  <si>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</si>
  <si>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</si>
  <si>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</si>
  <si>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</si>
  <si>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</si>
  <si>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</si>
  <si>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</si>
  <si>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</si>
  <si>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</si>
  <si>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</si>
  <si>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</si>
  <si>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</si>
  <si>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</si>
  <si>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</si>
  <si>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</si>
  <si>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</si>
  <si>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</si>
  <si>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</si>
  <si>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</si>
  <si>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</si>
  <si>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</si>
  <si>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</si>
  <si>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</si>
  <si>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</si>
  <si>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</si>
  <si>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</si>
  <si>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</si>
  <si>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</si>
  <si>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</si>
  <si>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</si>
  <si>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</si>
  <si>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</si>
  <si>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</si>
  <si>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</si>
  <si>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</si>
  <si>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</si>
  <si>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</si>
  <si>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</si>
  <si>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</si>
  <si>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</si>
  <si>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</si>
  <si>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</si>
  <si>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</si>
  <si>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</si>
  <si>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</si>
  <si>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</si>
  <si>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</si>
  <si>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</si>
  <si>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</si>
  <si>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</si>
  <si>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</si>
  <si>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</si>
  <si>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</si>
  <si>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</si>
  <si>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</si>
  <si>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</si>
  <si>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</si>
  <si>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</si>
  <si>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</si>
  <si>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</si>
  <si>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</si>
  <si>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</si>
  <si>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</si>
  <si>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</si>
  <si>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</si>
  <si>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</si>
  <si>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</si>
  <si>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</si>
  <si>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</si>
  <si>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</si>
  <si>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</si>
  <si>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</si>
  <si>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</si>
  <si>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</si>
  <si>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</si>
  <si>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</si>
  <si>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</si>
  <si>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</si>
  <si>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</si>
  <si>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</si>
  <si>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</si>
  <si>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</si>
  <si>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</si>
  <si>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</si>
  <si>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</si>
  <si>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</si>
  <si>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</si>
  <si>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</si>
  <si>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</si>
  <si>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</si>
  <si>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</si>
  <si>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</si>
  <si>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</si>
  <si>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</si>
  <si>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</si>
  <si>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</si>
  <si>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</si>
  <si>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</si>
  <si>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</si>
  <si>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</si>
  <si>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</si>
  <si>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</si>
  <si>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</si>
  <si>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</si>
  <si>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</si>
  <si>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</si>
  <si>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</si>
  <si>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</si>
  <si>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</si>
  <si>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</si>
  <si>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</si>
  <si>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</si>
  <si>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</si>
  <si>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</si>
  <si>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</si>
  <si>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</si>
  <si>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</si>
  <si>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</si>
  <si>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</si>
  <si>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</si>
  <si>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</si>
  <si>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</si>
  <si>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</si>
  <si>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</si>
  <si>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</si>
  <si>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</si>
  <si>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</si>
  <si>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</si>
  <si>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</si>
  <si>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</si>
  <si>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</si>
  <si>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</si>
  <si>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</si>
  <si>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</si>
  <si>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</si>
  <si>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</si>
  <si>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</si>
  <si>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</si>
  <si>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</si>
  <si>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</si>
  <si>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</si>
  <si>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</si>
  <si>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</si>
  <si>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</si>
  <si>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</si>
  <si>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</si>
  <si>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</si>
  <si>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</si>
  <si>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</si>
  <si>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</si>
  <si>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</si>
  <si>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</si>
  <si>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</si>
  <si>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</si>
  <si>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</si>
  <si>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</si>
  <si>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</si>
  <si>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</si>
  <si>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</si>
  <si>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</si>
  <si>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</si>
  <si>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</si>
  <si>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</si>
  <si>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</si>
  <si>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</si>
  <si>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</si>
  <si>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</si>
  <si>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</si>
  <si>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</si>
  <si>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</si>
  <si>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</si>
  <si>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</si>
  <si>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</si>
  <si>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</si>
  <si>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</si>
  <si>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</si>
  <si>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</si>
  <si>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</si>
  <si>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</si>
  <si>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</si>
  <si>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</si>
  <si>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</si>
  <si>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</si>
  <si>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</si>
  <si>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</si>
  <si>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</si>
  <si>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</si>
  <si>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</si>
  <si>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</si>
  <si>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</si>
  <si>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</si>
  <si>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</si>
  <si>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</si>
  <si>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</si>
  <si>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</si>
  <si>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</si>
  <si>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</si>
  <si>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</si>
  <si>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</si>
  <si>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</si>
  <si>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</si>
  <si>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</si>
  <si>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</si>
  <si>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</si>
  <si>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</si>
  <si>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</si>
  <si>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</si>
  <si>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</si>
  <si>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</si>
  <si>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</si>
  <si>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</si>
  <si>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</si>
  <si>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</si>
  <si>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</si>
  <si>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</si>
  <si>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</si>
  <si>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</si>
  <si>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</si>
  <si>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</si>
  <si>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</si>
  <si>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</si>
  <si>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</si>
  <si>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</si>
  <si>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</si>
  <si>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</si>
  <si>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</si>
  <si>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</si>
  <si>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</si>
  <si>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</si>
  <si>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</si>
  <si>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</si>
  <si>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</si>
  <si>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</si>
  <si>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</si>
  <si>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</si>
  <si>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</si>
  <si>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</si>
  <si>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</si>
  <si>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</si>
  <si>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</si>
  <si>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</si>
  <si>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</si>
  <si>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</si>
  <si>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</si>
  <si>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</si>
  <si>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</si>
  <si>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</si>
  <si>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</si>
  <si>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</si>
  <si>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</si>
  <si>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</si>
  <si>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</si>
  <si>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</si>
  <si>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</si>
  <si>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</si>
  <si>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</si>
  <si>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</si>
  <si>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</si>
  <si>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</si>
  <si>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</si>
  <si>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</si>
  <si>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</si>
  <si>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</si>
  <si>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</si>
  <si>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</si>
  <si>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</si>
  <si>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</si>
  <si>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</si>
  <si>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</si>
  <si>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</si>
  <si>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</si>
  <si>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</si>
  <si>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</si>
  <si>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</si>
  <si>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</si>
  <si>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</si>
  <si>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</si>
  <si>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</si>
  <si>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</si>
  <si>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</si>
  <si>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</si>
  <si>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</si>
  <si>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</si>
  <si>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</si>
  <si>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</si>
  <si>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</si>
  <si>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</si>
  <si>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</si>
  <si>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</si>
  <si>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</si>
  <si>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</si>
  <si>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</si>
  <si>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</si>
  <si>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</si>
  <si>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</si>
  <si>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</si>
  <si>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</si>
  <si>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</si>
  <si>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</si>
  <si>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</si>
  <si>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</si>
  <si>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</si>
  <si>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</si>
  <si>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</si>
  <si>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</si>
  <si>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</si>
  <si>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</si>
  <si>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</si>
  <si>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</si>
  <si>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</si>
  <si>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</si>
  <si>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</si>
  <si>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</si>
  <si>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</si>
  <si>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</si>
  <si>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</si>
  <si>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</si>
  <si>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</si>
  <si>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</si>
  <si>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</si>
  <si>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</si>
  <si>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</si>
  <si>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</si>
  <si>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</si>
  <si>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</si>
  <si>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</si>
  <si>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</si>
  <si>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</si>
  <si>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</si>
  <si>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</si>
  <si>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</si>
  <si>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</si>
  <si>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</si>
  <si>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</si>
  <si>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</si>
  <si>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</si>
  <si>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</si>
  <si>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</si>
  <si>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</si>
  <si>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</si>
  <si>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</si>
  <si>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</si>
  <si>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</si>
  <si>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</si>
  <si>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</si>
  <si>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</si>
  <si>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</si>
  <si>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</si>
  <si>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</si>
  <si>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</si>
  <si>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</si>
  <si>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</si>
  <si>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</si>
  <si>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</si>
  <si>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</si>
  <si>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</si>
  <si>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</si>
  <si>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</si>
  <si>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</si>
  <si>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</si>
  <si>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</si>
  <si>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</si>
  <si>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</si>
  <si>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</si>
  <si>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</si>
  <si>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</si>
  <si>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</si>
  <si>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</si>
  <si>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</si>
  <si>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</si>
  <si>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</si>
  <si>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</si>
  <si>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</si>
  <si>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</si>
  <si>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</si>
  <si>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</si>
  <si>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</si>
  <si>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</si>
  <si>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</si>
  <si>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</si>
  <si>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</si>
  <si>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</si>
  <si>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</si>
  <si>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</si>
  <si>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</si>
  <si>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</si>
  <si>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</si>
  <si>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</si>
  <si>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</si>
  <si>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</si>
  <si>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</si>
  <si>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</si>
  <si>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</si>
  <si>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</si>
  <si>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</si>
  <si>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</si>
  <si>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</si>
  <si>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</si>
  <si>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</si>
  <si>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</si>
  <si>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</si>
  <si>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</si>
  <si>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</si>
  <si>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</si>
  <si>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</si>
  <si>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</si>
  <si>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</si>
  <si>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</si>
  <si>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</si>
  <si>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</si>
  <si>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</si>
  <si>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</si>
  <si>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</si>
  <si>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</si>
  <si>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</si>
  <si>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</si>
  <si>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</si>
  <si>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</si>
  <si>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</si>
  <si>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</si>
  <si>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</si>
  <si>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</si>
  <si>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</si>
  <si>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</si>
  <si>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</si>
  <si>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</si>
  <si>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</si>
  <si>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</si>
  <si>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</si>
  <si>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</si>
  <si>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</si>
  <si>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</si>
  <si>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</si>
  <si>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</si>
  <si>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</si>
  <si>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</si>
  <si>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</si>
  <si>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</si>
  <si>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</si>
  <si>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</si>
  <si>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</si>
  <si>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</si>
  <si>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</si>
  <si>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</si>
  <si>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</si>
  <si>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</si>
  <si>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</si>
  <si>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</si>
  <si>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</si>
  <si>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</si>
  <si>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</si>
  <si>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</si>
  <si>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</si>
  <si>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</si>
  <si>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</si>
  <si>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</si>
  <si>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</si>
  <si>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</si>
  <si>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</si>
  <si>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</si>
  <si>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</si>
  <si>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</si>
  <si>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</si>
  <si>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</si>
  <si>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</si>
  <si>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</si>
  <si>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</si>
  <si>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</si>
  <si>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</si>
  <si>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</si>
  <si>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</si>
  <si>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</si>
  <si>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</si>
  <si>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</si>
  <si>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</si>
  <si>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</si>
  <si>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</si>
  <si>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</si>
  <si>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</si>
  <si>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</si>
  <si>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</si>
  <si>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</si>
  <si>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</si>
  <si>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</si>
  <si>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</si>
  <si>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</si>
  <si>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</si>
  <si>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</si>
  <si>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</si>
  <si>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</si>
  <si>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</si>
  <si>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</si>
  <si>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</si>
  <si>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</si>
  <si>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</si>
  <si>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</si>
  <si>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</si>
  <si>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</si>
  <si>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</si>
  <si>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</si>
  <si>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</si>
  <si>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</si>
  <si>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</si>
  <si>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</si>
  <si>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</si>
  <si>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</si>
  <si>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</si>
  <si>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</si>
  <si>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</si>
  <si>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</si>
  <si>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</si>
  <si>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</si>
  <si>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</si>
  <si>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</si>
  <si>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</si>
  <si>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</si>
  <si>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</si>
  <si>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</si>
  <si>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</si>
  <si>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</si>
  <si>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</si>
  <si>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</si>
  <si>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</si>
  <si>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</si>
  <si>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</si>
  <si>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</si>
  <si>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</si>
  <si>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</si>
  <si>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</si>
  <si>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</si>
  <si>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</si>
  <si>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</si>
  <si>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</si>
  <si>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</si>
  <si>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</si>
  <si>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</si>
  <si>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</si>
  <si>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</si>
  <si>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</si>
  <si>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</si>
  <si>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</si>
  <si>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</si>
  <si>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</si>
  <si>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</si>
  <si>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</si>
  <si>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</si>
  <si>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</si>
  <si>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</si>
  <si>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</si>
  <si>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</si>
  <si>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</si>
  <si>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</si>
  <si>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</si>
  <si>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</si>
  <si>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</si>
  <si>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</si>
  <si>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</si>
  <si>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</si>
  <si>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</si>
  <si>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</si>
  <si>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</si>
  <si>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</si>
  <si>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</si>
  <si>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</si>
  <si>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</si>
  <si>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</si>
  <si>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</si>
  <si>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</si>
  <si>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</si>
  <si>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</si>
  <si>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</si>
  <si>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</si>
  <si>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</si>
  <si>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</si>
  <si>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</si>
  <si>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</si>
  <si>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</si>
  <si>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</si>
  <si>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</si>
  <si>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</si>
  <si>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</si>
  <si>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</si>
  <si>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</si>
  <si>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</si>
  <si>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</si>
  <si>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</si>
  <si>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</si>
  <si>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</si>
  <si>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</si>
  <si>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</si>
  <si>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</si>
  <si>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</si>
  <si>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</si>
  <si>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</si>
  <si>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</si>
  <si>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</si>
  <si>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</si>
  <si>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</si>
  <si>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</si>
  <si>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</si>
  <si>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</si>
  <si>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</si>
  <si>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</si>
  <si>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</si>
  <si>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</si>
  <si>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</si>
  <si>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</si>
  <si>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</si>
  <si>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</si>
  <si>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</si>
  <si>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</si>
  <si>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</si>
  <si>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</si>
  <si>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</si>
  <si>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</si>
  <si>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</si>
  <si>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</si>
  <si>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</si>
  <si>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</si>
  <si>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</si>
  <si>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</si>
  <si>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</si>
  <si>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</si>
  <si>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</si>
  <si>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</si>
  <si>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</si>
  <si>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</si>
  <si>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</si>
  <si>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</si>
  <si>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</si>
  <si>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</si>
  <si>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</si>
  <si>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</si>
  <si>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</si>
  <si>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</si>
  <si>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</si>
  <si>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</si>
  <si>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</si>
  <si>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</si>
  <si>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</si>
  <si>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</si>
  <si>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</si>
  <si>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</si>
  <si>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</si>
  <si>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</si>
  <si>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</si>
  <si>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</si>
  <si>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</si>
  <si>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</si>
  <si>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</si>
  <si>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</si>
  <si>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</si>
  <si>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</si>
  <si>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</si>
  <si>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</si>
  <si>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</si>
  <si>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</si>
  <si>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</si>
  <si>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</si>
  <si>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</si>
  <si>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</si>
  <si>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</si>
  <si>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</si>
  <si>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</si>
  <si>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</si>
  <si>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</si>
  <si>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</si>
  <si>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</si>
  <si>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</si>
  <si>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</si>
  <si>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</si>
  <si>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</si>
  <si>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</si>
  <si>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</si>
  <si>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</si>
  <si>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</si>
  <si>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</si>
  <si>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</si>
  <si>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</si>
  <si>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</si>
  <si>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</si>
  <si>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</si>
  <si>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</si>
  <si>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</si>
  <si>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</si>
  <si>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</si>
  <si>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</si>
  <si>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</si>
  <si>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</si>
  <si>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</si>
  <si>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</si>
  <si>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</si>
  <si>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</si>
  <si>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</si>
  <si>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</si>
  <si>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</si>
  <si>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</si>
  <si>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</si>
  <si>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</si>
  <si>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</si>
  <si>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</si>
  <si>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</si>
  <si>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</si>
  <si>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</si>
  <si>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</si>
  <si>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</si>
  <si>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</si>
  <si>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</si>
  <si>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</si>
  <si>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</si>
  <si>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</si>
  <si>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</si>
  <si>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</si>
  <si>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</si>
  <si>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</si>
  <si>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</si>
  <si>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</si>
  <si>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</si>
  <si>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</si>
  <si>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</si>
  <si>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</si>
  <si>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</si>
  <si>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</si>
  <si>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</si>
  <si>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</si>
  <si>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</si>
  <si>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</si>
  <si>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</si>
  <si>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</si>
  <si>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</si>
  <si>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</si>
  <si>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</si>
  <si>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</si>
  <si>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</si>
  <si>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</si>
  <si>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</si>
  <si>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</si>
  <si>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</si>
  <si>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</si>
  <si>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</si>
  <si>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</si>
  <si>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</si>
  <si>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</si>
  <si>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</si>
  <si>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</si>
  <si>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</si>
  <si>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</si>
  <si>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</si>
  <si>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</si>
  <si>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</si>
  <si>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</si>
  <si>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</si>
  <si>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</si>
  <si>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</si>
  <si>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</si>
  <si>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</si>
  <si>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</si>
  <si>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</si>
  <si>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</si>
  <si>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</si>
  <si>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</si>
  <si>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</si>
  <si>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</si>
  <si>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</si>
  <si>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</si>
  <si>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</si>
  <si>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</si>
  <si>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</si>
  <si>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</si>
  <si>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</si>
  <si>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</si>
  <si>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</si>
  <si>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</si>
  <si>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</si>
  <si>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</si>
  <si>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</si>
  <si>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</si>
  <si>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</si>
  <si>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</si>
  <si>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</si>
  <si>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</si>
  <si>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</si>
  <si>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</si>
  <si>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</si>
  <si>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</si>
  <si>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</si>
  <si>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</si>
  <si>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</si>
  <si>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</si>
  <si>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</si>
  <si>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</si>
  <si>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</si>
  <si>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</si>
  <si>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</si>
  <si>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</si>
  <si>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</si>
  <si>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</si>
  <si>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</si>
  <si>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</si>
  <si>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</si>
  <si>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</si>
  <si>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</si>
  <si>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</si>
  <si>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</si>
  <si>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</si>
  <si>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</si>
  <si>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</si>
  <si>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</si>
  <si>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</si>
  <si>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</si>
  <si>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</si>
  <si>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</si>
  <si>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</si>
  <si>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</si>
  <si>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</si>
  <si>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</si>
  <si>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</si>
  <si>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</si>
  <si>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</si>
  <si>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</si>
  <si>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</si>
  <si>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</si>
  <si>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</si>
  <si>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</si>
  <si>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</si>
  <si>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</si>
  <si>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</si>
  <si>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</si>
  <si>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</si>
  <si>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</si>
  <si>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</si>
  <si>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</si>
  <si>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</si>
  <si>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</si>
  <si>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</si>
  <si>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</si>
  <si>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</si>
  <si>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</si>
  <si>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</si>
  <si>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</si>
  <si>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</si>
  <si>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</si>
  <si>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</si>
  <si>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</si>
  <si>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</si>
  <si>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</si>
  <si>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</si>
  <si>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</si>
  <si>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</si>
  <si>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</si>
  <si>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</si>
  <si>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</si>
  <si>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</si>
  <si>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</si>
  <si>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</si>
  <si>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</si>
  <si>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</si>
  <si>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</si>
  <si>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</si>
  <si>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</si>
  <si>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</si>
  <si>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</si>
  <si>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</si>
  <si>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</si>
  <si>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</si>
  <si>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</si>
  <si>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</si>
  <si>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</si>
  <si>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</si>
  <si>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</si>
  <si>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</si>
  <si>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</si>
  <si>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</si>
  <si>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</si>
  <si>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</si>
  <si>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</si>
  <si>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</si>
  <si>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</si>
  <si>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</si>
  <si>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</si>
  <si>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</si>
  <si>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</si>
  <si>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</si>
  <si>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</si>
  <si>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</si>
  <si>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</si>
  <si>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</si>
  <si>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</si>
  <si>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</si>
  <si>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</si>
  <si>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</si>
  <si>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</si>
  <si>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</si>
  <si>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</si>
  <si>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</si>
  <si>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</si>
  <si>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</si>
  <si>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</si>
  <si>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</si>
  <si>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</si>
  <si>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</si>
  <si>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</si>
  <si>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</si>
  <si>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</si>
  <si>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</si>
  <si>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</si>
  <si>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</si>
  <si>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</si>
  <si>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</si>
  <si>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</si>
  <si>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</si>
  <si>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</si>
  <si>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</si>
  <si>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</si>
  <si>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</si>
  <si>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</si>
  <si>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</si>
  <si>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</si>
  <si>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</si>
  <si>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</si>
  <si>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</si>
  <si>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</si>
  <si>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</si>
  <si>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</si>
  <si>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</si>
  <si>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</si>
  <si>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</si>
  <si>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</si>
  <si>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</si>
  <si>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</si>
  <si>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</si>
  <si>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</si>
  <si>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</si>
  <si>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</si>
  <si>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</si>
  <si>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</si>
  <si>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</si>
  <si>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</si>
  <si>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</si>
  <si>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</si>
  <si>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</si>
  <si>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</si>
  <si>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</si>
  <si>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</si>
  <si>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</si>
  <si>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</si>
  <si>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</si>
  <si>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</si>
  <si>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</si>
  <si>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</si>
  <si>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</si>
  <si>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</si>
  <si>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</si>
  <si>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</si>
  <si>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</si>
  <si>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</si>
  <si>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</si>
  <si>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</si>
  <si>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</si>
  <si>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</si>
  <si>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</si>
  <si>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</si>
  <si>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</si>
  <si>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</si>
  <si>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</si>
  <si>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</si>
  <si>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</si>
  <si>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</si>
  <si>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</si>
  <si>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</si>
  <si>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</si>
  <si>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</si>
  <si>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</si>
  <si>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</si>
  <si>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</si>
  <si>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</si>
  <si>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</si>
  <si>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</si>
  <si>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</si>
  <si>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</si>
  <si>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</si>
  <si>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</si>
  <si>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</si>
  <si>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</si>
  <si>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</si>
  <si>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</si>
  <si>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</si>
  <si>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</si>
  <si>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</si>
  <si>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</si>
  <si>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</si>
  <si>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</si>
  <si>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</si>
  <si>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</si>
  <si>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</si>
  <si>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</si>
  <si>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</si>
  <si>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</si>
  <si>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</si>
  <si>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</si>
  <si>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</si>
  <si>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</si>
  <si>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</si>
  <si>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</si>
  <si>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</si>
  <si>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</si>
  <si>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</si>
  <si>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</si>
  <si>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</si>
  <si>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</si>
  <si>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</si>
  <si>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</si>
  <si>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</si>
  <si>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</si>
  <si>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</si>
  <si>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</si>
  <si>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</si>
  <si>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</si>
  <si>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</si>
  <si>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</si>
  <si>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</si>
  <si>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</si>
  <si>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</si>
  <si>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</si>
  <si>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</si>
  <si>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</si>
  <si>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</si>
  <si>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</si>
  <si>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</si>
  <si>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</si>
  <si>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</si>
  <si>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</si>
  <si>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</si>
  <si>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</si>
  <si>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</si>
  <si>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</si>
  <si>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</si>
  <si>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</si>
  <si>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</si>
  <si>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</si>
  <si>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</si>
  <si>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</si>
  <si>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</si>
  <si>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</si>
  <si>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</si>
  <si>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</si>
  <si>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</si>
  <si>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</si>
  <si>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</si>
  <si>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</si>
  <si>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</si>
  <si>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</si>
  <si>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</si>
  <si>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</si>
  <si>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</si>
  <si>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</si>
  <si>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</si>
  <si>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</si>
  <si>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</si>
  <si>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</si>
  <si>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</si>
  <si>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</si>
  <si>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</si>
  <si>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</si>
  <si>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</si>
  <si>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</si>
  <si>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</si>
  <si>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</si>
  <si>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</si>
  <si>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</si>
  <si>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</si>
  <si>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</si>
  <si>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</si>
  <si>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</si>
  <si>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</si>
  <si>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</si>
  <si>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</si>
  <si>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</si>
  <si>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</si>
  <si>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</si>
  <si>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</si>
  <si>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</si>
  <si>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</si>
  <si>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</si>
  <si>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</si>
  <si>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</si>
  <si>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</si>
  <si>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</si>
  <si>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</si>
  <si>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</si>
  <si>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</si>
  <si>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</si>
  <si>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</si>
  <si>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</si>
  <si>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</si>
  <si>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</si>
  <si>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</si>
  <si>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</si>
  <si>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</si>
  <si>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</si>
  <si>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</si>
  <si>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</si>
  <si>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</si>
  <si>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</si>
  <si>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</si>
  <si>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</si>
  <si>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</si>
  <si>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</si>
  <si>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</si>
  <si>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</si>
  <si>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</si>
  <si>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</si>
  <si>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</si>
  <si>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</si>
  <si>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</si>
  <si>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</si>
  <si>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</si>
  <si>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</si>
  <si>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</si>
  <si>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</si>
  <si>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</si>
  <si>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</si>
  <si>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</si>
  <si>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</si>
  <si>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</si>
  <si>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</si>
  <si>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</si>
  <si>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</si>
  <si>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</si>
  <si>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</si>
  <si>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</si>
  <si>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</si>
  <si>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</si>
  <si>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</si>
  <si>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</si>
  <si>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</si>
  <si>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</si>
  <si>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</si>
  <si>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</si>
  <si>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</si>
  <si>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</si>
  <si>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</si>
  <si>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</si>
  <si>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</si>
  <si>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</si>
  <si>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</si>
  <si>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</si>
  <si>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</si>
  <si>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</si>
  <si>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</si>
  <si>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</si>
  <si>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</si>
  <si>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</si>
  <si>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</si>
  <si>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</si>
  <si>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</si>
  <si>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</si>
  <si>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</si>
  <si>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</si>
  <si>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</si>
  <si>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</si>
  <si>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</si>
  <si>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</si>
  <si>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</si>
  <si>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</si>
  <si>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</si>
  <si>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</si>
  <si>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</si>
  <si>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</si>
  <si>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</si>
  <si>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</si>
  <si>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</si>
  <si>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</si>
  <si>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</si>
  <si>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</si>
  <si>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</si>
  <si>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</si>
  <si>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</si>
  <si>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</si>
  <si>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</si>
  <si>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</si>
  <si>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</si>
  <si>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</si>
  <si>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</si>
  <si>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</si>
  <si>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</si>
  <si>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</si>
  <si>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</si>
  <si>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</si>
  <si>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</si>
  <si>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</si>
  <si>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</si>
  <si>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</si>
  <si>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</si>
  <si>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</si>
  <si>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</si>
  <si>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</si>
  <si>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</si>
  <si>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</si>
  <si>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</si>
  <si>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</si>
  <si>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</si>
  <si>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</si>
  <si>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</si>
  <si>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</si>
  <si>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</si>
  <si>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</si>
  <si>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</si>
  <si>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</si>
  <si>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</si>
  <si>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</si>
  <si>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</si>
  <si>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</si>
  <si>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</si>
  <si>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</si>
  <si>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</si>
  <si>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</si>
  <si>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</si>
  <si>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</si>
  <si>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</si>
  <si>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</si>
  <si>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</si>
  <si>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</si>
  <si>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</si>
  <si>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</si>
  <si>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</si>
  <si>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</si>
  <si>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</si>
  <si>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</si>
  <si>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</si>
  <si>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</si>
  <si>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</si>
  <si>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</si>
  <si>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</si>
  <si>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</si>
  <si>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</si>
  <si>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</si>
  <si>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</si>
  <si>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</si>
  <si>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</si>
  <si>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</si>
  <si>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</si>
  <si>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</si>
  <si>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</si>
  <si>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</si>
  <si>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</si>
  <si>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</si>
  <si>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</si>
  <si>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</si>
  <si>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</si>
  <si>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</si>
  <si>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</si>
  <si>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</si>
  <si>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</si>
  <si>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</si>
  <si>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</si>
  <si>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</si>
  <si>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</si>
  <si>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</si>
  <si>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</si>
  <si>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</si>
  <si>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</si>
  <si>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</si>
  <si>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</si>
  <si>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</si>
  <si>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</si>
  <si>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</si>
  <si>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</si>
  <si>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</si>
  <si>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</si>
  <si>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</si>
  <si>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</si>
  <si>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</si>
  <si>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</si>
  <si>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</si>
  <si>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</si>
  <si>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</si>
  <si>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</si>
  <si>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</si>
  <si>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</si>
  <si>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</si>
  <si>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</si>
  <si>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</si>
  <si>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</si>
  <si>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</si>
  <si>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</si>
  <si>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</si>
  <si>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</si>
  <si>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</si>
  <si>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</si>
  <si>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</si>
  <si>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</si>
  <si>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</si>
  <si>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</si>
  <si>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</si>
  <si>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</si>
  <si>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</si>
  <si>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</si>
  <si>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</si>
  <si>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</si>
  <si>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</si>
  <si>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</si>
  <si>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</si>
  <si>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</si>
  <si>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</si>
  <si>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</si>
  <si>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</si>
  <si>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</si>
  <si>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</si>
  <si>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</si>
  <si>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</si>
  <si>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</si>
  <si>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</si>
  <si>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</si>
  <si>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</si>
  <si>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</si>
  <si>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</si>
  <si>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</si>
  <si>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</si>
  <si>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</si>
  <si>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</si>
  <si>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</si>
  <si>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</si>
  <si>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</si>
  <si>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</si>
  <si>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</si>
  <si>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</si>
  <si>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</si>
  <si>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</si>
  <si>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</si>
  <si>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</si>
  <si>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</si>
  <si>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</si>
  <si>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</si>
  <si>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</si>
  <si>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</si>
  <si>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</si>
  <si>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</si>
  <si>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</si>
  <si>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</si>
  <si>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</si>
  <si>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</si>
  <si>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</si>
  <si>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</si>
  <si>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</si>
  <si>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</si>
  <si>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</si>
  <si>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</si>
  <si>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</si>
  <si>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</si>
  <si>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</si>
  <si>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</si>
  <si>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</si>
  <si>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</si>
  <si>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</si>
  <si>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</si>
  <si>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</si>
  <si>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</si>
  <si>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</si>
  <si>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</si>
  <si>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</si>
  <si>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</si>
  <si>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</si>
  <si>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</si>
  <si>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</si>
  <si>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</si>
  <si>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</si>
  <si>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</si>
  <si>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</si>
  <si>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</si>
  <si>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</si>
  <si>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</si>
  <si>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</si>
  <si>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</si>
  <si>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</si>
  <si>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</si>
  <si>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</si>
  <si>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</si>
  <si>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</si>
  <si>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</si>
  <si>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</si>
  <si>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</si>
  <si>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</si>
  <si>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</si>
  <si>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</si>
  <si>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</si>
  <si>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</si>
  <si>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</si>
  <si>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</si>
  <si>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</si>
  <si>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</si>
  <si>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</si>
  <si>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</si>
  <si>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</si>
  <si>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</si>
  <si>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</si>
  <si>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</si>
  <si>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</si>
  <si>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</si>
  <si>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</si>
  <si>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</si>
  <si>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</si>
  <si>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</si>
  <si>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</si>
  <si>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</si>
  <si>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</si>
  <si>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</si>
  <si>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</si>
  <si>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</si>
  <si>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</si>
  <si>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</si>
  <si>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</si>
  <si>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</si>
  <si>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</si>
  <si>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</si>
  <si>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</si>
  <si>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</si>
  <si>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</si>
  <si>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</si>
  <si>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</si>
  <si>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</si>
  <si>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</si>
  <si>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</si>
  <si>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</si>
  <si>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</si>
  <si>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</si>
  <si>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</si>
  <si>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</si>
  <si>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</si>
  <si>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</si>
  <si>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</si>
  <si>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</si>
  <si>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</si>
  <si>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</si>
  <si>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</si>
  <si>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</si>
  <si>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</si>
  <si>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</si>
  <si>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</si>
  <si>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</si>
  <si>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</si>
  <si>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</si>
  <si>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</si>
  <si>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</si>
  <si>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</si>
  <si>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</si>
  <si>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</si>
  <si>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</si>
  <si>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</si>
  <si>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</si>
  <si>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</si>
  <si>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</si>
  <si>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</si>
  <si>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</si>
  <si>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</si>
  <si>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</si>
  <si>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</si>
  <si>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</si>
  <si>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</si>
  <si>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</si>
  <si>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</si>
  <si>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</si>
  <si>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</si>
  <si>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</si>
  <si>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</si>
  <si>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</si>
  <si>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</si>
  <si>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</si>
  <si>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</si>
  <si>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</si>
  <si>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</si>
  <si>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</si>
  <si>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</si>
  <si>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</si>
  <si>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</si>
  <si>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</si>
  <si>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</si>
  <si>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</si>
  <si>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</si>
  <si>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</si>
  <si>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</si>
  <si>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</si>
  <si>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</si>
  <si>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</si>
  <si>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</si>
  <si>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</si>
  <si>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</si>
  <si>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</si>
  <si>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</si>
  <si>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</si>
  <si>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</si>
  <si>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</si>
  <si>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</si>
  <si>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</si>
  <si>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</si>
  <si>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</si>
  <si>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</si>
  <si>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</si>
  <si>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</si>
  <si>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</si>
  <si>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</si>
  <si>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</si>
  <si>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</si>
  <si>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</si>
  <si>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</si>
  <si>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</si>
  <si>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</si>
  <si>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</si>
  <si>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</si>
  <si>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</si>
  <si>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</si>
  <si>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</si>
  <si>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</si>
  <si>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</si>
  <si>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</si>
  <si>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</si>
  <si>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</si>
  <si>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</si>
  <si>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</si>
  <si>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</si>
  <si>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</si>
  <si>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</si>
  <si>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</si>
  <si>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</si>
  <si>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</si>
  <si>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</si>
  <si>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</si>
  <si>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</si>
  <si>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</si>
  <si>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</si>
  <si>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</si>
  <si>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</si>
  <si>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</si>
  <si>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</si>
  <si>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</si>
  <si>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</si>
  <si>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</si>
  <si>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</si>
  <si>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</si>
  <si>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</si>
  <si>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</si>
  <si>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</si>
  <si>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</si>
  <si>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</si>
  <si>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</si>
  <si>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</si>
  <si>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</si>
  <si>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</si>
  <si>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</si>
  <si>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</si>
  <si>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</si>
  <si>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</si>
  <si>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</si>
  <si>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</si>
  <si>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</si>
  <si>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</si>
  <si>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</si>
  <si>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</si>
  <si>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</si>
  <si>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</si>
  <si>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</si>
  <si>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</si>
  <si>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</si>
  <si>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</si>
  <si>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</si>
  <si>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</si>
  <si>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</si>
  <si>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</si>
  <si>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</si>
  <si>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</si>
  <si>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</si>
  <si>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</si>
  <si>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</si>
  <si>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</si>
  <si>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</si>
  <si>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</si>
  <si>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</si>
  <si>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</si>
  <si>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</si>
  <si>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</si>
  <si>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</si>
  <si>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</si>
  <si>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</si>
  <si>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</si>
  <si>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</si>
  <si>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</si>
  <si>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</si>
  <si>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</si>
  <si>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</si>
  <si>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</si>
  <si>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</si>
  <si>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</si>
  <si>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</si>
  <si>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</si>
  <si>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</si>
  <si>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</si>
  <si>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</si>
  <si>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</si>
  <si>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</si>
  <si>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</si>
  <si>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</si>
  <si>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</si>
  <si>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</si>
  <si>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</si>
  <si>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</si>
  <si>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</si>
  <si>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</si>
  <si>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</si>
  <si>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</si>
  <si>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</si>
  <si>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</si>
  <si>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</si>
  <si>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</si>
  <si>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</si>
  <si>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</si>
  <si>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</si>
  <si>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</si>
  <si>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</si>
  <si>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</si>
  <si>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</si>
  <si>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</si>
  <si>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</si>
  <si>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</si>
  <si>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</si>
  <si>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</si>
  <si>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</si>
  <si>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</si>
  <si>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</si>
  <si>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</si>
  <si>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</si>
  <si>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</si>
  <si>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</si>
  <si>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</si>
  <si>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</si>
  <si>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</si>
  <si>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</si>
  <si>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</si>
  <si>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</si>
  <si>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</si>
  <si>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</si>
  <si>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</si>
  <si>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</si>
  <si>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</si>
  <si>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</si>
  <si>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</si>
  <si>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</si>
  <si>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</si>
  <si>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</si>
  <si>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</si>
  <si>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</si>
  <si>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</si>
  <si>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</si>
  <si>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</si>
  <si>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</si>
  <si>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</si>
  <si>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</si>
  <si>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</si>
  <si>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</si>
  <si>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</si>
  <si>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</si>
  <si>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</si>
  <si>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</si>
  <si>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</si>
  <si>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</si>
  <si>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</si>
  <si>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</si>
  <si>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</si>
  <si>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</si>
  <si>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</si>
  <si>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</si>
  <si>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</si>
  <si>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</si>
  <si>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</si>
  <si>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</si>
  <si>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</si>
  <si>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</si>
  <si>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</si>
  <si>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</si>
  <si>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</si>
  <si>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</si>
  <si>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</si>
  <si>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</si>
  <si>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</si>
  <si>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</si>
  <si>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</si>
  <si>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</si>
  <si>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</si>
  <si>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</si>
  <si>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</si>
  <si>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</si>
  <si>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</si>
  <si>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</si>
  <si>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</si>
  <si>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</si>
  <si>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</si>
  <si>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</si>
  <si>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</si>
  <si>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</si>
  <si>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</si>
  <si>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</si>
  <si>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</si>
  <si>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</si>
  <si>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</si>
  <si>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</si>
  <si>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</si>
  <si>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</si>
  <si>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</si>
  <si>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</si>
  <si>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</si>
  <si>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</si>
  <si>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</si>
  <si>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</si>
  <si>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</si>
  <si>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</si>
  <si>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</si>
  <si>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</si>
  <si>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</si>
  <si>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</si>
  <si>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</si>
  <si>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</si>
  <si>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</si>
  <si>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</si>
  <si>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</si>
  <si>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</si>
  <si>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</si>
  <si>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</si>
  <si>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</si>
  <si>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</si>
  <si>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</si>
  <si>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</si>
  <si>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</si>
  <si>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</si>
  <si>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</si>
  <si>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</si>
  <si>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</si>
  <si>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</si>
  <si>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</si>
  <si>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</si>
  <si>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</si>
  <si>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</si>
  <si>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</si>
  <si>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</si>
  <si>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</si>
  <si>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</si>
  <si>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</si>
  <si>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</si>
  <si>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</si>
  <si>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</si>
  <si>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</si>
  <si>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</si>
  <si>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</si>
  <si>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</si>
  <si>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</si>
  <si>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</si>
  <si>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</si>
  <si>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</si>
  <si>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</si>
  <si>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</si>
  <si>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</si>
  <si>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</si>
  <si>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</si>
  <si>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</si>
  <si>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</si>
  <si>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</si>
  <si>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</si>
  <si>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</si>
  <si>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</si>
  <si>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</si>
  <si>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</si>
  <si>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</si>
  <si>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</si>
  <si>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</si>
  <si>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</si>
  <si>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</si>
  <si>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</si>
  <si>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</si>
  <si>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</si>
  <si>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</si>
  <si>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</si>
  <si>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</si>
  <si>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</si>
  <si>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</si>
  <si>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</si>
  <si>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</si>
  <si>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</si>
  <si>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</si>
  <si>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</si>
  <si>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</si>
  <si>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</si>
  <si>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</si>
  <si>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</si>
  <si>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</si>
  <si>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</si>
  <si>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</si>
  <si>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</si>
  <si>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</si>
  <si>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</si>
  <si>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</si>
  <si>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</si>
  <si>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</si>
  <si>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</si>
  <si>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</si>
  <si>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</si>
  <si>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</si>
  <si>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</si>
  <si>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</si>
  <si>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</si>
  <si>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</si>
  <si>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</si>
  <si>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</si>
  <si>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</si>
  <si>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</si>
  <si>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</si>
  <si>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</si>
  <si>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</si>
  <si>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</si>
  <si>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</si>
  <si>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</si>
  <si>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</si>
  <si>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</si>
  <si>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</si>
  <si>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</si>
  <si>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</si>
  <si>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</si>
  <si>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</si>
  <si>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</si>
  <si>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</si>
  <si>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</si>
  <si>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</si>
  <si>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</si>
  <si>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</si>
  <si>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</si>
  <si>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</si>
  <si>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</si>
  <si>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</si>
  <si>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</si>
  <si>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</si>
  <si>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</si>
  <si>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</si>
  <si>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</si>
  <si>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</si>
  <si>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</si>
  <si>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</si>
  <si>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</si>
  <si>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</si>
  <si>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</si>
  <si>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</si>
  <si>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</si>
  <si>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</si>
  <si>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</si>
  <si>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</si>
  <si>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</si>
  <si>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</si>
  <si>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</si>
  <si>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</si>
  <si>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</si>
  <si>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</si>
  <si>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</si>
  <si>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</si>
  <si>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</si>
  <si>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</si>
  <si>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</si>
  <si>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</si>
  <si>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</si>
  <si>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</si>
  <si>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</si>
  <si>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</si>
  <si>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</si>
  <si>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</si>
  <si>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</si>
  <si>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</si>
  <si>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</si>
  <si>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</si>
  <si>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</si>
  <si>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</si>
  <si>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</si>
  <si>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</si>
  <si>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</si>
  <si>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</si>
  <si>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</si>
  <si>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</si>
  <si>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</si>
  <si>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</si>
  <si>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</si>
  <si>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</si>
  <si>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</si>
  <si>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</si>
  <si>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</si>
  <si>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</si>
  <si>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</si>
  <si>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</si>
  <si>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</si>
  <si>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</si>
  <si>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</si>
  <si>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</si>
  <si>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</si>
  <si>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</si>
  <si>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</si>
  <si>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</si>
  <si>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</si>
  <si>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</si>
  <si>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</si>
  <si>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</si>
  <si>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</si>
  <si>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</si>
  <si>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</si>
  <si>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</si>
  <si>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</si>
  <si>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</si>
  <si>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</si>
  <si>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</si>
  <si>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</si>
  <si>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</si>
  <si>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</si>
  <si>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</si>
  <si>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</si>
  <si>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</si>
  <si>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</si>
  <si>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</si>
  <si>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</si>
  <si>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</si>
  <si>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</si>
  <si>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</si>
  <si>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</si>
  <si>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</si>
  <si>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</si>
  <si>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</si>
  <si>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</si>
  <si>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</si>
  <si>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</si>
  <si>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</si>
  <si>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</si>
  <si>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</si>
  <si>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</si>
  <si>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</si>
  <si>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</si>
  <si>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</si>
  <si>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</si>
  <si>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</si>
  <si>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</si>
  <si>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</si>
  <si>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</si>
  <si>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</si>
  <si>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</si>
  <si>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</si>
  <si>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</si>
  <si>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</si>
  <si>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</si>
  <si>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</si>
  <si>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</si>
  <si>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</si>
  <si>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</si>
  <si>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</si>
  <si>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</si>
  <si>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</si>
  <si>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</si>
  <si>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</si>
  <si>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</si>
  <si>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</si>
  <si>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</si>
  <si>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</si>
  <si>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</si>
  <si>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</si>
  <si>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</si>
  <si>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</si>
  <si>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</si>
  <si>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</si>
  <si>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</si>
  <si>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</si>
  <si>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</si>
  <si>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</si>
  <si>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</si>
  <si>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</si>
  <si>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</si>
  <si>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</si>
  <si>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</si>
  <si>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</si>
  <si>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</si>
  <si>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</si>
  <si>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</si>
  <si>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</si>
  <si>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</si>
  <si>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</si>
  <si>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</si>
  <si>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</si>
  <si>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</si>
  <si>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</si>
  <si>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</si>
  <si>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</si>
  <si>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</si>
  <si>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</si>
  <si>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</si>
  <si>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</si>
  <si>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</si>
  <si>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</si>
  <si>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</si>
  <si>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</si>
  <si>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</si>
  <si>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</si>
  <si>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</si>
  <si>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</si>
  <si>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</si>
  <si>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</si>
  <si>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</si>
  <si>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</si>
  <si>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</si>
  <si>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</si>
  <si>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</si>
  <si>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</si>
  <si>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</si>
  <si>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</si>
  <si>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</si>
  <si>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</si>
  <si>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</si>
  <si>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</si>
  <si>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</si>
  <si>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</si>
  <si>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</si>
  <si>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</si>
  <si>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</si>
  <si>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</si>
  <si>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</si>
  <si>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</si>
  <si>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</si>
  <si>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</si>
  <si>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</si>
  <si>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</si>
  <si>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</si>
  <si>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</si>
  <si>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</si>
  <si>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</si>
  <si>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</si>
  <si>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</si>
  <si>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</si>
  <si>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</si>
  <si>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</si>
  <si>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</si>
  <si>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</si>
  <si>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</si>
  <si>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</si>
  <si>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</si>
  <si>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</si>
  <si>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</si>
  <si>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</si>
  <si>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</si>
  <si>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</si>
  <si>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</si>
  <si>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</si>
  <si>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</si>
  <si>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</si>
  <si>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</si>
  <si>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</si>
  <si>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</si>
  <si>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</si>
  <si>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</si>
  <si>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</si>
  <si>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</si>
  <si>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</si>
  <si>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</si>
  <si>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</si>
  <si>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</si>
  <si>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</si>
  <si>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</si>
  <si>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</si>
  <si>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</si>
  <si>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</si>
  <si>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</si>
  <si>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</si>
  <si>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</si>
  <si>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</si>
  <si>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</si>
  <si>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</si>
  <si>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</si>
  <si>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</si>
  <si>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</si>
  <si>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</si>
  <si>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</si>
  <si>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</si>
  <si>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</si>
  <si>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</si>
  <si>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</si>
  <si>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</si>
  <si>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</si>
  <si>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</si>
  <si>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</si>
  <si>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</si>
  <si>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</si>
  <si>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</si>
  <si>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</si>
  <si>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</si>
  <si>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</si>
  <si>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</si>
  <si>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</si>
  <si>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</si>
  <si>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</si>
  <si>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</si>
  <si>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</si>
  <si>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</si>
  <si>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</si>
  <si>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</si>
  <si>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</si>
  <si>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</si>
  <si>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</si>
  <si>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</si>
  <si>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</si>
  <si>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</si>
  <si>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</si>
  <si>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</si>
  <si>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</si>
  <si>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</si>
  <si>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</si>
  <si>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</si>
  <si>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</si>
  <si>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</si>
  <si>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</si>
  <si>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</si>
  <si>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</si>
  <si>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</si>
  <si>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</si>
  <si>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</si>
  <si>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</si>
  <si>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</si>
  <si>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</si>
  <si>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</si>
  <si>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</si>
  <si>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</si>
  <si>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</si>
  <si>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</si>
  <si>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</si>
  <si>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</si>
  <si>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</si>
  <si>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</si>
  <si>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</si>
  <si>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</si>
  <si>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</si>
  <si>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</si>
  <si>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</si>
  <si>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</si>
  <si>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</si>
  <si>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</si>
  <si>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</si>
  <si>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</si>
  <si>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</si>
  <si>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</si>
  <si>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</si>
  <si>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</si>
  <si>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</si>
  <si>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</si>
  <si>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</si>
  <si>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</si>
  <si>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</si>
  <si>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</si>
  <si>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</si>
  <si>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</si>
  <si>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</si>
  <si>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</si>
  <si>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</si>
  <si>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</si>
  <si>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</si>
  <si>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</si>
  <si>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</si>
  <si>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</si>
  <si>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</si>
  <si>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</si>
  <si>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</si>
  <si>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</si>
  <si>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</si>
  <si>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</si>
  <si>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</si>
  <si>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</si>
  <si>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</si>
  <si>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</si>
  <si>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</si>
  <si>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</si>
  <si>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</si>
  <si>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</si>
  <si>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</si>
  <si>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</si>
  <si>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</si>
  <si>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</si>
  <si>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</si>
  <si>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</si>
  <si>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</si>
  <si>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</si>
  <si>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</si>
  <si>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</si>
  <si>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</si>
  <si>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</si>
  <si>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</si>
  <si>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</si>
  <si>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</si>
  <si>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</si>
  <si>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</si>
  <si>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</si>
  <si>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</si>
  <si>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</si>
  <si>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</si>
  <si>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</si>
  <si>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</si>
  <si>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</si>
  <si>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</si>
  <si>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</si>
  <si>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</si>
  <si>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</si>
  <si>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</si>
  <si>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</si>
  <si>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</si>
  <si>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</si>
  <si>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</si>
  <si>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</si>
  <si>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</si>
  <si>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</si>
  <si>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</si>
  <si>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</si>
  <si>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</si>
  <si>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</si>
  <si>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</si>
  <si>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</si>
  <si>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</si>
  <si>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</si>
  <si>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</si>
  <si>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</si>
  <si>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</si>
  <si>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</si>
  <si>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</si>
  <si>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</si>
  <si>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</si>
  <si>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</si>
  <si>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</si>
  <si>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</si>
  <si>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</si>
  <si>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</si>
  <si>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</si>
  <si>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</si>
  <si>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</si>
  <si>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</si>
  <si>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</si>
  <si>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</si>
  <si>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</si>
  <si>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</si>
  <si>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</si>
  <si>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</si>
  <si>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</si>
  <si>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</si>
  <si>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</si>
  <si>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</si>
  <si>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</si>
  <si>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</si>
  <si>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</si>
  <si>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</si>
  <si>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</si>
  <si>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</si>
  <si>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</si>
  <si>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</si>
  <si>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</si>
  <si>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</si>
  <si>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</si>
  <si>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</si>
  <si>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</si>
  <si>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</si>
  <si>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</si>
  <si>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</si>
  <si>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</si>
  <si>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</si>
  <si>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</si>
  <si>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</si>
  <si>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</si>
  <si>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</si>
  <si>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</si>
  <si>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</si>
  <si>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</si>
  <si>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</si>
  <si>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</si>
  <si>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</si>
  <si>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</si>
  <si>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</si>
  <si>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</si>
  <si>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</si>
  <si>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</si>
  <si>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</si>
  <si>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</si>
  <si>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</si>
  <si>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</si>
  <si>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</si>
  <si>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</si>
  <si>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</si>
  <si>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</si>
  <si>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</si>
  <si>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</si>
  <si>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</si>
  <si>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</si>
  <si>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</si>
  <si>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</si>
  <si>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</si>
  <si>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</si>
  <si>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</si>
  <si>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</si>
  <si>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</si>
  <si>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</si>
  <si>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</si>
  <si>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</si>
  <si>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</si>
  <si>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</si>
  <si>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</si>
  <si>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</si>
  <si>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</si>
  <si>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</si>
  <si>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</si>
  <si>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</si>
  <si>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</si>
  <si>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</si>
  <si>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</si>
  <si>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</si>
  <si>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</si>
  <si>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</si>
  <si>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</si>
  <si>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</si>
  <si>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</si>
  <si>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</si>
  <si>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</si>
  <si>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</si>
  <si>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</si>
  <si>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</si>
  <si>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</si>
  <si>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</si>
  <si>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</si>
  <si>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</si>
  <si>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</si>
  <si>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</si>
  <si>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</si>
  <si>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</si>
  <si>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</si>
  <si>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</si>
  <si>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</si>
  <si>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</si>
  <si>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</si>
  <si>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</si>
  <si>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</si>
  <si>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</si>
  <si>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</si>
  <si>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</si>
  <si>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</si>
  <si>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</si>
  <si>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</si>
  <si>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</si>
  <si>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</si>
  <si>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</si>
  <si>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</si>
  <si>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</si>
  <si>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</si>
  <si>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</si>
  <si>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</si>
  <si>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</si>
  <si>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</si>
  <si>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</si>
  <si>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</si>
  <si>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</si>
  <si>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</si>
  <si>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</si>
  <si>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</si>
  <si>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</si>
  <si>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</si>
  <si>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</si>
  <si>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</si>
  <si>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</si>
  <si>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</si>
  <si>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</si>
  <si>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</si>
  <si>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</si>
  <si>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</si>
  <si>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</si>
  <si>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</si>
  <si>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</si>
  <si>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</si>
  <si>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</si>
  <si>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</si>
  <si>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</si>
  <si>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</si>
  <si>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</si>
  <si>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</si>
  <si>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</si>
  <si>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</si>
  <si>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</si>
  <si>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</si>
  <si>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</si>
  <si>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</si>
  <si>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</si>
  <si>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</si>
  <si>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</si>
  <si>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</si>
  <si>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</si>
  <si>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</si>
  <si>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</si>
  <si>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</si>
  <si>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</si>
  <si>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</si>
  <si>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</si>
  <si>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</si>
  <si>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</si>
  <si>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</si>
  <si>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</si>
  <si>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</si>
  <si>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</si>
  <si>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</si>
  <si>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</si>
  <si>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</si>
  <si>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</si>
  <si>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</si>
  <si>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</si>
  <si>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</si>
  <si>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</si>
  <si>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</si>
  <si>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</si>
  <si>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</si>
  <si>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</si>
  <si>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</si>
  <si>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</si>
  <si>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</si>
  <si>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</si>
  <si>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</si>
  <si>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</si>
  <si>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</si>
  <si>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</si>
  <si>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</si>
  <si>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</si>
  <si>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</si>
  <si>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</si>
  <si>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</si>
  <si>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</si>
  <si>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</si>
  <si>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</si>
  <si>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</si>
  <si>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</si>
  <si>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</si>
  <si>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</si>
  <si>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</si>
  <si>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</si>
  <si>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</si>
  <si>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</si>
  <si>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</si>
  <si>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</si>
  <si>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</si>
  <si>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</si>
  <si>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</si>
  <si>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</si>
  <si>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</si>
  <si>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</si>
  <si>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</si>
  <si>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</si>
  <si>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</si>
  <si>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</si>
  <si>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</si>
  <si>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</si>
  <si>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</si>
  <si>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</si>
  <si>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</si>
  <si>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</si>
  <si>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</si>
  <si>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</si>
  <si>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</si>
  <si>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</si>
  <si>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</si>
  <si>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</si>
  <si>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</si>
  <si>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</si>
  <si>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</si>
  <si>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</si>
  <si>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</si>
  <si>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</si>
  <si>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</si>
  <si>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</si>
  <si>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</si>
  <si>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</si>
  <si>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</si>
  <si>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</si>
  <si>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</si>
  <si>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</si>
  <si>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</si>
  <si>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</si>
  <si>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</si>
  <si>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</si>
  <si>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</si>
  <si>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</si>
  <si>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</si>
  <si>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</si>
  <si>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</si>
  <si>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</si>
  <si>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</si>
  <si>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</si>
  <si>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</si>
  <si>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</si>
  <si>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</si>
  <si>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</si>
  <si>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</si>
  <si>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</si>
  <si>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</si>
  <si>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</si>
  <si>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</si>
  <si>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</si>
  <si>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</si>
  <si>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</si>
  <si>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</si>
  <si>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</si>
  <si>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</si>
  <si>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</si>
  <si>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</si>
  <si>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</si>
  <si>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</si>
  <si>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</si>
  <si>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</si>
  <si>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</si>
  <si>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</si>
  <si>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</si>
  <si>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</si>
  <si>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</si>
  <si>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</si>
  <si>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</si>
  <si>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</si>
  <si>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</si>
  <si>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</si>
  <si>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</si>
  <si>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</si>
  <si>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</si>
  <si>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</si>
  <si>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</si>
  <si>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</si>
  <si>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</si>
  <si>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</si>
  <si>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</si>
  <si>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</si>
  <si>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</si>
  <si>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</si>
  <si>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</si>
  <si>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</si>
  <si>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</si>
  <si>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</si>
  <si>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</si>
  <si>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</si>
  <si>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</si>
  <si>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</si>
  <si>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</si>
  <si>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</si>
  <si>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</si>
  <si>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</si>
  <si>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</si>
  <si>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</si>
  <si>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</si>
  <si>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</si>
  <si>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</si>
  <si>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</si>
  <si>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</si>
  <si>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</si>
  <si>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</si>
  <si>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</si>
  <si>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</si>
  <si>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</si>
  <si>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</si>
  <si>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</si>
  <si>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</si>
  <si>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</si>
  <si>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</si>
  <si>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</si>
  <si>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</si>
  <si>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</si>
  <si>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</si>
  <si>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</si>
  <si>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</si>
  <si>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</si>
  <si>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</si>
  <si>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</si>
  <si>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</si>
  <si>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</si>
  <si>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</si>
  <si>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</si>
  <si>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</si>
  <si>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</si>
  <si>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</si>
  <si>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</si>
  <si>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</si>
  <si>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</si>
  <si>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</si>
  <si>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</si>
  <si>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</si>
  <si>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</si>
  <si>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</si>
  <si>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</si>
  <si>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</si>
  <si>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</si>
  <si>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</si>
  <si>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</si>
  <si>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</si>
  <si>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</si>
  <si>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</si>
  <si>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</si>
  <si>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</si>
  <si>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</si>
  <si>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</si>
  <si>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</si>
  <si>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</si>
  <si>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</si>
  <si>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</si>
  <si>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</si>
  <si>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</si>
  <si>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</si>
  <si>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</si>
  <si>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</si>
  <si>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</si>
  <si>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</si>
  <si>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</si>
  <si>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</si>
  <si>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</si>
  <si>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</si>
  <si>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</si>
  <si>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</si>
  <si>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</si>
  <si>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</si>
  <si>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</si>
  <si>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</si>
  <si>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</si>
  <si>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</si>
  <si>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</si>
  <si>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</si>
  <si>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</si>
  <si>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</si>
  <si>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</si>
  <si>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</si>
  <si>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</si>
  <si>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</si>
  <si>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</si>
  <si>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</si>
  <si>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</si>
  <si>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</si>
  <si>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</si>
  <si>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</si>
  <si>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</si>
  <si>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</si>
  <si>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</si>
  <si>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</si>
  <si>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</si>
  <si>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</si>
  <si>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</si>
  <si>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</si>
  <si>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</si>
  <si>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</si>
  <si>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</si>
  <si>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</si>
  <si>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</si>
  <si>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</si>
  <si>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</si>
  <si>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</si>
  <si>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</si>
  <si>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</si>
  <si>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</si>
  <si>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</si>
  <si>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</si>
  <si>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</si>
  <si>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</si>
  <si>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</si>
  <si>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</si>
  <si>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</si>
  <si>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</si>
  <si>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</si>
  <si>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</si>
  <si>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</si>
  <si>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</si>
  <si>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</si>
  <si>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</si>
  <si>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</si>
  <si>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</si>
  <si>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</si>
  <si>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</si>
  <si>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</si>
  <si>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</si>
  <si>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</si>
  <si>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</si>
  <si>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</si>
  <si>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</si>
  <si>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</si>
  <si>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</si>
  <si>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</si>
  <si>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</si>
  <si>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</si>
  <si>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</si>
  <si>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</si>
  <si>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</si>
  <si>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</si>
  <si>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</si>
  <si>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</si>
  <si>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</si>
  <si>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</si>
  <si>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</si>
  <si>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</si>
  <si>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</si>
  <si>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</si>
  <si>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</si>
  <si>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</si>
  <si>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</si>
  <si>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</si>
  <si>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</si>
  <si>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</si>
  <si>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</si>
  <si>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</si>
  <si>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</si>
  <si>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</si>
  <si>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</si>
  <si>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</si>
  <si>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</si>
  <si>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</si>
  <si>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</si>
  <si>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</si>
  <si>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</si>
  <si>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</si>
  <si>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</si>
  <si>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</si>
  <si>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</si>
  <si>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</si>
  <si>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</si>
  <si>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</si>
  <si>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</si>
  <si>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</si>
  <si>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</si>
  <si>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</si>
  <si>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</si>
  <si>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</si>
  <si>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</si>
  <si>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</si>
  <si>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</si>
  <si>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</si>
  <si>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</si>
  <si>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</si>
  <si>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</si>
  <si>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</si>
  <si>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</si>
  <si>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</si>
  <si>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</si>
  <si>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</si>
  <si>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</si>
  <si>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</si>
  <si>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</si>
  <si>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</si>
  <si>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</si>
  <si>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</si>
  <si>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</si>
  <si>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</si>
  <si>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</si>
  <si>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</si>
  <si>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</si>
  <si>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</si>
  <si>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</si>
  <si>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</si>
  <si>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</si>
  <si>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</si>
  <si>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</si>
  <si>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</si>
  <si>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</si>
  <si>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</si>
  <si>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</si>
  <si>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</si>
  <si>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</si>
  <si>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</si>
  <si>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</si>
  <si>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</si>
  <si>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</si>
  <si>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</si>
  <si>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</si>
  <si>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</si>
  <si>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</si>
  <si>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</si>
  <si>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</si>
  <si>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</si>
  <si>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</si>
  <si>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</si>
  <si>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</si>
  <si>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</si>
  <si>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</si>
  <si>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</si>
  <si>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</si>
  <si>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</si>
  <si>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</si>
  <si>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</si>
  <si>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</si>
  <si>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</si>
  <si>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</si>
  <si>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</si>
  <si>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</si>
  <si>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</si>
  <si>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</si>
  <si>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</si>
  <si>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</si>
  <si>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</si>
  <si>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</si>
  <si>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</si>
  <si>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</si>
  <si>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</si>
  <si>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</si>
  <si>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</si>
  <si>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</si>
  <si>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</si>
  <si>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</si>
  <si>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</si>
  <si>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</si>
  <si>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</si>
  <si>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</si>
  <si>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</si>
  <si>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</si>
  <si>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</si>
  <si>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</si>
  <si>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</si>
  <si>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</si>
  <si>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</si>
  <si>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</si>
  <si>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</si>
  <si>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</si>
  <si>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</si>
  <si>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</si>
  <si>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</si>
  <si>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</si>
  <si>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</si>
  <si>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</si>
  <si>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</si>
  <si>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</si>
  <si>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</si>
  <si>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</si>
  <si>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</si>
  <si>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</si>
  <si>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</si>
  <si>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</si>
  <si>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</si>
  <si>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</si>
  <si>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</si>
  <si>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</si>
  <si>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</si>
  <si>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</si>
  <si>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</si>
  <si>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</si>
  <si>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</si>
  <si>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</si>
  <si>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</si>
  <si>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</si>
  <si>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</si>
  <si>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</si>
  <si>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</si>
  <si>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</si>
  <si>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</si>
  <si>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</si>
  <si>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</si>
  <si>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</si>
  <si>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</si>
  <si>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</si>
  <si>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</si>
  <si>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</si>
  <si>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</si>
  <si>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</si>
  <si>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</si>
  <si>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</si>
  <si>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</si>
  <si>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</si>
  <si>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</si>
  <si>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</si>
  <si>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</si>
  <si>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</si>
  <si>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</si>
  <si>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</si>
  <si>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</si>
  <si>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</si>
  <si>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</si>
  <si>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</si>
  <si>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</si>
  <si>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</si>
  <si>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</si>
  <si>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</si>
  <si>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</si>
  <si>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</si>
  <si>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</si>
  <si>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</si>
  <si>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</si>
  <si>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</si>
  <si>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</si>
  <si>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</si>
  <si>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</si>
  <si>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</si>
  <si>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</si>
  <si>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</si>
  <si>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</si>
  <si>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</si>
  <si>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</si>
  <si>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</si>
  <si>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</si>
  <si>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</si>
  <si>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</si>
  <si>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</si>
  <si>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</si>
  <si>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</si>
  <si>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</si>
  <si>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</si>
  <si>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</si>
  <si>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</si>
  <si>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</si>
  <si>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</si>
  <si>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</si>
  <si>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</si>
  <si>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</si>
  <si>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</si>
  <si>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</si>
  <si>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</si>
  <si>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</si>
  <si>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</si>
  <si>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</si>
  <si>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</si>
  <si>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</si>
  <si>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</si>
  <si>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</si>
  <si>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</si>
  <si>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</si>
  <si>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</si>
  <si>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</si>
  <si>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</si>
  <si>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</si>
  <si>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</si>
  <si>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</si>
  <si>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</si>
  <si>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</si>
  <si>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</si>
  <si>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</si>
  <si>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</si>
  <si>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</si>
  <si>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</si>
  <si>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</si>
  <si>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</si>
  <si>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</si>
  <si>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</si>
  <si>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</si>
  <si>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</si>
  <si>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</si>
  <si>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</si>
  <si>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</si>
  <si>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</si>
  <si>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</si>
  <si>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</si>
  <si>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</si>
  <si>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</si>
  <si>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</si>
  <si>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</si>
  <si>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</si>
  <si>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</si>
  <si>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</si>
  <si>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</si>
  <si>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</si>
  <si>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</si>
  <si>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</si>
  <si>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</si>
  <si>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</si>
  <si>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</si>
  <si>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</si>
  <si>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</si>
  <si>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</si>
  <si>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</si>
  <si>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</si>
  <si>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</si>
  <si>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</si>
  <si>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</si>
  <si>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</si>
  <si>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</si>
  <si>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</si>
  <si>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</si>
  <si>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</si>
  <si>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</si>
  <si>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</si>
  <si>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</si>
  <si>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</si>
  <si>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</si>
  <si>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</si>
  <si>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</si>
  <si>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</si>
  <si>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</si>
  <si>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</si>
  <si>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</si>
  <si>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</si>
  <si>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</si>
  <si>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</si>
  <si>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</si>
  <si>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</si>
  <si>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</si>
  <si>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</si>
  <si>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</si>
  <si>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</si>
  <si>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</si>
  <si>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</si>
  <si>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</si>
  <si>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</si>
  <si>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</si>
  <si>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</si>
  <si>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</si>
  <si>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</si>
  <si>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</si>
  <si>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</si>
  <si>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</si>
  <si>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</si>
  <si>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</si>
  <si>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</si>
  <si>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</si>
  <si>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</si>
  <si>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</si>
  <si>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</si>
  <si>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</si>
  <si>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</si>
  <si>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</si>
  <si>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</si>
  <si>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</si>
  <si>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</si>
  <si>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</si>
  <si>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</si>
  <si>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</si>
  <si>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</si>
  <si>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</si>
  <si>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</si>
  <si>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</si>
  <si>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</si>
  <si>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</si>
  <si>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</si>
  <si>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</si>
  <si>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</si>
  <si>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</si>
  <si>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</si>
  <si>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</si>
  <si>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</si>
  <si>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</si>
  <si>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</si>
  <si>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</si>
  <si>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</si>
  <si>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</si>
  <si>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</si>
  <si>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</si>
  <si>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</si>
  <si>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</si>
  <si>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</si>
  <si>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</si>
  <si>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</si>
  <si>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</si>
  <si>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</si>
  <si>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</si>
  <si>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</si>
  <si>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</si>
  <si>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</si>
  <si>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</si>
  <si>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</si>
  <si>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</si>
  <si>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</si>
  <si>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</si>
  <si>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</si>
  <si>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</si>
  <si>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</si>
  <si>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</si>
  <si>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</si>
  <si>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</si>
  <si>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</si>
  <si>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</si>
  <si>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</si>
  <si>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</si>
  <si>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</si>
  <si>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</si>
  <si>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</si>
  <si>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</si>
  <si>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</si>
  <si>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</si>
  <si>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</si>
  <si>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</si>
  <si>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</si>
  <si>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</si>
  <si>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</si>
  <si>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</si>
  <si>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</si>
  <si>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</si>
  <si>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</si>
  <si>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</si>
  <si>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</si>
  <si>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</si>
  <si>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</si>
  <si>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</si>
  <si>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</si>
  <si>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</si>
  <si>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</si>
  <si>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</si>
  <si>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</si>
  <si>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</si>
  <si>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</si>
  <si>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</si>
  <si>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</si>
  <si>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</si>
  <si>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</si>
  <si>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</si>
  <si>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</si>
  <si>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</si>
  <si>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</si>
  <si>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</si>
  <si>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</si>
  <si>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</si>
  <si>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</si>
  <si>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</si>
  <si>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</si>
  <si>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</si>
  <si>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</si>
  <si>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</si>
  <si>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</si>
  <si>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</si>
  <si>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</si>
  <si>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</si>
  <si>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</si>
  <si>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</si>
  <si>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</si>
  <si>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</si>
  <si>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</si>
  <si>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</si>
  <si>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</si>
  <si>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</si>
  <si>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</si>
  <si>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</si>
  <si>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</si>
  <si>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</si>
  <si>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</si>
  <si>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</si>
  <si>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</si>
  <si>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</si>
  <si>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</si>
  <si>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</si>
  <si>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</si>
  <si>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</si>
  <si>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</si>
  <si>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</si>
  <si>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</si>
  <si>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</si>
  <si>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</si>
  <si>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</si>
  <si>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</si>
  <si>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</si>
  <si>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</si>
  <si>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</si>
  <si>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</si>
  <si>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</si>
  <si>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</si>
  <si>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</si>
  <si>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</si>
  <si>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</si>
  <si>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</si>
  <si>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</si>
  <si>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</si>
  <si>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</si>
  <si>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</si>
  <si>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</si>
  <si>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</si>
  <si>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</si>
  <si>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</si>
  <si>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</si>
  <si>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</si>
  <si>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</si>
  <si>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</si>
  <si>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</si>
  <si>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</si>
  <si>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</si>
  <si>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</si>
  <si>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</si>
  <si>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</si>
  <si>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</si>
  <si>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</si>
  <si>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</si>
  <si>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</si>
  <si>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</si>
  <si>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</si>
  <si>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</si>
  <si>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</si>
  <si>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</si>
  <si>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</si>
  <si>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</si>
  <si>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</si>
  <si>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</si>
  <si>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</si>
  <si>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</si>
  <si>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</si>
  <si>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</si>
  <si>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</si>
  <si>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</si>
  <si>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</si>
  <si>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</si>
  <si>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</si>
  <si>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</si>
  <si>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</si>
  <si>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</si>
  <si>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</si>
  <si>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</si>
  <si>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</si>
  <si>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</si>
  <si>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</si>
  <si>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</si>
  <si>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</si>
  <si>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</si>
  <si>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</si>
  <si>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</si>
  <si>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</si>
  <si>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</si>
  <si>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</si>
  <si>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</si>
  <si>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</si>
  <si>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</si>
  <si>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</si>
  <si>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</si>
  <si>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</si>
  <si>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</si>
  <si>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</si>
  <si>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</si>
  <si>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</si>
  <si>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</si>
  <si>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</si>
  <si>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</si>
  <si>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</si>
  <si>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</si>
  <si>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</si>
  <si>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</si>
  <si>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</si>
  <si>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</si>
  <si>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</si>
  <si>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</si>
  <si>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</si>
  <si>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</si>
  <si>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</si>
  <si>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</si>
  <si>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</si>
  <si>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</si>
  <si>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</si>
  <si>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</si>
  <si>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</si>
  <si>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</si>
  <si>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</si>
  <si>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</si>
  <si>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</si>
  <si>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</si>
  <si>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</si>
  <si>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</si>
  <si>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</si>
  <si>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</si>
  <si>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</si>
  <si>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</si>
  <si>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</si>
  <si>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</si>
  <si>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</si>
  <si>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</si>
  <si>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</si>
  <si>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</si>
  <si>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</si>
  <si>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</si>
  <si>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</si>
  <si>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</si>
  <si>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</si>
  <si>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</si>
  <si>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</si>
  <si>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</si>
  <si>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</si>
  <si>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</si>
  <si>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</si>
  <si>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</si>
  <si>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</si>
  <si>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</si>
  <si>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</si>
  <si>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</si>
  <si>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</si>
  <si>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</si>
  <si>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</si>
  <si>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</si>
  <si>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</si>
  <si>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</si>
  <si>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</si>
  <si>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</si>
  <si>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</si>
  <si>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</si>
  <si>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</si>
  <si>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</si>
  <si>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</si>
  <si>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</si>
  <si>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</si>
  <si>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</si>
  <si>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</si>
  <si>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</si>
  <si>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</si>
  <si>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</si>
  <si>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</si>
  <si>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</si>
  <si>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</si>
  <si>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</si>
  <si>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</si>
  <si>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</si>
  <si>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</si>
  <si>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</si>
  <si>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</si>
  <si>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</si>
  <si>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</si>
  <si>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</si>
  <si>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</si>
  <si>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</si>
  <si>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</si>
  <si>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</si>
  <si>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</si>
  <si>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</si>
  <si>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</si>
  <si>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</si>
  <si>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</si>
  <si>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</si>
  <si>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</si>
  <si>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</si>
  <si>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</si>
  <si>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</si>
  <si>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</si>
  <si>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</si>
  <si>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</si>
  <si>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</si>
  <si>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</si>
  <si>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</si>
  <si>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</si>
  <si>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</si>
  <si>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</si>
  <si>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</si>
  <si>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</si>
  <si>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</si>
  <si>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</si>
  <si>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</si>
  <si>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</si>
  <si>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</si>
  <si>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</si>
  <si>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</si>
  <si>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</si>
  <si>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</si>
  <si>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</si>
  <si>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</si>
  <si>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</si>
  <si>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</si>
  <si>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</si>
  <si>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</si>
  <si>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</si>
  <si>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</si>
  <si>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</si>
  <si>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</si>
  <si>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</si>
  <si>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</si>
  <si>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</si>
  <si>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</si>
  <si>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</si>
  <si>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</si>
  <si>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</si>
  <si>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</si>
  <si>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</si>
  <si>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</si>
  <si>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</si>
  <si>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</si>
  <si>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</si>
  <si>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</si>
  <si>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</si>
  <si>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</si>
  <si>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</si>
  <si>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</si>
  <si>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</si>
  <si>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</si>
  <si>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</si>
  <si>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</si>
  <si>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</si>
  <si>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</si>
  <si>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</si>
  <si>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</si>
  <si>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</si>
  <si>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</si>
  <si>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</si>
  <si>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</si>
  <si>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</si>
  <si>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</si>
  <si>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</si>
  <si>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</si>
  <si>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</si>
  <si>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</si>
  <si>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</si>
  <si>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</si>
  <si>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</si>
  <si>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</si>
  <si>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</si>
  <si>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</si>
  <si>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</si>
  <si>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</si>
  <si>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</si>
  <si>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</si>
  <si>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</si>
  <si>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</si>
  <si>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</si>
  <si>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</si>
  <si>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</si>
  <si>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</si>
  <si>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</si>
  <si>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</si>
  <si>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</si>
  <si>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</si>
  <si>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</si>
  <si>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</si>
  <si>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</si>
  <si>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</si>
  <si>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</si>
  <si>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</si>
  <si>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</si>
  <si>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</si>
  <si>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</si>
  <si>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</si>
  <si>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</si>
  <si>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</si>
  <si>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</si>
  <si>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</si>
  <si>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</si>
  <si>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</si>
  <si>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</si>
  <si>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</si>
  <si>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</si>
  <si>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</si>
  <si>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</si>
  <si>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</si>
  <si>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</si>
  <si>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</si>
  <si>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</si>
  <si>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</si>
  <si>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</si>
  <si>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</si>
  <si>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</si>
  <si>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</si>
  <si>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</si>
  <si>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</si>
  <si>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</si>
  <si>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</si>
  <si>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</si>
  <si>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</si>
  <si>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</si>
  <si>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</si>
  <si>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</si>
  <si>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</si>
  <si>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</si>
  <si>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</si>
  <si>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</si>
  <si>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</si>
  <si>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</si>
  <si>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</si>
  <si>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</si>
  <si>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</si>
  <si>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</si>
  <si>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</si>
  <si>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</si>
  <si>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</si>
  <si>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</si>
  <si>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</si>
  <si>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</si>
  <si>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</si>
  <si>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</si>
  <si>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</si>
  <si>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</si>
  <si>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</si>
  <si>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</si>
  <si>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</si>
  <si>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</si>
  <si>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</si>
  <si>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</si>
  <si>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</si>
  <si>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</si>
  <si>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</si>
  <si>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</si>
  <si>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</si>
  <si>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</si>
  <si>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</si>
  <si>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</si>
  <si>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</si>
  <si>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</si>
  <si>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</si>
  <si>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</si>
  <si>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</si>
  <si>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</si>
  <si>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</si>
  <si>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</si>
  <si>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</si>
  <si>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</si>
  <si>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</si>
  <si>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</si>
  <si>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</si>
  <si>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</si>
  <si>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</si>
  <si>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</si>
  <si>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</si>
  <si>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</si>
  <si>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</si>
  <si>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</si>
  <si>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</si>
  <si>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</si>
  <si>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</si>
  <si>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</si>
  <si>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</si>
  <si>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</si>
  <si>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</si>
  <si>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</si>
  <si>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</si>
  <si>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</si>
  <si>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</si>
  <si>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</si>
  <si>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</si>
  <si>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</si>
  <si>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</si>
  <si>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</si>
  <si>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</si>
  <si>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</si>
  <si>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</si>
  <si>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</si>
  <si>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</si>
  <si>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</si>
  <si>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</si>
  <si>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</si>
  <si>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</si>
  <si>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</si>
  <si>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</si>
  <si>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</si>
  <si>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</si>
  <si>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</si>
  <si>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</si>
  <si>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</si>
  <si>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</si>
  <si>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</si>
  <si>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</si>
  <si>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</si>
  <si>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</si>
  <si>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</si>
  <si>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</si>
  <si>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</si>
  <si>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</si>
  <si>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</si>
  <si>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</si>
  <si>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</si>
  <si>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</si>
  <si>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</si>
  <si>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</si>
  <si>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</si>
  <si>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</si>
  <si>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</si>
  <si>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</si>
  <si>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</si>
  <si>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</si>
  <si>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</si>
  <si>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</si>
  <si>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</si>
  <si>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</si>
  <si>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</si>
  <si>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</si>
  <si>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</si>
  <si>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</si>
  <si>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</si>
  <si>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</si>
  <si>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</si>
  <si>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</si>
  <si>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</si>
  <si>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</si>
  <si>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</si>
  <si>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</si>
  <si>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</si>
  <si>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</si>
  <si>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</si>
  <si>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</si>
  <si>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</si>
  <si>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</si>
  <si>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</si>
  <si>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</si>
  <si>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</si>
  <si>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</si>
  <si>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</si>
  <si>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</si>
  <si>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</si>
  <si>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</si>
  <si>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</si>
  <si>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</si>
  <si>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</si>
  <si>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</si>
  <si>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</si>
  <si>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</si>
  <si>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</si>
  <si>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</si>
  <si>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</si>
  <si>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</si>
  <si>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</si>
  <si>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</si>
  <si>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</si>
  <si>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</si>
  <si>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</si>
  <si>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</si>
  <si>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</si>
  <si>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</si>
  <si>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</si>
  <si>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</si>
  <si>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</si>
  <si>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</si>
  <si>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</si>
  <si>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</si>
  <si>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</si>
  <si>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</si>
  <si>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</si>
  <si>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</si>
  <si>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</si>
  <si>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</si>
  <si>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</si>
  <si>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</si>
  <si>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</si>
  <si>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</si>
  <si>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</si>
  <si>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</si>
  <si>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</si>
  <si>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</si>
  <si>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</si>
  <si>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</si>
  <si>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</si>
  <si>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</si>
  <si>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</si>
  <si>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</si>
  <si>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</si>
  <si>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</si>
  <si>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</si>
  <si>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</si>
  <si>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</si>
  <si>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</si>
  <si>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</si>
  <si>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</si>
  <si>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</si>
  <si>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</si>
  <si>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</si>
  <si>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</si>
  <si>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</si>
  <si>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</si>
  <si>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</si>
  <si>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</si>
  <si>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</si>
  <si>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</si>
  <si>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</si>
  <si>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</si>
  <si>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</si>
  <si>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</si>
  <si>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</si>
  <si>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</si>
  <si>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</si>
  <si>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</si>
  <si>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</si>
  <si>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</si>
  <si>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</si>
  <si>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</si>
  <si>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</si>
  <si>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</si>
  <si>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</si>
  <si>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</si>
  <si>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</si>
  <si>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</si>
  <si>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</si>
  <si>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</si>
  <si>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</si>
  <si>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</si>
  <si>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</si>
  <si>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</si>
  <si>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</si>
  <si>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</si>
  <si>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</si>
  <si>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Order month</t>
  </si>
  <si>
    <t>January</t>
  </si>
  <si>
    <t>February</t>
  </si>
  <si>
    <t>March</t>
  </si>
  <si>
    <t>April</t>
  </si>
  <si>
    <t>May</t>
  </si>
  <si>
    <t>June</t>
  </si>
  <si>
    <t>July</t>
  </si>
  <si>
    <t>August</t>
  </si>
  <si>
    <t>September</t>
  </si>
  <si>
    <t>October</t>
  </si>
  <si>
    <t>November</t>
  </si>
  <si>
    <t>December</t>
  </si>
  <si>
    <t>Sum of Sales</t>
  </si>
  <si>
    <t>Sum of Profit</t>
  </si>
  <si>
    <t>Sum of Quantity</t>
  </si>
  <si>
    <t>Count of Order ID</t>
  </si>
  <si>
    <t>Sum of Profit Margin</t>
  </si>
  <si>
    <t>(blank)</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</si>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</sst>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164" formatCode="[Green]\▲0.00%;[Red]\ \▼0.00%"/>
    <numFmt numFmtId="165" formatCode="[$-409]d\-mmm\-yy;@"/>
    <numFmt numFmtId="166" formatCode="&quot;$&quot;0.00,\ &quot;K&quot;"/>
    <numFmt numFmtId="167" formatCode="&quot;#&quot;\ 0"/>
  </numFmts>
  <fonts count="8">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scheme val="minor"/>
    </font>
  </fonts>
  <fills count="2">
    <fill>
      <patternFill patternType="none"/>
    </fill>
    <fill>
      <patternFill patternType="gray125"/>
    </fill>
  </fills>
  <borders count="15">
    <border>
      <left/>
      <right/>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7" fillId="0" borderId="0" applyFont="0" applyFill="0" applyBorder="0" applyAlignment="0" applyProtection="0"/>
    <xf numFmtId="9" fontId="7" fillId="0" borderId="0" applyFont="0" applyFill="0" applyBorder="0" applyAlignment="0" applyProtection="0"/>
  </cellStyleXfs>
  <cellXfs count="47">
    <xf numFmtId="0" fontId="0" fillId="0" borderId="0" xfId="0" applyFont="1" applyAlignment="1"/>
    <xf numFmtId="0" fontId="3" fillId="0" borderId="0" xfId="0" applyFont="1"/>
    <xf numFmtId="0" fontId="4" fillId="0" borderId="0" xfId="0" applyFont="1"/>
    <xf numFmtId="164" fontId="6" fillId="0" borderId="0" xfId="0" applyNumberFormat="1" applyFont="1"/>
    <xf numFmtId="0" fontId="4" fillId="0" borderId="0" xfId="0" applyFont="1"/>
    <xf numFmtId="14" fontId="3" fillId="0" borderId="0" xfId="0" applyNumberFormat="1" applyFont="1"/>
    <xf numFmtId="14" fontId="0" fillId="0" borderId="0" xfId="0" applyNumberFormat="1" applyFont="1" applyAlignment="1"/>
    <xf numFmtId="165" fontId="5" fillId="0" borderId="0" xfId="0" applyNumberFormat="1" applyFont="1"/>
    <xf numFmtId="0" fontId="2" fillId="0" borderId="0" xfId="0" applyFont="1" applyAlignment="1"/>
    <xf numFmtId="0" fontId="0" fillId="0" borderId="4" xfId="0" pivotButton="1" applyFont="1" applyBorder="1" applyAlignment="1"/>
    <xf numFmtId="0" fontId="0" fillId="0" borderId="1" xfId="0" applyFont="1" applyBorder="1" applyAlignment="1"/>
    <xf numFmtId="0" fontId="0" fillId="0" borderId="4" xfId="0" applyFont="1" applyBorder="1" applyAlignment="1">
      <alignment horizontal="left"/>
    </xf>
    <xf numFmtId="0" fontId="0" fillId="0" borderId="1" xfId="0" applyNumberFormat="1" applyFont="1" applyBorder="1" applyAlignment="1"/>
    <xf numFmtId="0" fontId="0" fillId="0" borderId="2" xfId="0" applyNumberFormat="1" applyFont="1" applyBorder="1" applyAlignment="1"/>
    <xf numFmtId="0" fontId="0" fillId="0" borderId="5" xfId="0" applyFont="1" applyBorder="1" applyAlignment="1">
      <alignment horizontal="left"/>
    </xf>
    <xf numFmtId="0" fontId="0" fillId="0" borderId="6" xfId="0" applyFont="1" applyBorder="1" applyAlignment="1">
      <alignment horizontal="left"/>
    </xf>
    <xf numFmtId="0" fontId="0" fillId="0" borderId="3" xfId="0" applyNumberFormat="1" applyFont="1" applyBorder="1" applyAlignment="1"/>
    <xf numFmtId="166" fontId="0" fillId="0" borderId="4" xfId="0" applyNumberFormat="1" applyFont="1" applyBorder="1" applyAlignment="1"/>
    <xf numFmtId="166" fontId="0" fillId="0" borderId="7" xfId="0" applyNumberFormat="1" applyFont="1" applyBorder="1" applyAlignment="1"/>
    <xf numFmtId="166" fontId="0" fillId="0" borderId="5" xfId="0" applyNumberFormat="1" applyFont="1" applyBorder="1" applyAlignment="1"/>
    <xf numFmtId="166" fontId="0" fillId="0" borderId="8" xfId="0" applyNumberFormat="1" applyFont="1" applyBorder="1" applyAlignment="1"/>
    <xf numFmtId="166" fontId="0" fillId="0" borderId="6" xfId="0" applyNumberFormat="1" applyFont="1" applyBorder="1" applyAlignment="1"/>
    <xf numFmtId="166" fontId="0" fillId="0" borderId="9" xfId="0" applyNumberFormat="1" applyFont="1" applyBorder="1" applyAlignment="1"/>
    <xf numFmtId="166" fontId="0" fillId="0" borderId="1" xfId="0" applyNumberFormat="1" applyFont="1" applyBorder="1" applyAlignment="1"/>
    <xf numFmtId="166" fontId="0" fillId="0" borderId="2" xfId="0" applyNumberFormat="1" applyFont="1" applyBorder="1" applyAlignment="1"/>
    <xf numFmtId="166" fontId="0" fillId="0" borderId="3" xfId="0" applyNumberFormat="1" applyFont="1" applyBorder="1" applyAlignment="1"/>
    <xf numFmtId="10" fontId="0" fillId="0" borderId="1" xfId="0" applyNumberFormat="1" applyFont="1" applyBorder="1" applyAlignment="1"/>
    <xf numFmtId="10" fontId="0" fillId="0" borderId="2" xfId="0" applyNumberFormat="1" applyFont="1" applyBorder="1" applyAlignment="1"/>
    <xf numFmtId="10" fontId="0" fillId="0" borderId="3" xfId="0" applyNumberFormat="1" applyFont="1" applyBorder="1" applyAlignment="1"/>
    <xf numFmtId="0" fontId="0" fillId="0" borderId="4" xfId="0" applyFont="1" applyBorder="1" applyAlignment="1"/>
    <xf numFmtId="0" fontId="0" fillId="0" borderId="7" xfId="0" applyFont="1" applyBorder="1" applyAlignment="1"/>
    <xf numFmtId="0" fontId="0" fillId="0" borderId="4" xfId="0" applyNumberFormat="1" applyFont="1" applyBorder="1" applyAlignment="1"/>
    <xf numFmtId="0" fontId="0" fillId="0" borderId="7" xfId="0" applyNumberFormat="1" applyFont="1" applyBorder="1" applyAlignment="1"/>
    <xf numFmtId="0" fontId="0" fillId="0" borderId="5" xfId="0" applyNumberFormat="1" applyFont="1" applyBorder="1" applyAlignment="1"/>
    <xf numFmtId="0" fontId="0" fillId="0" borderId="8" xfId="0" applyNumberFormat="1" applyFont="1" applyBorder="1" applyAlignment="1"/>
    <xf numFmtId="44" fontId="0" fillId="0" borderId="0" xfId="1" applyFont="1" applyAlignment="1"/>
    <xf numFmtId="167" fontId="0" fillId="0" borderId="0" xfId="0" applyNumberFormat="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0" fillId="0" borderId="0" xfId="0" applyNumberFormat="1" applyFont="1" applyAlignment="1"/>
    <xf numFmtId="0" fontId="1" fillId="0" borderId="0" xfId="0" applyFont="1" applyAlignment="1"/>
  </cellXfs>
  <cellStyles count="3">
    <cellStyle name="Currency" xfId="1" builtinId="4"/>
    <cellStyle name="Normal" xfId="0" builtinId="0"/>
    <cellStyle name="Percent" xfId="2" builtinId="5"/>
  </cellStyles>
  <dxfs count="72">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166" formatCode="&quot;$&quot;0.00,\ &quot;K&quot;"/>
    </dxf>
    <dxf>
      <numFmt numFmtId="0" formatCode="General"/>
    </dxf>
    <dxf>
      <numFmt numFmtId="165" formatCode="[$-409]d\-mmm\-yy;@"/>
    </dxf>
    <dxf>
      <numFmt numFmtId="165" formatCode="[$-409]d\-mmm\-yy;@"/>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numFmt numFmtId="166" formatCode="&quot;$&quot;0.00,\ &quot;K&quot;"/>
    </dxf>
    <dxf>
      <numFmt numFmtId="166" formatCode="&quot;$&quot;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tint="0.14996795556505021"/>
      </font>
      <fill>
        <patternFill>
          <bgColor theme="1" tint="0.24994659260841701"/>
        </patternFill>
      </fill>
      <border diagonalUp="0" diagonalDown="0">
        <left/>
        <right/>
        <top/>
        <bottom/>
        <vertical/>
        <horizontal/>
      </border>
    </dxf>
  </dxfs>
  <tableStyles count="2">
    <tableStyle name="ab" pivot="0" table="0" count="10">
      <tableStyleElement type="wholeTable" dxfId="71"/>
      <tableStyleElement type="headerRow" dxfId="70"/>
    </tableStyle>
    <tableStyle name="Data-style" pivot="0" count="3">
      <tableStyleElement type="headerRow" dxfId="69"/>
      <tableStyleElement type="firstRowStripe" dxfId="68"/>
      <tableStyleElement type="secondRowStripe" dxfId="6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er>
        <c:dLbls>
          <c:showLegendKey val="0"/>
          <c:showVal val="0"/>
          <c:showCatName val="0"/>
          <c:showSerName val="0"/>
          <c:showPercent val="0"/>
          <c:showBubbleSize val="0"/>
        </c:dLbls>
        <c:axId val="347282736"/>
        <c:axId val="14508160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er>
        <c:dLbls>
          <c:showLegendKey val="0"/>
          <c:showVal val="0"/>
          <c:showCatName val="0"/>
          <c:showSerName val="0"/>
          <c:showPercent val="0"/>
          <c:showBubbleSize val="0"/>
        </c:dLbls>
        <c:gapWidth val="219"/>
        <c:overlap val="-27"/>
        <c:axId val="145077792"/>
        <c:axId val="145078336"/>
      </c:barChart>
      <c:catAx>
        <c:axId val="14507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78336"/>
        <c:crosses val="autoZero"/>
        <c:auto val="1"/>
        <c:lblAlgn val="ctr"/>
        <c:lblOffset val="100"/>
        <c:noMultiLvlLbl val="0"/>
      </c:catAx>
      <c:valAx>
        <c:axId val="1450783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77792"/>
        <c:crosses val="autoZero"/>
        <c:crossBetween val="between"/>
      </c:valAx>
      <c:valAx>
        <c:axId val="145081600"/>
        <c:scaling>
          <c:orientation val="minMax"/>
        </c:scaling>
        <c:delete val="0"/>
        <c:axPos val="r"/>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282736"/>
        <c:crosses val="max"/>
        <c:crossBetween val="between"/>
      </c:valAx>
      <c:catAx>
        <c:axId val="347282736"/>
        <c:scaling>
          <c:orientation val="minMax"/>
        </c:scaling>
        <c:delete val="1"/>
        <c:axPos val="b"/>
        <c:numFmt formatCode="General" sourceLinked="1"/>
        <c:majorTickMark val="out"/>
        <c:minorTickMark val="none"/>
        <c:tickLblPos val="nextTo"/>
        <c:crossAx val="1450816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Analysis.xlsx]column chart!PivotTable1</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'column chart'!$B$3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'column chart'!$A$4:$A$7</c:f>
              <c:strCache>
                <c:ptCount val="3"/>
                <c:pt idx="0">
                  <c:v>Furniture</c:v>
                </c:pt>
                <c:pt idx="1">
                  <c:v>Office Supplies</c:v>
                </c:pt>
                <c:pt idx="2">
                  <c:v>Technology</c:v>
                </c:pt>
              </c:strCache>
            </c:strRef>
          </c:cat>
          <c:val>
            <c:numRef>
              <c:f>'column chart'!$B$4:$B$7</c:f>
              <c:numCache>
                <c:formatCode>"$"0.00,\ "K"</c:formatCode>
                <c:ptCount val="3"/>
                <c:pt idx="0">
                  <c:v>18451.272799999992</c:v>
                </c:pt>
                <c:pt idx="1">
                  <c:v>122490.8008000001</c:v>
                </c:pt>
                <c:pt idx="2">
                  <c:v>145454.9480999998</c:v>
                </c:pt>
              </c:numCache>
            </c:numRef>
          </c:val>
        </c:ser>
        <c:dLbls>
          <c:showLegendKey val="0"/>
          <c:showVal val="0"/>
          <c:showCatName val="0"/>
          <c:showSerName val="0"/>
          <c:showPercent val="0"/>
          <c:showBubbleSize val="0"/>
        </c:dLbls>
        <c:gapWidth val="100"/>
        <c:overlap val="-24"/>
        <c:axId val="347283280"/>
        <c:axId val="347269680"/>
      </c:barChart>
      <c:catAx>
        <c:axId val="347283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269680"/>
        <c:crosses val="autoZero"/>
        <c:auto val="1"/>
        <c:lblAlgn val="ctr"/>
        <c:lblOffset val="100"/>
        <c:noMultiLvlLbl val="0"/>
      </c:catAx>
      <c:valAx>
        <c:axId val="347269680"/>
        <c:scaling>
          <c:orientation val="minMax"/>
        </c:scaling>
        <c:delete val="0"/>
        <c:axPos val="l"/>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28328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9220325459317592"/>
          <c:y val="0.26790135373483642"/>
          <c:w val="0.46016671916010499"/>
          <c:h val="0.58844833197109991"/>
        </c:manualLayout>
      </c:layout>
      <c:doughnutChart>
        <c:varyColors val="1"/>
        <c:ser>
          <c:idx val="0"/>
          <c:order val="0"/>
          <c:tx>
            <c:strRef>
              <c:f>'pie chart'!$B$3</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Analysis.xlsx]line chart!PivotTable4</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'line chart'!$B$3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'line chart'!$A$4:$A$53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'line chart'!$B$4:$B$53</c:f>
              <c:numCache>
                <c:formatCode>"$"0.00,\ "K"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ser>
        <c:dLbls>
          <c:showLegendKey val="0"/>
          <c:showVal val="0"/>
          <c:showCatName val="0"/>
          <c:showSerName val="0"/>
          <c:showPercent val="0"/>
          <c:showBubbleSize val="0"/>
        </c:dLbls>
        <c:marker val="1"/>
        <c:smooth val="0"/>
        <c:axId val="347281104"/>
        <c:axId val="347273488"/>
      </c:lineChart>
      <c:catAx>
        <c:axId val="3472811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273488"/>
        <c:crosses val="autoZero"/>
        <c:auto val="1"/>
        <c:lblAlgn val="ctr"/>
        <c:lblOffset val="100"/>
        <c:noMultiLvlLbl val="0"/>
      </c:catAx>
      <c:valAx>
        <c:axId val="347273488"/>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28110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"$"0.00,\ "K"</c:formatCode>
                <c:ptCount val="5"/>
                <c:pt idx="0">
                  <c:v>203412.73300000009</c:v>
                </c:pt>
                <c:pt idx="1">
                  <c:v>206965.53200000009</c:v>
                </c:pt>
                <c:pt idx="2">
                  <c:v>223843.60800000012</c:v>
                </c:pt>
                <c:pt idx="3">
                  <c:v>328449.1030000007</c:v>
                </c:pt>
                <c:pt idx="4">
                  <c:v>330007.05400000012</c:v>
                </c:pt>
              </c:numCache>
            </c:numRef>
          </c:val>
        </c:ser>
        <c:dLbls>
          <c:dLblPos val="outEnd"/>
          <c:showLegendKey val="0"/>
          <c:showVal val="1"/>
          <c:showCatName val="0"/>
          <c:showSerName val="0"/>
          <c:showPercent val="0"/>
          <c:showBubbleSize val="0"/>
        </c:dLbls>
        <c:gapWidth val="115"/>
        <c:overlap val="-20"/>
        <c:axId val="347276752"/>
        <c:axId val="347281648"/>
      </c:barChart>
      <c:catAx>
        <c:axId val="3472767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281648"/>
        <c:crosses val="autoZero"/>
        <c:auto val="1"/>
        <c:lblAlgn val="ctr"/>
        <c:lblOffset val="100"/>
        <c:noMultiLvlLbl val="0"/>
      </c:catAx>
      <c:valAx>
        <c:axId val="347281648"/>
        <c:scaling>
          <c:orientation val="minMax"/>
        </c:scaling>
        <c:delete val="0"/>
        <c:axPos val="b"/>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27675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smooth val="0"/>
        <c:axId val="347274032"/>
        <c:axId val="347280560"/>
      </c:lineChart>
      <c:catAx>
        <c:axId val="347274032"/>
        <c:scaling>
          <c:orientation val="minMax"/>
        </c:scaling>
        <c:delete val="1"/>
        <c:axPos val="b"/>
        <c:numFmt formatCode="General" sourceLinked="1"/>
        <c:majorTickMark val="none"/>
        <c:minorTickMark val="none"/>
        <c:tickLblPos val="nextTo"/>
        <c:crossAx val="347280560"/>
        <c:crosses val="autoZero"/>
        <c:auto val="1"/>
        <c:lblAlgn val="ctr"/>
        <c:lblOffset val="100"/>
        <c:noMultiLvlLbl val="0"/>
      </c:catAx>
      <c:valAx>
        <c:axId val="347280560"/>
        <c:scaling>
          <c:orientation val="minMax"/>
        </c:scaling>
        <c:delete val="1"/>
        <c:axPos val="l"/>
        <c:numFmt formatCode="General" sourceLinked="1"/>
        <c:majorTickMark val="none"/>
        <c:minorTickMark val="none"/>
        <c:tickLblPos val="nextTo"/>
        <c:crossAx val="3472740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Analysis.xlsx]KPI!PivotTable6</c:name>
    <c:fmtId val="3"/>
  </c:pivotSource>
  <c:chart>
    <c:autoTitleDeleted val="1"/>
    <c:pivotFmts>
      <c:pivotFmt>
        <c:idx val="0"/>
        <c:spPr>
          <a:solidFill>
            <a:schemeClr val="dk1">
              <a:tint val="88500"/>
            </a:schemeClr>
          </a:solidFill>
          <a:ln>
            <a:noFill/>
          </a:ln>
          <a:effectLst/>
        </c:spPr>
        <c:marker>
          <c:symbol val="none"/>
        </c:marker>
      </c:pivotFmt>
      <c:pivotFmt>
        <c:idx val="1"/>
        <c:spPr>
          <a:solidFill>
            <a:schemeClr val="dk1">
              <a:tint val="88500"/>
            </a:schemeClr>
          </a:solidFill>
          <a:ln>
            <a:noFill/>
          </a:ln>
          <a:effectLst/>
        </c:spPr>
        <c:marker>
          <c:symbol val="none"/>
        </c:marker>
      </c:pivotFmt>
      <c:pivotFmt>
        <c:idx val="2"/>
        <c:spPr>
          <a:ln w="34925" cap="rnd">
            <a:solidFill>
              <a:schemeClr val="bg1"/>
            </a:solidFill>
            <a:round/>
          </a:ln>
          <a:effectLst/>
        </c:spPr>
        <c:marker>
          <c:symbol val="none"/>
        </c:marker>
      </c:pivotFmt>
    </c:pivotFmts>
    <c:plotArea>
      <c:layout>
        <c:manualLayout>
          <c:layoutTarget val="inner"/>
          <c:xMode val="edge"/>
          <c:yMode val="edge"/>
          <c:x val="0.18122977346278318"/>
          <c:y val="0.16"/>
          <c:w val="0.71521035598705507"/>
          <c:h val="0.41333333333333333"/>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smooth val="0"/>
        <c:axId val="347277296"/>
        <c:axId val="347283824"/>
      </c:lineChart>
      <c:catAx>
        <c:axId val="347277296"/>
        <c:scaling>
          <c:orientation val="minMax"/>
        </c:scaling>
        <c:delete val="1"/>
        <c:axPos val="b"/>
        <c:numFmt formatCode="General" sourceLinked="1"/>
        <c:majorTickMark val="none"/>
        <c:minorTickMark val="none"/>
        <c:tickLblPos val="nextTo"/>
        <c:crossAx val="347283824"/>
        <c:crosses val="autoZero"/>
        <c:auto val="1"/>
        <c:lblAlgn val="ctr"/>
        <c:lblOffset val="100"/>
        <c:noMultiLvlLbl val="0"/>
      </c:catAx>
      <c:valAx>
        <c:axId val="347283824"/>
        <c:scaling>
          <c:orientation val="minMax"/>
        </c:scaling>
        <c:delete val="1"/>
        <c:axPos val="l"/>
        <c:numFmt formatCode="&quot;$&quot;0.00,\ &quot;K&quot;" sourceLinked="1"/>
        <c:majorTickMark val="none"/>
        <c:minorTickMark val="none"/>
        <c:tickLblPos val="nextTo"/>
        <c:crossAx val="3472772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cat>
            <c:strRef>
              <c:f>KPI!$D$4:$D$16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KPI!$E$4:$E$16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smooth val="0"/>
        <c:axId val="347271312"/>
        <c:axId val="347270224"/>
      </c:lineChart>
      <c:catAx>
        <c:axId val="347271312"/>
        <c:scaling>
          <c:orientation val="minMax"/>
        </c:scaling>
        <c:delete val="1"/>
        <c:axPos val="b"/>
        <c:numFmt formatCode="General" sourceLinked="1"/>
        <c:majorTickMark val="none"/>
        <c:minorTickMark val="none"/>
        <c:tickLblPos val="nextTo"/>
        <c:crossAx val="347270224"/>
        <c:crosses val="autoZero"/>
        <c:auto val="1"/>
        <c:lblAlgn val="ctr"/>
        <c:lblOffset val="100"/>
        <c:noMultiLvlLbl val="0"/>
      </c:catAx>
      <c:valAx>
        <c:axId val="347270224"/>
        <c:scaling>
          <c:orientation val="minMax"/>
        </c:scaling>
        <c:delete val="1"/>
        <c:axPos val="l"/>
        <c:numFmt formatCode="&quot;$&quot;0.00,\ &quot;K&quot;" sourceLinked="1"/>
        <c:majorTickMark val="none"/>
        <c:minorTickMark val="none"/>
        <c:tickLblPos val="nextTo"/>
        <c:crossAx val="3472713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pivotFmt>
    </c:pivotFmts>
    <c:plotArea>
      <c:layout>
        <c:manualLayout>
          <c:layoutTarget val="inner"/>
          <c:xMode val="edge"/>
          <c:yMode val="edge"/>
          <c:x val="7.9147640791476404E-2"/>
          <c:y val="0.11751416611563366"/>
          <c:w val="0.86605783866057839"/>
          <c:h val="0.80112987272738923"/>
        </c:manualLayout>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smooth val="0"/>
        <c:axId val="347277840"/>
        <c:axId val="347270768"/>
      </c:lineChart>
      <c:catAx>
        <c:axId val="347277840"/>
        <c:scaling>
          <c:orientation val="minMax"/>
        </c:scaling>
        <c:delete val="1"/>
        <c:axPos val="b"/>
        <c:numFmt formatCode="General" sourceLinked="1"/>
        <c:majorTickMark val="none"/>
        <c:minorTickMark val="none"/>
        <c:tickLblPos val="nextTo"/>
        <c:crossAx val="347270768"/>
        <c:crosses val="autoZero"/>
        <c:auto val="1"/>
        <c:lblAlgn val="ctr"/>
        <c:lblOffset val="100"/>
        <c:noMultiLvlLbl val="0"/>
      </c:catAx>
      <c:valAx>
        <c:axId val="347270768"/>
        <c:scaling>
          <c:orientation val="minMax"/>
        </c:scaling>
        <c:delete val="1"/>
        <c:axPos val="l"/>
        <c:numFmt formatCode="General" sourceLinked="1"/>
        <c:majorTickMark val="none"/>
        <c:minorTickMark val="none"/>
        <c:tickLblPos val="nextTo"/>
        <c:crossAx val="347277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pivotFmt>
    </c:pivotFmts>
    <c:plotArea>
      <c:layout>
        <c:manualLayout>
          <c:layoutTarget val="inner"/>
          <c:xMode val="edge"/>
          <c:yMode val="edge"/>
          <c:x val="0.13836477987421383"/>
          <c:y val="0.16927522938314513"/>
          <c:w val="0.72327044025157228"/>
          <c:h val="0.80180180180180183"/>
        </c:manualLayout>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ser>
        <c:dLbls>
          <c:showLegendKey val="0"/>
          <c:showVal val="0"/>
          <c:showCatName val="0"/>
          <c:showSerName val="0"/>
          <c:showPercent val="0"/>
          <c:showBubbleSize val="0"/>
        </c:dLbls>
        <c:smooth val="0"/>
        <c:axId val="347271856"/>
        <c:axId val="347275120"/>
      </c:lineChart>
      <c:catAx>
        <c:axId val="347271856"/>
        <c:scaling>
          <c:orientation val="minMax"/>
        </c:scaling>
        <c:delete val="1"/>
        <c:axPos val="b"/>
        <c:numFmt formatCode="General" sourceLinked="1"/>
        <c:majorTickMark val="none"/>
        <c:minorTickMark val="none"/>
        <c:tickLblPos val="nextTo"/>
        <c:crossAx val="347275120"/>
        <c:crosses val="autoZero"/>
        <c:auto val="1"/>
        <c:lblAlgn val="ctr"/>
        <c:lblOffset val="100"/>
        <c:noMultiLvlLbl val="0"/>
      </c:catAx>
      <c:valAx>
        <c:axId val="347275120"/>
        <c:scaling>
          <c:orientation val="minMax"/>
        </c:scaling>
        <c:delete val="1"/>
        <c:axPos val="l"/>
        <c:numFmt formatCode="0.00%" sourceLinked="1"/>
        <c:majorTickMark val="none"/>
        <c:minorTickMark val="none"/>
        <c:tickLblPos val="nextTo"/>
        <c:crossAx val="3472718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3"/>
  </c:pivotSource>
  <c:chart>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9306768472122804"/>
          <c:y val="0.17528826138112047"/>
          <c:w val="0.62016766086057429"/>
          <c:h val="0.46001206745708512"/>
        </c:manualLayout>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er>
        <c:dLbls>
          <c:showLegendKey val="0"/>
          <c:showVal val="0"/>
          <c:showCatName val="0"/>
          <c:showSerName val="0"/>
          <c:showPercent val="0"/>
          <c:showBubbleSize val="0"/>
        </c:dLbls>
        <c:axId val="347272400"/>
        <c:axId val="347276208"/>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er>
        <c:dLbls>
          <c:showLegendKey val="0"/>
          <c:showVal val="0"/>
          <c:showCatName val="0"/>
          <c:showSerName val="0"/>
          <c:showPercent val="0"/>
          <c:showBubbleSize val="0"/>
        </c:dLbls>
        <c:gapWidth val="219"/>
        <c:overlap val="-27"/>
        <c:axId val="347274576"/>
        <c:axId val="347284912"/>
      </c:barChart>
      <c:catAx>
        <c:axId val="3472745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284912"/>
        <c:crosses val="autoZero"/>
        <c:auto val="1"/>
        <c:lblAlgn val="ctr"/>
        <c:lblOffset val="100"/>
        <c:noMultiLvlLbl val="0"/>
      </c:catAx>
      <c:valAx>
        <c:axId val="34728491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274576"/>
        <c:crosses val="autoZero"/>
        <c:crossBetween val="between"/>
      </c:valAx>
      <c:valAx>
        <c:axId val="347276208"/>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Profit</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272400"/>
        <c:crosses val="max"/>
        <c:crossBetween val="between"/>
      </c:valAx>
      <c:catAx>
        <c:axId val="347272400"/>
        <c:scaling>
          <c:orientation val="minMax"/>
        </c:scaling>
        <c:delete val="1"/>
        <c:axPos val="b"/>
        <c:numFmt formatCode="General" sourceLinked="1"/>
        <c:majorTickMark val="none"/>
        <c:minorTickMark val="none"/>
        <c:tickLblPos val="nextTo"/>
        <c:crossAx val="347276208"/>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Analysis.xlsx]column chart!PivotTable1</c:name>
    <c:fmtId val="1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6885985842678755"/>
          <c:y val="7.662835249042145E-2"/>
          <c:w val="0.7755845860176569"/>
          <c:h val="0.77039189066883884"/>
        </c:manualLayout>
      </c:layout>
      <c:barChart>
        <c:barDir val="col"/>
        <c:grouping val="clustered"/>
        <c:varyColors val="0"/>
        <c:ser>
          <c:idx val="0"/>
          <c:order val="0"/>
          <c:tx>
            <c:strRef>
              <c:f>'column chart'!$B$3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'column chart'!$A$4:$A$7</c:f>
              <c:strCache>
                <c:ptCount val="3"/>
                <c:pt idx="0">
                  <c:v>Furniture</c:v>
                </c:pt>
                <c:pt idx="1">
                  <c:v>Office Supplies</c:v>
                </c:pt>
                <c:pt idx="2">
                  <c:v>Technology</c:v>
                </c:pt>
              </c:strCache>
            </c:strRef>
          </c:cat>
          <c:val>
            <c:numRef>
              <c:f>'column chart'!$B$4:$B$7</c:f>
              <c:numCache>
                <c:formatCode>"$"0.00,\ "K"</c:formatCode>
                <c:ptCount val="3"/>
                <c:pt idx="0">
                  <c:v>18451.272799999992</c:v>
                </c:pt>
                <c:pt idx="1">
                  <c:v>122490.8008000001</c:v>
                </c:pt>
                <c:pt idx="2">
                  <c:v>145454.9480999998</c:v>
                </c:pt>
              </c:numCache>
            </c:numRef>
          </c:val>
        </c:ser>
        <c:dLbls>
          <c:showLegendKey val="0"/>
          <c:showVal val="0"/>
          <c:showCatName val="0"/>
          <c:showSerName val="0"/>
          <c:showPercent val="0"/>
          <c:showBubbleSize val="0"/>
        </c:dLbls>
        <c:gapWidth val="100"/>
        <c:overlap val="-24"/>
        <c:axId val="347284368"/>
        <c:axId val="347278384"/>
      </c:barChart>
      <c:catAx>
        <c:axId val="3472843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278384"/>
        <c:crosses val="autoZero"/>
        <c:auto val="1"/>
        <c:lblAlgn val="ctr"/>
        <c:lblOffset val="100"/>
        <c:noMultiLvlLbl val="0"/>
      </c:catAx>
      <c:valAx>
        <c:axId val="347278384"/>
        <c:scaling>
          <c:orientation val="minMax"/>
        </c:scaling>
        <c:delete val="0"/>
        <c:axPos val="l"/>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28436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a:solidFill>
              <a:schemeClr val="accent1">
                <a:shade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a:solidFill>
              <a:schemeClr val="accent1">
                <a:shade val="50000"/>
              </a:schemeClr>
            </a:solidFill>
          </a:ln>
          <a:effectLst>
            <a:outerShdw blurRad="57150" dist="19050" dir="5400000" algn="ctr" rotWithShape="0">
              <a:srgbClr val="000000">
                <a:alpha val="63000"/>
              </a:srgbClr>
            </a:outerShdw>
          </a:effectLst>
        </c:spPr>
        <c:dLbl>
          <c:idx val="0"/>
          <c:layout>
            <c:manualLayout>
              <c:x val="0.10457516339869272"/>
              <c:y val="-0.105050505050505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a:solidFill>
              <a:schemeClr val="accent1">
                <a:shade val="50000"/>
              </a:schemeClr>
            </a:solidFill>
          </a:ln>
          <a:effectLst>
            <a:outerShdw blurRad="57150" dist="19050" dir="5400000" algn="ctr" rotWithShape="0">
              <a:srgbClr val="000000">
                <a:alpha val="63000"/>
              </a:srgbClr>
            </a:outerShdw>
          </a:effectLst>
        </c:spPr>
        <c:dLbl>
          <c:idx val="0"/>
          <c:layout>
            <c:manualLayout>
              <c:x val="-5.2287581699347364E-3"/>
              <c:y val="0.121212121212121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a:solidFill>
              <a:schemeClr val="accent1">
                <a:shade val="50000"/>
              </a:schemeClr>
            </a:solidFill>
          </a:ln>
          <a:effectLst>
            <a:outerShdw blurRad="57150" dist="19050" dir="5400000" algn="ctr" rotWithShape="0">
              <a:srgbClr val="000000">
                <a:alpha val="63000"/>
              </a:srgbClr>
            </a:outerShdw>
          </a:effectLst>
        </c:spPr>
        <c:dLbl>
          <c:idx val="0"/>
          <c:layout>
            <c:manualLayout>
              <c:x val="-9.9346405228758192E-2"/>
              <c:y val="-0.121212121212121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9220325459317592"/>
          <c:y val="0.26790135373483642"/>
          <c:w val="0.46016671916010499"/>
          <c:h val="0.58844833197109991"/>
        </c:manualLayout>
      </c:layout>
      <c:doughnutChart>
        <c:varyColors val="1"/>
        <c:ser>
          <c:idx val="0"/>
          <c:order val="0"/>
          <c:tx>
            <c:strRef>
              <c:f>'pie chart'!$B$3</c:f>
              <c:strCache>
                <c:ptCount val="1"/>
                <c:pt idx="0">
                  <c:v>Total</c:v>
                </c:pt>
              </c:strCache>
            </c:strRef>
          </c:tx>
          <c:spPr>
            <a:ln w="0">
              <a:solidFill>
                <a:schemeClr val="accent1">
                  <a:shade val="50000"/>
                </a:schemeClr>
              </a:solidFill>
            </a:ln>
          </c:spPr>
          <c:explosion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a:solidFill>
                  <a:schemeClr val="accent1">
                    <a:shade val="50000"/>
                  </a:schemeClr>
                </a:solid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0">
                <a:solidFill>
                  <a:schemeClr val="accent1">
                    <a:shade val="50000"/>
                  </a:schemeClr>
                </a:solid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0">
                <a:solidFill>
                  <a:schemeClr val="accent1">
                    <a:shade val="50000"/>
                  </a:schemeClr>
                </a:solidFill>
              </a:ln>
              <a:effectLst>
                <a:outerShdw blurRad="57150" dist="19050" dir="5400000" algn="ctr" rotWithShape="0">
                  <a:srgbClr val="000000">
                    <a:alpha val="63000"/>
                  </a:srgbClr>
                </a:outerShdw>
              </a:effectLst>
            </c:spPr>
          </c:dPt>
          <c:dLbls>
            <c:dLbl>
              <c:idx val="0"/>
              <c:layout>
                <c:manualLayout>
                  <c:x val="0.10457516339869272"/>
                  <c:y val="-0.105050505050505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5.2287581699347364E-3"/>
                  <c:y val="0.1212121212121212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9.9346405228758192E-2"/>
                  <c:y val="-0.12121212121212117"/>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Analysis.xlsx]line chart!PivotTable4</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5205043219083178"/>
          <c:y val="8.6274509803921567E-2"/>
          <c:w val="0.80592474759538013"/>
          <c:h val="0.46973722402346768"/>
        </c:manualLayout>
      </c:layout>
      <c:lineChart>
        <c:grouping val="standard"/>
        <c:varyColors val="0"/>
        <c:ser>
          <c:idx val="0"/>
          <c:order val="0"/>
          <c:tx>
            <c:strRef>
              <c:f>'line chart'!$B$3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'line chart'!$A$4:$A$53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'line chart'!$B$4:$B$53</c:f>
              <c:numCache>
                <c:formatCode>"$"0.00,\ "K"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ser>
        <c:dLbls>
          <c:showLegendKey val="0"/>
          <c:showVal val="0"/>
          <c:showCatName val="0"/>
          <c:showSerName val="0"/>
          <c:showPercent val="0"/>
          <c:showBubbleSize val="0"/>
        </c:dLbls>
        <c:marker val="1"/>
        <c:smooth val="0"/>
        <c:axId val="347272944"/>
        <c:axId val="347275664"/>
      </c:lineChart>
      <c:catAx>
        <c:axId val="3472729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275664"/>
        <c:crosses val="autoZero"/>
        <c:auto val="1"/>
        <c:lblAlgn val="ctr"/>
        <c:lblOffset val="100"/>
        <c:noMultiLvlLbl val="0"/>
      </c:catAx>
      <c:valAx>
        <c:axId val="347275664"/>
        <c:scaling>
          <c:orientation val="minMax"/>
        </c:scaling>
        <c:delete val="0"/>
        <c:axPos val="l"/>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27294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"$"0.00,\ "K"</c:formatCode>
                <c:ptCount val="5"/>
                <c:pt idx="0">
                  <c:v>203412.73300000009</c:v>
                </c:pt>
                <c:pt idx="1">
                  <c:v>206965.53200000009</c:v>
                </c:pt>
                <c:pt idx="2">
                  <c:v>223843.60800000012</c:v>
                </c:pt>
                <c:pt idx="3">
                  <c:v>328449.1030000007</c:v>
                </c:pt>
                <c:pt idx="4">
                  <c:v>330007.05400000012</c:v>
                </c:pt>
              </c:numCache>
            </c:numRef>
          </c:val>
        </c:ser>
        <c:dLbls>
          <c:dLblPos val="outEnd"/>
          <c:showLegendKey val="0"/>
          <c:showVal val="1"/>
          <c:showCatName val="0"/>
          <c:showSerName val="0"/>
          <c:showPercent val="0"/>
          <c:showBubbleSize val="0"/>
        </c:dLbls>
        <c:gapWidth val="115"/>
        <c:overlap val="-20"/>
        <c:axId val="347278928"/>
        <c:axId val="347279472"/>
      </c:barChart>
      <c:catAx>
        <c:axId val="3472789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279472"/>
        <c:crosses val="autoZero"/>
        <c:auto val="1"/>
        <c:lblAlgn val="ctr"/>
        <c:lblOffset val="100"/>
        <c:noMultiLvlLbl val="0"/>
      </c:catAx>
      <c:valAx>
        <c:axId val="347279472"/>
        <c:scaling>
          <c:orientation val="minMax"/>
        </c:scaling>
        <c:delete val="0"/>
        <c:axPos val="b"/>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27892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smooth val="0"/>
        <c:axId val="347280016"/>
        <c:axId val="351764800"/>
      </c:lineChart>
      <c:catAx>
        <c:axId val="347280016"/>
        <c:scaling>
          <c:orientation val="minMax"/>
        </c:scaling>
        <c:delete val="1"/>
        <c:axPos val="b"/>
        <c:numFmt formatCode="General" sourceLinked="1"/>
        <c:majorTickMark val="none"/>
        <c:minorTickMark val="none"/>
        <c:tickLblPos val="nextTo"/>
        <c:crossAx val="351764800"/>
        <c:crosses val="autoZero"/>
        <c:auto val="1"/>
        <c:lblAlgn val="ctr"/>
        <c:lblOffset val="100"/>
        <c:noMultiLvlLbl val="0"/>
      </c:catAx>
      <c:valAx>
        <c:axId val="351764800"/>
        <c:scaling>
          <c:orientation val="minMax"/>
        </c:scaling>
        <c:delete val="1"/>
        <c:axPos val="l"/>
        <c:numFmt formatCode="&quot;$&quot;0.00,\ &quot;K&quot;" sourceLinked="1"/>
        <c:majorTickMark val="none"/>
        <c:minorTickMark val="none"/>
        <c:tickLblPos val="nextTo"/>
        <c:crossAx val="347280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KPI!$E$4:$E$16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smooth val="0"/>
        <c:axId val="351752832"/>
        <c:axId val="351765344"/>
      </c:lineChart>
      <c:catAx>
        <c:axId val="351752832"/>
        <c:scaling>
          <c:orientation val="minMax"/>
        </c:scaling>
        <c:delete val="1"/>
        <c:axPos val="b"/>
        <c:numFmt formatCode="General" sourceLinked="1"/>
        <c:majorTickMark val="none"/>
        <c:minorTickMark val="none"/>
        <c:tickLblPos val="nextTo"/>
        <c:crossAx val="351765344"/>
        <c:crosses val="autoZero"/>
        <c:auto val="1"/>
        <c:lblAlgn val="ctr"/>
        <c:lblOffset val="100"/>
        <c:noMultiLvlLbl val="0"/>
      </c:catAx>
      <c:valAx>
        <c:axId val="351765344"/>
        <c:scaling>
          <c:orientation val="minMax"/>
        </c:scaling>
        <c:delete val="1"/>
        <c:axPos val="l"/>
        <c:numFmt formatCode="&quot;$&quot;0.00,\ &quot;K&quot;" sourceLinked="1"/>
        <c:majorTickMark val="none"/>
        <c:minorTickMark val="none"/>
        <c:tickLblPos val="nextTo"/>
        <c:crossAx val="351752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smooth val="0"/>
        <c:axId val="351760448"/>
        <c:axId val="351752288"/>
      </c:lineChart>
      <c:catAx>
        <c:axId val="351760448"/>
        <c:scaling>
          <c:orientation val="minMax"/>
        </c:scaling>
        <c:delete val="1"/>
        <c:axPos val="b"/>
        <c:numFmt formatCode="General" sourceLinked="1"/>
        <c:majorTickMark val="none"/>
        <c:minorTickMark val="none"/>
        <c:tickLblPos val="nextTo"/>
        <c:crossAx val="351752288"/>
        <c:crosses val="autoZero"/>
        <c:auto val="1"/>
        <c:lblAlgn val="ctr"/>
        <c:lblOffset val="100"/>
        <c:noMultiLvlLbl val="0"/>
      </c:catAx>
      <c:valAx>
        <c:axId val="351752288"/>
        <c:scaling>
          <c:orientation val="minMax"/>
        </c:scaling>
        <c:delete val="1"/>
        <c:axPos val="l"/>
        <c:numFmt formatCode="General" sourceLinked="1"/>
        <c:majorTickMark val="none"/>
        <c:minorTickMark val="none"/>
        <c:tickLblPos val="nextTo"/>
        <c:crossAx val="351760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7.9147640791476404E-2"/>
          <c:y val="0.11751416611563366"/>
          <c:w val="0.86605783866057839"/>
          <c:h val="0.80112987272738923"/>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smooth val="0"/>
        <c:axId val="351756096"/>
        <c:axId val="351753376"/>
      </c:lineChart>
      <c:catAx>
        <c:axId val="351756096"/>
        <c:scaling>
          <c:orientation val="minMax"/>
        </c:scaling>
        <c:delete val="1"/>
        <c:axPos val="b"/>
        <c:numFmt formatCode="General" sourceLinked="1"/>
        <c:majorTickMark val="none"/>
        <c:minorTickMark val="none"/>
        <c:tickLblPos val="nextTo"/>
        <c:crossAx val="351753376"/>
        <c:crosses val="autoZero"/>
        <c:auto val="1"/>
        <c:lblAlgn val="ctr"/>
        <c:lblOffset val="100"/>
        <c:noMultiLvlLbl val="0"/>
      </c:catAx>
      <c:valAx>
        <c:axId val="351753376"/>
        <c:scaling>
          <c:orientation val="minMax"/>
        </c:scaling>
        <c:delete val="1"/>
        <c:axPos val="l"/>
        <c:numFmt formatCode="General" sourceLinked="1"/>
        <c:majorTickMark val="none"/>
        <c:minorTickMark val="none"/>
        <c:tickLblPos val="nextTo"/>
        <c:crossAx val="351756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15094339622641509"/>
          <c:y val="9.90990990990991E-2"/>
          <c:w val="0.72327044025157228"/>
          <c:h val="0.80180180180180183"/>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ser>
        <c:dLbls>
          <c:showLegendKey val="0"/>
          <c:showVal val="0"/>
          <c:showCatName val="0"/>
          <c:showSerName val="0"/>
          <c:showPercent val="0"/>
          <c:showBubbleSize val="0"/>
        </c:dLbls>
        <c:smooth val="0"/>
        <c:axId val="351765888"/>
        <c:axId val="351754464"/>
      </c:lineChart>
      <c:catAx>
        <c:axId val="351765888"/>
        <c:scaling>
          <c:orientation val="minMax"/>
        </c:scaling>
        <c:delete val="1"/>
        <c:axPos val="b"/>
        <c:numFmt formatCode="General" sourceLinked="1"/>
        <c:majorTickMark val="none"/>
        <c:minorTickMark val="none"/>
        <c:tickLblPos val="nextTo"/>
        <c:crossAx val="351754464"/>
        <c:crosses val="autoZero"/>
        <c:auto val="1"/>
        <c:lblAlgn val="ctr"/>
        <c:lblOffset val="100"/>
        <c:noMultiLvlLbl val="0"/>
      </c:catAx>
      <c:valAx>
        <c:axId val="351754464"/>
        <c:scaling>
          <c:orientation val="minMax"/>
        </c:scaling>
        <c:delete val="1"/>
        <c:axPos val="l"/>
        <c:numFmt formatCode="0.00%" sourceLinked="1"/>
        <c:majorTickMark val="none"/>
        <c:minorTickMark val="none"/>
        <c:tickLblPos val="nextTo"/>
        <c:crossAx val="351765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3.xml"/><Relationship Id="rId3" Type="http://schemas.openxmlformats.org/officeDocument/2006/relationships/image" Target="../media/image2.emf"/><Relationship Id="rId7" Type="http://schemas.openxmlformats.org/officeDocument/2006/relationships/image" Target="../media/image3.emf"/><Relationship Id="rId12"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11" Type="http://schemas.openxmlformats.org/officeDocument/2006/relationships/chart" Target="../charts/chart11.xml"/><Relationship Id="rId5" Type="http://schemas.openxmlformats.org/officeDocument/2006/relationships/chart" Target="../charts/chart9.xml"/><Relationship Id="rId15" Type="http://schemas.openxmlformats.org/officeDocument/2006/relationships/chart" Target="../charts/chart15.xml"/><Relationship Id="rId10" Type="http://schemas.openxmlformats.org/officeDocument/2006/relationships/image" Target="../media/image6.emf"/><Relationship Id="rId4" Type="http://schemas.openxmlformats.org/officeDocument/2006/relationships/chart" Target="../charts/chart8.xml"/><Relationship Id="rId9" Type="http://schemas.openxmlformats.org/officeDocument/2006/relationships/image" Target="../media/image5.emf"/><Relationship Id="rId14"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5" Type="http://schemas.openxmlformats.org/officeDocument/2006/relationships/chart" Target="../charts/chart20.xml"/><Relationship Id="rId4"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581025</xdr:colOff>
      <xdr:row>1</xdr:row>
      <xdr:rowOff>61912</xdr:rowOff>
    </xdr:from>
    <xdr:to>
      <xdr:col>12</xdr:col>
      <xdr:colOff>276225</xdr:colOff>
      <xdr:row>15</xdr:row>
      <xdr:rowOff>138112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438150</xdr:colOff>
      <xdr:row>1</xdr:row>
      <xdr:rowOff>100012</xdr:rowOff>
    </xdr:from>
    <xdr:to>
      <xdr:col>14</xdr:col>
      <xdr:colOff>133350</xdr:colOff>
      <xdr:row>15</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485776</xdr:colOff>
      <xdr:row>5</xdr:row>
      <xdr:rowOff>4762</xdr:rowOff>
    </xdr:from>
    <xdr:to>
      <xdr:col>7</xdr:col>
      <xdr:colOff>428626</xdr:colOff>
      <xdr:row>13</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323850</xdr:colOff>
      <xdr:row>2</xdr:row>
      <xdr:rowOff>185737</xdr:rowOff>
    </xdr:from>
    <xdr:to>
      <xdr:col>9</xdr:col>
      <xdr:colOff>57150</xdr:colOff>
      <xdr:row>10</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152400</xdr:colOff>
      <xdr:row>2</xdr:row>
      <xdr:rowOff>76200</xdr:rowOff>
    </xdr:from>
    <xdr:to>
      <xdr:col>11</xdr:col>
      <xdr:colOff>314325</xdr:colOff>
      <xdr:row>11</xdr:row>
      <xdr:rowOff>66675</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086600" y="457200"/>
              <a:ext cx="771525" cy="1704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409575</xdr:colOff>
      <xdr:row>12</xdr:row>
      <xdr:rowOff>142876</xdr:rowOff>
    </xdr:from>
    <xdr:to>
      <xdr:col>7</xdr:col>
      <xdr:colOff>276225</xdr:colOff>
      <xdr:row>20</xdr:row>
      <xdr:rowOff>47626</xdr:rowOff>
    </xdr:to>
    <mc:AlternateContent xmlns:mc="http://schemas.openxmlformats.org/markup-compatibility/2006" xmlns:a14="http://schemas.microsoft.com/office/drawing/2010/main">
      <mc:Choice Requires="a14">
        <xdr:graphicFrame macro="">
          <xdr:nvGraphicFramePr>
            <xdr:cNvPr id="2"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295775" y="2428876"/>
              <a:ext cx="108585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152402</xdr:colOff>
      <xdr:row>12</xdr:row>
      <xdr:rowOff>1</xdr:rowOff>
    </xdr:from>
    <xdr:to>
      <xdr:col>11</xdr:col>
      <xdr:colOff>333376</xdr:colOff>
      <xdr:row>21</xdr:row>
      <xdr:rowOff>9525</xdr:rowOff>
    </xdr:to>
    <mc:AlternateContent xmlns:mc="http://schemas.openxmlformats.org/markup-compatibility/2006" xmlns:a14="http://schemas.microsoft.com/office/drawing/2010/main">
      <mc:Choice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086602" y="2286001"/>
              <a:ext cx="790574" cy="17240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581025</xdr:colOff>
      <xdr:row>5</xdr:row>
      <xdr:rowOff>4762</xdr:rowOff>
    </xdr:from>
    <xdr:to>
      <xdr:col>8</xdr:col>
      <xdr:colOff>571500</xdr:colOff>
      <xdr:row>13</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219075</xdr:colOff>
      <xdr:row>2</xdr:row>
      <xdr:rowOff>28575</xdr:rowOff>
    </xdr:from>
    <xdr:to>
      <xdr:col>15</xdr:col>
      <xdr:colOff>485775</xdr:colOff>
      <xdr:row>9</xdr:row>
      <xdr:rowOff>114300</xdr:rowOff>
    </xdr:to>
    <xdr:grpSp>
      <xdr:nvGrpSpPr>
        <xdr:cNvPr id="59" name="Group 58"/>
        <xdr:cNvGrpSpPr/>
      </xdr:nvGrpSpPr>
      <xdr:grpSpPr>
        <a:xfrm>
          <a:off x="219075" y="409575"/>
          <a:ext cx="9410700" cy="1419225"/>
          <a:chOff x="95250" y="400050"/>
          <a:chExt cx="9410700" cy="1419225"/>
        </a:xfrm>
      </xdr:grpSpPr>
      <xdr:grpSp>
        <xdr:nvGrpSpPr>
          <xdr:cNvPr id="15" name="Group 14"/>
          <xdr:cNvGrpSpPr/>
        </xdr:nvGrpSpPr>
        <xdr:grpSpPr>
          <a:xfrm>
            <a:off x="95250" y="400050"/>
            <a:ext cx="1724025" cy="1419225"/>
            <a:chOff x="95250" y="400050"/>
            <a:chExt cx="1724025" cy="1419225"/>
          </a:xfrm>
        </xdr:grpSpPr>
        <xdr:sp macro="" textlink="">
          <xdr:nvSpPr>
            <xdr:cNvPr id="3" name="Rounded Rectangle 2"/>
            <xdr:cNvSpPr/>
          </xdr:nvSpPr>
          <xdr:spPr>
            <a:xfrm>
              <a:off x="104775" y="400050"/>
              <a:ext cx="1714500" cy="352425"/>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45720" rtlCol="0" anchor="ctr" anchorCtr="1"/>
            <a:lstStyle/>
            <a:p>
              <a:pPr algn="l"/>
              <a:r>
                <a:rPr lang="en-IN" sz="1400" b="1"/>
                <a:t>Sales</a:t>
              </a:r>
            </a:p>
          </xdr:txBody>
        </xdr:sp>
        <xdr:sp macro="" textlink="">
          <xdr:nvSpPr>
            <xdr:cNvPr id="4" name="Rounded Rectangle 3"/>
            <xdr:cNvSpPr/>
          </xdr:nvSpPr>
          <xdr:spPr>
            <a:xfrm>
              <a:off x="95250" y="781050"/>
              <a:ext cx="1724025" cy="1038225"/>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ounded Rectangle 4"/>
            <xdr:cNvSpPr/>
          </xdr:nvSpPr>
          <xdr:spPr>
            <a:xfrm>
              <a:off x="219075" y="809625"/>
              <a:ext cx="1495425" cy="266700"/>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fld id="{5E2A6609-5CB2-49B8-9E1F-738E3F85EE5C}" type="TxLink">
                <a:rPr lang="en-US" sz="1400" b="1" i="0" u="none" strike="noStrike">
                  <a:solidFill>
                    <a:schemeClr val="bg1"/>
                  </a:solidFill>
                  <a:latin typeface="Calibri"/>
                  <a:cs typeface="Calibri"/>
                </a:rPr>
                <a:pPr algn="l"/>
                <a:t> $2,297,200.86 </a:t>
              </a:fld>
              <a:endParaRPr lang="en-IN" sz="1400" b="1">
                <a:solidFill>
                  <a:schemeClr val="bg1"/>
                </a:solidFill>
              </a:endParaRPr>
            </a:p>
          </xdr:txBody>
        </xdr:sp>
        <xdr:sp macro="" textlink="">
          <xdr:nvSpPr>
            <xdr:cNvPr id="6" name="Rounded Rectangle 5"/>
            <xdr:cNvSpPr/>
          </xdr:nvSpPr>
          <xdr:spPr>
            <a:xfrm>
              <a:off x="209550" y="1514475"/>
              <a:ext cx="1495425" cy="276225"/>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t>YoY</a:t>
              </a:r>
              <a:r>
                <a:rPr lang="en-US" sz="1100" baseline="0"/>
                <a:t> </a:t>
              </a:r>
              <a:r>
                <a:rPr lang="en-US" sz="1100" b="1" baseline="0"/>
                <a:t>Growth</a:t>
              </a:r>
              <a:endParaRPr lang="en-US" sz="1100" b="1"/>
            </a:p>
          </xdr:txBody>
        </xdr:sp>
      </xdr:grpSp>
      <xdr:grpSp>
        <xdr:nvGrpSpPr>
          <xdr:cNvPr id="16" name="Group 15"/>
          <xdr:cNvGrpSpPr/>
        </xdr:nvGrpSpPr>
        <xdr:grpSpPr>
          <a:xfrm>
            <a:off x="2000250" y="400050"/>
            <a:ext cx="1724025" cy="1419225"/>
            <a:chOff x="95250" y="400050"/>
            <a:chExt cx="1724025" cy="1419225"/>
          </a:xfrm>
        </xdr:grpSpPr>
        <xdr:sp macro="" textlink="">
          <xdr:nvSpPr>
            <xdr:cNvPr id="17" name="Rounded Rectangle 16"/>
            <xdr:cNvSpPr/>
          </xdr:nvSpPr>
          <xdr:spPr>
            <a:xfrm>
              <a:off x="104775" y="400050"/>
              <a:ext cx="1714500" cy="352425"/>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45720" rtlCol="0" anchor="ctr" anchorCtr="1"/>
            <a:lstStyle/>
            <a:p>
              <a:pPr algn="l"/>
              <a:r>
                <a:rPr lang="en-IN" sz="1400" b="1"/>
                <a:t>Profit</a:t>
              </a:r>
            </a:p>
          </xdr:txBody>
        </xdr:sp>
        <xdr:sp macro="" textlink="">
          <xdr:nvSpPr>
            <xdr:cNvPr id="18" name="Rounded Rectangle 17"/>
            <xdr:cNvSpPr/>
          </xdr:nvSpPr>
          <xdr:spPr>
            <a:xfrm>
              <a:off x="95250" y="781050"/>
              <a:ext cx="1724025" cy="1038225"/>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9" name="Rounded Rectangle 18"/>
            <xdr:cNvSpPr/>
          </xdr:nvSpPr>
          <xdr:spPr>
            <a:xfrm>
              <a:off x="219075" y="809625"/>
              <a:ext cx="1495425" cy="266700"/>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fld id="{F300191A-425A-4B2B-810A-FFD26F5F8F86}" type="TxLink">
                <a:rPr lang="en-US" sz="1400" b="1" i="0" u="none" strike="noStrike">
                  <a:solidFill>
                    <a:schemeClr val="bg1"/>
                  </a:solidFill>
                  <a:latin typeface="Calibri"/>
                  <a:cs typeface="Calibri"/>
                </a:rPr>
                <a:pPr algn="l"/>
                <a:t> $286,397.02 </a:t>
              </a:fld>
              <a:endParaRPr lang="en-IN" sz="1400" b="1">
                <a:solidFill>
                  <a:schemeClr val="bg1"/>
                </a:solidFill>
              </a:endParaRPr>
            </a:p>
          </xdr:txBody>
        </xdr:sp>
        <xdr:sp macro="" textlink="">
          <xdr:nvSpPr>
            <xdr:cNvPr id="20" name="Rounded Rectangle 19"/>
            <xdr:cNvSpPr/>
          </xdr:nvSpPr>
          <xdr:spPr>
            <a:xfrm>
              <a:off x="209550" y="1514475"/>
              <a:ext cx="1495425" cy="276225"/>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t>YoY</a:t>
              </a:r>
              <a:r>
                <a:rPr lang="en-US" sz="1100" baseline="0"/>
                <a:t> </a:t>
              </a:r>
              <a:r>
                <a:rPr lang="en-US" sz="1100" b="1" baseline="0"/>
                <a:t>Growth</a:t>
              </a:r>
              <a:endParaRPr lang="en-US" sz="1100" b="1"/>
            </a:p>
          </xdr:txBody>
        </xdr:sp>
      </xdr:grpSp>
      <xdr:grpSp>
        <xdr:nvGrpSpPr>
          <xdr:cNvPr id="21" name="Group 20"/>
          <xdr:cNvGrpSpPr/>
        </xdr:nvGrpSpPr>
        <xdr:grpSpPr>
          <a:xfrm>
            <a:off x="3895725" y="400050"/>
            <a:ext cx="1724025" cy="1419225"/>
            <a:chOff x="95250" y="400050"/>
            <a:chExt cx="1724025" cy="1419225"/>
          </a:xfrm>
        </xdr:grpSpPr>
        <xdr:sp macro="" textlink="">
          <xdr:nvSpPr>
            <xdr:cNvPr id="22" name="Rounded Rectangle 21"/>
            <xdr:cNvSpPr/>
          </xdr:nvSpPr>
          <xdr:spPr>
            <a:xfrm>
              <a:off x="104775" y="400050"/>
              <a:ext cx="1714500" cy="352425"/>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45720" rtlCol="0" anchor="ctr" anchorCtr="1"/>
            <a:lstStyle/>
            <a:p>
              <a:pPr algn="l"/>
              <a:r>
                <a:rPr lang="en-IN" sz="1400" b="1"/>
                <a:t>Quantity</a:t>
              </a:r>
            </a:p>
          </xdr:txBody>
        </xdr:sp>
        <xdr:sp macro="" textlink="">
          <xdr:nvSpPr>
            <xdr:cNvPr id="23" name="Rounded Rectangle 22"/>
            <xdr:cNvSpPr/>
          </xdr:nvSpPr>
          <xdr:spPr>
            <a:xfrm>
              <a:off x="95250" y="781050"/>
              <a:ext cx="1724025" cy="1038225"/>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4" name="Rounded Rectangle 23"/>
            <xdr:cNvSpPr/>
          </xdr:nvSpPr>
          <xdr:spPr>
            <a:xfrm>
              <a:off x="219075" y="809625"/>
              <a:ext cx="1495425" cy="266700"/>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fld id="{FA44FBCD-0B14-4D87-A345-E38534C10B1A}" type="TxLink">
                <a:rPr lang="en-US" sz="1400" b="1" i="0" u="none" strike="noStrike">
                  <a:solidFill>
                    <a:schemeClr val="bg1"/>
                  </a:solidFill>
                  <a:latin typeface="Calibri"/>
                  <a:cs typeface="Calibri"/>
                </a:rPr>
                <a:pPr algn="l"/>
                <a:t># 37873</a:t>
              </a:fld>
              <a:endParaRPr lang="en-IN" sz="1400" b="1">
                <a:solidFill>
                  <a:schemeClr val="bg1"/>
                </a:solidFill>
              </a:endParaRPr>
            </a:p>
          </xdr:txBody>
        </xdr:sp>
        <xdr:sp macro="" textlink="">
          <xdr:nvSpPr>
            <xdr:cNvPr id="25" name="Rounded Rectangle 24"/>
            <xdr:cNvSpPr/>
          </xdr:nvSpPr>
          <xdr:spPr>
            <a:xfrm>
              <a:off x="209550" y="1514475"/>
              <a:ext cx="1495425" cy="276225"/>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t>YoY</a:t>
              </a:r>
              <a:r>
                <a:rPr lang="en-US" sz="1100" baseline="0"/>
                <a:t> </a:t>
              </a:r>
              <a:r>
                <a:rPr lang="en-US" sz="1100" b="1" baseline="0"/>
                <a:t>Growth</a:t>
              </a:r>
              <a:endParaRPr lang="en-US" sz="1100" b="1"/>
            </a:p>
          </xdr:txBody>
        </xdr:sp>
      </xdr:grpSp>
      <xdr:grpSp>
        <xdr:nvGrpSpPr>
          <xdr:cNvPr id="26" name="Group 25"/>
          <xdr:cNvGrpSpPr/>
        </xdr:nvGrpSpPr>
        <xdr:grpSpPr>
          <a:xfrm>
            <a:off x="5829300" y="400050"/>
            <a:ext cx="1724025" cy="1419225"/>
            <a:chOff x="95250" y="400050"/>
            <a:chExt cx="1724025" cy="1419225"/>
          </a:xfrm>
        </xdr:grpSpPr>
        <xdr:sp macro="" textlink="">
          <xdr:nvSpPr>
            <xdr:cNvPr id="27" name="Rounded Rectangle 26"/>
            <xdr:cNvSpPr/>
          </xdr:nvSpPr>
          <xdr:spPr>
            <a:xfrm>
              <a:off x="104775" y="400050"/>
              <a:ext cx="1714500" cy="352425"/>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45720" rtlCol="0" anchor="ctr" anchorCtr="1"/>
            <a:lstStyle/>
            <a:p>
              <a:pPr algn="l"/>
              <a:r>
                <a:rPr lang="en-IN" sz="1400" b="1"/>
                <a:t>No. of</a:t>
              </a:r>
              <a:r>
                <a:rPr lang="en-IN" sz="1400" b="1" baseline="0"/>
                <a:t> Orders</a:t>
              </a:r>
              <a:endParaRPr lang="en-IN" sz="1400" b="1"/>
            </a:p>
          </xdr:txBody>
        </xdr:sp>
        <xdr:sp macro="" textlink="">
          <xdr:nvSpPr>
            <xdr:cNvPr id="28" name="Rounded Rectangle 27"/>
            <xdr:cNvSpPr/>
          </xdr:nvSpPr>
          <xdr:spPr>
            <a:xfrm>
              <a:off x="95250" y="781050"/>
              <a:ext cx="1724025" cy="1038225"/>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9" name="Rounded Rectangle 28"/>
            <xdr:cNvSpPr/>
          </xdr:nvSpPr>
          <xdr:spPr>
            <a:xfrm>
              <a:off x="219075" y="809625"/>
              <a:ext cx="1495425" cy="266700"/>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fld id="{85C5D75C-052C-4788-91D2-D7E77FF44F11}" type="TxLink">
                <a:rPr lang="en-US" sz="1400" b="1" i="0" u="none" strike="noStrike">
                  <a:solidFill>
                    <a:schemeClr val="bg1"/>
                  </a:solidFill>
                  <a:latin typeface="Calibri"/>
                  <a:cs typeface="Calibri"/>
                </a:rPr>
                <a:pPr algn="l"/>
                <a:t># 9994</a:t>
              </a:fld>
              <a:endParaRPr lang="en-IN" sz="1400" b="1">
                <a:solidFill>
                  <a:schemeClr val="bg1"/>
                </a:solidFill>
              </a:endParaRPr>
            </a:p>
          </xdr:txBody>
        </xdr:sp>
        <xdr:sp macro="" textlink="">
          <xdr:nvSpPr>
            <xdr:cNvPr id="30" name="Rounded Rectangle 29"/>
            <xdr:cNvSpPr/>
          </xdr:nvSpPr>
          <xdr:spPr>
            <a:xfrm>
              <a:off x="209550" y="1514475"/>
              <a:ext cx="1495425" cy="276225"/>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t>YoY</a:t>
              </a:r>
              <a:r>
                <a:rPr lang="en-US" sz="1100" baseline="0"/>
                <a:t> </a:t>
              </a:r>
              <a:r>
                <a:rPr lang="en-US" sz="1100" b="1" baseline="0"/>
                <a:t>Growth</a:t>
              </a:r>
              <a:endParaRPr lang="en-US" sz="1100" b="1"/>
            </a:p>
          </xdr:txBody>
        </xdr:sp>
      </xdr:grpSp>
      <xdr:grpSp>
        <xdr:nvGrpSpPr>
          <xdr:cNvPr id="31" name="Group 30"/>
          <xdr:cNvGrpSpPr/>
        </xdr:nvGrpSpPr>
        <xdr:grpSpPr>
          <a:xfrm>
            <a:off x="7781925" y="400050"/>
            <a:ext cx="1724025" cy="1419225"/>
            <a:chOff x="95250" y="400050"/>
            <a:chExt cx="1724025" cy="1419225"/>
          </a:xfrm>
        </xdr:grpSpPr>
        <xdr:sp macro="" textlink="">
          <xdr:nvSpPr>
            <xdr:cNvPr id="32" name="Rounded Rectangle 31"/>
            <xdr:cNvSpPr/>
          </xdr:nvSpPr>
          <xdr:spPr>
            <a:xfrm>
              <a:off x="104775" y="400050"/>
              <a:ext cx="1714500" cy="352425"/>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45720" rtlCol="0" anchor="ctr" anchorCtr="1"/>
            <a:lstStyle/>
            <a:p>
              <a:pPr algn="l"/>
              <a:r>
                <a:rPr lang="en-IN" sz="1400" b="1"/>
                <a:t>Profit Margin</a:t>
              </a:r>
            </a:p>
          </xdr:txBody>
        </xdr:sp>
        <xdr:sp macro="" textlink="">
          <xdr:nvSpPr>
            <xdr:cNvPr id="33" name="Rounded Rectangle 32"/>
            <xdr:cNvSpPr/>
          </xdr:nvSpPr>
          <xdr:spPr>
            <a:xfrm>
              <a:off x="95250" y="781050"/>
              <a:ext cx="1724025" cy="1038225"/>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4" name="Rounded Rectangle 33"/>
            <xdr:cNvSpPr/>
          </xdr:nvSpPr>
          <xdr:spPr>
            <a:xfrm>
              <a:off x="219075" y="809625"/>
              <a:ext cx="1495425" cy="266700"/>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fld id="{AAF7F98D-D95C-4FD7-BCD7-B8CDDD3BCEB6}" type="TxLink">
                <a:rPr lang="en-US" sz="1400" b="1" i="0" u="none" strike="noStrike">
                  <a:solidFill>
                    <a:schemeClr val="bg1"/>
                  </a:solidFill>
                  <a:latin typeface="Calibri"/>
                  <a:cs typeface="Calibri"/>
                </a:rPr>
                <a:pPr algn="l"/>
                <a:t>12.47%</a:t>
              </a:fld>
              <a:endParaRPr lang="en-IN" sz="1400" b="1">
                <a:solidFill>
                  <a:schemeClr val="bg1"/>
                </a:solidFill>
              </a:endParaRPr>
            </a:p>
          </xdr:txBody>
        </xdr:sp>
        <xdr:sp macro="" textlink="">
          <xdr:nvSpPr>
            <xdr:cNvPr id="35" name="Rounded Rectangle 34"/>
            <xdr:cNvSpPr/>
          </xdr:nvSpPr>
          <xdr:spPr>
            <a:xfrm>
              <a:off x="209550" y="1514475"/>
              <a:ext cx="1495425" cy="276225"/>
            </a:xfrm>
            <a:prstGeom prst="roundRect">
              <a:avLst/>
            </a:prstGeom>
            <a:gradFill>
              <a:gsLst>
                <a:gs pos="0">
                  <a:schemeClr val="bg2">
                    <a:lumMod val="50000"/>
                    <a:alpha val="75000"/>
                  </a:schemeClr>
                </a:gs>
                <a:gs pos="100000">
                  <a:schemeClr val="tx2">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t>YoY</a:t>
              </a:r>
              <a:r>
                <a:rPr lang="en-US" sz="1100" baseline="0"/>
                <a:t> </a:t>
              </a:r>
              <a:r>
                <a:rPr lang="en-US" sz="1100" b="1" baseline="0"/>
                <a:t>Growth</a:t>
              </a:r>
              <a:endParaRPr lang="en-US" sz="1100" b="1"/>
            </a:p>
          </xdr:txBody>
        </xdr:sp>
      </xdr:grpSp>
      <xdr:graphicFrame macro="">
        <xdr:nvGraphicFramePr>
          <xdr:cNvPr id="42" name="Chart 41"/>
          <xdr:cNvGraphicFramePr>
            <a:graphicFrameLocks/>
          </xdr:cNvGraphicFramePr>
        </xdr:nvGraphicFramePr>
        <xdr:xfrm>
          <a:off x="4238625" y="1085850"/>
          <a:ext cx="1047750" cy="409575"/>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0</xdr:col>
      <xdr:colOff>47624</xdr:colOff>
      <xdr:row>0</xdr:row>
      <xdr:rowOff>38100</xdr:rowOff>
    </xdr:from>
    <xdr:to>
      <xdr:col>16</xdr:col>
      <xdr:colOff>57150</xdr:colOff>
      <xdr:row>1</xdr:row>
      <xdr:rowOff>180975</xdr:rowOff>
    </xdr:to>
    <xdr:sp macro="" textlink="">
      <xdr:nvSpPr>
        <xdr:cNvPr id="2" name="Rounded Rectangle 1"/>
        <xdr:cNvSpPr/>
      </xdr:nvSpPr>
      <xdr:spPr>
        <a:xfrm>
          <a:off x="47624" y="38100"/>
          <a:ext cx="9763126" cy="333375"/>
        </a:xfrm>
        <a:prstGeom prst="roundRect">
          <a:avLst/>
        </a:prstGeom>
        <a:gradFill>
          <a:gsLst>
            <a:gs pos="0">
              <a:schemeClr val="bg2">
                <a:lumMod val="50000"/>
              </a:schemeClr>
            </a:gs>
            <a:gs pos="100000">
              <a:schemeClr val="tx2">
                <a:lumMod val="50000"/>
                <a:lumOff val="50000"/>
                <a:alpha val="75000"/>
              </a:schemeClr>
            </a:gs>
          </a:gsLst>
          <a:lin ang="5400000" scaled="1"/>
        </a:gra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2400" b="1">
              <a:solidFill>
                <a:schemeClr val="bg1"/>
              </a:solidFill>
            </a:rPr>
            <a:t>E-COMERCE SALES</a:t>
          </a:r>
          <a:r>
            <a:rPr lang="en-IN" sz="2400" b="1" baseline="0">
              <a:solidFill>
                <a:schemeClr val="bg1"/>
              </a:solidFill>
            </a:rPr>
            <a:t> ANALYSIS DASHBOARD</a:t>
          </a:r>
          <a:endParaRPr lang="en-IN" sz="2400" b="1">
            <a:solidFill>
              <a:schemeClr val="bg1"/>
            </a:solidFill>
          </a:endParaRPr>
        </a:p>
      </xdr:txBody>
    </xdr:sp>
    <xdr:clientData/>
  </xdr:twoCellAnchor>
  <xdr:twoCellAnchor>
    <xdr:from>
      <xdr:col>0</xdr:col>
      <xdr:colOff>419100</xdr:colOff>
      <xdr:row>5</xdr:row>
      <xdr:rowOff>180975</xdr:rowOff>
    </xdr:from>
    <xdr:to>
      <xdr:col>2</xdr:col>
      <xdr:colOff>180975</xdr:colOff>
      <xdr:row>8</xdr:row>
      <xdr:rowOff>85725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533400</xdr:colOff>
          <xdr:row>8</xdr:row>
          <xdr:rowOff>57150</xdr:rowOff>
        </xdr:from>
        <xdr:to>
          <xdr:col>2</xdr:col>
          <xdr:colOff>590550</xdr:colOff>
          <xdr:row>9</xdr:row>
          <xdr:rowOff>76200</xdr:rowOff>
        </xdr:to>
        <xdr:pic>
          <xdr:nvPicPr>
            <xdr:cNvPr id="9" name="Picture 8"/>
            <xdr:cNvPicPr>
              <a:picLocks noChangeAspect="1" noChangeArrowheads="1"/>
              <a:extLst>
                <a:ext uri="{84589F7E-364E-4C9E-8A38-B11213B215E9}">
                  <a14:cameraTool cellRange="'KPI YOY'!$H$8" spid="_x0000_s11367"/>
                </a:ext>
              </a:extLst>
            </xdr:cNvPicPr>
          </xdr:nvPicPr>
          <xdr:blipFill>
            <a:blip xmlns:r="http://schemas.openxmlformats.org/officeDocument/2006/relationships" r:embed="rId3"/>
            <a:srcRect/>
            <a:stretch>
              <a:fillRect/>
            </a:stretch>
          </xdr:blipFill>
          <xdr:spPr bwMode="auto">
            <a:xfrm>
              <a:off x="1143000" y="1581150"/>
              <a:ext cx="666750"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476250</xdr:colOff>
      <xdr:row>5</xdr:row>
      <xdr:rowOff>152400</xdr:rowOff>
    </xdr:from>
    <xdr:to>
      <xdr:col>5</xdr:col>
      <xdr:colOff>323850</xdr:colOff>
      <xdr:row>7</xdr:row>
      <xdr:rowOff>147638</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66675</xdr:colOff>
      <xdr:row>5</xdr:row>
      <xdr:rowOff>161924</xdr:rowOff>
    </xdr:from>
    <xdr:to>
      <xdr:col>11</xdr:col>
      <xdr:colOff>552451</xdr:colOff>
      <xdr:row>7</xdr:row>
      <xdr:rowOff>133349</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161925</xdr:colOff>
      <xdr:row>5</xdr:row>
      <xdr:rowOff>152400</xdr:rowOff>
    </xdr:from>
    <xdr:to>
      <xdr:col>14</xdr:col>
      <xdr:colOff>561975</xdr:colOff>
      <xdr:row>7</xdr:row>
      <xdr:rowOff>133349</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28575</xdr:colOff>
          <xdr:row>8</xdr:row>
          <xdr:rowOff>57150</xdr:rowOff>
        </xdr:from>
        <xdr:to>
          <xdr:col>6</xdr:col>
          <xdr:colOff>38100</xdr:colOff>
          <xdr:row>9</xdr:row>
          <xdr:rowOff>66675</xdr:rowOff>
        </xdr:to>
        <xdr:pic>
          <xdr:nvPicPr>
            <xdr:cNvPr id="45" name="Picture 44"/>
            <xdr:cNvPicPr>
              <a:picLocks noChangeAspect="1" noChangeArrowheads="1"/>
              <a:extLst>
                <a:ext uri="{84589F7E-364E-4C9E-8A38-B11213B215E9}">
                  <a14:cameraTool cellRange="'KPI YOY'!$I$8" spid="_x0000_s11368"/>
                </a:ext>
              </a:extLst>
            </xdr:cNvPicPr>
          </xdr:nvPicPr>
          <xdr:blipFill>
            <a:blip xmlns:r="http://schemas.openxmlformats.org/officeDocument/2006/relationships" r:embed="rId7"/>
            <a:srcRect/>
            <a:stretch>
              <a:fillRect/>
            </a:stretch>
          </xdr:blipFill>
          <xdr:spPr bwMode="auto">
            <a:xfrm>
              <a:off x="3076575" y="1581150"/>
              <a:ext cx="61912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57150</xdr:rowOff>
        </xdr:from>
        <xdr:to>
          <xdr:col>9</xdr:col>
          <xdr:colOff>95250</xdr:colOff>
          <xdr:row>9</xdr:row>
          <xdr:rowOff>66675</xdr:rowOff>
        </xdr:to>
        <xdr:pic>
          <xdr:nvPicPr>
            <xdr:cNvPr id="46" name="Picture 45"/>
            <xdr:cNvPicPr>
              <a:picLocks noChangeAspect="1" noChangeArrowheads="1"/>
              <a:extLst>
                <a:ext uri="{84589F7E-364E-4C9E-8A38-B11213B215E9}">
                  <a14:cameraTool cellRange="'KPI YOY'!$J$8" spid="_x0000_s11369"/>
                </a:ext>
              </a:extLst>
            </xdr:cNvPicPr>
          </xdr:nvPicPr>
          <xdr:blipFill>
            <a:blip xmlns:r="http://schemas.openxmlformats.org/officeDocument/2006/relationships" r:embed="rId8"/>
            <a:srcRect/>
            <a:stretch>
              <a:fillRect/>
            </a:stretch>
          </xdr:blipFill>
          <xdr:spPr bwMode="auto">
            <a:xfrm>
              <a:off x="4962525" y="1581150"/>
              <a:ext cx="61912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209550</xdr:colOff>
          <xdr:row>8</xdr:row>
          <xdr:rowOff>57150</xdr:rowOff>
        </xdr:from>
        <xdr:to>
          <xdr:col>12</xdr:col>
          <xdr:colOff>219075</xdr:colOff>
          <xdr:row>9</xdr:row>
          <xdr:rowOff>66675</xdr:rowOff>
        </xdr:to>
        <xdr:pic>
          <xdr:nvPicPr>
            <xdr:cNvPr id="47" name="Picture 46"/>
            <xdr:cNvPicPr>
              <a:picLocks noChangeAspect="1" noChangeArrowheads="1"/>
              <a:extLst>
                <a:ext uri="{84589F7E-364E-4C9E-8A38-B11213B215E9}">
                  <a14:cameraTool cellRange="'KPI YOY'!$K$8" spid="_x0000_s11370"/>
                </a:ext>
              </a:extLst>
            </xdr:cNvPicPr>
          </xdr:nvPicPr>
          <xdr:blipFill>
            <a:blip xmlns:r="http://schemas.openxmlformats.org/officeDocument/2006/relationships" r:embed="rId9"/>
            <a:srcRect/>
            <a:stretch>
              <a:fillRect/>
            </a:stretch>
          </xdr:blipFill>
          <xdr:spPr bwMode="auto">
            <a:xfrm>
              <a:off x="6915150" y="1581150"/>
              <a:ext cx="61912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323850</xdr:colOff>
          <xdr:row>8</xdr:row>
          <xdr:rowOff>47626</xdr:rowOff>
        </xdr:from>
        <xdr:to>
          <xdr:col>15</xdr:col>
          <xdr:colOff>333375</xdr:colOff>
          <xdr:row>9</xdr:row>
          <xdr:rowOff>66676</xdr:rowOff>
        </xdr:to>
        <xdr:pic>
          <xdr:nvPicPr>
            <xdr:cNvPr id="48" name="Picture 47"/>
            <xdr:cNvPicPr>
              <a:picLocks noChangeAspect="1" noChangeArrowheads="1"/>
              <a:extLst>
                <a:ext uri="{84589F7E-364E-4C9E-8A38-B11213B215E9}">
                  <a14:cameraTool cellRange="'KPI YOY'!$L$8" spid="_x0000_s11371"/>
                </a:ext>
              </a:extLst>
            </xdr:cNvPicPr>
          </xdr:nvPicPr>
          <xdr:blipFill>
            <a:blip xmlns:r="http://schemas.openxmlformats.org/officeDocument/2006/relationships" r:embed="rId10"/>
            <a:srcRect/>
            <a:stretch>
              <a:fillRect/>
            </a:stretch>
          </xdr:blipFill>
          <xdr:spPr bwMode="auto">
            <a:xfrm>
              <a:off x="8858250" y="1571626"/>
              <a:ext cx="619125"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85725</xdr:colOff>
      <xdr:row>9</xdr:row>
      <xdr:rowOff>133350</xdr:rowOff>
    </xdr:from>
    <xdr:to>
      <xdr:col>16</xdr:col>
      <xdr:colOff>76200</xdr:colOff>
      <xdr:row>20</xdr:row>
      <xdr:rowOff>85725</xdr:rowOff>
    </xdr:to>
    <xdr:grpSp>
      <xdr:nvGrpSpPr>
        <xdr:cNvPr id="74" name="Group 73"/>
        <xdr:cNvGrpSpPr/>
      </xdr:nvGrpSpPr>
      <xdr:grpSpPr>
        <a:xfrm>
          <a:off x="85725" y="1847850"/>
          <a:ext cx="9744075" cy="2047875"/>
          <a:chOff x="85725" y="1857375"/>
          <a:chExt cx="9477375" cy="1743075"/>
        </a:xfrm>
      </xdr:grpSpPr>
      <xdr:sp macro="" textlink="">
        <xdr:nvSpPr>
          <xdr:cNvPr id="60" name="Rounded Rectangle 59"/>
          <xdr:cNvSpPr/>
        </xdr:nvSpPr>
        <xdr:spPr>
          <a:xfrm>
            <a:off x="85725" y="1857375"/>
            <a:ext cx="3609975" cy="1743075"/>
          </a:xfrm>
          <a:prstGeom prst="roundRect">
            <a:avLst/>
          </a:prstGeom>
          <a:gradFill>
            <a:gsLst>
              <a:gs pos="0">
                <a:schemeClr val="bg2">
                  <a:lumMod val="50000"/>
                  <a:alpha val="75000"/>
                </a:schemeClr>
              </a:gs>
              <a:gs pos="100000">
                <a:schemeClr val="tx2">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0">
                    <a:schemeClr val="bg2">
                      <a:lumMod val="50000"/>
                      <a:alpha val="75000"/>
                    </a:schemeClr>
                  </a:gs>
                  <a:gs pos="100000">
                    <a:schemeClr val="tx2">
                      <a:lumMod val="50000"/>
                      <a:lumOff val="50000"/>
                    </a:schemeClr>
                  </a:gs>
                </a:gsLst>
                <a:lin ang="5400000" scaled="1"/>
              </a:gradFill>
            </a:endParaRPr>
          </a:p>
        </xdr:txBody>
      </xdr:sp>
      <xdr:sp macro="" textlink="">
        <xdr:nvSpPr>
          <xdr:cNvPr id="61" name="Rounded Rectangle 60"/>
          <xdr:cNvSpPr/>
        </xdr:nvSpPr>
        <xdr:spPr>
          <a:xfrm>
            <a:off x="295274" y="1877843"/>
            <a:ext cx="3209926" cy="285750"/>
          </a:xfrm>
          <a:prstGeom prst="roundRect">
            <a:avLst/>
          </a:prstGeom>
          <a:gradFill>
            <a:gsLst>
              <a:gs pos="0">
                <a:schemeClr val="bg2">
                  <a:lumMod val="50000"/>
                </a:schemeClr>
              </a:gs>
              <a:gs pos="100000">
                <a:schemeClr val="tx2">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Sales</a:t>
            </a:r>
            <a:r>
              <a:rPr lang="en-IN" sz="1400" b="1" baseline="0">
                <a:solidFill>
                  <a:schemeClr val="bg1"/>
                </a:solidFill>
              </a:rPr>
              <a:t> and Profit Analysis</a:t>
            </a:r>
            <a:endParaRPr lang="en-IN" sz="1400" b="1">
              <a:solidFill>
                <a:schemeClr val="bg1"/>
              </a:solidFill>
            </a:endParaRPr>
          </a:p>
        </xdr:txBody>
      </xdr:sp>
      <xdr:sp macro="" textlink="">
        <xdr:nvSpPr>
          <xdr:cNvPr id="62" name="Rounded Rectangle 61"/>
          <xdr:cNvSpPr/>
        </xdr:nvSpPr>
        <xdr:spPr>
          <a:xfrm>
            <a:off x="3733800" y="1866900"/>
            <a:ext cx="3038475" cy="1733550"/>
          </a:xfrm>
          <a:prstGeom prst="roundRect">
            <a:avLst/>
          </a:prstGeom>
          <a:gradFill>
            <a:gsLst>
              <a:gs pos="0">
                <a:schemeClr val="bg2">
                  <a:lumMod val="50000"/>
                  <a:alpha val="75000"/>
                </a:schemeClr>
              </a:gs>
              <a:gs pos="100000">
                <a:schemeClr val="tx2">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0">
                    <a:schemeClr val="bg2">
                      <a:lumMod val="50000"/>
                      <a:alpha val="75000"/>
                    </a:schemeClr>
                  </a:gs>
                  <a:gs pos="100000">
                    <a:schemeClr val="tx2">
                      <a:lumMod val="50000"/>
                      <a:lumOff val="50000"/>
                    </a:schemeClr>
                  </a:gs>
                </a:gsLst>
                <a:lin ang="5400000" scaled="1"/>
              </a:gradFill>
            </a:endParaRPr>
          </a:p>
        </xdr:txBody>
      </xdr:sp>
      <xdr:sp macro="" textlink="">
        <xdr:nvSpPr>
          <xdr:cNvPr id="65" name="Rounded Rectangle 64"/>
          <xdr:cNvSpPr/>
        </xdr:nvSpPr>
        <xdr:spPr>
          <a:xfrm>
            <a:off x="3990975" y="1894058"/>
            <a:ext cx="2590800" cy="276225"/>
          </a:xfrm>
          <a:prstGeom prst="roundRect">
            <a:avLst/>
          </a:prstGeom>
          <a:gradFill>
            <a:gsLst>
              <a:gs pos="0">
                <a:schemeClr val="bg2">
                  <a:lumMod val="50000"/>
                  <a:alpha val="75000"/>
                </a:schemeClr>
              </a:gs>
              <a:gs pos="100000">
                <a:schemeClr val="tx2">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Category wise Profit</a:t>
            </a:r>
          </a:p>
        </xdr:txBody>
      </xdr:sp>
      <xdr:sp macro="" textlink="">
        <xdr:nvSpPr>
          <xdr:cNvPr id="66" name="Rounded Rectangle 65"/>
          <xdr:cNvSpPr/>
        </xdr:nvSpPr>
        <xdr:spPr>
          <a:xfrm>
            <a:off x="6810375" y="1857375"/>
            <a:ext cx="2752725" cy="1733550"/>
          </a:xfrm>
          <a:prstGeom prst="roundRect">
            <a:avLst/>
          </a:prstGeom>
          <a:gradFill>
            <a:gsLst>
              <a:gs pos="0">
                <a:schemeClr val="bg2">
                  <a:lumMod val="50000"/>
                  <a:alpha val="75000"/>
                </a:schemeClr>
              </a:gs>
              <a:gs pos="100000">
                <a:schemeClr val="tx2">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0">
                    <a:schemeClr val="bg2">
                      <a:lumMod val="50000"/>
                      <a:alpha val="75000"/>
                    </a:schemeClr>
                  </a:gs>
                  <a:gs pos="100000">
                    <a:schemeClr val="tx2">
                      <a:lumMod val="50000"/>
                      <a:lumOff val="50000"/>
                    </a:schemeClr>
                  </a:gs>
                </a:gsLst>
                <a:lin ang="5400000" scaled="1"/>
              </a:gradFill>
            </a:endParaRPr>
          </a:p>
        </xdr:txBody>
      </xdr:sp>
      <xdr:sp macro="" textlink="">
        <xdr:nvSpPr>
          <xdr:cNvPr id="67" name="Rounded Rectangle 66"/>
          <xdr:cNvSpPr/>
        </xdr:nvSpPr>
        <xdr:spPr>
          <a:xfrm>
            <a:off x="6953250" y="1906019"/>
            <a:ext cx="2466976" cy="280877"/>
          </a:xfrm>
          <a:prstGeom prst="roundRect">
            <a:avLst/>
          </a:prstGeom>
          <a:gradFill>
            <a:gsLst>
              <a:gs pos="0">
                <a:schemeClr val="bg2">
                  <a:lumMod val="50000"/>
                  <a:alpha val="75000"/>
                </a:schemeClr>
              </a:gs>
              <a:gs pos="100000">
                <a:schemeClr val="tx2">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Category wise Sales share %</a:t>
            </a:r>
          </a:p>
        </xdr:txBody>
      </xdr:sp>
    </xdr:grpSp>
    <xdr:clientData/>
  </xdr:twoCellAnchor>
  <xdr:twoCellAnchor>
    <xdr:from>
      <xdr:col>0</xdr:col>
      <xdr:colOff>76199</xdr:colOff>
      <xdr:row>20</xdr:row>
      <xdr:rowOff>114299</xdr:rowOff>
    </xdr:from>
    <xdr:to>
      <xdr:col>16</xdr:col>
      <xdr:colOff>85725</xdr:colOff>
      <xdr:row>32</xdr:row>
      <xdr:rowOff>161925</xdr:rowOff>
    </xdr:to>
    <xdr:grpSp>
      <xdr:nvGrpSpPr>
        <xdr:cNvPr id="75" name="Group 74"/>
        <xdr:cNvGrpSpPr/>
      </xdr:nvGrpSpPr>
      <xdr:grpSpPr>
        <a:xfrm>
          <a:off x="76199" y="3924299"/>
          <a:ext cx="9763126" cy="2333626"/>
          <a:chOff x="38099" y="3629024"/>
          <a:chExt cx="9553576" cy="1828800"/>
        </a:xfrm>
      </xdr:grpSpPr>
      <xdr:sp macro="" textlink="">
        <xdr:nvSpPr>
          <xdr:cNvPr id="68" name="Rounded Rectangle 67"/>
          <xdr:cNvSpPr/>
        </xdr:nvSpPr>
        <xdr:spPr>
          <a:xfrm>
            <a:off x="38099" y="3638549"/>
            <a:ext cx="3648075" cy="1819275"/>
          </a:xfrm>
          <a:prstGeom prst="roundRect">
            <a:avLst/>
          </a:prstGeom>
          <a:gradFill>
            <a:gsLst>
              <a:gs pos="0">
                <a:schemeClr val="bg2">
                  <a:lumMod val="50000"/>
                  <a:alpha val="75000"/>
                </a:schemeClr>
              </a:gs>
              <a:gs pos="100000">
                <a:schemeClr val="tx2">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0">
                    <a:schemeClr val="bg2">
                      <a:lumMod val="50000"/>
                      <a:alpha val="75000"/>
                    </a:schemeClr>
                  </a:gs>
                  <a:gs pos="100000">
                    <a:schemeClr val="tx2">
                      <a:lumMod val="50000"/>
                      <a:lumOff val="50000"/>
                    </a:schemeClr>
                  </a:gs>
                </a:gsLst>
                <a:lin ang="5400000" scaled="1"/>
              </a:gradFill>
            </a:endParaRPr>
          </a:p>
        </xdr:txBody>
      </xdr:sp>
      <xdr:sp macro="" textlink="">
        <xdr:nvSpPr>
          <xdr:cNvPr id="69" name="Rounded Rectangle 68"/>
          <xdr:cNvSpPr/>
        </xdr:nvSpPr>
        <xdr:spPr>
          <a:xfrm>
            <a:off x="3714750" y="3638549"/>
            <a:ext cx="3124200" cy="1819275"/>
          </a:xfrm>
          <a:prstGeom prst="roundRect">
            <a:avLst/>
          </a:prstGeom>
          <a:gradFill>
            <a:gsLst>
              <a:gs pos="0">
                <a:schemeClr val="bg2">
                  <a:lumMod val="50000"/>
                  <a:alpha val="75000"/>
                </a:schemeClr>
              </a:gs>
              <a:gs pos="100000">
                <a:schemeClr val="tx2">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0">
                    <a:schemeClr val="bg2">
                      <a:lumMod val="50000"/>
                      <a:alpha val="75000"/>
                    </a:schemeClr>
                  </a:gs>
                  <a:gs pos="100000">
                    <a:schemeClr val="tx2">
                      <a:lumMod val="50000"/>
                      <a:lumOff val="50000"/>
                    </a:schemeClr>
                  </a:gs>
                </a:gsLst>
                <a:lin ang="5400000" scaled="1"/>
              </a:gradFill>
            </a:endParaRPr>
          </a:p>
        </xdr:txBody>
      </xdr:sp>
      <xdr:sp macro="" textlink="">
        <xdr:nvSpPr>
          <xdr:cNvPr id="70" name="Rounded Rectangle 69"/>
          <xdr:cNvSpPr/>
        </xdr:nvSpPr>
        <xdr:spPr>
          <a:xfrm>
            <a:off x="6867525" y="3629024"/>
            <a:ext cx="2724150" cy="1819275"/>
          </a:xfrm>
          <a:prstGeom prst="roundRect">
            <a:avLst/>
          </a:prstGeom>
          <a:gradFill>
            <a:gsLst>
              <a:gs pos="0">
                <a:schemeClr val="bg2">
                  <a:lumMod val="50000"/>
                  <a:alpha val="75000"/>
                </a:schemeClr>
              </a:gs>
              <a:gs pos="100000">
                <a:schemeClr val="tx2">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0">
                    <a:schemeClr val="bg2">
                      <a:lumMod val="50000"/>
                      <a:alpha val="75000"/>
                    </a:schemeClr>
                  </a:gs>
                  <a:gs pos="100000">
                    <a:schemeClr val="tx2">
                      <a:lumMod val="50000"/>
                      <a:lumOff val="50000"/>
                    </a:schemeClr>
                  </a:gs>
                </a:gsLst>
                <a:lin ang="5400000" scaled="1"/>
              </a:gradFill>
            </a:endParaRPr>
          </a:p>
        </xdr:txBody>
      </xdr:sp>
      <xdr:sp macro="" textlink="">
        <xdr:nvSpPr>
          <xdr:cNvPr id="71" name="Rounded Rectangle 70"/>
          <xdr:cNvSpPr/>
        </xdr:nvSpPr>
        <xdr:spPr>
          <a:xfrm>
            <a:off x="336358" y="3668143"/>
            <a:ext cx="3047823" cy="323850"/>
          </a:xfrm>
          <a:prstGeom prst="roundRect">
            <a:avLst/>
          </a:prstGeom>
          <a:gradFill>
            <a:gsLst>
              <a:gs pos="0">
                <a:schemeClr val="bg2">
                  <a:lumMod val="50000"/>
                  <a:alpha val="75000"/>
                </a:schemeClr>
              </a:gs>
              <a:gs pos="100000">
                <a:schemeClr val="tx2">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Sales</a:t>
            </a:r>
            <a:r>
              <a:rPr lang="en-IN" sz="1400" b="1" baseline="0">
                <a:solidFill>
                  <a:schemeClr val="bg1"/>
                </a:solidFill>
              </a:rPr>
              <a:t> by state</a:t>
            </a:r>
            <a:endParaRPr lang="en-IN" sz="1400" b="1">
              <a:solidFill>
                <a:schemeClr val="bg1"/>
              </a:solidFill>
            </a:endParaRPr>
          </a:p>
        </xdr:txBody>
      </xdr:sp>
      <xdr:sp macro="" textlink="">
        <xdr:nvSpPr>
          <xdr:cNvPr id="72" name="Rounded Rectangle 71"/>
          <xdr:cNvSpPr/>
        </xdr:nvSpPr>
        <xdr:spPr>
          <a:xfrm>
            <a:off x="3999338" y="3659637"/>
            <a:ext cx="2553834" cy="323850"/>
          </a:xfrm>
          <a:prstGeom prst="roundRect">
            <a:avLst/>
          </a:prstGeom>
          <a:gradFill>
            <a:gsLst>
              <a:gs pos="0">
                <a:schemeClr val="bg2">
                  <a:lumMod val="50000"/>
                  <a:alpha val="75000"/>
                </a:schemeClr>
              </a:gs>
              <a:gs pos="100000">
                <a:schemeClr val="tx2">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Top 5 Categories</a:t>
            </a:r>
          </a:p>
        </xdr:txBody>
      </xdr:sp>
      <xdr:sp macro="" textlink="">
        <xdr:nvSpPr>
          <xdr:cNvPr id="73" name="Rounded Rectangle 72"/>
          <xdr:cNvSpPr/>
        </xdr:nvSpPr>
        <xdr:spPr>
          <a:xfrm>
            <a:off x="7112406" y="3652195"/>
            <a:ext cx="2255576" cy="323850"/>
          </a:xfrm>
          <a:prstGeom prst="roundRect">
            <a:avLst/>
          </a:prstGeom>
          <a:gradFill>
            <a:gsLst>
              <a:gs pos="0">
                <a:schemeClr val="bg2">
                  <a:lumMod val="50000"/>
                  <a:alpha val="75000"/>
                </a:schemeClr>
              </a:gs>
              <a:gs pos="100000">
                <a:schemeClr val="tx2">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Filters</a:t>
            </a:r>
          </a:p>
        </xdr:txBody>
      </xdr:sp>
    </xdr:grpSp>
    <xdr:clientData/>
  </xdr:twoCellAnchor>
  <xdr:twoCellAnchor>
    <xdr:from>
      <xdr:col>0</xdr:col>
      <xdr:colOff>304800</xdr:colOff>
      <xdr:row>11</xdr:row>
      <xdr:rowOff>95250</xdr:rowOff>
    </xdr:from>
    <xdr:to>
      <xdr:col>5</xdr:col>
      <xdr:colOff>400050</xdr:colOff>
      <xdr:row>20</xdr:row>
      <xdr:rowOff>38100</xdr:rowOff>
    </xdr:to>
    <xdr:graphicFrame macro="">
      <xdr:nvGraphicFramePr>
        <xdr:cNvPr id="76" name="Chart 7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495300</xdr:colOff>
      <xdr:row>11</xdr:row>
      <xdr:rowOff>104775</xdr:rowOff>
    </xdr:from>
    <xdr:to>
      <xdr:col>10</xdr:col>
      <xdr:colOff>571500</xdr:colOff>
      <xdr:row>20</xdr:row>
      <xdr:rowOff>47625</xdr:rowOff>
    </xdr:to>
    <xdr:graphicFrame macro="">
      <xdr:nvGraphicFramePr>
        <xdr:cNvPr id="77" name="Chart 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514350</xdr:colOff>
      <xdr:row>11</xdr:row>
      <xdr:rowOff>123825</xdr:rowOff>
    </xdr:from>
    <xdr:to>
      <xdr:col>15</xdr:col>
      <xdr:colOff>409575</xdr:colOff>
      <xdr:row>20</xdr:row>
      <xdr:rowOff>28575</xdr:rowOff>
    </xdr:to>
    <xdr:graphicFrame macro="">
      <xdr:nvGraphicFramePr>
        <xdr:cNvPr id="78"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257174</xdr:colOff>
      <xdr:row>22</xdr:row>
      <xdr:rowOff>190499</xdr:rowOff>
    </xdr:from>
    <xdr:to>
      <xdr:col>5</xdr:col>
      <xdr:colOff>533400</xdr:colOff>
      <xdr:row>32</xdr:row>
      <xdr:rowOff>85724</xdr:rowOff>
    </xdr:to>
    <xdr:graphicFrame macro="">
      <xdr:nvGraphicFramePr>
        <xdr:cNvPr id="79" name="Chart 7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390525</xdr:colOff>
      <xdr:row>22</xdr:row>
      <xdr:rowOff>161925</xdr:rowOff>
    </xdr:from>
    <xdr:to>
      <xdr:col>11</xdr:col>
      <xdr:colOff>133351</xdr:colOff>
      <xdr:row>32</xdr:row>
      <xdr:rowOff>95250</xdr:rowOff>
    </xdr:to>
    <xdr:graphicFrame macro="">
      <xdr:nvGraphicFramePr>
        <xdr:cNvPr id="80" name="Chart 7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495299</xdr:colOff>
      <xdr:row>22</xdr:row>
      <xdr:rowOff>133348</xdr:rowOff>
    </xdr:from>
    <xdr:to>
      <xdr:col>15</xdr:col>
      <xdr:colOff>581025</xdr:colOff>
      <xdr:row>32</xdr:row>
      <xdr:rowOff>57150</xdr:rowOff>
    </xdr:to>
    <xdr:grpSp>
      <xdr:nvGrpSpPr>
        <xdr:cNvPr id="84" name="Group 83"/>
        <xdr:cNvGrpSpPr/>
      </xdr:nvGrpSpPr>
      <xdr:grpSpPr>
        <a:xfrm>
          <a:off x="7200899" y="4324348"/>
          <a:ext cx="2524126" cy="1828802"/>
          <a:chOff x="7200899" y="4324348"/>
          <a:chExt cx="2638425" cy="1704977"/>
        </a:xfrm>
      </xdr:grpSpPr>
      <mc:AlternateContent xmlns:mc="http://schemas.openxmlformats.org/markup-compatibility/2006" xmlns:a14="http://schemas.microsoft.com/office/drawing/2010/main">
        <mc:Choice Requires="a14">
          <xdr:graphicFrame macro="">
            <xdr:nvGraphicFramePr>
              <xdr:cNvPr id="81" name="Year 1"/>
              <xdr:cNvGraphicFramePr/>
            </xdr:nvGraphicFramePr>
            <xdr:xfrm>
              <a:off x="7200899" y="4324349"/>
              <a:ext cx="771525" cy="1704975"/>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200899" y="4324349"/>
                <a:ext cx="738102"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2" name="Region 1"/>
              <xdr:cNvGraphicFramePr/>
            </xdr:nvGraphicFramePr>
            <xdr:xfrm>
              <a:off x="7962899" y="4324349"/>
              <a:ext cx="790574" cy="1704976"/>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929888" y="4324349"/>
                <a:ext cx="756326" cy="1828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3" name="Segment 1"/>
              <xdr:cNvGraphicFramePr/>
            </xdr:nvGraphicFramePr>
            <xdr:xfrm>
              <a:off x="8753474" y="4324348"/>
              <a:ext cx="1085850" cy="1704977"/>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686215" y="4324348"/>
                <a:ext cx="1038810" cy="18288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266700</xdr:colOff>
      <xdr:row>18</xdr:row>
      <xdr:rowOff>47624</xdr:rowOff>
    </xdr:from>
    <xdr:to>
      <xdr:col>1</xdr:col>
      <xdr:colOff>514350</xdr:colOff>
      <xdr:row>20</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76201</xdr:colOff>
      <xdr:row>17</xdr:row>
      <xdr:rowOff>157162</xdr:rowOff>
    </xdr:from>
    <xdr:to>
      <xdr:col>4</xdr:col>
      <xdr:colOff>266701</xdr:colOff>
      <xdr:row>19</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533401</xdr:colOff>
      <xdr:row>17</xdr:row>
      <xdr:rowOff>123825</xdr:rowOff>
    </xdr:from>
    <xdr:to>
      <xdr:col>7</xdr:col>
      <xdr:colOff>704851</xdr:colOff>
      <xdr:row>19</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228600</xdr:colOff>
      <xdr:row>17</xdr:row>
      <xdr:rowOff>161925</xdr:rowOff>
    </xdr:from>
    <xdr:to>
      <xdr:col>10</xdr:col>
      <xdr:colOff>447676</xdr:colOff>
      <xdr:row>20</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838200</xdr:colOff>
      <xdr:row>18</xdr:row>
      <xdr:rowOff>66676</xdr:rowOff>
    </xdr:from>
    <xdr:to>
      <xdr:col>13</xdr:col>
      <xdr:colOff>971550</xdr:colOff>
      <xdr:row>20</xdr:row>
      <xdr:rowOff>47625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xdr:cNvGrpSpPr/>
      </xdr:nvGrpSpPr>
      <xdr:grpSpPr>
        <a:xfrm>
          <a:off x="152400" y="1933575"/>
          <a:ext cx="11811000"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xdr:cNvGrpSpPr/>
      </xdr:nvGrpSpPr>
      <xdr:grpSpPr>
        <a:xfrm>
          <a:off x="142875" y="438150"/>
          <a:ext cx="11801475" cy="1438275"/>
          <a:chOff x="0" y="3060863"/>
          <a:chExt cx="10692000" cy="1438275"/>
        </a:xfrm>
      </xdr:grpSpPr>
      <xdr:grpSp>
        <xdr:nvGrpSpPr>
          <xdr:cNvPr id="22" name="Shape 21"/>
          <xdr:cNvGrpSpPr/>
        </xdr:nvGrpSpPr>
        <xdr:grpSpPr>
          <a:xfrm>
            <a:off x="0" y="3060863"/>
            <a:ext cx="10692000" cy="1438275"/>
            <a:chOff x="152399" y="453254"/>
            <a:chExt cx="12498639" cy="1383567"/>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383567"/>
              <a:chOff x="152399" y="459938"/>
              <a:chExt cx="2667001" cy="1359337"/>
            </a:xfrm>
          </xdr:grpSpPr>
          <xdr:sp macro="" textlink="">
            <xdr:nvSpPr>
              <xdr:cNvPr id="25"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113.803579398147" createdVersion="5" refreshedVersion="5" minRefreshableVersion="3" recordCount="9995">
  <cacheSource type="worksheet">
    <worksheetSource ref="A1:W1048576" sheet="Data"/>
  </cacheSource>
  <cacheFields count="24">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ount="2">
        <s v="United States"/>
        <m/>
      </sharedItems>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ount="6145">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ount="7546">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m/>
      </sharedItems>
    </cacheField>
    <cacheField name="Order month" numFmtId="0">
      <sharedItems containsBlank="1" count="13">
        <s v="November"/>
        <s v="June"/>
        <s v="October"/>
        <s v="April"/>
        <s v="December"/>
        <s v="May"/>
        <s v="August"/>
        <s v="July"/>
        <s v="September"/>
        <s v="January"/>
        <s v="March"/>
        <s v="February"/>
        <m/>
      </sharedItems>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5">
  <r>
    <n v="1"/>
    <x v="0"/>
    <x v="0"/>
    <x v="0"/>
    <d v="2013-11-12T00:00:00"/>
    <s v="Second Class"/>
    <s v="CG-12520"/>
    <s v="Claire Gute"/>
    <x v="0"/>
    <x v="0"/>
    <s v="Henderson"/>
    <x v="0"/>
    <n v="42420"/>
    <x v="0"/>
    <s v="FUR-BO-10001798"/>
    <x v="0"/>
    <x v="0"/>
    <s v="Bush Somerset Collection Bookcase"/>
    <x v="0"/>
    <n v="2"/>
    <n v="0"/>
    <x v="0"/>
    <x v="0"/>
  </r>
  <r>
    <n v="2"/>
    <x v="0"/>
    <x v="0"/>
    <x v="0"/>
    <d v="2013-11-12T00:00:00"/>
    <s v="Second Class"/>
    <s v="CG-12520"/>
    <s v="Claire Gute"/>
    <x v="0"/>
    <x v="0"/>
    <s v="Henderson"/>
    <x v="0"/>
    <n v="42420"/>
    <x v="0"/>
    <s v="FUR-CH-10000454"/>
    <x v="0"/>
    <x v="1"/>
    <s v="Hon Deluxe Fabric Upholstered Stacking Chairs, Rounded Back"/>
    <x v="1"/>
    <n v="3"/>
    <n v="0"/>
    <x v="1"/>
    <x v="0"/>
  </r>
  <r>
    <n v="3"/>
    <x v="1"/>
    <x v="0"/>
    <x v="1"/>
    <d v="2013-06-17T00:00:00"/>
    <s v="Second Class"/>
    <s v="DV-13045"/>
    <s v="Darrin Van Huff"/>
    <x v="1"/>
    <x v="0"/>
    <s v="Los Angeles"/>
    <x v="1"/>
    <n v="90036"/>
    <x v="1"/>
    <s v="OFF-LA-10000240"/>
    <x v="1"/>
    <x v="2"/>
    <s v="Self-Adhesive Address Labels for Typewriters by Universal"/>
    <x v="2"/>
    <n v="2"/>
    <n v="0"/>
    <x v="2"/>
    <x v="1"/>
  </r>
  <r>
    <n v="4"/>
    <x v="2"/>
    <x v="1"/>
    <x v="2"/>
    <d v="2012-10-18T00:00:00"/>
    <s v="Standard Class"/>
    <s v="SO-20335"/>
    <s v="Sean O'Donnell"/>
    <x v="0"/>
    <x v="0"/>
    <s v="Fort Lauderdale"/>
    <x v="2"/>
    <n v="33311"/>
    <x v="0"/>
    <s v="FUR-TA-10000577"/>
    <x v="0"/>
    <x v="3"/>
    <s v="Bretford CR4500 Series Slim Rectangular Table"/>
    <x v="3"/>
    <n v="5"/>
    <n v="0.45"/>
    <x v="3"/>
    <x v="2"/>
  </r>
  <r>
    <n v="5"/>
    <x v="2"/>
    <x v="1"/>
    <x v="2"/>
    <d v="2012-10-18T00:00:00"/>
    <s v="Standard Class"/>
    <s v="SO-20335"/>
    <s v="Sean O'Donnell"/>
    <x v="0"/>
    <x v="0"/>
    <s v="Fort Lauderdale"/>
    <x v="2"/>
    <n v="33311"/>
    <x v="0"/>
    <s v="OFF-ST-10000760"/>
    <x v="1"/>
    <x v="4"/>
    <s v="Eldon Fold 'N Roll Cart System"/>
    <x v="4"/>
    <n v="2"/>
    <n v="0.2"/>
    <x v="4"/>
    <x v="2"/>
  </r>
  <r>
    <n v="6"/>
    <x v="3"/>
    <x v="2"/>
    <x v="3"/>
    <d v="2011-06-14T00:00:00"/>
    <s v="Standard Class"/>
    <s v="BH-11710"/>
    <s v="Brosina Hoffman"/>
    <x v="0"/>
    <x v="0"/>
    <s v="Los Angeles"/>
    <x v="1"/>
    <n v="90032"/>
    <x v="1"/>
    <s v="FUR-FU-10001487"/>
    <x v="0"/>
    <x v="5"/>
    <s v="Eldon Expressions Wood and Plastic Desk Accessories, Cherry Wood"/>
    <x v="5"/>
    <n v="7"/>
    <n v="0"/>
    <x v="5"/>
    <x v="1"/>
  </r>
  <r>
    <n v="7"/>
    <x v="3"/>
    <x v="2"/>
    <x v="3"/>
    <d v="2011-06-14T00:00:00"/>
    <s v="Standard Class"/>
    <s v="BH-11710"/>
    <s v="Brosina Hoffman"/>
    <x v="0"/>
    <x v="0"/>
    <s v="Los Angeles"/>
    <x v="1"/>
    <n v="90032"/>
    <x v="1"/>
    <s v="OFF-AR-10002833"/>
    <x v="1"/>
    <x v="6"/>
    <s v="Newell 322"/>
    <x v="6"/>
    <n v="4"/>
    <n v="0"/>
    <x v="6"/>
    <x v="1"/>
  </r>
  <r>
    <n v="8"/>
    <x v="3"/>
    <x v="2"/>
    <x v="3"/>
    <d v="2011-06-14T00:00:00"/>
    <s v="Standard Class"/>
    <s v="BH-11710"/>
    <s v="Brosina Hoffman"/>
    <x v="0"/>
    <x v="0"/>
    <s v="Los Angeles"/>
    <x v="1"/>
    <n v="90032"/>
    <x v="1"/>
    <s v="TEC-PH-10002275"/>
    <x v="2"/>
    <x v="7"/>
    <s v="Mitel 5320 IP Phone VoIP phone"/>
    <x v="7"/>
    <n v="6"/>
    <n v="0.2"/>
    <x v="7"/>
    <x v="1"/>
  </r>
  <r>
    <n v="9"/>
    <x v="3"/>
    <x v="2"/>
    <x v="3"/>
    <d v="2011-06-14T00:00:00"/>
    <s v="Standard Class"/>
    <s v="BH-11710"/>
    <s v="Brosina Hoffman"/>
    <x v="0"/>
    <x v="0"/>
    <s v="Los Angeles"/>
    <x v="1"/>
    <n v="90032"/>
    <x v="1"/>
    <s v="OFF-BI-10003910"/>
    <x v="1"/>
    <x v="8"/>
    <s v="DXL Angle-View Binders with Locking Rings by Samsill"/>
    <x v="8"/>
    <n v="3"/>
    <n v="0.2"/>
    <x v="8"/>
    <x v="1"/>
  </r>
  <r>
    <n v="10"/>
    <x v="3"/>
    <x v="2"/>
    <x v="3"/>
    <d v="2011-06-14T00:00:00"/>
    <s v="Standard Class"/>
    <s v="BH-11710"/>
    <s v="Brosina Hoffman"/>
    <x v="0"/>
    <x v="0"/>
    <s v="Los Angeles"/>
    <x v="1"/>
    <n v="90032"/>
    <x v="1"/>
    <s v="OFF-AP-10002892"/>
    <x v="1"/>
    <x v="9"/>
    <s v="Belkin F5C206VTEL 6 Outlet Surge"/>
    <x v="9"/>
    <n v="5"/>
    <n v="0"/>
    <x v="9"/>
    <x v="1"/>
  </r>
  <r>
    <n v="11"/>
    <x v="3"/>
    <x v="2"/>
    <x v="3"/>
    <d v="2011-06-14T00:00:00"/>
    <s v="Standard Class"/>
    <s v="BH-11710"/>
    <s v="Brosina Hoffman"/>
    <x v="0"/>
    <x v="0"/>
    <s v="Los Angeles"/>
    <x v="1"/>
    <n v="90032"/>
    <x v="1"/>
    <s v="FUR-TA-10001539"/>
    <x v="0"/>
    <x v="3"/>
    <s v="Chromcraft Rectangular Conference Tables"/>
    <x v="10"/>
    <n v="9"/>
    <n v="0.2"/>
    <x v="10"/>
    <x v="1"/>
  </r>
  <r>
    <n v="12"/>
    <x v="3"/>
    <x v="2"/>
    <x v="3"/>
    <d v="2011-06-14T00:00:00"/>
    <s v="Standard Class"/>
    <s v="BH-11710"/>
    <s v="Brosina Hoffman"/>
    <x v="0"/>
    <x v="0"/>
    <s v="Los Angeles"/>
    <x v="1"/>
    <n v="90032"/>
    <x v="1"/>
    <s v="TEC-PH-10002033"/>
    <x v="2"/>
    <x v="7"/>
    <s v="Konftel 250 Conference phone - Charcoal black"/>
    <x v="11"/>
    <n v="4"/>
    <n v="0.2"/>
    <x v="11"/>
    <x v="1"/>
  </r>
  <r>
    <n v="13"/>
    <x v="4"/>
    <x v="3"/>
    <x v="4"/>
    <d v="2014-04-21T00:00:00"/>
    <s v="Standard Class"/>
    <s v="AA-10480"/>
    <s v="Andrew Allen"/>
    <x v="0"/>
    <x v="0"/>
    <s v="Concord"/>
    <x v="3"/>
    <n v="28027"/>
    <x v="0"/>
    <s v="OFF-PA-10002365"/>
    <x v="1"/>
    <x v="10"/>
    <s v="Xerox 1967"/>
    <x v="12"/>
    <n v="3"/>
    <n v="0.2"/>
    <x v="12"/>
    <x v="3"/>
  </r>
  <r>
    <n v="14"/>
    <x v="5"/>
    <x v="0"/>
    <x v="5"/>
    <d v="2013-12-11T00:00:00"/>
    <s v="Standard Class"/>
    <s v="IM-15070"/>
    <s v="Irene Maddox"/>
    <x v="0"/>
    <x v="0"/>
    <s v="Seattle"/>
    <x v="4"/>
    <n v="98103"/>
    <x v="1"/>
    <s v="OFF-BI-10003656"/>
    <x v="1"/>
    <x v="8"/>
    <s v="Fellowes PB200 Plastic Comb Binding Machine"/>
    <x v="13"/>
    <n v="3"/>
    <n v="0.2"/>
    <x v="13"/>
    <x v="4"/>
  </r>
  <r>
    <n v="15"/>
    <x v="6"/>
    <x v="1"/>
    <x v="6"/>
    <d v="2012-11-26T00:00:00"/>
    <s v="Standard Class"/>
    <s v="HP-14815"/>
    <s v="Harold Pawlan"/>
    <x v="2"/>
    <x v="0"/>
    <s v="Fort Worth"/>
    <x v="5"/>
    <n v="76106"/>
    <x v="2"/>
    <s v="OFF-AP-10002311"/>
    <x v="1"/>
    <x v="9"/>
    <s v="Holmes Replacement Filter for HEPA Air Cleaner, Very Large Room, HEPA Filter"/>
    <x v="14"/>
    <n v="5"/>
    <n v="0.8"/>
    <x v="14"/>
    <x v="0"/>
  </r>
  <r>
    <n v="16"/>
    <x v="6"/>
    <x v="1"/>
    <x v="6"/>
    <d v="2012-11-26T00:00:00"/>
    <s v="Standard Class"/>
    <s v="HP-14815"/>
    <s v="Harold Pawlan"/>
    <x v="2"/>
    <x v="0"/>
    <s v="Fort Worth"/>
    <x v="5"/>
    <n v="76106"/>
    <x v="2"/>
    <s v="OFF-BI-10000756"/>
    <x v="1"/>
    <x v="8"/>
    <s v="Storex DuraTech Recycled Plastic Frosted Binders"/>
    <x v="15"/>
    <n v="3"/>
    <n v="0.8"/>
    <x v="15"/>
    <x v="0"/>
  </r>
  <r>
    <n v="17"/>
    <x v="7"/>
    <x v="2"/>
    <x v="7"/>
    <d v="2011-11-18T00:00:00"/>
    <s v="Standard Class"/>
    <s v="PK-19075"/>
    <s v="Pete Kriz"/>
    <x v="0"/>
    <x v="0"/>
    <s v="Madison"/>
    <x v="6"/>
    <n v="53711"/>
    <x v="2"/>
    <s v="OFF-ST-10004186"/>
    <x v="1"/>
    <x v="4"/>
    <s v="Stur-D-Stor Shelving, Vertical 5-Shelf: 72&quot;H x 36&quot;W x 18 1/2&quot;D"/>
    <x v="16"/>
    <n v="6"/>
    <n v="0"/>
    <x v="16"/>
    <x v="0"/>
  </r>
  <r>
    <n v="18"/>
    <x v="8"/>
    <x v="2"/>
    <x v="8"/>
    <d v="2011-05-15T00:00:00"/>
    <s v="Second Class"/>
    <s v="AG-10270"/>
    <s v="Alejandro Grove"/>
    <x v="0"/>
    <x v="0"/>
    <s v="West Jordan"/>
    <x v="7"/>
    <n v="84084"/>
    <x v="1"/>
    <s v="OFF-ST-10000107"/>
    <x v="1"/>
    <x v="4"/>
    <s v="Fellowes Super Stor/Drawer"/>
    <x v="17"/>
    <n v="2"/>
    <n v="0"/>
    <x v="17"/>
    <x v="5"/>
  </r>
  <r>
    <n v="19"/>
    <x v="9"/>
    <x v="2"/>
    <x v="9"/>
    <d v="2011-09-01T00:00:00"/>
    <s v="Second Class"/>
    <s v="ZD-21925"/>
    <s v="Zuschuss Donatelli"/>
    <x v="0"/>
    <x v="0"/>
    <s v="San Francisco"/>
    <x v="1"/>
    <n v="94109"/>
    <x v="1"/>
    <s v="OFF-AR-10003056"/>
    <x v="1"/>
    <x v="6"/>
    <s v="Newell 341"/>
    <x v="18"/>
    <n v="2"/>
    <n v="0"/>
    <x v="18"/>
    <x v="6"/>
  </r>
  <r>
    <n v="20"/>
    <x v="9"/>
    <x v="2"/>
    <x v="9"/>
    <d v="2011-09-01T00:00:00"/>
    <s v="Second Class"/>
    <s v="ZD-21925"/>
    <s v="Zuschuss Donatelli"/>
    <x v="0"/>
    <x v="0"/>
    <s v="San Francisco"/>
    <x v="1"/>
    <n v="94109"/>
    <x v="1"/>
    <s v="TEC-PH-10001949"/>
    <x v="2"/>
    <x v="7"/>
    <s v="Cisco SPA 501G IP Phone"/>
    <x v="19"/>
    <n v="3"/>
    <n v="0.2"/>
    <x v="19"/>
    <x v="6"/>
  </r>
  <r>
    <n v="21"/>
    <x v="9"/>
    <x v="2"/>
    <x v="9"/>
    <d v="2011-09-01T00:00:00"/>
    <s v="Second Class"/>
    <s v="ZD-21925"/>
    <s v="Zuschuss Donatelli"/>
    <x v="0"/>
    <x v="0"/>
    <s v="San Francisco"/>
    <x v="1"/>
    <n v="94109"/>
    <x v="1"/>
    <s v="OFF-BI-10002215"/>
    <x v="1"/>
    <x v="8"/>
    <s v="Wilson Jones Hanging View Binder, White, 1&quot;"/>
    <x v="20"/>
    <n v="4"/>
    <n v="0.2"/>
    <x v="20"/>
    <x v="6"/>
  </r>
  <r>
    <n v="22"/>
    <x v="10"/>
    <x v="0"/>
    <x v="10"/>
    <d v="2013-12-14T00:00:00"/>
    <s v="Standard Class"/>
    <s v="KB-16585"/>
    <s v="Ken Black"/>
    <x v="1"/>
    <x v="0"/>
    <s v="Fremont"/>
    <x v="8"/>
    <n v="68025"/>
    <x v="2"/>
    <s v="OFF-AR-10000246"/>
    <x v="1"/>
    <x v="6"/>
    <s v="Newell 318"/>
    <x v="21"/>
    <n v="7"/>
    <n v="0"/>
    <x v="21"/>
    <x v="4"/>
  </r>
  <r>
    <n v="23"/>
    <x v="10"/>
    <x v="0"/>
    <x v="10"/>
    <d v="2013-12-14T00:00:00"/>
    <s v="Standard Class"/>
    <s v="KB-16585"/>
    <s v="Ken Black"/>
    <x v="1"/>
    <x v="0"/>
    <s v="Fremont"/>
    <x v="8"/>
    <n v="68025"/>
    <x v="2"/>
    <s v="OFF-AP-10001492"/>
    <x v="1"/>
    <x v="9"/>
    <s v="Acco Six-Outlet Power Strip, 4' Cord Length"/>
    <x v="22"/>
    <n v="7"/>
    <n v="0"/>
    <x v="22"/>
    <x v="4"/>
  </r>
  <r>
    <n v="24"/>
    <x v="11"/>
    <x v="3"/>
    <x v="11"/>
    <d v="2014-07-19T00:00:00"/>
    <s v="Second Class"/>
    <s v="SF-20065"/>
    <s v="Sandra Flanagan"/>
    <x v="0"/>
    <x v="0"/>
    <s v="Philadelphia"/>
    <x v="9"/>
    <n v="19140"/>
    <x v="3"/>
    <s v="FUR-CH-10002774"/>
    <x v="0"/>
    <x v="1"/>
    <s v="Global Deluxe Stacking Chair, Gray"/>
    <x v="23"/>
    <n v="2"/>
    <n v="0.3"/>
    <x v="23"/>
    <x v="7"/>
  </r>
  <r>
    <n v="25"/>
    <x v="12"/>
    <x v="1"/>
    <x v="12"/>
    <d v="2012-09-30T00:00:00"/>
    <s v="Standard Class"/>
    <s v="EB-13870"/>
    <s v="Emily Burns"/>
    <x v="0"/>
    <x v="0"/>
    <s v="Orem"/>
    <x v="7"/>
    <n v="84057"/>
    <x v="1"/>
    <s v="FUR-TA-10000577"/>
    <x v="0"/>
    <x v="3"/>
    <s v="Bretford CR4500 Series Slim Rectangular Table"/>
    <x v="24"/>
    <n v="3"/>
    <n v="0"/>
    <x v="24"/>
    <x v="8"/>
  </r>
  <r>
    <n v="26"/>
    <x v="13"/>
    <x v="0"/>
    <x v="13"/>
    <d v="2013-01-20T00:00:00"/>
    <s v="Second Class"/>
    <s v="EH-13945"/>
    <s v="Eric Hoffmann"/>
    <x v="0"/>
    <x v="0"/>
    <s v="Los Angeles"/>
    <x v="1"/>
    <n v="90049"/>
    <x v="1"/>
    <s v="OFF-BI-10001634"/>
    <x v="1"/>
    <x v="8"/>
    <s v="Wilson Jones Active Use Binders"/>
    <x v="25"/>
    <n v="2"/>
    <n v="0.2"/>
    <x v="25"/>
    <x v="9"/>
  </r>
  <r>
    <n v="27"/>
    <x v="13"/>
    <x v="0"/>
    <x v="13"/>
    <d v="2013-01-20T00:00:00"/>
    <s v="Second Class"/>
    <s v="EH-13945"/>
    <s v="Eric Hoffmann"/>
    <x v="0"/>
    <x v="0"/>
    <s v="Los Angeles"/>
    <x v="1"/>
    <n v="90049"/>
    <x v="1"/>
    <s v="TEC-AC-10003027"/>
    <x v="2"/>
    <x v="11"/>
    <s v="Imation 8GB Mini TravelDrive USB 2.0 Flash Drive"/>
    <x v="26"/>
    <n v="3"/>
    <n v="0"/>
    <x v="26"/>
    <x v="9"/>
  </r>
  <r>
    <n v="28"/>
    <x v="14"/>
    <x v="1"/>
    <x v="14"/>
    <d v="2012-09-21T00:00:00"/>
    <s v="Standard Class"/>
    <s v="TB-21520"/>
    <s v="Tracy Blumstein"/>
    <x v="0"/>
    <x v="0"/>
    <s v="Philadelphia"/>
    <x v="9"/>
    <n v="19140"/>
    <x v="3"/>
    <s v="FUR-BO-10004834"/>
    <x v="0"/>
    <x v="0"/>
    <s v="Riverside Palais Royal Lawyers Bookcase, Royale Cherry Finish"/>
    <x v="27"/>
    <n v="7"/>
    <n v="0.5"/>
    <x v="27"/>
    <x v="8"/>
  </r>
  <r>
    <n v="29"/>
    <x v="14"/>
    <x v="1"/>
    <x v="14"/>
    <d v="2012-09-21T00:00:00"/>
    <s v="Standard Class"/>
    <s v="TB-21520"/>
    <s v="Tracy Blumstein"/>
    <x v="0"/>
    <x v="0"/>
    <s v="Philadelphia"/>
    <x v="9"/>
    <n v="19140"/>
    <x v="3"/>
    <s v="OFF-BI-10000474"/>
    <x v="1"/>
    <x v="8"/>
    <s v="Avery Recycled Flexi-View Covers for Binding Systems"/>
    <x v="28"/>
    <n v="2"/>
    <n v="0.7"/>
    <x v="28"/>
    <x v="8"/>
  </r>
  <r>
    <n v="30"/>
    <x v="14"/>
    <x v="1"/>
    <x v="14"/>
    <d v="2012-09-21T00:00:00"/>
    <s v="Standard Class"/>
    <s v="TB-21520"/>
    <s v="Tracy Blumstein"/>
    <x v="0"/>
    <x v="0"/>
    <s v="Philadelphia"/>
    <x v="9"/>
    <n v="19140"/>
    <x v="3"/>
    <s v="FUR-FU-10004848"/>
    <x v="0"/>
    <x v="5"/>
    <s v="Howard Miller 13-3/4&quot; Diameter Brushed Chrome Round Wall Clock"/>
    <x v="29"/>
    <n v="3"/>
    <n v="0.2"/>
    <x v="29"/>
    <x v="8"/>
  </r>
  <r>
    <n v="31"/>
    <x v="14"/>
    <x v="1"/>
    <x v="14"/>
    <d v="2012-09-21T00:00:00"/>
    <s v="Standard Class"/>
    <s v="TB-21520"/>
    <s v="Tracy Blumstein"/>
    <x v="0"/>
    <x v="0"/>
    <s v="Philadelphia"/>
    <x v="9"/>
    <n v="19140"/>
    <x v="3"/>
    <s v="OFF-EN-10001509"/>
    <x v="1"/>
    <x v="12"/>
    <s v="Poly String Tie Envelopes"/>
    <x v="30"/>
    <n v="2"/>
    <n v="0.2"/>
    <x v="30"/>
    <x v="8"/>
  </r>
  <r>
    <n v="32"/>
    <x v="14"/>
    <x v="1"/>
    <x v="14"/>
    <d v="2012-09-21T00:00:00"/>
    <s v="Standard Class"/>
    <s v="TB-21520"/>
    <s v="Tracy Blumstein"/>
    <x v="0"/>
    <x v="0"/>
    <s v="Philadelphia"/>
    <x v="9"/>
    <n v="19140"/>
    <x v="3"/>
    <s v="OFF-AR-10004042"/>
    <x v="1"/>
    <x v="6"/>
    <s v="BOSTON Model 1800 Electric Pencil Sharpeners, Putty/Woodgrain"/>
    <x v="31"/>
    <n v="6"/>
    <n v="0.2"/>
    <x v="31"/>
    <x v="8"/>
  </r>
  <r>
    <n v="33"/>
    <x v="14"/>
    <x v="1"/>
    <x v="14"/>
    <d v="2012-09-21T00:00:00"/>
    <s v="Standard Class"/>
    <s v="TB-21520"/>
    <s v="Tracy Blumstein"/>
    <x v="0"/>
    <x v="0"/>
    <s v="Philadelphia"/>
    <x v="9"/>
    <n v="19140"/>
    <x v="3"/>
    <s v="OFF-BI-10001525"/>
    <x v="1"/>
    <x v="8"/>
    <s v="Acco Pressboard Covers with Storage Hooks, 14 7/8&quot; x 11&quot;, Executive Red"/>
    <x v="32"/>
    <n v="6"/>
    <n v="0.7"/>
    <x v="32"/>
    <x v="8"/>
  </r>
  <r>
    <n v="34"/>
    <x v="14"/>
    <x v="1"/>
    <x v="14"/>
    <d v="2012-09-21T00:00:00"/>
    <s v="Standard Class"/>
    <s v="TB-21520"/>
    <s v="Tracy Blumstein"/>
    <x v="0"/>
    <x v="0"/>
    <s v="Philadelphia"/>
    <x v="9"/>
    <n v="19140"/>
    <x v="3"/>
    <s v="OFF-AR-10001683"/>
    <x v="1"/>
    <x v="6"/>
    <s v="Lumber Crayons"/>
    <x v="33"/>
    <n v="2"/>
    <n v="0.2"/>
    <x v="33"/>
    <x v="8"/>
  </r>
  <r>
    <n v="35"/>
    <x v="15"/>
    <x v="3"/>
    <x v="15"/>
    <d v="2014-10-24T00:00:00"/>
    <s v="Second Class"/>
    <s v="MA-17560"/>
    <s v="Matt Abelman"/>
    <x v="2"/>
    <x v="0"/>
    <s v="Houston"/>
    <x v="5"/>
    <n v="77095"/>
    <x v="2"/>
    <s v="OFF-PA-10000249"/>
    <x v="1"/>
    <x v="10"/>
    <s v="Staples"/>
    <x v="34"/>
    <n v="3"/>
    <n v="0.2"/>
    <x v="34"/>
    <x v="2"/>
  </r>
  <r>
    <n v="36"/>
    <x v="16"/>
    <x v="0"/>
    <x v="16"/>
    <d v="2013-12-11T00:00:00"/>
    <s v="First Class"/>
    <s v="GH-14485"/>
    <s v="Gene Hale"/>
    <x v="1"/>
    <x v="0"/>
    <s v="Richardson"/>
    <x v="5"/>
    <n v="75080"/>
    <x v="2"/>
    <s v="TEC-PH-10004977"/>
    <x v="2"/>
    <x v="7"/>
    <s v="GE 30524EE4"/>
    <x v="35"/>
    <n v="7"/>
    <n v="0.2"/>
    <x v="35"/>
    <x v="4"/>
  </r>
  <r>
    <n v="37"/>
    <x v="16"/>
    <x v="0"/>
    <x v="16"/>
    <d v="2013-12-11T00:00:00"/>
    <s v="First Class"/>
    <s v="GH-14485"/>
    <s v="Gene Hale"/>
    <x v="1"/>
    <x v="0"/>
    <s v="Richardson"/>
    <x v="5"/>
    <n v="75080"/>
    <x v="2"/>
    <s v="FUR-FU-10003664"/>
    <x v="0"/>
    <x v="5"/>
    <s v="Electrix Architect's Clamp-On Swing Arm Lamp, Black"/>
    <x v="36"/>
    <n v="5"/>
    <n v="0.6"/>
    <x v="36"/>
    <x v="4"/>
  </r>
  <r>
    <n v="38"/>
    <x v="17"/>
    <x v="1"/>
    <x v="17"/>
    <d v="2012-12-31T00:00:00"/>
    <s v="Standard Class"/>
    <s v="SN-20710"/>
    <s v="Steve Nguyen"/>
    <x v="2"/>
    <x v="0"/>
    <s v="Houston"/>
    <x v="5"/>
    <n v="77041"/>
    <x v="2"/>
    <s v="OFF-EN-10002986"/>
    <x v="1"/>
    <x v="12"/>
    <s v="#10-4 1/8&quot; x 9 1/2&quot; Premium Diagonal Seam Envelopes"/>
    <x v="37"/>
    <n v="9"/>
    <n v="0.2"/>
    <x v="37"/>
    <x v="4"/>
  </r>
  <r>
    <n v="39"/>
    <x v="17"/>
    <x v="1"/>
    <x v="17"/>
    <d v="2012-12-31T00:00:00"/>
    <s v="Standard Class"/>
    <s v="SN-20710"/>
    <s v="Steve Nguyen"/>
    <x v="2"/>
    <x v="0"/>
    <s v="Houston"/>
    <x v="5"/>
    <n v="77041"/>
    <x v="2"/>
    <s v="FUR-BO-10002545"/>
    <x v="0"/>
    <x v="0"/>
    <s v="Atlantic Metals Mobile 3-Shelf Bookcases, Custom Colors"/>
    <x v="38"/>
    <n v="3"/>
    <n v="0.32"/>
    <x v="38"/>
    <x v="4"/>
  </r>
  <r>
    <n v="40"/>
    <x v="17"/>
    <x v="1"/>
    <x v="17"/>
    <d v="2012-12-31T00:00:00"/>
    <s v="Standard Class"/>
    <s v="SN-20710"/>
    <s v="Steve Nguyen"/>
    <x v="2"/>
    <x v="0"/>
    <s v="Houston"/>
    <x v="5"/>
    <n v="77041"/>
    <x v="2"/>
    <s v="FUR-CH-10004218"/>
    <x v="0"/>
    <x v="1"/>
    <s v="Global Fabric Manager's Chair, Dark Gray"/>
    <x v="39"/>
    <n v="3"/>
    <n v="0.3"/>
    <x v="39"/>
    <x v="4"/>
  </r>
  <r>
    <n v="41"/>
    <x v="17"/>
    <x v="1"/>
    <x v="17"/>
    <d v="2012-12-31T00:00:00"/>
    <s v="Standard Class"/>
    <s v="SN-20710"/>
    <s v="Steve Nguyen"/>
    <x v="2"/>
    <x v="0"/>
    <s v="Houston"/>
    <x v="5"/>
    <n v="77041"/>
    <x v="2"/>
    <s v="TEC-PH-10000486"/>
    <x v="2"/>
    <x v="7"/>
    <s v="Plantronics HL10 Handset Lifter"/>
    <x v="40"/>
    <n v="4"/>
    <n v="0.2"/>
    <x v="40"/>
    <x v="4"/>
  </r>
  <r>
    <n v="42"/>
    <x v="18"/>
    <x v="3"/>
    <x v="18"/>
    <d v="2014-09-16T00:00:00"/>
    <s v="Standard Class"/>
    <s v="LC-16930"/>
    <s v="Linda Cazamias"/>
    <x v="1"/>
    <x v="0"/>
    <s v="Naperville"/>
    <x v="10"/>
    <n v="60540"/>
    <x v="2"/>
    <s v="TEC-PH-10004093"/>
    <x v="2"/>
    <x v="7"/>
    <s v="Panasonic Kx-TS550"/>
    <x v="41"/>
    <n v="4"/>
    <n v="0.2"/>
    <x v="41"/>
    <x v="8"/>
  </r>
  <r>
    <n v="43"/>
    <x v="19"/>
    <x v="0"/>
    <x v="19"/>
    <d v="2013-07-23T00:00:00"/>
    <s v="Standard Class"/>
    <s v="RA-19885"/>
    <s v="Ruben Ausman"/>
    <x v="1"/>
    <x v="0"/>
    <s v="Los Angeles"/>
    <x v="1"/>
    <n v="90049"/>
    <x v="1"/>
    <s v="OFF-ST-10003479"/>
    <x v="1"/>
    <x v="4"/>
    <s v="Eldon Base for stackable storage shelf, platinum"/>
    <x v="42"/>
    <n v="2"/>
    <n v="0"/>
    <x v="42"/>
    <x v="7"/>
  </r>
  <r>
    <n v="44"/>
    <x v="20"/>
    <x v="3"/>
    <x v="20"/>
    <d v="2014-09-24T00:00:00"/>
    <s v="Standard Class"/>
    <s v="ES-14080"/>
    <s v="Erin Smith"/>
    <x v="1"/>
    <x v="0"/>
    <s v="Melbourne"/>
    <x v="2"/>
    <n v="32935"/>
    <x v="0"/>
    <s v="OFF-ST-10003282"/>
    <x v="1"/>
    <x v="4"/>
    <s v="Advantus 10-Drawer Portable Organizer, Chrome Metal Frame, Smoke Drawers"/>
    <x v="43"/>
    <n v="2"/>
    <n v="0.2"/>
    <x v="43"/>
    <x v="8"/>
  </r>
  <r>
    <n v="45"/>
    <x v="21"/>
    <x v="0"/>
    <x v="21"/>
    <d v="2013-03-14T00:00:00"/>
    <s v="First Class"/>
    <s v="ON-18715"/>
    <s v="Odella Nelson"/>
    <x v="1"/>
    <x v="0"/>
    <s v="Eagan"/>
    <x v="11"/>
    <n v="55122"/>
    <x v="2"/>
    <s v="TEC-AC-10000171"/>
    <x v="2"/>
    <x v="11"/>
    <s v="Verbatim 25 GB 6x Blu-ray Single Layer Recordable Disc, 25/Pack"/>
    <x v="44"/>
    <n v="2"/>
    <n v="0"/>
    <x v="44"/>
    <x v="10"/>
  </r>
  <r>
    <n v="46"/>
    <x v="21"/>
    <x v="0"/>
    <x v="21"/>
    <d v="2013-03-14T00:00:00"/>
    <s v="First Class"/>
    <s v="ON-18715"/>
    <s v="Odella Nelson"/>
    <x v="1"/>
    <x v="0"/>
    <s v="Eagan"/>
    <x v="11"/>
    <n v="55122"/>
    <x v="2"/>
    <s v="OFF-BI-10003291"/>
    <x v="1"/>
    <x v="8"/>
    <s v="Wilson Jones Leather-Like Binders with DublLock Round Rings"/>
    <x v="45"/>
    <n v="2"/>
    <n v="0"/>
    <x v="45"/>
    <x v="10"/>
  </r>
  <r>
    <n v="47"/>
    <x v="22"/>
    <x v="2"/>
    <x v="22"/>
    <d v="2011-10-25T00:00:00"/>
    <s v="Second Class"/>
    <s v="PO-18865"/>
    <s v="Patrick O'Donnell"/>
    <x v="0"/>
    <x v="0"/>
    <s v="Westland"/>
    <x v="12"/>
    <n v="48185"/>
    <x v="2"/>
    <s v="OFF-ST-10001713"/>
    <x v="1"/>
    <x v="4"/>
    <s v="Gould Plastics 9-Pocket Panel Bin, 18-3/8w x 5-1/4d x 20-1/2h, Black"/>
    <x v="46"/>
    <n v="4"/>
    <n v="0"/>
    <x v="46"/>
    <x v="2"/>
  </r>
  <r>
    <n v="48"/>
    <x v="23"/>
    <x v="0"/>
    <x v="23"/>
    <d v="2013-06-26T00:00:00"/>
    <s v="Standard Class"/>
    <s v="LH-16900"/>
    <s v="Lena Hernandez"/>
    <x v="0"/>
    <x v="0"/>
    <s v="Dover"/>
    <x v="13"/>
    <n v="19901"/>
    <x v="3"/>
    <s v="TEC-AC-10002167"/>
    <x v="2"/>
    <x v="11"/>
    <s v="Imation 8gb Micro Traveldrive Usb 2.0 Flash Drive"/>
    <x v="47"/>
    <n v="3"/>
    <n v="0"/>
    <x v="47"/>
    <x v="1"/>
  </r>
  <r>
    <n v="49"/>
    <x v="23"/>
    <x v="0"/>
    <x v="23"/>
    <d v="2013-06-26T00:00:00"/>
    <s v="Standard Class"/>
    <s v="LH-16900"/>
    <s v="Lena Hernandez"/>
    <x v="0"/>
    <x v="0"/>
    <s v="Dover"/>
    <x v="13"/>
    <n v="19901"/>
    <x v="3"/>
    <s v="TEC-PH-10003988"/>
    <x v="2"/>
    <x v="7"/>
    <s v="LF Elite 3D Dazzle Designer Hard Case Cover, Lf Stylus Pen and Wiper For Apple Iphone 5c Mini Lite"/>
    <x v="48"/>
    <n v="2"/>
    <n v="0"/>
    <x v="48"/>
    <x v="1"/>
  </r>
  <r>
    <n v="50"/>
    <x v="24"/>
    <x v="1"/>
    <x v="24"/>
    <d v="2012-04-22T00:00:00"/>
    <s v="Standard Class"/>
    <s v="DP-13000"/>
    <s v="Darren Powers"/>
    <x v="0"/>
    <x v="0"/>
    <s v="New Albany"/>
    <x v="14"/>
    <n v="47150"/>
    <x v="2"/>
    <s v="OFF-BI-10004410"/>
    <x v="1"/>
    <x v="8"/>
    <s v="C-Line Peel &amp; Stick Add-On Filing Pockets, 8-3/4 x 5-1/8, 10/Pack"/>
    <x v="49"/>
    <n v="6"/>
    <n v="0"/>
    <x v="49"/>
    <x v="3"/>
  </r>
  <r>
    <n v="51"/>
    <x v="24"/>
    <x v="1"/>
    <x v="24"/>
    <d v="2012-04-22T00:00:00"/>
    <s v="Standard Class"/>
    <s v="DP-13000"/>
    <s v="Darren Powers"/>
    <x v="0"/>
    <x v="0"/>
    <s v="New Albany"/>
    <x v="14"/>
    <n v="47150"/>
    <x v="2"/>
    <s v="OFF-LA-10002762"/>
    <x v="1"/>
    <x v="2"/>
    <s v="Avery 485"/>
    <x v="50"/>
    <n v="6"/>
    <n v="0"/>
    <x v="50"/>
    <x v="3"/>
  </r>
  <r>
    <n v="52"/>
    <x v="24"/>
    <x v="1"/>
    <x v="24"/>
    <d v="2012-04-22T00:00:00"/>
    <s v="Standard Class"/>
    <s v="DP-13000"/>
    <s v="Darren Powers"/>
    <x v="0"/>
    <x v="0"/>
    <s v="New Albany"/>
    <x v="14"/>
    <n v="47150"/>
    <x v="2"/>
    <s v="FUR-FU-10001706"/>
    <x v="0"/>
    <x v="5"/>
    <s v="Longer-Life Soft White Bulbs"/>
    <x v="51"/>
    <n v="2"/>
    <n v="0"/>
    <x v="51"/>
    <x v="3"/>
  </r>
  <r>
    <n v="53"/>
    <x v="24"/>
    <x v="1"/>
    <x v="24"/>
    <d v="2012-04-22T00:00:00"/>
    <s v="Standard Class"/>
    <s v="DP-13000"/>
    <s v="Darren Powers"/>
    <x v="0"/>
    <x v="0"/>
    <s v="New Albany"/>
    <x v="14"/>
    <n v="47150"/>
    <x v="2"/>
    <s v="FUR-CH-10003061"/>
    <x v="0"/>
    <x v="1"/>
    <s v="Global Leather Task Chair, Black"/>
    <x v="52"/>
    <n v="1"/>
    <n v="0"/>
    <x v="52"/>
    <x v="3"/>
  </r>
  <r>
    <n v="54"/>
    <x v="25"/>
    <x v="0"/>
    <x v="25"/>
    <d v="2013-12-18T00:00:00"/>
    <s v="Standard Class"/>
    <s v="JM-15265"/>
    <s v="Janet Molinari"/>
    <x v="1"/>
    <x v="0"/>
    <s v="New York City"/>
    <x v="15"/>
    <n v="10024"/>
    <x v="3"/>
    <s v="OFF-FA-10000304"/>
    <x v="1"/>
    <x v="13"/>
    <s v="Advantus Push Pins"/>
    <x v="53"/>
    <n v="7"/>
    <n v="0"/>
    <x v="53"/>
    <x v="4"/>
  </r>
  <r>
    <n v="55"/>
    <x v="25"/>
    <x v="0"/>
    <x v="25"/>
    <d v="2013-12-18T00:00:00"/>
    <s v="Standard Class"/>
    <s v="JM-15265"/>
    <s v="Janet Molinari"/>
    <x v="1"/>
    <x v="0"/>
    <s v="New York City"/>
    <x v="15"/>
    <n v="10024"/>
    <x v="3"/>
    <s v="TEC-PH-10002447"/>
    <x v="2"/>
    <x v="7"/>
    <s v="AT&amp;T CL83451 4-Handset Telephone"/>
    <x v="54"/>
    <n v="5"/>
    <n v="0"/>
    <x v="54"/>
    <x v="4"/>
  </r>
  <r>
    <n v="56"/>
    <x v="26"/>
    <x v="0"/>
    <x v="26"/>
    <d v="2013-06-19T00:00:00"/>
    <s v="First Class"/>
    <s v="TB-21055"/>
    <s v="Ted Butterfield"/>
    <x v="0"/>
    <x v="0"/>
    <s v="Troy"/>
    <x v="15"/>
    <n v="12180"/>
    <x v="3"/>
    <s v="OFF-ST-10000604"/>
    <x v="1"/>
    <x v="4"/>
    <s v="Home/Office Personal File Carts"/>
    <x v="55"/>
    <n v="6"/>
    <n v="0"/>
    <x v="55"/>
    <x v="1"/>
  </r>
  <r>
    <n v="57"/>
    <x v="26"/>
    <x v="0"/>
    <x v="26"/>
    <d v="2013-06-19T00:00:00"/>
    <s v="First Class"/>
    <s v="TB-21055"/>
    <s v="Ted Butterfield"/>
    <x v="0"/>
    <x v="0"/>
    <s v="Troy"/>
    <x v="15"/>
    <n v="12180"/>
    <x v="3"/>
    <s v="OFF-PA-10001569"/>
    <x v="1"/>
    <x v="10"/>
    <s v="Xerox 232"/>
    <x v="56"/>
    <n v="5"/>
    <n v="0"/>
    <x v="56"/>
    <x v="1"/>
  </r>
  <r>
    <n v="58"/>
    <x v="26"/>
    <x v="0"/>
    <x v="26"/>
    <d v="2013-06-19T00:00:00"/>
    <s v="First Class"/>
    <s v="TB-21055"/>
    <s v="Ted Butterfield"/>
    <x v="0"/>
    <x v="0"/>
    <s v="Troy"/>
    <x v="15"/>
    <n v="12180"/>
    <x v="3"/>
    <s v="FUR-CH-10003968"/>
    <x v="0"/>
    <x v="1"/>
    <s v="Novimex Turbo Task Chair"/>
    <x v="57"/>
    <n v="5"/>
    <n v="0.1"/>
    <x v="57"/>
    <x v="1"/>
  </r>
  <r>
    <n v="59"/>
    <x v="26"/>
    <x v="0"/>
    <x v="26"/>
    <d v="2013-06-19T00:00:00"/>
    <s v="First Class"/>
    <s v="TB-21055"/>
    <s v="Ted Butterfield"/>
    <x v="0"/>
    <x v="0"/>
    <s v="Troy"/>
    <x v="15"/>
    <n v="12180"/>
    <x v="3"/>
    <s v="OFF-PA-10000587"/>
    <x v="1"/>
    <x v="10"/>
    <s v="Array Parchment Paper, Assorted Colors"/>
    <x v="58"/>
    <n v="2"/>
    <n v="0"/>
    <x v="58"/>
    <x v="1"/>
  </r>
  <r>
    <n v="60"/>
    <x v="26"/>
    <x v="0"/>
    <x v="26"/>
    <d v="2013-06-19T00:00:00"/>
    <s v="First Class"/>
    <s v="TB-21055"/>
    <s v="Ted Butterfield"/>
    <x v="0"/>
    <x v="0"/>
    <s v="Troy"/>
    <x v="15"/>
    <n v="12180"/>
    <x v="3"/>
    <s v="TEC-AC-10002167"/>
    <x v="2"/>
    <x v="11"/>
    <s v="Imation 8gb Micro Traveldrive Usb 2.0 Flash Drive"/>
    <x v="59"/>
    <n v="2"/>
    <n v="0"/>
    <x v="59"/>
    <x v="1"/>
  </r>
  <r>
    <n v="61"/>
    <x v="26"/>
    <x v="0"/>
    <x v="26"/>
    <d v="2013-06-19T00:00:00"/>
    <s v="First Class"/>
    <s v="TB-21055"/>
    <s v="Ted Butterfield"/>
    <x v="0"/>
    <x v="0"/>
    <s v="Troy"/>
    <x v="15"/>
    <n v="12180"/>
    <x v="3"/>
    <s v="OFF-BI-10001460"/>
    <x v="1"/>
    <x v="8"/>
    <s v="Plastic Binding Combs"/>
    <x v="60"/>
    <n v="4"/>
    <n v="0.2"/>
    <x v="60"/>
    <x v="1"/>
  </r>
  <r>
    <n v="62"/>
    <x v="26"/>
    <x v="0"/>
    <x v="26"/>
    <d v="2013-06-19T00:00:00"/>
    <s v="First Class"/>
    <s v="TB-21055"/>
    <s v="Ted Butterfield"/>
    <x v="0"/>
    <x v="0"/>
    <s v="Troy"/>
    <x v="15"/>
    <n v="12180"/>
    <x v="3"/>
    <s v="OFF-AR-10001868"/>
    <x v="1"/>
    <x v="6"/>
    <s v="Prang Dustless Chalk Sticks"/>
    <x v="61"/>
    <n v="1"/>
    <n v="0"/>
    <x v="61"/>
    <x v="1"/>
  </r>
  <r>
    <n v="63"/>
    <x v="27"/>
    <x v="1"/>
    <x v="27"/>
    <d v="2012-11-30T00:00:00"/>
    <s v="Standard Class"/>
    <s v="KM-16720"/>
    <s v="Kunst Miller"/>
    <x v="0"/>
    <x v="0"/>
    <s v="Los Angeles"/>
    <x v="1"/>
    <n v="90004"/>
    <x v="1"/>
    <s v="TEC-AC-10004633"/>
    <x v="2"/>
    <x v="11"/>
    <s v="Verbatim 25 GB 6x Blu-ray Single Layer Recordable Disc, 3/Pack"/>
    <x v="62"/>
    <n v="2"/>
    <n v="0"/>
    <x v="62"/>
    <x v="0"/>
  </r>
  <r>
    <n v="64"/>
    <x v="27"/>
    <x v="1"/>
    <x v="27"/>
    <d v="2012-11-30T00:00:00"/>
    <s v="Standard Class"/>
    <s v="KM-16720"/>
    <s v="Kunst Miller"/>
    <x v="0"/>
    <x v="0"/>
    <s v="Los Angeles"/>
    <x v="1"/>
    <n v="90004"/>
    <x v="1"/>
    <s v="OFF-BI-10001078"/>
    <x v="1"/>
    <x v="8"/>
    <s v="Acco PRESSTEX Data Binder with Storage Hooks, Dark Blue, 14 7/8&quot; X 11&quot;"/>
    <x v="63"/>
    <n v="6"/>
    <n v="0.2"/>
    <x v="63"/>
    <x v="0"/>
  </r>
  <r>
    <n v="65"/>
    <x v="27"/>
    <x v="1"/>
    <x v="27"/>
    <d v="2012-11-30T00:00:00"/>
    <s v="Standard Class"/>
    <s v="KM-16720"/>
    <s v="Kunst Miller"/>
    <x v="0"/>
    <x v="0"/>
    <s v="Los Angeles"/>
    <x v="1"/>
    <n v="90004"/>
    <x v="1"/>
    <s v="OFF-PA-10003892"/>
    <x v="1"/>
    <x v="10"/>
    <s v="Xerox 1943"/>
    <x v="64"/>
    <n v="3"/>
    <n v="0"/>
    <x v="64"/>
    <x v="0"/>
  </r>
  <r>
    <n v="66"/>
    <x v="27"/>
    <x v="1"/>
    <x v="27"/>
    <d v="2012-11-30T00:00:00"/>
    <s v="Standard Class"/>
    <s v="KM-16720"/>
    <s v="Kunst Miller"/>
    <x v="0"/>
    <x v="0"/>
    <s v="Los Angeles"/>
    <x v="1"/>
    <n v="90004"/>
    <x v="1"/>
    <s v="FUR-FU-10000397"/>
    <x v="0"/>
    <x v="5"/>
    <s v="Luxo Economy Swing Arm Lamp"/>
    <x v="65"/>
    <n v="4"/>
    <n v="0"/>
    <x v="65"/>
    <x v="0"/>
  </r>
  <r>
    <n v="67"/>
    <x v="28"/>
    <x v="1"/>
    <x v="28"/>
    <d v="2012-05-05T00:00:00"/>
    <s v="Standard Class"/>
    <s v="PS-18970"/>
    <s v="Paul Stevenson"/>
    <x v="2"/>
    <x v="0"/>
    <s v="Chicago"/>
    <x v="10"/>
    <n v="60610"/>
    <x v="2"/>
    <s v="FUR-CH-10001146"/>
    <x v="0"/>
    <x v="1"/>
    <s v="Global Value Mid-Back Manager's Chair, Gray"/>
    <x v="66"/>
    <n v="5"/>
    <n v="0.3"/>
    <x v="66"/>
    <x v="3"/>
  </r>
  <r>
    <n v="68"/>
    <x v="29"/>
    <x v="2"/>
    <x v="29"/>
    <d v="2011-12-10T00:00:00"/>
    <s v="Standard Class"/>
    <s v="BS-11590"/>
    <s v="Brendan Sweed"/>
    <x v="1"/>
    <x v="0"/>
    <s v="Gilbert"/>
    <x v="16"/>
    <n v="85234"/>
    <x v="1"/>
    <s v="OFF-AR-10002671"/>
    <x v="1"/>
    <x v="6"/>
    <s v="Hunt BOSTON Model 1606 High-Volume Electric Pencil Sharpener, Beige"/>
    <x v="67"/>
    <n v="8"/>
    <n v="0.2"/>
    <x v="67"/>
    <x v="4"/>
  </r>
  <r>
    <n v="69"/>
    <x v="29"/>
    <x v="2"/>
    <x v="29"/>
    <d v="2011-12-10T00:00:00"/>
    <s v="Standard Class"/>
    <s v="BS-11590"/>
    <s v="Brendan Sweed"/>
    <x v="1"/>
    <x v="0"/>
    <s v="Gilbert"/>
    <x v="16"/>
    <n v="85234"/>
    <x v="1"/>
    <s v="TEC-PH-10002726"/>
    <x v="2"/>
    <x v="7"/>
    <s v="netTALK DUO VoIP Telephone Service"/>
    <x v="68"/>
    <n v="4"/>
    <n v="0.2"/>
    <x v="68"/>
    <x v="4"/>
  </r>
  <r>
    <n v="70"/>
    <x v="30"/>
    <x v="0"/>
    <x v="30"/>
    <d v="2013-06-07T00:00:00"/>
    <s v="First Class"/>
    <s v="KD-16270"/>
    <s v="Karen Daniels"/>
    <x v="0"/>
    <x v="0"/>
    <s v="Springfield"/>
    <x v="17"/>
    <n v="22153"/>
    <x v="0"/>
    <s v="OFF-PA-10000482"/>
    <x v="1"/>
    <x v="10"/>
    <s v="Snap-A-Way Black Print Carbonless Ruled Speed Letter, Triplicate"/>
    <x v="69"/>
    <n v="2"/>
    <n v="0"/>
    <x v="69"/>
    <x v="1"/>
  </r>
  <r>
    <n v="71"/>
    <x v="31"/>
    <x v="0"/>
    <x v="31"/>
    <d v="2013-09-24T00:00:00"/>
    <s v="Standard Class"/>
    <s v="HM-14980"/>
    <s v="Henry MacAllister"/>
    <x v="0"/>
    <x v="0"/>
    <s v="New York City"/>
    <x v="15"/>
    <n v="10009"/>
    <x v="3"/>
    <s v="OFF-BI-10004654"/>
    <x v="1"/>
    <x v="8"/>
    <s v="Avery Binding System Hidden Tab Executive Style Index Sets"/>
    <x v="70"/>
    <n v="1"/>
    <n v="0.2"/>
    <x v="70"/>
    <x v="8"/>
  </r>
  <r>
    <n v="72"/>
    <x v="32"/>
    <x v="3"/>
    <x v="32"/>
    <d v="2014-09-18T00:00:00"/>
    <s v="Second Class"/>
    <s v="TB-21520"/>
    <s v="Tracy Blumstein"/>
    <x v="0"/>
    <x v="0"/>
    <s v="Jackson"/>
    <x v="12"/>
    <n v="49201"/>
    <x v="2"/>
    <s v="OFF-PA-10004675"/>
    <x v="1"/>
    <x v="10"/>
    <s v="Telephone Message Books with Fax/Mobile Section, 5 1/2&quot; x 3 3/16&quot;"/>
    <x v="71"/>
    <n v="3"/>
    <n v="0"/>
    <x v="71"/>
    <x v="8"/>
  </r>
  <r>
    <n v="73"/>
    <x v="33"/>
    <x v="1"/>
    <x v="33"/>
    <d v="2012-05-02T00:00:00"/>
    <s v="Standard Class"/>
    <s v="JE-15745"/>
    <s v="Joel Eaton"/>
    <x v="0"/>
    <x v="0"/>
    <s v="Memphis"/>
    <x v="18"/>
    <n v="38109"/>
    <x v="0"/>
    <s v="FUR-CH-10000513"/>
    <x v="0"/>
    <x v="1"/>
    <s v="High-Back Leather Manager's Chair"/>
    <x v="72"/>
    <n v="8"/>
    <n v="0.2"/>
    <x v="72"/>
    <x v="3"/>
  </r>
  <r>
    <n v="74"/>
    <x v="33"/>
    <x v="1"/>
    <x v="33"/>
    <d v="2012-05-02T00:00:00"/>
    <s v="Standard Class"/>
    <s v="JE-15745"/>
    <s v="Joel Eaton"/>
    <x v="0"/>
    <x v="0"/>
    <s v="Memphis"/>
    <x v="18"/>
    <n v="38109"/>
    <x v="0"/>
    <s v="FUR-FU-10003708"/>
    <x v="0"/>
    <x v="5"/>
    <s v="Tenex Traditional Chairmats for Medium Pile Carpet, Standard Lip, 36&quot; x 48&quot;"/>
    <x v="73"/>
    <n v="2"/>
    <n v="0.2"/>
    <x v="73"/>
    <x v="3"/>
  </r>
  <r>
    <n v="75"/>
    <x v="33"/>
    <x v="1"/>
    <x v="33"/>
    <d v="2012-05-02T00:00:00"/>
    <s v="Standard Class"/>
    <s v="JE-15745"/>
    <s v="Joel Eaton"/>
    <x v="0"/>
    <x v="0"/>
    <s v="Memphis"/>
    <x v="18"/>
    <n v="38109"/>
    <x v="0"/>
    <s v="OFF-ST-10004123"/>
    <x v="1"/>
    <x v="4"/>
    <s v="Safco Industrial Wire Shelving System"/>
    <x v="74"/>
    <n v="1"/>
    <n v="0.2"/>
    <x v="74"/>
    <x v="3"/>
  </r>
  <r>
    <n v="76"/>
    <x v="34"/>
    <x v="3"/>
    <x v="34"/>
    <d v="2014-12-12T00:00:00"/>
    <s v="First Class"/>
    <s v="KB-16600"/>
    <s v="Ken Brennan"/>
    <x v="1"/>
    <x v="0"/>
    <s v="Houston"/>
    <x v="5"/>
    <n v="77041"/>
    <x v="2"/>
    <s v="OFF-BI-10004182"/>
    <x v="1"/>
    <x v="8"/>
    <s v="Economy Binders"/>
    <x v="75"/>
    <n v="3"/>
    <n v="0.8"/>
    <x v="75"/>
    <x v="4"/>
  </r>
  <r>
    <n v="77"/>
    <x v="34"/>
    <x v="3"/>
    <x v="34"/>
    <d v="2014-12-12T00:00:00"/>
    <s v="First Class"/>
    <s v="KB-16600"/>
    <s v="Ken Brennan"/>
    <x v="1"/>
    <x v="0"/>
    <s v="Houston"/>
    <x v="5"/>
    <n v="77041"/>
    <x v="2"/>
    <s v="FUR-FU-10000260"/>
    <x v="0"/>
    <x v="5"/>
    <s v="6&quot; Cubicle Wall Clock, Black"/>
    <x v="76"/>
    <n v="3"/>
    <n v="0.6"/>
    <x v="76"/>
    <x v="4"/>
  </r>
  <r>
    <n v="78"/>
    <x v="34"/>
    <x v="3"/>
    <x v="34"/>
    <d v="2014-12-12T00:00:00"/>
    <s v="First Class"/>
    <s v="KB-16600"/>
    <s v="Ken Brennan"/>
    <x v="1"/>
    <x v="0"/>
    <s v="Houston"/>
    <x v="5"/>
    <n v="77041"/>
    <x v="2"/>
    <s v="OFF-ST-10000615"/>
    <x v="1"/>
    <x v="4"/>
    <s v="SimpliFile Personal File, Black Granite, 15w x 6-15/16d x 11-1/4h"/>
    <x v="77"/>
    <n v="3"/>
    <n v="0.2"/>
    <x v="77"/>
    <x v="4"/>
  </r>
  <r>
    <n v="79"/>
    <x v="35"/>
    <x v="2"/>
    <x v="35"/>
    <d v="2011-12-01T00:00:00"/>
    <s v="Second Class"/>
    <s v="JE-15745"/>
    <s v="Joel Eaton"/>
    <x v="0"/>
    <x v="0"/>
    <s v="Houston"/>
    <x v="5"/>
    <n v="77070"/>
    <x v="2"/>
    <s v="FUR-FU-10003194"/>
    <x v="0"/>
    <x v="5"/>
    <s v="Eldon Expressions Desk Accessory, Wood Pencil Holder, Oak"/>
    <x v="78"/>
    <n v="5"/>
    <n v="0.6"/>
    <x v="78"/>
    <x v="0"/>
  </r>
  <r>
    <n v="80"/>
    <x v="36"/>
    <x v="0"/>
    <x v="1"/>
    <d v="2013-06-16T00:00:00"/>
    <s v="First Class"/>
    <s v="SC-20770"/>
    <s v="Stewart Carmichael"/>
    <x v="1"/>
    <x v="0"/>
    <s v="Decatur"/>
    <x v="19"/>
    <n v="35601"/>
    <x v="0"/>
    <s v="OFF-AP-10002118"/>
    <x v="1"/>
    <x v="9"/>
    <s v="1.7 Cubic Foot Compact &quot;Cube&quot; Office Refrigerators"/>
    <x v="79"/>
    <n v="1"/>
    <n v="0"/>
    <x v="79"/>
    <x v="1"/>
  </r>
  <r>
    <n v="81"/>
    <x v="36"/>
    <x v="0"/>
    <x v="1"/>
    <d v="2013-06-16T00:00:00"/>
    <s v="First Class"/>
    <s v="SC-20770"/>
    <s v="Stewart Carmichael"/>
    <x v="1"/>
    <x v="0"/>
    <s v="Decatur"/>
    <x v="19"/>
    <n v="35601"/>
    <x v="0"/>
    <s v="OFF-BI-10002309"/>
    <x v="1"/>
    <x v="8"/>
    <s v="Avery Heavy-Duty EZD  Binder With Locking Rings"/>
    <x v="80"/>
    <n v="3"/>
    <n v="0"/>
    <x v="80"/>
    <x v="1"/>
  </r>
  <r>
    <n v="82"/>
    <x v="37"/>
    <x v="2"/>
    <x v="36"/>
    <d v="2011-10-16T00:00:00"/>
    <s v="Standard Class"/>
    <s v="DN-13690"/>
    <s v="Duane Noonan"/>
    <x v="0"/>
    <x v="0"/>
    <s v="San Francisco"/>
    <x v="1"/>
    <n v="94122"/>
    <x v="1"/>
    <s v="OFF-AR-10002053"/>
    <x v="1"/>
    <x v="6"/>
    <s v="Premium Writing Pencils, Soft, #2 by Central Association for the Blind"/>
    <x v="81"/>
    <n v="5"/>
    <n v="0"/>
    <x v="81"/>
    <x v="2"/>
  </r>
  <r>
    <n v="83"/>
    <x v="37"/>
    <x v="2"/>
    <x v="36"/>
    <d v="2011-10-16T00:00:00"/>
    <s v="Standard Class"/>
    <s v="DN-13690"/>
    <s v="Duane Noonan"/>
    <x v="0"/>
    <x v="0"/>
    <s v="San Francisco"/>
    <x v="1"/>
    <n v="94122"/>
    <x v="1"/>
    <s v="OFF-ST-10002370"/>
    <x v="1"/>
    <x v="4"/>
    <s v="Sortfiler Multipurpose Personal File Organizer, Black"/>
    <x v="82"/>
    <n v="1"/>
    <n v="0"/>
    <x v="82"/>
    <x v="2"/>
  </r>
  <r>
    <n v="84"/>
    <x v="38"/>
    <x v="1"/>
    <x v="37"/>
    <d v="2012-09-08T00:00:00"/>
    <s v="Standard Class"/>
    <s v="JC-16105"/>
    <s v="Julie Creighton"/>
    <x v="1"/>
    <x v="0"/>
    <s v="Durham"/>
    <x v="3"/>
    <n v="27707"/>
    <x v="0"/>
    <s v="OFF-EN-10000927"/>
    <x v="1"/>
    <x v="12"/>
    <s v="Jet-Pak Recycled Peel 'N' Seal Padded Mailers"/>
    <x v="83"/>
    <n v="7"/>
    <n v="0.2"/>
    <x v="83"/>
    <x v="8"/>
  </r>
  <r>
    <n v="85"/>
    <x v="39"/>
    <x v="3"/>
    <x v="38"/>
    <d v="2014-11-17T00:00:00"/>
    <s v="First Class"/>
    <s v="CS-12400"/>
    <s v="Christopher Schild"/>
    <x v="2"/>
    <x v="0"/>
    <s v="Chicago"/>
    <x v="10"/>
    <n v="60623"/>
    <x v="2"/>
    <s v="OFF-ST-10003656"/>
    <x v="1"/>
    <x v="4"/>
    <s v="Safco Industrial Wire Shelving"/>
    <x v="84"/>
    <n v="3"/>
    <n v="0.2"/>
    <x v="84"/>
    <x v="0"/>
  </r>
  <r>
    <n v="86"/>
    <x v="40"/>
    <x v="3"/>
    <x v="39"/>
    <d v="2014-05-31T00:00:00"/>
    <s v="Second Class"/>
    <s v="PO-18865"/>
    <s v="Patrick O'Donnell"/>
    <x v="0"/>
    <x v="0"/>
    <s v="Columbia"/>
    <x v="20"/>
    <n v="29203"/>
    <x v="0"/>
    <s v="FUR-CH-10000863"/>
    <x v="0"/>
    <x v="1"/>
    <s v="Novimex Swivel Fabric Task Chair"/>
    <x v="85"/>
    <n v="2"/>
    <n v="0"/>
    <x v="85"/>
    <x v="5"/>
  </r>
  <r>
    <n v="87"/>
    <x v="41"/>
    <x v="3"/>
    <x v="40"/>
    <d v="2014-11-03T00:00:00"/>
    <s v="Standard Class"/>
    <s v="PG-18895"/>
    <s v="Paul Gonzalez"/>
    <x v="0"/>
    <x v="0"/>
    <s v="Rochester"/>
    <x v="11"/>
    <n v="55901"/>
    <x v="2"/>
    <s v="TEC-AC-10001998"/>
    <x v="2"/>
    <x v="11"/>
    <s v="Logitech LS21 Speaker System - PC Multimedia - 2.1-CH - Wired"/>
    <x v="86"/>
    <n v="1"/>
    <n v="0"/>
    <x v="86"/>
    <x v="2"/>
  </r>
  <r>
    <n v="88"/>
    <x v="41"/>
    <x v="3"/>
    <x v="40"/>
    <d v="2014-11-03T00:00:00"/>
    <s v="Standard Class"/>
    <s v="PG-18895"/>
    <s v="Paul Gonzalez"/>
    <x v="0"/>
    <x v="0"/>
    <s v="Rochester"/>
    <x v="11"/>
    <n v="55901"/>
    <x v="2"/>
    <s v="OFF-LA-10000134"/>
    <x v="1"/>
    <x v="2"/>
    <s v="Avery 511"/>
    <x v="51"/>
    <n v="2"/>
    <n v="0"/>
    <x v="51"/>
    <x v="2"/>
  </r>
  <r>
    <n v="89"/>
    <x v="42"/>
    <x v="0"/>
    <x v="41"/>
    <d v="2013-04-11T00:00:00"/>
    <s v="Second Class"/>
    <s v="GM-14455"/>
    <s v="Gary Mitchum"/>
    <x v="2"/>
    <x v="0"/>
    <s v="Houston"/>
    <x v="5"/>
    <n v="77095"/>
    <x v="2"/>
    <s v="OFF-ST-10003442"/>
    <x v="1"/>
    <x v="4"/>
    <s v="Eldon Portable Mobile Manager"/>
    <x v="87"/>
    <n v="7"/>
    <n v="0.2"/>
    <x v="87"/>
    <x v="3"/>
  </r>
  <r>
    <n v="90"/>
    <x v="43"/>
    <x v="0"/>
    <x v="42"/>
    <d v="2013-09-23T00:00:00"/>
    <s v="Standard Class"/>
    <s v="JS-15685"/>
    <s v="Jim Sink"/>
    <x v="1"/>
    <x v="0"/>
    <s v="Los Angeles"/>
    <x v="1"/>
    <n v="90036"/>
    <x v="1"/>
    <s v="OFF-AR-10004930"/>
    <x v="1"/>
    <x v="6"/>
    <s v="Turquoise Lead Holder with Pocket Clip"/>
    <x v="88"/>
    <n v="3"/>
    <n v="0"/>
    <x v="88"/>
    <x v="8"/>
  </r>
  <r>
    <n v="91"/>
    <x v="43"/>
    <x v="0"/>
    <x v="42"/>
    <d v="2013-09-23T00:00:00"/>
    <s v="Standard Class"/>
    <s v="JS-15685"/>
    <s v="Jim Sink"/>
    <x v="1"/>
    <x v="0"/>
    <s v="Los Angeles"/>
    <x v="1"/>
    <n v="90036"/>
    <x v="1"/>
    <s v="TEC-PH-10004093"/>
    <x v="2"/>
    <x v="7"/>
    <s v="Panasonic Kx-TS550"/>
    <x v="89"/>
    <n v="2"/>
    <n v="0.2"/>
    <x v="89"/>
    <x v="8"/>
  </r>
  <r>
    <n v="92"/>
    <x v="43"/>
    <x v="0"/>
    <x v="42"/>
    <d v="2013-09-23T00:00:00"/>
    <s v="Standard Class"/>
    <s v="JS-15685"/>
    <s v="Jim Sink"/>
    <x v="1"/>
    <x v="0"/>
    <s v="Los Angeles"/>
    <x v="1"/>
    <n v="90036"/>
    <x v="1"/>
    <s v="OFF-PA-10000304"/>
    <x v="1"/>
    <x v="10"/>
    <s v="Xerox 1995"/>
    <x v="90"/>
    <n v="1"/>
    <n v="0"/>
    <x v="90"/>
    <x v="8"/>
  </r>
  <r>
    <n v="93"/>
    <x v="44"/>
    <x v="1"/>
    <x v="43"/>
    <d v="2012-02-05T00:00:00"/>
    <s v="Second Class"/>
    <s v="KB-16315"/>
    <s v="Karl Braun"/>
    <x v="0"/>
    <x v="0"/>
    <s v="Minneapolis"/>
    <x v="11"/>
    <n v="55407"/>
    <x v="2"/>
    <s v="OFF-PA-10003177"/>
    <x v="1"/>
    <x v="10"/>
    <s v="Xerox 1999"/>
    <x v="91"/>
    <n v="2"/>
    <n v="0"/>
    <x v="91"/>
    <x v="9"/>
  </r>
  <r>
    <n v="94"/>
    <x v="44"/>
    <x v="1"/>
    <x v="43"/>
    <d v="2012-02-05T00:00:00"/>
    <s v="Second Class"/>
    <s v="KB-16315"/>
    <s v="Karl Braun"/>
    <x v="0"/>
    <x v="0"/>
    <s v="Minneapolis"/>
    <x v="11"/>
    <n v="55407"/>
    <x v="2"/>
    <s v="FUR-FU-10003799"/>
    <x v="0"/>
    <x v="5"/>
    <s v="Seth Thomas 13 1/2&quot; Wall Clock"/>
    <x v="92"/>
    <n v="3"/>
    <n v="0"/>
    <x v="92"/>
    <x v="9"/>
  </r>
  <r>
    <n v="95"/>
    <x v="44"/>
    <x v="1"/>
    <x v="43"/>
    <d v="2012-02-05T00:00:00"/>
    <s v="Second Class"/>
    <s v="KB-16315"/>
    <s v="Karl Braun"/>
    <x v="0"/>
    <x v="0"/>
    <s v="Minneapolis"/>
    <x v="11"/>
    <n v="55407"/>
    <x v="2"/>
    <s v="OFF-BI-10002852"/>
    <x v="1"/>
    <x v="8"/>
    <s v="Ibico Standard Transparent Covers"/>
    <x v="93"/>
    <n v="2"/>
    <n v="0"/>
    <x v="93"/>
    <x v="9"/>
  </r>
  <r>
    <n v="96"/>
    <x v="45"/>
    <x v="3"/>
    <x v="44"/>
    <d v="2014-11-13T00:00:00"/>
    <s v="Standard Class"/>
    <s v="RB-19705"/>
    <s v="Roger Barcio"/>
    <x v="2"/>
    <x v="0"/>
    <s v="Portland"/>
    <x v="21"/>
    <n v="97206"/>
    <x v="1"/>
    <s v="OFF-BI-10004738"/>
    <x v="1"/>
    <x v="8"/>
    <s v="Flexible Leather- Look Classic Collection Ring Binder"/>
    <x v="94"/>
    <n v="1"/>
    <n v="0.7"/>
    <x v="94"/>
    <x v="0"/>
  </r>
  <r>
    <n v="97"/>
    <x v="46"/>
    <x v="3"/>
    <x v="45"/>
    <d v="2014-11-12T00:00:00"/>
    <s v="Second Class"/>
    <s v="PN-18775"/>
    <s v="Parhena Norris"/>
    <x v="2"/>
    <x v="0"/>
    <s v="New York City"/>
    <x v="15"/>
    <n v="10009"/>
    <x v="3"/>
    <s v="FUR-FU-10000629"/>
    <x v="0"/>
    <x v="5"/>
    <s v="9-3/4 Diameter Round Wall Clock"/>
    <x v="95"/>
    <n v="7"/>
    <n v="0"/>
    <x v="95"/>
    <x v="0"/>
  </r>
  <r>
    <n v="98"/>
    <x v="47"/>
    <x v="3"/>
    <x v="46"/>
    <d v="2014-06-21T00:00:00"/>
    <s v="First Class"/>
    <s v="KD-16345"/>
    <s v="Katherine Ducich"/>
    <x v="0"/>
    <x v="0"/>
    <s v="San Francisco"/>
    <x v="1"/>
    <n v="94122"/>
    <x v="1"/>
    <s v="OFF-BI-10001721"/>
    <x v="1"/>
    <x v="8"/>
    <s v="Trimflex Flexible Post Binders"/>
    <x v="96"/>
    <n v="3"/>
    <n v="0.2"/>
    <x v="96"/>
    <x v="1"/>
  </r>
  <r>
    <n v="99"/>
    <x v="48"/>
    <x v="0"/>
    <x v="47"/>
    <d v="2013-09-12T00:00:00"/>
    <s v="Standard Class"/>
    <s v="ER-13855"/>
    <s v="Elpida Rittenbach"/>
    <x v="1"/>
    <x v="0"/>
    <s v="Saint Paul"/>
    <x v="11"/>
    <n v="55106"/>
    <x v="2"/>
    <s v="OFF-AP-10000358"/>
    <x v="1"/>
    <x v="9"/>
    <s v="Fellowes Basic Home/Office Series Surge Protectors"/>
    <x v="42"/>
    <n v="6"/>
    <n v="0"/>
    <x v="97"/>
    <x v="8"/>
  </r>
  <r>
    <n v="100"/>
    <x v="49"/>
    <x v="0"/>
    <x v="48"/>
    <d v="2013-09-03T00:00:00"/>
    <s v="Standard Class"/>
    <s v="RB-19465"/>
    <s v="Rick Bensley"/>
    <x v="2"/>
    <x v="0"/>
    <s v="Chicago"/>
    <x v="10"/>
    <n v="60610"/>
    <x v="2"/>
    <s v="OFF-PA-10003256"/>
    <x v="1"/>
    <x v="10"/>
    <s v="Avery Personal Creations Heavyweight Cards"/>
    <x v="97"/>
    <n v="7"/>
    <n v="0.2"/>
    <x v="98"/>
    <x v="6"/>
  </r>
  <r>
    <n v="101"/>
    <x v="49"/>
    <x v="0"/>
    <x v="48"/>
    <d v="2013-09-03T00:00:00"/>
    <s v="Standard Class"/>
    <s v="RB-19465"/>
    <s v="Rick Bensley"/>
    <x v="2"/>
    <x v="0"/>
    <s v="Chicago"/>
    <x v="10"/>
    <n v="60610"/>
    <x v="2"/>
    <s v="TEC-AC-10001767"/>
    <x v="2"/>
    <x v="11"/>
    <s v="SanDisk Ultra 64 GB MicroSDHC Class 10 Memory Card"/>
    <x v="98"/>
    <n v="3"/>
    <n v="0.2"/>
    <x v="99"/>
    <x v="6"/>
  </r>
  <r>
    <n v="102"/>
    <x v="49"/>
    <x v="0"/>
    <x v="48"/>
    <d v="2013-09-03T00:00:00"/>
    <s v="Standard Class"/>
    <s v="RB-19465"/>
    <s v="Rick Bensley"/>
    <x v="2"/>
    <x v="0"/>
    <s v="Chicago"/>
    <x v="10"/>
    <n v="60610"/>
    <x v="2"/>
    <s v="OFF-BI-10002609"/>
    <x v="1"/>
    <x v="8"/>
    <s v="Avery Hidden Tab Dividers for Binding Systems"/>
    <x v="99"/>
    <n v="3"/>
    <n v="0.8"/>
    <x v="100"/>
    <x v="6"/>
  </r>
  <r>
    <n v="103"/>
    <x v="50"/>
    <x v="0"/>
    <x v="49"/>
    <d v="2013-12-05T00:00:00"/>
    <s v="Second Class"/>
    <s v="GZ-14470"/>
    <s v="Gary Zandusky"/>
    <x v="0"/>
    <x v="0"/>
    <s v="Rochester"/>
    <x v="11"/>
    <n v="55901"/>
    <x v="2"/>
    <s v="OFF-PA-10004040"/>
    <x v="1"/>
    <x v="10"/>
    <s v="Universal Premium White Copier/Laser Paper (20Lb. and 87 Bright)"/>
    <x v="100"/>
    <n v="4"/>
    <n v="0"/>
    <x v="101"/>
    <x v="4"/>
  </r>
  <r>
    <n v="104"/>
    <x v="51"/>
    <x v="1"/>
    <x v="50"/>
    <d v="2012-11-17T00:00:00"/>
    <s v="Standard Class"/>
    <s v="LC-16870"/>
    <s v="Lena Cacioppo"/>
    <x v="0"/>
    <x v="0"/>
    <s v="Aurora"/>
    <x v="22"/>
    <n v="80013"/>
    <x v="1"/>
    <s v="TEC-AC-10001552"/>
    <x v="2"/>
    <x v="11"/>
    <s v="Logitech K350 2.4Ghz Wireless Keyboard"/>
    <x v="101"/>
    <n v="6"/>
    <n v="0.2"/>
    <x v="102"/>
    <x v="0"/>
  </r>
  <r>
    <n v="105"/>
    <x v="51"/>
    <x v="1"/>
    <x v="50"/>
    <d v="2012-11-17T00:00:00"/>
    <s v="Standard Class"/>
    <s v="LC-16870"/>
    <s v="Lena Cacioppo"/>
    <x v="0"/>
    <x v="0"/>
    <s v="Aurora"/>
    <x v="22"/>
    <n v="80013"/>
    <x v="1"/>
    <s v="FUR-FU-10004006"/>
    <x v="0"/>
    <x v="5"/>
    <s v="Deflect-o DuraMat Lighweight, Studded, Beveled Mat for Low Pile Carpeting"/>
    <x v="102"/>
    <n v="3"/>
    <n v="0.2"/>
    <x v="103"/>
    <x v="0"/>
  </r>
  <r>
    <n v="106"/>
    <x v="51"/>
    <x v="1"/>
    <x v="50"/>
    <d v="2012-11-17T00:00:00"/>
    <s v="Standard Class"/>
    <s v="LC-16870"/>
    <s v="Lena Cacioppo"/>
    <x v="0"/>
    <x v="0"/>
    <s v="Aurora"/>
    <x v="22"/>
    <n v="80013"/>
    <x v="1"/>
    <s v="OFF-BI-10002794"/>
    <x v="1"/>
    <x v="8"/>
    <s v="Avery Trapezoid Ring Binder, 3&quot; Capacity, Black, 1040 sheets"/>
    <x v="103"/>
    <n v="3"/>
    <n v="0.7"/>
    <x v="104"/>
    <x v="0"/>
  </r>
  <r>
    <n v="107"/>
    <x v="52"/>
    <x v="3"/>
    <x v="51"/>
    <d v="2014-11-29T00:00:00"/>
    <s v="Standard Class"/>
    <s v="JM-15250"/>
    <s v="Janet Martin"/>
    <x v="0"/>
    <x v="0"/>
    <s v="Charlotte"/>
    <x v="3"/>
    <n v="28205"/>
    <x v="0"/>
    <s v="TEC-AC-10003499"/>
    <x v="2"/>
    <x v="11"/>
    <s v="Memorex Mini Travel Drive 8 GB USB 2.0 Flash Drive"/>
    <x v="104"/>
    <n v="8"/>
    <n v="0.2"/>
    <x v="105"/>
    <x v="0"/>
  </r>
  <r>
    <n v="108"/>
    <x v="52"/>
    <x v="3"/>
    <x v="51"/>
    <d v="2014-11-29T00:00:00"/>
    <s v="Standard Class"/>
    <s v="JM-15250"/>
    <s v="Janet Martin"/>
    <x v="0"/>
    <x v="0"/>
    <s v="Charlotte"/>
    <x v="3"/>
    <n v="28205"/>
    <x v="0"/>
    <s v="TEC-PH-10002844"/>
    <x v="2"/>
    <x v="7"/>
    <s v="Speck Products Candyshell Flip Case"/>
    <x v="105"/>
    <n v="1"/>
    <n v="0.2"/>
    <x v="106"/>
    <x v="0"/>
  </r>
  <r>
    <n v="109"/>
    <x v="52"/>
    <x v="3"/>
    <x v="51"/>
    <d v="2014-11-29T00:00:00"/>
    <s v="Standard Class"/>
    <s v="JM-15250"/>
    <s v="Janet Martin"/>
    <x v="0"/>
    <x v="0"/>
    <s v="Charlotte"/>
    <x v="3"/>
    <n v="28205"/>
    <x v="0"/>
    <s v="OFF-AR-10000390"/>
    <x v="1"/>
    <x v="6"/>
    <s v="Newell Chalk Holder"/>
    <x v="106"/>
    <n v="1"/>
    <n v="0.2"/>
    <x v="107"/>
    <x v="0"/>
  </r>
  <r>
    <n v="110"/>
    <x v="53"/>
    <x v="1"/>
    <x v="52"/>
    <d v="2012-10-20T00:00:00"/>
    <s v="Standard Class"/>
    <s v="PA-19060"/>
    <s v="Pete Armstrong"/>
    <x v="2"/>
    <x v="0"/>
    <s v="Orland Park"/>
    <x v="10"/>
    <n v="60462"/>
    <x v="2"/>
    <s v="TEC-AC-10000844"/>
    <x v="2"/>
    <x v="11"/>
    <s v="Logitech Gaming G510s - Keyboard"/>
    <x v="107"/>
    <n v="5"/>
    <n v="0.2"/>
    <x v="108"/>
    <x v="2"/>
  </r>
  <r>
    <n v="111"/>
    <x v="54"/>
    <x v="3"/>
    <x v="53"/>
    <d v="2014-12-31T00:00:00"/>
    <s v="Standard Class"/>
    <s v="CV-12805"/>
    <s v="Cynthia Voltz"/>
    <x v="1"/>
    <x v="0"/>
    <s v="New York City"/>
    <x v="15"/>
    <n v="10035"/>
    <x v="3"/>
    <s v="FUR-FU-10001934"/>
    <x v="0"/>
    <x v="5"/>
    <s v="Magnifier Swing Arm Lamp"/>
    <x v="108"/>
    <n v="2"/>
    <n v="0"/>
    <x v="109"/>
    <x v="4"/>
  </r>
  <r>
    <n v="112"/>
    <x v="55"/>
    <x v="0"/>
    <x v="54"/>
    <d v="2013-11-11T00:00:00"/>
    <s v="Standard Class"/>
    <s v="CL-12565"/>
    <s v="Clay Ludtke"/>
    <x v="0"/>
    <x v="0"/>
    <s v="Urbandale"/>
    <x v="23"/>
    <n v="50322"/>
    <x v="2"/>
    <s v="OFF-AR-10000380"/>
    <x v="1"/>
    <x v="6"/>
    <s v="Hunt PowerHouse Electric Pencil Sharpener, Blue"/>
    <x v="109"/>
    <n v="2"/>
    <n v="0"/>
    <x v="110"/>
    <x v="0"/>
  </r>
  <r>
    <n v="113"/>
    <x v="55"/>
    <x v="0"/>
    <x v="54"/>
    <d v="2013-11-11T00:00:00"/>
    <s v="Standard Class"/>
    <s v="CL-12565"/>
    <s v="Clay Ludtke"/>
    <x v="0"/>
    <x v="0"/>
    <s v="Urbandale"/>
    <x v="23"/>
    <n v="50322"/>
    <x v="2"/>
    <s v="OFF-BI-10003981"/>
    <x v="1"/>
    <x v="8"/>
    <s v="Avery Durable Plastic 1&quot; Binders"/>
    <x v="77"/>
    <n v="6"/>
    <n v="0"/>
    <x v="111"/>
    <x v="0"/>
  </r>
  <r>
    <n v="114"/>
    <x v="56"/>
    <x v="2"/>
    <x v="55"/>
    <d v="2011-08-27T00:00:00"/>
    <s v="Second Class"/>
    <s v="RC-19960"/>
    <s v="Ryan Crowe"/>
    <x v="0"/>
    <x v="0"/>
    <s v="Columbus"/>
    <x v="24"/>
    <n v="43229"/>
    <x v="3"/>
    <s v="OFF-FA-10000621"/>
    <x v="1"/>
    <x v="13"/>
    <s v="OIC Colored Binder Clips, Assorted Sizes"/>
    <x v="110"/>
    <n v="14"/>
    <n v="0.2"/>
    <x v="112"/>
    <x v="6"/>
  </r>
  <r>
    <n v="115"/>
    <x v="56"/>
    <x v="2"/>
    <x v="55"/>
    <d v="2011-08-27T00:00:00"/>
    <s v="Second Class"/>
    <s v="RC-19960"/>
    <s v="Ryan Crowe"/>
    <x v="0"/>
    <x v="0"/>
    <s v="Columbus"/>
    <x v="24"/>
    <n v="43229"/>
    <x v="3"/>
    <s v="OFF-EN-10002600"/>
    <x v="1"/>
    <x v="12"/>
    <s v="Redi-Strip #10 Envelopes, 4 1/8 x 9 1/2"/>
    <x v="111"/>
    <n v="2"/>
    <n v="0.2"/>
    <x v="113"/>
    <x v="6"/>
  </r>
  <r>
    <n v="116"/>
    <x v="56"/>
    <x v="2"/>
    <x v="55"/>
    <d v="2011-08-27T00:00:00"/>
    <s v="Second Class"/>
    <s v="RC-19960"/>
    <s v="Ryan Crowe"/>
    <x v="0"/>
    <x v="0"/>
    <s v="Columbus"/>
    <x v="24"/>
    <n v="43229"/>
    <x v="3"/>
    <s v="OFF-PA-10004965"/>
    <x v="1"/>
    <x v="10"/>
    <s v="Xerox 1921"/>
    <x v="112"/>
    <n v="3"/>
    <n v="0.2"/>
    <x v="114"/>
    <x v="6"/>
  </r>
  <r>
    <n v="117"/>
    <x v="56"/>
    <x v="2"/>
    <x v="55"/>
    <d v="2011-08-27T00:00:00"/>
    <s v="Second Class"/>
    <s v="RC-19960"/>
    <s v="Ryan Crowe"/>
    <x v="0"/>
    <x v="0"/>
    <s v="Columbus"/>
    <x v="24"/>
    <n v="43229"/>
    <x v="3"/>
    <s v="OFF-EN-10002504"/>
    <x v="1"/>
    <x v="12"/>
    <s v="Tyvek  Top-Opening Peel &amp; Seel Envelopes, Plain White"/>
    <x v="113"/>
    <n v="6"/>
    <n v="0.2"/>
    <x v="115"/>
    <x v="6"/>
  </r>
  <r>
    <n v="118"/>
    <x v="57"/>
    <x v="1"/>
    <x v="56"/>
    <d v="2012-03-06T00:00:00"/>
    <s v="Standard Class"/>
    <s v="DK-13090"/>
    <s v="Dave Kipp"/>
    <x v="0"/>
    <x v="0"/>
    <s v="Seattle"/>
    <x v="4"/>
    <n v="98103"/>
    <x v="1"/>
    <s v="FUR-TA-10001768"/>
    <x v="0"/>
    <x v="3"/>
    <s v="Hon Racetrack Conference Tables"/>
    <x v="114"/>
    <n v="3"/>
    <n v="0"/>
    <x v="116"/>
    <x v="10"/>
  </r>
  <r>
    <n v="119"/>
    <x v="58"/>
    <x v="1"/>
    <x v="57"/>
    <d v="2012-04-10T00:00:00"/>
    <s v="Standard Class"/>
    <s v="GG-14650"/>
    <s v="Greg Guthrie"/>
    <x v="1"/>
    <x v="0"/>
    <s v="Bristol"/>
    <x v="18"/>
    <n v="37620"/>
    <x v="0"/>
    <s v="OFF-BI-10003650"/>
    <x v="1"/>
    <x v="8"/>
    <s v="GBC DocuBind 300 Electric Binding Machine"/>
    <x v="115"/>
    <n v="1"/>
    <n v="0.7"/>
    <x v="117"/>
    <x v="3"/>
  </r>
  <r>
    <n v="120"/>
    <x v="59"/>
    <x v="0"/>
    <x v="1"/>
    <d v="2013-06-16T00:00:00"/>
    <s v="First Class"/>
    <s v="SC-20725"/>
    <s v="Steven Cartwright"/>
    <x v="0"/>
    <x v="0"/>
    <s v="Wilmington"/>
    <x v="13"/>
    <n v="19805"/>
    <x v="3"/>
    <s v="FUR-FU-10002157"/>
    <x v="0"/>
    <x v="5"/>
    <s v="Artistic Insta-Plaque"/>
    <x v="116"/>
    <n v="3"/>
    <n v="0"/>
    <x v="118"/>
    <x v="1"/>
  </r>
  <r>
    <n v="121"/>
    <x v="59"/>
    <x v="0"/>
    <x v="1"/>
    <d v="2013-06-16T00:00:00"/>
    <s v="First Class"/>
    <s v="SC-20725"/>
    <s v="Steven Cartwright"/>
    <x v="0"/>
    <x v="0"/>
    <s v="Wilmington"/>
    <x v="13"/>
    <n v="19805"/>
    <x v="3"/>
    <s v="OFF-BI-10003910"/>
    <x v="1"/>
    <x v="8"/>
    <s v="DXL Angle-View Binders with Locking Rings by Samsill"/>
    <x v="117"/>
    <n v="4"/>
    <n v="0"/>
    <x v="119"/>
    <x v="1"/>
  </r>
  <r>
    <n v="122"/>
    <x v="59"/>
    <x v="0"/>
    <x v="1"/>
    <d v="2013-06-16T00:00:00"/>
    <s v="First Class"/>
    <s v="SC-20725"/>
    <s v="Steven Cartwright"/>
    <x v="0"/>
    <x v="0"/>
    <s v="Wilmington"/>
    <x v="13"/>
    <n v="19805"/>
    <x v="3"/>
    <s v="OFF-ST-10000777"/>
    <x v="1"/>
    <x v="4"/>
    <s v="Companion Letter/Legal File, Black"/>
    <x v="118"/>
    <n v="6"/>
    <n v="0"/>
    <x v="120"/>
    <x v="1"/>
  </r>
  <r>
    <n v="123"/>
    <x v="59"/>
    <x v="0"/>
    <x v="1"/>
    <d v="2013-06-16T00:00:00"/>
    <s v="First Class"/>
    <s v="SC-20725"/>
    <s v="Steven Cartwright"/>
    <x v="0"/>
    <x v="0"/>
    <s v="Wilmington"/>
    <x v="13"/>
    <n v="19805"/>
    <x v="3"/>
    <s v="OFF-EN-10002500"/>
    <x v="1"/>
    <x v="12"/>
    <s v="Globe Weis Peel &amp; Seel First Class Envelopes"/>
    <x v="119"/>
    <n v="9"/>
    <n v="0"/>
    <x v="121"/>
    <x v="1"/>
  </r>
  <r>
    <n v="124"/>
    <x v="59"/>
    <x v="0"/>
    <x v="1"/>
    <d v="2013-06-16T00:00:00"/>
    <s v="First Class"/>
    <s v="SC-20725"/>
    <s v="Steven Cartwright"/>
    <x v="0"/>
    <x v="0"/>
    <s v="Wilmington"/>
    <x v="13"/>
    <n v="19805"/>
    <x v="3"/>
    <s v="TEC-PH-10003875"/>
    <x v="2"/>
    <x v="7"/>
    <s v="KLD Oscar II Style Snap-on Ultra Thin Side Flip Synthetic Leather Cover Case for HTC One HTC M7"/>
    <x v="120"/>
    <n v="7"/>
    <n v="0"/>
    <x v="122"/>
    <x v="1"/>
  </r>
  <r>
    <n v="125"/>
    <x v="60"/>
    <x v="2"/>
    <x v="58"/>
    <d v="2011-12-28T00:00:00"/>
    <s v="Second Class"/>
    <s v="AD-10180"/>
    <s v="Alan Dominguez"/>
    <x v="2"/>
    <x v="0"/>
    <s v="Houston"/>
    <x v="5"/>
    <n v="77041"/>
    <x v="2"/>
    <s v="FUR-CH-10004063"/>
    <x v="0"/>
    <x v="1"/>
    <s v="Global Deluxe High-Back Manager's Chair"/>
    <x v="121"/>
    <n v="3"/>
    <n v="0.3"/>
    <x v="123"/>
    <x v="4"/>
  </r>
  <r>
    <n v="126"/>
    <x v="61"/>
    <x v="2"/>
    <x v="59"/>
    <d v="2011-09-25T00:00:00"/>
    <s v="Standard Class"/>
    <s v="PF-19165"/>
    <s v="Philip Fox"/>
    <x v="0"/>
    <x v="0"/>
    <s v="Bloomington"/>
    <x v="10"/>
    <n v="61701"/>
    <x v="2"/>
    <s v="FUR-TA-10004534"/>
    <x v="0"/>
    <x v="3"/>
    <s v="Bevis 44 x 96 Conference Tables"/>
    <x v="122"/>
    <n v="6"/>
    <n v="0.5"/>
    <x v="124"/>
    <x v="8"/>
  </r>
  <r>
    <n v="127"/>
    <x v="62"/>
    <x v="3"/>
    <x v="60"/>
    <d v="2014-11-13T00:00:00"/>
    <s v="Standard Class"/>
    <s v="TS-21610"/>
    <s v="Troy Staebel"/>
    <x v="0"/>
    <x v="0"/>
    <s v="Phoenix"/>
    <x v="16"/>
    <n v="85023"/>
    <x v="1"/>
    <s v="OFF-BI-10003274"/>
    <x v="1"/>
    <x v="8"/>
    <s v="Avery Durable Slant Ring Binders, No Labels"/>
    <x v="123"/>
    <n v="2"/>
    <n v="0.7"/>
    <x v="125"/>
    <x v="0"/>
  </r>
  <r>
    <n v="128"/>
    <x v="62"/>
    <x v="3"/>
    <x v="60"/>
    <d v="2014-11-13T00:00:00"/>
    <s v="Standard Class"/>
    <s v="TS-21610"/>
    <s v="Troy Staebel"/>
    <x v="0"/>
    <x v="0"/>
    <s v="Phoenix"/>
    <x v="16"/>
    <n v="85023"/>
    <x v="1"/>
    <s v="OFF-ST-10002974"/>
    <x v="1"/>
    <x v="4"/>
    <s v="Trav-L-File Heavy-Duty Shuttle II, Black"/>
    <x v="124"/>
    <n v="7"/>
    <n v="0.2"/>
    <x v="126"/>
    <x v="0"/>
  </r>
  <r>
    <n v="129"/>
    <x v="63"/>
    <x v="0"/>
    <x v="61"/>
    <d v="2013-11-11T00:00:00"/>
    <s v="Second Class"/>
    <s v="LS-16975"/>
    <s v="Lindsay Shagiari"/>
    <x v="2"/>
    <x v="0"/>
    <s v="Los Angeles"/>
    <x v="1"/>
    <n v="90004"/>
    <x v="1"/>
    <s v="FUR-CH-10001146"/>
    <x v="0"/>
    <x v="1"/>
    <s v="Global Task Chair, Black"/>
    <x v="125"/>
    <n v="2"/>
    <n v="0.2"/>
    <x v="127"/>
    <x v="0"/>
  </r>
  <r>
    <n v="130"/>
    <x v="63"/>
    <x v="0"/>
    <x v="61"/>
    <d v="2013-11-11T00:00:00"/>
    <s v="Second Class"/>
    <s v="LS-16975"/>
    <s v="Lindsay Shagiari"/>
    <x v="2"/>
    <x v="0"/>
    <s v="Los Angeles"/>
    <x v="1"/>
    <n v="90004"/>
    <x v="1"/>
    <s v="FUR-FU-10003773"/>
    <x v="0"/>
    <x v="5"/>
    <s v="Eldon Cleatmat Plus Chair Mats for High Pile Carpets"/>
    <x v="126"/>
    <n v="3"/>
    <n v="0"/>
    <x v="128"/>
    <x v="0"/>
  </r>
  <r>
    <n v="131"/>
    <x v="64"/>
    <x v="3"/>
    <x v="62"/>
    <d v="2014-02-06T00:00:00"/>
    <s v="First Class"/>
    <s v="DW-13585"/>
    <s v="Dorothy Wardle"/>
    <x v="1"/>
    <x v="0"/>
    <s v="Columbus"/>
    <x v="24"/>
    <n v="43229"/>
    <x v="3"/>
    <s v="TEC-PH-10002293"/>
    <x v="2"/>
    <x v="7"/>
    <s v="Anker 36W 4-Port USB Wall Charger Travel Power Adapter for iPhone 5s 5c 5"/>
    <x v="127"/>
    <n v="5"/>
    <n v="0.4"/>
    <x v="129"/>
    <x v="11"/>
  </r>
  <r>
    <n v="132"/>
    <x v="64"/>
    <x v="3"/>
    <x v="62"/>
    <d v="2014-02-06T00:00:00"/>
    <s v="First Class"/>
    <s v="DW-13585"/>
    <s v="Dorothy Wardle"/>
    <x v="1"/>
    <x v="0"/>
    <s v="Columbus"/>
    <x v="24"/>
    <n v="43229"/>
    <x v="3"/>
    <s v="OFF-PA-10002377"/>
    <x v="1"/>
    <x v="10"/>
    <s v="Xerox 1916"/>
    <x v="128"/>
    <n v="2"/>
    <n v="0.2"/>
    <x v="130"/>
    <x v="11"/>
  </r>
  <r>
    <n v="133"/>
    <x v="64"/>
    <x v="3"/>
    <x v="62"/>
    <d v="2014-02-06T00:00:00"/>
    <s v="First Class"/>
    <s v="DW-13585"/>
    <s v="Dorothy Wardle"/>
    <x v="1"/>
    <x v="0"/>
    <s v="Columbus"/>
    <x v="24"/>
    <n v="43229"/>
    <x v="3"/>
    <s v="OFF-FA-10002780"/>
    <x v="1"/>
    <x v="13"/>
    <s v="Staples"/>
    <x v="129"/>
    <n v="9"/>
    <n v="0.2"/>
    <x v="131"/>
    <x v="11"/>
  </r>
  <r>
    <n v="134"/>
    <x v="65"/>
    <x v="0"/>
    <x v="63"/>
    <d v="2013-10-20T00:00:00"/>
    <s v="Standard Class"/>
    <s v="LC-16885"/>
    <s v="Lena Creighton"/>
    <x v="0"/>
    <x v="0"/>
    <s v="Roseville"/>
    <x v="1"/>
    <n v="95661"/>
    <x v="1"/>
    <s v="OFF-PA-10001804"/>
    <x v="1"/>
    <x v="10"/>
    <s v="Xerox 195"/>
    <x v="130"/>
    <n v="3"/>
    <n v="0"/>
    <x v="132"/>
    <x v="2"/>
  </r>
  <r>
    <n v="135"/>
    <x v="65"/>
    <x v="0"/>
    <x v="63"/>
    <d v="2013-10-20T00:00:00"/>
    <s v="Standard Class"/>
    <s v="LC-16885"/>
    <s v="Lena Creighton"/>
    <x v="0"/>
    <x v="0"/>
    <s v="Roseville"/>
    <x v="1"/>
    <n v="95661"/>
    <x v="1"/>
    <s v="OFF-PA-10001736"/>
    <x v="1"/>
    <x v="10"/>
    <s v="Xerox 1880"/>
    <x v="131"/>
    <n v="1"/>
    <n v="0"/>
    <x v="133"/>
    <x v="2"/>
  </r>
  <r>
    <n v="136"/>
    <x v="65"/>
    <x v="0"/>
    <x v="63"/>
    <d v="2013-10-20T00:00:00"/>
    <s v="Standard Class"/>
    <s v="LC-16885"/>
    <s v="Lena Creighton"/>
    <x v="0"/>
    <x v="0"/>
    <s v="Roseville"/>
    <x v="1"/>
    <n v="95661"/>
    <x v="1"/>
    <s v="OFF-AR-10001149"/>
    <x v="1"/>
    <x v="6"/>
    <s v="Sanford Colorific Colored Pencils, 12/Box"/>
    <x v="132"/>
    <n v="4"/>
    <n v="0"/>
    <x v="134"/>
    <x v="2"/>
  </r>
  <r>
    <n v="137"/>
    <x v="65"/>
    <x v="0"/>
    <x v="63"/>
    <d v="2013-10-20T00:00:00"/>
    <s v="Standard Class"/>
    <s v="LC-16885"/>
    <s v="Lena Creighton"/>
    <x v="0"/>
    <x v="0"/>
    <s v="Roseville"/>
    <x v="1"/>
    <n v="95661"/>
    <x v="1"/>
    <s v="OFF-FA-10002988"/>
    <x v="1"/>
    <x v="13"/>
    <s v="Ideal Clamps"/>
    <x v="133"/>
    <n v="2"/>
    <n v="0"/>
    <x v="135"/>
    <x v="2"/>
  </r>
  <r>
    <n v="138"/>
    <x v="65"/>
    <x v="0"/>
    <x v="63"/>
    <d v="2013-10-20T00:00:00"/>
    <s v="Standard Class"/>
    <s v="LC-16885"/>
    <s v="Lena Creighton"/>
    <x v="0"/>
    <x v="0"/>
    <s v="Roseville"/>
    <x v="1"/>
    <n v="95661"/>
    <x v="1"/>
    <s v="OFF-BI-10004781"/>
    <x v="1"/>
    <x v="8"/>
    <s v="GBC Wire Binding Strips"/>
    <x v="134"/>
    <n v="3"/>
    <n v="0.2"/>
    <x v="136"/>
    <x v="2"/>
  </r>
  <r>
    <n v="139"/>
    <x v="65"/>
    <x v="0"/>
    <x v="63"/>
    <d v="2013-10-20T00:00:00"/>
    <s v="Standard Class"/>
    <s v="LC-16885"/>
    <s v="Lena Creighton"/>
    <x v="0"/>
    <x v="0"/>
    <s v="Roseville"/>
    <x v="1"/>
    <n v="95661"/>
    <x v="1"/>
    <s v="OFF-SU-10001218"/>
    <x v="1"/>
    <x v="14"/>
    <s v="Fiskars Softgrip Scissors"/>
    <x v="135"/>
    <n v="6"/>
    <n v="0"/>
    <x v="137"/>
    <x v="2"/>
  </r>
  <r>
    <n v="140"/>
    <x v="65"/>
    <x v="0"/>
    <x v="63"/>
    <d v="2013-10-20T00:00:00"/>
    <s v="Standard Class"/>
    <s v="LC-16885"/>
    <s v="Lena Creighton"/>
    <x v="0"/>
    <x v="0"/>
    <s v="Roseville"/>
    <x v="1"/>
    <n v="95661"/>
    <x v="1"/>
    <s v="FUR-FU-10001706"/>
    <x v="0"/>
    <x v="5"/>
    <s v="Longer-Life Soft White Bulbs"/>
    <x v="136"/>
    <n v="14"/>
    <n v="0"/>
    <x v="138"/>
    <x v="2"/>
  </r>
  <r>
    <n v="141"/>
    <x v="66"/>
    <x v="0"/>
    <x v="64"/>
    <d v="2013-09-08T00:00:00"/>
    <s v="Second Class"/>
    <s v="JD-15895"/>
    <s v="Jonathan Doherty"/>
    <x v="1"/>
    <x v="0"/>
    <s v="Philadelphia"/>
    <x v="9"/>
    <n v="19140"/>
    <x v="3"/>
    <s v="FUR-FU-10004848"/>
    <x v="0"/>
    <x v="5"/>
    <s v="Howard Miller 13-3/4&quot; Diameter Brushed Chrome Round Wall Clock"/>
    <x v="137"/>
    <n v="2"/>
    <n v="0.2"/>
    <x v="139"/>
    <x v="8"/>
  </r>
  <r>
    <n v="142"/>
    <x v="67"/>
    <x v="3"/>
    <x v="65"/>
    <d v="2014-09-24T00:00:00"/>
    <s v="Standard Class"/>
    <s v="SH-19975"/>
    <s v="Sally Hughsby"/>
    <x v="1"/>
    <x v="0"/>
    <s v="San Francisco"/>
    <x v="1"/>
    <n v="94122"/>
    <x v="1"/>
    <s v="OFF-AR-10000940"/>
    <x v="1"/>
    <x v="6"/>
    <s v="Newell 343"/>
    <x v="138"/>
    <n v="3"/>
    <n v="0"/>
    <x v="140"/>
    <x v="8"/>
  </r>
  <r>
    <n v="143"/>
    <x v="67"/>
    <x v="3"/>
    <x v="65"/>
    <d v="2014-09-24T00:00:00"/>
    <s v="Standard Class"/>
    <s v="SH-19975"/>
    <s v="Sally Hughsby"/>
    <x v="1"/>
    <x v="0"/>
    <s v="San Francisco"/>
    <x v="1"/>
    <n v="94122"/>
    <x v="1"/>
    <s v="OFF-EN-10004030"/>
    <x v="1"/>
    <x v="12"/>
    <s v="Convenience Packs of Business Envelopes"/>
    <x v="139"/>
    <n v="3"/>
    <n v="0"/>
    <x v="141"/>
    <x v="8"/>
  </r>
  <r>
    <n v="144"/>
    <x v="67"/>
    <x v="3"/>
    <x v="65"/>
    <d v="2014-09-24T00:00:00"/>
    <s v="Standard Class"/>
    <s v="SH-19975"/>
    <s v="Sally Hughsby"/>
    <x v="1"/>
    <x v="0"/>
    <s v="San Francisco"/>
    <x v="1"/>
    <n v="94122"/>
    <x v="1"/>
    <s v="OFF-PA-10004327"/>
    <x v="1"/>
    <x v="10"/>
    <s v="Xerox 1911"/>
    <x v="140"/>
    <n v="3"/>
    <n v="0"/>
    <x v="142"/>
    <x v="8"/>
  </r>
  <r>
    <n v="145"/>
    <x v="68"/>
    <x v="3"/>
    <x v="66"/>
    <d v="2014-12-28T00:00:00"/>
    <s v="Standard Class"/>
    <s v="SG-20080"/>
    <s v="Sandra Glassco"/>
    <x v="0"/>
    <x v="0"/>
    <s v="Independence"/>
    <x v="25"/>
    <n v="64055"/>
    <x v="2"/>
    <s v="OFF-AP-10001058"/>
    <x v="1"/>
    <x v="9"/>
    <s v="Sanyo 2.5 Cubic Foot Mid-Size Office Refrigerators"/>
    <x v="141"/>
    <n v="3"/>
    <n v="0"/>
    <x v="143"/>
    <x v="4"/>
  </r>
  <r>
    <n v="146"/>
    <x v="69"/>
    <x v="1"/>
    <x v="67"/>
    <d v="2012-09-12T00:00:00"/>
    <s v="Standard Class"/>
    <s v="HA-14920"/>
    <s v="Helen Andreada"/>
    <x v="0"/>
    <x v="0"/>
    <s v="Pasadena"/>
    <x v="1"/>
    <n v="91104"/>
    <x v="1"/>
    <s v="OFF-ST-10003656"/>
    <x v="1"/>
    <x v="4"/>
    <s v="Safco Industrial Wire Shelving"/>
    <x v="142"/>
    <n v="7"/>
    <n v="0"/>
    <x v="144"/>
    <x v="8"/>
  </r>
  <r>
    <n v="147"/>
    <x v="70"/>
    <x v="2"/>
    <x v="68"/>
    <d v="2011-10-28T00:00:00"/>
    <s v="Standard Class"/>
    <s v="MG-17680"/>
    <s v="Maureen Gastineau"/>
    <x v="2"/>
    <x v="0"/>
    <s v="Newark"/>
    <x v="24"/>
    <n v="43055"/>
    <x v="3"/>
    <s v="FUR-FU-10000521"/>
    <x v="0"/>
    <x v="5"/>
    <s v="Seth Thomas 14&quot; Putty-Colored Wall Clock"/>
    <x v="143"/>
    <n v="4"/>
    <n v="0.2"/>
    <x v="145"/>
    <x v="2"/>
  </r>
  <r>
    <n v="148"/>
    <x v="71"/>
    <x v="0"/>
    <x v="5"/>
    <d v="2013-12-10T00:00:00"/>
    <s v="Standard Class"/>
    <s v="JE-16165"/>
    <s v="Justin Ellison"/>
    <x v="1"/>
    <x v="0"/>
    <s v="Franklin"/>
    <x v="6"/>
    <n v="53132"/>
    <x v="2"/>
    <s v="TEC-PH-10000215"/>
    <x v="2"/>
    <x v="7"/>
    <s v="Plantronics Cordless Phone Headset with In-line Volume - M214C"/>
    <x v="144"/>
    <n v="11"/>
    <n v="0"/>
    <x v="146"/>
    <x v="4"/>
  </r>
  <r>
    <n v="149"/>
    <x v="71"/>
    <x v="0"/>
    <x v="5"/>
    <d v="2013-12-10T00:00:00"/>
    <s v="Standard Class"/>
    <s v="JE-16165"/>
    <s v="Justin Ellison"/>
    <x v="1"/>
    <x v="0"/>
    <s v="Franklin"/>
    <x v="6"/>
    <n v="53132"/>
    <x v="2"/>
    <s v="TEC-PH-10001448"/>
    <x v="2"/>
    <x v="7"/>
    <s v="Anker Astro 15000mAh USB Portable Charger"/>
    <x v="145"/>
    <n v="3"/>
    <n v="0"/>
    <x v="147"/>
    <x v="4"/>
  </r>
  <r>
    <n v="150"/>
    <x v="71"/>
    <x v="0"/>
    <x v="5"/>
    <d v="2013-12-10T00:00:00"/>
    <s v="Standard Class"/>
    <s v="JE-16165"/>
    <s v="Justin Ellison"/>
    <x v="1"/>
    <x v="0"/>
    <s v="Franklin"/>
    <x v="6"/>
    <n v="53132"/>
    <x v="2"/>
    <s v="FUR-CH-10000454"/>
    <x v="0"/>
    <x v="1"/>
    <s v="Hon Deluxe Fabric Upholstered Stacking Chairs, Rounded Back"/>
    <x v="146"/>
    <n v="8"/>
    <n v="0"/>
    <x v="148"/>
    <x v="4"/>
  </r>
  <r>
    <n v="151"/>
    <x v="71"/>
    <x v="0"/>
    <x v="5"/>
    <d v="2013-12-10T00:00:00"/>
    <s v="Standard Class"/>
    <s v="JE-16165"/>
    <s v="Justin Ellison"/>
    <x v="1"/>
    <x v="0"/>
    <s v="Franklin"/>
    <x v="6"/>
    <n v="53132"/>
    <x v="2"/>
    <s v="OFF-BI-10002735"/>
    <x v="1"/>
    <x v="8"/>
    <s v="GBC Prestige Therm-A-Bind Covers"/>
    <x v="147"/>
    <n v="5"/>
    <n v="0"/>
    <x v="149"/>
    <x v="4"/>
  </r>
  <r>
    <n v="152"/>
    <x v="72"/>
    <x v="0"/>
    <x v="69"/>
    <d v="2013-03-17T00:00:00"/>
    <s v="First Class"/>
    <s v="TW-21025"/>
    <s v="Tamara Willingham"/>
    <x v="2"/>
    <x v="0"/>
    <s v="Scottsdale"/>
    <x v="16"/>
    <n v="85254"/>
    <x v="1"/>
    <s v="OFF-AP-10000326"/>
    <x v="1"/>
    <x v="9"/>
    <s v="Belkin 7 Outlet SurgeMaster Surge Protector with Phone Protection"/>
    <x v="148"/>
    <n v="5"/>
    <n v="0.2"/>
    <x v="150"/>
    <x v="10"/>
  </r>
  <r>
    <n v="153"/>
    <x v="72"/>
    <x v="0"/>
    <x v="69"/>
    <d v="2013-03-17T00:00:00"/>
    <s v="First Class"/>
    <s v="TW-21025"/>
    <s v="Tamara Willingham"/>
    <x v="2"/>
    <x v="0"/>
    <s v="Scottsdale"/>
    <x v="16"/>
    <n v="85254"/>
    <x v="1"/>
    <s v="TEC-PH-10001254"/>
    <x v="2"/>
    <x v="7"/>
    <s v="Jabra BIZ 2300 Duo QD Duo Corded Headset"/>
    <x v="149"/>
    <n v="2"/>
    <n v="0.2"/>
    <x v="151"/>
    <x v="10"/>
  </r>
  <r>
    <n v="154"/>
    <x v="73"/>
    <x v="1"/>
    <x v="70"/>
    <d v="2012-06-02T00:00:00"/>
    <s v="First Class"/>
    <s v="SP-20650"/>
    <s v="Stephanie Phelps"/>
    <x v="1"/>
    <x v="0"/>
    <s v="San Jose"/>
    <x v="1"/>
    <n v="95123"/>
    <x v="1"/>
    <s v="OFF-PA-10001950"/>
    <x v="1"/>
    <x v="10"/>
    <s v="Southworth 25% Cotton Antique Laid Paper &amp; Envelopes"/>
    <x v="150"/>
    <n v="7"/>
    <n v="0"/>
    <x v="152"/>
    <x v="5"/>
  </r>
  <r>
    <n v="155"/>
    <x v="73"/>
    <x v="1"/>
    <x v="70"/>
    <d v="2012-06-02T00:00:00"/>
    <s v="First Class"/>
    <s v="SP-20650"/>
    <s v="Stephanie Phelps"/>
    <x v="1"/>
    <x v="0"/>
    <s v="San Jose"/>
    <x v="1"/>
    <n v="95123"/>
    <x v="1"/>
    <s v="OFF-PA-10002254"/>
    <x v="1"/>
    <x v="10"/>
    <s v="Xerox 1883"/>
    <x v="151"/>
    <n v="4"/>
    <n v="0"/>
    <x v="153"/>
    <x v="5"/>
  </r>
  <r>
    <n v="156"/>
    <x v="73"/>
    <x v="1"/>
    <x v="70"/>
    <d v="2012-06-02T00:00:00"/>
    <s v="First Class"/>
    <s v="SP-20650"/>
    <s v="Stephanie Phelps"/>
    <x v="1"/>
    <x v="0"/>
    <s v="San Jose"/>
    <x v="1"/>
    <n v="95123"/>
    <x v="1"/>
    <s v="OFF-ST-10001590"/>
    <x v="1"/>
    <x v="4"/>
    <s v="Tenex Personal Project File with Scoop Front Design, Black"/>
    <x v="152"/>
    <n v="6"/>
    <n v="0"/>
    <x v="154"/>
    <x v="5"/>
  </r>
  <r>
    <n v="157"/>
    <x v="74"/>
    <x v="1"/>
    <x v="71"/>
    <d v="2012-06-03T00:00:00"/>
    <s v="Standard Class"/>
    <s v="NK-18490"/>
    <s v="Neil Knudson"/>
    <x v="2"/>
    <x v="0"/>
    <s v="Seattle"/>
    <x v="4"/>
    <n v="98105"/>
    <x v="1"/>
    <s v="OFF-AR-10001547"/>
    <x v="1"/>
    <x v="6"/>
    <s v="Newell 311"/>
    <x v="153"/>
    <n v="3"/>
    <n v="0"/>
    <x v="155"/>
    <x v="5"/>
  </r>
  <r>
    <n v="158"/>
    <x v="75"/>
    <x v="2"/>
    <x v="72"/>
    <d v="2011-03-06T00:00:00"/>
    <s v="Second Class"/>
    <s v="DB-13060"/>
    <s v="Dave Brooks"/>
    <x v="0"/>
    <x v="0"/>
    <s v="Seattle"/>
    <x v="4"/>
    <n v="98115"/>
    <x v="1"/>
    <s v="FUR-CH-10004063"/>
    <x v="0"/>
    <x v="1"/>
    <s v="Global Deluxe High-Back Manager's Chair"/>
    <x v="154"/>
    <n v="2"/>
    <n v="0.2"/>
    <x v="156"/>
    <x v="10"/>
  </r>
  <r>
    <n v="159"/>
    <x v="76"/>
    <x v="0"/>
    <x v="73"/>
    <d v="2013-11-25T00:00:00"/>
    <s v="Standard Class"/>
    <s v="NP-18670"/>
    <s v="Nora Paige"/>
    <x v="0"/>
    <x v="0"/>
    <s v="Edmond"/>
    <x v="26"/>
    <n v="73034"/>
    <x v="2"/>
    <s v="OFF-LA-10002475"/>
    <x v="1"/>
    <x v="2"/>
    <s v="Avery 519"/>
    <x v="2"/>
    <n v="2"/>
    <n v="0"/>
    <x v="2"/>
    <x v="0"/>
  </r>
  <r>
    <n v="160"/>
    <x v="76"/>
    <x v="0"/>
    <x v="73"/>
    <d v="2013-11-25T00:00:00"/>
    <s v="Standard Class"/>
    <s v="NP-18670"/>
    <s v="Nora Paige"/>
    <x v="0"/>
    <x v="0"/>
    <s v="Edmond"/>
    <x v="26"/>
    <n v="73034"/>
    <x v="2"/>
    <s v="TEC-PH-10004536"/>
    <x v="2"/>
    <x v="7"/>
    <s v="Avaya 5420 Digital phone"/>
    <x v="155"/>
    <n v="7"/>
    <n v="0"/>
    <x v="157"/>
    <x v="0"/>
  </r>
  <r>
    <n v="161"/>
    <x v="77"/>
    <x v="0"/>
    <x v="74"/>
    <d v="2013-05-13T00:00:00"/>
    <s v="First Class"/>
    <s v="TT-21070"/>
    <s v="Ted Trevino"/>
    <x v="0"/>
    <x v="0"/>
    <s v="Los Angeles"/>
    <x v="1"/>
    <n v="90045"/>
    <x v="1"/>
    <s v="OFF-PA-10002751"/>
    <x v="1"/>
    <x v="10"/>
    <s v="Xerox 1920"/>
    <x v="156"/>
    <n v="1"/>
    <n v="0"/>
    <x v="158"/>
    <x v="5"/>
  </r>
  <r>
    <n v="162"/>
    <x v="78"/>
    <x v="1"/>
    <x v="75"/>
    <d v="2012-12-31T00:00:00"/>
    <s v="Second Class"/>
    <s v="EM-13960"/>
    <s v="Eric Murdock"/>
    <x v="0"/>
    <x v="0"/>
    <s v="Philadelphia"/>
    <x v="9"/>
    <n v="19134"/>
    <x v="3"/>
    <s v="TEC-AC-10003657"/>
    <x v="2"/>
    <x v="11"/>
    <s v="Lenovo 17-Key USB Numeric Keypad"/>
    <x v="157"/>
    <n v="2"/>
    <n v="0.2"/>
    <x v="159"/>
    <x v="4"/>
  </r>
  <r>
    <n v="163"/>
    <x v="79"/>
    <x v="0"/>
    <x v="76"/>
    <d v="2013-11-21T00:00:00"/>
    <s v="Standard Class"/>
    <s v="RD-19900"/>
    <s v="Ruben Dartt"/>
    <x v="0"/>
    <x v="0"/>
    <s v="Carlsbad"/>
    <x v="27"/>
    <n v="88220"/>
    <x v="1"/>
    <s v="OFF-EN-10001990"/>
    <x v="1"/>
    <x v="12"/>
    <s v="Staples"/>
    <x v="158"/>
    <n v="5"/>
    <n v="0"/>
    <x v="160"/>
    <x v="0"/>
  </r>
  <r>
    <n v="164"/>
    <x v="80"/>
    <x v="0"/>
    <x v="77"/>
    <d v="2013-11-12T00:00:00"/>
    <s v="Standard Class"/>
    <s v="MJ-17740"/>
    <s v="Max Jones"/>
    <x v="0"/>
    <x v="0"/>
    <s v="Seattle"/>
    <x v="4"/>
    <n v="98115"/>
    <x v="1"/>
    <s v="OFF-BI-10004002"/>
    <x v="1"/>
    <x v="8"/>
    <s v="Wilson Jones International Size A4 Ring Binders"/>
    <x v="159"/>
    <n v="2"/>
    <n v="0.2"/>
    <x v="161"/>
    <x v="0"/>
  </r>
  <r>
    <n v="165"/>
    <x v="81"/>
    <x v="2"/>
    <x v="78"/>
    <d v="2011-09-12T00:00:00"/>
    <s v="Standard Class"/>
    <s v="BM-11140"/>
    <s v="Becky Martin"/>
    <x v="0"/>
    <x v="0"/>
    <s v="San Antonio"/>
    <x v="5"/>
    <n v="78207"/>
    <x v="2"/>
    <s v="OFF-AR-10004441"/>
    <x v="1"/>
    <x v="6"/>
    <s v="BIC Brite Liner Highlighters"/>
    <x v="160"/>
    <n v="3"/>
    <n v="0.2"/>
    <x v="162"/>
    <x v="8"/>
  </r>
  <r>
    <n v="166"/>
    <x v="81"/>
    <x v="2"/>
    <x v="78"/>
    <d v="2011-09-12T00:00:00"/>
    <s v="Standard Class"/>
    <s v="BM-11140"/>
    <s v="Becky Martin"/>
    <x v="0"/>
    <x v="0"/>
    <s v="San Antonio"/>
    <x v="5"/>
    <n v="78207"/>
    <x v="2"/>
    <s v="TEC-MA-10000822"/>
    <x v="2"/>
    <x v="15"/>
    <s v="Lexmark MX611dhe Monochrome Laser Printer"/>
    <x v="161"/>
    <n v="8"/>
    <n v="0.4"/>
    <x v="163"/>
    <x v="8"/>
  </r>
  <r>
    <n v="167"/>
    <x v="81"/>
    <x v="2"/>
    <x v="78"/>
    <d v="2011-09-12T00:00:00"/>
    <s v="Standard Class"/>
    <s v="BM-11140"/>
    <s v="Becky Martin"/>
    <x v="0"/>
    <x v="0"/>
    <s v="San Antonio"/>
    <x v="5"/>
    <n v="78207"/>
    <x v="2"/>
    <s v="OFF-ST-10000991"/>
    <x v="1"/>
    <x v="4"/>
    <s v="Space Solutions HD Industrial Steel Shelving."/>
    <x v="162"/>
    <n v="3"/>
    <n v="0.2"/>
    <x v="164"/>
    <x v="8"/>
  </r>
  <r>
    <n v="168"/>
    <x v="81"/>
    <x v="2"/>
    <x v="78"/>
    <d v="2011-09-12T00:00:00"/>
    <s v="Standard Class"/>
    <s v="BM-11140"/>
    <s v="Becky Martin"/>
    <x v="0"/>
    <x v="0"/>
    <s v="San Antonio"/>
    <x v="5"/>
    <n v="78207"/>
    <x v="2"/>
    <s v="FUR-CH-10004287"/>
    <x v="0"/>
    <x v="1"/>
    <s v="SAFCO Arco Folding Chair"/>
    <x v="163"/>
    <n v="9"/>
    <n v="0.3"/>
    <x v="165"/>
    <x v="8"/>
  </r>
  <r>
    <n v="169"/>
    <x v="81"/>
    <x v="2"/>
    <x v="78"/>
    <d v="2011-09-12T00:00:00"/>
    <s v="Standard Class"/>
    <s v="BM-11140"/>
    <s v="Becky Martin"/>
    <x v="0"/>
    <x v="0"/>
    <s v="San Antonio"/>
    <x v="5"/>
    <n v="78207"/>
    <x v="2"/>
    <s v="OFF-AR-10002656"/>
    <x v="1"/>
    <x v="6"/>
    <s v="Sanford Liquid Accent Highlighters"/>
    <x v="164"/>
    <n v="6"/>
    <n v="0.2"/>
    <x v="166"/>
    <x v="8"/>
  </r>
  <r>
    <n v="170"/>
    <x v="81"/>
    <x v="2"/>
    <x v="78"/>
    <d v="2011-09-12T00:00:00"/>
    <s v="Standard Class"/>
    <s v="BM-11140"/>
    <s v="Becky Martin"/>
    <x v="0"/>
    <x v="0"/>
    <s v="San Antonio"/>
    <x v="5"/>
    <n v="78207"/>
    <x v="2"/>
    <s v="OFF-AP-10002518"/>
    <x v="1"/>
    <x v="9"/>
    <s v="Kensington 7 Outlet MasterPiece Power Center"/>
    <x v="165"/>
    <n v="5"/>
    <n v="0.8"/>
    <x v="167"/>
    <x v="8"/>
  </r>
  <r>
    <n v="171"/>
    <x v="81"/>
    <x v="2"/>
    <x v="78"/>
    <d v="2011-09-12T00:00:00"/>
    <s v="Standard Class"/>
    <s v="BM-11140"/>
    <s v="Becky Martin"/>
    <x v="0"/>
    <x v="0"/>
    <s v="San Antonio"/>
    <x v="5"/>
    <n v="78207"/>
    <x v="2"/>
    <s v="TEC-PH-10003931"/>
    <x v="2"/>
    <x v="7"/>
    <s v="JBL Micro Wireless Portable Bluetooth Speaker"/>
    <x v="166"/>
    <n v="3"/>
    <n v="0.2"/>
    <x v="168"/>
    <x v="8"/>
  </r>
  <r>
    <n v="172"/>
    <x v="82"/>
    <x v="2"/>
    <x v="79"/>
    <d v="2011-08-09T00:00:00"/>
    <s v="Standard Class"/>
    <s v="CS-12130"/>
    <s v="Chad Sievert"/>
    <x v="0"/>
    <x v="0"/>
    <s v="Los Angeles"/>
    <x v="1"/>
    <n v="90004"/>
    <x v="1"/>
    <s v="OFF-PA-10000659"/>
    <x v="1"/>
    <x v="10"/>
    <s v="Adams Phone Message Book, Professional, 400 Message Capacity, 5 3/6” x 11”"/>
    <x v="167"/>
    <n v="3"/>
    <n v="0"/>
    <x v="169"/>
    <x v="6"/>
  </r>
  <r>
    <n v="173"/>
    <x v="82"/>
    <x v="2"/>
    <x v="79"/>
    <d v="2011-08-09T00:00:00"/>
    <s v="Standard Class"/>
    <s v="CS-12130"/>
    <s v="Chad Sievert"/>
    <x v="0"/>
    <x v="0"/>
    <s v="Los Angeles"/>
    <x v="1"/>
    <n v="90004"/>
    <x v="1"/>
    <s v="OFF-PA-10001144"/>
    <x v="1"/>
    <x v="10"/>
    <s v="Xerox 1913"/>
    <x v="168"/>
    <n v="2"/>
    <n v="0"/>
    <x v="170"/>
    <x v="6"/>
  </r>
  <r>
    <n v="174"/>
    <x v="82"/>
    <x v="2"/>
    <x v="79"/>
    <d v="2011-08-09T00:00:00"/>
    <s v="Standard Class"/>
    <s v="CS-12130"/>
    <s v="Chad Sievert"/>
    <x v="0"/>
    <x v="0"/>
    <s v="Los Angeles"/>
    <x v="1"/>
    <n v="90004"/>
    <x v="1"/>
    <s v="FUR-CH-10003817"/>
    <x v="0"/>
    <x v="1"/>
    <s v="Global Value Steno Chair, Gray"/>
    <x v="169"/>
    <n v="7"/>
    <n v="0.2"/>
    <x v="171"/>
    <x v="6"/>
  </r>
  <r>
    <n v="175"/>
    <x v="83"/>
    <x v="2"/>
    <x v="80"/>
    <d v="2011-09-19T00:00:00"/>
    <s v="Standard Class"/>
    <s v="JB-15400"/>
    <s v="Jennifer Braxton"/>
    <x v="1"/>
    <x v="0"/>
    <s v="Chicago"/>
    <x v="10"/>
    <n v="60623"/>
    <x v="2"/>
    <s v="OFF-AP-10000891"/>
    <x v="1"/>
    <x v="9"/>
    <s v="Kensington 7 Outlet MasterPiece HOMEOFFICE Power Control Center"/>
    <x v="170"/>
    <n v="2"/>
    <n v="0.8"/>
    <x v="172"/>
    <x v="8"/>
  </r>
  <r>
    <n v="176"/>
    <x v="83"/>
    <x v="2"/>
    <x v="80"/>
    <d v="2011-09-19T00:00:00"/>
    <s v="Standard Class"/>
    <s v="JB-15400"/>
    <s v="Jennifer Braxton"/>
    <x v="1"/>
    <x v="0"/>
    <s v="Chicago"/>
    <x v="10"/>
    <n v="60623"/>
    <x v="2"/>
    <s v="OFF-LA-10003148"/>
    <x v="1"/>
    <x v="2"/>
    <s v="Avery 51"/>
    <x v="171"/>
    <n v="4"/>
    <n v="0.2"/>
    <x v="173"/>
    <x v="8"/>
  </r>
  <r>
    <n v="177"/>
    <x v="84"/>
    <x v="3"/>
    <x v="81"/>
    <d v="2014-04-26T00:00:00"/>
    <s v="Second Class"/>
    <s v="SJ-20500"/>
    <s v="Shirley Jackson"/>
    <x v="0"/>
    <x v="0"/>
    <s v="Houston"/>
    <x v="5"/>
    <n v="77036"/>
    <x v="2"/>
    <s v="OFF-AP-10002684"/>
    <x v="1"/>
    <x v="9"/>
    <s v="Acco 7-Outlet Masterpiece Power Center, Wihtout Fax/Phone Line Protection"/>
    <x v="172"/>
    <n v="4"/>
    <n v="0.8"/>
    <x v="174"/>
    <x v="3"/>
  </r>
  <r>
    <n v="178"/>
    <x v="85"/>
    <x v="1"/>
    <x v="82"/>
    <d v="2012-11-23T00:00:00"/>
    <s v="Second Class"/>
    <s v="JE-15745"/>
    <s v="Joel Eaton"/>
    <x v="0"/>
    <x v="0"/>
    <s v="Newark"/>
    <x v="24"/>
    <n v="43055"/>
    <x v="3"/>
    <s v="FUR-CH-10004698"/>
    <x v="0"/>
    <x v="1"/>
    <s v="Padded Folding Chairs, Black, 4/Carton"/>
    <x v="173"/>
    <n v="7"/>
    <n v="0.3"/>
    <x v="175"/>
    <x v="0"/>
  </r>
  <r>
    <n v="179"/>
    <x v="85"/>
    <x v="1"/>
    <x v="82"/>
    <d v="2012-11-23T00:00:00"/>
    <s v="Second Class"/>
    <s v="JE-15745"/>
    <s v="Joel Eaton"/>
    <x v="0"/>
    <x v="0"/>
    <s v="Newark"/>
    <x v="24"/>
    <n v="43055"/>
    <x v="3"/>
    <s v="OFF-SU-10002189"/>
    <x v="1"/>
    <x v="14"/>
    <s v="Acme Rosewood Handle Letter Opener"/>
    <x v="174"/>
    <n v="5"/>
    <n v="0.2"/>
    <x v="176"/>
    <x v="0"/>
  </r>
  <r>
    <n v="180"/>
    <x v="86"/>
    <x v="1"/>
    <x v="83"/>
    <d v="2012-12-19T00:00:00"/>
    <s v="Standard Class"/>
    <s v="JK-15640"/>
    <s v="Jim Kriz"/>
    <x v="2"/>
    <x v="0"/>
    <s v="New York City"/>
    <x v="15"/>
    <n v="10009"/>
    <x v="3"/>
    <s v="OFF-AR-10001940"/>
    <x v="1"/>
    <x v="6"/>
    <s v="Sanford Colorific Eraseable Coloring Pencils, 12 Count"/>
    <x v="175"/>
    <n v="1"/>
    <n v="0"/>
    <x v="177"/>
    <x v="4"/>
  </r>
  <r>
    <n v="181"/>
    <x v="87"/>
    <x v="2"/>
    <x v="29"/>
    <d v="2011-12-09T00:00:00"/>
    <s v="Second Class"/>
    <s v="DK-13150"/>
    <s v="David Kendrick"/>
    <x v="1"/>
    <x v="0"/>
    <s v="Decatur"/>
    <x v="10"/>
    <n v="62521"/>
    <x v="2"/>
    <s v="OFF-ST-10003455"/>
    <x v="1"/>
    <x v="4"/>
    <s v="Tenex File Box, Personal Filing Tote with Lid, Black"/>
    <x v="176"/>
    <n v="2"/>
    <n v="0.2"/>
    <x v="178"/>
    <x v="4"/>
  </r>
  <r>
    <n v="182"/>
    <x v="87"/>
    <x v="2"/>
    <x v="29"/>
    <d v="2011-12-09T00:00:00"/>
    <s v="Second Class"/>
    <s v="DK-13150"/>
    <s v="David Kendrick"/>
    <x v="1"/>
    <x v="0"/>
    <s v="Decatur"/>
    <x v="10"/>
    <n v="62521"/>
    <x v="2"/>
    <s v="TEC-AC-10004659"/>
    <x v="2"/>
    <x v="11"/>
    <s v="Imation Secure+ Hardware Encrypted USB 2.0 Flash Drive; 16GB"/>
    <x v="177"/>
    <n v="7"/>
    <n v="0.2"/>
    <x v="179"/>
    <x v="4"/>
  </r>
  <r>
    <n v="183"/>
    <x v="88"/>
    <x v="2"/>
    <x v="84"/>
    <d v="2011-11-24T00:00:00"/>
    <s v="Second Class"/>
    <s v="RM-19675"/>
    <s v="Robert Marley"/>
    <x v="2"/>
    <x v="0"/>
    <s v="Monroe"/>
    <x v="28"/>
    <n v="71203"/>
    <x v="0"/>
    <s v="TEC-PH-10003273"/>
    <x v="2"/>
    <x v="7"/>
    <s v="AT&amp;T TR1909W"/>
    <x v="178"/>
    <n v="4"/>
    <n v="0"/>
    <x v="180"/>
    <x v="0"/>
  </r>
  <r>
    <n v="184"/>
    <x v="88"/>
    <x v="2"/>
    <x v="84"/>
    <d v="2011-11-24T00:00:00"/>
    <s v="Second Class"/>
    <s v="RM-19675"/>
    <s v="Robert Marley"/>
    <x v="2"/>
    <x v="0"/>
    <s v="Monroe"/>
    <x v="28"/>
    <n v="71203"/>
    <x v="0"/>
    <s v="TEC-PH-10004896"/>
    <x v="2"/>
    <x v="7"/>
    <s v="Nokia Lumia 521 (T-Mobile)"/>
    <x v="179"/>
    <n v="5"/>
    <n v="0"/>
    <x v="181"/>
    <x v="0"/>
  </r>
  <r>
    <n v="185"/>
    <x v="88"/>
    <x v="2"/>
    <x v="84"/>
    <d v="2011-11-24T00:00:00"/>
    <s v="Second Class"/>
    <s v="RM-19675"/>
    <s v="Robert Marley"/>
    <x v="2"/>
    <x v="0"/>
    <s v="Monroe"/>
    <x v="28"/>
    <n v="71203"/>
    <x v="0"/>
    <s v="TEC-AC-10002345"/>
    <x v="2"/>
    <x v="11"/>
    <s v="HP Standard 104 key PS/2 Keyboard"/>
    <x v="180"/>
    <n v="2"/>
    <n v="0"/>
    <x v="182"/>
    <x v="0"/>
  </r>
  <r>
    <n v="186"/>
    <x v="89"/>
    <x v="0"/>
    <x v="85"/>
    <d v="2013-12-03T00:00:00"/>
    <s v="Standard Class"/>
    <s v="SK-19990"/>
    <s v="Sally Knutson"/>
    <x v="0"/>
    <x v="0"/>
    <s v="Fairfield"/>
    <x v="29"/>
    <n v="6824"/>
    <x v="3"/>
    <s v="OFF-BI-10001890"/>
    <x v="1"/>
    <x v="8"/>
    <s v="Avery Poly Binder Pockets"/>
    <x v="181"/>
    <n v="2"/>
    <n v="0"/>
    <x v="183"/>
    <x v="0"/>
  </r>
  <r>
    <n v="187"/>
    <x v="90"/>
    <x v="2"/>
    <x v="86"/>
    <d v="2011-08-30T00:00:00"/>
    <s v="Standard Class"/>
    <s v="FM-14290"/>
    <s v="Frank Merwin"/>
    <x v="2"/>
    <x v="0"/>
    <s v="Los Angeles"/>
    <x v="1"/>
    <n v="90032"/>
    <x v="1"/>
    <s v="TEC-AC-10002323"/>
    <x v="2"/>
    <x v="11"/>
    <s v="SanDisk Ultra 32 GB MicroSDHC Class 10 Memory Card"/>
    <x v="182"/>
    <n v="8"/>
    <n v="0"/>
    <x v="184"/>
    <x v="6"/>
  </r>
  <r>
    <n v="188"/>
    <x v="91"/>
    <x v="0"/>
    <x v="87"/>
    <d v="2013-07-23T00:00:00"/>
    <s v="Standard Class"/>
    <s v="AM-10360"/>
    <s v="Alice McCarthy"/>
    <x v="1"/>
    <x v="0"/>
    <s v="Grand Prairie"/>
    <x v="5"/>
    <n v="75051"/>
    <x v="2"/>
    <s v="OFF-ST-10001328"/>
    <x v="1"/>
    <x v="4"/>
    <s v="Personal Filing Tote with Lid, Black/Gray"/>
    <x v="183"/>
    <n v="3"/>
    <n v="0.2"/>
    <x v="185"/>
    <x v="7"/>
  </r>
  <r>
    <n v="189"/>
    <x v="91"/>
    <x v="0"/>
    <x v="87"/>
    <d v="2013-07-23T00:00:00"/>
    <s v="Standard Class"/>
    <s v="AM-10360"/>
    <s v="Alice McCarthy"/>
    <x v="1"/>
    <x v="0"/>
    <s v="Grand Prairie"/>
    <x v="5"/>
    <n v="75051"/>
    <x v="2"/>
    <s v="OFF-PA-10001950"/>
    <x v="1"/>
    <x v="10"/>
    <s v="Southworth 25% Cotton Antique Laid Paper &amp; Envelopes"/>
    <x v="184"/>
    <n v="3"/>
    <n v="0.2"/>
    <x v="186"/>
    <x v="7"/>
  </r>
  <r>
    <n v="190"/>
    <x v="92"/>
    <x v="1"/>
    <x v="88"/>
    <d v="2012-10-14T00:00:00"/>
    <s v="First Class"/>
    <s v="MP-17470"/>
    <s v="Mark Packer"/>
    <x v="2"/>
    <x v="0"/>
    <s v="New York City"/>
    <x v="15"/>
    <n v="10035"/>
    <x v="3"/>
    <s v="FUR-BO-10002613"/>
    <x v="0"/>
    <x v="0"/>
    <s v="Atlantic Metals Mobile 4-Shelf Bookcases, Custom Colors"/>
    <x v="185"/>
    <n v="4"/>
    <n v="0.2"/>
    <x v="187"/>
    <x v="2"/>
  </r>
  <r>
    <n v="191"/>
    <x v="92"/>
    <x v="1"/>
    <x v="88"/>
    <d v="2012-10-14T00:00:00"/>
    <s v="First Class"/>
    <s v="MP-17470"/>
    <s v="Mark Packer"/>
    <x v="2"/>
    <x v="0"/>
    <s v="New York City"/>
    <x v="15"/>
    <n v="10035"/>
    <x v="3"/>
    <s v="TEC-PH-10001552"/>
    <x v="2"/>
    <x v="7"/>
    <s v="I Need's 3d Hello Kitty Hybrid Silicone Case Cover for HTC One X 4g with 3d Hello Kitty Stylus Pen Green/pink"/>
    <x v="186"/>
    <n v="6"/>
    <n v="0"/>
    <x v="188"/>
    <x v="2"/>
  </r>
  <r>
    <n v="192"/>
    <x v="92"/>
    <x v="1"/>
    <x v="88"/>
    <d v="2012-10-14T00:00:00"/>
    <s v="First Class"/>
    <s v="MP-17470"/>
    <s v="Mark Packer"/>
    <x v="2"/>
    <x v="0"/>
    <s v="New York City"/>
    <x v="15"/>
    <n v="10035"/>
    <x v="3"/>
    <s v="OFF-PA-10000061"/>
    <x v="1"/>
    <x v="10"/>
    <s v="Xerox 205"/>
    <x v="187"/>
    <n v="8"/>
    <n v="0"/>
    <x v="189"/>
    <x v="2"/>
  </r>
  <r>
    <n v="193"/>
    <x v="92"/>
    <x v="1"/>
    <x v="88"/>
    <d v="2012-10-14T00:00:00"/>
    <s v="First Class"/>
    <s v="MP-17470"/>
    <s v="Mark Packer"/>
    <x v="2"/>
    <x v="0"/>
    <s v="New York City"/>
    <x v="15"/>
    <n v="10035"/>
    <x v="3"/>
    <s v="FUR-BO-10002545"/>
    <x v="0"/>
    <x v="0"/>
    <s v="Atlantic Metals Mobile 3-Shelf Bookcases, Custom Colors"/>
    <x v="188"/>
    <n v="3"/>
    <n v="0.2"/>
    <x v="190"/>
    <x v="2"/>
  </r>
  <r>
    <n v="194"/>
    <x v="92"/>
    <x v="1"/>
    <x v="88"/>
    <d v="2012-10-14T00:00:00"/>
    <s v="First Class"/>
    <s v="MP-17470"/>
    <s v="Mark Packer"/>
    <x v="2"/>
    <x v="0"/>
    <s v="New York City"/>
    <x v="15"/>
    <n v="10035"/>
    <x v="3"/>
    <s v="OFF-AR-10003514"/>
    <x v="1"/>
    <x v="6"/>
    <s v="4009 Highlighters by Sanford"/>
    <x v="189"/>
    <n v="5"/>
    <n v="0"/>
    <x v="191"/>
    <x v="2"/>
  </r>
  <r>
    <n v="195"/>
    <x v="93"/>
    <x v="1"/>
    <x v="89"/>
    <d v="2012-11-06T00:00:00"/>
    <s v="Standard Class"/>
    <s v="MZ-17515"/>
    <s v="Mary Zewe"/>
    <x v="1"/>
    <x v="0"/>
    <s v="Redlands"/>
    <x v="1"/>
    <n v="92374"/>
    <x v="1"/>
    <s v="OFF-EN-10001509"/>
    <x v="1"/>
    <x v="12"/>
    <s v="Poly String Tie Envelopes"/>
    <x v="190"/>
    <n v="7"/>
    <n v="0"/>
    <x v="192"/>
    <x v="2"/>
  </r>
  <r>
    <n v="196"/>
    <x v="94"/>
    <x v="2"/>
    <x v="90"/>
    <d v="2011-03-25T00:00:00"/>
    <s v="Standard Class"/>
    <s v="CB-12025"/>
    <s v="Cassandra Brandow"/>
    <x v="0"/>
    <x v="0"/>
    <s v="Hamilton"/>
    <x v="24"/>
    <n v="45011"/>
    <x v="3"/>
    <s v="OFF-AR-10004685"/>
    <x v="1"/>
    <x v="6"/>
    <s v="Binney &amp; Smith Crayola Metallic Colored Pencils, 8-Color Set"/>
    <x v="191"/>
    <n v="2"/>
    <n v="0.2"/>
    <x v="193"/>
    <x v="10"/>
  </r>
  <r>
    <n v="197"/>
    <x v="94"/>
    <x v="2"/>
    <x v="90"/>
    <d v="2011-03-25T00:00:00"/>
    <s v="Standard Class"/>
    <s v="CB-12025"/>
    <s v="Cassandra Brandow"/>
    <x v="0"/>
    <x v="0"/>
    <s v="Hamilton"/>
    <x v="24"/>
    <n v="45011"/>
    <x v="3"/>
    <s v="OFF-AR-10004027"/>
    <x v="1"/>
    <x v="6"/>
    <s v="Binney &amp; Smith inkTank Erasable Desk Highlighter, Chisel Tip, Yellow, 12/Box"/>
    <x v="192"/>
    <n v="3"/>
    <n v="0.2"/>
    <x v="194"/>
    <x v="10"/>
  </r>
  <r>
    <n v="198"/>
    <x v="95"/>
    <x v="3"/>
    <x v="44"/>
    <d v="2014-11-14T00:00:00"/>
    <s v="Standard Class"/>
    <s v="VM-21685"/>
    <s v="Valerie Mitchum"/>
    <x v="2"/>
    <x v="0"/>
    <s v="Westfield"/>
    <x v="30"/>
    <n v="7090"/>
    <x v="3"/>
    <s v="OFF-ST-10001414"/>
    <x v="1"/>
    <x v="4"/>
    <s v="Decoflex Hanging Personal Folder File"/>
    <x v="193"/>
    <n v="3"/>
    <n v="0"/>
    <x v="195"/>
    <x v="0"/>
  </r>
  <r>
    <n v="199"/>
    <x v="96"/>
    <x v="3"/>
    <x v="91"/>
    <d v="2014-07-14T00:00:00"/>
    <s v="Standard Class"/>
    <s v="FH-14365"/>
    <s v="Fred Hopkins"/>
    <x v="1"/>
    <x v="0"/>
    <s v="Philadelphia"/>
    <x v="9"/>
    <n v="19120"/>
    <x v="3"/>
    <s v="OFF-BI-10000343"/>
    <x v="1"/>
    <x v="8"/>
    <s v="Pressboard Covers with Storage Hooks, 9 1/2&quot; x 11&quot;, Light Blue"/>
    <x v="194"/>
    <n v="2"/>
    <n v="0.7"/>
    <x v="196"/>
    <x v="7"/>
  </r>
  <r>
    <n v="200"/>
    <x v="96"/>
    <x v="3"/>
    <x v="91"/>
    <d v="2014-07-14T00:00:00"/>
    <s v="Standard Class"/>
    <s v="FH-14365"/>
    <s v="Fred Hopkins"/>
    <x v="1"/>
    <x v="0"/>
    <s v="Philadelphia"/>
    <x v="9"/>
    <n v="19120"/>
    <x v="3"/>
    <s v="OFF-PA-10002749"/>
    <x v="1"/>
    <x v="10"/>
    <s v="Wirebound Message Books, 5-1/2 x 4 Forms, 2 or 4 Forms per Page"/>
    <x v="195"/>
    <n v="3"/>
    <n v="0.2"/>
    <x v="197"/>
    <x v="7"/>
  </r>
  <r>
    <n v="201"/>
    <x v="97"/>
    <x v="3"/>
    <x v="92"/>
    <d v="2014-06-30T00:00:00"/>
    <s v="Standard Class"/>
    <s v="MB-17305"/>
    <s v="Maria Bertelson"/>
    <x v="0"/>
    <x v="0"/>
    <s v="Akron"/>
    <x v="24"/>
    <n v="44312"/>
    <x v="3"/>
    <s v="OFF-PA-10002666"/>
    <x v="1"/>
    <x v="10"/>
    <s v="Southworth 25% Cotton Linen-Finish Paper &amp; Envelopes"/>
    <x v="196"/>
    <n v="3"/>
    <n v="0.2"/>
    <x v="198"/>
    <x v="1"/>
  </r>
  <r>
    <n v="202"/>
    <x v="98"/>
    <x v="2"/>
    <x v="93"/>
    <d v="2011-08-05T00:00:00"/>
    <s v="First Class"/>
    <s v="BS-11755"/>
    <s v="Bruce Stewart"/>
    <x v="0"/>
    <x v="0"/>
    <s v="Denver"/>
    <x v="22"/>
    <n v="80219"/>
    <x v="1"/>
    <s v="FUR-TA-10004289"/>
    <x v="0"/>
    <x v="3"/>
    <s v="BoxOffice By Design Rectangular and Half-Moon Meeting Room Tables"/>
    <x v="197"/>
    <n v="2"/>
    <n v="0.5"/>
    <x v="199"/>
    <x v="6"/>
  </r>
  <r>
    <n v="203"/>
    <x v="98"/>
    <x v="2"/>
    <x v="93"/>
    <d v="2011-08-05T00:00:00"/>
    <s v="First Class"/>
    <s v="BS-11755"/>
    <s v="Bruce Stewart"/>
    <x v="0"/>
    <x v="0"/>
    <s v="Denver"/>
    <x v="22"/>
    <n v="80219"/>
    <x v="1"/>
    <s v="OFF-AP-10003622"/>
    <x v="1"/>
    <x v="9"/>
    <s v="Bravo II Megaboss 12-Amp Hard Body Upright, Replacement Belts, 2 Belts per Pack"/>
    <x v="198"/>
    <n v="1"/>
    <n v="0.2"/>
    <x v="200"/>
    <x v="6"/>
  </r>
  <r>
    <n v="204"/>
    <x v="99"/>
    <x v="3"/>
    <x v="94"/>
    <d v="2014-12-22T00:00:00"/>
    <s v="Second Class"/>
    <s v="LC-17140"/>
    <s v="Logan Currie"/>
    <x v="0"/>
    <x v="0"/>
    <s v="Dallas"/>
    <x v="5"/>
    <n v="75220"/>
    <x v="2"/>
    <s v="OFF-AP-10003217"/>
    <x v="1"/>
    <x v="9"/>
    <s v="Eureka Sanitaire  Commercial Upright"/>
    <x v="199"/>
    <n v="2"/>
    <n v="0.8"/>
    <x v="201"/>
    <x v="4"/>
  </r>
  <r>
    <n v="205"/>
    <x v="100"/>
    <x v="3"/>
    <x v="95"/>
    <d v="2014-06-08T00:00:00"/>
    <s v="Standard Class"/>
    <s v="HK-14890"/>
    <s v="Heather Kirkland"/>
    <x v="1"/>
    <x v="0"/>
    <s v="Franklin"/>
    <x v="18"/>
    <n v="37064"/>
    <x v="0"/>
    <s v="FUR-FU-10002960"/>
    <x v="0"/>
    <x v="5"/>
    <s v="Eldon 200 Class Desk Accessories, Burgundy"/>
    <x v="200"/>
    <n v="7"/>
    <n v="0.2"/>
    <x v="202"/>
    <x v="1"/>
  </r>
  <r>
    <n v="206"/>
    <x v="101"/>
    <x v="3"/>
    <x v="34"/>
    <d v="2014-12-15T00:00:00"/>
    <s v="Standard Class"/>
    <s v="LE-16810"/>
    <s v="Laurel Elliston"/>
    <x v="0"/>
    <x v="0"/>
    <s v="Whittier"/>
    <x v="1"/>
    <n v="90604"/>
    <x v="1"/>
    <s v="TEC-PH-10001918"/>
    <x v="2"/>
    <x v="7"/>
    <s v="Nortel Business Series Terminal T7208 Digital phone"/>
    <x v="201"/>
    <n v="4"/>
    <n v="0.2"/>
    <x v="203"/>
    <x v="4"/>
  </r>
  <r>
    <n v="207"/>
    <x v="102"/>
    <x v="3"/>
    <x v="96"/>
    <d v="2014-12-08T00:00:00"/>
    <s v="Standard Class"/>
    <s v="JH-15985"/>
    <s v="Joseph Holt"/>
    <x v="0"/>
    <x v="0"/>
    <s v="Saginaw"/>
    <x v="12"/>
    <n v="48601"/>
    <x v="2"/>
    <s v="OFF-ST-10000642"/>
    <x v="1"/>
    <x v="4"/>
    <s v="Tennsco Lockers, Gray"/>
    <x v="202"/>
    <n v="4"/>
    <n v="0"/>
    <x v="204"/>
    <x v="4"/>
  </r>
  <r>
    <n v="208"/>
    <x v="102"/>
    <x v="3"/>
    <x v="96"/>
    <d v="2014-12-08T00:00:00"/>
    <s v="Standard Class"/>
    <s v="JH-15985"/>
    <s v="Joseph Holt"/>
    <x v="0"/>
    <x v="0"/>
    <s v="Saginaw"/>
    <x v="12"/>
    <n v="48601"/>
    <x v="2"/>
    <s v="TEC-PH-10001700"/>
    <x v="2"/>
    <x v="7"/>
    <s v="Panasonic KX-TG6844B Expandable Digital Cordless Telephone"/>
    <x v="203"/>
    <n v="2"/>
    <n v="0"/>
    <x v="205"/>
    <x v="4"/>
  </r>
  <r>
    <n v="209"/>
    <x v="102"/>
    <x v="3"/>
    <x v="96"/>
    <d v="2014-12-08T00:00:00"/>
    <s v="Standard Class"/>
    <s v="JH-15985"/>
    <s v="Joseph Holt"/>
    <x v="0"/>
    <x v="0"/>
    <s v="Saginaw"/>
    <x v="12"/>
    <n v="48601"/>
    <x v="2"/>
    <s v="OFF-BI-10003274"/>
    <x v="1"/>
    <x v="8"/>
    <s v="Avery Durable Slant Ring Binders, No Labels"/>
    <x v="204"/>
    <n v="4"/>
    <n v="0"/>
    <x v="206"/>
    <x v="4"/>
  </r>
  <r>
    <n v="210"/>
    <x v="102"/>
    <x v="3"/>
    <x v="96"/>
    <d v="2014-12-08T00:00:00"/>
    <s v="Standard Class"/>
    <s v="JH-15985"/>
    <s v="Joseph Holt"/>
    <x v="0"/>
    <x v="0"/>
    <s v="Saginaw"/>
    <x v="12"/>
    <n v="48601"/>
    <x v="2"/>
    <s v="OFF-FA-10000134"/>
    <x v="1"/>
    <x v="13"/>
    <s v="Advantus Push Pins, Aluminum Head"/>
    <x v="205"/>
    <n v="9"/>
    <n v="0"/>
    <x v="207"/>
    <x v="4"/>
  </r>
  <r>
    <n v="211"/>
    <x v="102"/>
    <x v="3"/>
    <x v="96"/>
    <d v="2014-12-08T00:00:00"/>
    <s v="Standard Class"/>
    <s v="JH-15985"/>
    <s v="Joseph Holt"/>
    <x v="0"/>
    <x v="0"/>
    <s v="Saginaw"/>
    <x v="12"/>
    <n v="48601"/>
    <x v="2"/>
    <s v="OFF-ST-10001522"/>
    <x v="1"/>
    <x v="4"/>
    <s v="Gould Plastics 18-Pocket Panel Bin, 34w x 5-1/4d x 20-1/2h"/>
    <x v="206"/>
    <n v="1"/>
    <n v="0"/>
    <x v="208"/>
    <x v="4"/>
  </r>
  <r>
    <n v="212"/>
    <x v="103"/>
    <x v="1"/>
    <x v="97"/>
    <d v="2012-02-13T00:00:00"/>
    <s v="Second Class"/>
    <s v="MS-17980"/>
    <s v="Michael Stewart"/>
    <x v="1"/>
    <x v="0"/>
    <s v="Dallas"/>
    <x v="5"/>
    <n v="75220"/>
    <x v="2"/>
    <s v="TEC-AC-10001266"/>
    <x v="2"/>
    <x v="11"/>
    <s v="Memorex Micro Travel Drive 8 GB"/>
    <x v="207"/>
    <n v="2"/>
    <n v="0.2"/>
    <x v="209"/>
    <x v="11"/>
  </r>
  <r>
    <n v="213"/>
    <x v="104"/>
    <x v="1"/>
    <x v="98"/>
    <d v="2012-01-09T00:00:00"/>
    <s v="Standard Class"/>
    <s v="VW-21775"/>
    <s v="Victoria Wilson"/>
    <x v="1"/>
    <x v="0"/>
    <s v="Medina"/>
    <x v="24"/>
    <n v="44256"/>
    <x v="3"/>
    <s v="OFF-LA-10004544"/>
    <x v="1"/>
    <x v="2"/>
    <s v="Avery 505"/>
    <x v="208"/>
    <n v="2"/>
    <n v="0.2"/>
    <x v="210"/>
    <x v="9"/>
  </r>
  <r>
    <n v="214"/>
    <x v="104"/>
    <x v="1"/>
    <x v="98"/>
    <d v="2012-01-09T00:00:00"/>
    <s v="Standard Class"/>
    <s v="VW-21775"/>
    <s v="Victoria Wilson"/>
    <x v="1"/>
    <x v="0"/>
    <s v="Medina"/>
    <x v="24"/>
    <n v="44256"/>
    <x v="3"/>
    <s v="FUR-BO-10004695"/>
    <x v="0"/>
    <x v="0"/>
    <s v="O'Sullivan 2-Door Barrister Bookcase in Odessa Pine"/>
    <x v="209"/>
    <n v="5"/>
    <n v="0.5"/>
    <x v="211"/>
    <x v="9"/>
  </r>
  <r>
    <n v="215"/>
    <x v="104"/>
    <x v="1"/>
    <x v="98"/>
    <d v="2012-01-09T00:00:00"/>
    <s v="Standard Class"/>
    <s v="VW-21775"/>
    <s v="Victoria Wilson"/>
    <x v="1"/>
    <x v="0"/>
    <s v="Medina"/>
    <x v="24"/>
    <n v="44256"/>
    <x v="3"/>
    <s v="TEC-PH-10002844"/>
    <x v="2"/>
    <x v="7"/>
    <s v="Speck Products Candyshell Flip Case"/>
    <x v="210"/>
    <n v="3"/>
    <n v="0.4"/>
    <x v="212"/>
    <x v="9"/>
  </r>
  <r>
    <n v="216"/>
    <x v="104"/>
    <x v="1"/>
    <x v="98"/>
    <d v="2012-01-09T00:00:00"/>
    <s v="Standard Class"/>
    <s v="VW-21775"/>
    <s v="Victoria Wilson"/>
    <x v="1"/>
    <x v="0"/>
    <s v="Medina"/>
    <x v="24"/>
    <n v="44256"/>
    <x v="3"/>
    <s v="TEC-MA-10000864"/>
    <x v="2"/>
    <x v="15"/>
    <s v="Cisco 9971 IP Video Phone Charcoal"/>
    <x v="211"/>
    <n v="9"/>
    <n v="0.7"/>
    <x v="213"/>
    <x v="9"/>
  </r>
  <r>
    <n v="217"/>
    <x v="104"/>
    <x v="1"/>
    <x v="98"/>
    <d v="2012-01-09T00:00:00"/>
    <s v="Standard Class"/>
    <s v="VW-21775"/>
    <s v="Victoria Wilson"/>
    <x v="1"/>
    <x v="0"/>
    <s v="Medina"/>
    <x v="24"/>
    <n v="44256"/>
    <x v="3"/>
    <s v="TEC-AC-10000109"/>
    <x v="2"/>
    <x v="11"/>
    <s v="Sony Micro Vault Click 16 GB USB 2.0 Flash Drive"/>
    <x v="212"/>
    <n v="2"/>
    <n v="0.2"/>
    <x v="214"/>
    <x v="9"/>
  </r>
  <r>
    <n v="218"/>
    <x v="105"/>
    <x v="0"/>
    <x v="99"/>
    <d v="2013-11-02T00:00:00"/>
    <s v="Standard Class"/>
    <s v="JH-15910"/>
    <s v="Jonathan Howell"/>
    <x v="0"/>
    <x v="0"/>
    <s v="Los Angeles"/>
    <x v="1"/>
    <n v="90032"/>
    <x v="1"/>
    <s v="OFF-ST-10001328"/>
    <x v="1"/>
    <x v="4"/>
    <s v="Personal Filing Tote with Lid, Black/Gray"/>
    <x v="213"/>
    <n v="6"/>
    <n v="0"/>
    <x v="215"/>
    <x v="2"/>
  </r>
  <r>
    <n v="219"/>
    <x v="105"/>
    <x v="0"/>
    <x v="99"/>
    <d v="2013-11-02T00:00:00"/>
    <s v="Standard Class"/>
    <s v="JH-15910"/>
    <s v="Jonathan Howell"/>
    <x v="0"/>
    <x v="0"/>
    <s v="Los Angeles"/>
    <x v="1"/>
    <n v="90032"/>
    <x v="1"/>
    <s v="TEC-PH-10002563"/>
    <x v="2"/>
    <x v="7"/>
    <s v="Adtran 1202752G1"/>
    <x v="214"/>
    <n v="3"/>
    <n v="0.2"/>
    <x v="216"/>
    <x v="2"/>
  </r>
  <r>
    <n v="220"/>
    <x v="106"/>
    <x v="1"/>
    <x v="100"/>
    <d v="2012-12-27T00:00:00"/>
    <s v="First Class"/>
    <s v="JB-15925"/>
    <s v="Joni Blumstein"/>
    <x v="0"/>
    <x v="0"/>
    <s v="Dublin"/>
    <x v="24"/>
    <n v="43017"/>
    <x v="3"/>
    <s v="OFF-FA-10000585"/>
    <x v="1"/>
    <x v="13"/>
    <s v="OIC Bulk Pack Metal Binder Clips"/>
    <x v="215"/>
    <n v="2"/>
    <n v="0.2"/>
    <x v="217"/>
    <x v="4"/>
  </r>
  <r>
    <n v="221"/>
    <x v="106"/>
    <x v="1"/>
    <x v="100"/>
    <d v="2012-12-27T00:00:00"/>
    <s v="First Class"/>
    <s v="JB-15925"/>
    <s v="Joni Blumstein"/>
    <x v="0"/>
    <x v="0"/>
    <s v="Dublin"/>
    <x v="24"/>
    <n v="43017"/>
    <x v="3"/>
    <s v="OFF-PA-10004000"/>
    <x v="1"/>
    <x v="10"/>
    <s v="While You Were Out Pads, 50 per Pad, 4 x 5 1/4, Green Cycle"/>
    <x v="216"/>
    <n v="6"/>
    <n v="0.2"/>
    <x v="218"/>
    <x v="4"/>
  </r>
  <r>
    <n v="222"/>
    <x v="106"/>
    <x v="1"/>
    <x v="100"/>
    <d v="2012-12-27T00:00:00"/>
    <s v="First Class"/>
    <s v="JB-15925"/>
    <s v="Joni Blumstein"/>
    <x v="0"/>
    <x v="0"/>
    <s v="Dublin"/>
    <x v="24"/>
    <n v="43017"/>
    <x v="3"/>
    <s v="OFF-BI-10002852"/>
    <x v="1"/>
    <x v="8"/>
    <s v="Ibico Standard Transparent Covers"/>
    <x v="217"/>
    <n v="4"/>
    <n v="0.7"/>
    <x v="219"/>
    <x v="4"/>
  </r>
  <r>
    <n v="223"/>
    <x v="106"/>
    <x v="1"/>
    <x v="100"/>
    <d v="2012-12-27T00:00:00"/>
    <s v="First Class"/>
    <s v="JB-15925"/>
    <s v="Joni Blumstein"/>
    <x v="0"/>
    <x v="0"/>
    <s v="Dublin"/>
    <x v="24"/>
    <n v="43017"/>
    <x v="3"/>
    <s v="FUR-FU-10000087"/>
    <x v="0"/>
    <x v="5"/>
    <s v="Executive Impressions 14&quot; Two-Color Numerals Wall Clock"/>
    <x v="218"/>
    <n v="4"/>
    <n v="0.2"/>
    <x v="220"/>
    <x v="4"/>
  </r>
  <r>
    <n v="224"/>
    <x v="106"/>
    <x v="1"/>
    <x v="100"/>
    <d v="2012-12-27T00:00:00"/>
    <s v="First Class"/>
    <s v="JB-15925"/>
    <s v="Joni Blumstein"/>
    <x v="0"/>
    <x v="0"/>
    <s v="Dublin"/>
    <x v="24"/>
    <n v="43017"/>
    <x v="3"/>
    <s v="TEC-MA-10001148"/>
    <x v="2"/>
    <x v="15"/>
    <s v="Swingline SM12-08 MicroCut Jam Free Shredder"/>
    <x v="219"/>
    <n v="4"/>
    <n v="0.7"/>
    <x v="221"/>
    <x v="4"/>
  </r>
  <r>
    <n v="225"/>
    <x v="106"/>
    <x v="1"/>
    <x v="100"/>
    <d v="2012-12-27T00:00:00"/>
    <s v="First Class"/>
    <s v="JB-15925"/>
    <s v="Joni Blumstein"/>
    <x v="0"/>
    <x v="0"/>
    <s v="Dublin"/>
    <x v="24"/>
    <n v="43017"/>
    <x v="3"/>
    <s v="OFF-AR-10001958"/>
    <x v="1"/>
    <x v="6"/>
    <s v="Stanley Bostitch Contemporary Electric Pencil Sharpeners"/>
    <x v="220"/>
    <n v="2"/>
    <n v="0.2"/>
    <x v="222"/>
    <x v="4"/>
  </r>
  <r>
    <n v="226"/>
    <x v="107"/>
    <x v="1"/>
    <x v="101"/>
    <d v="2012-08-16T00:00:00"/>
    <s v="Standard Class"/>
    <s v="DS-13180"/>
    <s v="David Smith"/>
    <x v="1"/>
    <x v="0"/>
    <s v="Detroit"/>
    <x v="12"/>
    <n v="48227"/>
    <x v="2"/>
    <s v="OFF-AR-10001026"/>
    <x v="1"/>
    <x v="6"/>
    <s v="Sanford Uni-Blazer View Highlighters, Chisel Tip, Yellow"/>
    <x v="221"/>
    <n v="1"/>
    <n v="0"/>
    <x v="223"/>
    <x v="6"/>
  </r>
  <r>
    <n v="227"/>
    <x v="107"/>
    <x v="1"/>
    <x v="101"/>
    <d v="2012-08-16T00:00:00"/>
    <s v="Standard Class"/>
    <s v="DS-13180"/>
    <s v="David Smith"/>
    <x v="1"/>
    <x v="0"/>
    <s v="Detroit"/>
    <x v="12"/>
    <n v="48227"/>
    <x v="2"/>
    <s v="FUR-TA-10003748"/>
    <x v="0"/>
    <x v="3"/>
    <s v="Bevis 36 x 72 Conference Tables"/>
    <x v="222"/>
    <n v="5"/>
    <n v="0"/>
    <x v="224"/>
    <x v="6"/>
  </r>
  <r>
    <n v="228"/>
    <x v="107"/>
    <x v="1"/>
    <x v="101"/>
    <d v="2012-08-16T00:00:00"/>
    <s v="Standard Class"/>
    <s v="DS-13180"/>
    <s v="David Smith"/>
    <x v="1"/>
    <x v="0"/>
    <s v="Detroit"/>
    <x v="12"/>
    <n v="48227"/>
    <x v="2"/>
    <s v="OFF-ST-10002485"/>
    <x v="1"/>
    <x v="4"/>
    <s v="Rogers Deluxe File Chest"/>
    <x v="223"/>
    <n v="1"/>
    <n v="0"/>
    <x v="225"/>
    <x v="6"/>
  </r>
  <r>
    <n v="229"/>
    <x v="108"/>
    <x v="1"/>
    <x v="102"/>
    <d v="2012-03-04T00:00:00"/>
    <s v="Standard Class"/>
    <s v="VD-21670"/>
    <s v="Valerie Dominguez"/>
    <x v="0"/>
    <x v="0"/>
    <s v="Columbia"/>
    <x v="18"/>
    <n v="38401"/>
    <x v="0"/>
    <s v="FUR-CH-10004860"/>
    <x v="0"/>
    <x v="1"/>
    <s v="Global Low Back Tilter Chair"/>
    <x v="224"/>
    <n v="2"/>
    <n v="0.2"/>
    <x v="226"/>
    <x v="11"/>
  </r>
  <r>
    <n v="230"/>
    <x v="108"/>
    <x v="1"/>
    <x v="102"/>
    <d v="2012-03-04T00:00:00"/>
    <s v="Standard Class"/>
    <s v="VD-21670"/>
    <s v="Valerie Dominguez"/>
    <x v="0"/>
    <x v="0"/>
    <s v="Columbia"/>
    <x v="18"/>
    <n v="38401"/>
    <x v="0"/>
    <s v="FUR-CH-10004477"/>
    <x v="0"/>
    <x v="1"/>
    <s v="Global Push Button Manager's Chair, Indigo"/>
    <x v="225"/>
    <n v="8"/>
    <n v="0.2"/>
    <x v="227"/>
    <x v="11"/>
  </r>
  <r>
    <n v="231"/>
    <x v="109"/>
    <x v="2"/>
    <x v="103"/>
    <d v="2011-09-17T00:00:00"/>
    <s v="Standard Class"/>
    <s v="EA-14035"/>
    <s v="Erin Ashbrook"/>
    <x v="1"/>
    <x v="0"/>
    <s v="Charlotte"/>
    <x v="3"/>
    <n v="28205"/>
    <x v="0"/>
    <s v="OFF-BI-10001679"/>
    <x v="1"/>
    <x v="8"/>
    <s v="GBC Instant Index System for Binding Systems"/>
    <x v="226"/>
    <n v="7"/>
    <n v="0.7"/>
    <x v="228"/>
    <x v="8"/>
  </r>
  <r>
    <n v="232"/>
    <x v="110"/>
    <x v="3"/>
    <x v="104"/>
    <d v="2014-04-13T00:00:00"/>
    <s v="Standard Class"/>
    <s v="CS-12400"/>
    <s v="Christopher Schild"/>
    <x v="2"/>
    <x v="0"/>
    <s v="Tampa"/>
    <x v="2"/>
    <n v="33614"/>
    <x v="0"/>
    <s v="FUR-TA-10001705"/>
    <x v="0"/>
    <x v="3"/>
    <s v="Bush Advantage Collection Round Conference Table"/>
    <x v="227"/>
    <n v="2"/>
    <n v="0.45"/>
    <x v="229"/>
    <x v="3"/>
  </r>
  <r>
    <n v="233"/>
    <x v="110"/>
    <x v="3"/>
    <x v="104"/>
    <d v="2014-04-13T00:00:00"/>
    <s v="Standard Class"/>
    <s v="CS-12400"/>
    <s v="Christopher Schild"/>
    <x v="2"/>
    <x v="0"/>
    <s v="Tampa"/>
    <x v="2"/>
    <n v="33614"/>
    <x v="0"/>
    <s v="FUR-TA-10003473"/>
    <x v="0"/>
    <x v="3"/>
    <s v="Bretford Rectangular Conference Table Tops"/>
    <x v="228"/>
    <n v="3"/>
    <n v="0.45"/>
    <x v="230"/>
    <x v="3"/>
  </r>
  <r>
    <n v="234"/>
    <x v="110"/>
    <x v="3"/>
    <x v="104"/>
    <d v="2014-04-13T00:00:00"/>
    <s v="Standard Class"/>
    <s v="CS-12400"/>
    <s v="Christopher Schild"/>
    <x v="2"/>
    <x v="0"/>
    <s v="Tampa"/>
    <x v="2"/>
    <n v="33614"/>
    <x v="0"/>
    <s v="OFF-BI-10001679"/>
    <x v="1"/>
    <x v="8"/>
    <s v="GBC Instant Index System for Binding Systems"/>
    <x v="229"/>
    <n v="2"/>
    <n v="0.7"/>
    <x v="231"/>
    <x v="3"/>
  </r>
  <r>
    <n v="235"/>
    <x v="110"/>
    <x v="3"/>
    <x v="104"/>
    <d v="2014-04-13T00:00:00"/>
    <s v="Standard Class"/>
    <s v="CS-12400"/>
    <s v="Christopher Schild"/>
    <x v="2"/>
    <x v="0"/>
    <s v="Tampa"/>
    <x v="2"/>
    <n v="33614"/>
    <x v="0"/>
    <s v="FUR-FU-10004017"/>
    <x v="0"/>
    <x v="5"/>
    <s v="Tenex Contemporary Contur Chairmats for Low and Medium Pile Carpet, Computer, 39&quot; x 49&quot;"/>
    <x v="230"/>
    <n v="3"/>
    <n v="0.2"/>
    <x v="232"/>
    <x v="3"/>
  </r>
  <r>
    <n v="236"/>
    <x v="110"/>
    <x v="3"/>
    <x v="104"/>
    <d v="2014-04-13T00:00:00"/>
    <s v="Standard Class"/>
    <s v="CS-12400"/>
    <s v="Christopher Schild"/>
    <x v="2"/>
    <x v="0"/>
    <s v="Tampa"/>
    <x v="2"/>
    <n v="33614"/>
    <x v="0"/>
    <s v="TEC-AC-10003832"/>
    <x v="2"/>
    <x v="11"/>
    <s v="Logitech P710e Mobile Speakerphone"/>
    <x v="231"/>
    <n v="3"/>
    <n v="0.2"/>
    <x v="233"/>
    <x v="3"/>
  </r>
  <r>
    <n v="237"/>
    <x v="111"/>
    <x v="3"/>
    <x v="105"/>
    <d v="2014-11-17T00:00:00"/>
    <s v="Standard Class"/>
    <s v="DB-13120"/>
    <s v="David Bremer"/>
    <x v="1"/>
    <x v="0"/>
    <s v="Santa Clara"/>
    <x v="1"/>
    <n v="95051"/>
    <x v="1"/>
    <s v="OFF-PA-10002479"/>
    <x v="1"/>
    <x v="10"/>
    <s v="Xerox 4200 Series MultiUse Premium Copy Paper (20Lb. and 84 Bright)"/>
    <x v="232"/>
    <n v="2"/>
    <n v="0"/>
    <x v="234"/>
    <x v="0"/>
  </r>
  <r>
    <n v="238"/>
    <x v="112"/>
    <x v="0"/>
    <x v="30"/>
    <d v="2013-06-10T00:00:00"/>
    <s v="Second Class"/>
    <s v="KL-16645"/>
    <s v="Ken Lonsdale"/>
    <x v="0"/>
    <x v="0"/>
    <s v="Chicago"/>
    <x v="10"/>
    <n v="60610"/>
    <x v="2"/>
    <s v="OFF-PA-10003349"/>
    <x v="1"/>
    <x v="10"/>
    <s v="Xerox 1957"/>
    <x v="233"/>
    <n v="5"/>
    <n v="0.2"/>
    <x v="235"/>
    <x v="1"/>
  </r>
  <r>
    <n v="239"/>
    <x v="112"/>
    <x v="0"/>
    <x v="30"/>
    <d v="2013-06-10T00:00:00"/>
    <s v="Second Class"/>
    <s v="KL-16645"/>
    <s v="Ken Lonsdale"/>
    <x v="0"/>
    <x v="0"/>
    <s v="Chicago"/>
    <x v="10"/>
    <n v="60610"/>
    <x v="2"/>
    <s v="FUR-FU-10000576"/>
    <x v="0"/>
    <x v="5"/>
    <s v="Luxo Professional Fluorescent Magnifier Lamp with Clamp-Mount Base"/>
    <x v="234"/>
    <n v="5"/>
    <n v="0.6"/>
    <x v="236"/>
    <x v="1"/>
  </r>
  <r>
    <n v="240"/>
    <x v="112"/>
    <x v="0"/>
    <x v="30"/>
    <d v="2013-06-10T00:00:00"/>
    <s v="Second Class"/>
    <s v="KL-16645"/>
    <s v="Ken Lonsdale"/>
    <x v="0"/>
    <x v="0"/>
    <s v="Chicago"/>
    <x v="10"/>
    <n v="60610"/>
    <x v="2"/>
    <s v="FUR-FU-10004351"/>
    <x v="0"/>
    <x v="5"/>
    <s v="Staples"/>
    <x v="235"/>
    <n v="3"/>
    <n v="0.6"/>
    <x v="237"/>
    <x v="1"/>
  </r>
  <r>
    <n v="241"/>
    <x v="112"/>
    <x v="0"/>
    <x v="30"/>
    <d v="2013-06-10T00:00:00"/>
    <s v="Second Class"/>
    <s v="KL-16645"/>
    <s v="Ken Lonsdale"/>
    <x v="0"/>
    <x v="0"/>
    <s v="Chicago"/>
    <x v="10"/>
    <n v="60610"/>
    <x v="2"/>
    <s v="TEC-PH-10000011"/>
    <x v="2"/>
    <x v="7"/>
    <s v="PureGear Roll-On Screen Protector"/>
    <x v="236"/>
    <n v="2"/>
    <n v="0.2"/>
    <x v="238"/>
    <x v="1"/>
  </r>
  <r>
    <n v="242"/>
    <x v="112"/>
    <x v="0"/>
    <x v="30"/>
    <d v="2013-06-10T00:00:00"/>
    <s v="Second Class"/>
    <s v="KL-16645"/>
    <s v="Ken Lonsdale"/>
    <x v="0"/>
    <x v="0"/>
    <s v="Chicago"/>
    <x v="10"/>
    <n v="60610"/>
    <x v="2"/>
    <s v="FUR-TA-10002607"/>
    <x v="0"/>
    <x v="3"/>
    <s v="KI Conference Tables"/>
    <x v="237"/>
    <n v="5"/>
    <n v="0.5"/>
    <x v="239"/>
    <x v="1"/>
  </r>
  <r>
    <n v="243"/>
    <x v="112"/>
    <x v="0"/>
    <x v="30"/>
    <d v="2013-06-10T00:00:00"/>
    <s v="Second Class"/>
    <s v="KL-16645"/>
    <s v="Ken Lonsdale"/>
    <x v="0"/>
    <x v="0"/>
    <s v="Chicago"/>
    <x v="10"/>
    <n v="60610"/>
    <x v="2"/>
    <s v="FUR-FU-10002505"/>
    <x v="0"/>
    <x v="5"/>
    <s v="Eldon 100 Class Desk Accessories"/>
    <x v="238"/>
    <n v="3"/>
    <n v="0.6"/>
    <x v="240"/>
    <x v="1"/>
  </r>
  <r>
    <n v="244"/>
    <x v="112"/>
    <x v="0"/>
    <x v="30"/>
    <d v="2013-06-10T00:00:00"/>
    <s v="Second Class"/>
    <s v="KL-16645"/>
    <s v="Ken Lonsdale"/>
    <x v="0"/>
    <x v="0"/>
    <s v="Chicago"/>
    <x v="10"/>
    <n v="60610"/>
    <x v="2"/>
    <s v="OFF-AR-10004685"/>
    <x v="1"/>
    <x v="6"/>
    <s v="Binney &amp; Smith Crayola Metallic Colored Pencils, 8-Color Set"/>
    <x v="191"/>
    <n v="2"/>
    <n v="0.2"/>
    <x v="193"/>
    <x v="1"/>
  </r>
  <r>
    <n v="245"/>
    <x v="113"/>
    <x v="2"/>
    <x v="106"/>
    <d v="2011-06-06T00:00:00"/>
    <s v="Second Class"/>
    <s v="DW-13480"/>
    <s v="Dianna Wilson"/>
    <x v="2"/>
    <x v="0"/>
    <s v="Lakeville"/>
    <x v="11"/>
    <n v="55044"/>
    <x v="2"/>
    <s v="FUR-CH-10004063"/>
    <x v="0"/>
    <x v="1"/>
    <s v="Global Deluxe High-Back Manager's Chair"/>
    <x v="239"/>
    <n v="7"/>
    <n v="0"/>
    <x v="241"/>
    <x v="1"/>
  </r>
  <r>
    <n v="246"/>
    <x v="113"/>
    <x v="2"/>
    <x v="106"/>
    <d v="2011-06-06T00:00:00"/>
    <s v="Second Class"/>
    <s v="DW-13480"/>
    <s v="Dianna Wilson"/>
    <x v="2"/>
    <x v="0"/>
    <s v="Lakeville"/>
    <x v="11"/>
    <n v="55044"/>
    <x v="2"/>
    <s v="OFF-ST-10002276"/>
    <x v="1"/>
    <x v="4"/>
    <s v="Safco Steel Mobile File Cart"/>
    <x v="240"/>
    <n v="2"/>
    <n v="0"/>
    <x v="242"/>
    <x v="1"/>
  </r>
  <r>
    <n v="247"/>
    <x v="113"/>
    <x v="2"/>
    <x v="106"/>
    <d v="2011-06-06T00:00:00"/>
    <s v="Second Class"/>
    <s v="DW-13480"/>
    <s v="Dianna Wilson"/>
    <x v="2"/>
    <x v="0"/>
    <s v="Lakeville"/>
    <x v="11"/>
    <n v="55044"/>
    <x v="2"/>
    <s v="OFF-PA-10004082"/>
    <x v="1"/>
    <x v="10"/>
    <s v="Adams Telephone Message Book w/Frequently-Called Numbers Space, 400 Messages per Book"/>
    <x v="241"/>
    <n v="6"/>
    <n v="0"/>
    <x v="243"/>
    <x v="1"/>
  </r>
  <r>
    <n v="248"/>
    <x v="113"/>
    <x v="2"/>
    <x v="106"/>
    <d v="2011-06-06T00:00:00"/>
    <s v="Second Class"/>
    <s v="DW-13480"/>
    <s v="Dianna Wilson"/>
    <x v="2"/>
    <x v="0"/>
    <s v="Lakeville"/>
    <x v="11"/>
    <n v="55044"/>
    <x v="2"/>
    <s v="OFF-AP-10002945"/>
    <x v="1"/>
    <x v="9"/>
    <s v="Honeywell Enviracaire Portable HEPA Air Cleaner for 17' x 22' Room"/>
    <x v="242"/>
    <n v="5"/>
    <n v="0"/>
    <x v="244"/>
    <x v="1"/>
  </r>
  <r>
    <n v="249"/>
    <x v="113"/>
    <x v="2"/>
    <x v="106"/>
    <d v="2011-06-06T00:00:00"/>
    <s v="Second Class"/>
    <s v="DW-13480"/>
    <s v="Dianna Wilson"/>
    <x v="2"/>
    <x v="0"/>
    <s v="Lakeville"/>
    <x v="11"/>
    <n v="55044"/>
    <x v="2"/>
    <s v="OFF-PA-10000061"/>
    <x v="1"/>
    <x v="10"/>
    <s v="Xerox 205"/>
    <x v="243"/>
    <n v="4"/>
    <n v="0"/>
    <x v="245"/>
    <x v="1"/>
  </r>
  <r>
    <n v="250"/>
    <x v="114"/>
    <x v="0"/>
    <x v="107"/>
    <d v="2013-12-16T00:00:00"/>
    <s v="Second Class"/>
    <s v="LH-17155"/>
    <s v="Logan Haushalter"/>
    <x v="0"/>
    <x v="0"/>
    <s v="San Francisco"/>
    <x v="1"/>
    <n v="94109"/>
    <x v="1"/>
    <s v="FUR-CH-10002965"/>
    <x v="0"/>
    <x v="1"/>
    <s v="Global Leather Highback Executive Chair with Pneumatic Height Adjustment, Black"/>
    <x v="244"/>
    <n v="2"/>
    <n v="0.2"/>
    <x v="246"/>
    <x v="4"/>
  </r>
  <r>
    <n v="251"/>
    <x v="115"/>
    <x v="0"/>
    <x v="108"/>
    <d v="2013-09-18T00:00:00"/>
    <s v="Standard Class"/>
    <s v="KC-16540"/>
    <s v="Kelly Collister"/>
    <x v="0"/>
    <x v="0"/>
    <s v="San Diego"/>
    <x v="1"/>
    <n v="92037"/>
    <x v="1"/>
    <s v="OFF-PA-10004569"/>
    <x v="1"/>
    <x v="10"/>
    <s v="Wirebound Message Books, Two 4 1/4&quot; x 5&quot; Forms per Page"/>
    <x v="245"/>
    <n v="1"/>
    <n v="0"/>
    <x v="247"/>
    <x v="8"/>
  </r>
  <r>
    <n v="252"/>
    <x v="115"/>
    <x v="0"/>
    <x v="108"/>
    <d v="2013-09-18T00:00:00"/>
    <s v="Standard Class"/>
    <s v="KC-16540"/>
    <s v="Kelly Collister"/>
    <x v="0"/>
    <x v="0"/>
    <s v="San Diego"/>
    <x v="1"/>
    <n v="92037"/>
    <x v="1"/>
    <s v="TEC-AC-10003832"/>
    <x v="2"/>
    <x v="11"/>
    <s v="Logitech P710e Mobile Speakerphone"/>
    <x v="246"/>
    <n v="13"/>
    <n v="0"/>
    <x v="248"/>
    <x v="8"/>
  </r>
  <r>
    <n v="253"/>
    <x v="116"/>
    <x v="0"/>
    <x v="107"/>
    <d v="2013-12-14T00:00:00"/>
    <s v="First Class"/>
    <s v="DL-13315"/>
    <s v="Delfina Latchford"/>
    <x v="0"/>
    <x v="0"/>
    <s v="New York City"/>
    <x v="15"/>
    <n v="10024"/>
    <x v="3"/>
    <s v="OFF-ST-10001228"/>
    <x v="1"/>
    <x v="4"/>
    <s v="Fellowes Personal Hanging Folder Files, Navy"/>
    <x v="247"/>
    <n v="6"/>
    <n v="0"/>
    <x v="249"/>
    <x v="4"/>
  </r>
  <r>
    <n v="254"/>
    <x v="116"/>
    <x v="0"/>
    <x v="107"/>
    <d v="2013-12-14T00:00:00"/>
    <s v="First Class"/>
    <s v="DL-13315"/>
    <s v="Delfina Latchford"/>
    <x v="0"/>
    <x v="0"/>
    <s v="New York City"/>
    <x v="15"/>
    <n v="10024"/>
    <x v="3"/>
    <s v="OFF-EN-10003296"/>
    <x v="1"/>
    <x v="12"/>
    <s v="Tyvek Side-Opening Peel &amp; Seel Expanding Envelopes"/>
    <x v="248"/>
    <n v="4"/>
    <n v="0"/>
    <x v="250"/>
    <x v="4"/>
  </r>
  <r>
    <n v="255"/>
    <x v="117"/>
    <x v="1"/>
    <x v="109"/>
    <d v="2012-12-04T00:00:00"/>
    <s v="Standard Class"/>
    <s v="DR-12880"/>
    <s v="Dan Reichenbach"/>
    <x v="1"/>
    <x v="0"/>
    <s v="Chicago"/>
    <x v="10"/>
    <n v="60623"/>
    <x v="2"/>
    <s v="FUR-FU-10002505"/>
    <x v="0"/>
    <x v="5"/>
    <s v="Eldon 100 Class Desk Accessories"/>
    <x v="249"/>
    <n v="9"/>
    <n v="0.6"/>
    <x v="251"/>
    <x v="0"/>
  </r>
  <r>
    <n v="256"/>
    <x v="117"/>
    <x v="1"/>
    <x v="109"/>
    <d v="2012-12-04T00:00:00"/>
    <s v="Standard Class"/>
    <s v="DR-12880"/>
    <s v="Dan Reichenbach"/>
    <x v="1"/>
    <x v="0"/>
    <s v="Chicago"/>
    <x v="10"/>
    <n v="60623"/>
    <x v="2"/>
    <s v="OFF-ST-10004804"/>
    <x v="1"/>
    <x v="4"/>
    <s v="Belkin 19&quot; Vented Equipment Shelf, Black"/>
    <x v="250"/>
    <n v="2"/>
    <n v="0.2"/>
    <x v="252"/>
    <x v="0"/>
  </r>
  <r>
    <n v="257"/>
    <x v="117"/>
    <x v="1"/>
    <x v="109"/>
    <d v="2012-12-04T00:00:00"/>
    <s v="Standard Class"/>
    <s v="DR-12880"/>
    <s v="Dan Reichenbach"/>
    <x v="1"/>
    <x v="0"/>
    <s v="Chicago"/>
    <x v="10"/>
    <n v="60623"/>
    <x v="2"/>
    <s v="OFF-ST-10001590"/>
    <x v="1"/>
    <x v="4"/>
    <s v="Tenex Personal Project File with Scoop Front Design, Black"/>
    <x v="251"/>
    <n v="5"/>
    <n v="0.2"/>
    <x v="253"/>
    <x v="0"/>
  </r>
  <r>
    <n v="258"/>
    <x v="117"/>
    <x v="1"/>
    <x v="109"/>
    <d v="2012-12-04T00:00:00"/>
    <s v="Standard Class"/>
    <s v="DR-12880"/>
    <s v="Dan Reichenbach"/>
    <x v="1"/>
    <x v="0"/>
    <s v="Chicago"/>
    <x v="10"/>
    <n v="60623"/>
    <x v="2"/>
    <s v="TEC-PH-10001580"/>
    <x v="2"/>
    <x v="7"/>
    <s v="Logitech Mobile Speakerphone P710e - speaker phone"/>
    <x v="252"/>
    <n v="6"/>
    <n v="0.2"/>
    <x v="254"/>
    <x v="0"/>
  </r>
  <r>
    <n v="259"/>
    <x v="118"/>
    <x v="3"/>
    <x v="96"/>
    <d v="2014-12-04T00:00:00"/>
    <s v="Second Class"/>
    <s v="CC-12670"/>
    <s v="Craig Carreira"/>
    <x v="0"/>
    <x v="0"/>
    <s v="New York City"/>
    <x v="15"/>
    <n v="10009"/>
    <x v="3"/>
    <s v="TEC-AC-10000290"/>
    <x v="2"/>
    <x v="11"/>
    <s v="Sabrent 4-Port USB 2.0 Hub"/>
    <x v="253"/>
    <n v="3"/>
    <n v="0"/>
    <x v="255"/>
    <x v="4"/>
  </r>
  <r>
    <n v="260"/>
    <x v="118"/>
    <x v="3"/>
    <x v="96"/>
    <d v="2014-12-04T00:00:00"/>
    <s v="Second Class"/>
    <s v="CC-12670"/>
    <s v="Craig Carreira"/>
    <x v="0"/>
    <x v="0"/>
    <s v="New York City"/>
    <x v="15"/>
    <n v="10009"/>
    <x v="3"/>
    <s v="OFF-ST-10002790"/>
    <x v="1"/>
    <x v="4"/>
    <s v="Safco Industrial Shelving"/>
    <x v="254"/>
    <n v="3"/>
    <n v="0"/>
    <x v="256"/>
    <x v="4"/>
  </r>
  <r>
    <n v="261"/>
    <x v="118"/>
    <x v="3"/>
    <x v="96"/>
    <d v="2014-12-04T00:00:00"/>
    <s v="Second Class"/>
    <s v="CC-12670"/>
    <s v="Craig Carreira"/>
    <x v="0"/>
    <x v="0"/>
    <s v="New York City"/>
    <x v="15"/>
    <n v="10009"/>
    <x v="3"/>
    <s v="OFF-BI-10003460"/>
    <x v="1"/>
    <x v="8"/>
    <s v="Acco 3-Hole Punch"/>
    <x v="255"/>
    <n v="5"/>
    <n v="0.2"/>
    <x v="257"/>
    <x v="4"/>
  </r>
  <r>
    <n v="262"/>
    <x v="119"/>
    <x v="3"/>
    <x v="110"/>
    <d v="2014-06-13T00:00:00"/>
    <s v="Standard Class"/>
    <s v="Dl-13600"/>
    <s v="Dorris liebe"/>
    <x v="1"/>
    <x v="0"/>
    <s v="Pasadena"/>
    <x v="5"/>
    <n v="77506"/>
    <x v="2"/>
    <s v="OFF-AP-10002203"/>
    <x v="1"/>
    <x v="9"/>
    <s v="Eureka Disposable Bags for Sanitaire Vibra Groomer I Upright Vac"/>
    <x v="256"/>
    <n v="2"/>
    <n v="0.8"/>
    <x v="258"/>
    <x v="1"/>
  </r>
  <r>
    <n v="263"/>
    <x v="120"/>
    <x v="2"/>
    <x v="111"/>
    <d v="2011-09-21T00:00:00"/>
    <s v="Second Class"/>
    <s v="SB-20290"/>
    <s v="Sean Braxton"/>
    <x v="1"/>
    <x v="0"/>
    <s v="Houston"/>
    <x v="5"/>
    <n v="77036"/>
    <x v="2"/>
    <s v="TEC-MA-10000822"/>
    <x v="2"/>
    <x v="15"/>
    <s v="Lexmark MX611dhe Monochrome Laser Printer"/>
    <x v="257"/>
    <n v="3"/>
    <n v="0.4"/>
    <x v="259"/>
    <x v="8"/>
  </r>
  <r>
    <n v="264"/>
    <x v="120"/>
    <x v="2"/>
    <x v="111"/>
    <d v="2011-09-21T00:00:00"/>
    <s v="Second Class"/>
    <s v="SB-20290"/>
    <s v="Sean Braxton"/>
    <x v="1"/>
    <x v="0"/>
    <s v="Houston"/>
    <x v="5"/>
    <n v="77036"/>
    <x v="2"/>
    <s v="TEC-MA-10003353"/>
    <x v="2"/>
    <x v="15"/>
    <s v="Xerox WorkCentre 6505DN Laser Multifunction Printer"/>
    <x v="258"/>
    <n v="7"/>
    <n v="0.4"/>
    <x v="260"/>
    <x v="8"/>
  </r>
  <r>
    <n v="265"/>
    <x v="121"/>
    <x v="0"/>
    <x v="112"/>
    <d v="2013-06-14T00:00:00"/>
    <s v="Standard Class"/>
    <s v="RC-19825"/>
    <s v="Roy Collins"/>
    <x v="0"/>
    <x v="0"/>
    <s v="Chicago"/>
    <x v="10"/>
    <n v="60610"/>
    <x v="2"/>
    <s v="TEC-PH-10001433"/>
    <x v="2"/>
    <x v="7"/>
    <s v="Cisco Small Business SPA 502G VoIP phone"/>
    <x v="259"/>
    <n v="4"/>
    <n v="0.2"/>
    <x v="261"/>
    <x v="1"/>
  </r>
  <r>
    <n v="266"/>
    <x v="122"/>
    <x v="1"/>
    <x v="113"/>
    <d v="2012-11-15T00:00:00"/>
    <s v="Standard Class"/>
    <s v="AH-10210"/>
    <s v="Alan Hwang"/>
    <x v="0"/>
    <x v="0"/>
    <s v="Brentwood"/>
    <x v="1"/>
    <n v="94513"/>
    <x v="1"/>
    <s v="TEC-AC-10004469"/>
    <x v="2"/>
    <x v="11"/>
    <s v="Microsoft Sculpt Comfort Mouse"/>
    <x v="260"/>
    <n v="2"/>
    <n v="0"/>
    <x v="262"/>
    <x v="0"/>
  </r>
  <r>
    <n v="267"/>
    <x v="123"/>
    <x v="3"/>
    <x v="114"/>
    <d v="2014-06-21T00:00:00"/>
    <s v="Standard Class"/>
    <s v="CB-12535"/>
    <s v="Claudia Bergmann"/>
    <x v="1"/>
    <x v="0"/>
    <s v="Chapel Hill"/>
    <x v="3"/>
    <n v="27514"/>
    <x v="0"/>
    <s v="OFF-AR-10003602"/>
    <x v="1"/>
    <x v="6"/>
    <s v="Quartet Omega Colored Chalk, 12/Pack"/>
    <x v="261"/>
    <n v="3"/>
    <n v="0.2"/>
    <x v="263"/>
    <x v="1"/>
  </r>
  <r>
    <n v="268"/>
    <x v="124"/>
    <x v="0"/>
    <x v="115"/>
    <d v="2013-01-28T00:00:00"/>
    <s v="Standard Class"/>
    <s v="PG-18895"/>
    <s v="Paul Gonzalez"/>
    <x v="0"/>
    <x v="0"/>
    <s v="Morristown"/>
    <x v="30"/>
    <n v="7960"/>
    <x v="3"/>
    <s v="OFF-FA-10003472"/>
    <x v="1"/>
    <x v="13"/>
    <s v="Bagged Rubber Bands"/>
    <x v="262"/>
    <n v="6"/>
    <n v="0"/>
    <x v="264"/>
    <x v="9"/>
  </r>
  <r>
    <n v="269"/>
    <x v="125"/>
    <x v="3"/>
    <x v="34"/>
    <d v="2014-12-14T00:00:00"/>
    <s v="Standard Class"/>
    <s v="CA-12310"/>
    <s v="Christine Abelman"/>
    <x v="1"/>
    <x v="0"/>
    <s v="Cincinnati"/>
    <x v="24"/>
    <n v="45231"/>
    <x v="3"/>
    <s v="OFF-ST-10004180"/>
    <x v="1"/>
    <x v="4"/>
    <s v="Safco Commercial Shelving"/>
    <x v="263"/>
    <n v="1"/>
    <n v="0.2"/>
    <x v="265"/>
    <x v="4"/>
  </r>
  <r>
    <n v="270"/>
    <x v="125"/>
    <x v="3"/>
    <x v="34"/>
    <d v="2014-12-14T00:00:00"/>
    <s v="Standard Class"/>
    <s v="CA-12310"/>
    <s v="Christine Abelman"/>
    <x v="1"/>
    <x v="0"/>
    <s v="Cincinnati"/>
    <x v="24"/>
    <n v="45231"/>
    <x v="3"/>
    <s v="OFF-EN-10004386"/>
    <x v="1"/>
    <x v="12"/>
    <s v="Recycled Interoffice Envelopes with String and Button Closure, 10 x 13"/>
    <x v="264"/>
    <n v="3"/>
    <n v="0.2"/>
    <x v="266"/>
    <x v="4"/>
  </r>
  <r>
    <n v="271"/>
    <x v="126"/>
    <x v="3"/>
    <x v="116"/>
    <d v="2015-01-03T00:00:00"/>
    <s v="Second Class"/>
    <s v="KH-16690"/>
    <s v="Kristen Hastings"/>
    <x v="1"/>
    <x v="0"/>
    <s v="San Francisco"/>
    <x v="1"/>
    <n v="94110"/>
    <x v="1"/>
    <s v="OFF-ST-10003208"/>
    <x v="1"/>
    <x v="4"/>
    <s v="Adjustable Depth Letter/Legal Cart"/>
    <x v="265"/>
    <n v="4"/>
    <n v="0"/>
    <x v="267"/>
    <x v="4"/>
  </r>
  <r>
    <n v="272"/>
    <x v="127"/>
    <x v="1"/>
    <x v="117"/>
    <d v="2012-07-31T00:00:00"/>
    <s v="First Class"/>
    <s v="HA-14920"/>
    <s v="Helen Andreada"/>
    <x v="0"/>
    <x v="0"/>
    <s v="San Francisco"/>
    <x v="1"/>
    <n v="94109"/>
    <x v="1"/>
    <s v="TEC-AC-10003628"/>
    <x v="2"/>
    <x v="11"/>
    <s v="Logitech 910-002974 M325 Wireless Mouse for Web Scrolling"/>
    <x v="266"/>
    <n v="7"/>
    <n v="0"/>
    <x v="268"/>
    <x v="7"/>
  </r>
  <r>
    <n v="273"/>
    <x v="127"/>
    <x v="1"/>
    <x v="117"/>
    <d v="2012-07-31T00:00:00"/>
    <s v="First Class"/>
    <s v="HA-14920"/>
    <s v="Helen Andreada"/>
    <x v="0"/>
    <x v="0"/>
    <s v="San Francisco"/>
    <x v="1"/>
    <n v="94109"/>
    <x v="1"/>
    <s v="FUR-FU-10003274"/>
    <x v="0"/>
    <x v="5"/>
    <s v="Regeneration Desk Collection"/>
    <x v="267"/>
    <n v="3"/>
    <n v="0"/>
    <x v="269"/>
    <x v="7"/>
  </r>
  <r>
    <n v="274"/>
    <x v="127"/>
    <x v="1"/>
    <x v="117"/>
    <d v="2012-07-31T00:00:00"/>
    <s v="First Class"/>
    <s v="HA-14920"/>
    <s v="Helen Andreada"/>
    <x v="0"/>
    <x v="0"/>
    <s v="San Francisco"/>
    <x v="1"/>
    <n v="94109"/>
    <x v="1"/>
    <s v="OFF-BI-10002557"/>
    <x v="1"/>
    <x v="8"/>
    <s v="Presstex Flexible Ring Binders"/>
    <x v="268"/>
    <n v="3"/>
    <n v="0.2"/>
    <x v="270"/>
    <x v="7"/>
  </r>
  <r>
    <n v="275"/>
    <x v="128"/>
    <x v="3"/>
    <x v="118"/>
    <d v="2014-09-18T00:00:00"/>
    <s v="First Class"/>
    <s v="BB-10990"/>
    <s v="Barry Blumstein"/>
    <x v="1"/>
    <x v="0"/>
    <s v="Inglewood"/>
    <x v="1"/>
    <n v="90301"/>
    <x v="1"/>
    <s v="OFF-PA-10002615"/>
    <x v="1"/>
    <x v="10"/>
    <s v="Ampad Gold Fibre Wirebound Steno Books, 6&quot; x 9&quot;, Gregg Ruled"/>
    <x v="138"/>
    <n v="2"/>
    <n v="0"/>
    <x v="271"/>
    <x v="8"/>
  </r>
  <r>
    <n v="276"/>
    <x v="128"/>
    <x v="3"/>
    <x v="118"/>
    <d v="2014-09-18T00:00:00"/>
    <s v="First Class"/>
    <s v="BB-10990"/>
    <s v="Barry Blumstein"/>
    <x v="1"/>
    <x v="0"/>
    <s v="Inglewood"/>
    <x v="1"/>
    <n v="90301"/>
    <x v="1"/>
    <s v="OFF-AR-10001427"/>
    <x v="1"/>
    <x v="6"/>
    <s v="Newell 330"/>
    <x v="156"/>
    <n v="1"/>
    <n v="0"/>
    <x v="272"/>
    <x v="8"/>
  </r>
  <r>
    <n v="277"/>
    <x v="129"/>
    <x v="3"/>
    <x v="119"/>
    <d v="2014-10-18T00:00:00"/>
    <s v="Standard Class"/>
    <s v="AG-10495"/>
    <s v="Andrew Gjertsen"/>
    <x v="1"/>
    <x v="0"/>
    <s v="Philadelphia"/>
    <x v="9"/>
    <n v="19140"/>
    <x v="3"/>
    <s v="OFF-PA-10000673"/>
    <x v="1"/>
    <x v="10"/>
    <s v="Post-it “Important Message” Note Pad, Neon Colors, 50 Sheets/Pad"/>
    <x v="25"/>
    <n v="2"/>
    <n v="0.2"/>
    <x v="273"/>
    <x v="2"/>
  </r>
  <r>
    <n v="278"/>
    <x v="129"/>
    <x v="3"/>
    <x v="119"/>
    <d v="2014-10-18T00:00:00"/>
    <s v="Standard Class"/>
    <s v="AG-10495"/>
    <s v="Andrew Gjertsen"/>
    <x v="1"/>
    <x v="0"/>
    <s v="Philadelphia"/>
    <x v="9"/>
    <n v="19140"/>
    <x v="3"/>
    <s v="OFF-PA-10004470"/>
    <x v="1"/>
    <x v="10"/>
    <s v="Adams Write n' Stick Phone Message Book, 11&quot; X 5 1/4&quot;, 200 Messages"/>
    <x v="269"/>
    <n v="4"/>
    <n v="0.2"/>
    <x v="274"/>
    <x v="2"/>
  </r>
  <r>
    <n v="279"/>
    <x v="129"/>
    <x v="3"/>
    <x v="119"/>
    <d v="2014-10-18T00:00:00"/>
    <s v="Standard Class"/>
    <s v="AG-10495"/>
    <s v="Andrew Gjertsen"/>
    <x v="1"/>
    <x v="0"/>
    <s v="Philadelphia"/>
    <x v="9"/>
    <n v="19140"/>
    <x v="3"/>
    <s v="OFF-ST-10000876"/>
    <x v="1"/>
    <x v="4"/>
    <s v="Eldon Simplefile Box Office"/>
    <x v="270"/>
    <n v="6"/>
    <n v="0.2"/>
    <x v="275"/>
    <x v="2"/>
  </r>
  <r>
    <n v="280"/>
    <x v="129"/>
    <x v="3"/>
    <x v="119"/>
    <d v="2014-10-18T00:00:00"/>
    <s v="Standard Class"/>
    <s v="AG-10495"/>
    <s v="Andrew Gjertsen"/>
    <x v="1"/>
    <x v="0"/>
    <s v="Philadelphia"/>
    <x v="9"/>
    <n v="19140"/>
    <x v="3"/>
    <s v="OFF-LA-10002043"/>
    <x v="1"/>
    <x v="2"/>
    <s v="Avery 489"/>
    <x v="271"/>
    <n v="3"/>
    <n v="0.2"/>
    <x v="276"/>
    <x v="2"/>
  </r>
  <r>
    <n v="281"/>
    <x v="130"/>
    <x v="1"/>
    <x v="120"/>
    <d v="2012-09-28T00:00:00"/>
    <s v="Second Class"/>
    <s v="SC-20725"/>
    <s v="Steven Cartwright"/>
    <x v="0"/>
    <x v="0"/>
    <s v="Houston"/>
    <x v="5"/>
    <n v="77070"/>
    <x v="2"/>
    <s v="OFF-BI-10004967"/>
    <x v="1"/>
    <x v="8"/>
    <s v="Round Ring Binders"/>
    <x v="272"/>
    <n v="5"/>
    <n v="0.8"/>
    <x v="277"/>
    <x v="8"/>
  </r>
  <r>
    <n v="282"/>
    <x v="130"/>
    <x v="1"/>
    <x v="120"/>
    <d v="2012-09-28T00:00:00"/>
    <s v="Second Class"/>
    <s v="SC-20725"/>
    <s v="Steven Cartwright"/>
    <x v="0"/>
    <x v="0"/>
    <s v="Houston"/>
    <x v="5"/>
    <n v="77070"/>
    <x v="2"/>
    <s v="TEC-PH-10001760"/>
    <x v="2"/>
    <x v="7"/>
    <s v="Bose SoundLink Bluetooth Speaker"/>
    <x v="273"/>
    <n v="7"/>
    <n v="0.2"/>
    <x v="278"/>
    <x v="8"/>
  </r>
  <r>
    <n v="283"/>
    <x v="131"/>
    <x v="1"/>
    <x v="121"/>
    <d v="2012-11-06T00:00:00"/>
    <s v="Standard Class"/>
    <s v="JO-15280"/>
    <s v="Jas O'Carroll"/>
    <x v="0"/>
    <x v="0"/>
    <s v="Los Angeles"/>
    <x v="1"/>
    <n v="90004"/>
    <x v="1"/>
    <s v="FUR-TA-10002903"/>
    <x v="0"/>
    <x v="3"/>
    <s v="Bevis Round Bullnose 29&quot; High Table Top"/>
    <x v="274"/>
    <n v="5"/>
    <n v="0.2"/>
    <x v="279"/>
    <x v="0"/>
  </r>
  <r>
    <n v="284"/>
    <x v="132"/>
    <x v="1"/>
    <x v="120"/>
    <d v="2012-10-02T00:00:00"/>
    <s v="Standard Class"/>
    <s v="TB-21520"/>
    <s v="Tracy Blumstein"/>
    <x v="0"/>
    <x v="0"/>
    <s v="Portland"/>
    <x v="21"/>
    <n v="97206"/>
    <x v="1"/>
    <s v="OFF-PA-10000474"/>
    <x v="1"/>
    <x v="10"/>
    <s v="Staples"/>
    <x v="275"/>
    <n v="5"/>
    <n v="0.2"/>
    <x v="280"/>
    <x v="8"/>
  </r>
  <r>
    <n v="285"/>
    <x v="132"/>
    <x v="1"/>
    <x v="120"/>
    <d v="2012-10-02T00:00:00"/>
    <s v="Standard Class"/>
    <s v="TB-21520"/>
    <s v="Tracy Blumstein"/>
    <x v="0"/>
    <x v="0"/>
    <s v="Portland"/>
    <x v="21"/>
    <n v="97206"/>
    <x v="1"/>
    <s v="TEC-AC-10001956"/>
    <x v="2"/>
    <x v="11"/>
    <s v="Microsoft Arc Touch Mouse"/>
    <x v="276"/>
    <n v="5"/>
    <n v="0.2"/>
    <x v="281"/>
    <x v="8"/>
  </r>
  <r>
    <n v="286"/>
    <x v="132"/>
    <x v="1"/>
    <x v="120"/>
    <d v="2012-10-02T00:00:00"/>
    <s v="Standard Class"/>
    <s v="TB-21520"/>
    <s v="Tracy Blumstein"/>
    <x v="0"/>
    <x v="0"/>
    <s v="Portland"/>
    <x v="21"/>
    <n v="97206"/>
    <x v="1"/>
    <s v="OFF-PA-10004100"/>
    <x v="1"/>
    <x v="10"/>
    <s v="Xerox 216"/>
    <x v="277"/>
    <n v="6"/>
    <n v="0.2"/>
    <x v="282"/>
    <x v="8"/>
  </r>
  <r>
    <n v="287"/>
    <x v="133"/>
    <x v="0"/>
    <x v="122"/>
    <d v="2013-12-21T00:00:00"/>
    <s v="Second Class"/>
    <s v="AH-10195"/>
    <s v="Alan Haines"/>
    <x v="1"/>
    <x v="0"/>
    <s v="Tamarac"/>
    <x v="2"/>
    <n v="33319"/>
    <x v="0"/>
    <s v="OFF-BI-10000778"/>
    <x v="1"/>
    <x v="8"/>
    <s v="GBC VeloBinder Electric Binding Machine"/>
    <x v="278"/>
    <n v="7"/>
    <n v="0.7"/>
    <x v="283"/>
    <x v="4"/>
  </r>
  <r>
    <n v="288"/>
    <x v="133"/>
    <x v="0"/>
    <x v="122"/>
    <d v="2013-12-21T00:00:00"/>
    <s v="Second Class"/>
    <s v="AH-10195"/>
    <s v="Alan Haines"/>
    <x v="1"/>
    <x v="0"/>
    <s v="Tamarac"/>
    <x v="2"/>
    <n v="33319"/>
    <x v="0"/>
    <s v="OFF-AP-10002684"/>
    <x v="1"/>
    <x v="9"/>
    <s v="Acco 7-Outlet Masterpiece Power Center, Wihtout Fax/Phone Line Protection"/>
    <x v="279"/>
    <n v="2"/>
    <n v="0.2"/>
    <x v="284"/>
    <x v="4"/>
  </r>
  <r>
    <n v="289"/>
    <x v="133"/>
    <x v="0"/>
    <x v="122"/>
    <d v="2013-12-21T00:00:00"/>
    <s v="Second Class"/>
    <s v="AH-10195"/>
    <s v="Alan Haines"/>
    <x v="1"/>
    <x v="0"/>
    <s v="Tamarac"/>
    <x v="2"/>
    <n v="33319"/>
    <x v="0"/>
    <s v="OFF-SU-10000646"/>
    <x v="1"/>
    <x v="14"/>
    <s v="Premier Automatic Letter Opener"/>
    <x v="280"/>
    <n v="5"/>
    <n v="0.2"/>
    <x v="285"/>
    <x v="4"/>
  </r>
  <r>
    <n v="290"/>
    <x v="134"/>
    <x v="0"/>
    <x v="73"/>
    <d v="2013-11-25T00:00:00"/>
    <s v="Second Class"/>
    <s v="NZ-18565"/>
    <s v="Nick Zandusky"/>
    <x v="2"/>
    <x v="0"/>
    <s v="Columbus"/>
    <x v="24"/>
    <n v="43229"/>
    <x v="3"/>
    <s v="OFF-FA-10002983"/>
    <x v="1"/>
    <x v="13"/>
    <s v="Advantus SlideClip Paper Clips"/>
    <x v="281"/>
    <n v="7"/>
    <n v="0.2"/>
    <x v="286"/>
    <x v="0"/>
  </r>
  <r>
    <n v="291"/>
    <x v="134"/>
    <x v="0"/>
    <x v="73"/>
    <d v="2013-11-25T00:00:00"/>
    <s v="Second Class"/>
    <s v="NZ-18565"/>
    <s v="Nick Zandusky"/>
    <x v="2"/>
    <x v="0"/>
    <s v="Columbus"/>
    <x v="24"/>
    <n v="43229"/>
    <x v="3"/>
    <s v="OFF-LA-10004689"/>
    <x v="1"/>
    <x v="2"/>
    <s v="Avery 512"/>
    <x v="282"/>
    <n v="8"/>
    <n v="0.2"/>
    <x v="287"/>
    <x v="0"/>
  </r>
  <r>
    <n v="292"/>
    <x v="134"/>
    <x v="0"/>
    <x v="73"/>
    <d v="2013-11-25T00:00:00"/>
    <s v="Second Class"/>
    <s v="NZ-18565"/>
    <s v="Nick Zandusky"/>
    <x v="2"/>
    <x v="0"/>
    <s v="Columbus"/>
    <x v="24"/>
    <n v="43229"/>
    <x v="3"/>
    <s v="TEC-AC-10002001"/>
    <x v="2"/>
    <x v="11"/>
    <s v="Logitech Wireless Gaming Headset G930"/>
    <x v="283"/>
    <n v="2"/>
    <n v="0.2"/>
    <x v="288"/>
    <x v="0"/>
  </r>
  <r>
    <n v="293"/>
    <x v="134"/>
    <x v="0"/>
    <x v="73"/>
    <d v="2013-11-25T00:00:00"/>
    <s v="Second Class"/>
    <s v="NZ-18565"/>
    <s v="Nick Zandusky"/>
    <x v="2"/>
    <x v="0"/>
    <s v="Columbus"/>
    <x v="24"/>
    <n v="43229"/>
    <x v="3"/>
    <s v="FUR-BO-10004709"/>
    <x v="0"/>
    <x v="0"/>
    <s v="Bush Westfield Collection Bookcases, Medium Cherry Finish"/>
    <x v="284"/>
    <n v="3"/>
    <n v="0.5"/>
    <x v="289"/>
    <x v="0"/>
  </r>
  <r>
    <n v="294"/>
    <x v="135"/>
    <x v="2"/>
    <x v="58"/>
    <d v="2011-12-28T00:00:00"/>
    <s v="First Class"/>
    <s v="KL-16555"/>
    <s v="Kelly Lampkin"/>
    <x v="1"/>
    <x v="0"/>
    <s v="Colorado Springs"/>
    <x v="22"/>
    <n v="80906"/>
    <x v="1"/>
    <s v="FUR-FU-10004091"/>
    <x v="0"/>
    <x v="5"/>
    <s v="Howard Miller 13&quot; Diameter Goldtone Round Wall Clock"/>
    <x v="285"/>
    <n v="8"/>
    <n v="0.2"/>
    <x v="290"/>
    <x v="4"/>
  </r>
  <r>
    <n v="295"/>
    <x v="135"/>
    <x v="2"/>
    <x v="58"/>
    <d v="2011-12-28T00:00:00"/>
    <s v="First Class"/>
    <s v="KL-16555"/>
    <s v="Kelly Lampkin"/>
    <x v="1"/>
    <x v="0"/>
    <s v="Colorado Springs"/>
    <x v="22"/>
    <n v="80906"/>
    <x v="1"/>
    <s v="FUR-CH-10001891"/>
    <x v="0"/>
    <x v="1"/>
    <s v="Global Deluxe Office Fabric Chairs"/>
    <x v="286"/>
    <n v="3"/>
    <n v="0.2"/>
    <x v="291"/>
    <x v="4"/>
  </r>
  <r>
    <n v="296"/>
    <x v="135"/>
    <x v="2"/>
    <x v="58"/>
    <d v="2011-12-28T00:00:00"/>
    <s v="First Class"/>
    <s v="KL-16555"/>
    <s v="Kelly Lampkin"/>
    <x v="1"/>
    <x v="0"/>
    <s v="Colorado Springs"/>
    <x v="22"/>
    <n v="80906"/>
    <x v="1"/>
    <s v="FUR-FU-10002918"/>
    <x v="0"/>
    <x v="5"/>
    <s v="Eldon ClusterMat Chair Mat with Cordless Antistatic Protection"/>
    <x v="287"/>
    <n v="3"/>
    <n v="0.2"/>
    <x v="292"/>
    <x v="4"/>
  </r>
  <r>
    <n v="297"/>
    <x v="135"/>
    <x v="2"/>
    <x v="58"/>
    <d v="2011-12-28T00:00:00"/>
    <s v="First Class"/>
    <s v="KL-16555"/>
    <s v="Kelly Lampkin"/>
    <x v="1"/>
    <x v="0"/>
    <s v="Colorado Springs"/>
    <x v="22"/>
    <n v="80906"/>
    <x v="1"/>
    <s v="OFF-BI-10004593"/>
    <x v="1"/>
    <x v="8"/>
    <s v="Ibico Laser Imprintable Binding System Covers"/>
    <x v="288"/>
    <n v="5"/>
    <n v="0.7"/>
    <x v="293"/>
    <x v="4"/>
  </r>
  <r>
    <n v="298"/>
    <x v="135"/>
    <x v="2"/>
    <x v="58"/>
    <d v="2011-12-28T00:00:00"/>
    <s v="First Class"/>
    <s v="KL-16555"/>
    <s v="Kelly Lampkin"/>
    <x v="1"/>
    <x v="0"/>
    <s v="Colorado Springs"/>
    <x v="22"/>
    <n v="80906"/>
    <x v="1"/>
    <s v="OFF-FA-10004854"/>
    <x v="1"/>
    <x v="13"/>
    <s v="Vinyl Coated Wire Paper Clips in Organizer Box, 800/Box"/>
    <x v="289"/>
    <n v="3"/>
    <n v="0.2"/>
    <x v="294"/>
    <x v="4"/>
  </r>
  <r>
    <n v="299"/>
    <x v="136"/>
    <x v="0"/>
    <x v="99"/>
    <d v="2013-11-04T00:00:00"/>
    <s v="Standard Class"/>
    <s v="JD-15895"/>
    <s v="Jonathan Doherty"/>
    <x v="1"/>
    <x v="0"/>
    <s v="Belleville"/>
    <x v="30"/>
    <n v="7109"/>
    <x v="3"/>
    <s v="OFF-PA-10002105"/>
    <x v="1"/>
    <x v="10"/>
    <s v="Xerox 223"/>
    <x v="56"/>
    <n v="5"/>
    <n v="0"/>
    <x v="56"/>
    <x v="2"/>
  </r>
  <r>
    <n v="300"/>
    <x v="136"/>
    <x v="0"/>
    <x v="99"/>
    <d v="2013-11-04T00:00:00"/>
    <s v="Standard Class"/>
    <s v="JD-15895"/>
    <s v="Jonathan Doherty"/>
    <x v="1"/>
    <x v="0"/>
    <s v="Belleville"/>
    <x v="30"/>
    <n v="7109"/>
    <x v="3"/>
    <s v="OFF-ST-10002756"/>
    <x v="1"/>
    <x v="4"/>
    <s v="Tennsco Stur-D-Stor Boltless Shelving, 5 Shelves, 24&quot; Deep, Sand"/>
    <x v="290"/>
    <n v="8"/>
    <n v="0"/>
    <x v="295"/>
    <x v="2"/>
  </r>
  <r>
    <n v="301"/>
    <x v="136"/>
    <x v="0"/>
    <x v="99"/>
    <d v="2013-11-04T00:00:00"/>
    <s v="Standard Class"/>
    <s v="JD-15895"/>
    <s v="Jonathan Doherty"/>
    <x v="1"/>
    <x v="0"/>
    <s v="Belleville"/>
    <x v="30"/>
    <n v="7109"/>
    <x v="3"/>
    <s v="OFF-PA-10004243"/>
    <x v="1"/>
    <x v="10"/>
    <s v="Xerox 1939"/>
    <x v="291"/>
    <n v="3"/>
    <n v="0"/>
    <x v="296"/>
    <x v="2"/>
  </r>
  <r>
    <n v="302"/>
    <x v="136"/>
    <x v="0"/>
    <x v="99"/>
    <d v="2013-11-04T00:00:00"/>
    <s v="Standard Class"/>
    <s v="JD-15895"/>
    <s v="Jonathan Doherty"/>
    <x v="1"/>
    <x v="0"/>
    <s v="Belleville"/>
    <x v="30"/>
    <n v="7109"/>
    <x v="3"/>
    <s v="FUR-FU-10001861"/>
    <x v="0"/>
    <x v="5"/>
    <s v="Floodlight Indoor Halogen Bulbs, 1 Bulb per Pack, 60 Watts"/>
    <x v="292"/>
    <n v="4"/>
    <n v="0"/>
    <x v="297"/>
    <x v="2"/>
  </r>
  <r>
    <n v="303"/>
    <x v="136"/>
    <x v="0"/>
    <x v="99"/>
    <d v="2013-11-04T00:00:00"/>
    <s v="Standard Class"/>
    <s v="JD-15895"/>
    <s v="Jonathan Doherty"/>
    <x v="1"/>
    <x v="0"/>
    <s v="Belleville"/>
    <x v="30"/>
    <n v="7109"/>
    <x v="3"/>
    <s v="OFF-BI-10002706"/>
    <x v="1"/>
    <x v="8"/>
    <s v="Avery Premier Heavy-Duty Binder with Round Locking Rings"/>
    <x v="293"/>
    <n v="1"/>
    <n v="0"/>
    <x v="298"/>
    <x v="2"/>
  </r>
  <r>
    <n v="304"/>
    <x v="137"/>
    <x v="3"/>
    <x v="123"/>
    <d v="2014-11-24T00:00:00"/>
    <s v="Standard Class"/>
    <s v="JH-15910"/>
    <s v="Jonathan Howell"/>
    <x v="0"/>
    <x v="0"/>
    <s v="Chicago"/>
    <x v="10"/>
    <n v="60623"/>
    <x v="2"/>
    <s v="FUR-TA-10002533"/>
    <x v="0"/>
    <x v="3"/>
    <s v="BPI Conference Tables"/>
    <x v="294"/>
    <n v="3"/>
    <n v="0.5"/>
    <x v="299"/>
    <x v="0"/>
  </r>
  <r>
    <n v="305"/>
    <x v="138"/>
    <x v="1"/>
    <x v="124"/>
    <d v="2012-05-09T00:00:00"/>
    <s v="Second Class"/>
    <s v="AS-10225"/>
    <s v="Alan Schoenberger"/>
    <x v="1"/>
    <x v="0"/>
    <s v="New York City"/>
    <x v="15"/>
    <n v="10024"/>
    <x v="3"/>
    <s v="FUR-FU-10002671"/>
    <x v="0"/>
    <x v="5"/>
    <s v="Electrix 20W Halogen Replacement Bulb for Zoom-In Desk Lamp"/>
    <x v="295"/>
    <n v="2"/>
    <n v="0"/>
    <x v="300"/>
    <x v="5"/>
  </r>
  <r>
    <n v="306"/>
    <x v="139"/>
    <x v="2"/>
    <x v="125"/>
    <d v="2012-01-04T00:00:00"/>
    <s v="Standard Class"/>
    <s v="KB-16600"/>
    <s v="Ken Brennan"/>
    <x v="1"/>
    <x v="0"/>
    <s v="Taylor"/>
    <x v="12"/>
    <n v="48180"/>
    <x v="2"/>
    <s v="OFF-AR-10003651"/>
    <x v="1"/>
    <x v="6"/>
    <s v="Newell 350"/>
    <x v="296"/>
    <n v="3"/>
    <n v="0"/>
    <x v="301"/>
    <x v="4"/>
  </r>
  <r>
    <n v="307"/>
    <x v="140"/>
    <x v="2"/>
    <x v="106"/>
    <d v="2011-06-06T00:00:00"/>
    <s v="Standard Class"/>
    <s v="CR-12625"/>
    <s v="Corey Roper"/>
    <x v="2"/>
    <x v="0"/>
    <s v="Lakewood"/>
    <x v="30"/>
    <n v="8701"/>
    <x v="3"/>
    <s v="OFF-BI-10001072"/>
    <x v="1"/>
    <x v="8"/>
    <s v="GBC Clear Cover, 8-1/2 x 11, unpunched, 25 covers per pack"/>
    <x v="297"/>
    <n v="3"/>
    <n v="0"/>
    <x v="302"/>
    <x v="1"/>
  </r>
  <r>
    <n v="308"/>
    <x v="140"/>
    <x v="2"/>
    <x v="106"/>
    <d v="2011-06-06T00:00:00"/>
    <s v="Standard Class"/>
    <s v="CR-12625"/>
    <s v="Corey Roper"/>
    <x v="2"/>
    <x v="0"/>
    <s v="Lakewood"/>
    <x v="30"/>
    <n v="8701"/>
    <x v="3"/>
    <s v="OFF-AR-10002135"/>
    <x v="1"/>
    <x v="6"/>
    <s v="Boston Heavy-Duty Trimline Electric Pencil Sharpeners"/>
    <x v="298"/>
    <n v="6"/>
    <n v="0"/>
    <x v="303"/>
    <x v="1"/>
  </r>
  <r>
    <n v="309"/>
    <x v="141"/>
    <x v="3"/>
    <x v="4"/>
    <d v="2014-04-18T00:00:00"/>
    <s v="First Class"/>
    <s v="SH-20395"/>
    <s v="Shahid Hopkins"/>
    <x v="0"/>
    <x v="0"/>
    <s v="Arlington"/>
    <x v="17"/>
    <n v="22204"/>
    <x v="0"/>
    <s v="OFF-AR-10002804"/>
    <x v="1"/>
    <x v="6"/>
    <s v="Faber Castell Col-Erase Pencils"/>
    <x v="299"/>
    <n v="1"/>
    <n v="0"/>
    <x v="304"/>
    <x v="3"/>
  </r>
  <r>
    <n v="310"/>
    <x v="142"/>
    <x v="0"/>
    <x v="126"/>
    <d v="2013-09-15T00:00:00"/>
    <s v="Second Class"/>
    <s v="BP-11185"/>
    <s v="Ben Peterman"/>
    <x v="1"/>
    <x v="0"/>
    <s v="Arvada"/>
    <x v="22"/>
    <n v="80004"/>
    <x v="1"/>
    <s v="FUR-FU-10001918"/>
    <x v="0"/>
    <x v="5"/>
    <s v="C-Line Cubicle Keepers Polyproplyene Holder With Velcro Backings"/>
    <x v="300"/>
    <n v="4"/>
    <n v="0.2"/>
    <x v="305"/>
    <x v="8"/>
  </r>
  <r>
    <n v="311"/>
    <x v="142"/>
    <x v="0"/>
    <x v="126"/>
    <d v="2013-09-15T00:00:00"/>
    <s v="Second Class"/>
    <s v="BP-11185"/>
    <s v="Ben Peterman"/>
    <x v="1"/>
    <x v="0"/>
    <s v="Arvada"/>
    <x v="22"/>
    <n v="80004"/>
    <x v="1"/>
    <s v="FUR-CH-10004086"/>
    <x v="0"/>
    <x v="1"/>
    <s v="Hon 4070 Series Pagoda Armless Upholstered Stacking Chairs"/>
    <x v="301"/>
    <n v="2"/>
    <n v="0.2"/>
    <x v="306"/>
    <x v="8"/>
  </r>
  <r>
    <n v="312"/>
    <x v="142"/>
    <x v="0"/>
    <x v="126"/>
    <d v="2013-09-15T00:00:00"/>
    <s v="Second Class"/>
    <s v="BP-11185"/>
    <s v="Ben Peterman"/>
    <x v="1"/>
    <x v="0"/>
    <s v="Arvada"/>
    <x v="22"/>
    <n v="80004"/>
    <x v="1"/>
    <s v="FUR-FU-10001756"/>
    <x v="0"/>
    <x v="5"/>
    <s v="Eldon Expressions Desk Accessory, Wood Photo Frame, Mahogany"/>
    <x v="302"/>
    <n v="1"/>
    <n v="0.2"/>
    <x v="307"/>
    <x v="8"/>
  </r>
  <r>
    <n v="313"/>
    <x v="142"/>
    <x v="0"/>
    <x v="126"/>
    <d v="2013-09-15T00:00:00"/>
    <s v="Second Class"/>
    <s v="BP-11185"/>
    <s v="Ben Peterman"/>
    <x v="1"/>
    <x v="0"/>
    <s v="Arvada"/>
    <x v="22"/>
    <n v="80004"/>
    <x v="1"/>
    <s v="OFF-LA-10000634"/>
    <x v="1"/>
    <x v="2"/>
    <s v="Avery 509"/>
    <x v="303"/>
    <n v="3"/>
    <n v="0.2"/>
    <x v="308"/>
    <x v="8"/>
  </r>
  <r>
    <n v="314"/>
    <x v="143"/>
    <x v="2"/>
    <x v="127"/>
    <d v="2011-10-03T00:00:00"/>
    <s v="Standard Class"/>
    <s v="TS-21205"/>
    <s v="Thomas Seio"/>
    <x v="1"/>
    <x v="0"/>
    <s v="Hackensack"/>
    <x v="30"/>
    <n v="7601"/>
    <x v="3"/>
    <s v="FUR-FU-10001588"/>
    <x v="0"/>
    <x v="5"/>
    <s v="Deflect-o SuperTray Unbreakable Stackable Tray, Letter, Black"/>
    <x v="304"/>
    <n v="3"/>
    <n v="0"/>
    <x v="309"/>
    <x v="8"/>
  </r>
  <r>
    <n v="315"/>
    <x v="144"/>
    <x v="2"/>
    <x v="128"/>
    <d v="2011-08-16T00:00:00"/>
    <s v="Standard Class"/>
    <s v="AG-10525"/>
    <s v="Andy Gerbode"/>
    <x v="1"/>
    <x v="0"/>
    <s v="Saint Petersburg"/>
    <x v="2"/>
    <n v="33710"/>
    <x v="0"/>
    <s v="TEC-PH-10002398"/>
    <x v="2"/>
    <x v="7"/>
    <s v="AT&amp;T 1070 Corded Phone"/>
    <x v="305"/>
    <n v="2"/>
    <n v="0.2"/>
    <x v="310"/>
    <x v="6"/>
  </r>
  <r>
    <n v="316"/>
    <x v="144"/>
    <x v="2"/>
    <x v="128"/>
    <d v="2011-08-16T00:00:00"/>
    <s v="Standard Class"/>
    <s v="AG-10525"/>
    <s v="Andy Gerbode"/>
    <x v="1"/>
    <x v="0"/>
    <s v="Saint Petersburg"/>
    <x v="2"/>
    <n v="33710"/>
    <x v="0"/>
    <s v="OFF-PA-10001937"/>
    <x v="1"/>
    <x v="10"/>
    <s v="Xerox 21"/>
    <x v="12"/>
    <n v="3"/>
    <n v="0.2"/>
    <x v="12"/>
    <x v="6"/>
  </r>
  <r>
    <n v="317"/>
    <x v="145"/>
    <x v="2"/>
    <x v="129"/>
    <d v="2011-12-30T00:00:00"/>
    <s v="First Class"/>
    <s v="SP-20860"/>
    <s v="Sung Pak"/>
    <x v="1"/>
    <x v="0"/>
    <s v="Philadelphia"/>
    <x v="9"/>
    <n v="19143"/>
    <x v="3"/>
    <s v="OFF-AR-10003373"/>
    <x v="1"/>
    <x v="6"/>
    <s v="Boston School Pro Electric Pencil Sharpener, 1670"/>
    <x v="306"/>
    <n v="4"/>
    <n v="0.2"/>
    <x v="311"/>
    <x v="4"/>
  </r>
  <r>
    <n v="318"/>
    <x v="146"/>
    <x v="2"/>
    <x v="130"/>
    <d v="2011-11-09T00:00:00"/>
    <s v="Standard Class"/>
    <s v="NM-18445"/>
    <s v="Nathan Mautz"/>
    <x v="2"/>
    <x v="0"/>
    <s v="New York City"/>
    <x v="15"/>
    <n v="10024"/>
    <x v="3"/>
    <s v="FUR-CH-10002602"/>
    <x v="0"/>
    <x v="1"/>
    <s v="DMI Arturo Collection Mission-style Design Wood Chair"/>
    <x v="307"/>
    <n v="1"/>
    <n v="0.1"/>
    <x v="312"/>
    <x v="0"/>
  </r>
  <r>
    <n v="319"/>
    <x v="146"/>
    <x v="2"/>
    <x v="130"/>
    <d v="2011-11-09T00:00:00"/>
    <s v="Standard Class"/>
    <s v="NM-18445"/>
    <s v="Nathan Mautz"/>
    <x v="2"/>
    <x v="0"/>
    <s v="New York City"/>
    <x v="15"/>
    <n v="10024"/>
    <x v="3"/>
    <s v="TEC-MA-10002927"/>
    <x v="2"/>
    <x v="15"/>
    <s v="Canon imageCLASS MF7460 Monochrome Digital Laser Multifunction Copier"/>
    <x v="308"/>
    <n v="2"/>
    <n v="0"/>
    <x v="313"/>
    <x v="0"/>
  </r>
  <r>
    <n v="320"/>
    <x v="146"/>
    <x v="2"/>
    <x v="130"/>
    <d v="2011-11-09T00:00:00"/>
    <s v="Standard Class"/>
    <s v="NM-18445"/>
    <s v="Nathan Mautz"/>
    <x v="2"/>
    <x v="0"/>
    <s v="New York City"/>
    <x v="15"/>
    <n v="10024"/>
    <x v="3"/>
    <s v="TEC-PH-10004093"/>
    <x v="2"/>
    <x v="7"/>
    <s v="Panasonic Kx-TS550"/>
    <x v="309"/>
    <n v="6"/>
    <n v="0"/>
    <x v="314"/>
    <x v="0"/>
  </r>
  <r>
    <n v="321"/>
    <x v="146"/>
    <x v="2"/>
    <x v="130"/>
    <d v="2011-11-09T00:00:00"/>
    <s v="Standard Class"/>
    <s v="NM-18445"/>
    <s v="Nathan Mautz"/>
    <x v="2"/>
    <x v="0"/>
    <s v="New York City"/>
    <x v="15"/>
    <n v="10024"/>
    <x v="3"/>
    <s v="TEC-AC-10000892"/>
    <x v="2"/>
    <x v="11"/>
    <s v="NETGEAR N750 Dual Band Wi-Fi Gigabit Router"/>
    <x v="310"/>
    <n v="4"/>
    <n v="0"/>
    <x v="315"/>
    <x v="0"/>
  </r>
  <r>
    <n v="322"/>
    <x v="146"/>
    <x v="2"/>
    <x v="130"/>
    <d v="2011-11-09T00:00:00"/>
    <s v="Standard Class"/>
    <s v="NM-18445"/>
    <s v="Nathan Mautz"/>
    <x v="2"/>
    <x v="0"/>
    <s v="New York City"/>
    <x v="15"/>
    <n v="10024"/>
    <x v="3"/>
    <s v="OFF-ST-10002974"/>
    <x v="1"/>
    <x v="4"/>
    <s v="Trav-L-File Heavy-Duty Shuttle II, Black"/>
    <x v="311"/>
    <n v="1"/>
    <n v="0"/>
    <x v="316"/>
    <x v="0"/>
  </r>
  <r>
    <n v="323"/>
    <x v="147"/>
    <x v="2"/>
    <x v="111"/>
    <d v="2011-09-24T00:00:00"/>
    <s v="Standard Class"/>
    <s v="FA-14230"/>
    <s v="Frank Atkinson"/>
    <x v="1"/>
    <x v="0"/>
    <s v="Long Beach"/>
    <x v="1"/>
    <n v="90805"/>
    <x v="1"/>
    <s v="OFF-FA-10000624"/>
    <x v="1"/>
    <x v="13"/>
    <s v="OIC Binder Clips"/>
    <x v="181"/>
    <n v="2"/>
    <n v="0"/>
    <x v="317"/>
    <x v="8"/>
  </r>
  <r>
    <n v="324"/>
    <x v="148"/>
    <x v="0"/>
    <x v="131"/>
    <d v="2013-04-28T00:00:00"/>
    <s v="Standard Class"/>
    <s v="GK-14620"/>
    <s v="Grace Kelly"/>
    <x v="1"/>
    <x v="0"/>
    <s v="Hesperia"/>
    <x v="1"/>
    <n v="92345"/>
    <x v="1"/>
    <s v="OFF-BI-10004593"/>
    <x v="1"/>
    <x v="8"/>
    <s v="Ibico Laser Imprintable Binding System Covers"/>
    <x v="312"/>
    <n v="6"/>
    <n v="0.2"/>
    <x v="318"/>
    <x v="3"/>
  </r>
  <r>
    <n v="325"/>
    <x v="148"/>
    <x v="0"/>
    <x v="131"/>
    <d v="2013-04-28T00:00:00"/>
    <s v="Standard Class"/>
    <s v="GK-14620"/>
    <s v="Grace Kelly"/>
    <x v="1"/>
    <x v="0"/>
    <s v="Hesperia"/>
    <x v="1"/>
    <n v="92345"/>
    <x v="1"/>
    <s v="TEC-AC-10001908"/>
    <x v="2"/>
    <x v="11"/>
    <s v="Logitech Wireless Headset h800"/>
    <x v="313"/>
    <n v="1"/>
    <n v="0"/>
    <x v="319"/>
    <x v="3"/>
  </r>
  <r>
    <n v="326"/>
    <x v="149"/>
    <x v="3"/>
    <x v="132"/>
    <d v="2014-11-06T00:00:00"/>
    <s v="Second Class"/>
    <s v="DJ-13510"/>
    <s v="Don Jones"/>
    <x v="1"/>
    <x v="0"/>
    <s v="Murfreesboro"/>
    <x v="18"/>
    <n v="37130"/>
    <x v="0"/>
    <s v="FUR-FU-10001967"/>
    <x v="0"/>
    <x v="5"/>
    <s v="Telescoping Adjustable Floor Lamp"/>
    <x v="314"/>
    <n v="1"/>
    <n v="0.2"/>
    <x v="320"/>
    <x v="0"/>
  </r>
  <r>
    <n v="327"/>
    <x v="150"/>
    <x v="0"/>
    <x v="133"/>
    <d v="2013-09-02T00:00:00"/>
    <s v="First Class"/>
    <s v="PO-18850"/>
    <s v="Patrick O'Brill"/>
    <x v="0"/>
    <x v="0"/>
    <s v="Philadelphia"/>
    <x v="9"/>
    <n v="19143"/>
    <x v="3"/>
    <s v="TEC-PH-10003645"/>
    <x v="2"/>
    <x v="7"/>
    <s v="Aastra 57i VoIP phone"/>
    <x v="315"/>
    <n v="3"/>
    <n v="0.4"/>
    <x v="321"/>
    <x v="6"/>
  </r>
  <r>
    <n v="328"/>
    <x v="150"/>
    <x v="0"/>
    <x v="133"/>
    <d v="2013-09-02T00:00:00"/>
    <s v="First Class"/>
    <s v="PO-18850"/>
    <s v="Patrick O'Brill"/>
    <x v="0"/>
    <x v="0"/>
    <s v="Philadelphia"/>
    <x v="9"/>
    <n v="19143"/>
    <x v="3"/>
    <s v="OFF-ST-10000675"/>
    <x v="1"/>
    <x v="4"/>
    <s v="File Shuttle II and Handi-File, Black"/>
    <x v="316"/>
    <n v="2"/>
    <n v="0.2"/>
    <x v="322"/>
    <x v="6"/>
  </r>
  <r>
    <n v="329"/>
    <x v="150"/>
    <x v="0"/>
    <x v="133"/>
    <d v="2013-09-02T00:00:00"/>
    <s v="First Class"/>
    <s v="PO-18850"/>
    <s v="Patrick O'Brill"/>
    <x v="0"/>
    <x v="0"/>
    <s v="Philadelphia"/>
    <x v="9"/>
    <n v="19143"/>
    <x v="3"/>
    <s v="FUR-CH-10003312"/>
    <x v="0"/>
    <x v="1"/>
    <s v="Hon 2090 “Pillow Soft” Series Mid Back Swivel/Tilt Chairs"/>
    <x v="317"/>
    <n v="4"/>
    <n v="0.3"/>
    <x v="323"/>
    <x v="6"/>
  </r>
  <r>
    <n v="330"/>
    <x v="150"/>
    <x v="0"/>
    <x v="133"/>
    <d v="2013-09-02T00:00:00"/>
    <s v="First Class"/>
    <s v="PO-18850"/>
    <s v="Patrick O'Brill"/>
    <x v="0"/>
    <x v="0"/>
    <s v="Philadelphia"/>
    <x v="9"/>
    <n v="19143"/>
    <x v="3"/>
    <s v="OFF-LA-10001074"/>
    <x v="1"/>
    <x v="2"/>
    <s v="Round Specialty Laser Printer Labels"/>
    <x v="318"/>
    <n v="10"/>
    <n v="0.2"/>
    <x v="324"/>
    <x v="6"/>
  </r>
  <r>
    <n v="331"/>
    <x v="150"/>
    <x v="0"/>
    <x v="133"/>
    <d v="2013-09-02T00:00:00"/>
    <s v="First Class"/>
    <s v="PO-18850"/>
    <s v="Patrick O'Brill"/>
    <x v="0"/>
    <x v="0"/>
    <s v="Philadelphia"/>
    <x v="9"/>
    <n v="19143"/>
    <x v="3"/>
    <s v="OFF-BI-10001524"/>
    <x v="1"/>
    <x v="8"/>
    <s v="GBC Premium Transparent Covers with Diagonal Lined Pattern"/>
    <x v="319"/>
    <n v="6"/>
    <n v="0.7"/>
    <x v="325"/>
    <x v="6"/>
  </r>
  <r>
    <n v="332"/>
    <x v="151"/>
    <x v="0"/>
    <x v="134"/>
    <d v="2013-04-30T00:00:00"/>
    <s v="Second Class"/>
    <s v="JL-15850"/>
    <s v="John Lucas"/>
    <x v="0"/>
    <x v="0"/>
    <s v="Philadelphia"/>
    <x v="9"/>
    <n v="19134"/>
    <x v="3"/>
    <s v="TEC-PH-10004614"/>
    <x v="2"/>
    <x v="7"/>
    <s v="AT&amp;T 841000 Phone"/>
    <x v="320"/>
    <n v="2"/>
    <n v="0.4"/>
    <x v="326"/>
    <x v="3"/>
  </r>
  <r>
    <n v="333"/>
    <x v="151"/>
    <x v="0"/>
    <x v="134"/>
    <d v="2013-04-30T00:00:00"/>
    <s v="Second Class"/>
    <s v="JL-15850"/>
    <s v="John Lucas"/>
    <x v="0"/>
    <x v="0"/>
    <s v="Philadelphia"/>
    <x v="9"/>
    <n v="19134"/>
    <x v="3"/>
    <s v="OFF-BI-10001153"/>
    <x v="1"/>
    <x v="8"/>
    <s v="Ibico Recycled Grain-Textured Covers"/>
    <x v="321"/>
    <n v="2"/>
    <n v="0.7"/>
    <x v="327"/>
    <x v="3"/>
  </r>
  <r>
    <n v="334"/>
    <x v="151"/>
    <x v="0"/>
    <x v="134"/>
    <d v="2013-04-30T00:00:00"/>
    <s v="Second Class"/>
    <s v="JL-15850"/>
    <s v="John Lucas"/>
    <x v="0"/>
    <x v="0"/>
    <s v="Philadelphia"/>
    <x v="9"/>
    <n v="19134"/>
    <x v="3"/>
    <s v="OFF-BI-10001982"/>
    <x v="1"/>
    <x v="8"/>
    <s v="Wilson Jones Custom Binder Spines &amp; Labels"/>
    <x v="322"/>
    <n v="3"/>
    <n v="0.7"/>
    <x v="328"/>
    <x v="3"/>
  </r>
  <r>
    <n v="335"/>
    <x v="152"/>
    <x v="1"/>
    <x v="135"/>
    <d v="2012-09-04T00:00:00"/>
    <s v="Second Class"/>
    <s v="DB-13615"/>
    <s v="Doug Bickford"/>
    <x v="0"/>
    <x v="0"/>
    <s v="Los Angeles"/>
    <x v="1"/>
    <n v="90045"/>
    <x v="1"/>
    <s v="OFF-BI-10001922"/>
    <x v="1"/>
    <x v="8"/>
    <s v="Storex Dura Pro Binders"/>
    <x v="323"/>
    <n v="1"/>
    <n v="0.2"/>
    <x v="329"/>
    <x v="8"/>
  </r>
  <r>
    <n v="336"/>
    <x v="152"/>
    <x v="1"/>
    <x v="135"/>
    <d v="2012-09-04T00:00:00"/>
    <s v="Second Class"/>
    <s v="DB-13615"/>
    <s v="Doug Bickford"/>
    <x v="0"/>
    <x v="0"/>
    <s v="Los Angeles"/>
    <x v="1"/>
    <n v="90045"/>
    <x v="1"/>
    <s v="TEC-CO-10001449"/>
    <x v="2"/>
    <x v="16"/>
    <s v="Hewlett Packard LaserJet 3310 Copier"/>
    <x v="324"/>
    <n v="2"/>
    <n v="0.2"/>
    <x v="330"/>
    <x v="8"/>
  </r>
  <r>
    <n v="337"/>
    <x v="152"/>
    <x v="1"/>
    <x v="135"/>
    <d v="2012-09-04T00:00:00"/>
    <s v="Second Class"/>
    <s v="DB-13615"/>
    <s v="Doug Bickford"/>
    <x v="0"/>
    <x v="0"/>
    <s v="Los Angeles"/>
    <x v="1"/>
    <n v="90045"/>
    <x v="1"/>
    <s v="OFF-BI-10004140"/>
    <x v="1"/>
    <x v="8"/>
    <s v="Avery Non-Stick Binders"/>
    <x v="325"/>
    <n v="4"/>
    <n v="0.2"/>
    <x v="331"/>
    <x v="8"/>
  </r>
  <r>
    <n v="338"/>
    <x v="153"/>
    <x v="2"/>
    <x v="136"/>
    <d v="2011-07-17T00:00:00"/>
    <s v="Standard Class"/>
    <s v="AC-10420"/>
    <s v="Alyssa Crouse"/>
    <x v="1"/>
    <x v="0"/>
    <s v="San Francisco"/>
    <x v="1"/>
    <n v="94122"/>
    <x v="1"/>
    <s v="OFF-BI-10003314"/>
    <x v="1"/>
    <x v="8"/>
    <s v="Tuff Stuff Recycled Round Ring Binders"/>
    <x v="326"/>
    <n v="2"/>
    <n v="0.2"/>
    <x v="332"/>
    <x v="7"/>
  </r>
  <r>
    <n v="339"/>
    <x v="153"/>
    <x v="2"/>
    <x v="136"/>
    <d v="2011-07-17T00:00:00"/>
    <s v="Standard Class"/>
    <s v="AC-10420"/>
    <s v="Alyssa Crouse"/>
    <x v="1"/>
    <x v="0"/>
    <s v="San Francisco"/>
    <x v="1"/>
    <n v="94122"/>
    <x v="1"/>
    <s v="FUR-TA-10004575"/>
    <x v="0"/>
    <x v="3"/>
    <s v="Hon 5100 Series Wood Tables"/>
    <x v="327"/>
    <n v="3"/>
    <n v="0.2"/>
    <x v="333"/>
    <x v="7"/>
  </r>
  <r>
    <n v="340"/>
    <x v="154"/>
    <x v="1"/>
    <x v="137"/>
    <d v="2012-06-26T00:00:00"/>
    <s v="Second Class"/>
    <s v="KL-16645"/>
    <s v="Ken Lonsdale"/>
    <x v="0"/>
    <x v="0"/>
    <s v="Layton"/>
    <x v="7"/>
    <n v="84041"/>
    <x v="1"/>
    <s v="OFF-FA-10000490"/>
    <x v="1"/>
    <x v="13"/>
    <s v="OIC Binder Clips, Mini, 1/4&quot; Capacity, Black"/>
    <x v="328"/>
    <n v="4"/>
    <n v="0"/>
    <x v="334"/>
    <x v="1"/>
  </r>
  <r>
    <n v="341"/>
    <x v="155"/>
    <x v="2"/>
    <x v="138"/>
    <d v="2011-04-17T00:00:00"/>
    <s v="Second Class"/>
    <s v="JD-15895"/>
    <s v="Jonathan Doherty"/>
    <x v="1"/>
    <x v="0"/>
    <s v="Philadelphia"/>
    <x v="9"/>
    <n v="19140"/>
    <x v="3"/>
    <s v="OFF-AR-10000122"/>
    <x v="1"/>
    <x v="6"/>
    <s v="Newell 314"/>
    <x v="329"/>
    <n v="4"/>
    <n v="0.2"/>
    <x v="335"/>
    <x v="3"/>
  </r>
  <r>
    <n v="342"/>
    <x v="155"/>
    <x v="2"/>
    <x v="138"/>
    <d v="2011-04-17T00:00:00"/>
    <s v="Second Class"/>
    <s v="JD-15895"/>
    <s v="Jonathan Doherty"/>
    <x v="1"/>
    <x v="0"/>
    <s v="Philadelphia"/>
    <x v="9"/>
    <n v="19140"/>
    <x v="3"/>
    <s v="OFF-BI-10003656"/>
    <x v="1"/>
    <x v="8"/>
    <s v="Fellowes PB200 Plastic Comb Binding Machine"/>
    <x v="330"/>
    <n v="10"/>
    <n v="0.7"/>
    <x v="336"/>
    <x v="3"/>
  </r>
  <r>
    <n v="343"/>
    <x v="155"/>
    <x v="2"/>
    <x v="138"/>
    <d v="2011-04-17T00:00:00"/>
    <s v="Second Class"/>
    <s v="JD-15895"/>
    <s v="Jonathan Doherty"/>
    <x v="1"/>
    <x v="0"/>
    <s v="Philadelphia"/>
    <x v="9"/>
    <n v="19140"/>
    <x v="3"/>
    <s v="OFF-FA-10002780"/>
    <x v="1"/>
    <x v="13"/>
    <s v="Staples"/>
    <x v="331"/>
    <n v="13"/>
    <n v="0.2"/>
    <x v="337"/>
    <x v="3"/>
  </r>
  <r>
    <n v="344"/>
    <x v="155"/>
    <x v="2"/>
    <x v="138"/>
    <d v="2011-04-17T00:00:00"/>
    <s v="Second Class"/>
    <s v="JD-15895"/>
    <s v="Jonathan Doherty"/>
    <x v="1"/>
    <x v="0"/>
    <s v="Philadelphia"/>
    <x v="9"/>
    <n v="19140"/>
    <x v="3"/>
    <s v="TEC-PH-10000702"/>
    <x v="2"/>
    <x v="7"/>
    <s v="Square Credit Card Reader, 4 1/2&quot; x 4 1/2&quot; x 1&quot;, White"/>
    <x v="332"/>
    <n v="12"/>
    <n v="0.4"/>
    <x v="338"/>
    <x v="3"/>
  </r>
  <r>
    <n v="345"/>
    <x v="156"/>
    <x v="1"/>
    <x v="139"/>
    <d v="2012-12-24T00:00:00"/>
    <s v="Standard Class"/>
    <s v="CS-12130"/>
    <s v="Chad Sievert"/>
    <x v="0"/>
    <x v="0"/>
    <s v="Austin"/>
    <x v="5"/>
    <n v="78745"/>
    <x v="2"/>
    <s v="OFF-ST-10000107"/>
    <x v="1"/>
    <x v="4"/>
    <s v="Fellowes Super Stor/Drawer"/>
    <x v="333"/>
    <n v="4"/>
    <n v="0.2"/>
    <x v="339"/>
    <x v="4"/>
  </r>
  <r>
    <n v="346"/>
    <x v="157"/>
    <x v="3"/>
    <x v="140"/>
    <d v="2014-06-20T00:00:00"/>
    <s v="Standard Class"/>
    <s v="CC-12550"/>
    <s v="Clay Cheatham"/>
    <x v="0"/>
    <x v="0"/>
    <s v="San Francisco"/>
    <x v="1"/>
    <n v="94122"/>
    <x v="1"/>
    <s v="TEC-PH-10002293"/>
    <x v="2"/>
    <x v="7"/>
    <s v="Anker 36W 4-Port USB Wall Charger Travel Power Adapter for iPhone 5s 5c 5"/>
    <x v="334"/>
    <n v="3"/>
    <n v="0.2"/>
    <x v="340"/>
    <x v="1"/>
  </r>
  <r>
    <n v="347"/>
    <x v="158"/>
    <x v="3"/>
    <x v="141"/>
    <d v="2014-07-13T00:00:00"/>
    <s v="Standard Class"/>
    <s v="TD-20995"/>
    <s v="Tamara Dahlen"/>
    <x v="0"/>
    <x v="0"/>
    <s v="Lowell"/>
    <x v="31"/>
    <n v="1852"/>
    <x v="3"/>
    <s v="OFF-AR-10004027"/>
    <x v="1"/>
    <x v="6"/>
    <s v="Binney &amp; Smith inkTank Erasable Desk Highlighter, Chisel Tip, Yellow, 12/Box"/>
    <x v="262"/>
    <n v="3"/>
    <n v="0"/>
    <x v="341"/>
    <x v="7"/>
  </r>
  <r>
    <n v="348"/>
    <x v="158"/>
    <x v="3"/>
    <x v="141"/>
    <d v="2014-07-13T00:00:00"/>
    <s v="Standard Class"/>
    <s v="TD-20995"/>
    <s v="Tamara Dahlen"/>
    <x v="0"/>
    <x v="0"/>
    <s v="Lowell"/>
    <x v="31"/>
    <n v="1852"/>
    <x v="3"/>
    <s v="OFF-PA-10000249"/>
    <x v="1"/>
    <x v="10"/>
    <s v="Staples"/>
    <x v="335"/>
    <n v="2"/>
    <n v="0"/>
    <x v="342"/>
    <x v="7"/>
  </r>
  <r>
    <n v="349"/>
    <x v="158"/>
    <x v="3"/>
    <x v="141"/>
    <d v="2014-07-13T00:00:00"/>
    <s v="Standard Class"/>
    <s v="TD-20995"/>
    <s v="Tamara Dahlen"/>
    <x v="0"/>
    <x v="0"/>
    <s v="Lowell"/>
    <x v="31"/>
    <n v="1852"/>
    <x v="3"/>
    <s v="OFF-AR-10001374"/>
    <x v="1"/>
    <x v="6"/>
    <s v="BIC Brite Liner Highlighters, Chisel Tip"/>
    <x v="91"/>
    <n v="2"/>
    <n v="0"/>
    <x v="343"/>
    <x v="7"/>
  </r>
  <r>
    <n v="350"/>
    <x v="159"/>
    <x v="0"/>
    <x v="142"/>
    <d v="2013-09-04T00:00:00"/>
    <s v="First Class"/>
    <s v="AB-10060"/>
    <s v="Adam Bellavance"/>
    <x v="2"/>
    <x v="0"/>
    <s v="New York City"/>
    <x v="15"/>
    <n v="10009"/>
    <x v="3"/>
    <s v="TEC-AC-10000290"/>
    <x v="2"/>
    <x v="11"/>
    <s v="Sabrent 4-Port USB 2.0 Hub"/>
    <x v="336"/>
    <n v="1"/>
    <n v="0"/>
    <x v="344"/>
    <x v="8"/>
  </r>
  <r>
    <n v="351"/>
    <x v="159"/>
    <x v="0"/>
    <x v="142"/>
    <d v="2013-09-04T00:00:00"/>
    <s v="First Class"/>
    <s v="AB-10060"/>
    <s v="Adam Bellavance"/>
    <x v="2"/>
    <x v="0"/>
    <s v="New York City"/>
    <x v="15"/>
    <n v="10009"/>
    <x v="3"/>
    <s v="OFF-PA-10001970"/>
    <x v="1"/>
    <x v="10"/>
    <s v="Xerox 1881"/>
    <x v="335"/>
    <n v="2"/>
    <n v="0"/>
    <x v="342"/>
    <x v="8"/>
  </r>
  <r>
    <n v="352"/>
    <x v="159"/>
    <x v="0"/>
    <x v="142"/>
    <d v="2013-09-04T00:00:00"/>
    <s v="First Class"/>
    <s v="AB-10060"/>
    <s v="Adam Bellavance"/>
    <x v="2"/>
    <x v="0"/>
    <s v="New York City"/>
    <x v="15"/>
    <n v="10009"/>
    <x v="3"/>
    <s v="OFF-BI-10002160"/>
    <x v="1"/>
    <x v="8"/>
    <s v="Acco Hanging Data Binders"/>
    <x v="337"/>
    <n v="1"/>
    <n v="0.2"/>
    <x v="345"/>
    <x v="8"/>
  </r>
  <r>
    <n v="353"/>
    <x v="159"/>
    <x v="0"/>
    <x v="142"/>
    <d v="2013-09-04T00:00:00"/>
    <s v="First Class"/>
    <s v="AB-10060"/>
    <s v="Adam Bellavance"/>
    <x v="2"/>
    <x v="0"/>
    <s v="New York City"/>
    <x v="15"/>
    <n v="10009"/>
    <x v="3"/>
    <s v="OFF-PA-10001970"/>
    <x v="1"/>
    <x v="10"/>
    <s v="Xerox 1881"/>
    <x v="338"/>
    <n v="4"/>
    <n v="0"/>
    <x v="346"/>
    <x v="8"/>
  </r>
  <r>
    <n v="354"/>
    <x v="159"/>
    <x v="0"/>
    <x v="142"/>
    <d v="2013-09-04T00:00:00"/>
    <s v="First Class"/>
    <s v="AB-10060"/>
    <s v="Adam Bellavance"/>
    <x v="2"/>
    <x v="0"/>
    <s v="New York City"/>
    <x v="15"/>
    <n v="10009"/>
    <x v="3"/>
    <s v="OFF-BI-10004995"/>
    <x v="1"/>
    <x v="8"/>
    <s v="GBC DocuBind P400 Electric Binding System"/>
    <x v="339"/>
    <n v="4"/>
    <n v="0.2"/>
    <x v="347"/>
    <x v="8"/>
  </r>
  <r>
    <n v="355"/>
    <x v="160"/>
    <x v="0"/>
    <x v="143"/>
    <d v="2013-04-14T00:00:00"/>
    <s v="Standard Class"/>
    <s v="JL-15505"/>
    <s v="Jeremy Lonsdale"/>
    <x v="0"/>
    <x v="0"/>
    <s v="New York City"/>
    <x v="15"/>
    <n v="10035"/>
    <x v="3"/>
    <s v="FUR-BO-10002268"/>
    <x v="0"/>
    <x v="0"/>
    <s v="Sauder Barrister Bookcases"/>
    <x v="340"/>
    <n v="6"/>
    <n v="0.2"/>
    <x v="348"/>
    <x v="3"/>
  </r>
  <r>
    <n v="356"/>
    <x v="160"/>
    <x v="0"/>
    <x v="143"/>
    <d v="2013-04-14T00:00:00"/>
    <s v="Standard Class"/>
    <s v="JL-15505"/>
    <s v="Jeremy Lonsdale"/>
    <x v="0"/>
    <x v="0"/>
    <s v="New York City"/>
    <x v="15"/>
    <n v="10035"/>
    <x v="3"/>
    <s v="OFF-EN-10001137"/>
    <x v="1"/>
    <x v="12"/>
    <s v="#10 Gummed Flap White Envelopes, 100/Box"/>
    <x v="341"/>
    <n v="2"/>
    <n v="0"/>
    <x v="349"/>
    <x v="3"/>
  </r>
  <r>
    <n v="357"/>
    <x v="160"/>
    <x v="0"/>
    <x v="143"/>
    <d v="2013-04-14T00:00:00"/>
    <s v="Standard Class"/>
    <s v="JL-15505"/>
    <s v="Jeremy Lonsdale"/>
    <x v="0"/>
    <x v="0"/>
    <s v="New York City"/>
    <x v="15"/>
    <n v="10035"/>
    <x v="3"/>
    <s v="OFF-AR-10002399"/>
    <x v="1"/>
    <x v="6"/>
    <s v="Dixon Prang Watercolor Pencils, 10-Color Set with Brush"/>
    <x v="342"/>
    <n v="4"/>
    <n v="0"/>
    <x v="350"/>
    <x v="3"/>
  </r>
  <r>
    <n v="358"/>
    <x v="160"/>
    <x v="0"/>
    <x v="143"/>
    <d v="2013-04-14T00:00:00"/>
    <s v="Standard Class"/>
    <s v="JL-15505"/>
    <s v="Jeremy Lonsdale"/>
    <x v="0"/>
    <x v="0"/>
    <s v="New York City"/>
    <x v="15"/>
    <n v="10035"/>
    <x v="3"/>
    <s v="OFF-PA-10002713"/>
    <x v="1"/>
    <x v="10"/>
    <s v="Adams Phone Message Book, 200 Message Capacity, 8 1/16” x 11”"/>
    <x v="343"/>
    <n v="5"/>
    <n v="0"/>
    <x v="351"/>
    <x v="3"/>
  </r>
  <r>
    <n v="359"/>
    <x v="161"/>
    <x v="0"/>
    <x v="131"/>
    <d v="2013-04-29T00:00:00"/>
    <s v="Standard Class"/>
    <s v="HK-14890"/>
    <s v="Heather Kirkland"/>
    <x v="1"/>
    <x v="0"/>
    <s v="Charlotte"/>
    <x v="3"/>
    <n v="28205"/>
    <x v="0"/>
    <s v="OFF-PA-10002666"/>
    <x v="1"/>
    <x v="10"/>
    <s v="Southworth 25% Cotton Linen-Finish Paper &amp; Envelopes"/>
    <x v="344"/>
    <n v="5"/>
    <n v="0.2"/>
    <x v="352"/>
    <x v="3"/>
  </r>
  <r>
    <n v="360"/>
    <x v="162"/>
    <x v="3"/>
    <x v="144"/>
    <d v="2014-03-12T00:00:00"/>
    <s v="First Class"/>
    <s v="VB-21745"/>
    <s v="Victoria Brennan"/>
    <x v="1"/>
    <x v="0"/>
    <s v="Columbus"/>
    <x v="32"/>
    <n v="31907"/>
    <x v="0"/>
    <s v="OFF-AP-10001124"/>
    <x v="1"/>
    <x v="9"/>
    <s v="Belkin 8 Outlet SurgeMaster II Gold Surge Protector with Phone Protection"/>
    <x v="345"/>
    <n v="8"/>
    <n v="0"/>
    <x v="353"/>
    <x v="10"/>
  </r>
  <r>
    <n v="361"/>
    <x v="162"/>
    <x v="3"/>
    <x v="144"/>
    <d v="2014-03-12T00:00:00"/>
    <s v="First Class"/>
    <s v="VB-21745"/>
    <s v="Victoria Brennan"/>
    <x v="1"/>
    <x v="0"/>
    <s v="Columbus"/>
    <x v="32"/>
    <n v="31907"/>
    <x v="0"/>
    <s v="OFF-LA-10001158"/>
    <x v="1"/>
    <x v="2"/>
    <s v="Avery Address/Shipping Labels for Typewriters, 4&quot; x 2&quot;"/>
    <x v="346"/>
    <n v="2"/>
    <n v="0"/>
    <x v="354"/>
    <x v="10"/>
  </r>
  <r>
    <n v="362"/>
    <x v="163"/>
    <x v="3"/>
    <x v="145"/>
    <d v="2014-10-02T00:00:00"/>
    <s v="Standard Class"/>
    <s v="KW-16435"/>
    <s v="Katrina Willman"/>
    <x v="0"/>
    <x v="0"/>
    <s v="New York City"/>
    <x v="15"/>
    <n v="10009"/>
    <x v="3"/>
    <s v="OFF-LA-10001158"/>
    <x v="1"/>
    <x v="2"/>
    <s v="Avery Address/Shipping Labels for Typewriters, 4&quot; x 2&quot;"/>
    <x v="346"/>
    <n v="2"/>
    <n v="0"/>
    <x v="354"/>
    <x v="8"/>
  </r>
  <r>
    <n v="363"/>
    <x v="163"/>
    <x v="3"/>
    <x v="145"/>
    <d v="2014-10-02T00:00:00"/>
    <s v="Standard Class"/>
    <s v="KW-16435"/>
    <s v="Katrina Willman"/>
    <x v="0"/>
    <x v="0"/>
    <s v="New York City"/>
    <x v="15"/>
    <n v="10009"/>
    <x v="3"/>
    <s v="FUR-CH-10000785"/>
    <x v="0"/>
    <x v="1"/>
    <s v="Global Ergonomic Managers Chair"/>
    <x v="347"/>
    <n v="3"/>
    <n v="0.1"/>
    <x v="355"/>
    <x v="8"/>
  </r>
  <r>
    <n v="364"/>
    <x v="163"/>
    <x v="3"/>
    <x v="145"/>
    <d v="2014-10-02T00:00:00"/>
    <s v="Standard Class"/>
    <s v="KW-16435"/>
    <s v="Katrina Willman"/>
    <x v="0"/>
    <x v="0"/>
    <s v="New York City"/>
    <x v="15"/>
    <n v="10009"/>
    <x v="3"/>
    <s v="OFF-AR-10003732"/>
    <x v="1"/>
    <x v="6"/>
    <s v="Newell 333"/>
    <x v="348"/>
    <n v="2"/>
    <n v="0"/>
    <x v="356"/>
    <x v="8"/>
  </r>
  <r>
    <n v="365"/>
    <x v="163"/>
    <x v="3"/>
    <x v="145"/>
    <d v="2014-10-02T00:00:00"/>
    <s v="Standard Class"/>
    <s v="KW-16435"/>
    <s v="Katrina Willman"/>
    <x v="0"/>
    <x v="0"/>
    <s v="New York City"/>
    <x v="15"/>
    <n v="10009"/>
    <x v="3"/>
    <s v="FUR-FU-10000023"/>
    <x v="0"/>
    <x v="5"/>
    <s v="Eldon Wave Desk Accessories"/>
    <x v="349"/>
    <n v="8"/>
    <n v="0"/>
    <x v="357"/>
    <x v="8"/>
  </r>
  <r>
    <n v="366"/>
    <x v="164"/>
    <x v="2"/>
    <x v="146"/>
    <d v="2011-09-29T00:00:00"/>
    <s v="Standard Class"/>
    <s v="JD-16060"/>
    <s v="Julia Dunbar"/>
    <x v="0"/>
    <x v="0"/>
    <s v="San Francisco"/>
    <x v="1"/>
    <n v="94109"/>
    <x v="1"/>
    <s v="OFF-ST-10001713"/>
    <x v="1"/>
    <x v="4"/>
    <s v="Gould Plastics 9-Pocket Panel Bin, 18-3/8w x 5-1/4d x 20-1/2h, Black"/>
    <x v="46"/>
    <n v="4"/>
    <n v="0"/>
    <x v="46"/>
    <x v="8"/>
  </r>
  <r>
    <n v="367"/>
    <x v="165"/>
    <x v="0"/>
    <x v="147"/>
    <d v="2013-10-22T00:00:00"/>
    <s v="Same Day"/>
    <s v="MK-17905"/>
    <s v="Michael Kennedy"/>
    <x v="1"/>
    <x v="0"/>
    <s v="Manchester"/>
    <x v="29"/>
    <n v="6040"/>
    <x v="3"/>
    <s v="OFF-BI-10002412"/>
    <x v="1"/>
    <x v="8"/>
    <s v="Wilson Jones “Snap” Scratch Pad Binder Tool for Ring Binders"/>
    <x v="350"/>
    <n v="4"/>
    <n v="0"/>
    <x v="358"/>
    <x v="2"/>
  </r>
  <r>
    <n v="368"/>
    <x v="165"/>
    <x v="0"/>
    <x v="147"/>
    <d v="2013-10-22T00:00:00"/>
    <s v="Same Day"/>
    <s v="MK-17905"/>
    <s v="Michael Kennedy"/>
    <x v="1"/>
    <x v="0"/>
    <s v="Manchester"/>
    <x v="29"/>
    <n v="6040"/>
    <x v="3"/>
    <s v="OFF-SU-10001225"/>
    <x v="1"/>
    <x v="14"/>
    <s v="Staples"/>
    <x v="351"/>
    <n v="2"/>
    <n v="0"/>
    <x v="359"/>
    <x v="2"/>
  </r>
  <r>
    <n v="369"/>
    <x v="165"/>
    <x v="0"/>
    <x v="147"/>
    <d v="2013-10-22T00:00:00"/>
    <s v="Same Day"/>
    <s v="MK-17905"/>
    <s v="Michael Kennedy"/>
    <x v="1"/>
    <x v="0"/>
    <s v="Manchester"/>
    <x v="29"/>
    <n v="6040"/>
    <x v="3"/>
    <s v="OFF-ST-10002406"/>
    <x v="1"/>
    <x v="4"/>
    <s v="Pizazz Global Quick File"/>
    <x v="352"/>
    <n v="7"/>
    <n v="0"/>
    <x v="360"/>
    <x v="2"/>
  </r>
  <r>
    <n v="370"/>
    <x v="165"/>
    <x v="0"/>
    <x v="147"/>
    <d v="2013-10-22T00:00:00"/>
    <s v="Same Day"/>
    <s v="MK-17905"/>
    <s v="Michael Kennedy"/>
    <x v="1"/>
    <x v="0"/>
    <s v="Manchester"/>
    <x v="29"/>
    <n v="6040"/>
    <x v="3"/>
    <s v="FUR-BO-10002545"/>
    <x v="0"/>
    <x v="0"/>
    <s v="Atlantic Metals Mobile 3-Shelf Bookcases, Custom Colors"/>
    <x v="353"/>
    <n v="4"/>
    <n v="0"/>
    <x v="361"/>
    <x v="2"/>
  </r>
  <r>
    <n v="371"/>
    <x v="166"/>
    <x v="3"/>
    <x v="148"/>
    <d v="2014-06-05T00:00:00"/>
    <s v="Standard Class"/>
    <s v="GT-14755"/>
    <s v="Guy Thornton"/>
    <x v="0"/>
    <x v="0"/>
    <s v="Harlingen"/>
    <x v="5"/>
    <n v="78550"/>
    <x v="2"/>
    <s v="OFF-PA-10002036"/>
    <x v="1"/>
    <x v="10"/>
    <s v="Xerox 1930"/>
    <x v="233"/>
    <n v="5"/>
    <n v="0.2"/>
    <x v="235"/>
    <x v="5"/>
  </r>
  <r>
    <n v="372"/>
    <x v="166"/>
    <x v="3"/>
    <x v="148"/>
    <d v="2014-06-05T00:00:00"/>
    <s v="Standard Class"/>
    <s v="GT-14755"/>
    <s v="Guy Thornton"/>
    <x v="0"/>
    <x v="0"/>
    <s v="Harlingen"/>
    <x v="5"/>
    <n v="78550"/>
    <x v="2"/>
    <s v="OFF-ST-10002205"/>
    <x v="1"/>
    <x v="4"/>
    <s v="File Shuttle I and Handi-File"/>
    <x v="354"/>
    <n v="3"/>
    <n v="0.2"/>
    <x v="362"/>
    <x v="5"/>
  </r>
  <r>
    <n v="373"/>
    <x v="167"/>
    <x v="2"/>
    <x v="149"/>
    <d v="2011-07-27T00:00:00"/>
    <s v="Standard Class"/>
    <s v="AG-10900"/>
    <s v="Arthur Gainer"/>
    <x v="0"/>
    <x v="0"/>
    <s v="Tucson"/>
    <x v="16"/>
    <n v="85705"/>
    <x v="1"/>
    <s v="OFF-BI-10001982"/>
    <x v="1"/>
    <x v="8"/>
    <s v="Wilson Jones Custom Binder Spines &amp; Labels"/>
    <x v="355"/>
    <n v="5"/>
    <n v="0.7"/>
    <x v="363"/>
    <x v="7"/>
  </r>
  <r>
    <n v="374"/>
    <x v="167"/>
    <x v="2"/>
    <x v="149"/>
    <d v="2011-07-27T00:00:00"/>
    <s v="Standard Class"/>
    <s v="AG-10900"/>
    <s v="Arthur Gainer"/>
    <x v="0"/>
    <x v="0"/>
    <s v="Tucson"/>
    <x v="16"/>
    <n v="85705"/>
    <x v="1"/>
    <s v="TEC-AC-10003911"/>
    <x v="2"/>
    <x v="11"/>
    <s v="NETGEAR AC1750 Dual Band Gigabit Smart WiFi Router"/>
    <x v="356"/>
    <n v="8"/>
    <n v="0.2"/>
    <x v="364"/>
    <x v="7"/>
  </r>
  <r>
    <n v="375"/>
    <x v="167"/>
    <x v="2"/>
    <x v="149"/>
    <d v="2011-07-27T00:00:00"/>
    <s v="Standard Class"/>
    <s v="AG-10900"/>
    <s v="Arthur Gainer"/>
    <x v="0"/>
    <x v="0"/>
    <s v="Tucson"/>
    <x v="16"/>
    <n v="85705"/>
    <x v="1"/>
    <s v="OFF-AR-10000658"/>
    <x v="1"/>
    <x v="6"/>
    <s v="Newell 324"/>
    <x v="357"/>
    <n v="1"/>
    <n v="0.2"/>
    <x v="365"/>
    <x v="7"/>
  </r>
  <r>
    <n v="376"/>
    <x v="167"/>
    <x v="2"/>
    <x v="149"/>
    <d v="2011-07-27T00:00:00"/>
    <s v="Standard Class"/>
    <s v="AG-10900"/>
    <s v="Arthur Gainer"/>
    <x v="0"/>
    <x v="0"/>
    <s v="Tucson"/>
    <x v="16"/>
    <n v="85705"/>
    <x v="1"/>
    <s v="TEC-AC-10002076"/>
    <x v="2"/>
    <x v="11"/>
    <s v="Microsoft Natural Keyboard Elite"/>
    <x v="358"/>
    <n v="10"/>
    <n v="0.2"/>
    <x v="366"/>
    <x v="7"/>
  </r>
  <r>
    <n v="377"/>
    <x v="168"/>
    <x v="0"/>
    <x v="150"/>
    <d v="2013-10-02T00:00:00"/>
    <s v="First Class"/>
    <s v="MM-18280"/>
    <s v="Muhammed MacIntyre"/>
    <x v="1"/>
    <x v="0"/>
    <s v="Quincy"/>
    <x v="10"/>
    <n v="62301"/>
    <x v="2"/>
    <s v="OFF-PA-10003039"/>
    <x v="1"/>
    <x v="10"/>
    <s v="Xerox 1960"/>
    <x v="306"/>
    <n v="4"/>
    <n v="0.2"/>
    <x v="367"/>
    <x v="8"/>
  </r>
  <r>
    <n v="378"/>
    <x v="169"/>
    <x v="3"/>
    <x v="151"/>
    <d v="2014-09-02T00:00:00"/>
    <s v="Standard Class"/>
    <s v="AR-10405"/>
    <s v="Allen Rosenblatt"/>
    <x v="1"/>
    <x v="0"/>
    <s v="Franklin"/>
    <x v="31"/>
    <n v="2038"/>
    <x v="3"/>
    <s v="FUR-TA-10004915"/>
    <x v="0"/>
    <x v="3"/>
    <s v="Office Impressions End Table, 20-1/2&quot;H x 24&quot;W x 20&quot;D"/>
    <x v="359"/>
    <n v="7"/>
    <n v="0.3"/>
    <x v="368"/>
    <x v="6"/>
  </r>
  <r>
    <n v="379"/>
    <x v="170"/>
    <x v="1"/>
    <x v="152"/>
    <d v="2012-05-05T00:00:00"/>
    <s v="Standard Class"/>
    <s v="RA-19915"/>
    <s v="Russell Applegate"/>
    <x v="0"/>
    <x v="0"/>
    <s v="Houston"/>
    <x v="5"/>
    <n v="77095"/>
    <x v="2"/>
    <s v="OFF-AP-10000696"/>
    <x v="1"/>
    <x v="9"/>
    <s v="Holmes Odor Grabber"/>
    <x v="360"/>
    <n v="3"/>
    <n v="0.8"/>
    <x v="369"/>
    <x v="3"/>
  </r>
  <r>
    <n v="380"/>
    <x v="170"/>
    <x v="1"/>
    <x v="152"/>
    <d v="2012-05-05T00:00:00"/>
    <s v="Standard Class"/>
    <s v="RA-19915"/>
    <s v="Russell Applegate"/>
    <x v="0"/>
    <x v="0"/>
    <s v="Houston"/>
    <x v="5"/>
    <n v="77095"/>
    <x v="2"/>
    <s v="OFF-ST-10003327"/>
    <x v="1"/>
    <x v="4"/>
    <s v="Akro-Mils 12-Gallon Tote"/>
    <x v="361"/>
    <n v="3"/>
    <n v="0.2"/>
    <x v="370"/>
    <x v="3"/>
  </r>
  <r>
    <n v="381"/>
    <x v="170"/>
    <x v="1"/>
    <x v="152"/>
    <d v="2012-05-05T00:00:00"/>
    <s v="Standard Class"/>
    <s v="RA-19915"/>
    <s v="Russell Applegate"/>
    <x v="0"/>
    <x v="0"/>
    <s v="Houston"/>
    <x v="5"/>
    <n v="77095"/>
    <x v="2"/>
    <s v="OFF-BI-10000309"/>
    <x v="1"/>
    <x v="8"/>
    <s v="GBC Twin Loop Wire Binding Elements, 9/16&quot; Spine, Black"/>
    <x v="362"/>
    <n v="4"/>
    <n v="0.8"/>
    <x v="371"/>
    <x v="3"/>
  </r>
  <r>
    <n v="382"/>
    <x v="171"/>
    <x v="0"/>
    <x v="99"/>
    <d v="2013-10-30T00:00:00"/>
    <s v="First Class"/>
    <s v="AS-10285"/>
    <s v="Alejandro Savely"/>
    <x v="1"/>
    <x v="0"/>
    <s v="San Francisco"/>
    <x v="1"/>
    <n v="94109"/>
    <x v="1"/>
    <s v="OFF-PA-10004734"/>
    <x v="1"/>
    <x v="10"/>
    <s v="Southworth Structures Collection"/>
    <x v="363"/>
    <n v="7"/>
    <n v="0"/>
    <x v="372"/>
    <x v="2"/>
  </r>
  <r>
    <n v="383"/>
    <x v="171"/>
    <x v="0"/>
    <x v="99"/>
    <d v="2013-10-30T00:00:00"/>
    <s v="First Class"/>
    <s v="AS-10285"/>
    <s v="Alejandro Savely"/>
    <x v="1"/>
    <x v="0"/>
    <s v="San Francisco"/>
    <x v="1"/>
    <n v="94109"/>
    <x v="1"/>
    <s v="OFF-BI-10002225"/>
    <x v="1"/>
    <x v="8"/>
    <s v="Square Ring Data Binders, Rigid 75 Pt. Covers, 11&quot; x 14-7/8&quot;"/>
    <x v="364"/>
    <n v="3"/>
    <n v="0.2"/>
    <x v="373"/>
    <x v="2"/>
  </r>
  <r>
    <n v="384"/>
    <x v="172"/>
    <x v="1"/>
    <x v="153"/>
    <d v="2012-06-29T00:00:00"/>
    <s v="Second Class"/>
    <s v="LA-16780"/>
    <s v="Laura Armstrong"/>
    <x v="1"/>
    <x v="0"/>
    <s v="Taylor"/>
    <x v="12"/>
    <n v="48180"/>
    <x v="2"/>
    <s v="TEC-AC-10004708"/>
    <x v="2"/>
    <x v="11"/>
    <s v="Sony 32GB Class 10 Micro SDHC R40 Memory Card"/>
    <x v="365"/>
    <n v="2"/>
    <n v="0"/>
    <x v="374"/>
    <x v="1"/>
  </r>
  <r>
    <n v="385"/>
    <x v="173"/>
    <x v="1"/>
    <x v="154"/>
    <d v="2012-12-02T00:00:00"/>
    <s v="Standard Class"/>
    <s v="DO-13435"/>
    <s v="Denny Ordway"/>
    <x v="0"/>
    <x v="0"/>
    <s v="Pembroke Pines"/>
    <x v="2"/>
    <n v="33024"/>
    <x v="0"/>
    <s v="FUR-TA-10000617"/>
    <x v="0"/>
    <x v="3"/>
    <s v="Hon Practical Foundations 30 x 60 Training Table, Light Gray/Charcoal"/>
    <x v="366"/>
    <n v="3"/>
    <n v="0.45"/>
    <x v="375"/>
    <x v="0"/>
  </r>
  <r>
    <n v="386"/>
    <x v="173"/>
    <x v="1"/>
    <x v="154"/>
    <d v="2012-12-02T00:00:00"/>
    <s v="Standard Class"/>
    <s v="DO-13435"/>
    <s v="Denny Ordway"/>
    <x v="0"/>
    <x v="0"/>
    <s v="Pembroke Pines"/>
    <x v="2"/>
    <n v="33024"/>
    <x v="0"/>
    <s v="TEC-AC-10002335"/>
    <x v="2"/>
    <x v="11"/>
    <s v="Logitech Media Keyboard K200"/>
    <x v="367"/>
    <n v="3"/>
    <n v="0.2"/>
    <x v="376"/>
    <x v="0"/>
  </r>
  <r>
    <n v="387"/>
    <x v="174"/>
    <x v="1"/>
    <x v="155"/>
    <d v="2012-12-07T00:00:00"/>
    <s v="Standard Class"/>
    <s v="DK-13225"/>
    <s v="Dean Katz"/>
    <x v="1"/>
    <x v="0"/>
    <s v="Philadelphia"/>
    <x v="9"/>
    <n v="19140"/>
    <x v="3"/>
    <s v="TEC-MA-10001681"/>
    <x v="2"/>
    <x v="15"/>
    <s v="Lexmark MarkNet N8150 Wireless Print Server"/>
    <x v="368"/>
    <n v="4"/>
    <n v="0.7"/>
    <x v="377"/>
    <x v="4"/>
  </r>
  <r>
    <n v="388"/>
    <x v="174"/>
    <x v="1"/>
    <x v="155"/>
    <d v="2012-12-07T00:00:00"/>
    <s v="Standard Class"/>
    <s v="DK-13225"/>
    <s v="Dean Katz"/>
    <x v="1"/>
    <x v="0"/>
    <s v="Philadelphia"/>
    <x v="9"/>
    <n v="19140"/>
    <x v="3"/>
    <s v="FUR-FU-10001935"/>
    <x v="0"/>
    <x v="5"/>
    <s v="3M Hangers With Command Adhesive"/>
    <x v="369"/>
    <n v="1"/>
    <n v="0.2"/>
    <x v="378"/>
    <x v="4"/>
  </r>
  <r>
    <n v="389"/>
    <x v="175"/>
    <x v="2"/>
    <x v="156"/>
    <d v="2011-11-26T00:00:00"/>
    <s v="First Class"/>
    <s v="NG-18430"/>
    <s v="Nathan Gelder"/>
    <x v="0"/>
    <x v="0"/>
    <s v="Cincinnati"/>
    <x v="24"/>
    <n v="45231"/>
    <x v="3"/>
    <s v="OFF-AR-10004757"/>
    <x v="1"/>
    <x v="6"/>
    <s v="Crayola Colored Pencils"/>
    <x v="370"/>
    <n v="1"/>
    <n v="0.2"/>
    <x v="379"/>
    <x v="0"/>
  </r>
  <r>
    <n v="390"/>
    <x v="176"/>
    <x v="3"/>
    <x v="157"/>
    <d v="2014-12-16T00:00:00"/>
    <s v="Standard Class"/>
    <s v="MV-18190"/>
    <s v="Mike Vittorini"/>
    <x v="0"/>
    <x v="0"/>
    <s v="New York City"/>
    <x v="15"/>
    <n v="10009"/>
    <x v="3"/>
    <s v="OFF-BI-10000050"/>
    <x v="1"/>
    <x v="8"/>
    <s v="Angle-D Binders with Locking Rings, Label Holders"/>
    <x v="371"/>
    <n v="4"/>
    <n v="0.2"/>
    <x v="380"/>
    <x v="4"/>
  </r>
  <r>
    <n v="391"/>
    <x v="176"/>
    <x v="3"/>
    <x v="157"/>
    <d v="2014-12-16T00:00:00"/>
    <s v="Standard Class"/>
    <s v="MV-18190"/>
    <s v="Mike Vittorini"/>
    <x v="0"/>
    <x v="0"/>
    <s v="New York City"/>
    <x v="15"/>
    <n v="10009"/>
    <x v="3"/>
    <s v="TEC-AC-10001998"/>
    <x v="2"/>
    <x v="11"/>
    <s v="Logitech LS21 Speaker System - PC Multimedia - 2.1-CH - Wired"/>
    <x v="372"/>
    <n v="2"/>
    <n v="0"/>
    <x v="381"/>
    <x v="4"/>
  </r>
  <r>
    <n v="392"/>
    <x v="177"/>
    <x v="2"/>
    <x v="158"/>
    <d v="2011-09-23T00:00:00"/>
    <s v="Second Class"/>
    <s v="JG-15115"/>
    <s v="Jack Garza"/>
    <x v="0"/>
    <x v="0"/>
    <s v="Des Moines"/>
    <x v="4"/>
    <n v="98198"/>
    <x v="1"/>
    <s v="TEC-PH-10003012"/>
    <x v="2"/>
    <x v="7"/>
    <s v="Nortel Meridian M3904 Professional Digital phone"/>
    <x v="373"/>
    <n v="2"/>
    <n v="0.2"/>
    <x v="382"/>
    <x v="8"/>
  </r>
  <r>
    <n v="393"/>
    <x v="177"/>
    <x v="2"/>
    <x v="158"/>
    <d v="2011-09-23T00:00:00"/>
    <s v="Second Class"/>
    <s v="JG-15115"/>
    <s v="Jack Garza"/>
    <x v="0"/>
    <x v="0"/>
    <s v="Des Moines"/>
    <x v="4"/>
    <n v="98198"/>
    <x v="1"/>
    <s v="TEC-CO-10002313"/>
    <x v="2"/>
    <x v="16"/>
    <s v="Canon PC1080F Personal Copier"/>
    <x v="374"/>
    <n v="3"/>
    <n v="0"/>
    <x v="383"/>
    <x v="8"/>
  </r>
  <r>
    <n v="394"/>
    <x v="178"/>
    <x v="2"/>
    <x v="159"/>
    <d v="2011-06-10T00:00:00"/>
    <s v="Second Class"/>
    <s v="BP-11095"/>
    <s v="Bart Pistole"/>
    <x v="1"/>
    <x v="0"/>
    <s v="Peoria"/>
    <x v="10"/>
    <n v="61604"/>
    <x v="2"/>
    <s v="OFF-BI-10003982"/>
    <x v="1"/>
    <x v="8"/>
    <s v="Wilson Jones Century Plastic Molded Ring Binders"/>
    <x v="375"/>
    <n v="3"/>
    <n v="0.8"/>
    <x v="384"/>
    <x v="1"/>
  </r>
  <r>
    <n v="395"/>
    <x v="179"/>
    <x v="3"/>
    <x v="160"/>
    <d v="2014-07-06T00:00:00"/>
    <s v="Standard Class"/>
    <s v="VP-21730"/>
    <s v="Victor Preis"/>
    <x v="2"/>
    <x v="0"/>
    <s v="Las Vegas"/>
    <x v="33"/>
    <n v="89115"/>
    <x v="1"/>
    <s v="OFF-BI-10004492"/>
    <x v="1"/>
    <x v="8"/>
    <s v="Tuf-Vin Binders"/>
    <x v="376"/>
    <n v="3"/>
    <n v="0.2"/>
    <x v="385"/>
    <x v="7"/>
  </r>
  <r>
    <n v="396"/>
    <x v="180"/>
    <x v="3"/>
    <x v="161"/>
    <d v="2014-10-20T00:00:00"/>
    <s v="Second Class"/>
    <s v="SS-20140"/>
    <s v="Saphhira Shifley"/>
    <x v="1"/>
    <x v="0"/>
    <s v="Warwick"/>
    <x v="34"/>
    <n v="2886"/>
    <x v="3"/>
    <s v="OFF-ST-10000798"/>
    <x v="1"/>
    <x v="4"/>
    <s v="2300 Heavy-Duty Transfer File Systems by Perma"/>
    <x v="377"/>
    <n v="2"/>
    <n v="0"/>
    <x v="386"/>
    <x v="2"/>
  </r>
  <r>
    <n v="397"/>
    <x v="180"/>
    <x v="3"/>
    <x v="161"/>
    <d v="2014-10-20T00:00:00"/>
    <s v="Second Class"/>
    <s v="SS-20140"/>
    <s v="Saphhira Shifley"/>
    <x v="1"/>
    <x v="0"/>
    <s v="Warwick"/>
    <x v="34"/>
    <n v="2886"/>
    <x v="3"/>
    <s v="OFF-PA-10002552"/>
    <x v="1"/>
    <x v="10"/>
    <s v="Xerox 1958"/>
    <x v="91"/>
    <n v="2"/>
    <n v="0"/>
    <x v="91"/>
    <x v="2"/>
  </r>
  <r>
    <n v="398"/>
    <x v="181"/>
    <x v="1"/>
    <x v="89"/>
    <d v="2012-11-04T00:00:00"/>
    <s v="Standard Class"/>
    <s v="HP-14815"/>
    <s v="Harold Pawlan"/>
    <x v="2"/>
    <x v="0"/>
    <s v="Jackson"/>
    <x v="12"/>
    <n v="49201"/>
    <x v="2"/>
    <s v="OFF-SU-10002573"/>
    <x v="1"/>
    <x v="14"/>
    <s v="Acme 10&quot; Easy Grip Assistive Scissors"/>
    <x v="378"/>
    <n v="4"/>
    <n v="0"/>
    <x v="387"/>
    <x v="2"/>
  </r>
  <r>
    <n v="399"/>
    <x v="182"/>
    <x v="0"/>
    <x v="162"/>
    <d v="2013-09-11T00:00:00"/>
    <s v="Second Class"/>
    <s v="AG-10675"/>
    <s v="Anna Gayman"/>
    <x v="0"/>
    <x v="0"/>
    <s v="Houston"/>
    <x v="5"/>
    <n v="77036"/>
    <x v="2"/>
    <s v="OFF-ST-10001580"/>
    <x v="1"/>
    <x v="4"/>
    <s v="Super Decoflex Portable Personal File"/>
    <x v="379"/>
    <n v="3"/>
    <n v="0.2"/>
    <x v="388"/>
    <x v="8"/>
  </r>
  <r>
    <n v="400"/>
    <x v="182"/>
    <x v="0"/>
    <x v="162"/>
    <d v="2013-09-11T00:00:00"/>
    <s v="Second Class"/>
    <s v="AG-10675"/>
    <s v="Anna Gayman"/>
    <x v="0"/>
    <x v="0"/>
    <s v="Houston"/>
    <x v="5"/>
    <n v="77036"/>
    <x v="2"/>
    <s v="FUR-BO-10004834"/>
    <x v="0"/>
    <x v="0"/>
    <s v="Riverside Palais Royal Lawyers Bookcase, Royale Cherry Finish"/>
    <x v="380"/>
    <n v="4"/>
    <n v="0.32"/>
    <x v="389"/>
    <x v="8"/>
  </r>
  <r>
    <n v="401"/>
    <x v="182"/>
    <x v="0"/>
    <x v="162"/>
    <d v="2013-09-11T00:00:00"/>
    <s v="Second Class"/>
    <s v="AG-10675"/>
    <s v="Anna Gayman"/>
    <x v="0"/>
    <x v="0"/>
    <s v="Houston"/>
    <x v="5"/>
    <n v="77036"/>
    <x v="2"/>
    <s v="OFF-ST-10000934"/>
    <x v="1"/>
    <x v="4"/>
    <s v="Contico 72&quot;H Heavy-Duty Storage System"/>
    <x v="381"/>
    <n v="4"/>
    <n v="0.2"/>
    <x v="390"/>
    <x v="8"/>
  </r>
  <r>
    <n v="402"/>
    <x v="182"/>
    <x v="0"/>
    <x v="162"/>
    <d v="2013-09-11T00:00:00"/>
    <s v="Second Class"/>
    <s v="AG-10675"/>
    <s v="Anna Gayman"/>
    <x v="0"/>
    <x v="0"/>
    <s v="Houston"/>
    <x v="5"/>
    <n v="77036"/>
    <x v="2"/>
    <s v="TEC-AC-10000158"/>
    <x v="2"/>
    <x v="11"/>
    <s v="Sony 64GB Class 10 Micro SDHC R40 Memory Card"/>
    <x v="382"/>
    <n v="2"/>
    <n v="0.2"/>
    <x v="391"/>
    <x v="8"/>
  </r>
  <r>
    <n v="403"/>
    <x v="183"/>
    <x v="2"/>
    <x v="163"/>
    <d v="2011-12-26T00:00:00"/>
    <s v="First Class"/>
    <s v="LF-17185"/>
    <s v="Luke Foster"/>
    <x v="0"/>
    <x v="0"/>
    <s v="Miami"/>
    <x v="2"/>
    <n v="33180"/>
    <x v="0"/>
    <s v="OFF-PA-10001947"/>
    <x v="1"/>
    <x v="10"/>
    <s v="Xerox 1974"/>
    <x v="383"/>
    <n v="2"/>
    <n v="0.2"/>
    <x v="392"/>
    <x v="4"/>
  </r>
  <r>
    <n v="404"/>
    <x v="184"/>
    <x v="2"/>
    <x v="164"/>
    <d v="2011-04-20T00:00:00"/>
    <s v="Standard Class"/>
    <s v="SP-20650"/>
    <s v="Stephanie Phelps"/>
    <x v="1"/>
    <x v="0"/>
    <s v="Wilmington"/>
    <x v="3"/>
    <n v="28403"/>
    <x v="0"/>
    <s v="OFF-AR-10003478"/>
    <x v="1"/>
    <x v="6"/>
    <s v="Avery Hi-Liter EverBold Pen Style Fluorescent Highlighters, 4/Pack"/>
    <x v="384"/>
    <n v="6"/>
    <n v="0.2"/>
    <x v="393"/>
    <x v="3"/>
  </r>
  <r>
    <n v="405"/>
    <x v="185"/>
    <x v="3"/>
    <x v="165"/>
    <d v="2014-12-30T00:00:00"/>
    <s v="Standard Class"/>
    <s v="RF-19840"/>
    <s v="Roy Französisch"/>
    <x v="0"/>
    <x v="0"/>
    <s v="New York City"/>
    <x v="15"/>
    <n v="10024"/>
    <x v="3"/>
    <s v="OFF-AP-10004249"/>
    <x v="1"/>
    <x v="9"/>
    <s v="Staples"/>
    <x v="385"/>
    <n v="3"/>
    <n v="0"/>
    <x v="394"/>
    <x v="4"/>
  </r>
  <r>
    <n v="406"/>
    <x v="186"/>
    <x v="3"/>
    <x v="166"/>
    <d v="2014-12-13T00:00:00"/>
    <s v="Standard Class"/>
    <s v="KH-16510"/>
    <s v="Keith Herrera"/>
    <x v="0"/>
    <x v="0"/>
    <s v="San Francisco"/>
    <x v="1"/>
    <n v="94110"/>
    <x v="1"/>
    <s v="TEC-AC-10000158"/>
    <x v="2"/>
    <x v="11"/>
    <s v="Sony 64GB Class 10 Micro SDHC R40 Memory Card"/>
    <x v="386"/>
    <n v="5"/>
    <n v="0"/>
    <x v="395"/>
    <x v="4"/>
  </r>
  <r>
    <n v="407"/>
    <x v="186"/>
    <x v="3"/>
    <x v="166"/>
    <d v="2014-12-13T00:00:00"/>
    <s v="Standard Class"/>
    <s v="KH-16510"/>
    <s v="Keith Herrera"/>
    <x v="0"/>
    <x v="0"/>
    <s v="San Francisco"/>
    <x v="1"/>
    <n v="94110"/>
    <x v="1"/>
    <s v="TEC-CO-10004115"/>
    <x v="2"/>
    <x v="16"/>
    <s v="Sharp AL-1530CS Digital Copier"/>
    <x v="387"/>
    <n v="3"/>
    <n v="0.2"/>
    <x v="396"/>
    <x v="4"/>
  </r>
  <r>
    <n v="408"/>
    <x v="186"/>
    <x v="3"/>
    <x v="166"/>
    <d v="2014-12-13T00:00:00"/>
    <s v="Standard Class"/>
    <s v="KH-16510"/>
    <s v="Keith Herrera"/>
    <x v="0"/>
    <x v="0"/>
    <s v="San Francisco"/>
    <x v="1"/>
    <n v="94110"/>
    <x v="1"/>
    <s v="OFF-PA-10003724"/>
    <x v="1"/>
    <x v="10"/>
    <s v="Wirebound Message Book, 4 per Page"/>
    <x v="388"/>
    <n v="5"/>
    <n v="0"/>
    <x v="397"/>
    <x v="4"/>
  </r>
  <r>
    <n v="409"/>
    <x v="186"/>
    <x v="3"/>
    <x v="166"/>
    <d v="2014-12-13T00:00:00"/>
    <s v="Standard Class"/>
    <s v="KH-16510"/>
    <s v="Keith Herrera"/>
    <x v="0"/>
    <x v="0"/>
    <s v="San Francisco"/>
    <x v="1"/>
    <n v="94110"/>
    <x v="1"/>
    <s v="FUR-TA-10002041"/>
    <x v="0"/>
    <x v="3"/>
    <s v="Bevis Round Conference Table Top, X-Base"/>
    <x v="389"/>
    <n v="7"/>
    <n v="0.2"/>
    <x v="398"/>
    <x v="4"/>
  </r>
  <r>
    <n v="410"/>
    <x v="186"/>
    <x v="3"/>
    <x v="166"/>
    <d v="2014-12-13T00:00:00"/>
    <s v="Standard Class"/>
    <s v="KH-16510"/>
    <s v="Keith Herrera"/>
    <x v="0"/>
    <x v="0"/>
    <s v="San Francisco"/>
    <x v="1"/>
    <n v="94110"/>
    <x v="1"/>
    <s v="OFF-PA-10002893"/>
    <x v="1"/>
    <x v="10"/>
    <s v="Wirebound Service Call Books, 5 1/2&quot; x 4&quot;"/>
    <x v="390"/>
    <n v="1"/>
    <n v="0"/>
    <x v="399"/>
    <x v="4"/>
  </r>
  <r>
    <n v="411"/>
    <x v="186"/>
    <x v="3"/>
    <x v="166"/>
    <d v="2014-12-13T00:00:00"/>
    <s v="Standard Class"/>
    <s v="KH-16510"/>
    <s v="Keith Herrera"/>
    <x v="0"/>
    <x v="0"/>
    <s v="San Francisco"/>
    <x v="1"/>
    <n v="94110"/>
    <x v="1"/>
    <s v="OFF-LA-10003766"/>
    <x v="1"/>
    <x v="2"/>
    <s v="Self-Adhesive Removable Labels"/>
    <x v="391"/>
    <n v="9"/>
    <n v="0"/>
    <x v="400"/>
    <x v="4"/>
  </r>
  <r>
    <n v="412"/>
    <x v="186"/>
    <x v="3"/>
    <x v="166"/>
    <d v="2014-12-13T00:00:00"/>
    <s v="Standard Class"/>
    <s v="KH-16510"/>
    <s v="Keith Herrera"/>
    <x v="0"/>
    <x v="0"/>
    <s v="San Francisco"/>
    <x v="1"/>
    <n v="94110"/>
    <x v="1"/>
    <s v="OFF-PA-10001970"/>
    <x v="1"/>
    <x v="10"/>
    <s v="Xerox 1908"/>
    <x v="392"/>
    <n v="1"/>
    <n v="0"/>
    <x v="401"/>
    <x v="4"/>
  </r>
  <r>
    <n v="413"/>
    <x v="186"/>
    <x v="3"/>
    <x v="166"/>
    <d v="2014-12-13T00:00:00"/>
    <s v="Standard Class"/>
    <s v="KH-16510"/>
    <s v="Keith Herrera"/>
    <x v="0"/>
    <x v="0"/>
    <s v="San Francisco"/>
    <x v="1"/>
    <n v="94110"/>
    <x v="1"/>
    <s v="FUR-BO-10001972"/>
    <x v="0"/>
    <x v="0"/>
    <s v="O'Sullivan 4-Shelf Bookcase in Odessa Pine"/>
    <x v="393"/>
    <n v="13"/>
    <n v="0.15"/>
    <x v="402"/>
    <x v="4"/>
  </r>
  <r>
    <n v="414"/>
    <x v="186"/>
    <x v="3"/>
    <x v="166"/>
    <d v="2014-12-13T00:00:00"/>
    <s v="Standard Class"/>
    <s v="KH-16510"/>
    <s v="Keith Herrera"/>
    <x v="0"/>
    <x v="0"/>
    <s v="San Francisco"/>
    <x v="1"/>
    <n v="94110"/>
    <x v="1"/>
    <s v="FUR-CH-10003956"/>
    <x v="0"/>
    <x v="1"/>
    <s v="Novimex High-Tech Fabric Mesh Task Chair"/>
    <x v="394"/>
    <n v="2"/>
    <n v="0.2"/>
    <x v="403"/>
    <x v="4"/>
  </r>
  <r>
    <n v="415"/>
    <x v="187"/>
    <x v="3"/>
    <x v="132"/>
    <d v="2014-11-08T00:00:00"/>
    <s v="Standard Class"/>
    <s v="KC-16675"/>
    <s v="Kimberly Carter"/>
    <x v="1"/>
    <x v="0"/>
    <s v="Seattle"/>
    <x v="4"/>
    <n v="98105"/>
    <x v="1"/>
    <s v="OFF-PA-10000157"/>
    <x v="1"/>
    <x v="10"/>
    <s v="Xerox 191"/>
    <x v="395"/>
    <n v="7"/>
    <n v="0"/>
    <x v="404"/>
    <x v="0"/>
  </r>
  <r>
    <n v="416"/>
    <x v="187"/>
    <x v="3"/>
    <x v="132"/>
    <d v="2014-11-08T00:00:00"/>
    <s v="Standard Class"/>
    <s v="KC-16675"/>
    <s v="Kimberly Carter"/>
    <x v="1"/>
    <x v="0"/>
    <s v="Seattle"/>
    <x v="4"/>
    <n v="98105"/>
    <x v="1"/>
    <s v="FUR-CH-10001891"/>
    <x v="0"/>
    <x v="1"/>
    <s v="Global Deluxe Office Fabric Chairs"/>
    <x v="396"/>
    <n v="4"/>
    <n v="0.2"/>
    <x v="405"/>
    <x v="0"/>
  </r>
  <r>
    <n v="417"/>
    <x v="188"/>
    <x v="3"/>
    <x v="92"/>
    <d v="2014-06-29T00:00:00"/>
    <s v="Standard Class"/>
    <s v="CJ-12010"/>
    <s v="Caroline Jumper"/>
    <x v="0"/>
    <x v="0"/>
    <s v="Huntington Beach"/>
    <x v="1"/>
    <n v="92646"/>
    <x v="1"/>
    <s v="OFF-AR-10004344"/>
    <x v="1"/>
    <x v="6"/>
    <s v="Bulldog Vacuum Base Pencil Sharpener"/>
    <x v="397"/>
    <n v="8"/>
    <n v="0"/>
    <x v="406"/>
    <x v="1"/>
  </r>
  <r>
    <n v="418"/>
    <x v="189"/>
    <x v="0"/>
    <x v="167"/>
    <d v="2013-04-19T00:00:00"/>
    <s v="Standard Class"/>
    <s v="PB-19150"/>
    <s v="Philip Brown"/>
    <x v="0"/>
    <x v="0"/>
    <s v="Los Angeles"/>
    <x v="1"/>
    <n v="90004"/>
    <x v="1"/>
    <s v="FUR-CH-10004886"/>
    <x v="0"/>
    <x v="1"/>
    <s v="Bevis Steel Folding Chairs"/>
    <x v="398"/>
    <n v="5"/>
    <n v="0.2"/>
    <x v="407"/>
    <x v="3"/>
  </r>
  <r>
    <n v="419"/>
    <x v="190"/>
    <x v="3"/>
    <x v="44"/>
    <d v="2014-11-11T00:00:00"/>
    <s v="Standard Class"/>
    <s v="VB-21745"/>
    <s v="Victoria Brennan"/>
    <x v="1"/>
    <x v="0"/>
    <s v="Richmond"/>
    <x v="0"/>
    <n v="40475"/>
    <x v="0"/>
    <s v="OFF-PA-10003845"/>
    <x v="1"/>
    <x v="10"/>
    <s v="Xerox 1987"/>
    <x v="399"/>
    <n v="1"/>
    <n v="0"/>
    <x v="408"/>
    <x v="0"/>
  </r>
  <r>
    <n v="420"/>
    <x v="191"/>
    <x v="3"/>
    <x v="168"/>
    <d v="2014-03-10T00:00:00"/>
    <s v="Standard Class"/>
    <s v="SP-20860"/>
    <s v="Sung Pak"/>
    <x v="1"/>
    <x v="0"/>
    <s v="Los Angeles"/>
    <x v="1"/>
    <n v="90045"/>
    <x v="1"/>
    <s v="OFF-AR-10001573"/>
    <x v="1"/>
    <x v="6"/>
    <s v="American Pencil"/>
    <x v="400"/>
    <n v="4"/>
    <n v="0"/>
    <x v="409"/>
    <x v="10"/>
  </r>
  <r>
    <n v="421"/>
    <x v="191"/>
    <x v="3"/>
    <x v="168"/>
    <d v="2014-03-10T00:00:00"/>
    <s v="Standard Class"/>
    <s v="SP-20860"/>
    <s v="Sung Pak"/>
    <x v="1"/>
    <x v="0"/>
    <s v="Los Angeles"/>
    <x v="1"/>
    <n v="90045"/>
    <x v="1"/>
    <s v="OFF-EN-10000483"/>
    <x v="1"/>
    <x v="12"/>
    <s v="White Envelopes, White Envelopes with Clear Poly Window"/>
    <x v="401"/>
    <n v="1"/>
    <n v="0"/>
    <x v="410"/>
    <x v="10"/>
  </r>
  <r>
    <n v="422"/>
    <x v="192"/>
    <x v="2"/>
    <x v="169"/>
    <d v="2011-06-25T00:00:00"/>
    <s v="First Class"/>
    <s v="JE-15745"/>
    <s v="Joel Eaton"/>
    <x v="0"/>
    <x v="0"/>
    <s v="Louisville"/>
    <x v="22"/>
    <n v="80027"/>
    <x v="1"/>
    <s v="TEC-AC-10004114"/>
    <x v="2"/>
    <x v="11"/>
    <s v="KeyTronic 6101 Series - Keyboard - Black"/>
    <x v="402"/>
    <n v="6"/>
    <n v="0.2"/>
    <x v="411"/>
    <x v="1"/>
  </r>
  <r>
    <n v="423"/>
    <x v="193"/>
    <x v="3"/>
    <x v="15"/>
    <d v="2014-10-24T00:00:00"/>
    <s v="Standard Class"/>
    <s v="MP-17965"/>
    <s v="Michael Paige"/>
    <x v="1"/>
    <x v="0"/>
    <s v="Lawrence"/>
    <x v="31"/>
    <n v="1841"/>
    <x v="3"/>
    <s v="FUR-FU-10004712"/>
    <x v="0"/>
    <x v="5"/>
    <s v="Westinghouse Mesh Shade Clip-On Gooseneck Lamp, Black"/>
    <x v="403"/>
    <n v="4"/>
    <n v="0"/>
    <x v="412"/>
    <x v="2"/>
  </r>
  <r>
    <n v="424"/>
    <x v="193"/>
    <x v="3"/>
    <x v="15"/>
    <d v="2014-10-24T00:00:00"/>
    <s v="Standard Class"/>
    <s v="MP-17965"/>
    <s v="Michael Paige"/>
    <x v="1"/>
    <x v="0"/>
    <s v="Lawrence"/>
    <x v="31"/>
    <n v="1841"/>
    <x v="3"/>
    <s v="OFF-ST-10000918"/>
    <x v="1"/>
    <x v="4"/>
    <s v="Crate-A-Files"/>
    <x v="404"/>
    <n v="3"/>
    <n v="0"/>
    <x v="413"/>
    <x v="2"/>
  </r>
  <r>
    <n v="425"/>
    <x v="194"/>
    <x v="3"/>
    <x v="170"/>
    <d v="2014-08-24T00:00:00"/>
    <s v="Second Class"/>
    <s v="NF-18385"/>
    <s v="Natalie Fritzler"/>
    <x v="0"/>
    <x v="0"/>
    <s v="Jackson"/>
    <x v="35"/>
    <n v="39212"/>
    <x v="0"/>
    <s v="FUR-CH-10000015"/>
    <x v="0"/>
    <x v="1"/>
    <s v="Hon Multipurpose Stacking Arm Chairs"/>
    <x v="405"/>
    <n v="4"/>
    <n v="0"/>
    <x v="414"/>
    <x v="6"/>
  </r>
  <r>
    <n v="426"/>
    <x v="195"/>
    <x v="3"/>
    <x v="51"/>
    <d v="2014-11-27T00:00:00"/>
    <s v="Second Class"/>
    <s v="JM-15265"/>
    <s v="Janet Molinari"/>
    <x v="1"/>
    <x v="0"/>
    <s v="Canton"/>
    <x v="12"/>
    <n v="48187"/>
    <x v="2"/>
    <s v="FUR-FU-10003347"/>
    <x v="0"/>
    <x v="5"/>
    <s v="Coloredge Poster Frame"/>
    <x v="158"/>
    <n v="2"/>
    <n v="0"/>
    <x v="415"/>
    <x v="0"/>
  </r>
  <r>
    <n v="427"/>
    <x v="195"/>
    <x v="3"/>
    <x v="51"/>
    <d v="2014-11-27T00:00:00"/>
    <s v="Second Class"/>
    <s v="JM-15265"/>
    <s v="Janet Molinari"/>
    <x v="1"/>
    <x v="0"/>
    <s v="Canton"/>
    <x v="12"/>
    <n v="48187"/>
    <x v="2"/>
    <s v="OFF-BI-10001543"/>
    <x v="1"/>
    <x v="8"/>
    <s v="GBC VeloBinder Manual Binding System"/>
    <x v="406"/>
    <n v="8"/>
    <n v="0"/>
    <x v="416"/>
    <x v="0"/>
  </r>
  <r>
    <n v="428"/>
    <x v="196"/>
    <x v="2"/>
    <x v="171"/>
    <d v="2011-09-13T00:00:00"/>
    <s v="First Class"/>
    <s v="SD-20485"/>
    <s v="Shirley Daniels"/>
    <x v="2"/>
    <x v="0"/>
    <s v="New Rochelle"/>
    <x v="15"/>
    <n v="10801"/>
    <x v="3"/>
    <s v="TEC-MA-10000029"/>
    <x v="2"/>
    <x v="15"/>
    <s v="Epson WorkForce WF-2530 All-in-One Printer, Copier Scanner"/>
    <x v="407"/>
    <n v="1"/>
    <n v="0"/>
    <x v="417"/>
    <x v="8"/>
  </r>
  <r>
    <n v="429"/>
    <x v="197"/>
    <x v="3"/>
    <x v="172"/>
    <d v="2014-10-09T00:00:00"/>
    <s v="Standard Class"/>
    <s v="KH-16630"/>
    <s v="Ken Heidel"/>
    <x v="1"/>
    <x v="0"/>
    <s v="San Antonio"/>
    <x v="5"/>
    <n v="78207"/>
    <x v="2"/>
    <s v="OFF-AR-10000369"/>
    <x v="1"/>
    <x v="6"/>
    <s v="Design Ebony Sketching Pencil"/>
    <x v="408"/>
    <n v="6"/>
    <n v="0.2"/>
    <x v="418"/>
    <x v="2"/>
  </r>
  <r>
    <n v="430"/>
    <x v="198"/>
    <x v="0"/>
    <x v="173"/>
    <d v="2013-04-22T00:00:00"/>
    <s v="Standard Class"/>
    <s v="RB-19795"/>
    <s v="Ross Baird"/>
    <x v="2"/>
    <x v="0"/>
    <s v="Gastonia"/>
    <x v="3"/>
    <n v="28052"/>
    <x v="0"/>
    <s v="OFF-BI-10004584"/>
    <x v="1"/>
    <x v="8"/>
    <s v="GBC ProClick 150 Presentation Binding System"/>
    <x v="409"/>
    <n v="2"/>
    <n v="0.7"/>
    <x v="419"/>
    <x v="3"/>
  </r>
  <r>
    <n v="431"/>
    <x v="198"/>
    <x v="0"/>
    <x v="173"/>
    <d v="2013-04-22T00:00:00"/>
    <s v="Standard Class"/>
    <s v="RB-19795"/>
    <s v="Ross Baird"/>
    <x v="2"/>
    <x v="0"/>
    <s v="Gastonia"/>
    <x v="3"/>
    <n v="28052"/>
    <x v="0"/>
    <s v="TEC-AC-10004659"/>
    <x v="2"/>
    <x v="11"/>
    <s v="Imation Secure+ Hardware Encrypted USB 2.0 Flash Drive; 16GB"/>
    <x v="177"/>
    <n v="7"/>
    <n v="0.2"/>
    <x v="179"/>
    <x v="3"/>
  </r>
  <r>
    <n v="432"/>
    <x v="198"/>
    <x v="0"/>
    <x v="173"/>
    <d v="2013-04-22T00:00:00"/>
    <s v="Standard Class"/>
    <s v="RB-19795"/>
    <s v="Ross Baird"/>
    <x v="2"/>
    <x v="0"/>
    <s v="Gastonia"/>
    <x v="3"/>
    <n v="28052"/>
    <x v="0"/>
    <s v="TEC-AC-10004659"/>
    <x v="2"/>
    <x v="11"/>
    <s v="Imation Secure+ Hardware Encrypted USB 2.0 Flash Drive; 16GB"/>
    <x v="410"/>
    <n v="5"/>
    <n v="0.2"/>
    <x v="420"/>
    <x v="3"/>
  </r>
  <r>
    <n v="433"/>
    <x v="198"/>
    <x v="0"/>
    <x v="173"/>
    <d v="2013-04-22T00:00:00"/>
    <s v="Standard Class"/>
    <s v="RB-19795"/>
    <s v="Ross Baird"/>
    <x v="2"/>
    <x v="0"/>
    <s v="Gastonia"/>
    <x v="3"/>
    <n v="28052"/>
    <x v="0"/>
    <s v="OFF-ST-10000617"/>
    <x v="1"/>
    <x v="4"/>
    <s v="Woodgrain Magazine Files by Perma"/>
    <x v="411"/>
    <n v="2"/>
    <n v="0.2"/>
    <x v="421"/>
    <x v="3"/>
  </r>
  <r>
    <n v="434"/>
    <x v="199"/>
    <x v="0"/>
    <x v="112"/>
    <d v="2013-06-08T00:00:00"/>
    <s v="First Class"/>
    <s v="DB-13060"/>
    <s v="Dave Brooks"/>
    <x v="0"/>
    <x v="0"/>
    <s v="Lowell"/>
    <x v="31"/>
    <n v="1852"/>
    <x v="3"/>
    <s v="OFF-ST-10003306"/>
    <x v="1"/>
    <x v="4"/>
    <s v="Letter Size Cart"/>
    <x v="412"/>
    <n v="5"/>
    <n v="0"/>
    <x v="422"/>
    <x v="1"/>
  </r>
  <r>
    <n v="435"/>
    <x v="200"/>
    <x v="2"/>
    <x v="174"/>
    <d v="2011-12-25T00:00:00"/>
    <s v="Standard Class"/>
    <s v="MK-18160"/>
    <s v="Mike Kennedy"/>
    <x v="0"/>
    <x v="0"/>
    <s v="Jacksonville"/>
    <x v="2"/>
    <n v="32216"/>
    <x v="0"/>
    <s v="OFF-BI-10000773"/>
    <x v="1"/>
    <x v="8"/>
    <s v="Insertable Tab Post Binder Dividers"/>
    <x v="413"/>
    <n v="2"/>
    <n v="0.7"/>
    <x v="423"/>
    <x v="4"/>
  </r>
  <r>
    <n v="436"/>
    <x v="200"/>
    <x v="2"/>
    <x v="174"/>
    <d v="2011-12-25T00:00:00"/>
    <s v="Standard Class"/>
    <s v="MK-18160"/>
    <s v="Mike Kennedy"/>
    <x v="0"/>
    <x v="0"/>
    <s v="Jacksonville"/>
    <x v="2"/>
    <n v="32216"/>
    <x v="0"/>
    <s v="TEC-AC-10002600"/>
    <x v="2"/>
    <x v="11"/>
    <s v="Belkin QODE FastFit Bluetooth Keyboard"/>
    <x v="414"/>
    <n v="5"/>
    <n v="0.2"/>
    <x v="424"/>
    <x v="4"/>
  </r>
  <r>
    <n v="437"/>
    <x v="201"/>
    <x v="0"/>
    <x v="1"/>
    <d v="2013-06-15T00:00:00"/>
    <s v="Second Class"/>
    <s v="PO-19180"/>
    <s v="Philisse Overcash"/>
    <x v="2"/>
    <x v="0"/>
    <s v="Chicago"/>
    <x v="10"/>
    <n v="60623"/>
    <x v="2"/>
    <s v="TEC-MA-10002937"/>
    <x v="2"/>
    <x v="15"/>
    <s v="Canon Color ImageCLASS MF8580Cdw Wireless Laser All-In-One Printer, Copier, Scanner"/>
    <x v="415"/>
    <n v="3"/>
    <n v="0.3"/>
    <x v="425"/>
    <x v="1"/>
  </r>
  <r>
    <n v="438"/>
    <x v="201"/>
    <x v="0"/>
    <x v="1"/>
    <d v="2013-06-15T00:00:00"/>
    <s v="Second Class"/>
    <s v="PO-19180"/>
    <s v="Philisse Overcash"/>
    <x v="2"/>
    <x v="0"/>
    <s v="Chicago"/>
    <x v="10"/>
    <n v="60623"/>
    <x v="2"/>
    <s v="OFF-PA-10001970"/>
    <x v="1"/>
    <x v="10"/>
    <s v="Xerox 1908"/>
    <x v="416"/>
    <n v="7"/>
    <n v="0.2"/>
    <x v="426"/>
    <x v="1"/>
  </r>
  <r>
    <n v="439"/>
    <x v="202"/>
    <x v="3"/>
    <x v="175"/>
    <d v="2014-09-20T00:00:00"/>
    <s v="Standard Class"/>
    <s v="BB-11545"/>
    <s v="Brenda Bowman"/>
    <x v="1"/>
    <x v="0"/>
    <s v="Houston"/>
    <x v="5"/>
    <n v="77070"/>
    <x v="2"/>
    <s v="OFF-PA-10002230"/>
    <x v="1"/>
    <x v="10"/>
    <s v="Xerox 1897"/>
    <x v="417"/>
    <n v="8"/>
    <n v="0.2"/>
    <x v="427"/>
    <x v="8"/>
  </r>
  <r>
    <n v="440"/>
    <x v="203"/>
    <x v="3"/>
    <x v="176"/>
    <d v="2014-01-24T00:00:00"/>
    <s v="Second Class"/>
    <s v="CV-12805"/>
    <s v="Cynthia Voltz"/>
    <x v="1"/>
    <x v="0"/>
    <s v="New York City"/>
    <x v="15"/>
    <n v="10024"/>
    <x v="3"/>
    <s v="FUR-CH-10003396"/>
    <x v="0"/>
    <x v="1"/>
    <s v="Global Deluxe Steno Chair"/>
    <x v="418"/>
    <n v="3"/>
    <n v="0.1"/>
    <x v="428"/>
    <x v="9"/>
  </r>
  <r>
    <n v="441"/>
    <x v="204"/>
    <x v="0"/>
    <x v="64"/>
    <d v="2013-09-08T00:00:00"/>
    <s v="Second Class"/>
    <s v="PK-19075"/>
    <s v="Pete Kriz"/>
    <x v="0"/>
    <x v="0"/>
    <s v="Detroit"/>
    <x v="12"/>
    <n v="48227"/>
    <x v="2"/>
    <s v="FUR-FU-10000246"/>
    <x v="0"/>
    <x v="5"/>
    <s v="Aluminum Document Frame"/>
    <x v="419"/>
    <n v="1"/>
    <n v="0"/>
    <x v="429"/>
    <x v="8"/>
  </r>
  <r>
    <n v="442"/>
    <x v="204"/>
    <x v="0"/>
    <x v="64"/>
    <d v="2013-09-08T00:00:00"/>
    <s v="Second Class"/>
    <s v="PK-19075"/>
    <s v="Pete Kriz"/>
    <x v="0"/>
    <x v="0"/>
    <s v="Detroit"/>
    <x v="12"/>
    <n v="48227"/>
    <x v="2"/>
    <s v="OFF-ST-10000060"/>
    <x v="1"/>
    <x v="4"/>
    <s v="Fellowes Bankers Box Staxonsteel Drawer File/Stacking System"/>
    <x v="420"/>
    <n v="3"/>
    <n v="0"/>
    <x v="430"/>
    <x v="8"/>
  </r>
  <r>
    <n v="443"/>
    <x v="204"/>
    <x v="0"/>
    <x v="64"/>
    <d v="2013-09-08T00:00:00"/>
    <s v="Second Class"/>
    <s v="PK-19075"/>
    <s v="Pete Kriz"/>
    <x v="0"/>
    <x v="0"/>
    <s v="Detroit"/>
    <x v="12"/>
    <n v="48227"/>
    <x v="2"/>
    <s v="OFF-ST-10003058"/>
    <x v="1"/>
    <x v="4"/>
    <s v="Eldon Mobile Mega Data Cart  Mega Stackable  Add-On Trays"/>
    <x v="421"/>
    <n v="3"/>
    <n v="0"/>
    <x v="431"/>
    <x v="8"/>
  </r>
  <r>
    <n v="444"/>
    <x v="204"/>
    <x v="0"/>
    <x v="64"/>
    <d v="2013-09-08T00:00:00"/>
    <s v="Second Class"/>
    <s v="PK-19075"/>
    <s v="Pete Kriz"/>
    <x v="0"/>
    <x v="0"/>
    <s v="Detroit"/>
    <x v="12"/>
    <n v="48227"/>
    <x v="2"/>
    <s v="OFF-PA-10002222"/>
    <x v="1"/>
    <x v="10"/>
    <s v="Xerox Color Copier Paper, 11&quot; x 17&quot;, Ream"/>
    <x v="422"/>
    <n v="4"/>
    <n v="0"/>
    <x v="432"/>
    <x v="8"/>
  </r>
  <r>
    <n v="445"/>
    <x v="204"/>
    <x v="0"/>
    <x v="64"/>
    <d v="2013-09-08T00:00:00"/>
    <s v="Second Class"/>
    <s v="PK-19075"/>
    <s v="Pete Kriz"/>
    <x v="0"/>
    <x v="0"/>
    <s v="Detroit"/>
    <x v="12"/>
    <n v="48227"/>
    <x v="2"/>
    <s v="FUR-CH-10002372"/>
    <x v="0"/>
    <x v="1"/>
    <s v="Office Star - Ergonomically Designed Knee Chair"/>
    <x v="423"/>
    <n v="3"/>
    <n v="0"/>
    <x v="433"/>
    <x v="8"/>
  </r>
  <r>
    <n v="446"/>
    <x v="204"/>
    <x v="0"/>
    <x v="64"/>
    <d v="2013-09-08T00:00:00"/>
    <s v="Second Class"/>
    <s v="PK-19075"/>
    <s v="Pete Kriz"/>
    <x v="0"/>
    <x v="0"/>
    <s v="Detroit"/>
    <x v="12"/>
    <n v="48227"/>
    <x v="2"/>
    <s v="OFF-LA-10001317"/>
    <x v="1"/>
    <x v="2"/>
    <s v="Avery 520"/>
    <x v="424"/>
    <n v="7"/>
    <n v="0"/>
    <x v="434"/>
    <x v="8"/>
  </r>
  <r>
    <n v="447"/>
    <x v="205"/>
    <x v="3"/>
    <x v="177"/>
    <d v="2014-03-26T00:00:00"/>
    <s v="Second Class"/>
    <s v="TB-21595"/>
    <s v="Troy Blackwell"/>
    <x v="0"/>
    <x v="0"/>
    <s v="Columbus"/>
    <x v="14"/>
    <n v="47201"/>
    <x v="2"/>
    <s v="FUR-FU-10000206"/>
    <x v="0"/>
    <x v="5"/>
    <s v="GE General Purpose, Extra Long Life, Showcase &amp; Floodlight Incandescent Bulbs"/>
    <x v="425"/>
    <n v="1"/>
    <n v="0"/>
    <x v="435"/>
    <x v="10"/>
  </r>
  <r>
    <n v="448"/>
    <x v="206"/>
    <x v="0"/>
    <x v="178"/>
    <d v="2013-04-04T00:00:00"/>
    <s v="Second Class"/>
    <s v="RB-19360"/>
    <s v="Raymond Buch"/>
    <x v="0"/>
    <x v="0"/>
    <s v="Auburn"/>
    <x v="15"/>
    <n v="13021"/>
    <x v="3"/>
    <s v="OFF-AR-10000588"/>
    <x v="1"/>
    <x v="6"/>
    <s v="Newell 345"/>
    <x v="426"/>
    <n v="3"/>
    <n v="0"/>
    <x v="436"/>
    <x v="3"/>
  </r>
  <r>
    <n v="449"/>
    <x v="206"/>
    <x v="0"/>
    <x v="178"/>
    <d v="2013-04-04T00:00:00"/>
    <s v="Second Class"/>
    <s v="RB-19360"/>
    <s v="Raymond Buch"/>
    <x v="0"/>
    <x v="0"/>
    <s v="Auburn"/>
    <x v="15"/>
    <n v="13021"/>
    <x v="3"/>
    <s v="OFF-ST-10001469"/>
    <x v="1"/>
    <x v="4"/>
    <s v="Fellowes Bankers Box Recycled Super Stor/Drawer"/>
    <x v="427"/>
    <n v="3"/>
    <n v="0"/>
    <x v="437"/>
    <x v="3"/>
  </r>
  <r>
    <n v="450"/>
    <x v="206"/>
    <x v="0"/>
    <x v="178"/>
    <d v="2013-04-04T00:00:00"/>
    <s v="Second Class"/>
    <s v="RB-19360"/>
    <s v="Raymond Buch"/>
    <x v="0"/>
    <x v="0"/>
    <s v="Auburn"/>
    <x v="15"/>
    <n v="13021"/>
    <x v="3"/>
    <s v="OFF-AR-10001953"/>
    <x v="1"/>
    <x v="6"/>
    <s v="Boston 1645 Deluxe Heavier-Duty Electric Pencil Sharpener"/>
    <x v="428"/>
    <n v="6"/>
    <n v="0"/>
    <x v="438"/>
    <x v="3"/>
  </r>
  <r>
    <n v="451"/>
    <x v="206"/>
    <x v="0"/>
    <x v="178"/>
    <d v="2013-04-04T00:00:00"/>
    <s v="Second Class"/>
    <s v="RB-19360"/>
    <s v="Raymond Buch"/>
    <x v="0"/>
    <x v="0"/>
    <s v="Auburn"/>
    <x v="15"/>
    <n v="13021"/>
    <x v="3"/>
    <s v="OFF-AR-10003156"/>
    <x v="1"/>
    <x v="6"/>
    <s v="50 Colored Long Pencils"/>
    <x v="429"/>
    <n v="3"/>
    <n v="0"/>
    <x v="439"/>
    <x v="3"/>
  </r>
  <r>
    <n v="452"/>
    <x v="206"/>
    <x v="0"/>
    <x v="178"/>
    <d v="2013-04-04T00:00:00"/>
    <s v="Second Class"/>
    <s v="RB-19360"/>
    <s v="Raymond Buch"/>
    <x v="0"/>
    <x v="0"/>
    <s v="Auburn"/>
    <x v="15"/>
    <n v="13021"/>
    <x v="3"/>
    <s v="OFF-AR-10004974"/>
    <x v="1"/>
    <x v="6"/>
    <s v="Newell 342"/>
    <x v="296"/>
    <n v="3"/>
    <n v="0"/>
    <x v="301"/>
    <x v="3"/>
  </r>
  <r>
    <n v="453"/>
    <x v="206"/>
    <x v="0"/>
    <x v="178"/>
    <d v="2013-04-04T00:00:00"/>
    <s v="Second Class"/>
    <s v="RB-19360"/>
    <s v="Raymond Buch"/>
    <x v="0"/>
    <x v="0"/>
    <s v="Auburn"/>
    <x v="15"/>
    <n v="13021"/>
    <x v="3"/>
    <s v="TEC-PH-10002365"/>
    <x v="2"/>
    <x v="7"/>
    <s v="Belkin Grip Candy Sheer Case / Cover for iPhone 5 and 5S"/>
    <x v="430"/>
    <n v="4"/>
    <n v="0"/>
    <x v="440"/>
    <x v="3"/>
  </r>
  <r>
    <n v="454"/>
    <x v="207"/>
    <x v="3"/>
    <x v="179"/>
    <d v="2014-10-25T00:00:00"/>
    <s v="Standard Class"/>
    <s v="EB-13705"/>
    <s v="Ed Braxton"/>
    <x v="1"/>
    <x v="0"/>
    <s v="Akron"/>
    <x v="24"/>
    <n v="44312"/>
    <x v="3"/>
    <s v="FUR-TA-10001539"/>
    <x v="0"/>
    <x v="3"/>
    <s v="Chromcraft Rectangular Conference Tables"/>
    <x v="431"/>
    <n v="2"/>
    <n v="0.4"/>
    <x v="441"/>
    <x v="2"/>
  </r>
  <r>
    <n v="455"/>
    <x v="207"/>
    <x v="3"/>
    <x v="179"/>
    <d v="2014-10-25T00:00:00"/>
    <s v="Standard Class"/>
    <s v="EB-13705"/>
    <s v="Ed Braxton"/>
    <x v="1"/>
    <x v="0"/>
    <s v="Akron"/>
    <x v="24"/>
    <n v="44312"/>
    <x v="3"/>
    <s v="OFF-ST-10000142"/>
    <x v="1"/>
    <x v="4"/>
    <s v="Deluxe Rollaway Locking File with Drawer"/>
    <x v="432"/>
    <n v="2"/>
    <n v="0.2"/>
    <x v="442"/>
    <x v="2"/>
  </r>
  <r>
    <n v="456"/>
    <x v="208"/>
    <x v="0"/>
    <x v="180"/>
    <d v="2013-12-18T00:00:00"/>
    <s v="Standard Class"/>
    <s v="KH-16630"/>
    <s v="Ken Heidel"/>
    <x v="1"/>
    <x v="0"/>
    <s v="Norman"/>
    <x v="26"/>
    <n v="73071"/>
    <x v="2"/>
    <s v="TEC-AC-10001772"/>
    <x v="2"/>
    <x v="11"/>
    <s v="Memorex Mini Travel Drive 16 GB USB 2.0 Flash Drive"/>
    <x v="433"/>
    <n v="4"/>
    <n v="0"/>
    <x v="443"/>
    <x v="4"/>
  </r>
  <r>
    <n v="457"/>
    <x v="209"/>
    <x v="2"/>
    <x v="181"/>
    <d v="2011-02-19T00:00:00"/>
    <s v="Standard Class"/>
    <s v="SC-20095"/>
    <s v="Sanjit Chand"/>
    <x v="0"/>
    <x v="0"/>
    <s v="Concord"/>
    <x v="1"/>
    <n v="94521"/>
    <x v="1"/>
    <s v="FUR-CH-10000225"/>
    <x v="0"/>
    <x v="1"/>
    <s v="Global Geo Office Task Chair, Gray"/>
    <x v="434"/>
    <n v="2"/>
    <n v="0.2"/>
    <x v="444"/>
    <x v="11"/>
  </r>
  <r>
    <n v="458"/>
    <x v="210"/>
    <x v="0"/>
    <x v="182"/>
    <d v="2013-10-02T00:00:00"/>
    <s v="Standard Class"/>
    <s v="NF-18385"/>
    <s v="Natalie Fritzler"/>
    <x v="0"/>
    <x v="0"/>
    <s v="Decatur"/>
    <x v="10"/>
    <n v="62521"/>
    <x v="2"/>
    <s v="FUR-CH-10002331"/>
    <x v="0"/>
    <x v="1"/>
    <s v="Hon 4700 Series Mobuis Mid-Back Task Chairs with Adjustable Arms"/>
    <x v="435"/>
    <n v="3"/>
    <n v="0.3"/>
    <x v="445"/>
    <x v="8"/>
  </r>
  <r>
    <n v="459"/>
    <x v="210"/>
    <x v="0"/>
    <x v="182"/>
    <d v="2013-10-02T00:00:00"/>
    <s v="Standard Class"/>
    <s v="NF-18385"/>
    <s v="Natalie Fritzler"/>
    <x v="0"/>
    <x v="0"/>
    <s v="Decatur"/>
    <x v="10"/>
    <n v="62521"/>
    <x v="2"/>
    <s v="OFF-EN-10001415"/>
    <x v="1"/>
    <x v="12"/>
    <s v="Staples"/>
    <x v="436"/>
    <n v="2"/>
    <n v="0.2"/>
    <x v="446"/>
    <x v="8"/>
  </r>
  <r>
    <n v="460"/>
    <x v="211"/>
    <x v="1"/>
    <x v="83"/>
    <d v="2012-12-22T00:00:00"/>
    <s v="Standard Class"/>
    <s v="JH-15985"/>
    <s v="Joseph Holt"/>
    <x v="0"/>
    <x v="0"/>
    <s v="Seattle"/>
    <x v="4"/>
    <n v="98115"/>
    <x v="1"/>
    <s v="OFF-AP-10002472"/>
    <x v="1"/>
    <x v="9"/>
    <s v="3M Office Air Cleaner"/>
    <x v="437"/>
    <n v="4"/>
    <n v="0"/>
    <x v="447"/>
    <x v="4"/>
  </r>
  <r>
    <n v="461"/>
    <x v="211"/>
    <x v="1"/>
    <x v="83"/>
    <d v="2012-12-22T00:00:00"/>
    <s v="Standard Class"/>
    <s v="JH-15985"/>
    <s v="Joseph Holt"/>
    <x v="0"/>
    <x v="0"/>
    <s v="Seattle"/>
    <x v="4"/>
    <n v="98115"/>
    <x v="1"/>
    <s v="TEC-AC-10004571"/>
    <x v="2"/>
    <x v="11"/>
    <s v="Logitech G700s Rechargeable Gaming Mouse"/>
    <x v="438"/>
    <n v="9"/>
    <n v="0"/>
    <x v="448"/>
    <x v="4"/>
  </r>
  <r>
    <n v="462"/>
    <x v="211"/>
    <x v="1"/>
    <x v="83"/>
    <d v="2012-12-22T00:00:00"/>
    <s v="Standard Class"/>
    <s v="JH-15985"/>
    <s v="Joseph Holt"/>
    <x v="0"/>
    <x v="0"/>
    <s v="Seattle"/>
    <x v="4"/>
    <n v="98115"/>
    <x v="1"/>
    <s v="OFF-BI-10001098"/>
    <x v="1"/>
    <x v="8"/>
    <s v="Acco D-Ring Binder w/DublLock"/>
    <x v="96"/>
    <n v="3"/>
    <n v="0.2"/>
    <x v="449"/>
    <x v="4"/>
  </r>
  <r>
    <n v="463"/>
    <x v="212"/>
    <x v="0"/>
    <x v="183"/>
    <d v="2013-04-30T00:00:00"/>
    <s v="Standard Class"/>
    <s v="TN-21040"/>
    <s v="Tanja Norvell"/>
    <x v="2"/>
    <x v="0"/>
    <s v="Phoenix"/>
    <x v="16"/>
    <n v="85023"/>
    <x v="1"/>
    <s v="FUR-FU-10000023"/>
    <x v="0"/>
    <x v="5"/>
    <s v="Eldon Wave Desk Accessories"/>
    <x v="439"/>
    <n v="5"/>
    <n v="0.2"/>
    <x v="450"/>
    <x v="3"/>
  </r>
  <r>
    <n v="464"/>
    <x v="212"/>
    <x v="0"/>
    <x v="183"/>
    <d v="2013-04-30T00:00:00"/>
    <s v="Standard Class"/>
    <s v="TN-21040"/>
    <s v="Tanja Norvell"/>
    <x v="2"/>
    <x v="0"/>
    <s v="Phoenix"/>
    <x v="16"/>
    <n v="85023"/>
    <x v="1"/>
    <s v="FUR-TA-10001889"/>
    <x v="0"/>
    <x v="3"/>
    <s v="Bush Advantage Collection Racetrack Conference Table"/>
    <x v="440"/>
    <n v="6"/>
    <n v="0.5"/>
    <x v="451"/>
    <x v="3"/>
  </r>
  <r>
    <n v="465"/>
    <x v="212"/>
    <x v="0"/>
    <x v="183"/>
    <d v="2013-04-30T00:00:00"/>
    <s v="Standard Class"/>
    <s v="TN-21040"/>
    <s v="Tanja Norvell"/>
    <x v="2"/>
    <x v="0"/>
    <s v="Phoenix"/>
    <x v="16"/>
    <n v="85023"/>
    <x v="1"/>
    <s v="OFF-BI-10000315"/>
    <x v="1"/>
    <x v="8"/>
    <s v="Poly Designer Cover &amp; Back"/>
    <x v="441"/>
    <n v="5"/>
    <n v="0.7"/>
    <x v="452"/>
    <x v="3"/>
  </r>
  <r>
    <n v="466"/>
    <x v="212"/>
    <x v="0"/>
    <x v="183"/>
    <d v="2013-04-30T00:00:00"/>
    <s v="Standard Class"/>
    <s v="TN-21040"/>
    <s v="Tanja Norvell"/>
    <x v="2"/>
    <x v="0"/>
    <s v="Phoenix"/>
    <x v="16"/>
    <n v="85023"/>
    <x v="1"/>
    <s v="OFF-SU-10003505"/>
    <x v="1"/>
    <x v="14"/>
    <s v="Premier Electric Letter Opener"/>
    <x v="442"/>
    <n v="2"/>
    <n v="0.2"/>
    <x v="453"/>
    <x v="3"/>
  </r>
  <r>
    <n v="467"/>
    <x v="212"/>
    <x v="0"/>
    <x v="183"/>
    <d v="2013-04-30T00:00:00"/>
    <s v="Standard Class"/>
    <s v="TN-21040"/>
    <s v="Tanja Norvell"/>
    <x v="2"/>
    <x v="0"/>
    <s v="Phoenix"/>
    <x v="16"/>
    <n v="85023"/>
    <x v="1"/>
    <s v="OFF-AP-10002578"/>
    <x v="1"/>
    <x v="9"/>
    <s v="Fellowes Premier Superior Surge Suppressor, 10-Outlet, With Phone and Remote"/>
    <x v="443"/>
    <n v="2"/>
    <n v="0.2"/>
    <x v="454"/>
    <x v="3"/>
  </r>
  <r>
    <n v="468"/>
    <x v="213"/>
    <x v="1"/>
    <x v="184"/>
    <d v="2012-01-24T00:00:00"/>
    <s v="Standard Class"/>
    <s v="JS-15940"/>
    <s v="Joni Sundaresam"/>
    <x v="2"/>
    <x v="0"/>
    <s v="Park Ridge"/>
    <x v="10"/>
    <n v="60068"/>
    <x v="2"/>
    <s v="FUR-FU-10002918"/>
    <x v="0"/>
    <x v="5"/>
    <s v="Eldon ClusterMat Chair Mat with Cordless Antistatic Protection"/>
    <x v="444"/>
    <n v="7"/>
    <n v="0.6"/>
    <x v="455"/>
    <x v="9"/>
  </r>
  <r>
    <n v="469"/>
    <x v="214"/>
    <x v="3"/>
    <x v="185"/>
    <d v="2014-04-05T00:00:00"/>
    <s v="Standard Class"/>
    <s v="DS-13180"/>
    <s v="David Smith"/>
    <x v="1"/>
    <x v="0"/>
    <s v="Amarillo"/>
    <x v="5"/>
    <n v="79109"/>
    <x v="2"/>
    <s v="FUR-BO-10002824"/>
    <x v="0"/>
    <x v="0"/>
    <s v="Bush Mission Pointe Library"/>
    <x v="445"/>
    <n v="2"/>
    <n v="0.32"/>
    <x v="456"/>
    <x v="3"/>
  </r>
  <r>
    <n v="470"/>
    <x v="215"/>
    <x v="0"/>
    <x v="186"/>
    <d v="2013-12-21T00:00:00"/>
    <s v="Second Class"/>
    <s v="CC-12670"/>
    <s v="Craig Carreira"/>
    <x v="0"/>
    <x v="0"/>
    <s v="Chicago"/>
    <x v="10"/>
    <n v="60610"/>
    <x v="2"/>
    <s v="OFF-BI-10002194"/>
    <x v="1"/>
    <x v="8"/>
    <s v="Cardinal Hold-It CD Pocket"/>
    <x v="446"/>
    <n v="3"/>
    <n v="0.8"/>
    <x v="457"/>
    <x v="4"/>
  </r>
  <r>
    <n v="471"/>
    <x v="216"/>
    <x v="1"/>
    <x v="139"/>
    <d v="2012-12-24T00:00:00"/>
    <s v="Standard Class"/>
    <s v="MH-17785"/>
    <s v="Maya Herman"/>
    <x v="1"/>
    <x v="0"/>
    <s v="Lindenhurst"/>
    <x v="15"/>
    <n v="11757"/>
    <x v="3"/>
    <s v="OFF-PA-10004071"/>
    <x v="1"/>
    <x v="10"/>
    <s v="Eaton Premium Continuous-Feed Paper, 25% Cotton, Letter Size, White, 1000 Shts/Box"/>
    <x v="447"/>
    <n v="1"/>
    <n v="0"/>
    <x v="458"/>
    <x v="4"/>
  </r>
  <r>
    <n v="472"/>
    <x v="217"/>
    <x v="2"/>
    <x v="187"/>
    <d v="2011-11-11T00:00:00"/>
    <s v="Second Class"/>
    <s v="JP-15520"/>
    <s v="Jeremy Pistek"/>
    <x v="0"/>
    <x v="0"/>
    <s v="San Francisco"/>
    <x v="1"/>
    <n v="94110"/>
    <x v="1"/>
    <s v="OFF-ST-10002743"/>
    <x v="1"/>
    <x v="4"/>
    <s v="SAFCO Boltless Steel Shelving"/>
    <x v="448"/>
    <n v="3"/>
    <n v="0"/>
    <x v="459"/>
    <x v="0"/>
  </r>
  <r>
    <n v="473"/>
    <x v="217"/>
    <x v="2"/>
    <x v="187"/>
    <d v="2011-11-11T00:00:00"/>
    <s v="Second Class"/>
    <s v="JP-15520"/>
    <s v="Jeremy Pistek"/>
    <x v="0"/>
    <x v="0"/>
    <s v="San Francisco"/>
    <x v="1"/>
    <n v="94110"/>
    <x v="1"/>
    <s v="FUR-BO-10001601"/>
    <x v="0"/>
    <x v="0"/>
    <s v="Sauder Mission Library with Doors, Fruitwood Finish"/>
    <x v="449"/>
    <n v="2"/>
    <n v="0.15"/>
    <x v="460"/>
    <x v="0"/>
  </r>
  <r>
    <n v="474"/>
    <x v="217"/>
    <x v="2"/>
    <x v="187"/>
    <d v="2011-11-11T00:00:00"/>
    <s v="Second Class"/>
    <s v="JP-15520"/>
    <s v="Jeremy Pistek"/>
    <x v="0"/>
    <x v="0"/>
    <s v="San Francisco"/>
    <x v="1"/>
    <n v="94110"/>
    <x v="1"/>
    <s v="TEC-PH-10002680"/>
    <x v="2"/>
    <x v="7"/>
    <s v="Samsung Galaxy Note 3"/>
    <x v="450"/>
    <n v="4"/>
    <n v="0.2"/>
    <x v="461"/>
    <x v="0"/>
  </r>
  <r>
    <n v="475"/>
    <x v="217"/>
    <x v="2"/>
    <x v="187"/>
    <d v="2011-11-11T00:00:00"/>
    <s v="Second Class"/>
    <s v="JP-15520"/>
    <s v="Jeremy Pistek"/>
    <x v="0"/>
    <x v="0"/>
    <s v="San Francisco"/>
    <x v="1"/>
    <n v="94110"/>
    <x v="1"/>
    <s v="OFF-ST-10001321"/>
    <x v="1"/>
    <x v="4"/>
    <s v="Decoflex Hanging Personal Folder File, Blue"/>
    <x v="451"/>
    <n v="6"/>
    <n v="0"/>
    <x v="462"/>
    <x v="0"/>
  </r>
  <r>
    <n v="476"/>
    <x v="217"/>
    <x v="2"/>
    <x v="187"/>
    <d v="2011-11-11T00:00:00"/>
    <s v="Second Class"/>
    <s v="JP-15520"/>
    <s v="Jeremy Pistek"/>
    <x v="0"/>
    <x v="0"/>
    <s v="San Francisco"/>
    <x v="1"/>
    <n v="94110"/>
    <x v="1"/>
    <s v="OFF-PA-10001509"/>
    <x v="1"/>
    <x v="10"/>
    <s v="Recycled Desk Saver Line &quot;While You Were Out&quot; Book, 5 1/2&quot; X 4&quot;"/>
    <x v="452"/>
    <n v="7"/>
    <n v="0"/>
    <x v="463"/>
    <x v="0"/>
  </r>
  <r>
    <n v="477"/>
    <x v="217"/>
    <x v="2"/>
    <x v="187"/>
    <d v="2011-11-11T00:00:00"/>
    <s v="Second Class"/>
    <s v="JP-15520"/>
    <s v="Jeremy Pistek"/>
    <x v="0"/>
    <x v="0"/>
    <s v="San Francisco"/>
    <x v="1"/>
    <n v="94110"/>
    <x v="1"/>
    <s v="OFF-PA-10003465"/>
    <x v="1"/>
    <x v="10"/>
    <s v="Xerox 1912"/>
    <x v="453"/>
    <n v="5"/>
    <n v="0"/>
    <x v="464"/>
    <x v="0"/>
  </r>
  <r>
    <n v="478"/>
    <x v="218"/>
    <x v="0"/>
    <x v="188"/>
    <d v="2013-07-20T00:00:00"/>
    <s v="Standard Class"/>
    <s v="KH-16690"/>
    <s v="Kristen Hastings"/>
    <x v="1"/>
    <x v="0"/>
    <s v="Los Angeles"/>
    <x v="1"/>
    <n v="90008"/>
    <x v="1"/>
    <s v="TEC-PH-10000149"/>
    <x v="2"/>
    <x v="7"/>
    <s v="Cisco SPA525G2 IP Phone - Wireless"/>
    <x v="454"/>
    <n v="6"/>
    <n v="0.2"/>
    <x v="465"/>
    <x v="7"/>
  </r>
  <r>
    <n v="479"/>
    <x v="219"/>
    <x v="0"/>
    <x v="189"/>
    <d v="2013-11-03T00:00:00"/>
    <s v="Standard Class"/>
    <s v="JE-15475"/>
    <s v="Jeremy Ellison"/>
    <x v="0"/>
    <x v="0"/>
    <s v="Troy"/>
    <x v="15"/>
    <n v="12180"/>
    <x v="3"/>
    <s v="FUR-FU-10002671"/>
    <x v="0"/>
    <x v="5"/>
    <s v="Electrix 20W Halogen Replacement Bulb for Zoom-In Desk Lamp"/>
    <x v="455"/>
    <n v="3"/>
    <n v="0"/>
    <x v="466"/>
    <x v="2"/>
  </r>
  <r>
    <n v="480"/>
    <x v="220"/>
    <x v="0"/>
    <x v="190"/>
    <d v="2013-07-03T00:00:00"/>
    <s v="Standard Class"/>
    <s v="JG-15805"/>
    <s v="John Grady"/>
    <x v="1"/>
    <x v="0"/>
    <s v="New York City"/>
    <x v="15"/>
    <n v="10024"/>
    <x v="3"/>
    <s v="OFF-AR-10003045"/>
    <x v="1"/>
    <x v="6"/>
    <s v="Prang Colored Pencils"/>
    <x v="456"/>
    <n v="5"/>
    <n v="0"/>
    <x v="467"/>
    <x v="1"/>
  </r>
  <r>
    <n v="481"/>
    <x v="220"/>
    <x v="0"/>
    <x v="190"/>
    <d v="2013-07-03T00:00:00"/>
    <s v="Standard Class"/>
    <s v="JG-15805"/>
    <s v="John Grady"/>
    <x v="1"/>
    <x v="0"/>
    <s v="New York City"/>
    <x v="15"/>
    <n v="10024"/>
    <x v="3"/>
    <s v="OFF-ST-10000689"/>
    <x v="1"/>
    <x v="4"/>
    <s v="Fellowes Strictly Business Drawer File, Letter/Legal Size"/>
    <x v="457"/>
    <n v="5"/>
    <n v="0"/>
    <x v="468"/>
    <x v="1"/>
  </r>
  <r>
    <n v="482"/>
    <x v="221"/>
    <x v="2"/>
    <x v="191"/>
    <d v="2011-10-10T00:00:00"/>
    <s v="Standard Class"/>
    <s v="XP-21865"/>
    <s v="Xylona Preis"/>
    <x v="0"/>
    <x v="0"/>
    <s v="San Diego"/>
    <x v="1"/>
    <n v="92024"/>
    <x v="1"/>
    <s v="TEC-AC-10001445"/>
    <x v="2"/>
    <x v="11"/>
    <s v="Imation USB 2.0 Swivel Flash Drive USB flash drive - 4 GB - Pink"/>
    <x v="458"/>
    <n v="3"/>
    <n v="0"/>
    <x v="469"/>
    <x v="2"/>
  </r>
  <r>
    <n v="483"/>
    <x v="222"/>
    <x v="2"/>
    <x v="192"/>
    <d v="2011-07-27T00:00:00"/>
    <s v="Standard Class"/>
    <s v="EM-14065"/>
    <s v="Erin Mull"/>
    <x v="0"/>
    <x v="0"/>
    <s v="New York City"/>
    <x v="15"/>
    <n v="10024"/>
    <x v="3"/>
    <s v="OFF-AR-10002053"/>
    <x v="1"/>
    <x v="6"/>
    <s v="Premium Writing Pencils, Soft, #2 by Central Association for the Blind"/>
    <x v="459"/>
    <n v="2"/>
    <n v="0"/>
    <x v="470"/>
    <x v="7"/>
  </r>
  <r>
    <n v="484"/>
    <x v="222"/>
    <x v="2"/>
    <x v="192"/>
    <d v="2011-07-27T00:00:00"/>
    <s v="Standard Class"/>
    <s v="EM-14065"/>
    <s v="Erin Mull"/>
    <x v="0"/>
    <x v="0"/>
    <s v="New York City"/>
    <x v="15"/>
    <n v="10024"/>
    <x v="3"/>
    <s v="TEC-AC-10002567"/>
    <x v="2"/>
    <x v="11"/>
    <s v="Logitech G602 Wireless Gaming Mouse"/>
    <x v="460"/>
    <n v="2"/>
    <n v="0"/>
    <x v="471"/>
    <x v="7"/>
  </r>
  <r>
    <n v="485"/>
    <x v="223"/>
    <x v="3"/>
    <x v="193"/>
    <d v="2014-06-14T00:00:00"/>
    <s v="First Class"/>
    <s v="MT-18070"/>
    <s v="Michelle Tran"/>
    <x v="2"/>
    <x v="0"/>
    <s v="Los Angeles"/>
    <x v="1"/>
    <n v="90045"/>
    <x v="1"/>
    <s v="OFF-LA-10003923"/>
    <x v="1"/>
    <x v="2"/>
    <s v="Alphabetical Labels for Top Tab Filing"/>
    <x v="461"/>
    <n v="2"/>
    <n v="0"/>
    <x v="472"/>
    <x v="1"/>
  </r>
  <r>
    <n v="486"/>
    <x v="223"/>
    <x v="3"/>
    <x v="193"/>
    <d v="2014-06-14T00:00:00"/>
    <s v="First Class"/>
    <s v="MT-18070"/>
    <s v="Michelle Tran"/>
    <x v="2"/>
    <x v="0"/>
    <s v="Los Angeles"/>
    <x v="1"/>
    <n v="90045"/>
    <x v="1"/>
    <s v="FUR-BO-10001337"/>
    <x v="0"/>
    <x v="0"/>
    <s v="O'Sullivan Living Dimensions 2-Shelf Bookcases"/>
    <x v="462"/>
    <n v="5"/>
    <n v="0.15"/>
    <x v="473"/>
    <x v="1"/>
  </r>
  <r>
    <n v="487"/>
    <x v="223"/>
    <x v="3"/>
    <x v="193"/>
    <d v="2014-06-14T00:00:00"/>
    <s v="First Class"/>
    <s v="MT-18070"/>
    <s v="Michelle Tran"/>
    <x v="2"/>
    <x v="0"/>
    <s v="Los Angeles"/>
    <x v="1"/>
    <n v="90045"/>
    <x v="1"/>
    <s v="TEC-PH-10001924"/>
    <x v="2"/>
    <x v="7"/>
    <s v="iHome FM Clock Radio with Lightning Dock"/>
    <x v="463"/>
    <n v="5"/>
    <n v="0.2"/>
    <x v="474"/>
    <x v="1"/>
  </r>
  <r>
    <n v="488"/>
    <x v="224"/>
    <x v="2"/>
    <x v="194"/>
    <d v="2011-10-31T00:00:00"/>
    <s v="First Class"/>
    <s v="SA-20830"/>
    <s v="Sue Ann Reed"/>
    <x v="0"/>
    <x v="0"/>
    <s v="Chicago"/>
    <x v="10"/>
    <n v="60610"/>
    <x v="2"/>
    <s v="TEC-PH-10001363"/>
    <x v="2"/>
    <x v="7"/>
    <s v="Apple iPhone 5S"/>
    <x v="464"/>
    <n v="6"/>
    <n v="0.2"/>
    <x v="475"/>
    <x v="2"/>
  </r>
  <r>
    <n v="489"/>
    <x v="225"/>
    <x v="2"/>
    <x v="3"/>
    <d v="2011-06-13T00:00:00"/>
    <s v="Second Class"/>
    <s v="CW-11905"/>
    <s v="Carl Weiss"/>
    <x v="2"/>
    <x v="0"/>
    <s v="Huntsville"/>
    <x v="5"/>
    <n v="77340"/>
    <x v="2"/>
    <s v="TEC-PH-10000376"/>
    <x v="2"/>
    <x v="7"/>
    <s v="Square Credit Card Reader"/>
    <x v="465"/>
    <n v="1"/>
    <n v="0.2"/>
    <x v="476"/>
    <x v="1"/>
  </r>
  <r>
    <n v="490"/>
    <x v="225"/>
    <x v="2"/>
    <x v="3"/>
    <d v="2011-06-13T00:00:00"/>
    <s v="Second Class"/>
    <s v="CW-11905"/>
    <s v="Carl Weiss"/>
    <x v="2"/>
    <x v="0"/>
    <s v="Huntsville"/>
    <x v="5"/>
    <n v="77340"/>
    <x v="2"/>
    <s v="TEC-AC-10000303"/>
    <x v="2"/>
    <x v="11"/>
    <s v="Logitech M510 Wireless Mouse"/>
    <x v="466"/>
    <n v="2"/>
    <n v="0.2"/>
    <x v="477"/>
    <x v="1"/>
  </r>
  <r>
    <n v="491"/>
    <x v="225"/>
    <x v="2"/>
    <x v="3"/>
    <d v="2011-06-13T00:00:00"/>
    <s v="Second Class"/>
    <s v="CW-11905"/>
    <s v="Carl Weiss"/>
    <x v="2"/>
    <x v="0"/>
    <s v="Huntsville"/>
    <x v="5"/>
    <n v="77340"/>
    <x v="2"/>
    <s v="OFF-AR-10001953"/>
    <x v="1"/>
    <x v="6"/>
    <s v="Boston 1645 Deluxe Heavier-Duty Electric Pencil Sharpener"/>
    <x v="467"/>
    <n v="2"/>
    <n v="0.2"/>
    <x v="478"/>
    <x v="1"/>
  </r>
  <r>
    <n v="492"/>
    <x v="226"/>
    <x v="2"/>
    <x v="80"/>
    <d v="2011-09-19T00:00:00"/>
    <s v="Standard Class"/>
    <s v="AJ-10960"/>
    <s v="Astrea Jones"/>
    <x v="0"/>
    <x v="0"/>
    <s v="Rochester"/>
    <x v="15"/>
    <n v="14609"/>
    <x v="3"/>
    <s v="OFF-ST-10001809"/>
    <x v="1"/>
    <x v="4"/>
    <s v="Fellowes Officeware Wire Shelving"/>
    <x v="468"/>
    <n v="5"/>
    <n v="0"/>
    <x v="479"/>
    <x v="8"/>
  </r>
  <r>
    <n v="493"/>
    <x v="226"/>
    <x v="2"/>
    <x v="80"/>
    <d v="2011-09-19T00:00:00"/>
    <s v="Standard Class"/>
    <s v="AJ-10960"/>
    <s v="Astrea Jones"/>
    <x v="0"/>
    <x v="0"/>
    <s v="Rochester"/>
    <x v="15"/>
    <n v="14609"/>
    <x v="3"/>
    <s v="OFF-EN-10003845"/>
    <x v="1"/>
    <x v="12"/>
    <s v="Colored Envelopes"/>
    <x v="469"/>
    <n v="3"/>
    <n v="0"/>
    <x v="480"/>
    <x v="8"/>
  </r>
  <r>
    <n v="494"/>
    <x v="227"/>
    <x v="0"/>
    <x v="195"/>
    <d v="2013-05-15T00:00:00"/>
    <s v="Standard Class"/>
    <s v="SS-20590"/>
    <s v="Sonia Sunley"/>
    <x v="0"/>
    <x v="0"/>
    <s v="Seattle"/>
    <x v="4"/>
    <n v="98115"/>
    <x v="1"/>
    <s v="TEC-AC-10000991"/>
    <x v="2"/>
    <x v="11"/>
    <s v="Sony Micro Vault Click 8 GB USB 2.0 Flash Drive"/>
    <x v="470"/>
    <n v="2"/>
    <n v="0"/>
    <x v="481"/>
    <x v="5"/>
  </r>
  <r>
    <n v="495"/>
    <x v="228"/>
    <x v="0"/>
    <x v="196"/>
    <d v="2013-03-22T00:00:00"/>
    <s v="Second Class"/>
    <s v="RO-19780"/>
    <s v="Rose O'Brian"/>
    <x v="0"/>
    <x v="0"/>
    <s v="Memphis"/>
    <x v="18"/>
    <n v="38109"/>
    <x v="0"/>
    <s v="FUR-TA-10001857"/>
    <x v="0"/>
    <x v="3"/>
    <s v="Balt Solid Wood Rectangular Table"/>
    <x v="471"/>
    <n v="3"/>
    <n v="0.4"/>
    <x v="482"/>
    <x v="10"/>
  </r>
  <r>
    <n v="496"/>
    <x v="229"/>
    <x v="1"/>
    <x v="17"/>
    <d v="2012-12-31T00:00:00"/>
    <s v="Standard Class"/>
    <s v="MD-17350"/>
    <s v="Maribeth Dona"/>
    <x v="0"/>
    <x v="0"/>
    <s v="Fayetteville"/>
    <x v="36"/>
    <n v="72701"/>
    <x v="0"/>
    <s v="OFF-EN-10001434"/>
    <x v="1"/>
    <x v="12"/>
    <s v="Strathmore #10 Envelopes, Ultimate White"/>
    <x v="472"/>
    <n v="2"/>
    <n v="0"/>
    <x v="483"/>
    <x v="4"/>
  </r>
  <r>
    <n v="497"/>
    <x v="230"/>
    <x v="0"/>
    <x v="197"/>
    <d v="2013-08-01T00:00:00"/>
    <s v="Standard Class"/>
    <s v="SC-20095"/>
    <s v="Sanjit Chand"/>
    <x v="0"/>
    <x v="0"/>
    <s v="Costa Mesa"/>
    <x v="1"/>
    <n v="92627"/>
    <x v="1"/>
    <s v="OFF-BI-10002498"/>
    <x v="1"/>
    <x v="8"/>
    <s v="Clear Mylar Reinforcing Strips"/>
    <x v="473"/>
    <n v="8"/>
    <n v="0.2"/>
    <x v="484"/>
    <x v="7"/>
  </r>
  <r>
    <n v="498"/>
    <x v="230"/>
    <x v="0"/>
    <x v="197"/>
    <d v="2013-08-01T00:00:00"/>
    <s v="Standard Class"/>
    <s v="SC-20095"/>
    <s v="Sanjit Chand"/>
    <x v="0"/>
    <x v="0"/>
    <s v="Costa Mesa"/>
    <x v="1"/>
    <n v="92627"/>
    <x v="1"/>
    <s v="FUR-FU-10004864"/>
    <x v="0"/>
    <x v="5"/>
    <s v="Howard Miller 14-1/2&quot; Diameter Chrome Round Wall Clock"/>
    <x v="474"/>
    <n v="4"/>
    <n v="0"/>
    <x v="485"/>
    <x v="7"/>
  </r>
  <r>
    <n v="499"/>
    <x v="230"/>
    <x v="0"/>
    <x v="197"/>
    <d v="2013-08-01T00:00:00"/>
    <s v="Standard Class"/>
    <s v="SC-20095"/>
    <s v="Sanjit Chand"/>
    <x v="0"/>
    <x v="0"/>
    <s v="Costa Mesa"/>
    <x v="1"/>
    <n v="92627"/>
    <x v="1"/>
    <s v="FUR-CH-10002602"/>
    <x v="0"/>
    <x v="1"/>
    <s v="DMI Arturo Collection Mission-style Design Wood Chair"/>
    <x v="475"/>
    <n v="2"/>
    <n v="0.2"/>
    <x v="486"/>
    <x v="7"/>
  </r>
  <r>
    <n v="500"/>
    <x v="230"/>
    <x v="0"/>
    <x v="197"/>
    <d v="2013-08-01T00:00:00"/>
    <s v="Standard Class"/>
    <s v="SC-20095"/>
    <s v="Sanjit Chand"/>
    <x v="0"/>
    <x v="0"/>
    <s v="Costa Mesa"/>
    <x v="1"/>
    <n v="92627"/>
    <x v="1"/>
    <s v="FUR-FU-10000073"/>
    <x v="0"/>
    <x v="5"/>
    <s v="Deflect-O Glasstique Clear Desk Accessories"/>
    <x v="476"/>
    <n v="9"/>
    <n v="0"/>
    <x v="487"/>
    <x v="7"/>
  </r>
  <r>
    <n v="501"/>
    <x v="231"/>
    <x v="0"/>
    <x v="198"/>
    <d v="2013-06-05T00:00:00"/>
    <s v="Standard Class"/>
    <s v="MY-17380"/>
    <s v="Maribeth Yedwab"/>
    <x v="1"/>
    <x v="0"/>
    <s v="Parker"/>
    <x v="22"/>
    <n v="80134"/>
    <x v="1"/>
    <s v="OFF-BI-10001670"/>
    <x v="1"/>
    <x v="8"/>
    <s v="Vinyl Sectional Post Binders"/>
    <x v="477"/>
    <n v="2"/>
    <n v="0.7"/>
    <x v="488"/>
    <x v="5"/>
  </r>
  <r>
    <n v="502"/>
    <x v="231"/>
    <x v="0"/>
    <x v="198"/>
    <d v="2013-06-05T00:00:00"/>
    <s v="Standard Class"/>
    <s v="MY-17380"/>
    <s v="Maribeth Yedwab"/>
    <x v="1"/>
    <x v="0"/>
    <s v="Parker"/>
    <x v="22"/>
    <n v="80134"/>
    <x v="1"/>
    <s v="OFF-BI-10001658"/>
    <x v="1"/>
    <x v="8"/>
    <s v="GBC Standard Therm-A-Bind Covers"/>
    <x v="478"/>
    <n v="2"/>
    <n v="0.7"/>
    <x v="489"/>
    <x v="5"/>
  </r>
  <r>
    <n v="503"/>
    <x v="231"/>
    <x v="0"/>
    <x v="198"/>
    <d v="2013-06-05T00:00:00"/>
    <s v="Standard Class"/>
    <s v="MY-17380"/>
    <s v="Maribeth Yedwab"/>
    <x v="1"/>
    <x v="0"/>
    <s v="Parker"/>
    <x v="22"/>
    <n v="80134"/>
    <x v="1"/>
    <s v="FUR-CH-10001215"/>
    <x v="0"/>
    <x v="1"/>
    <s v="Global Troy Executive Leather Low-Back Tilter"/>
    <x v="479"/>
    <n v="2"/>
    <n v="0.2"/>
    <x v="490"/>
    <x v="5"/>
  </r>
  <r>
    <n v="504"/>
    <x v="231"/>
    <x v="0"/>
    <x v="198"/>
    <d v="2013-06-05T00:00:00"/>
    <s v="Standard Class"/>
    <s v="MY-17380"/>
    <s v="Maribeth Yedwab"/>
    <x v="1"/>
    <x v="0"/>
    <s v="Parker"/>
    <x v="22"/>
    <n v="80134"/>
    <x v="1"/>
    <s v="OFF-BI-10000831"/>
    <x v="1"/>
    <x v="8"/>
    <s v="Storex Flexible Poly Binders with Double Pockets"/>
    <x v="480"/>
    <n v="3"/>
    <n v="0.7"/>
    <x v="491"/>
    <x v="5"/>
  </r>
  <r>
    <n v="505"/>
    <x v="231"/>
    <x v="0"/>
    <x v="198"/>
    <d v="2013-06-05T00:00:00"/>
    <s v="Standard Class"/>
    <s v="MY-17380"/>
    <s v="Maribeth Yedwab"/>
    <x v="1"/>
    <x v="0"/>
    <s v="Parker"/>
    <x v="22"/>
    <n v="80134"/>
    <x v="1"/>
    <s v="OFF-PA-10000357"/>
    <x v="1"/>
    <x v="10"/>
    <s v="White Dual Perf Computer Printout Paper, 2700 Sheets, 1 Part, Heavyweight, 20 lbs., 14 7/8 x 11"/>
    <x v="481"/>
    <n v="1"/>
    <n v="0.2"/>
    <x v="492"/>
    <x v="5"/>
  </r>
  <r>
    <n v="506"/>
    <x v="232"/>
    <x v="3"/>
    <x v="105"/>
    <d v="2014-11-16T00:00:00"/>
    <s v="Second Class"/>
    <s v="EB-13705"/>
    <s v="Ed Braxton"/>
    <x v="1"/>
    <x v="0"/>
    <s v="New York City"/>
    <x v="15"/>
    <n v="10024"/>
    <x v="3"/>
    <s v="OFF-BI-10003274"/>
    <x v="1"/>
    <x v="8"/>
    <s v="Avery Durable Slant Ring Binders, No Labels"/>
    <x v="482"/>
    <n v="5"/>
    <n v="0.2"/>
    <x v="493"/>
    <x v="0"/>
  </r>
  <r>
    <n v="507"/>
    <x v="233"/>
    <x v="1"/>
    <x v="199"/>
    <d v="2012-03-22T00:00:00"/>
    <s v="Standard Class"/>
    <s v="CM-12385"/>
    <s v="Christopher Martinez"/>
    <x v="0"/>
    <x v="0"/>
    <s v="Atlanta"/>
    <x v="32"/>
    <n v="30318"/>
    <x v="0"/>
    <s v="OFF-AR-10001662"/>
    <x v="1"/>
    <x v="6"/>
    <s v="Rogers Handheld Barrel Pencil Sharpener"/>
    <x v="483"/>
    <n v="1"/>
    <n v="0"/>
    <x v="494"/>
    <x v="10"/>
  </r>
  <r>
    <n v="508"/>
    <x v="233"/>
    <x v="1"/>
    <x v="199"/>
    <d v="2012-03-22T00:00:00"/>
    <s v="Standard Class"/>
    <s v="CM-12385"/>
    <s v="Christopher Martinez"/>
    <x v="0"/>
    <x v="0"/>
    <s v="Atlanta"/>
    <x v="32"/>
    <n v="30318"/>
    <x v="0"/>
    <s v="OFF-AR-10003856"/>
    <x v="1"/>
    <x v="6"/>
    <s v="Newell 344"/>
    <x v="484"/>
    <n v="3"/>
    <n v="0"/>
    <x v="495"/>
    <x v="10"/>
  </r>
  <r>
    <n v="509"/>
    <x v="233"/>
    <x v="1"/>
    <x v="199"/>
    <d v="2012-03-22T00:00:00"/>
    <s v="Standard Class"/>
    <s v="CM-12385"/>
    <s v="Christopher Martinez"/>
    <x v="0"/>
    <x v="0"/>
    <s v="Atlanta"/>
    <x v="32"/>
    <n v="30318"/>
    <x v="0"/>
    <s v="OFF-ST-10001228"/>
    <x v="1"/>
    <x v="4"/>
    <s v="Personal File Boxes with Fold-Down Carry Handle"/>
    <x v="485"/>
    <n v="3"/>
    <n v="0"/>
    <x v="496"/>
    <x v="10"/>
  </r>
  <r>
    <n v="510"/>
    <x v="233"/>
    <x v="1"/>
    <x v="199"/>
    <d v="2012-03-22T00:00:00"/>
    <s v="Standard Class"/>
    <s v="CM-12385"/>
    <s v="Christopher Martinez"/>
    <x v="0"/>
    <x v="0"/>
    <s v="Atlanta"/>
    <x v="32"/>
    <n v="30318"/>
    <x v="0"/>
    <s v="OFF-BI-10003527"/>
    <x v="1"/>
    <x v="8"/>
    <s v="Fellowes PB500 Electric Punch Plastic Comb Binding Machine with Manual Bind"/>
    <x v="486"/>
    <n v="5"/>
    <n v="0"/>
    <x v="497"/>
    <x v="10"/>
  </r>
  <r>
    <n v="511"/>
    <x v="234"/>
    <x v="3"/>
    <x v="200"/>
    <d v="2014-11-28T00:00:00"/>
    <s v="First Class"/>
    <s v="LS-17245"/>
    <s v="Lynn Smith"/>
    <x v="0"/>
    <x v="0"/>
    <s v="Gladstone"/>
    <x v="25"/>
    <n v="64118"/>
    <x v="2"/>
    <s v="FUR-FU-10001290"/>
    <x v="0"/>
    <x v="5"/>
    <s v="Executive Impressions Supervisor Wall Clock"/>
    <x v="487"/>
    <n v="3"/>
    <n v="0"/>
    <x v="498"/>
    <x v="0"/>
  </r>
  <r>
    <n v="512"/>
    <x v="234"/>
    <x v="3"/>
    <x v="200"/>
    <d v="2014-11-28T00:00:00"/>
    <s v="First Class"/>
    <s v="LS-17245"/>
    <s v="Lynn Smith"/>
    <x v="0"/>
    <x v="0"/>
    <s v="Gladstone"/>
    <x v="25"/>
    <n v="64118"/>
    <x v="2"/>
    <s v="TEC-AC-10002399"/>
    <x v="2"/>
    <x v="11"/>
    <s v="SanDisk Cruzer 32 GB USB Flash Drive"/>
    <x v="488"/>
    <n v="2"/>
    <n v="0"/>
    <x v="499"/>
    <x v="0"/>
  </r>
  <r>
    <n v="513"/>
    <x v="235"/>
    <x v="0"/>
    <x v="201"/>
    <d v="2013-10-24T00:00:00"/>
    <s v="First Class"/>
    <s v="LF-17185"/>
    <s v="Luke Foster"/>
    <x v="0"/>
    <x v="0"/>
    <s v="Newark"/>
    <x v="24"/>
    <n v="43055"/>
    <x v="3"/>
    <s v="OFF-AR-10002053"/>
    <x v="1"/>
    <x v="6"/>
    <s v="Premium Writing Pencils, Soft, #2 by Central Association for the Blind"/>
    <x v="489"/>
    <n v="3"/>
    <n v="0.2"/>
    <x v="500"/>
    <x v="2"/>
  </r>
  <r>
    <n v="514"/>
    <x v="236"/>
    <x v="3"/>
    <x v="202"/>
    <d v="2014-12-26T00:00:00"/>
    <s v="Standard Class"/>
    <s v="BN-11515"/>
    <s v="Bradley Nguyen"/>
    <x v="0"/>
    <x v="0"/>
    <s v="Los Angeles"/>
    <x v="1"/>
    <n v="90049"/>
    <x v="1"/>
    <s v="OFF-AR-10003811"/>
    <x v="1"/>
    <x v="6"/>
    <s v="Newell 327"/>
    <x v="153"/>
    <n v="3"/>
    <n v="0"/>
    <x v="155"/>
    <x v="4"/>
  </r>
  <r>
    <n v="515"/>
    <x v="236"/>
    <x v="3"/>
    <x v="202"/>
    <d v="2014-12-26T00:00:00"/>
    <s v="Standard Class"/>
    <s v="BN-11515"/>
    <s v="Bradley Nguyen"/>
    <x v="0"/>
    <x v="0"/>
    <s v="Los Angeles"/>
    <x v="1"/>
    <n v="90049"/>
    <x v="1"/>
    <s v="OFF-AR-10001246"/>
    <x v="1"/>
    <x v="6"/>
    <s v="Newell 317"/>
    <x v="490"/>
    <n v="2"/>
    <n v="0"/>
    <x v="501"/>
    <x v="4"/>
  </r>
  <r>
    <n v="516"/>
    <x v="237"/>
    <x v="3"/>
    <x v="203"/>
    <d v="2014-01-28T00:00:00"/>
    <s v="Standard Class"/>
    <s v="AD-10180"/>
    <s v="Alan Dominguez"/>
    <x v="2"/>
    <x v="0"/>
    <s v="Great Falls"/>
    <x v="37"/>
    <n v="59405"/>
    <x v="1"/>
    <s v="TEC-CO-10003236"/>
    <x v="2"/>
    <x v="16"/>
    <s v="Canon Image Class D660 Copier"/>
    <x v="491"/>
    <n v="5"/>
    <n v="0"/>
    <x v="502"/>
    <x v="9"/>
  </r>
  <r>
    <n v="517"/>
    <x v="237"/>
    <x v="3"/>
    <x v="203"/>
    <d v="2014-01-28T00:00:00"/>
    <s v="Standard Class"/>
    <s v="AD-10180"/>
    <s v="Alan Dominguez"/>
    <x v="2"/>
    <x v="0"/>
    <s v="Great Falls"/>
    <x v="37"/>
    <n v="59405"/>
    <x v="1"/>
    <s v="OFF-ST-10004507"/>
    <x v="1"/>
    <x v="4"/>
    <s v="Advantus Rolling Storage Box"/>
    <x v="492"/>
    <n v="3"/>
    <n v="0"/>
    <x v="503"/>
    <x v="9"/>
  </r>
  <r>
    <n v="518"/>
    <x v="237"/>
    <x v="3"/>
    <x v="203"/>
    <d v="2014-01-28T00:00:00"/>
    <s v="Standard Class"/>
    <s v="AD-10180"/>
    <s v="Alan Dominguez"/>
    <x v="2"/>
    <x v="0"/>
    <s v="Great Falls"/>
    <x v="37"/>
    <n v="59405"/>
    <x v="1"/>
    <s v="OFF-PA-10001667"/>
    <x v="1"/>
    <x v="10"/>
    <s v="Great White Multi-Use Recycled Paper (20Lb. and 84 Bright)"/>
    <x v="493"/>
    <n v="2"/>
    <n v="0"/>
    <x v="504"/>
    <x v="9"/>
  </r>
  <r>
    <n v="519"/>
    <x v="237"/>
    <x v="3"/>
    <x v="203"/>
    <d v="2014-01-28T00:00:00"/>
    <s v="Standard Class"/>
    <s v="AD-10180"/>
    <s v="Alan Dominguez"/>
    <x v="2"/>
    <x v="0"/>
    <s v="Great Falls"/>
    <x v="37"/>
    <n v="59405"/>
    <x v="1"/>
    <s v="OFF-ST-10004459"/>
    <x v="1"/>
    <x v="4"/>
    <s v="Tennsco Single-Tier Lockers"/>
    <x v="494"/>
    <n v="3"/>
    <n v="0"/>
    <x v="505"/>
    <x v="9"/>
  </r>
  <r>
    <n v="520"/>
    <x v="238"/>
    <x v="1"/>
    <x v="204"/>
    <d v="2012-03-26T00:00:00"/>
    <s v="Standard Class"/>
    <s v="DB-13210"/>
    <s v="Dean Braden"/>
    <x v="0"/>
    <x v="0"/>
    <s v="Houston"/>
    <x v="5"/>
    <n v="77041"/>
    <x v="2"/>
    <s v="TEC-AC-10000171"/>
    <x v="2"/>
    <x v="11"/>
    <s v="Verbatim 25 GB 6x Blu-ray Single Layer Recordable Disc, 25/Pack"/>
    <x v="495"/>
    <n v="1"/>
    <n v="0.2"/>
    <x v="506"/>
    <x v="10"/>
  </r>
  <r>
    <n v="521"/>
    <x v="238"/>
    <x v="1"/>
    <x v="204"/>
    <d v="2012-03-26T00:00:00"/>
    <s v="Standard Class"/>
    <s v="DB-13210"/>
    <s v="Dean Braden"/>
    <x v="0"/>
    <x v="0"/>
    <s v="Houston"/>
    <x v="5"/>
    <n v="77041"/>
    <x v="2"/>
    <s v="OFF-ST-10000736"/>
    <x v="1"/>
    <x v="4"/>
    <s v="Carina Double Wide Media Storage Towers in Natural &amp; Black"/>
    <x v="434"/>
    <n v="2"/>
    <n v="0.2"/>
    <x v="507"/>
    <x v="10"/>
  </r>
  <r>
    <n v="522"/>
    <x v="238"/>
    <x v="1"/>
    <x v="204"/>
    <d v="2012-03-26T00:00:00"/>
    <s v="Standard Class"/>
    <s v="DB-13210"/>
    <s v="Dean Braden"/>
    <x v="0"/>
    <x v="0"/>
    <s v="Houston"/>
    <x v="5"/>
    <n v="77041"/>
    <x v="2"/>
    <s v="OFF-BI-10000285"/>
    <x v="1"/>
    <x v="8"/>
    <s v="XtraLife ClearVue Slant-D Ring Binders by Cardinal"/>
    <x v="496"/>
    <n v="9"/>
    <n v="0.8"/>
    <x v="508"/>
    <x v="10"/>
  </r>
  <r>
    <n v="523"/>
    <x v="239"/>
    <x v="3"/>
    <x v="205"/>
    <d v="2014-01-26T00:00:00"/>
    <s v="First Class"/>
    <s v="MC-17605"/>
    <s v="Matt Connell"/>
    <x v="1"/>
    <x v="0"/>
    <s v="Detroit"/>
    <x v="12"/>
    <n v="48234"/>
    <x v="2"/>
    <s v="FUR-TA-10001857"/>
    <x v="0"/>
    <x v="3"/>
    <s v="Balt Solid Wood Rectangular Table"/>
    <x v="497"/>
    <n v="2"/>
    <n v="0"/>
    <x v="509"/>
    <x v="9"/>
  </r>
  <r>
    <n v="524"/>
    <x v="240"/>
    <x v="0"/>
    <x v="206"/>
    <d v="2013-05-24T00:00:00"/>
    <s v="First Class"/>
    <s v="LH-17155"/>
    <s v="Logan Haushalter"/>
    <x v="0"/>
    <x v="0"/>
    <s v="Los Angeles"/>
    <x v="1"/>
    <n v="90032"/>
    <x v="1"/>
    <s v="TEC-PH-10003555"/>
    <x v="2"/>
    <x v="7"/>
    <s v="Motorola HK250 Universal Bluetooth Headset"/>
    <x v="498"/>
    <n v="3"/>
    <n v="0.2"/>
    <x v="510"/>
    <x v="5"/>
  </r>
  <r>
    <n v="525"/>
    <x v="240"/>
    <x v="0"/>
    <x v="206"/>
    <d v="2013-05-24T00:00:00"/>
    <s v="First Class"/>
    <s v="LH-17155"/>
    <s v="Logan Haushalter"/>
    <x v="0"/>
    <x v="0"/>
    <s v="Los Angeles"/>
    <x v="1"/>
    <n v="90032"/>
    <x v="1"/>
    <s v="TEC-AC-10003832"/>
    <x v="2"/>
    <x v="11"/>
    <s v="Imation 16GB Mini TravelDrive USB 2.0 Flash Drive"/>
    <x v="499"/>
    <n v="2"/>
    <n v="0"/>
    <x v="511"/>
    <x v="5"/>
  </r>
  <r>
    <n v="526"/>
    <x v="241"/>
    <x v="1"/>
    <x v="207"/>
    <d v="2013-01-02T00:00:00"/>
    <s v="Standard Class"/>
    <s v="BD-11605"/>
    <s v="Brian Dahlen"/>
    <x v="0"/>
    <x v="0"/>
    <s v="Lawrence"/>
    <x v="31"/>
    <n v="1841"/>
    <x v="3"/>
    <s v="OFF-FA-10002815"/>
    <x v="1"/>
    <x v="13"/>
    <s v="Staples"/>
    <x v="500"/>
    <n v="5"/>
    <n v="0"/>
    <x v="512"/>
    <x v="4"/>
  </r>
  <r>
    <n v="527"/>
    <x v="242"/>
    <x v="3"/>
    <x v="208"/>
    <d v="2014-10-27T00:00:00"/>
    <s v="Standard Class"/>
    <s v="PH-18790"/>
    <s v="Patricia Hirasaki"/>
    <x v="2"/>
    <x v="0"/>
    <s v="Lakeland"/>
    <x v="2"/>
    <n v="33801"/>
    <x v="0"/>
    <s v="FUR-CH-10003379"/>
    <x v="0"/>
    <x v="1"/>
    <s v="Global Commerce Series High-Back Swivel/Tilt Chairs"/>
    <x v="501"/>
    <n v="3"/>
    <n v="0.2"/>
    <x v="513"/>
    <x v="2"/>
  </r>
  <r>
    <n v="528"/>
    <x v="242"/>
    <x v="3"/>
    <x v="208"/>
    <d v="2014-10-27T00:00:00"/>
    <s v="Standard Class"/>
    <s v="PH-18790"/>
    <s v="Patricia Hirasaki"/>
    <x v="2"/>
    <x v="0"/>
    <s v="Lakeland"/>
    <x v="2"/>
    <n v="33801"/>
    <x v="0"/>
    <s v="FUR-FU-10001756"/>
    <x v="0"/>
    <x v="5"/>
    <s v="Eldon Expressions Desk Accessory, Wood Photo Frame, Mahogany"/>
    <x v="502"/>
    <n v="3"/>
    <n v="0.2"/>
    <x v="514"/>
    <x v="2"/>
  </r>
  <r>
    <n v="529"/>
    <x v="243"/>
    <x v="1"/>
    <x v="37"/>
    <d v="2012-09-07T00:00:00"/>
    <s v="Standard Class"/>
    <s v="MG-18145"/>
    <s v="Mike Gockenbach"/>
    <x v="0"/>
    <x v="0"/>
    <s v="Philadelphia"/>
    <x v="9"/>
    <n v="19134"/>
    <x v="3"/>
    <s v="OFF-ST-10004963"/>
    <x v="1"/>
    <x v="4"/>
    <s v="Eldon Gobal File Keepers"/>
    <x v="503"/>
    <n v="3"/>
    <n v="0.2"/>
    <x v="515"/>
    <x v="8"/>
  </r>
  <r>
    <n v="530"/>
    <x v="243"/>
    <x v="1"/>
    <x v="37"/>
    <d v="2012-09-07T00:00:00"/>
    <s v="Standard Class"/>
    <s v="MG-18145"/>
    <s v="Mike Gockenbach"/>
    <x v="0"/>
    <x v="0"/>
    <s v="Philadelphia"/>
    <x v="9"/>
    <n v="19134"/>
    <x v="3"/>
    <s v="OFF-SU-10002881"/>
    <x v="1"/>
    <x v="14"/>
    <s v="Martin Yale Chadless Opener Electric Letter Opener"/>
    <x v="504"/>
    <n v="1"/>
    <n v="0.2"/>
    <x v="516"/>
    <x v="8"/>
  </r>
  <r>
    <n v="531"/>
    <x v="243"/>
    <x v="1"/>
    <x v="37"/>
    <d v="2012-09-07T00:00:00"/>
    <s v="Standard Class"/>
    <s v="MG-18145"/>
    <s v="Mike Gockenbach"/>
    <x v="0"/>
    <x v="0"/>
    <s v="Philadelphia"/>
    <x v="9"/>
    <n v="19134"/>
    <x v="3"/>
    <s v="OFF-EN-10001335"/>
    <x v="1"/>
    <x v="12"/>
    <s v="White Business Envelopes with Contemporary Seam, Recycled White Business Envelopes"/>
    <x v="505"/>
    <n v="6"/>
    <n v="0.2"/>
    <x v="517"/>
    <x v="8"/>
  </r>
  <r>
    <n v="532"/>
    <x v="244"/>
    <x v="1"/>
    <x v="209"/>
    <d v="2012-11-09T00:00:00"/>
    <s v="Second Class"/>
    <s v="KB-16240"/>
    <s v="Karen Bern"/>
    <x v="1"/>
    <x v="0"/>
    <s v="Los Angeles"/>
    <x v="1"/>
    <n v="90036"/>
    <x v="1"/>
    <s v="FUR-CH-10000595"/>
    <x v="0"/>
    <x v="1"/>
    <s v="Safco Contoured Stacking Chairs"/>
    <x v="506"/>
    <n v="1"/>
    <n v="0.2"/>
    <x v="518"/>
    <x v="0"/>
  </r>
  <r>
    <n v="533"/>
    <x v="245"/>
    <x v="3"/>
    <x v="210"/>
    <d v="2014-09-12T00:00:00"/>
    <s v="Standard Class"/>
    <s v="JC-15340"/>
    <s v="Jasper Cacioppo"/>
    <x v="0"/>
    <x v="0"/>
    <s v="Los Angeles"/>
    <x v="1"/>
    <n v="90032"/>
    <x v="1"/>
    <s v="FUR-FU-10000448"/>
    <x v="0"/>
    <x v="5"/>
    <s v="Tenex Chairmats For Use With Carpeted Floors"/>
    <x v="507"/>
    <n v="3"/>
    <n v="0"/>
    <x v="519"/>
    <x v="8"/>
  </r>
  <r>
    <n v="534"/>
    <x v="246"/>
    <x v="0"/>
    <x v="211"/>
    <d v="2013-06-02T00:00:00"/>
    <s v="Second Class"/>
    <s v="RL-19615"/>
    <s v="Rob Lucas"/>
    <x v="0"/>
    <x v="0"/>
    <s v="Montgomery"/>
    <x v="19"/>
    <n v="36116"/>
    <x v="0"/>
    <s v="TEC-PH-10000984"/>
    <x v="2"/>
    <x v="7"/>
    <s v="Panasonic KX-TG9471B"/>
    <x v="508"/>
    <n v="5"/>
    <n v="0"/>
    <x v="520"/>
    <x v="5"/>
  </r>
  <r>
    <n v="535"/>
    <x v="246"/>
    <x v="0"/>
    <x v="211"/>
    <d v="2013-06-02T00:00:00"/>
    <s v="Second Class"/>
    <s v="RL-19615"/>
    <s v="Rob Lucas"/>
    <x v="0"/>
    <x v="0"/>
    <s v="Montgomery"/>
    <x v="19"/>
    <n v="36116"/>
    <x v="0"/>
    <s v="OFF-BI-10002557"/>
    <x v="1"/>
    <x v="8"/>
    <s v="Presstex Flexible Ring Binders"/>
    <x v="509"/>
    <n v="5"/>
    <n v="0"/>
    <x v="521"/>
    <x v="5"/>
  </r>
  <r>
    <n v="536"/>
    <x v="247"/>
    <x v="0"/>
    <x v="212"/>
    <d v="2013-07-17T00:00:00"/>
    <s v="Standard Class"/>
    <s v="AA-10375"/>
    <s v="Allen Armold"/>
    <x v="0"/>
    <x v="0"/>
    <s v="Mesa"/>
    <x v="16"/>
    <n v="85204"/>
    <x v="1"/>
    <s v="OFF-ST-10001325"/>
    <x v="1"/>
    <x v="4"/>
    <s v="Sterilite Officeware Hinged File Box"/>
    <x v="510"/>
    <n v="2"/>
    <n v="0.2"/>
    <x v="522"/>
    <x v="7"/>
  </r>
  <r>
    <n v="537"/>
    <x v="248"/>
    <x v="3"/>
    <x v="213"/>
    <d v="2014-09-09T00:00:00"/>
    <s v="Second Class"/>
    <s v="EP-13915"/>
    <s v="Emily Phan"/>
    <x v="0"/>
    <x v="0"/>
    <s v="Chicago"/>
    <x v="10"/>
    <n v="60653"/>
    <x v="2"/>
    <s v="OFF-BI-10002429"/>
    <x v="1"/>
    <x v="8"/>
    <s v="Premier Elliptical Ring Binder, Black"/>
    <x v="511"/>
    <n v="7"/>
    <n v="0.8"/>
    <x v="523"/>
    <x v="8"/>
  </r>
  <r>
    <n v="538"/>
    <x v="249"/>
    <x v="1"/>
    <x v="155"/>
    <d v="2012-12-08T00:00:00"/>
    <s v="Standard Class"/>
    <s v="MP-17470"/>
    <s v="Mark Packer"/>
    <x v="2"/>
    <x v="0"/>
    <s v="New York City"/>
    <x v="15"/>
    <n v="10009"/>
    <x v="3"/>
    <s v="OFF-BI-10004528"/>
    <x v="1"/>
    <x v="8"/>
    <s v="Cardinal Poly Pocket Divider Pockets for Ring Binders"/>
    <x v="512"/>
    <n v="4"/>
    <n v="0.2"/>
    <x v="524"/>
    <x v="4"/>
  </r>
  <r>
    <n v="539"/>
    <x v="250"/>
    <x v="1"/>
    <x v="214"/>
    <d v="2012-12-11T00:00:00"/>
    <s v="Standard Class"/>
    <s v="DK-12985"/>
    <s v="Darren Koutras"/>
    <x v="0"/>
    <x v="0"/>
    <s v="Henderson"/>
    <x v="0"/>
    <n v="42420"/>
    <x v="0"/>
    <s v="OFF-AP-10001271"/>
    <x v="1"/>
    <x v="9"/>
    <s v="Eureka The Boss Cordless Rechargeable Stick Vac"/>
    <x v="513"/>
    <n v="3"/>
    <n v="0"/>
    <x v="525"/>
    <x v="4"/>
  </r>
  <r>
    <n v="540"/>
    <x v="250"/>
    <x v="1"/>
    <x v="214"/>
    <d v="2012-12-11T00:00:00"/>
    <s v="Standard Class"/>
    <s v="DK-12985"/>
    <s v="Darren Koutras"/>
    <x v="0"/>
    <x v="0"/>
    <s v="Henderson"/>
    <x v="0"/>
    <n v="42420"/>
    <x v="0"/>
    <s v="FUR-CH-10002647"/>
    <x v="0"/>
    <x v="1"/>
    <s v="Situations Contoured Folding Chairs, 4/Set"/>
    <x v="514"/>
    <n v="4"/>
    <n v="0"/>
    <x v="526"/>
    <x v="4"/>
  </r>
  <r>
    <n v="541"/>
    <x v="251"/>
    <x v="2"/>
    <x v="215"/>
    <d v="2011-02-04T00:00:00"/>
    <s v="First Class"/>
    <s v="BD-11500"/>
    <s v="Bradley Drucker"/>
    <x v="0"/>
    <x v="0"/>
    <s v="Green Bay"/>
    <x v="6"/>
    <n v="54302"/>
    <x v="2"/>
    <s v="TEC-AC-10001432"/>
    <x v="2"/>
    <x v="11"/>
    <s v="Enermax Aurora Lite Keyboard"/>
    <x v="515"/>
    <n v="6"/>
    <n v="0"/>
    <x v="527"/>
    <x v="11"/>
  </r>
  <r>
    <n v="542"/>
    <x v="252"/>
    <x v="0"/>
    <x v="216"/>
    <d v="2013-07-18T00:00:00"/>
    <s v="First Class"/>
    <s v="ES-14080"/>
    <s v="Erin Smith"/>
    <x v="1"/>
    <x v="0"/>
    <s v="Tucson"/>
    <x v="16"/>
    <n v="85705"/>
    <x v="1"/>
    <s v="TEC-PH-10002262"/>
    <x v="2"/>
    <x v="7"/>
    <s v="LG Electronics Tone+ HBS-730 Bluetooth Headset"/>
    <x v="516"/>
    <n v="8"/>
    <n v="0.2"/>
    <x v="528"/>
    <x v="7"/>
  </r>
  <r>
    <n v="543"/>
    <x v="253"/>
    <x v="1"/>
    <x v="217"/>
    <d v="2012-12-23T00:00:00"/>
    <s v="Standard Class"/>
    <s v="LM-17065"/>
    <s v="Liz MacKendrick"/>
    <x v="0"/>
    <x v="0"/>
    <s v="Springfield"/>
    <x v="24"/>
    <n v="45503"/>
    <x v="3"/>
    <s v="OFF-ST-10001809"/>
    <x v="1"/>
    <x v="4"/>
    <s v="Fellowes Officeware Wire Shelving"/>
    <x v="517"/>
    <n v="9"/>
    <n v="0.2"/>
    <x v="529"/>
    <x v="4"/>
  </r>
  <r>
    <n v="544"/>
    <x v="254"/>
    <x v="2"/>
    <x v="218"/>
    <d v="2011-05-16T00:00:00"/>
    <s v="Standard Class"/>
    <s v="PG-18895"/>
    <s v="Paul Gonzalez"/>
    <x v="0"/>
    <x v="0"/>
    <s v="Fort Worth"/>
    <x v="5"/>
    <n v="76106"/>
    <x v="2"/>
    <s v="TEC-AC-10001465"/>
    <x v="2"/>
    <x v="11"/>
    <s v="SanDisk Cruzer 64 GB USB Flash Drive"/>
    <x v="518"/>
    <n v="2"/>
    <n v="0.2"/>
    <x v="530"/>
    <x v="5"/>
  </r>
  <r>
    <n v="545"/>
    <x v="254"/>
    <x v="2"/>
    <x v="218"/>
    <d v="2011-05-16T00:00:00"/>
    <s v="Standard Class"/>
    <s v="PG-18895"/>
    <s v="Paul Gonzalez"/>
    <x v="0"/>
    <x v="0"/>
    <s v="Fort Worth"/>
    <x v="5"/>
    <n v="76106"/>
    <x v="2"/>
    <s v="TEC-PH-10002597"/>
    <x v="2"/>
    <x v="7"/>
    <s v="Xblue XB-1670-86 X16 Small Office Telephone - Titanium"/>
    <x v="519"/>
    <n v="1"/>
    <n v="0.2"/>
    <x v="531"/>
    <x v="5"/>
  </r>
  <r>
    <n v="546"/>
    <x v="254"/>
    <x v="2"/>
    <x v="218"/>
    <d v="2011-05-16T00:00:00"/>
    <s v="Standard Class"/>
    <s v="PG-18895"/>
    <s v="Paul Gonzalez"/>
    <x v="0"/>
    <x v="0"/>
    <s v="Fort Worth"/>
    <x v="5"/>
    <n v="76106"/>
    <x v="2"/>
    <s v="FUR-FU-10000723"/>
    <x v="0"/>
    <x v="5"/>
    <s v="Deflect-o EconoMat Studded, No Bevel Mat for Low Pile Carpeting"/>
    <x v="520"/>
    <n v="4"/>
    <n v="0.6"/>
    <x v="532"/>
    <x v="5"/>
  </r>
  <r>
    <n v="547"/>
    <x v="255"/>
    <x v="3"/>
    <x v="123"/>
    <d v="2014-11-23T00:00:00"/>
    <s v="First Class"/>
    <s v="AS-10135"/>
    <s v="Adrian Shami"/>
    <x v="2"/>
    <x v="0"/>
    <s v="New York City"/>
    <x v="15"/>
    <n v="10035"/>
    <x v="3"/>
    <s v="OFF-BI-10000404"/>
    <x v="1"/>
    <x v="8"/>
    <s v="Avery Printable Repositionable Plastic Tabs"/>
    <x v="521"/>
    <n v="6"/>
    <n v="0.2"/>
    <x v="533"/>
    <x v="0"/>
  </r>
  <r>
    <n v="548"/>
    <x v="255"/>
    <x v="3"/>
    <x v="123"/>
    <d v="2014-11-23T00:00:00"/>
    <s v="First Class"/>
    <s v="AS-10135"/>
    <s v="Adrian Shami"/>
    <x v="2"/>
    <x v="0"/>
    <s v="New York City"/>
    <x v="15"/>
    <n v="10035"/>
    <x v="3"/>
    <s v="OFF-PA-10002986"/>
    <x v="1"/>
    <x v="10"/>
    <s v="Xerox 1898"/>
    <x v="522"/>
    <n v="2"/>
    <n v="0"/>
    <x v="534"/>
    <x v="0"/>
  </r>
  <r>
    <n v="549"/>
    <x v="256"/>
    <x v="1"/>
    <x v="219"/>
    <d v="2012-11-17T00:00:00"/>
    <s v="Second Class"/>
    <s v="DK-13225"/>
    <s v="Dean Katz"/>
    <x v="1"/>
    <x v="0"/>
    <s v="Chicago"/>
    <x v="10"/>
    <n v="60653"/>
    <x v="2"/>
    <s v="OFF-ST-10000604"/>
    <x v="1"/>
    <x v="4"/>
    <s v="Home/Office Personal File Carts"/>
    <x v="523"/>
    <n v="9"/>
    <n v="0.2"/>
    <x v="535"/>
    <x v="0"/>
  </r>
  <r>
    <n v="550"/>
    <x v="256"/>
    <x v="1"/>
    <x v="219"/>
    <d v="2012-11-17T00:00:00"/>
    <s v="Second Class"/>
    <s v="DK-13225"/>
    <s v="Dean Katz"/>
    <x v="1"/>
    <x v="0"/>
    <s v="Chicago"/>
    <x v="10"/>
    <n v="60653"/>
    <x v="2"/>
    <s v="OFF-BI-10004738"/>
    <x v="1"/>
    <x v="8"/>
    <s v="Flexible Leather- Look Classic Collection Ring Binder"/>
    <x v="524"/>
    <n v="3"/>
    <n v="0.8"/>
    <x v="536"/>
    <x v="0"/>
  </r>
  <r>
    <n v="551"/>
    <x v="256"/>
    <x v="1"/>
    <x v="219"/>
    <d v="2012-11-17T00:00:00"/>
    <s v="Second Class"/>
    <s v="DK-13225"/>
    <s v="Dean Katz"/>
    <x v="1"/>
    <x v="0"/>
    <s v="Chicago"/>
    <x v="10"/>
    <n v="60653"/>
    <x v="2"/>
    <s v="OFF-SU-10001935"/>
    <x v="1"/>
    <x v="14"/>
    <s v="Staples"/>
    <x v="525"/>
    <n v="5"/>
    <n v="0.2"/>
    <x v="537"/>
    <x v="0"/>
  </r>
  <r>
    <n v="552"/>
    <x v="257"/>
    <x v="0"/>
    <x v="173"/>
    <d v="2013-04-18T00:00:00"/>
    <s v="Second Class"/>
    <s v="BD-11320"/>
    <s v="Bill Donatelli"/>
    <x v="0"/>
    <x v="0"/>
    <s v="San Francisco"/>
    <x v="1"/>
    <n v="94110"/>
    <x v="1"/>
    <s v="FUR-CH-10002024"/>
    <x v="0"/>
    <x v="1"/>
    <s v="HON 5400 Series Task Chairs for Big and Tall"/>
    <x v="526"/>
    <n v="2"/>
    <n v="0.2"/>
    <x v="232"/>
    <x v="3"/>
  </r>
  <r>
    <n v="553"/>
    <x v="258"/>
    <x v="3"/>
    <x v="220"/>
    <d v="2014-09-13T00:00:00"/>
    <s v="First Class"/>
    <s v="RC-19960"/>
    <s v="Ryan Crowe"/>
    <x v="0"/>
    <x v="0"/>
    <s v="Jacksonville"/>
    <x v="2"/>
    <n v="32216"/>
    <x v="0"/>
    <s v="FUR-FU-10003039"/>
    <x v="0"/>
    <x v="5"/>
    <s v="Howard Miller 11-1/2&quot; Diameter Grantwood Wall Clock"/>
    <x v="527"/>
    <n v="1"/>
    <n v="0.2"/>
    <x v="538"/>
    <x v="8"/>
  </r>
  <r>
    <n v="554"/>
    <x v="259"/>
    <x v="3"/>
    <x v="221"/>
    <d v="2014-11-29T00:00:00"/>
    <s v="Standard Class"/>
    <s v="GT-14710"/>
    <s v="Greg Tran"/>
    <x v="0"/>
    <x v="0"/>
    <s v="Houston"/>
    <x v="5"/>
    <n v="77070"/>
    <x v="2"/>
    <s v="OFF-FA-10004248"/>
    <x v="1"/>
    <x v="13"/>
    <s v="Advantus T-Pin Paper Clips"/>
    <x v="528"/>
    <n v="3"/>
    <n v="0.2"/>
    <x v="539"/>
    <x v="0"/>
  </r>
  <r>
    <n v="555"/>
    <x v="260"/>
    <x v="3"/>
    <x v="222"/>
    <d v="2014-07-04T00:00:00"/>
    <s v="Second Class"/>
    <s v="DK-13225"/>
    <s v="Dean Katz"/>
    <x v="1"/>
    <x v="0"/>
    <s v="Anaheim"/>
    <x v="1"/>
    <n v="92804"/>
    <x v="1"/>
    <s v="OFF-ST-10001780"/>
    <x v="1"/>
    <x v="4"/>
    <s v="Tennsco 16-Compartment Lockers with Coat Rack"/>
    <x v="529"/>
    <n v="2"/>
    <n v="0"/>
    <x v="540"/>
    <x v="1"/>
  </r>
  <r>
    <n v="556"/>
    <x v="261"/>
    <x v="2"/>
    <x v="223"/>
    <d v="2011-03-07T00:00:00"/>
    <s v="Second Class"/>
    <s v="AJ-10945"/>
    <s v="Ashley Jarboe"/>
    <x v="0"/>
    <x v="0"/>
    <s v="Wilmington"/>
    <x v="3"/>
    <n v="28403"/>
    <x v="0"/>
    <s v="OFF-AR-10003560"/>
    <x v="1"/>
    <x v="6"/>
    <s v="Zebra Zazzle Fluorescent Highlighters"/>
    <x v="530"/>
    <n v="4"/>
    <n v="0.2"/>
    <x v="541"/>
    <x v="10"/>
  </r>
  <r>
    <n v="557"/>
    <x v="262"/>
    <x v="0"/>
    <x v="224"/>
    <d v="2013-06-16T00:00:00"/>
    <s v="Standard Class"/>
    <s v="OT-18730"/>
    <s v="Olvera Toch"/>
    <x v="0"/>
    <x v="0"/>
    <s v="Los Angeles"/>
    <x v="1"/>
    <n v="90045"/>
    <x v="1"/>
    <s v="OFF-LA-10001297"/>
    <x v="1"/>
    <x v="2"/>
    <s v="Avery 473"/>
    <x v="346"/>
    <n v="2"/>
    <n v="0"/>
    <x v="354"/>
    <x v="1"/>
  </r>
  <r>
    <n v="558"/>
    <x v="262"/>
    <x v="0"/>
    <x v="224"/>
    <d v="2013-06-16T00:00:00"/>
    <s v="Standard Class"/>
    <s v="OT-18730"/>
    <s v="Olvera Toch"/>
    <x v="0"/>
    <x v="0"/>
    <s v="Los Angeles"/>
    <x v="1"/>
    <n v="90045"/>
    <x v="1"/>
    <s v="FUR-TA-10004256"/>
    <x v="0"/>
    <x v="3"/>
    <s v="Bretford “Just In Time” Height-Adjustable Multi-Task Work Tables"/>
    <x v="531"/>
    <n v="4"/>
    <n v="0.2"/>
    <x v="542"/>
    <x v="1"/>
  </r>
  <r>
    <n v="559"/>
    <x v="262"/>
    <x v="0"/>
    <x v="224"/>
    <d v="2013-06-16T00:00:00"/>
    <s v="Standard Class"/>
    <s v="OT-18730"/>
    <s v="Olvera Toch"/>
    <x v="0"/>
    <x v="0"/>
    <s v="Los Angeles"/>
    <x v="1"/>
    <n v="90045"/>
    <x v="1"/>
    <s v="OFF-PA-10003441"/>
    <x v="1"/>
    <x v="10"/>
    <s v="Xerox 226"/>
    <x v="56"/>
    <n v="5"/>
    <n v="0"/>
    <x v="56"/>
    <x v="1"/>
  </r>
  <r>
    <n v="560"/>
    <x v="263"/>
    <x v="3"/>
    <x v="225"/>
    <d v="2014-11-23T00:00:00"/>
    <s v="Second Class"/>
    <s v="LP-17080"/>
    <s v="Liz Pelletier"/>
    <x v="0"/>
    <x v="0"/>
    <s v="San Francisco"/>
    <x v="1"/>
    <n v="94110"/>
    <x v="1"/>
    <s v="FUR-FU-10003347"/>
    <x v="0"/>
    <x v="5"/>
    <s v="Coloredge Poster Frame"/>
    <x v="532"/>
    <n v="3"/>
    <n v="0"/>
    <x v="543"/>
    <x v="0"/>
  </r>
  <r>
    <n v="561"/>
    <x v="263"/>
    <x v="3"/>
    <x v="225"/>
    <d v="2014-11-23T00:00:00"/>
    <s v="Second Class"/>
    <s v="LP-17080"/>
    <s v="Liz Pelletier"/>
    <x v="0"/>
    <x v="0"/>
    <s v="San Francisco"/>
    <x v="1"/>
    <n v="94110"/>
    <x v="1"/>
    <s v="OFF-BI-10000069"/>
    <x v="1"/>
    <x v="8"/>
    <s v="GBC Prepunched Paper, 19-Hole, for Binding Systems, 24-lb"/>
    <x v="533"/>
    <n v="7"/>
    <n v="0.2"/>
    <x v="544"/>
    <x v="0"/>
  </r>
  <r>
    <n v="562"/>
    <x v="264"/>
    <x v="2"/>
    <x v="80"/>
    <d v="2011-09-18T00:00:00"/>
    <s v="Second Class"/>
    <s v="CA-12775"/>
    <s v="Cynthia Arntzen"/>
    <x v="0"/>
    <x v="0"/>
    <s v="Tampa"/>
    <x v="2"/>
    <n v="33614"/>
    <x v="0"/>
    <s v="OFF-AP-10003914"/>
    <x v="1"/>
    <x v="9"/>
    <s v="Sanitaire Vibra Groomer IR Commercial Upright Vacuum, Replacement Belts"/>
    <x v="534"/>
    <n v="5"/>
    <n v="0.2"/>
    <x v="545"/>
    <x v="8"/>
  </r>
  <r>
    <n v="563"/>
    <x v="264"/>
    <x v="2"/>
    <x v="80"/>
    <d v="2011-09-18T00:00:00"/>
    <s v="Second Class"/>
    <s v="CA-12775"/>
    <s v="Cynthia Arntzen"/>
    <x v="0"/>
    <x v="0"/>
    <s v="Tampa"/>
    <x v="2"/>
    <n v="33614"/>
    <x v="0"/>
    <s v="FUR-FU-10004020"/>
    <x v="0"/>
    <x v="5"/>
    <s v="Advantus Panel Wall Acrylic Frame"/>
    <x v="535"/>
    <n v="3"/>
    <n v="0.2"/>
    <x v="546"/>
    <x v="8"/>
  </r>
  <r>
    <n v="564"/>
    <x v="265"/>
    <x v="1"/>
    <x v="214"/>
    <d v="2012-12-09T00:00:00"/>
    <s v="First Class"/>
    <s v="JF-15490"/>
    <s v="Jeremy Farry"/>
    <x v="0"/>
    <x v="0"/>
    <s v="Seattle"/>
    <x v="4"/>
    <n v="98105"/>
    <x v="1"/>
    <s v="OFF-FA-10003467"/>
    <x v="1"/>
    <x v="13"/>
    <s v="Alliance Big Bands Rubber Bands, 12/Pack"/>
    <x v="536"/>
    <n v="2"/>
    <n v="0"/>
    <x v="232"/>
    <x v="4"/>
  </r>
  <r>
    <n v="565"/>
    <x v="265"/>
    <x v="1"/>
    <x v="214"/>
    <d v="2012-12-09T00:00:00"/>
    <s v="First Class"/>
    <s v="JF-15490"/>
    <s v="Jeremy Farry"/>
    <x v="0"/>
    <x v="0"/>
    <s v="Seattle"/>
    <x v="4"/>
    <n v="98105"/>
    <x v="1"/>
    <s v="OFF-LA-10000634"/>
    <x v="1"/>
    <x v="2"/>
    <s v="Avery 509"/>
    <x v="537"/>
    <n v="1"/>
    <n v="0"/>
    <x v="547"/>
    <x v="4"/>
  </r>
  <r>
    <n v="566"/>
    <x v="266"/>
    <x v="3"/>
    <x v="226"/>
    <d v="2014-12-11T00:00:00"/>
    <s v="First Class"/>
    <s v="FP-14320"/>
    <s v="Frank Preis"/>
    <x v="0"/>
    <x v="0"/>
    <s v="Los Angeles"/>
    <x v="1"/>
    <n v="90008"/>
    <x v="1"/>
    <s v="TEC-PH-10002496"/>
    <x v="2"/>
    <x v="7"/>
    <s v="Cisco SPA301"/>
    <x v="538"/>
    <n v="3"/>
    <n v="0.2"/>
    <x v="548"/>
    <x v="4"/>
  </r>
  <r>
    <n v="567"/>
    <x v="267"/>
    <x v="3"/>
    <x v="172"/>
    <d v="2014-10-09T00:00:00"/>
    <s v="Standard Class"/>
    <s v="EB-13840"/>
    <s v="Ellis Ballard"/>
    <x v="1"/>
    <x v="0"/>
    <s v="Seattle"/>
    <x v="4"/>
    <n v="98105"/>
    <x v="1"/>
    <s v="OFF-PA-10004530"/>
    <x v="1"/>
    <x v="10"/>
    <s v="Personal Creations Ink Jet Cards and Labels"/>
    <x v="539"/>
    <n v="8"/>
    <n v="0"/>
    <x v="549"/>
    <x v="2"/>
  </r>
  <r>
    <n v="568"/>
    <x v="267"/>
    <x v="3"/>
    <x v="172"/>
    <d v="2014-10-09T00:00:00"/>
    <s v="Standard Class"/>
    <s v="EB-13840"/>
    <s v="Ellis Ballard"/>
    <x v="1"/>
    <x v="0"/>
    <s v="Seattle"/>
    <x v="4"/>
    <n v="98105"/>
    <x v="1"/>
    <s v="OFF-BI-10001107"/>
    <x v="1"/>
    <x v="8"/>
    <s v="GBC White Gloss Covers, Plain Front"/>
    <x v="540"/>
    <n v="7"/>
    <n v="0.2"/>
    <x v="550"/>
    <x v="2"/>
  </r>
  <r>
    <n v="569"/>
    <x v="267"/>
    <x v="3"/>
    <x v="172"/>
    <d v="2014-10-09T00:00:00"/>
    <s v="Standard Class"/>
    <s v="EB-13840"/>
    <s v="Ellis Ballard"/>
    <x v="1"/>
    <x v="0"/>
    <s v="Seattle"/>
    <x v="4"/>
    <n v="98105"/>
    <x v="1"/>
    <s v="OFF-PA-10004451"/>
    <x v="1"/>
    <x v="10"/>
    <s v="Xerox 222"/>
    <x v="541"/>
    <n v="3"/>
    <n v="0"/>
    <x v="551"/>
    <x v="2"/>
  </r>
  <r>
    <n v="570"/>
    <x v="267"/>
    <x v="3"/>
    <x v="172"/>
    <d v="2014-10-09T00:00:00"/>
    <s v="Standard Class"/>
    <s v="EB-13840"/>
    <s v="Ellis Ballard"/>
    <x v="1"/>
    <x v="0"/>
    <s v="Seattle"/>
    <x v="4"/>
    <n v="98105"/>
    <x v="1"/>
    <s v="FUR-CH-10004997"/>
    <x v="0"/>
    <x v="1"/>
    <s v="Hon Every-Day Series Multi-Task Chairs"/>
    <x v="542"/>
    <n v="3"/>
    <n v="0.2"/>
    <x v="232"/>
    <x v="2"/>
  </r>
  <r>
    <n v="571"/>
    <x v="268"/>
    <x v="3"/>
    <x v="116"/>
    <d v="2015-01-05T00:00:00"/>
    <s v="Standard Class"/>
    <s v="JF-15415"/>
    <s v="Jennifer Ferguson"/>
    <x v="0"/>
    <x v="0"/>
    <s v="New York City"/>
    <x v="15"/>
    <n v="10024"/>
    <x v="3"/>
    <s v="OFF-LA-10001297"/>
    <x v="1"/>
    <x v="2"/>
    <s v="Avery 473"/>
    <x v="543"/>
    <n v="7"/>
    <n v="0"/>
    <x v="552"/>
    <x v="4"/>
  </r>
  <r>
    <n v="572"/>
    <x v="268"/>
    <x v="3"/>
    <x v="116"/>
    <d v="2015-01-05T00:00:00"/>
    <s v="Standard Class"/>
    <s v="JF-15415"/>
    <s v="Jennifer Ferguson"/>
    <x v="0"/>
    <x v="0"/>
    <s v="New York City"/>
    <x v="15"/>
    <n v="10024"/>
    <x v="3"/>
    <s v="OFF-FA-10000585"/>
    <x v="1"/>
    <x v="13"/>
    <s v="OIC Bulk Pack Metal Binder Clips"/>
    <x v="544"/>
    <n v="4"/>
    <n v="0"/>
    <x v="553"/>
    <x v="4"/>
  </r>
  <r>
    <n v="573"/>
    <x v="268"/>
    <x v="3"/>
    <x v="116"/>
    <d v="2015-01-05T00:00:00"/>
    <s v="Standard Class"/>
    <s v="JF-15415"/>
    <s v="Jennifer Ferguson"/>
    <x v="0"/>
    <x v="0"/>
    <s v="New York City"/>
    <x v="15"/>
    <n v="10024"/>
    <x v="3"/>
    <s v="OFF-BI-10001922"/>
    <x v="1"/>
    <x v="8"/>
    <s v="Storex Dura Pro Binders"/>
    <x v="545"/>
    <n v="7"/>
    <n v="0.2"/>
    <x v="554"/>
    <x v="4"/>
  </r>
  <r>
    <n v="574"/>
    <x v="268"/>
    <x v="3"/>
    <x v="116"/>
    <d v="2015-01-05T00:00:00"/>
    <s v="Standard Class"/>
    <s v="JF-15415"/>
    <s v="Jennifer Ferguson"/>
    <x v="0"/>
    <x v="0"/>
    <s v="New York City"/>
    <x v="15"/>
    <n v="10024"/>
    <x v="3"/>
    <s v="TEC-PH-10000347"/>
    <x v="2"/>
    <x v="7"/>
    <s v="Cush Cases Heavy Duty Rugged Cover Case for Samsung Galaxy S5 - Purple"/>
    <x v="546"/>
    <n v="3"/>
    <n v="0"/>
    <x v="555"/>
    <x v="4"/>
  </r>
  <r>
    <n v="575"/>
    <x v="269"/>
    <x v="0"/>
    <x v="54"/>
    <d v="2013-11-08T00:00:00"/>
    <s v="Standard Class"/>
    <s v="SF-20200"/>
    <s v="Sarah Foster"/>
    <x v="0"/>
    <x v="0"/>
    <s v="Marysville"/>
    <x v="4"/>
    <n v="98270"/>
    <x v="1"/>
    <s v="OFF-AR-10003394"/>
    <x v="1"/>
    <x v="6"/>
    <s v="Newell 332"/>
    <x v="138"/>
    <n v="3"/>
    <n v="0"/>
    <x v="140"/>
    <x v="0"/>
  </r>
  <r>
    <n v="576"/>
    <x v="270"/>
    <x v="1"/>
    <x v="227"/>
    <d v="2012-09-22T00:00:00"/>
    <s v="Second Class"/>
    <s v="TG-21640"/>
    <s v="Trudy Glocke"/>
    <x v="0"/>
    <x v="0"/>
    <s v="Long Beach"/>
    <x v="1"/>
    <n v="90805"/>
    <x v="1"/>
    <s v="OFF-PA-10004530"/>
    <x v="1"/>
    <x v="10"/>
    <s v="Personal Creations Ink Jet Cards and Labels"/>
    <x v="547"/>
    <n v="14"/>
    <n v="0"/>
    <x v="556"/>
    <x v="8"/>
  </r>
  <r>
    <n v="577"/>
    <x v="270"/>
    <x v="1"/>
    <x v="227"/>
    <d v="2012-09-22T00:00:00"/>
    <s v="Second Class"/>
    <s v="TG-21640"/>
    <s v="Trudy Glocke"/>
    <x v="0"/>
    <x v="0"/>
    <s v="Long Beach"/>
    <x v="1"/>
    <n v="90805"/>
    <x v="1"/>
    <s v="OFF-PA-10001450"/>
    <x v="1"/>
    <x v="10"/>
    <s v="Rediform S.O.S. Phone Message Books"/>
    <x v="548"/>
    <n v="4"/>
    <n v="0"/>
    <x v="557"/>
    <x v="8"/>
  </r>
  <r>
    <n v="578"/>
    <x v="270"/>
    <x v="1"/>
    <x v="227"/>
    <d v="2012-09-22T00:00:00"/>
    <s v="Second Class"/>
    <s v="TG-21640"/>
    <s v="Trudy Glocke"/>
    <x v="0"/>
    <x v="0"/>
    <s v="Long Beach"/>
    <x v="1"/>
    <n v="90805"/>
    <x v="1"/>
    <s v="OFF-SU-10001574"/>
    <x v="1"/>
    <x v="14"/>
    <s v="Acme Value Line Scissors"/>
    <x v="549"/>
    <n v="2"/>
    <n v="0"/>
    <x v="558"/>
    <x v="8"/>
  </r>
  <r>
    <n v="579"/>
    <x v="271"/>
    <x v="3"/>
    <x v="228"/>
    <d v="2014-07-27T00:00:00"/>
    <s v="Standard Class"/>
    <s v="CS-11950"/>
    <s v="Carlos Soltero"/>
    <x v="0"/>
    <x v="0"/>
    <s v="Chicago"/>
    <x v="10"/>
    <n v="60610"/>
    <x v="2"/>
    <s v="OFF-ST-10002974"/>
    <x v="1"/>
    <x v="4"/>
    <s v="Trav-L-File Heavy-Duty Shuttle II, Black"/>
    <x v="550"/>
    <n v="2"/>
    <n v="0.2"/>
    <x v="559"/>
    <x v="7"/>
  </r>
  <r>
    <n v="580"/>
    <x v="271"/>
    <x v="3"/>
    <x v="228"/>
    <d v="2014-07-27T00:00:00"/>
    <s v="Standard Class"/>
    <s v="CS-11950"/>
    <s v="Carlos Soltero"/>
    <x v="0"/>
    <x v="0"/>
    <s v="Chicago"/>
    <x v="10"/>
    <n v="60610"/>
    <x v="2"/>
    <s v="FUR-FU-10001475"/>
    <x v="0"/>
    <x v="5"/>
    <s v="Contract Clock, 14&quot;, Brown"/>
    <x v="551"/>
    <n v="1"/>
    <n v="0.6"/>
    <x v="560"/>
    <x v="7"/>
  </r>
  <r>
    <n v="581"/>
    <x v="272"/>
    <x v="1"/>
    <x v="229"/>
    <d v="2012-09-14T00:00:00"/>
    <s v="Standard Class"/>
    <s v="CC-12145"/>
    <s v="Charles Crestani"/>
    <x v="0"/>
    <x v="0"/>
    <s v="Los Angeles"/>
    <x v="1"/>
    <n v="90004"/>
    <x v="1"/>
    <s v="OFF-SU-10004498"/>
    <x v="1"/>
    <x v="14"/>
    <s v="Martin-Yale Premier Letter Opener"/>
    <x v="552"/>
    <n v="4"/>
    <n v="0"/>
    <x v="561"/>
    <x v="8"/>
  </r>
  <r>
    <n v="582"/>
    <x v="273"/>
    <x v="3"/>
    <x v="96"/>
    <d v="2014-12-06T00:00:00"/>
    <s v="Standard Class"/>
    <s v="DV-13465"/>
    <s v="Dianna Vittorini"/>
    <x v="0"/>
    <x v="0"/>
    <s v="Denver"/>
    <x v="22"/>
    <n v="80219"/>
    <x v="1"/>
    <s v="TEC-PH-10004977"/>
    <x v="2"/>
    <x v="7"/>
    <s v="GE 30524EE4"/>
    <x v="553"/>
    <n v="3"/>
    <n v="0.2"/>
    <x v="562"/>
    <x v="4"/>
  </r>
  <r>
    <n v="583"/>
    <x v="273"/>
    <x v="3"/>
    <x v="96"/>
    <d v="2014-12-06T00:00:00"/>
    <s v="Standard Class"/>
    <s v="DV-13465"/>
    <s v="Dianna Vittorini"/>
    <x v="0"/>
    <x v="0"/>
    <s v="Denver"/>
    <x v="22"/>
    <n v="80219"/>
    <x v="1"/>
    <s v="TEC-PH-10000586"/>
    <x v="2"/>
    <x v="7"/>
    <s v="AT&amp;T SB67148 SynJ"/>
    <x v="554"/>
    <n v="2"/>
    <n v="0.2"/>
    <x v="563"/>
    <x v="4"/>
  </r>
  <r>
    <n v="584"/>
    <x v="273"/>
    <x v="3"/>
    <x v="96"/>
    <d v="2014-12-06T00:00:00"/>
    <s v="Standard Class"/>
    <s v="DV-13465"/>
    <s v="Dianna Vittorini"/>
    <x v="0"/>
    <x v="0"/>
    <s v="Denver"/>
    <x v="22"/>
    <n v="80219"/>
    <x v="1"/>
    <s v="OFF-AP-10000358"/>
    <x v="1"/>
    <x v="9"/>
    <s v="Fellowes Basic Home/Office Series Surge Protectors"/>
    <x v="555"/>
    <n v="3"/>
    <n v="0.2"/>
    <x v="564"/>
    <x v="4"/>
  </r>
  <r>
    <n v="585"/>
    <x v="273"/>
    <x v="3"/>
    <x v="96"/>
    <d v="2014-12-06T00:00:00"/>
    <s v="Standard Class"/>
    <s v="DV-13465"/>
    <s v="Dianna Vittorini"/>
    <x v="0"/>
    <x v="0"/>
    <s v="Denver"/>
    <x v="22"/>
    <n v="80219"/>
    <x v="1"/>
    <s v="OFF-BI-10002764"/>
    <x v="1"/>
    <x v="8"/>
    <s v="Recycled Pressboard Report Cover with Reinforced Top Hinge"/>
    <x v="556"/>
    <n v="7"/>
    <n v="0.7"/>
    <x v="565"/>
    <x v="4"/>
  </r>
  <r>
    <n v="586"/>
    <x v="273"/>
    <x v="3"/>
    <x v="96"/>
    <d v="2014-12-06T00:00:00"/>
    <s v="Standard Class"/>
    <s v="DV-13465"/>
    <s v="Dianna Vittorini"/>
    <x v="0"/>
    <x v="0"/>
    <s v="Denver"/>
    <x v="22"/>
    <n v="80219"/>
    <x v="1"/>
    <s v="TEC-PH-10001254"/>
    <x v="2"/>
    <x v="7"/>
    <s v="Jabra BIZ 2300 Duo QD Duo Corded Headset"/>
    <x v="557"/>
    <n v="4"/>
    <n v="0.2"/>
    <x v="566"/>
    <x v="4"/>
  </r>
  <r>
    <n v="587"/>
    <x v="274"/>
    <x v="1"/>
    <x v="230"/>
    <d v="2012-07-09T00:00:00"/>
    <s v="Standard Class"/>
    <s v="BD-11725"/>
    <s v="Bruce Degenhardt"/>
    <x v="0"/>
    <x v="0"/>
    <s v="Richmond"/>
    <x v="0"/>
    <n v="40475"/>
    <x v="0"/>
    <s v="FUR-CH-10003956"/>
    <x v="0"/>
    <x v="1"/>
    <s v="Novimex High-Tech Fabric Mesh Task Chair"/>
    <x v="558"/>
    <n v="1"/>
    <n v="0"/>
    <x v="567"/>
    <x v="7"/>
  </r>
  <r>
    <n v="588"/>
    <x v="274"/>
    <x v="1"/>
    <x v="230"/>
    <d v="2012-07-09T00:00:00"/>
    <s v="Standard Class"/>
    <s v="BD-11725"/>
    <s v="Bruce Degenhardt"/>
    <x v="0"/>
    <x v="0"/>
    <s v="Richmond"/>
    <x v="0"/>
    <n v="40475"/>
    <x v="0"/>
    <s v="OFF-LA-10003930"/>
    <x v="1"/>
    <x v="2"/>
    <s v="Dot Matrix Printer Tape Reel Labels, White, 5000/Box"/>
    <x v="559"/>
    <n v="3"/>
    <n v="0"/>
    <x v="568"/>
    <x v="7"/>
  </r>
  <r>
    <n v="589"/>
    <x v="275"/>
    <x v="0"/>
    <x v="231"/>
    <d v="2013-03-25T00:00:00"/>
    <s v="Standard Class"/>
    <s v="ZC-21910"/>
    <s v="Zuschuss Carroll"/>
    <x v="0"/>
    <x v="0"/>
    <s v="Salem"/>
    <x v="21"/>
    <n v="97301"/>
    <x v="1"/>
    <s v="TEC-PH-10003800"/>
    <x v="2"/>
    <x v="7"/>
    <s v="i.Sound Portable Power - 8000 mAh"/>
    <x v="560"/>
    <n v="2"/>
    <n v="0.2"/>
    <x v="569"/>
    <x v="10"/>
  </r>
  <r>
    <n v="590"/>
    <x v="275"/>
    <x v="0"/>
    <x v="231"/>
    <d v="2013-03-25T00:00:00"/>
    <s v="Standard Class"/>
    <s v="ZC-21910"/>
    <s v="Zuschuss Carroll"/>
    <x v="0"/>
    <x v="0"/>
    <s v="Salem"/>
    <x v="21"/>
    <n v="97301"/>
    <x v="1"/>
    <s v="OFF-PA-10002005"/>
    <x v="1"/>
    <x v="10"/>
    <s v="Xerox 225"/>
    <x v="561"/>
    <n v="4"/>
    <n v="0.2"/>
    <x v="570"/>
    <x v="10"/>
  </r>
  <r>
    <n v="591"/>
    <x v="275"/>
    <x v="0"/>
    <x v="231"/>
    <d v="2013-03-25T00:00:00"/>
    <s v="Standard Class"/>
    <s v="ZC-21910"/>
    <s v="Zuschuss Carroll"/>
    <x v="0"/>
    <x v="0"/>
    <s v="Salem"/>
    <x v="21"/>
    <n v="97301"/>
    <x v="1"/>
    <s v="OFF-BI-10002498"/>
    <x v="1"/>
    <x v="8"/>
    <s v="Clear Mylar Reinforcing Strips"/>
    <x v="562"/>
    <n v="3"/>
    <n v="0.7"/>
    <x v="571"/>
    <x v="10"/>
  </r>
  <r>
    <n v="592"/>
    <x v="275"/>
    <x v="0"/>
    <x v="231"/>
    <d v="2013-03-25T00:00:00"/>
    <s v="Standard Class"/>
    <s v="ZC-21910"/>
    <s v="Zuschuss Carroll"/>
    <x v="0"/>
    <x v="0"/>
    <s v="Salem"/>
    <x v="21"/>
    <n v="97301"/>
    <x v="1"/>
    <s v="OFF-PA-10004101"/>
    <x v="1"/>
    <x v="10"/>
    <s v="Xerox 1894"/>
    <x v="563"/>
    <n v="2"/>
    <n v="0.2"/>
    <x v="572"/>
    <x v="10"/>
  </r>
  <r>
    <n v="593"/>
    <x v="276"/>
    <x v="2"/>
    <x v="232"/>
    <d v="2011-01-14T00:00:00"/>
    <s v="Standard Class"/>
    <s v="MS-17830"/>
    <s v="Melanie Seite"/>
    <x v="0"/>
    <x v="0"/>
    <s v="Laredo"/>
    <x v="5"/>
    <n v="78041"/>
    <x v="2"/>
    <s v="OFF-AR-10004078"/>
    <x v="1"/>
    <x v="6"/>
    <s v="Newell 312"/>
    <x v="564"/>
    <n v="2"/>
    <n v="0.2"/>
    <x v="573"/>
    <x v="9"/>
  </r>
  <r>
    <n v="594"/>
    <x v="276"/>
    <x v="2"/>
    <x v="232"/>
    <d v="2011-01-14T00:00:00"/>
    <s v="Standard Class"/>
    <s v="MS-17830"/>
    <s v="Melanie Seite"/>
    <x v="0"/>
    <x v="0"/>
    <s v="Laredo"/>
    <x v="5"/>
    <n v="78041"/>
    <x v="2"/>
    <s v="TEC-AC-10001266"/>
    <x v="2"/>
    <x v="11"/>
    <s v="Memorex Micro Travel Drive 8 GB"/>
    <x v="565"/>
    <n v="3"/>
    <n v="0.2"/>
    <x v="574"/>
    <x v="9"/>
  </r>
  <r>
    <n v="595"/>
    <x v="277"/>
    <x v="2"/>
    <x v="233"/>
    <d v="2011-08-15T00:00:00"/>
    <s v="Standard Class"/>
    <s v="LR-16915"/>
    <s v="Lena Radford"/>
    <x v="0"/>
    <x v="0"/>
    <s v="San Diego"/>
    <x v="1"/>
    <n v="92024"/>
    <x v="1"/>
    <s v="OFF-AP-10004708"/>
    <x v="1"/>
    <x v="9"/>
    <s v="Fellowes Superior 10 Outlet Split Surge Protector"/>
    <x v="566"/>
    <n v="2"/>
    <n v="0"/>
    <x v="575"/>
    <x v="6"/>
  </r>
  <r>
    <n v="596"/>
    <x v="277"/>
    <x v="2"/>
    <x v="233"/>
    <d v="2011-08-15T00:00:00"/>
    <s v="Standard Class"/>
    <s v="LR-16915"/>
    <s v="Lena Radford"/>
    <x v="0"/>
    <x v="0"/>
    <s v="San Diego"/>
    <x v="1"/>
    <n v="92024"/>
    <x v="1"/>
    <s v="TEC-CO-10004115"/>
    <x v="2"/>
    <x v="16"/>
    <s v="Sharp AL-1530CS Digital Copier"/>
    <x v="387"/>
    <n v="3"/>
    <n v="0.2"/>
    <x v="396"/>
    <x v="6"/>
  </r>
  <r>
    <n v="597"/>
    <x v="277"/>
    <x v="2"/>
    <x v="233"/>
    <d v="2011-08-15T00:00:00"/>
    <s v="Standard Class"/>
    <s v="LR-16915"/>
    <s v="Lena Radford"/>
    <x v="0"/>
    <x v="0"/>
    <s v="San Diego"/>
    <x v="1"/>
    <n v="92024"/>
    <x v="1"/>
    <s v="TEC-PH-10002398"/>
    <x v="2"/>
    <x v="7"/>
    <s v="AT&amp;T 1070 Corded Phone"/>
    <x v="567"/>
    <n v="5"/>
    <n v="0.2"/>
    <x v="576"/>
    <x v="6"/>
  </r>
  <r>
    <n v="598"/>
    <x v="277"/>
    <x v="2"/>
    <x v="233"/>
    <d v="2011-08-15T00:00:00"/>
    <s v="Standard Class"/>
    <s v="LR-16915"/>
    <s v="Lena Radford"/>
    <x v="0"/>
    <x v="0"/>
    <s v="San Diego"/>
    <x v="1"/>
    <n v="92024"/>
    <x v="1"/>
    <s v="FUR-FU-10001979"/>
    <x v="0"/>
    <x v="5"/>
    <s v="Dana Halogen Swing-Arm Architect Lamp"/>
    <x v="568"/>
    <n v="8"/>
    <n v="0"/>
    <x v="577"/>
    <x v="6"/>
  </r>
  <r>
    <n v="599"/>
    <x v="278"/>
    <x v="0"/>
    <x v="216"/>
    <d v="2013-07-17T00:00:00"/>
    <s v="First Class"/>
    <s v="TP-21130"/>
    <s v="Theone Pippenger"/>
    <x v="0"/>
    <x v="0"/>
    <s v="Philadelphia"/>
    <x v="9"/>
    <n v="19134"/>
    <x v="3"/>
    <s v="OFF-SU-10004115"/>
    <x v="1"/>
    <x v="14"/>
    <s v="Acme Stainless Steel Office Snips"/>
    <x v="569"/>
    <n v="2"/>
    <n v="0.2"/>
    <x v="578"/>
    <x v="7"/>
  </r>
  <r>
    <n v="600"/>
    <x v="279"/>
    <x v="0"/>
    <x v="87"/>
    <d v="2013-07-22T00:00:00"/>
    <s v="Standard Class"/>
    <s v="CK-12205"/>
    <s v="Chloris Kastensmidt"/>
    <x v="0"/>
    <x v="0"/>
    <s v="Philadelphia"/>
    <x v="9"/>
    <n v="19120"/>
    <x v="3"/>
    <s v="TEC-PH-10001425"/>
    <x v="2"/>
    <x v="7"/>
    <s v="Mophie Juice Pack Helium for iPhone"/>
    <x v="570"/>
    <n v="3"/>
    <n v="0.4"/>
    <x v="579"/>
    <x v="7"/>
  </r>
  <r>
    <n v="601"/>
    <x v="279"/>
    <x v="0"/>
    <x v="87"/>
    <d v="2013-07-22T00:00:00"/>
    <s v="Standard Class"/>
    <s v="CK-12205"/>
    <s v="Chloris Kastensmidt"/>
    <x v="0"/>
    <x v="0"/>
    <s v="Philadelphia"/>
    <x v="9"/>
    <n v="19120"/>
    <x v="3"/>
    <s v="TEC-PH-10003963"/>
    <x v="2"/>
    <x v="7"/>
    <s v="GE 2-Jack Phone Line Splitter"/>
    <x v="571"/>
    <n v="4"/>
    <n v="0.4"/>
    <x v="580"/>
    <x v="7"/>
  </r>
  <r>
    <n v="602"/>
    <x v="279"/>
    <x v="0"/>
    <x v="87"/>
    <d v="2013-07-22T00:00:00"/>
    <s v="Standard Class"/>
    <s v="CK-12205"/>
    <s v="Chloris Kastensmidt"/>
    <x v="0"/>
    <x v="0"/>
    <s v="Philadelphia"/>
    <x v="9"/>
    <n v="19120"/>
    <x v="3"/>
    <s v="OFF-SU-10001574"/>
    <x v="1"/>
    <x v="14"/>
    <s v="Acme Value Line Scissors"/>
    <x v="572"/>
    <n v="2"/>
    <n v="0.2"/>
    <x v="581"/>
    <x v="7"/>
  </r>
  <r>
    <n v="603"/>
    <x v="280"/>
    <x v="2"/>
    <x v="234"/>
    <d v="2011-03-19T00:00:00"/>
    <s v="Standard Class"/>
    <s v="AS-10240"/>
    <s v="Alan Shonely"/>
    <x v="0"/>
    <x v="0"/>
    <s v="Tampa"/>
    <x v="2"/>
    <n v="33614"/>
    <x v="0"/>
    <s v="OFF-ST-10001490"/>
    <x v="1"/>
    <x v="4"/>
    <s v="Hot File 7-Pocket, Floor Stand"/>
    <x v="573"/>
    <n v="1"/>
    <n v="0.2"/>
    <x v="582"/>
    <x v="10"/>
  </r>
  <r>
    <n v="604"/>
    <x v="280"/>
    <x v="2"/>
    <x v="234"/>
    <d v="2011-03-19T00:00:00"/>
    <s v="Standard Class"/>
    <s v="AS-10240"/>
    <s v="Alan Shonely"/>
    <x v="0"/>
    <x v="0"/>
    <s v="Tampa"/>
    <x v="2"/>
    <n v="33614"/>
    <x v="0"/>
    <s v="FUR-FU-10001756"/>
    <x v="0"/>
    <x v="5"/>
    <s v="Eldon Expressions Desk Accessory, Wood Photo Frame, Mahogany"/>
    <x v="502"/>
    <n v="3"/>
    <n v="0.2"/>
    <x v="514"/>
    <x v="10"/>
  </r>
  <r>
    <n v="605"/>
    <x v="280"/>
    <x v="2"/>
    <x v="234"/>
    <d v="2011-03-19T00:00:00"/>
    <s v="Standard Class"/>
    <s v="AS-10240"/>
    <s v="Alan Shonely"/>
    <x v="0"/>
    <x v="0"/>
    <s v="Tampa"/>
    <x v="2"/>
    <n v="33614"/>
    <x v="0"/>
    <s v="OFF-BI-10000773"/>
    <x v="1"/>
    <x v="8"/>
    <s v="Insertable Tab Post Binder Dividers"/>
    <x v="574"/>
    <n v="3"/>
    <n v="0.7"/>
    <x v="583"/>
    <x v="10"/>
  </r>
  <r>
    <n v="606"/>
    <x v="280"/>
    <x v="2"/>
    <x v="234"/>
    <d v="2011-03-19T00:00:00"/>
    <s v="Standard Class"/>
    <s v="AS-10240"/>
    <s v="Alan Shonely"/>
    <x v="0"/>
    <x v="0"/>
    <s v="Tampa"/>
    <x v="2"/>
    <n v="33614"/>
    <x v="0"/>
    <s v="OFF-BI-10001543"/>
    <x v="1"/>
    <x v="8"/>
    <s v="GBC VeloBinder Manual Binding System"/>
    <x v="575"/>
    <n v="4"/>
    <n v="0.7"/>
    <x v="584"/>
    <x v="10"/>
  </r>
  <r>
    <n v="607"/>
    <x v="280"/>
    <x v="2"/>
    <x v="234"/>
    <d v="2011-03-19T00:00:00"/>
    <s v="Standard Class"/>
    <s v="AS-10240"/>
    <s v="Alan Shonely"/>
    <x v="0"/>
    <x v="0"/>
    <s v="Tampa"/>
    <x v="2"/>
    <n v="33614"/>
    <x v="0"/>
    <s v="OFF-PA-10002120"/>
    <x v="1"/>
    <x v="10"/>
    <s v="Xerox 1889"/>
    <x v="576"/>
    <n v="3"/>
    <n v="0.2"/>
    <x v="585"/>
    <x v="10"/>
  </r>
  <r>
    <n v="608"/>
    <x v="281"/>
    <x v="2"/>
    <x v="235"/>
    <d v="2011-05-27T00:00:00"/>
    <s v="Standard Class"/>
    <s v="AR-10510"/>
    <s v="Andrew Roberts"/>
    <x v="0"/>
    <x v="0"/>
    <s v="Philadelphia"/>
    <x v="9"/>
    <n v="19134"/>
    <x v="3"/>
    <s v="OFF-BI-10000848"/>
    <x v="1"/>
    <x v="8"/>
    <s v="Angle-D Ring Binders"/>
    <x v="577"/>
    <n v="2"/>
    <n v="0.7"/>
    <x v="586"/>
    <x v="5"/>
  </r>
  <r>
    <n v="609"/>
    <x v="281"/>
    <x v="2"/>
    <x v="235"/>
    <d v="2011-05-27T00:00:00"/>
    <s v="Standard Class"/>
    <s v="AR-10510"/>
    <s v="Andrew Roberts"/>
    <x v="0"/>
    <x v="0"/>
    <s v="Philadelphia"/>
    <x v="9"/>
    <n v="19134"/>
    <x v="3"/>
    <s v="OFF-AR-10001246"/>
    <x v="1"/>
    <x v="6"/>
    <s v="Newell 317"/>
    <x v="578"/>
    <n v="9"/>
    <n v="0.2"/>
    <x v="587"/>
    <x v="5"/>
  </r>
  <r>
    <n v="610"/>
    <x v="281"/>
    <x v="2"/>
    <x v="235"/>
    <d v="2011-05-27T00:00:00"/>
    <s v="Standard Class"/>
    <s v="AR-10510"/>
    <s v="Andrew Roberts"/>
    <x v="0"/>
    <x v="0"/>
    <s v="Philadelphia"/>
    <x v="9"/>
    <n v="19134"/>
    <x v="3"/>
    <s v="TEC-PH-10003092"/>
    <x v="2"/>
    <x v="7"/>
    <s v="Motorola L804"/>
    <x v="579"/>
    <n v="2"/>
    <n v="0.4"/>
    <x v="588"/>
    <x v="5"/>
  </r>
  <r>
    <n v="611"/>
    <x v="282"/>
    <x v="0"/>
    <x v="236"/>
    <d v="2013-05-02T00:00:00"/>
    <s v="First Class"/>
    <s v="NB-18655"/>
    <s v="Nona Balk"/>
    <x v="1"/>
    <x v="0"/>
    <s v="Dallas"/>
    <x v="5"/>
    <n v="75217"/>
    <x v="2"/>
    <s v="TEC-PH-10003012"/>
    <x v="2"/>
    <x v="7"/>
    <s v="Nortel Meridian M3904 Professional Digital phone"/>
    <x v="580"/>
    <n v="3"/>
    <n v="0.2"/>
    <x v="589"/>
    <x v="3"/>
  </r>
  <r>
    <n v="612"/>
    <x v="282"/>
    <x v="0"/>
    <x v="236"/>
    <d v="2013-05-02T00:00:00"/>
    <s v="First Class"/>
    <s v="NB-18655"/>
    <s v="Nona Balk"/>
    <x v="1"/>
    <x v="0"/>
    <s v="Dallas"/>
    <x v="5"/>
    <n v="75217"/>
    <x v="2"/>
    <s v="OFF-LA-10004345"/>
    <x v="1"/>
    <x v="2"/>
    <s v="Avery 493"/>
    <x v="581"/>
    <n v="4"/>
    <n v="0.2"/>
    <x v="590"/>
    <x v="3"/>
  </r>
  <r>
    <n v="613"/>
    <x v="283"/>
    <x v="0"/>
    <x v="108"/>
    <d v="2013-09-14T00:00:00"/>
    <s v="Second Class"/>
    <s v="GD-14590"/>
    <s v="Giulietta Dortch"/>
    <x v="1"/>
    <x v="0"/>
    <s v="Philadelphia"/>
    <x v="9"/>
    <n v="19143"/>
    <x v="3"/>
    <s v="OFF-PA-10001204"/>
    <x v="1"/>
    <x v="10"/>
    <s v="Xerox 1972"/>
    <x v="582"/>
    <n v="2"/>
    <n v="0.2"/>
    <x v="591"/>
    <x v="8"/>
  </r>
  <r>
    <n v="614"/>
    <x v="283"/>
    <x v="0"/>
    <x v="108"/>
    <d v="2013-09-14T00:00:00"/>
    <s v="Second Class"/>
    <s v="GD-14590"/>
    <s v="Giulietta Dortch"/>
    <x v="1"/>
    <x v="0"/>
    <s v="Philadelphia"/>
    <x v="9"/>
    <n v="19143"/>
    <x v="3"/>
    <s v="TEC-PH-10004667"/>
    <x v="2"/>
    <x v="7"/>
    <s v="Cisco 8x8 Inc. 6753i IP Business Phone System"/>
    <x v="583"/>
    <n v="9"/>
    <n v="0.4"/>
    <x v="592"/>
    <x v="8"/>
  </r>
  <r>
    <n v="615"/>
    <x v="284"/>
    <x v="3"/>
    <x v="237"/>
    <d v="2014-11-18T00:00:00"/>
    <s v="Second Class"/>
    <s v="CK-12595"/>
    <s v="Clytie Kelty"/>
    <x v="0"/>
    <x v="0"/>
    <s v="Grove City"/>
    <x v="24"/>
    <n v="43123"/>
    <x v="3"/>
    <s v="TEC-PH-10000011"/>
    <x v="2"/>
    <x v="7"/>
    <s v="PureGear Roll-On Screen Protector"/>
    <x v="584"/>
    <n v="10"/>
    <n v="0.4"/>
    <x v="593"/>
    <x v="0"/>
  </r>
  <r>
    <n v="616"/>
    <x v="284"/>
    <x v="3"/>
    <x v="237"/>
    <d v="2014-11-18T00:00:00"/>
    <s v="Second Class"/>
    <s v="CK-12595"/>
    <s v="Clytie Kelty"/>
    <x v="0"/>
    <x v="0"/>
    <s v="Grove City"/>
    <x v="24"/>
    <n v="43123"/>
    <x v="3"/>
    <s v="OFF-BI-10002949"/>
    <x v="1"/>
    <x v="8"/>
    <s v="Prestige Round Ring Binders"/>
    <x v="585"/>
    <n v="2"/>
    <n v="0.7"/>
    <x v="594"/>
    <x v="0"/>
  </r>
  <r>
    <n v="617"/>
    <x v="285"/>
    <x v="3"/>
    <x v="238"/>
    <d v="2014-08-24T00:00:00"/>
    <s v="Second Class"/>
    <s v="NG-18355"/>
    <s v="Nat Gilpin"/>
    <x v="1"/>
    <x v="0"/>
    <s v="New York City"/>
    <x v="15"/>
    <n v="10011"/>
    <x v="3"/>
    <s v="FUR-FU-10003849"/>
    <x v="0"/>
    <x v="5"/>
    <s v="DAX Metal Frame, Desktop, Stepped-Edge"/>
    <x v="586"/>
    <n v="2"/>
    <n v="0"/>
    <x v="595"/>
    <x v="6"/>
  </r>
  <r>
    <n v="618"/>
    <x v="285"/>
    <x v="3"/>
    <x v="238"/>
    <d v="2014-08-24T00:00:00"/>
    <s v="Second Class"/>
    <s v="NG-18355"/>
    <s v="Nat Gilpin"/>
    <x v="1"/>
    <x v="0"/>
    <s v="New York City"/>
    <x v="15"/>
    <n v="10011"/>
    <x v="3"/>
    <s v="FUR-FU-10000010"/>
    <x v="0"/>
    <x v="5"/>
    <s v="DAX Value U-Channel Document Frames, Easel Back"/>
    <x v="587"/>
    <n v="2"/>
    <n v="0"/>
    <x v="596"/>
    <x v="6"/>
  </r>
  <r>
    <n v="619"/>
    <x v="285"/>
    <x v="3"/>
    <x v="238"/>
    <d v="2014-08-24T00:00:00"/>
    <s v="Second Class"/>
    <s v="NG-18355"/>
    <s v="Nat Gilpin"/>
    <x v="1"/>
    <x v="0"/>
    <s v="New York City"/>
    <x v="15"/>
    <n v="10011"/>
    <x v="3"/>
    <s v="OFF-BI-10002824"/>
    <x v="1"/>
    <x v="8"/>
    <s v="Recycled Easel Ring Binders"/>
    <x v="588"/>
    <n v="9"/>
    <n v="0.2"/>
    <x v="597"/>
    <x v="6"/>
  </r>
  <r>
    <n v="620"/>
    <x v="285"/>
    <x v="3"/>
    <x v="238"/>
    <d v="2014-08-24T00:00:00"/>
    <s v="Second Class"/>
    <s v="NG-18355"/>
    <s v="Nat Gilpin"/>
    <x v="1"/>
    <x v="0"/>
    <s v="New York City"/>
    <x v="15"/>
    <n v="10011"/>
    <x v="3"/>
    <s v="TEC-PH-10002538"/>
    <x v="2"/>
    <x v="7"/>
    <s v="Grandstream GXP1160 VoIP phone"/>
    <x v="589"/>
    <n v="1"/>
    <n v="0"/>
    <x v="598"/>
    <x v="6"/>
  </r>
  <r>
    <n v="621"/>
    <x v="285"/>
    <x v="3"/>
    <x v="238"/>
    <d v="2014-08-24T00:00:00"/>
    <s v="Second Class"/>
    <s v="NG-18355"/>
    <s v="Nat Gilpin"/>
    <x v="1"/>
    <x v="0"/>
    <s v="New York City"/>
    <x v="15"/>
    <n v="10011"/>
    <x v="3"/>
    <s v="FUR-FU-10000521"/>
    <x v="0"/>
    <x v="5"/>
    <s v="Seth Thomas 14&quot; Putty-Colored Wall Clock"/>
    <x v="590"/>
    <n v="3"/>
    <n v="0"/>
    <x v="599"/>
    <x v="6"/>
  </r>
  <r>
    <n v="622"/>
    <x v="286"/>
    <x v="2"/>
    <x v="58"/>
    <d v="2011-12-31T00:00:00"/>
    <s v="Standard Class"/>
    <s v="CA-12265"/>
    <s v="Christina Anderson"/>
    <x v="0"/>
    <x v="0"/>
    <s v="Chicago"/>
    <x v="10"/>
    <n v="60610"/>
    <x v="2"/>
    <s v="OFF-BI-10002103"/>
    <x v="1"/>
    <x v="8"/>
    <s v="Cardinal Slant-D Ring Binder, Heavy Gauge Vinyl"/>
    <x v="591"/>
    <n v="5"/>
    <n v="0.8"/>
    <x v="600"/>
    <x v="4"/>
  </r>
  <r>
    <n v="623"/>
    <x v="287"/>
    <x v="1"/>
    <x v="239"/>
    <d v="2012-12-03T00:00:00"/>
    <s v="Standard Class"/>
    <s v="SF-20965"/>
    <s v="Sylvia Foulston"/>
    <x v="1"/>
    <x v="0"/>
    <s v="Dearborn"/>
    <x v="12"/>
    <n v="48126"/>
    <x v="2"/>
    <s v="FUR-CH-10004853"/>
    <x v="0"/>
    <x v="1"/>
    <s v="Global Manager's Adjustable Task Chair, Storm"/>
    <x v="85"/>
    <n v="2"/>
    <n v="0"/>
    <x v="601"/>
    <x v="0"/>
  </r>
  <r>
    <n v="624"/>
    <x v="287"/>
    <x v="1"/>
    <x v="239"/>
    <d v="2012-12-03T00:00:00"/>
    <s v="Standard Class"/>
    <s v="SF-20965"/>
    <s v="Sylvia Foulston"/>
    <x v="1"/>
    <x v="0"/>
    <s v="Dearborn"/>
    <x v="12"/>
    <n v="48126"/>
    <x v="2"/>
    <s v="OFF-AP-10000179"/>
    <x v="1"/>
    <x v="9"/>
    <s v="Honeywell Enviracaire Portable HEPA Air Cleaner for up to 10 x 16 Room"/>
    <x v="592"/>
    <n v="5"/>
    <n v="0.1"/>
    <x v="602"/>
    <x v="0"/>
  </r>
  <r>
    <n v="625"/>
    <x v="287"/>
    <x v="1"/>
    <x v="239"/>
    <d v="2012-12-03T00:00:00"/>
    <s v="Standard Class"/>
    <s v="SF-20965"/>
    <s v="Sylvia Foulston"/>
    <x v="1"/>
    <x v="0"/>
    <s v="Dearborn"/>
    <x v="12"/>
    <n v="48126"/>
    <x v="2"/>
    <s v="OFF-ST-10001272"/>
    <x v="1"/>
    <x v="4"/>
    <s v="Mini 13-1/2 Capacity Data Binder Rack, Pearl"/>
    <x v="593"/>
    <n v="4"/>
    <n v="0"/>
    <x v="603"/>
    <x v="0"/>
  </r>
  <r>
    <n v="626"/>
    <x v="287"/>
    <x v="1"/>
    <x v="239"/>
    <d v="2012-12-03T00:00:00"/>
    <s v="Standard Class"/>
    <s v="SF-20965"/>
    <s v="Sylvia Foulston"/>
    <x v="1"/>
    <x v="0"/>
    <s v="Dearborn"/>
    <x v="12"/>
    <n v="48126"/>
    <x v="2"/>
    <s v="OFF-AR-10004042"/>
    <x v="1"/>
    <x v="6"/>
    <s v="BOSTON Model 1800 Electric Pencil Sharpeners, Putty/Woodgrain"/>
    <x v="594"/>
    <n v="9"/>
    <n v="0"/>
    <x v="604"/>
    <x v="0"/>
  </r>
  <r>
    <n v="627"/>
    <x v="288"/>
    <x v="3"/>
    <x v="175"/>
    <d v="2014-09-20T00:00:00"/>
    <s v="Standard Class"/>
    <s v="MO-17800"/>
    <s v="Meg O'Connel"/>
    <x v="2"/>
    <x v="0"/>
    <s v="New York City"/>
    <x v="15"/>
    <n v="10009"/>
    <x v="3"/>
    <s v="FUR-FU-10000221"/>
    <x v="0"/>
    <x v="5"/>
    <s v="Master Caster Door Stop, Brown"/>
    <x v="595"/>
    <n v="7"/>
    <n v="0"/>
    <x v="605"/>
    <x v="8"/>
  </r>
  <r>
    <n v="628"/>
    <x v="289"/>
    <x v="3"/>
    <x v="240"/>
    <d v="2014-05-24T00:00:00"/>
    <s v="Standard Class"/>
    <s v="AT-10735"/>
    <s v="Annie Thurman"/>
    <x v="0"/>
    <x v="0"/>
    <s v="Seattle"/>
    <x v="4"/>
    <n v="98115"/>
    <x v="1"/>
    <s v="OFF-AP-10001563"/>
    <x v="1"/>
    <x v="9"/>
    <s v="Belkin Premiere Surge Master II 8-outlet surge protector"/>
    <x v="596"/>
    <n v="2"/>
    <n v="0"/>
    <x v="606"/>
    <x v="5"/>
  </r>
  <r>
    <n v="629"/>
    <x v="290"/>
    <x v="3"/>
    <x v="94"/>
    <d v="2014-12-22T00:00:00"/>
    <s v="Standard Class"/>
    <s v="LC-17140"/>
    <s v="Logan Currie"/>
    <x v="0"/>
    <x v="0"/>
    <s v="San Francisco"/>
    <x v="1"/>
    <n v="94122"/>
    <x v="1"/>
    <s v="OFF-BI-10000605"/>
    <x v="1"/>
    <x v="8"/>
    <s v="Acco Pressboard Covers with Storage Hooks, 9 1/2&quot; x 11&quot;, Executive Red"/>
    <x v="597"/>
    <n v="5"/>
    <n v="0.2"/>
    <x v="607"/>
    <x v="4"/>
  </r>
  <r>
    <n v="630"/>
    <x v="290"/>
    <x v="3"/>
    <x v="94"/>
    <d v="2014-12-22T00:00:00"/>
    <s v="Standard Class"/>
    <s v="LC-17140"/>
    <s v="Logan Currie"/>
    <x v="0"/>
    <x v="0"/>
    <s v="San Francisco"/>
    <x v="1"/>
    <n v="94122"/>
    <x v="1"/>
    <s v="OFF-PA-10002615"/>
    <x v="1"/>
    <x v="10"/>
    <s v="Ampad Gold Fibre Wirebound Steno Books, 6&quot; x 9&quot;, Gregg Ruled"/>
    <x v="598"/>
    <n v="3"/>
    <n v="0"/>
    <x v="608"/>
    <x v="4"/>
  </r>
  <r>
    <n v="631"/>
    <x v="291"/>
    <x v="0"/>
    <x v="25"/>
    <d v="2013-12-14T00:00:00"/>
    <s v="Second Class"/>
    <s v="FM-14380"/>
    <s v="Fred McMath"/>
    <x v="0"/>
    <x v="0"/>
    <s v="Aurora"/>
    <x v="22"/>
    <n v="80013"/>
    <x v="1"/>
    <s v="OFF-ST-10001963"/>
    <x v="1"/>
    <x v="4"/>
    <s v="Tennsco Regal Shelving Units"/>
    <x v="599"/>
    <n v="3"/>
    <n v="0.2"/>
    <x v="609"/>
    <x v="4"/>
  </r>
  <r>
    <n v="632"/>
    <x v="291"/>
    <x v="0"/>
    <x v="25"/>
    <d v="2013-12-14T00:00:00"/>
    <s v="Second Class"/>
    <s v="FM-14380"/>
    <s v="Fred McMath"/>
    <x v="0"/>
    <x v="0"/>
    <s v="Aurora"/>
    <x v="22"/>
    <n v="80013"/>
    <x v="1"/>
    <s v="TEC-AC-10001267"/>
    <x v="2"/>
    <x v="11"/>
    <s v="Imation 32GB Pocket Pro USB 3.0 Flash Drive - 32 GB - Black - 1 P ..."/>
    <x v="600"/>
    <n v="5"/>
    <n v="0.2"/>
    <x v="610"/>
    <x v="4"/>
  </r>
  <r>
    <n v="633"/>
    <x v="291"/>
    <x v="0"/>
    <x v="25"/>
    <d v="2013-12-14T00:00:00"/>
    <s v="Second Class"/>
    <s v="FM-14380"/>
    <s v="Fred McMath"/>
    <x v="0"/>
    <x v="0"/>
    <s v="Aurora"/>
    <x v="22"/>
    <n v="80013"/>
    <x v="1"/>
    <s v="TEC-PH-10002103"/>
    <x v="2"/>
    <x v="7"/>
    <s v="Jabra SPEAK 410"/>
    <x v="601"/>
    <n v="4"/>
    <n v="0.2"/>
    <x v="611"/>
    <x v="4"/>
  </r>
  <r>
    <n v="634"/>
    <x v="292"/>
    <x v="3"/>
    <x v="241"/>
    <d v="2014-09-27T00:00:00"/>
    <s v="Second Class"/>
    <s v="BD-11605"/>
    <s v="Brian Dahlen"/>
    <x v="0"/>
    <x v="0"/>
    <s v="Miami"/>
    <x v="2"/>
    <n v="33180"/>
    <x v="0"/>
    <s v="TEC-AC-10002857"/>
    <x v="2"/>
    <x v="11"/>
    <s v="Verbatim 25 GB 6x Blu-ray Single Layer Recordable Disc, 1/Pack"/>
    <x v="602"/>
    <n v="3"/>
    <n v="0.2"/>
    <x v="612"/>
    <x v="8"/>
  </r>
  <r>
    <n v="635"/>
    <x v="292"/>
    <x v="3"/>
    <x v="241"/>
    <d v="2014-09-27T00:00:00"/>
    <s v="Second Class"/>
    <s v="BD-11605"/>
    <s v="Brian Dahlen"/>
    <x v="0"/>
    <x v="0"/>
    <s v="Miami"/>
    <x v="2"/>
    <n v="33180"/>
    <x v="0"/>
    <s v="OFF-LA-10003930"/>
    <x v="1"/>
    <x v="2"/>
    <s v="Dot Matrix Printer Tape Reel Labels, White, 5000/Box"/>
    <x v="603"/>
    <n v="3"/>
    <n v="0.2"/>
    <x v="613"/>
    <x v="8"/>
  </r>
  <r>
    <n v="636"/>
    <x v="293"/>
    <x v="1"/>
    <x v="242"/>
    <d v="2012-10-09T00:00:00"/>
    <s v="Second Class"/>
    <s v="DJ-13420"/>
    <s v="Denny Joy"/>
    <x v="1"/>
    <x v="0"/>
    <s v="Warner Robins"/>
    <x v="32"/>
    <n v="31088"/>
    <x v="0"/>
    <s v="FUR-CH-10001482"/>
    <x v="0"/>
    <x v="1"/>
    <s v="Office Star - Mesh Screen back chair with Vinyl seat"/>
    <x v="604"/>
    <n v="3"/>
    <n v="0"/>
    <x v="614"/>
    <x v="2"/>
  </r>
  <r>
    <n v="637"/>
    <x v="294"/>
    <x v="0"/>
    <x v="243"/>
    <d v="2013-08-22T00:00:00"/>
    <s v="Standard Class"/>
    <s v="ME-17725"/>
    <s v="Max Engle"/>
    <x v="0"/>
    <x v="0"/>
    <s v="Aurora"/>
    <x v="22"/>
    <n v="80013"/>
    <x v="1"/>
    <s v="OFF-BI-10001989"/>
    <x v="1"/>
    <x v="8"/>
    <s v="Premium Transparent Presentation Covers by GBC"/>
    <x v="605"/>
    <n v="3"/>
    <n v="0.7"/>
    <x v="615"/>
    <x v="6"/>
  </r>
  <r>
    <n v="638"/>
    <x v="294"/>
    <x v="0"/>
    <x v="243"/>
    <d v="2013-08-22T00:00:00"/>
    <s v="Standard Class"/>
    <s v="ME-17725"/>
    <s v="Max Engle"/>
    <x v="0"/>
    <x v="0"/>
    <s v="Aurora"/>
    <x v="22"/>
    <n v="80013"/>
    <x v="1"/>
    <s v="OFF-AP-10003287"/>
    <x v="1"/>
    <x v="9"/>
    <s v="Tripp Lite TLP810NET Broadband Surge for Modem/Fax"/>
    <x v="606"/>
    <n v="3"/>
    <n v="0.2"/>
    <x v="616"/>
    <x v="6"/>
  </r>
  <r>
    <n v="639"/>
    <x v="295"/>
    <x v="0"/>
    <x v="244"/>
    <d v="2013-05-26T00:00:00"/>
    <s v="Standard Class"/>
    <s v="RB-19465"/>
    <s v="Rick Bensley"/>
    <x v="2"/>
    <x v="0"/>
    <s v="Vallejo"/>
    <x v="1"/>
    <n v="94591"/>
    <x v="1"/>
    <s v="FUR-FU-10000576"/>
    <x v="0"/>
    <x v="5"/>
    <s v="Luxo Professional Fluorescent Magnifier Lamp with Clamp-Mount Base"/>
    <x v="607"/>
    <n v="5"/>
    <n v="0"/>
    <x v="617"/>
    <x v="5"/>
  </r>
  <r>
    <n v="640"/>
    <x v="295"/>
    <x v="0"/>
    <x v="244"/>
    <d v="2013-05-26T00:00:00"/>
    <s v="Standard Class"/>
    <s v="RB-19465"/>
    <s v="Rick Bensley"/>
    <x v="2"/>
    <x v="0"/>
    <s v="Vallejo"/>
    <x v="1"/>
    <n v="94591"/>
    <x v="1"/>
    <s v="OFF-BI-10004728"/>
    <x v="1"/>
    <x v="8"/>
    <s v="Wilson Jones Turn Tabs Binder Tool for Ring Binders"/>
    <x v="608"/>
    <n v="4"/>
    <n v="0.2"/>
    <x v="618"/>
    <x v="5"/>
  </r>
  <r>
    <n v="641"/>
    <x v="296"/>
    <x v="0"/>
    <x v="122"/>
    <d v="2013-12-23T00:00:00"/>
    <s v="Standard Class"/>
    <s v="JD-16150"/>
    <s v="Justin Deggeller"/>
    <x v="1"/>
    <x v="0"/>
    <s v="Minneapolis"/>
    <x v="11"/>
    <n v="55407"/>
    <x v="2"/>
    <s v="FUR-FU-10000732"/>
    <x v="0"/>
    <x v="5"/>
    <s v="Eldon 200 Class Desk Accessories"/>
    <x v="609"/>
    <n v="3"/>
    <n v="0"/>
    <x v="619"/>
    <x v="4"/>
  </r>
  <r>
    <n v="642"/>
    <x v="297"/>
    <x v="3"/>
    <x v="245"/>
    <d v="2014-08-04T00:00:00"/>
    <s v="Second Class"/>
    <s v="JL-15835"/>
    <s v="John Lee"/>
    <x v="0"/>
    <x v="0"/>
    <s v="Mission Viejo"/>
    <x v="1"/>
    <n v="92691"/>
    <x v="1"/>
    <s v="OFF-ST-10000585"/>
    <x v="1"/>
    <x v="4"/>
    <s v="Economy Rollaway Files"/>
    <x v="610"/>
    <n v="2"/>
    <n v="0"/>
    <x v="620"/>
    <x v="7"/>
  </r>
  <r>
    <n v="643"/>
    <x v="297"/>
    <x v="3"/>
    <x v="245"/>
    <d v="2014-08-04T00:00:00"/>
    <s v="Second Class"/>
    <s v="JL-15835"/>
    <s v="John Lee"/>
    <x v="0"/>
    <x v="0"/>
    <s v="Mission Viejo"/>
    <x v="1"/>
    <n v="92691"/>
    <x v="1"/>
    <s v="OFF-LA-10002787"/>
    <x v="1"/>
    <x v="2"/>
    <s v="Avery 480"/>
    <x v="611"/>
    <n v="7"/>
    <n v="0"/>
    <x v="621"/>
    <x v="7"/>
  </r>
  <r>
    <n v="644"/>
    <x v="298"/>
    <x v="3"/>
    <x v="193"/>
    <d v="2014-06-16T00:00:00"/>
    <s v="Standard Class"/>
    <s v="SC-20305"/>
    <s v="Sean Christensen"/>
    <x v="0"/>
    <x v="0"/>
    <s v="Rochester Hills"/>
    <x v="12"/>
    <n v="48307"/>
    <x v="2"/>
    <s v="TEC-AC-10003832"/>
    <x v="2"/>
    <x v="11"/>
    <s v="Imation 16GB Mini TravelDrive USB 2.0 Flash Drive"/>
    <x v="612"/>
    <n v="4"/>
    <n v="0"/>
    <x v="622"/>
    <x v="1"/>
  </r>
  <r>
    <n v="645"/>
    <x v="299"/>
    <x v="3"/>
    <x v="246"/>
    <d v="2014-07-26T00:00:00"/>
    <s v="Standard Class"/>
    <s v="TW-21025"/>
    <s v="Tamara Willingham"/>
    <x v="2"/>
    <x v="0"/>
    <s v="Plainfield"/>
    <x v="30"/>
    <n v="7060"/>
    <x v="3"/>
    <s v="OFF-PA-10001934"/>
    <x v="1"/>
    <x v="10"/>
    <s v="Xerox 1993"/>
    <x v="90"/>
    <n v="1"/>
    <n v="0"/>
    <x v="623"/>
    <x v="7"/>
  </r>
  <r>
    <n v="646"/>
    <x v="300"/>
    <x v="3"/>
    <x v="247"/>
    <d v="2015-01-06T00:00:00"/>
    <s v="Standard Class"/>
    <s v="CC-12430"/>
    <s v="Chuck Clark"/>
    <x v="2"/>
    <x v="0"/>
    <s v="Columbus"/>
    <x v="14"/>
    <n v="47201"/>
    <x v="2"/>
    <s v="OFF-AP-10002457"/>
    <x v="1"/>
    <x v="9"/>
    <s v="Eureka The Boss Plus 12-Amp Hard Box Upright Vacuum, Red"/>
    <x v="613"/>
    <n v="2"/>
    <n v="0"/>
    <x v="624"/>
    <x v="4"/>
  </r>
  <r>
    <n v="647"/>
    <x v="301"/>
    <x v="0"/>
    <x v="178"/>
    <d v="2013-04-09T00:00:00"/>
    <s v="Standard Class"/>
    <s v="BB-10990"/>
    <s v="Barry Blumstein"/>
    <x v="1"/>
    <x v="0"/>
    <s v="Sierra Vista"/>
    <x v="16"/>
    <n v="85635"/>
    <x v="1"/>
    <s v="OFF-FA-10003112"/>
    <x v="1"/>
    <x v="13"/>
    <s v="Staples"/>
    <x v="614"/>
    <n v="5"/>
    <n v="0.2"/>
    <x v="625"/>
    <x v="3"/>
  </r>
  <r>
    <n v="648"/>
    <x v="301"/>
    <x v="0"/>
    <x v="178"/>
    <d v="2013-04-09T00:00:00"/>
    <s v="Standard Class"/>
    <s v="BB-10990"/>
    <s v="Barry Blumstein"/>
    <x v="1"/>
    <x v="0"/>
    <s v="Sierra Vista"/>
    <x v="16"/>
    <n v="85635"/>
    <x v="1"/>
    <s v="OFF-AP-10002350"/>
    <x v="1"/>
    <x v="9"/>
    <s v="Belkin F9H710-06 7 Outlet SurgeMaster Surge Protector"/>
    <x v="615"/>
    <n v="2"/>
    <n v="0.2"/>
    <x v="626"/>
    <x v="3"/>
  </r>
  <r>
    <n v="649"/>
    <x v="302"/>
    <x v="0"/>
    <x v="25"/>
    <d v="2013-12-17T00:00:00"/>
    <s v="Second Class"/>
    <s v="AR-10825"/>
    <s v="Anthony Rawles"/>
    <x v="1"/>
    <x v="0"/>
    <s v="Vancouver"/>
    <x v="4"/>
    <n v="98661"/>
    <x v="1"/>
    <s v="FUR-FU-10001935"/>
    <x v="0"/>
    <x v="5"/>
    <s v="3M Hangers With Command Adhesive"/>
    <x v="616"/>
    <n v="4"/>
    <n v="0"/>
    <x v="627"/>
    <x v="4"/>
  </r>
  <r>
    <n v="650"/>
    <x v="302"/>
    <x v="0"/>
    <x v="25"/>
    <d v="2013-12-17T00:00:00"/>
    <s v="Second Class"/>
    <s v="AR-10825"/>
    <s v="Anthony Rawles"/>
    <x v="1"/>
    <x v="0"/>
    <s v="Vancouver"/>
    <x v="4"/>
    <n v="98661"/>
    <x v="1"/>
    <s v="TEC-PH-10003273"/>
    <x v="2"/>
    <x v="7"/>
    <s v="AT&amp;T TR1909W"/>
    <x v="214"/>
    <n v="3"/>
    <n v="0.2"/>
    <x v="216"/>
    <x v="4"/>
  </r>
  <r>
    <n v="651"/>
    <x v="302"/>
    <x v="0"/>
    <x v="25"/>
    <d v="2013-12-17T00:00:00"/>
    <s v="Second Class"/>
    <s v="AR-10825"/>
    <s v="Anthony Rawles"/>
    <x v="1"/>
    <x v="0"/>
    <s v="Vancouver"/>
    <x v="4"/>
    <n v="98661"/>
    <x v="1"/>
    <s v="TEC-AC-10001142"/>
    <x v="2"/>
    <x v="11"/>
    <s v="First Data FD10 PIN Pad"/>
    <x v="617"/>
    <n v="4"/>
    <n v="0"/>
    <x v="628"/>
    <x v="4"/>
  </r>
  <r>
    <n v="652"/>
    <x v="303"/>
    <x v="0"/>
    <x v="248"/>
    <d v="2013-10-30T00:00:00"/>
    <s v="Standard Class"/>
    <s v="SR-20740"/>
    <s v="Steven Roelle"/>
    <x v="2"/>
    <x v="0"/>
    <s v="New York City"/>
    <x v="15"/>
    <n v="10024"/>
    <x v="3"/>
    <s v="OFF-PA-10000482"/>
    <x v="1"/>
    <x v="10"/>
    <s v="Snap-A-Way Black Print Carbonless Ruled Speed Letter, Triplicate"/>
    <x v="618"/>
    <n v="10"/>
    <n v="0"/>
    <x v="629"/>
    <x v="2"/>
  </r>
  <r>
    <n v="653"/>
    <x v="304"/>
    <x v="3"/>
    <x v="249"/>
    <d v="2014-06-24T00:00:00"/>
    <s v="Standard Class"/>
    <s v="AR-10405"/>
    <s v="Allen Rosenblatt"/>
    <x v="1"/>
    <x v="0"/>
    <s v="New York City"/>
    <x v="15"/>
    <n v="10035"/>
    <x v="3"/>
    <s v="OFF-PA-10003892"/>
    <x v="1"/>
    <x v="10"/>
    <s v="Xerox 1943"/>
    <x v="619"/>
    <n v="2"/>
    <n v="0"/>
    <x v="630"/>
    <x v="1"/>
  </r>
  <r>
    <n v="654"/>
    <x v="304"/>
    <x v="3"/>
    <x v="249"/>
    <d v="2014-06-24T00:00:00"/>
    <s v="Standard Class"/>
    <s v="AR-10405"/>
    <s v="Allen Rosenblatt"/>
    <x v="1"/>
    <x v="0"/>
    <s v="New York City"/>
    <x v="15"/>
    <n v="10035"/>
    <x v="3"/>
    <s v="TEC-AC-10001101"/>
    <x v="2"/>
    <x v="11"/>
    <s v="Sony 16GB Class 10 Micro SDHC R40 Memory Card"/>
    <x v="620"/>
    <n v="8"/>
    <n v="0"/>
    <x v="631"/>
    <x v="1"/>
  </r>
  <r>
    <n v="655"/>
    <x v="305"/>
    <x v="0"/>
    <x v="250"/>
    <d v="2013-08-29T00:00:00"/>
    <s v="Standard Class"/>
    <s v="CR-12730"/>
    <s v="Craig Reiter"/>
    <x v="0"/>
    <x v="0"/>
    <s v="Columbus"/>
    <x v="24"/>
    <n v="43229"/>
    <x v="3"/>
    <s v="OFF-AP-10002439"/>
    <x v="1"/>
    <x v="9"/>
    <s v="Tripp Lite Isotel 8 Ultra 8 Outlet Metal Surge"/>
    <x v="621"/>
    <n v="2"/>
    <n v="0.2"/>
    <x v="632"/>
    <x v="6"/>
  </r>
  <r>
    <n v="656"/>
    <x v="305"/>
    <x v="0"/>
    <x v="250"/>
    <d v="2013-08-29T00:00:00"/>
    <s v="Standard Class"/>
    <s v="CR-12730"/>
    <s v="Craig Reiter"/>
    <x v="0"/>
    <x v="0"/>
    <s v="Columbus"/>
    <x v="24"/>
    <n v="43229"/>
    <x v="3"/>
    <s v="OFF-BI-10002827"/>
    <x v="1"/>
    <x v="8"/>
    <s v="Avery Durable Poly Binders"/>
    <x v="622"/>
    <n v="2"/>
    <n v="0.7"/>
    <x v="633"/>
    <x v="6"/>
  </r>
  <r>
    <n v="657"/>
    <x v="305"/>
    <x v="0"/>
    <x v="250"/>
    <d v="2013-08-29T00:00:00"/>
    <s v="Standard Class"/>
    <s v="CR-12730"/>
    <s v="Craig Reiter"/>
    <x v="0"/>
    <x v="0"/>
    <s v="Columbus"/>
    <x v="24"/>
    <n v="43229"/>
    <x v="3"/>
    <s v="OFF-EN-10002230"/>
    <x v="1"/>
    <x v="12"/>
    <s v="Airmail Envelopes"/>
    <x v="623"/>
    <n v="2"/>
    <n v="0.2"/>
    <x v="634"/>
    <x v="6"/>
  </r>
  <r>
    <n v="658"/>
    <x v="306"/>
    <x v="0"/>
    <x v="251"/>
    <d v="2013-09-20T00:00:00"/>
    <s v="Same Day"/>
    <s v="EH-14125"/>
    <s v="Eugene Hildebrand"/>
    <x v="2"/>
    <x v="0"/>
    <s v="Aurora"/>
    <x v="10"/>
    <n v="60505"/>
    <x v="2"/>
    <s v="FUR-CH-10001215"/>
    <x v="0"/>
    <x v="1"/>
    <s v="Global Troy Executive Leather Low-Back Tilter"/>
    <x v="624"/>
    <n v="2"/>
    <n v="0.3"/>
    <x v="635"/>
    <x v="8"/>
  </r>
  <r>
    <n v="659"/>
    <x v="306"/>
    <x v="0"/>
    <x v="251"/>
    <d v="2013-09-20T00:00:00"/>
    <s v="Same Day"/>
    <s v="EH-14125"/>
    <s v="Eugene Hildebrand"/>
    <x v="2"/>
    <x v="0"/>
    <s v="Aurora"/>
    <x v="10"/>
    <n v="60505"/>
    <x v="2"/>
    <s v="OFF-BI-10004654"/>
    <x v="1"/>
    <x v="8"/>
    <s v="Avery Binding System Hidden Tab Executive Style Index Sets"/>
    <x v="625"/>
    <n v="2"/>
    <n v="0.8"/>
    <x v="636"/>
    <x v="8"/>
  </r>
  <r>
    <n v="660"/>
    <x v="307"/>
    <x v="1"/>
    <x v="252"/>
    <d v="2012-08-28T00:00:00"/>
    <s v="Standard Class"/>
    <s v="CB-12025"/>
    <s v="Cassandra Brandow"/>
    <x v="0"/>
    <x v="0"/>
    <s v="Arlington"/>
    <x v="5"/>
    <n v="76017"/>
    <x v="2"/>
    <s v="OFF-ST-10001490"/>
    <x v="1"/>
    <x v="4"/>
    <s v="Hot File 7-Pocket, Floor Stand"/>
    <x v="626"/>
    <n v="7"/>
    <n v="0.2"/>
    <x v="637"/>
    <x v="6"/>
  </r>
  <r>
    <n v="661"/>
    <x v="307"/>
    <x v="1"/>
    <x v="252"/>
    <d v="2012-08-28T00:00:00"/>
    <s v="Standard Class"/>
    <s v="CB-12025"/>
    <s v="Cassandra Brandow"/>
    <x v="0"/>
    <x v="0"/>
    <s v="Arlington"/>
    <x v="5"/>
    <n v="76017"/>
    <x v="2"/>
    <s v="OFF-ST-10001511"/>
    <x v="1"/>
    <x v="4"/>
    <s v="Space Solutions Commercial Steel Shelving"/>
    <x v="627"/>
    <n v="14"/>
    <n v="0.2"/>
    <x v="638"/>
    <x v="6"/>
  </r>
  <r>
    <n v="662"/>
    <x v="307"/>
    <x v="1"/>
    <x v="252"/>
    <d v="2012-08-28T00:00:00"/>
    <s v="Standard Class"/>
    <s v="CB-12025"/>
    <s v="Cassandra Brandow"/>
    <x v="0"/>
    <x v="0"/>
    <s v="Arlington"/>
    <x v="5"/>
    <n v="76017"/>
    <x v="2"/>
    <s v="FUR-TA-10001768"/>
    <x v="0"/>
    <x v="3"/>
    <s v="Hon Racetrack Conference Tables"/>
    <x v="628"/>
    <n v="5"/>
    <n v="0.3"/>
    <x v="639"/>
    <x v="6"/>
  </r>
  <r>
    <n v="663"/>
    <x v="307"/>
    <x v="1"/>
    <x v="252"/>
    <d v="2012-08-28T00:00:00"/>
    <s v="Standard Class"/>
    <s v="CB-12025"/>
    <s v="Cassandra Brandow"/>
    <x v="0"/>
    <x v="0"/>
    <s v="Arlington"/>
    <x v="5"/>
    <n v="76017"/>
    <x v="2"/>
    <s v="OFF-BI-10003981"/>
    <x v="1"/>
    <x v="8"/>
    <s v="Avery Durable Plastic 1&quot; Binders"/>
    <x v="629"/>
    <n v="3"/>
    <n v="0.8"/>
    <x v="640"/>
    <x v="6"/>
  </r>
  <r>
    <n v="664"/>
    <x v="308"/>
    <x v="0"/>
    <x v="253"/>
    <d v="2013-03-31T00:00:00"/>
    <s v="Standard Class"/>
    <s v="SP-20545"/>
    <s v="Sibella Parks"/>
    <x v="1"/>
    <x v="0"/>
    <s v="New York City"/>
    <x v="15"/>
    <n v="10011"/>
    <x v="3"/>
    <s v="OFF-ST-10001522"/>
    <x v="1"/>
    <x v="4"/>
    <s v="Gould Plastics 18-Pocket Panel Bin, 34w x 5-1/4d x 20-1/2h"/>
    <x v="630"/>
    <n v="5"/>
    <n v="0"/>
    <x v="641"/>
    <x v="10"/>
  </r>
  <r>
    <n v="665"/>
    <x v="309"/>
    <x v="0"/>
    <x v="254"/>
    <d v="2013-11-05T00:00:00"/>
    <s v="Same Day"/>
    <s v="RC-19825"/>
    <s v="Roy Collins"/>
    <x v="0"/>
    <x v="0"/>
    <s v="Louisville"/>
    <x v="0"/>
    <n v="40214"/>
    <x v="0"/>
    <s v="OFF-FA-10000621"/>
    <x v="1"/>
    <x v="13"/>
    <s v="OIC Colored Binder Clips, Assorted Sizes"/>
    <x v="631"/>
    <n v="3"/>
    <n v="0"/>
    <x v="642"/>
    <x v="0"/>
  </r>
  <r>
    <n v="666"/>
    <x v="310"/>
    <x v="3"/>
    <x v="110"/>
    <d v="2014-06-11T00:00:00"/>
    <s v="Second Class"/>
    <s v="TH-21235"/>
    <s v="Tiffany House"/>
    <x v="1"/>
    <x v="0"/>
    <s v="Dallas"/>
    <x v="5"/>
    <n v="75081"/>
    <x v="2"/>
    <s v="OFF-SU-10004231"/>
    <x v="1"/>
    <x v="14"/>
    <s v="Acme Tagit Stainless Steel Antibacterial Scissors"/>
    <x v="632"/>
    <n v="3"/>
    <n v="0.2"/>
    <x v="643"/>
    <x v="1"/>
  </r>
  <r>
    <n v="667"/>
    <x v="310"/>
    <x v="3"/>
    <x v="110"/>
    <d v="2014-06-11T00:00:00"/>
    <s v="Second Class"/>
    <s v="TH-21235"/>
    <s v="Tiffany House"/>
    <x v="1"/>
    <x v="0"/>
    <s v="Dallas"/>
    <x v="5"/>
    <n v="75081"/>
    <x v="2"/>
    <s v="OFF-PA-10000474"/>
    <x v="1"/>
    <x v="10"/>
    <s v="Staples"/>
    <x v="633"/>
    <n v="3"/>
    <n v="0.2"/>
    <x v="644"/>
    <x v="1"/>
  </r>
  <r>
    <n v="668"/>
    <x v="310"/>
    <x v="3"/>
    <x v="110"/>
    <d v="2014-06-11T00:00:00"/>
    <s v="Second Class"/>
    <s v="TH-21235"/>
    <s v="Tiffany House"/>
    <x v="1"/>
    <x v="0"/>
    <s v="Dallas"/>
    <x v="5"/>
    <n v="75081"/>
    <x v="2"/>
    <s v="TEC-PH-10004042"/>
    <x v="2"/>
    <x v="7"/>
    <s v="ClearOne Communications CHAT 70 OC Speaker Phone"/>
    <x v="634"/>
    <n v="3"/>
    <n v="0.2"/>
    <x v="645"/>
    <x v="1"/>
  </r>
  <r>
    <n v="669"/>
    <x v="311"/>
    <x v="2"/>
    <x v="163"/>
    <d v="2011-12-26T00:00:00"/>
    <s v="First Class"/>
    <s v="RP-19390"/>
    <s v="Resi Pölking"/>
    <x v="0"/>
    <x v="0"/>
    <s v="Cleveland"/>
    <x v="24"/>
    <n v="44105"/>
    <x v="3"/>
    <s v="FUR-FU-10003096"/>
    <x v="0"/>
    <x v="5"/>
    <s v="Master Giant Foot Doorstop, Safety Yellow"/>
    <x v="635"/>
    <n v="5"/>
    <n v="0.2"/>
    <x v="646"/>
    <x v="4"/>
  </r>
  <r>
    <n v="670"/>
    <x v="312"/>
    <x v="3"/>
    <x v="255"/>
    <d v="2014-06-14T00:00:00"/>
    <s v="Standard Class"/>
    <s v="MO-17800"/>
    <s v="Meg O'Connel"/>
    <x v="2"/>
    <x v="0"/>
    <s v="Chicago"/>
    <x v="10"/>
    <n v="60653"/>
    <x v="2"/>
    <s v="FUR-FU-10002759"/>
    <x v="0"/>
    <x v="5"/>
    <s v="12-1/2 Diameter Round Wall Clock"/>
    <x v="112"/>
    <n v="3"/>
    <n v="0.6"/>
    <x v="647"/>
    <x v="1"/>
  </r>
  <r>
    <n v="671"/>
    <x v="312"/>
    <x v="3"/>
    <x v="255"/>
    <d v="2014-06-14T00:00:00"/>
    <s v="Standard Class"/>
    <s v="MO-17800"/>
    <s v="Meg O'Connel"/>
    <x v="2"/>
    <x v="0"/>
    <s v="Chicago"/>
    <x v="10"/>
    <n v="60653"/>
    <x v="2"/>
    <s v="FUR-TA-10000688"/>
    <x v="0"/>
    <x v="3"/>
    <s v="Chromcraft Bull-Nose Wood Round Conference Table Top, Wood Base"/>
    <x v="636"/>
    <n v="1"/>
    <n v="0.5"/>
    <x v="648"/>
    <x v="1"/>
  </r>
  <r>
    <n v="672"/>
    <x v="312"/>
    <x v="3"/>
    <x v="255"/>
    <d v="2014-06-14T00:00:00"/>
    <s v="Standard Class"/>
    <s v="MO-17800"/>
    <s v="Meg O'Connel"/>
    <x v="2"/>
    <x v="0"/>
    <s v="Chicago"/>
    <x v="10"/>
    <n v="60653"/>
    <x v="2"/>
    <s v="OFF-PA-10002377"/>
    <x v="1"/>
    <x v="10"/>
    <s v="Adams Telephone Message Book W/Dividers/Space For Phone Numbers, 5 1/4&quot;X8 1/2&quot;, 200/Messages"/>
    <x v="637"/>
    <n v="8"/>
    <n v="0.2"/>
    <x v="649"/>
    <x v="1"/>
  </r>
  <r>
    <n v="673"/>
    <x v="313"/>
    <x v="3"/>
    <x v="140"/>
    <d v="2014-06-23T00:00:00"/>
    <s v="Standard Class"/>
    <s v="TD-20995"/>
    <s v="Tamara Dahlen"/>
    <x v="0"/>
    <x v="0"/>
    <s v="Quincy"/>
    <x v="10"/>
    <n v="62301"/>
    <x v="2"/>
    <s v="OFF-AR-10001954"/>
    <x v="1"/>
    <x v="6"/>
    <s v="Newell 331"/>
    <x v="638"/>
    <n v="5"/>
    <n v="0.2"/>
    <x v="650"/>
    <x v="1"/>
  </r>
  <r>
    <n v="674"/>
    <x v="314"/>
    <x v="3"/>
    <x v="256"/>
    <d v="2014-12-09T00:00:00"/>
    <s v="First Class"/>
    <s v="RB-19570"/>
    <s v="Rob Beeghly"/>
    <x v="0"/>
    <x v="0"/>
    <s v="Columbus"/>
    <x v="14"/>
    <n v="47201"/>
    <x v="2"/>
    <s v="OFF-AP-10004532"/>
    <x v="1"/>
    <x v="9"/>
    <s v="Kensington 6 Outlet Guardian Standard Surge Protector"/>
    <x v="639"/>
    <n v="3"/>
    <n v="0"/>
    <x v="651"/>
    <x v="4"/>
  </r>
  <r>
    <n v="675"/>
    <x v="314"/>
    <x v="3"/>
    <x v="256"/>
    <d v="2014-12-09T00:00:00"/>
    <s v="First Class"/>
    <s v="RB-19570"/>
    <s v="Rob Beeghly"/>
    <x v="0"/>
    <x v="0"/>
    <s v="Columbus"/>
    <x v="14"/>
    <n v="47201"/>
    <x v="2"/>
    <s v="OFF-PA-10002137"/>
    <x v="1"/>
    <x v="10"/>
    <s v="Southworth 100% Résumé Paper, 24lb."/>
    <x v="640"/>
    <n v="5"/>
    <n v="0"/>
    <x v="652"/>
    <x v="4"/>
  </r>
  <r>
    <n v="676"/>
    <x v="314"/>
    <x v="3"/>
    <x v="256"/>
    <d v="2014-12-09T00:00:00"/>
    <s v="First Class"/>
    <s v="RB-19570"/>
    <s v="Rob Beeghly"/>
    <x v="0"/>
    <x v="0"/>
    <s v="Columbus"/>
    <x v="14"/>
    <n v="47201"/>
    <x v="2"/>
    <s v="TEC-AC-10003832"/>
    <x v="2"/>
    <x v="11"/>
    <s v="Imation 16GB Mini TravelDrive USB 2.0 Flash Drive"/>
    <x v="641"/>
    <n v="3"/>
    <n v="0"/>
    <x v="653"/>
    <x v="4"/>
  </r>
  <r>
    <n v="677"/>
    <x v="315"/>
    <x v="3"/>
    <x v="257"/>
    <d v="2014-03-24T00:00:00"/>
    <s v="Standard Class"/>
    <s v="CD-11980"/>
    <s v="Carol Darley"/>
    <x v="0"/>
    <x v="0"/>
    <s v="Tyler"/>
    <x v="5"/>
    <n v="75701"/>
    <x v="2"/>
    <s v="OFF-AP-10000804"/>
    <x v="1"/>
    <x v="9"/>
    <s v="Hoover Portapower Portable Vacuum"/>
    <x v="642"/>
    <n v="3"/>
    <n v="0.8"/>
    <x v="654"/>
    <x v="10"/>
  </r>
  <r>
    <n v="678"/>
    <x v="315"/>
    <x v="3"/>
    <x v="257"/>
    <d v="2014-03-24T00:00:00"/>
    <s v="Standard Class"/>
    <s v="CD-11980"/>
    <s v="Carol Darley"/>
    <x v="0"/>
    <x v="0"/>
    <s v="Tyler"/>
    <x v="5"/>
    <n v="75701"/>
    <x v="2"/>
    <s v="TEC-AC-10003614"/>
    <x v="2"/>
    <x v="11"/>
    <s v="Verbatim 25 GB 6x Blu-ray Single Layer Recordable Disc, 10/Pack"/>
    <x v="643"/>
    <n v="3"/>
    <n v="0.2"/>
    <x v="655"/>
    <x v="10"/>
  </r>
  <r>
    <n v="679"/>
    <x v="315"/>
    <x v="3"/>
    <x v="257"/>
    <d v="2014-03-24T00:00:00"/>
    <s v="Standard Class"/>
    <s v="CD-11980"/>
    <s v="Carol Darley"/>
    <x v="0"/>
    <x v="0"/>
    <s v="Tyler"/>
    <x v="5"/>
    <n v="75701"/>
    <x v="2"/>
    <s v="FUR-FU-10003553"/>
    <x v="0"/>
    <x v="5"/>
    <s v="Howard Miller 13-1/2&quot; Diameter Rosebrook Wall Clock"/>
    <x v="644"/>
    <n v="3"/>
    <n v="0.6"/>
    <x v="656"/>
    <x v="10"/>
  </r>
  <r>
    <n v="680"/>
    <x v="315"/>
    <x v="3"/>
    <x v="257"/>
    <d v="2014-03-24T00:00:00"/>
    <s v="Standard Class"/>
    <s v="CD-11980"/>
    <s v="Carol Darley"/>
    <x v="0"/>
    <x v="0"/>
    <s v="Tyler"/>
    <x v="5"/>
    <n v="75701"/>
    <x v="2"/>
    <s v="OFF-BI-10004632"/>
    <x v="1"/>
    <x v="8"/>
    <s v="Ibico Hi-Tech Manual Binding System"/>
    <x v="645"/>
    <n v="3"/>
    <n v="0.8"/>
    <x v="657"/>
    <x v="10"/>
  </r>
  <r>
    <n v="681"/>
    <x v="316"/>
    <x v="0"/>
    <x v="258"/>
    <d v="2013-11-25T00:00:00"/>
    <s v="Standard Class"/>
    <s v="DJ-13630"/>
    <s v="Doug Jacobs"/>
    <x v="0"/>
    <x v="0"/>
    <s v="New York City"/>
    <x v="15"/>
    <n v="10024"/>
    <x v="3"/>
    <s v="OFF-BI-10003305"/>
    <x v="1"/>
    <x v="8"/>
    <s v="Avery Hanging File Binders"/>
    <x v="646"/>
    <n v="3"/>
    <n v="0.2"/>
    <x v="658"/>
    <x v="0"/>
  </r>
  <r>
    <n v="682"/>
    <x v="316"/>
    <x v="0"/>
    <x v="258"/>
    <d v="2013-11-25T00:00:00"/>
    <s v="Standard Class"/>
    <s v="DJ-13630"/>
    <s v="Doug Jacobs"/>
    <x v="0"/>
    <x v="0"/>
    <s v="New York City"/>
    <x v="15"/>
    <n v="10024"/>
    <x v="3"/>
    <s v="OFF-ST-10002583"/>
    <x v="1"/>
    <x v="4"/>
    <s v="Fellowes Neat Ideas Storage Cubes"/>
    <x v="647"/>
    <n v="2"/>
    <n v="0"/>
    <x v="659"/>
    <x v="0"/>
  </r>
  <r>
    <n v="683"/>
    <x v="316"/>
    <x v="0"/>
    <x v="258"/>
    <d v="2013-11-25T00:00:00"/>
    <s v="Standard Class"/>
    <s v="DJ-13630"/>
    <s v="Doug Jacobs"/>
    <x v="0"/>
    <x v="0"/>
    <s v="New York City"/>
    <x v="15"/>
    <n v="10024"/>
    <x v="3"/>
    <s v="OFF-ST-10004507"/>
    <x v="1"/>
    <x v="4"/>
    <s v="Advantus Rolling Storage Box"/>
    <x v="648"/>
    <n v="4"/>
    <n v="0"/>
    <x v="660"/>
    <x v="0"/>
  </r>
  <r>
    <n v="684"/>
    <x v="317"/>
    <x v="3"/>
    <x v="259"/>
    <d v="2014-11-05T00:00:00"/>
    <s v="Same Day"/>
    <s v="GT-14635"/>
    <s v="Grant Thornton"/>
    <x v="1"/>
    <x v="0"/>
    <s v="Burlington"/>
    <x v="3"/>
    <n v="27217"/>
    <x v="0"/>
    <s v="TEC-MA-10004125"/>
    <x v="2"/>
    <x v="15"/>
    <s v="Cubify CubeX 3D Printer Triple Head Print"/>
    <x v="649"/>
    <n v="4"/>
    <n v="0.5"/>
    <x v="661"/>
    <x v="0"/>
  </r>
  <r>
    <n v="685"/>
    <x v="317"/>
    <x v="3"/>
    <x v="259"/>
    <d v="2014-11-05T00:00:00"/>
    <s v="Same Day"/>
    <s v="GT-14635"/>
    <s v="Grant Thornton"/>
    <x v="1"/>
    <x v="0"/>
    <s v="Burlington"/>
    <x v="3"/>
    <n v="27217"/>
    <x v="0"/>
    <s v="OFF-AP-10002457"/>
    <x v="1"/>
    <x v="9"/>
    <s v="Eureka The Boss Plus 12-Amp Hard Box Upright Vacuum, Red"/>
    <x v="650"/>
    <n v="2"/>
    <n v="0.2"/>
    <x v="662"/>
    <x v="0"/>
  </r>
  <r>
    <n v="686"/>
    <x v="318"/>
    <x v="2"/>
    <x v="260"/>
    <d v="2011-07-08T00:00:00"/>
    <s v="First Class"/>
    <s v="MC-17845"/>
    <s v="Michael Chen"/>
    <x v="0"/>
    <x v="0"/>
    <s v="Jackson"/>
    <x v="35"/>
    <n v="39212"/>
    <x v="0"/>
    <s v="TEC-AC-10003911"/>
    <x v="2"/>
    <x v="11"/>
    <s v="NETGEAR AC1750 Dual Band Gigabit Smart WiFi Router"/>
    <x v="651"/>
    <n v="3"/>
    <n v="0"/>
    <x v="663"/>
    <x v="7"/>
  </r>
  <r>
    <n v="687"/>
    <x v="318"/>
    <x v="2"/>
    <x v="260"/>
    <d v="2011-07-08T00:00:00"/>
    <s v="First Class"/>
    <s v="MC-17845"/>
    <s v="Michael Chen"/>
    <x v="0"/>
    <x v="0"/>
    <s v="Jackson"/>
    <x v="35"/>
    <n v="39212"/>
    <x v="0"/>
    <s v="OFF-LA-10001934"/>
    <x v="1"/>
    <x v="2"/>
    <s v="Avery 516"/>
    <x v="2"/>
    <n v="2"/>
    <n v="0"/>
    <x v="2"/>
    <x v="7"/>
  </r>
  <r>
    <n v="688"/>
    <x v="318"/>
    <x v="2"/>
    <x v="260"/>
    <d v="2011-07-08T00:00:00"/>
    <s v="First Class"/>
    <s v="MC-17845"/>
    <s v="Michael Chen"/>
    <x v="0"/>
    <x v="0"/>
    <s v="Jackson"/>
    <x v="35"/>
    <n v="39212"/>
    <x v="0"/>
    <s v="OFF-PA-10000304"/>
    <x v="1"/>
    <x v="10"/>
    <s v="Xerox 1995"/>
    <x v="541"/>
    <n v="3"/>
    <n v="0"/>
    <x v="551"/>
    <x v="7"/>
  </r>
  <r>
    <n v="689"/>
    <x v="319"/>
    <x v="3"/>
    <x v="53"/>
    <d v="2014-12-30T00:00:00"/>
    <s v="Standard Class"/>
    <s v="RA-19285"/>
    <s v="Ralph Arnett"/>
    <x v="0"/>
    <x v="0"/>
    <s v="New York City"/>
    <x v="15"/>
    <n v="10035"/>
    <x v="3"/>
    <s v="FUR-BO-10004015"/>
    <x v="0"/>
    <x v="0"/>
    <s v="Bush Andora Bookcase, Maple/Graphite Gray Finish"/>
    <x v="652"/>
    <n v="2"/>
    <n v="0.2"/>
    <x v="664"/>
    <x v="4"/>
  </r>
  <r>
    <n v="690"/>
    <x v="320"/>
    <x v="2"/>
    <x v="261"/>
    <d v="2011-06-23T00:00:00"/>
    <s v="Second Class"/>
    <s v="NP-18325"/>
    <s v="Naresj Patel"/>
    <x v="0"/>
    <x v="0"/>
    <s v="Waynesboro"/>
    <x v="17"/>
    <n v="22980"/>
    <x v="0"/>
    <s v="FUR-FU-10004071"/>
    <x v="0"/>
    <x v="5"/>
    <s v="Luxo Professional Magnifying Clamp-On Fluorescent Lamps"/>
    <x v="653"/>
    <n v="1"/>
    <n v="0"/>
    <x v="665"/>
    <x v="1"/>
  </r>
  <r>
    <n v="691"/>
    <x v="320"/>
    <x v="2"/>
    <x v="261"/>
    <d v="2011-06-23T00:00:00"/>
    <s v="Second Class"/>
    <s v="NP-18325"/>
    <s v="Naresj Patel"/>
    <x v="0"/>
    <x v="0"/>
    <s v="Waynesboro"/>
    <x v="17"/>
    <n v="22980"/>
    <x v="0"/>
    <s v="TEC-PH-10002033"/>
    <x v="2"/>
    <x v="7"/>
    <s v="Konftel 250 Conference phone - Charcoal black"/>
    <x v="654"/>
    <n v="1"/>
    <n v="0"/>
    <x v="666"/>
    <x v="1"/>
  </r>
  <r>
    <n v="692"/>
    <x v="320"/>
    <x v="2"/>
    <x v="261"/>
    <d v="2011-06-23T00:00:00"/>
    <s v="Second Class"/>
    <s v="NP-18325"/>
    <s v="Naresj Patel"/>
    <x v="0"/>
    <x v="0"/>
    <s v="Waynesboro"/>
    <x v="17"/>
    <n v="22980"/>
    <x v="0"/>
    <s v="OFF-ST-10002444"/>
    <x v="1"/>
    <x v="4"/>
    <s v="Recycled Eldon Regeneration Jumbo File"/>
    <x v="655"/>
    <n v="3"/>
    <n v="0"/>
    <x v="667"/>
    <x v="1"/>
  </r>
  <r>
    <n v="693"/>
    <x v="321"/>
    <x v="1"/>
    <x v="262"/>
    <d v="2012-04-02T00:00:00"/>
    <s v="Standard Class"/>
    <s v="AB-10165"/>
    <s v="Alan Barnes"/>
    <x v="0"/>
    <x v="0"/>
    <s v="Los Angeles"/>
    <x v="1"/>
    <n v="90036"/>
    <x v="1"/>
    <s v="TEC-AC-10002253"/>
    <x v="2"/>
    <x v="11"/>
    <s v="Imation Bio 8GB USB Flash Drive Imation Corp"/>
    <x v="656"/>
    <n v="1"/>
    <n v="0"/>
    <x v="668"/>
    <x v="10"/>
  </r>
  <r>
    <n v="694"/>
    <x v="321"/>
    <x v="1"/>
    <x v="262"/>
    <d v="2012-04-02T00:00:00"/>
    <s v="Standard Class"/>
    <s v="AB-10165"/>
    <s v="Alan Barnes"/>
    <x v="0"/>
    <x v="0"/>
    <s v="Los Angeles"/>
    <x v="1"/>
    <n v="90036"/>
    <x v="1"/>
    <s v="OFF-PA-10000743"/>
    <x v="1"/>
    <x v="10"/>
    <s v="Xerox 1977"/>
    <x v="657"/>
    <n v="5"/>
    <n v="0"/>
    <x v="669"/>
    <x v="10"/>
  </r>
  <r>
    <n v="695"/>
    <x v="322"/>
    <x v="1"/>
    <x v="263"/>
    <d v="2012-05-17T00:00:00"/>
    <s v="First Class"/>
    <s v="JO-15550"/>
    <s v="Jesus Ocampo"/>
    <x v="2"/>
    <x v="0"/>
    <s v="Chester"/>
    <x v="9"/>
    <n v="19013"/>
    <x v="3"/>
    <s v="OFF-AR-10003373"/>
    <x v="1"/>
    <x v="6"/>
    <s v="Boston School Pro Electric Pencil Sharpener, 1670"/>
    <x v="658"/>
    <n v="8"/>
    <n v="0.2"/>
    <x v="670"/>
    <x v="5"/>
  </r>
  <r>
    <n v="696"/>
    <x v="322"/>
    <x v="1"/>
    <x v="263"/>
    <d v="2012-05-17T00:00:00"/>
    <s v="First Class"/>
    <s v="JO-15550"/>
    <s v="Jesus Ocampo"/>
    <x v="2"/>
    <x v="0"/>
    <s v="Chester"/>
    <x v="9"/>
    <n v="19013"/>
    <x v="3"/>
    <s v="OFF-LA-10002312"/>
    <x v="1"/>
    <x v="2"/>
    <s v="Avery 490"/>
    <x v="659"/>
    <n v="4"/>
    <n v="0.2"/>
    <x v="671"/>
    <x v="5"/>
  </r>
  <r>
    <n v="697"/>
    <x v="322"/>
    <x v="1"/>
    <x v="263"/>
    <d v="2012-05-17T00:00:00"/>
    <s v="First Class"/>
    <s v="JO-15550"/>
    <s v="Jesus Ocampo"/>
    <x v="2"/>
    <x v="0"/>
    <s v="Chester"/>
    <x v="9"/>
    <n v="19013"/>
    <x v="3"/>
    <s v="OFF-EN-10000927"/>
    <x v="1"/>
    <x v="12"/>
    <s v="Jet-Pak Recycled Peel 'N' Seal Padded Mailers"/>
    <x v="83"/>
    <n v="7"/>
    <n v="0.2"/>
    <x v="83"/>
    <x v="5"/>
  </r>
  <r>
    <n v="698"/>
    <x v="322"/>
    <x v="1"/>
    <x v="263"/>
    <d v="2012-05-17T00:00:00"/>
    <s v="First Class"/>
    <s v="JO-15550"/>
    <s v="Jesus Ocampo"/>
    <x v="2"/>
    <x v="0"/>
    <s v="Chester"/>
    <x v="9"/>
    <n v="19013"/>
    <x v="3"/>
    <s v="OFF-LA-10003510"/>
    <x v="1"/>
    <x v="2"/>
    <s v="Avery 4027 File Folder Labels for Dot Matrix Printers, 5000 Labels per Box, White"/>
    <x v="660"/>
    <n v="4"/>
    <n v="0.2"/>
    <x v="672"/>
    <x v="5"/>
  </r>
  <r>
    <n v="699"/>
    <x v="322"/>
    <x v="1"/>
    <x v="263"/>
    <d v="2012-05-17T00:00:00"/>
    <s v="First Class"/>
    <s v="JO-15550"/>
    <s v="Jesus Ocampo"/>
    <x v="2"/>
    <x v="0"/>
    <s v="Chester"/>
    <x v="9"/>
    <n v="19013"/>
    <x v="3"/>
    <s v="OFF-AR-10001118"/>
    <x v="1"/>
    <x v="6"/>
    <s v="Binney &amp; Smith Crayola Metallic Crayons, 16-Color Pack"/>
    <x v="661"/>
    <n v="1"/>
    <n v="0.2"/>
    <x v="673"/>
    <x v="5"/>
  </r>
  <r>
    <n v="700"/>
    <x v="322"/>
    <x v="1"/>
    <x v="263"/>
    <d v="2012-05-17T00:00:00"/>
    <s v="First Class"/>
    <s v="JO-15550"/>
    <s v="Jesus Ocampo"/>
    <x v="2"/>
    <x v="0"/>
    <s v="Chester"/>
    <x v="9"/>
    <n v="19013"/>
    <x v="3"/>
    <s v="OFF-BI-10001575"/>
    <x v="1"/>
    <x v="8"/>
    <s v="GBC Linen Binding Covers"/>
    <x v="662"/>
    <n v="2"/>
    <n v="0.7"/>
    <x v="674"/>
    <x v="5"/>
  </r>
  <r>
    <n v="701"/>
    <x v="322"/>
    <x v="1"/>
    <x v="263"/>
    <d v="2012-05-17T00:00:00"/>
    <s v="First Class"/>
    <s v="JO-15550"/>
    <s v="Jesus Ocampo"/>
    <x v="2"/>
    <x v="0"/>
    <s v="Chester"/>
    <x v="9"/>
    <n v="19013"/>
    <x v="3"/>
    <s v="OFF-BI-10001982"/>
    <x v="1"/>
    <x v="8"/>
    <s v="Wilson Jones Custom Binder Spines &amp; Labels"/>
    <x v="322"/>
    <n v="3"/>
    <n v="0.7"/>
    <x v="328"/>
    <x v="5"/>
  </r>
  <r>
    <n v="702"/>
    <x v="323"/>
    <x v="3"/>
    <x v="264"/>
    <d v="2014-09-09T00:00:00"/>
    <s v="Standard Class"/>
    <s v="Dl-13600"/>
    <s v="Dorris liebe"/>
    <x v="1"/>
    <x v="0"/>
    <s v="Cleveland"/>
    <x v="24"/>
    <n v="44105"/>
    <x v="3"/>
    <s v="FUR-FU-10002960"/>
    <x v="0"/>
    <x v="5"/>
    <s v="Eldon 200 Class Desk Accessories, Burgundy"/>
    <x v="663"/>
    <n v="3"/>
    <n v="0.2"/>
    <x v="675"/>
    <x v="8"/>
  </r>
  <r>
    <n v="703"/>
    <x v="324"/>
    <x v="0"/>
    <x v="254"/>
    <d v="2013-11-09T00:00:00"/>
    <s v="Second Class"/>
    <s v="AS-10285"/>
    <s v="Alejandro Savely"/>
    <x v="1"/>
    <x v="0"/>
    <s v="Seattle"/>
    <x v="4"/>
    <n v="98103"/>
    <x v="1"/>
    <s v="FUR-FU-10003394"/>
    <x v="0"/>
    <x v="5"/>
    <s v="Tenex &quot;The Solids&quot; Textured Chair Mats"/>
    <x v="664"/>
    <n v="3"/>
    <n v="0"/>
    <x v="676"/>
    <x v="0"/>
  </r>
  <r>
    <n v="704"/>
    <x v="325"/>
    <x v="1"/>
    <x v="265"/>
    <d v="2012-04-14T00:00:00"/>
    <s v="Standard Class"/>
    <s v="JK-15370"/>
    <s v="Jay Kimmel"/>
    <x v="0"/>
    <x v="0"/>
    <s v="Long Beach"/>
    <x v="1"/>
    <n v="90805"/>
    <x v="1"/>
    <s v="FUR-TA-10002774"/>
    <x v="0"/>
    <x v="3"/>
    <s v="Laminate Occasional Tables"/>
    <x v="665"/>
    <n v="3"/>
    <n v="0.2"/>
    <x v="677"/>
    <x v="3"/>
  </r>
  <r>
    <n v="705"/>
    <x v="326"/>
    <x v="2"/>
    <x v="171"/>
    <d v="2011-09-17T00:00:00"/>
    <s v="Standard Class"/>
    <s v="BN-11470"/>
    <s v="Brad Norvell"/>
    <x v="1"/>
    <x v="0"/>
    <s v="Cary"/>
    <x v="3"/>
    <n v="27511"/>
    <x v="0"/>
    <s v="OFF-PA-10001800"/>
    <x v="1"/>
    <x v="10"/>
    <s v="Xerox 220"/>
    <x v="563"/>
    <n v="2"/>
    <n v="0.2"/>
    <x v="572"/>
    <x v="8"/>
  </r>
  <r>
    <n v="706"/>
    <x v="326"/>
    <x v="2"/>
    <x v="171"/>
    <d v="2011-09-17T00:00:00"/>
    <s v="Standard Class"/>
    <s v="BN-11470"/>
    <s v="Brad Norvell"/>
    <x v="1"/>
    <x v="0"/>
    <s v="Cary"/>
    <x v="3"/>
    <n v="27511"/>
    <x v="0"/>
    <s v="OFF-AP-10001469"/>
    <x v="1"/>
    <x v="9"/>
    <s v="Fellowes 8 Outlet Superior Workstation Surge Protector"/>
    <x v="666"/>
    <n v="5"/>
    <n v="0.2"/>
    <x v="678"/>
    <x v="8"/>
  </r>
  <r>
    <n v="707"/>
    <x v="326"/>
    <x v="2"/>
    <x v="171"/>
    <d v="2011-09-17T00:00:00"/>
    <s v="Standard Class"/>
    <s v="BN-11470"/>
    <s v="Brad Norvell"/>
    <x v="1"/>
    <x v="0"/>
    <s v="Cary"/>
    <x v="3"/>
    <n v="27511"/>
    <x v="0"/>
    <s v="TEC-AC-10002399"/>
    <x v="2"/>
    <x v="11"/>
    <s v="SanDisk Cruzer 32 GB USB Flash Drive"/>
    <x v="667"/>
    <n v="1"/>
    <n v="0.2"/>
    <x v="679"/>
    <x v="8"/>
  </r>
  <r>
    <n v="708"/>
    <x v="327"/>
    <x v="2"/>
    <x v="266"/>
    <d v="2011-12-04T00:00:00"/>
    <s v="First Class"/>
    <s v="DP-13165"/>
    <s v="David Philippe"/>
    <x v="0"/>
    <x v="0"/>
    <s v="New York City"/>
    <x v="15"/>
    <n v="10035"/>
    <x v="3"/>
    <s v="TEC-AC-10003628"/>
    <x v="2"/>
    <x v="11"/>
    <s v="Logitech 910-002974 M325 Wireless Mouse for Web Scrolling"/>
    <x v="668"/>
    <n v="4"/>
    <n v="0"/>
    <x v="680"/>
    <x v="4"/>
  </r>
  <r>
    <n v="709"/>
    <x v="327"/>
    <x v="2"/>
    <x v="266"/>
    <d v="2011-12-04T00:00:00"/>
    <s v="First Class"/>
    <s v="DP-13165"/>
    <s v="David Philippe"/>
    <x v="0"/>
    <x v="0"/>
    <s v="New York City"/>
    <x v="15"/>
    <n v="10035"/>
    <x v="3"/>
    <s v="FUR-BO-10003272"/>
    <x v="0"/>
    <x v="0"/>
    <s v="O'Sullivan Living Dimensions 5-Shelf Bookcases"/>
    <x v="669"/>
    <n v="5"/>
    <n v="0.2"/>
    <x v="681"/>
    <x v="4"/>
  </r>
  <r>
    <n v="710"/>
    <x v="327"/>
    <x v="2"/>
    <x v="266"/>
    <d v="2011-12-04T00:00:00"/>
    <s v="First Class"/>
    <s v="DP-13165"/>
    <s v="David Philippe"/>
    <x v="0"/>
    <x v="0"/>
    <s v="New York City"/>
    <x v="15"/>
    <n v="10035"/>
    <x v="3"/>
    <s v="OFF-BI-10000050"/>
    <x v="1"/>
    <x v="8"/>
    <s v="Angle-D Binders with Locking Rings, Label Holders"/>
    <x v="670"/>
    <n v="8"/>
    <n v="0.2"/>
    <x v="682"/>
    <x v="4"/>
  </r>
  <r>
    <n v="711"/>
    <x v="328"/>
    <x v="2"/>
    <x v="267"/>
    <d v="2011-04-07T00:00:00"/>
    <s v="First Class"/>
    <s v="TH-21550"/>
    <s v="Tracy Hopkins"/>
    <x v="2"/>
    <x v="0"/>
    <s v="New York City"/>
    <x v="15"/>
    <n v="10035"/>
    <x v="3"/>
    <s v="OFF-PA-10004071"/>
    <x v="1"/>
    <x v="10"/>
    <s v="Eaton Premium Continuous-Feed Paper, 25% Cotton, Letter Size, White, 1000 Shts/Box"/>
    <x v="447"/>
    <n v="1"/>
    <n v="0"/>
    <x v="458"/>
    <x v="3"/>
  </r>
  <r>
    <n v="712"/>
    <x v="329"/>
    <x v="3"/>
    <x v="213"/>
    <d v="2014-09-08T00:00:00"/>
    <s v="Standard Class"/>
    <s v="AP-10915"/>
    <s v="Arthur Prichep"/>
    <x v="0"/>
    <x v="0"/>
    <s v="Palm Coast"/>
    <x v="2"/>
    <n v="32137"/>
    <x v="0"/>
    <s v="OFF-EN-10001219"/>
    <x v="1"/>
    <x v="12"/>
    <s v="#10- 4 1/8&quot; x 9 1/2&quot; Security-Tint Envelopes"/>
    <x v="671"/>
    <n v="4"/>
    <n v="0.2"/>
    <x v="683"/>
    <x v="8"/>
  </r>
  <r>
    <n v="713"/>
    <x v="330"/>
    <x v="3"/>
    <x v="240"/>
    <d v="2014-05-25T00:00:00"/>
    <s v="Standard Class"/>
    <s v="RS-19765"/>
    <s v="Roland Schwarz"/>
    <x v="1"/>
    <x v="0"/>
    <s v="Mount Vernon"/>
    <x v="15"/>
    <n v="10550"/>
    <x v="3"/>
    <s v="OFF-AP-10001154"/>
    <x v="1"/>
    <x v="9"/>
    <s v="Bionaire Personal Warm Mist Humidifier/Vaporizer"/>
    <x v="672"/>
    <n v="6"/>
    <n v="0"/>
    <x v="684"/>
    <x v="5"/>
  </r>
  <r>
    <n v="714"/>
    <x v="330"/>
    <x v="3"/>
    <x v="240"/>
    <d v="2014-05-25T00:00:00"/>
    <s v="Standard Class"/>
    <s v="RS-19765"/>
    <s v="Roland Schwarz"/>
    <x v="1"/>
    <x v="0"/>
    <s v="Mount Vernon"/>
    <x v="15"/>
    <n v="10550"/>
    <x v="3"/>
    <s v="TEC-PH-10003012"/>
    <x v="2"/>
    <x v="7"/>
    <s v="Nortel Meridian M3904 Professional Digital phone"/>
    <x v="673"/>
    <n v="2"/>
    <n v="0"/>
    <x v="685"/>
    <x v="5"/>
  </r>
  <r>
    <n v="715"/>
    <x v="330"/>
    <x v="3"/>
    <x v="240"/>
    <d v="2014-05-25T00:00:00"/>
    <s v="Standard Class"/>
    <s v="RS-19765"/>
    <s v="Roland Schwarz"/>
    <x v="1"/>
    <x v="0"/>
    <s v="Mount Vernon"/>
    <x v="15"/>
    <n v="10550"/>
    <x v="3"/>
    <s v="TEC-AC-10001606"/>
    <x v="2"/>
    <x v="11"/>
    <s v="Logitech Wireless Performance Mouse MX for PC and Mac"/>
    <x v="674"/>
    <n v="3"/>
    <n v="0"/>
    <x v="686"/>
    <x v="5"/>
  </r>
  <r>
    <n v="716"/>
    <x v="331"/>
    <x v="2"/>
    <x v="268"/>
    <d v="2011-07-06T00:00:00"/>
    <s v="Second Class"/>
    <s v="Dl-13600"/>
    <s v="Dorris liebe"/>
    <x v="1"/>
    <x v="0"/>
    <s v="Seattle"/>
    <x v="4"/>
    <n v="98105"/>
    <x v="1"/>
    <s v="OFF-BI-10003355"/>
    <x v="1"/>
    <x v="8"/>
    <s v="Cardinal Holdit Business Card Pockets"/>
    <x v="548"/>
    <n v="5"/>
    <n v="0.2"/>
    <x v="687"/>
    <x v="7"/>
  </r>
  <r>
    <n v="717"/>
    <x v="332"/>
    <x v="2"/>
    <x v="269"/>
    <d v="2011-01-15T00:00:00"/>
    <s v="First Class"/>
    <s v="SV-20365"/>
    <s v="Seth Vernon"/>
    <x v="0"/>
    <x v="0"/>
    <s v="Dover"/>
    <x v="13"/>
    <n v="19901"/>
    <x v="3"/>
    <s v="FUR-FU-10000010"/>
    <x v="0"/>
    <x v="5"/>
    <s v="DAX Value U-Channel Document Frames, Easel Back"/>
    <x v="587"/>
    <n v="2"/>
    <n v="0"/>
    <x v="596"/>
    <x v="9"/>
  </r>
  <r>
    <n v="718"/>
    <x v="333"/>
    <x v="3"/>
    <x v="241"/>
    <d v="2014-09-30T00:00:00"/>
    <s v="Standard Class"/>
    <s v="KC-16540"/>
    <s v="Kelly Collister"/>
    <x v="0"/>
    <x v="0"/>
    <s v="Newark"/>
    <x v="24"/>
    <n v="43055"/>
    <x v="3"/>
    <s v="FUR-FU-10002253"/>
    <x v="0"/>
    <x v="5"/>
    <s v="Howard Miller 13&quot; Diameter Pewter Finish Round Wall Clock"/>
    <x v="675"/>
    <n v="3"/>
    <n v="0.2"/>
    <x v="688"/>
    <x v="8"/>
  </r>
  <r>
    <n v="719"/>
    <x v="334"/>
    <x v="2"/>
    <x v="270"/>
    <d v="2011-06-07T00:00:00"/>
    <s v="Standard Class"/>
    <s v="CK-12325"/>
    <s v="Christine Kargatis"/>
    <x v="2"/>
    <x v="0"/>
    <s v="Orem"/>
    <x v="7"/>
    <n v="84057"/>
    <x v="1"/>
    <s v="OFF-BI-10001658"/>
    <x v="1"/>
    <x v="8"/>
    <s v="GBC Standard Therm-A-Bind Covers"/>
    <x v="676"/>
    <n v="3"/>
    <n v="0.2"/>
    <x v="689"/>
    <x v="1"/>
  </r>
  <r>
    <n v="720"/>
    <x v="334"/>
    <x v="2"/>
    <x v="270"/>
    <d v="2011-06-07T00:00:00"/>
    <s v="Standard Class"/>
    <s v="CK-12325"/>
    <s v="Christine Kargatis"/>
    <x v="2"/>
    <x v="0"/>
    <s v="Orem"/>
    <x v="7"/>
    <n v="84057"/>
    <x v="1"/>
    <s v="FUR-FU-10000246"/>
    <x v="0"/>
    <x v="5"/>
    <s v="Aluminum Document Frame"/>
    <x v="677"/>
    <n v="6"/>
    <n v="0"/>
    <x v="690"/>
    <x v="1"/>
  </r>
  <r>
    <n v="721"/>
    <x v="335"/>
    <x v="0"/>
    <x v="271"/>
    <d v="2013-02-18T00:00:00"/>
    <s v="Standard Class"/>
    <s v="RD-19810"/>
    <s v="Ross DeVincentis"/>
    <x v="2"/>
    <x v="0"/>
    <s v="Los Angeles"/>
    <x v="1"/>
    <n v="90045"/>
    <x v="1"/>
    <s v="OFF-PA-10004092"/>
    <x v="1"/>
    <x v="10"/>
    <s v="Tops Green Bar Computer Printout Paper"/>
    <x v="678"/>
    <n v="3"/>
    <n v="0"/>
    <x v="691"/>
    <x v="11"/>
  </r>
  <r>
    <n v="722"/>
    <x v="336"/>
    <x v="0"/>
    <x v="272"/>
    <d v="2013-12-20T00:00:00"/>
    <s v="Standard Class"/>
    <s v="MP-17965"/>
    <s v="Michael Paige"/>
    <x v="1"/>
    <x v="0"/>
    <s v="Detroit"/>
    <x v="12"/>
    <n v="48205"/>
    <x v="2"/>
    <s v="FUR-TA-10000198"/>
    <x v="0"/>
    <x v="3"/>
    <s v="Chromcraft Bull-Nose Wood Oval Conference Tables &amp; Bases"/>
    <x v="679"/>
    <n v="3"/>
    <n v="0"/>
    <x v="692"/>
    <x v="4"/>
  </r>
  <r>
    <n v="723"/>
    <x v="336"/>
    <x v="0"/>
    <x v="272"/>
    <d v="2013-12-20T00:00:00"/>
    <s v="Standard Class"/>
    <s v="MP-17965"/>
    <s v="Michael Paige"/>
    <x v="1"/>
    <x v="0"/>
    <s v="Detroit"/>
    <x v="12"/>
    <n v="48205"/>
    <x v="2"/>
    <s v="OFF-ST-10000036"/>
    <x v="1"/>
    <x v="4"/>
    <s v="Recycled Data-Pak for Archival Bound Computer Printouts, 12-1/2 x 12-1/2 x 16"/>
    <x v="680"/>
    <n v="3"/>
    <n v="0"/>
    <x v="693"/>
    <x v="4"/>
  </r>
  <r>
    <n v="724"/>
    <x v="337"/>
    <x v="2"/>
    <x v="273"/>
    <d v="2011-10-13T00:00:00"/>
    <s v="Standard Class"/>
    <s v="MR-17545"/>
    <s v="Mathew Reese"/>
    <x v="2"/>
    <x v="0"/>
    <s v="Philadelphia"/>
    <x v="9"/>
    <n v="19140"/>
    <x v="3"/>
    <s v="FUR-FU-10000222"/>
    <x v="0"/>
    <x v="5"/>
    <s v="Seth Thomas 16&quot; Steel Case Clock"/>
    <x v="681"/>
    <n v="5"/>
    <n v="0.2"/>
    <x v="694"/>
    <x v="2"/>
  </r>
  <r>
    <n v="725"/>
    <x v="338"/>
    <x v="0"/>
    <x v="274"/>
    <d v="2013-07-13T00:00:00"/>
    <s v="Standard Class"/>
    <s v="SC-20695"/>
    <s v="Steve Chapman"/>
    <x v="1"/>
    <x v="0"/>
    <s v="Hialeah"/>
    <x v="2"/>
    <n v="33012"/>
    <x v="0"/>
    <s v="OFF-SU-10004664"/>
    <x v="1"/>
    <x v="14"/>
    <s v="Acme Softgrip Scissors"/>
    <x v="682"/>
    <n v="7"/>
    <n v="0.2"/>
    <x v="695"/>
    <x v="7"/>
  </r>
  <r>
    <n v="726"/>
    <x v="339"/>
    <x v="3"/>
    <x v="118"/>
    <d v="2014-09-21T00:00:00"/>
    <s v="Standard Class"/>
    <s v="JF-15355"/>
    <s v="Jay Fein"/>
    <x v="0"/>
    <x v="0"/>
    <s v="Austin"/>
    <x v="5"/>
    <n v="78745"/>
    <x v="2"/>
    <s v="OFF-EN-10001141"/>
    <x v="1"/>
    <x v="12"/>
    <s v="Manila Recycled Extra-Heavyweight Clasp Envelopes, 6&quot; x 9&quot;"/>
    <x v="683"/>
    <n v="2"/>
    <n v="0.2"/>
    <x v="696"/>
    <x v="8"/>
  </r>
  <r>
    <n v="727"/>
    <x v="339"/>
    <x v="3"/>
    <x v="118"/>
    <d v="2014-09-21T00:00:00"/>
    <s v="Standard Class"/>
    <s v="JF-15355"/>
    <s v="Jay Fein"/>
    <x v="0"/>
    <x v="0"/>
    <s v="Austin"/>
    <x v="5"/>
    <n v="78745"/>
    <x v="2"/>
    <s v="TEC-PH-10002170"/>
    <x v="2"/>
    <x v="7"/>
    <s v="ClearSounds CSC500 Amplified Spirit Phone Corded phone"/>
    <x v="684"/>
    <n v="1"/>
    <n v="0.2"/>
    <x v="697"/>
    <x v="8"/>
  </r>
  <r>
    <n v="728"/>
    <x v="340"/>
    <x v="0"/>
    <x v="275"/>
    <d v="2013-12-07T00:00:00"/>
    <s v="First Class"/>
    <s v="EG-13900"/>
    <s v="Emily Grady"/>
    <x v="0"/>
    <x v="0"/>
    <s v="Oceanside"/>
    <x v="15"/>
    <n v="11572"/>
    <x v="3"/>
    <s v="OFF-PA-10001954"/>
    <x v="1"/>
    <x v="10"/>
    <s v="Xerox 1964"/>
    <x v="685"/>
    <n v="8"/>
    <n v="0"/>
    <x v="698"/>
    <x v="4"/>
  </r>
  <r>
    <n v="729"/>
    <x v="340"/>
    <x v="0"/>
    <x v="275"/>
    <d v="2013-12-07T00:00:00"/>
    <s v="First Class"/>
    <s v="EG-13900"/>
    <s v="Emily Grady"/>
    <x v="0"/>
    <x v="0"/>
    <s v="Oceanside"/>
    <x v="15"/>
    <n v="11572"/>
    <x v="3"/>
    <s v="FUR-TA-10002228"/>
    <x v="0"/>
    <x v="3"/>
    <s v="Bevis Traditional Conference Table Top, Plinth Base"/>
    <x v="686"/>
    <n v="2"/>
    <n v="0.4"/>
    <x v="699"/>
    <x v="4"/>
  </r>
  <r>
    <n v="730"/>
    <x v="340"/>
    <x v="0"/>
    <x v="275"/>
    <d v="2013-12-07T00:00:00"/>
    <s v="First Class"/>
    <s v="EG-13900"/>
    <s v="Emily Grady"/>
    <x v="0"/>
    <x v="0"/>
    <s v="Oceanside"/>
    <x v="15"/>
    <n v="11572"/>
    <x v="3"/>
    <s v="OFF-ST-10004634"/>
    <x v="1"/>
    <x v="4"/>
    <s v="Personal Folder Holder, Ebony"/>
    <x v="687"/>
    <n v="3"/>
    <n v="0"/>
    <x v="700"/>
    <x v="4"/>
  </r>
  <r>
    <n v="731"/>
    <x v="340"/>
    <x v="0"/>
    <x v="275"/>
    <d v="2013-12-07T00:00:00"/>
    <s v="First Class"/>
    <s v="EG-13900"/>
    <s v="Emily Grady"/>
    <x v="0"/>
    <x v="0"/>
    <s v="Oceanside"/>
    <x v="15"/>
    <n v="11572"/>
    <x v="3"/>
    <s v="FUR-CH-10002965"/>
    <x v="0"/>
    <x v="1"/>
    <s v="Global Leather Highback Executive Chair with Pneumatic Height Adjustment, Black"/>
    <x v="688"/>
    <n v="3"/>
    <n v="0.1"/>
    <x v="701"/>
    <x v="4"/>
  </r>
  <r>
    <n v="732"/>
    <x v="340"/>
    <x v="0"/>
    <x v="275"/>
    <d v="2013-12-07T00:00:00"/>
    <s v="First Class"/>
    <s v="EG-13900"/>
    <s v="Emily Grady"/>
    <x v="0"/>
    <x v="0"/>
    <s v="Oceanside"/>
    <x v="15"/>
    <n v="11572"/>
    <x v="3"/>
    <s v="OFF-LA-10001317"/>
    <x v="1"/>
    <x v="2"/>
    <s v="Avery 520"/>
    <x v="689"/>
    <n v="2"/>
    <n v="0"/>
    <x v="702"/>
    <x v="4"/>
  </r>
  <r>
    <n v="733"/>
    <x v="341"/>
    <x v="3"/>
    <x v="276"/>
    <d v="2014-01-26T00:00:00"/>
    <s v="Standard Class"/>
    <s v="DS-13030"/>
    <s v="Darrin Sayre"/>
    <x v="2"/>
    <x v="0"/>
    <s v="Seattle"/>
    <x v="4"/>
    <n v="98115"/>
    <x v="1"/>
    <s v="OFF-ST-10000736"/>
    <x v="1"/>
    <x v="4"/>
    <s v="Carina Double Wide Media Storage Towers in Natural &amp; Black"/>
    <x v="423"/>
    <n v="3"/>
    <n v="0"/>
    <x v="703"/>
    <x v="9"/>
  </r>
  <r>
    <n v="734"/>
    <x v="341"/>
    <x v="3"/>
    <x v="276"/>
    <d v="2014-01-26T00:00:00"/>
    <s v="Standard Class"/>
    <s v="DS-13030"/>
    <s v="Darrin Sayre"/>
    <x v="2"/>
    <x v="0"/>
    <s v="Seattle"/>
    <x v="4"/>
    <n v="98115"/>
    <x v="1"/>
    <s v="TEC-AC-10003610"/>
    <x v="2"/>
    <x v="11"/>
    <s v="Logitech Illuminated - Keyboard"/>
    <x v="690"/>
    <n v="3"/>
    <n v="0"/>
    <x v="704"/>
    <x v="9"/>
  </r>
  <r>
    <n v="735"/>
    <x v="341"/>
    <x v="3"/>
    <x v="276"/>
    <d v="2014-01-26T00:00:00"/>
    <s v="Standard Class"/>
    <s v="DS-13030"/>
    <s v="Darrin Sayre"/>
    <x v="2"/>
    <x v="0"/>
    <s v="Seattle"/>
    <x v="4"/>
    <n v="98115"/>
    <x v="1"/>
    <s v="OFF-BI-10003982"/>
    <x v="1"/>
    <x v="8"/>
    <s v="Wilson Jones Century Plastic Molded Ring Binders"/>
    <x v="691"/>
    <n v="6"/>
    <n v="0.2"/>
    <x v="705"/>
    <x v="9"/>
  </r>
  <r>
    <n v="736"/>
    <x v="341"/>
    <x v="3"/>
    <x v="276"/>
    <d v="2014-01-26T00:00:00"/>
    <s v="Standard Class"/>
    <s v="DS-13030"/>
    <s v="Darrin Sayre"/>
    <x v="2"/>
    <x v="0"/>
    <s v="Seattle"/>
    <x v="4"/>
    <n v="98115"/>
    <x v="1"/>
    <s v="OFF-BI-10003291"/>
    <x v="1"/>
    <x v="8"/>
    <s v="Wilson Jones Leather-Like Binders with DublLock Round Rings"/>
    <x v="692"/>
    <n v="4"/>
    <n v="0.2"/>
    <x v="706"/>
    <x v="9"/>
  </r>
  <r>
    <n v="737"/>
    <x v="341"/>
    <x v="3"/>
    <x v="276"/>
    <d v="2014-01-26T00:00:00"/>
    <s v="Standard Class"/>
    <s v="DS-13030"/>
    <s v="Darrin Sayre"/>
    <x v="2"/>
    <x v="0"/>
    <s v="Seattle"/>
    <x v="4"/>
    <n v="98115"/>
    <x v="1"/>
    <s v="FUR-BO-10001619"/>
    <x v="0"/>
    <x v="0"/>
    <s v="O'Sullivan Cherrywood Estates Traditional Bookcase"/>
    <x v="693"/>
    <n v="1"/>
    <n v="0"/>
    <x v="707"/>
    <x v="9"/>
  </r>
  <r>
    <n v="738"/>
    <x v="341"/>
    <x v="3"/>
    <x v="276"/>
    <d v="2014-01-26T00:00:00"/>
    <s v="Standard Class"/>
    <s v="DS-13030"/>
    <s v="Darrin Sayre"/>
    <x v="2"/>
    <x v="0"/>
    <s v="Seattle"/>
    <x v="4"/>
    <n v="98115"/>
    <x v="1"/>
    <s v="OFF-BI-10000138"/>
    <x v="1"/>
    <x v="8"/>
    <s v="Acco Translucent Poly Ring Binders"/>
    <x v="694"/>
    <n v="5"/>
    <n v="0.2"/>
    <x v="708"/>
    <x v="9"/>
  </r>
  <r>
    <n v="739"/>
    <x v="342"/>
    <x v="2"/>
    <x v="78"/>
    <d v="2011-09-12T00:00:00"/>
    <s v="Standard Class"/>
    <s v="GZ-14470"/>
    <s v="Gary Zandusky"/>
    <x v="0"/>
    <x v="0"/>
    <s v="San Francisco"/>
    <x v="1"/>
    <n v="94110"/>
    <x v="1"/>
    <s v="TEC-AC-10001383"/>
    <x v="2"/>
    <x v="11"/>
    <s v="Logitech Wireless Touch Keyboard K400"/>
    <x v="695"/>
    <n v="2"/>
    <n v="0"/>
    <x v="709"/>
    <x v="8"/>
  </r>
  <r>
    <n v="740"/>
    <x v="343"/>
    <x v="2"/>
    <x v="277"/>
    <d v="2011-01-09T00:00:00"/>
    <s v="Standard Class"/>
    <s v="PO-19195"/>
    <s v="Phillina Ober"/>
    <x v="2"/>
    <x v="0"/>
    <s v="Naperville"/>
    <x v="10"/>
    <n v="60540"/>
    <x v="2"/>
    <s v="OFF-LA-10003223"/>
    <x v="1"/>
    <x v="2"/>
    <s v="Avery 508"/>
    <x v="696"/>
    <n v="3"/>
    <n v="0.2"/>
    <x v="710"/>
    <x v="9"/>
  </r>
  <r>
    <n v="741"/>
    <x v="343"/>
    <x v="2"/>
    <x v="277"/>
    <d v="2011-01-09T00:00:00"/>
    <s v="Standard Class"/>
    <s v="PO-19195"/>
    <s v="Phillina Ober"/>
    <x v="2"/>
    <x v="0"/>
    <s v="Naperville"/>
    <x v="10"/>
    <n v="60540"/>
    <x v="2"/>
    <s v="OFF-ST-10002743"/>
    <x v="1"/>
    <x v="4"/>
    <s v="SAFCO Boltless Steel Shelving"/>
    <x v="697"/>
    <n v="3"/>
    <n v="0.2"/>
    <x v="711"/>
    <x v="9"/>
  </r>
  <r>
    <n v="742"/>
    <x v="343"/>
    <x v="2"/>
    <x v="277"/>
    <d v="2011-01-09T00:00:00"/>
    <s v="Standard Class"/>
    <s v="PO-19195"/>
    <s v="Phillina Ober"/>
    <x v="2"/>
    <x v="0"/>
    <s v="Naperville"/>
    <x v="10"/>
    <n v="60540"/>
    <x v="2"/>
    <s v="OFF-BI-10004094"/>
    <x v="1"/>
    <x v="8"/>
    <s v="GBC Standard Plastic Binding Systems Combs"/>
    <x v="698"/>
    <n v="2"/>
    <n v="0.8"/>
    <x v="712"/>
    <x v="9"/>
  </r>
  <r>
    <n v="743"/>
    <x v="344"/>
    <x v="0"/>
    <x v="278"/>
    <d v="2013-09-02T00:00:00"/>
    <s v="Standard Class"/>
    <s v="SS-20875"/>
    <s v="Sung Shariari"/>
    <x v="0"/>
    <x v="0"/>
    <s v="Dallas"/>
    <x v="5"/>
    <n v="75220"/>
    <x v="2"/>
    <s v="OFF-SU-10004498"/>
    <x v="1"/>
    <x v="14"/>
    <s v="Martin-Yale Premier Letter Opener"/>
    <x v="699"/>
    <n v="5"/>
    <n v="0.2"/>
    <x v="713"/>
    <x v="6"/>
  </r>
  <r>
    <n v="744"/>
    <x v="344"/>
    <x v="0"/>
    <x v="278"/>
    <d v="2013-09-02T00:00:00"/>
    <s v="Standard Class"/>
    <s v="SS-20875"/>
    <s v="Sung Shariari"/>
    <x v="0"/>
    <x v="0"/>
    <s v="Dallas"/>
    <x v="5"/>
    <n v="75220"/>
    <x v="2"/>
    <s v="OFF-PA-10002615"/>
    <x v="1"/>
    <x v="10"/>
    <s v="Ampad Gold Fibre Wirebound Steno Books, 6&quot; x 9&quot;, Gregg Ruled"/>
    <x v="700"/>
    <n v="1"/>
    <n v="0.2"/>
    <x v="714"/>
    <x v="6"/>
  </r>
  <r>
    <n v="745"/>
    <x v="344"/>
    <x v="0"/>
    <x v="278"/>
    <d v="2013-09-02T00:00:00"/>
    <s v="Standard Class"/>
    <s v="SS-20875"/>
    <s v="Sung Shariari"/>
    <x v="0"/>
    <x v="0"/>
    <s v="Dallas"/>
    <x v="5"/>
    <n v="75220"/>
    <x v="2"/>
    <s v="OFF-PA-10004971"/>
    <x v="1"/>
    <x v="10"/>
    <s v="Xerox 196"/>
    <x v="701"/>
    <n v="1"/>
    <n v="0.2"/>
    <x v="715"/>
    <x v="6"/>
  </r>
  <r>
    <n v="746"/>
    <x v="344"/>
    <x v="0"/>
    <x v="278"/>
    <d v="2013-09-02T00:00:00"/>
    <s v="Standard Class"/>
    <s v="SS-20875"/>
    <s v="Sung Shariari"/>
    <x v="0"/>
    <x v="0"/>
    <s v="Dallas"/>
    <x v="5"/>
    <n v="75220"/>
    <x v="2"/>
    <s v="OFF-SU-10004261"/>
    <x v="1"/>
    <x v="14"/>
    <s v="Fiskars 8&quot; Scissors, 2/Pack"/>
    <x v="702"/>
    <n v="4"/>
    <n v="0.2"/>
    <x v="716"/>
    <x v="6"/>
  </r>
  <r>
    <n v="747"/>
    <x v="345"/>
    <x v="2"/>
    <x v="279"/>
    <d v="2011-05-27T00:00:00"/>
    <s v="Same Day"/>
    <s v="MH-17785"/>
    <s v="Maya Herman"/>
    <x v="1"/>
    <x v="0"/>
    <s v="San Diego"/>
    <x v="1"/>
    <n v="92105"/>
    <x v="1"/>
    <s v="FUR-TA-10002607"/>
    <x v="0"/>
    <x v="3"/>
    <s v="KI Conference Tables"/>
    <x v="703"/>
    <n v="10"/>
    <n v="0.2"/>
    <x v="717"/>
    <x v="5"/>
  </r>
  <r>
    <n v="748"/>
    <x v="345"/>
    <x v="2"/>
    <x v="279"/>
    <d v="2011-05-27T00:00:00"/>
    <s v="Same Day"/>
    <s v="MH-17785"/>
    <s v="Maya Herman"/>
    <x v="1"/>
    <x v="0"/>
    <s v="San Diego"/>
    <x v="1"/>
    <n v="92105"/>
    <x v="1"/>
    <s v="OFF-ST-10001809"/>
    <x v="1"/>
    <x v="4"/>
    <s v="Fellowes Officeware Wire Shelving"/>
    <x v="704"/>
    <n v="4"/>
    <n v="0"/>
    <x v="718"/>
    <x v="5"/>
  </r>
  <r>
    <n v="749"/>
    <x v="346"/>
    <x v="0"/>
    <x v="231"/>
    <d v="2013-03-23T00:00:00"/>
    <s v="Second Class"/>
    <s v="PB-19105"/>
    <s v="Peter Bühler"/>
    <x v="0"/>
    <x v="0"/>
    <s v="Evanston"/>
    <x v="10"/>
    <n v="60201"/>
    <x v="2"/>
    <s v="TEC-PH-10000004"/>
    <x v="2"/>
    <x v="7"/>
    <s v="Belkin iPhone and iPad Lightning Cable"/>
    <x v="705"/>
    <n v="1"/>
    <n v="0.2"/>
    <x v="719"/>
    <x v="10"/>
  </r>
  <r>
    <n v="750"/>
    <x v="347"/>
    <x v="3"/>
    <x v="280"/>
    <d v="2014-10-07T00:00:00"/>
    <s v="Standard Class"/>
    <s v="RF-19735"/>
    <s v="Roland Fjeld"/>
    <x v="0"/>
    <x v="0"/>
    <s v="Trenton"/>
    <x v="12"/>
    <n v="48183"/>
    <x v="2"/>
    <s v="OFF-BI-10003638"/>
    <x v="1"/>
    <x v="8"/>
    <s v="GBC Durable Plastic Covers"/>
    <x v="706"/>
    <n v="3"/>
    <n v="0"/>
    <x v="720"/>
    <x v="2"/>
  </r>
  <r>
    <n v="751"/>
    <x v="347"/>
    <x v="3"/>
    <x v="280"/>
    <d v="2014-10-07T00:00:00"/>
    <s v="Standard Class"/>
    <s v="RF-19735"/>
    <s v="Roland Fjeld"/>
    <x v="0"/>
    <x v="0"/>
    <s v="Trenton"/>
    <x v="12"/>
    <n v="48183"/>
    <x v="2"/>
    <s v="FUR-FU-10003577"/>
    <x v="0"/>
    <x v="5"/>
    <s v="Nu-Dell Leatherette Frames"/>
    <x v="707"/>
    <n v="11"/>
    <n v="0"/>
    <x v="721"/>
    <x v="2"/>
  </r>
  <r>
    <n v="752"/>
    <x v="347"/>
    <x v="3"/>
    <x v="280"/>
    <d v="2014-10-07T00:00:00"/>
    <s v="Standard Class"/>
    <s v="RF-19735"/>
    <s v="Roland Fjeld"/>
    <x v="0"/>
    <x v="0"/>
    <s v="Trenton"/>
    <x v="12"/>
    <n v="48183"/>
    <x v="2"/>
    <s v="OFF-AR-10003478"/>
    <x v="1"/>
    <x v="6"/>
    <s v="Avery Hi-Liter EverBold Pen Style Fluorescent Highlighters, 4/Pack"/>
    <x v="708"/>
    <n v="7"/>
    <n v="0"/>
    <x v="722"/>
    <x v="2"/>
  </r>
  <r>
    <n v="753"/>
    <x v="347"/>
    <x v="3"/>
    <x v="280"/>
    <d v="2014-10-07T00:00:00"/>
    <s v="Standard Class"/>
    <s v="RF-19735"/>
    <s v="Roland Fjeld"/>
    <x v="0"/>
    <x v="0"/>
    <s v="Trenton"/>
    <x v="12"/>
    <n v="48183"/>
    <x v="2"/>
    <s v="OFF-BI-10000546"/>
    <x v="1"/>
    <x v="8"/>
    <s v="Avery Durable Binders"/>
    <x v="709"/>
    <n v="1"/>
    <n v="0"/>
    <x v="723"/>
    <x v="2"/>
  </r>
  <r>
    <n v="754"/>
    <x v="348"/>
    <x v="0"/>
    <x v="281"/>
    <d v="2013-04-10T00:00:00"/>
    <s v="First Class"/>
    <s v="YC-21895"/>
    <s v="Yoseph Carroll"/>
    <x v="1"/>
    <x v="0"/>
    <s v="San Francisco"/>
    <x v="1"/>
    <n v="94110"/>
    <x v="1"/>
    <s v="TEC-CO-10002095"/>
    <x v="2"/>
    <x v="16"/>
    <s v="Hewlett Packard 610 Color Digital Copier / Printer"/>
    <x v="387"/>
    <n v="3"/>
    <n v="0.2"/>
    <x v="724"/>
    <x v="3"/>
  </r>
  <r>
    <n v="755"/>
    <x v="349"/>
    <x v="1"/>
    <x v="214"/>
    <d v="2012-12-12T00:00:00"/>
    <s v="Standard Class"/>
    <s v="MS-17830"/>
    <s v="Melanie Seite"/>
    <x v="0"/>
    <x v="0"/>
    <s v="Los Angeles"/>
    <x v="1"/>
    <n v="90036"/>
    <x v="1"/>
    <s v="FUR-FU-10002759"/>
    <x v="0"/>
    <x v="5"/>
    <s v="12-1/2 Diameter Round Wall Clock"/>
    <x v="710"/>
    <n v="4"/>
    <n v="0"/>
    <x v="725"/>
    <x v="4"/>
  </r>
  <r>
    <n v="756"/>
    <x v="350"/>
    <x v="0"/>
    <x v="31"/>
    <d v="2013-09-23T00:00:00"/>
    <s v="Standard Class"/>
    <s v="NB-18655"/>
    <s v="Nona Balk"/>
    <x v="1"/>
    <x v="0"/>
    <s v="Jacksonville"/>
    <x v="2"/>
    <n v="32216"/>
    <x v="0"/>
    <s v="FUR-TA-10001095"/>
    <x v="0"/>
    <x v="3"/>
    <s v="Chromcraft Round Conference Tables"/>
    <x v="711"/>
    <n v="4"/>
    <n v="0.45"/>
    <x v="726"/>
    <x v="8"/>
  </r>
  <r>
    <n v="757"/>
    <x v="351"/>
    <x v="2"/>
    <x v="282"/>
    <d v="2012-01-02T00:00:00"/>
    <s v="Standard Class"/>
    <s v="DC-13285"/>
    <s v="Debra Catini"/>
    <x v="0"/>
    <x v="0"/>
    <s v="Cottage Grove"/>
    <x v="11"/>
    <n v="55016"/>
    <x v="2"/>
    <s v="OFF-ST-10002444"/>
    <x v="1"/>
    <x v="4"/>
    <s v="Recycled Eldon Regeneration Jumbo File"/>
    <x v="335"/>
    <n v="2"/>
    <n v="0"/>
    <x v="727"/>
    <x v="4"/>
  </r>
  <r>
    <n v="758"/>
    <x v="351"/>
    <x v="2"/>
    <x v="282"/>
    <d v="2012-01-02T00:00:00"/>
    <s v="Standard Class"/>
    <s v="DC-13285"/>
    <s v="Debra Catini"/>
    <x v="0"/>
    <x v="0"/>
    <s v="Cottage Grove"/>
    <x v="11"/>
    <n v="55016"/>
    <x v="2"/>
    <s v="TEC-AC-10001267"/>
    <x v="2"/>
    <x v="11"/>
    <s v="Imation 32GB Pocket Pro USB 3.0 Flash Drive - 32 GB - Black - 1 P ..."/>
    <x v="712"/>
    <n v="4"/>
    <n v="0"/>
    <x v="728"/>
    <x v="4"/>
  </r>
  <r>
    <n v="759"/>
    <x v="352"/>
    <x v="3"/>
    <x v="283"/>
    <d v="2014-07-29T00:00:00"/>
    <s v="Standard Class"/>
    <s v="CP-12340"/>
    <s v="Christine Phan"/>
    <x v="1"/>
    <x v="0"/>
    <s v="New York City"/>
    <x v="15"/>
    <n v="10009"/>
    <x v="3"/>
    <s v="OFF-BI-10000848"/>
    <x v="1"/>
    <x v="8"/>
    <s v="Angle-D Ring Binders"/>
    <x v="535"/>
    <n v="3"/>
    <n v="0.2"/>
    <x v="729"/>
    <x v="7"/>
  </r>
  <r>
    <n v="760"/>
    <x v="353"/>
    <x v="3"/>
    <x v="65"/>
    <d v="2014-09-23T00:00:00"/>
    <s v="Standard Class"/>
    <s v="BF-11020"/>
    <s v="Barry Französisch"/>
    <x v="1"/>
    <x v="0"/>
    <s v="Green Bay"/>
    <x v="6"/>
    <n v="54302"/>
    <x v="2"/>
    <s v="OFF-PA-10002377"/>
    <x v="1"/>
    <x v="10"/>
    <s v="Adams Telephone Message Book W/Dividers/Space For Phone Numbers, 5 1/4&quot;X8 1/2&quot;, 200/Messages"/>
    <x v="20"/>
    <n v="4"/>
    <n v="0"/>
    <x v="730"/>
    <x v="8"/>
  </r>
  <r>
    <n v="761"/>
    <x v="354"/>
    <x v="1"/>
    <x v="284"/>
    <d v="2012-09-05T00:00:00"/>
    <s v="Standard Class"/>
    <s v="AR-10510"/>
    <s v="Andrew Roberts"/>
    <x v="0"/>
    <x v="0"/>
    <s v="Los Angeles"/>
    <x v="1"/>
    <n v="90004"/>
    <x v="1"/>
    <s v="OFF-PA-10003441"/>
    <x v="1"/>
    <x v="10"/>
    <s v="Xerox 226"/>
    <x v="713"/>
    <n v="9"/>
    <n v="0"/>
    <x v="731"/>
    <x v="6"/>
  </r>
  <r>
    <n v="762"/>
    <x v="355"/>
    <x v="3"/>
    <x v="132"/>
    <d v="2014-11-08T00:00:00"/>
    <s v="Standard Class"/>
    <s v="JC-16105"/>
    <s v="Julie Creighton"/>
    <x v="1"/>
    <x v="0"/>
    <s v="Atlanta"/>
    <x v="32"/>
    <n v="30318"/>
    <x v="0"/>
    <s v="OFF-LA-10004484"/>
    <x v="1"/>
    <x v="2"/>
    <s v="Avery 476"/>
    <x v="714"/>
    <n v="3"/>
    <n v="0"/>
    <x v="732"/>
    <x v="0"/>
  </r>
  <r>
    <n v="763"/>
    <x v="356"/>
    <x v="1"/>
    <x v="285"/>
    <d v="2012-02-13T00:00:00"/>
    <s v="Standard Class"/>
    <s v="LH-17020"/>
    <s v="Lisa Hazard"/>
    <x v="0"/>
    <x v="0"/>
    <s v="Columbus"/>
    <x v="24"/>
    <n v="43229"/>
    <x v="3"/>
    <s v="TEC-PH-10003931"/>
    <x v="2"/>
    <x v="7"/>
    <s v="JBL Micro Wireless Portable Bluetooth Speaker"/>
    <x v="715"/>
    <n v="3"/>
    <n v="0.4"/>
    <x v="733"/>
    <x v="11"/>
  </r>
  <r>
    <n v="764"/>
    <x v="357"/>
    <x v="2"/>
    <x v="286"/>
    <d v="2011-01-16T00:00:00"/>
    <s v="Second Class"/>
    <s v="CS-12250"/>
    <s v="Chris Selesnick"/>
    <x v="1"/>
    <x v="0"/>
    <s v="Bossier City"/>
    <x v="28"/>
    <n v="71111"/>
    <x v="0"/>
    <s v="OFF-EN-10001990"/>
    <x v="1"/>
    <x v="12"/>
    <s v="Staples"/>
    <x v="716"/>
    <n v="2"/>
    <n v="0"/>
    <x v="734"/>
    <x v="9"/>
  </r>
  <r>
    <n v="765"/>
    <x v="357"/>
    <x v="2"/>
    <x v="286"/>
    <d v="2011-01-16T00:00:00"/>
    <s v="Second Class"/>
    <s v="CS-12250"/>
    <s v="Chris Selesnick"/>
    <x v="1"/>
    <x v="0"/>
    <s v="Bossier City"/>
    <x v="28"/>
    <n v="71111"/>
    <x v="0"/>
    <s v="OFF-EN-10001532"/>
    <x v="1"/>
    <x v="12"/>
    <s v="Brown Kraft Recycled Envelopes"/>
    <x v="717"/>
    <n v="3"/>
    <n v="0"/>
    <x v="735"/>
    <x v="9"/>
  </r>
  <r>
    <n v="766"/>
    <x v="357"/>
    <x v="2"/>
    <x v="286"/>
    <d v="2011-01-16T00:00:00"/>
    <s v="Second Class"/>
    <s v="CS-12250"/>
    <s v="Chris Selesnick"/>
    <x v="1"/>
    <x v="0"/>
    <s v="Bossier City"/>
    <x v="28"/>
    <n v="71111"/>
    <x v="0"/>
    <s v="TEC-AC-10003174"/>
    <x v="2"/>
    <x v="11"/>
    <s v="Plantronics S12 Corded Telephone Headset System"/>
    <x v="718"/>
    <n v="6"/>
    <n v="0"/>
    <x v="736"/>
    <x v="9"/>
  </r>
  <r>
    <n v="767"/>
    <x v="357"/>
    <x v="2"/>
    <x v="286"/>
    <d v="2011-01-16T00:00:00"/>
    <s v="Second Class"/>
    <s v="CS-12250"/>
    <s v="Chris Selesnick"/>
    <x v="1"/>
    <x v="0"/>
    <s v="Bossier City"/>
    <x v="28"/>
    <n v="71111"/>
    <x v="0"/>
    <s v="OFF-BI-10004187"/>
    <x v="1"/>
    <x v="8"/>
    <s v="Staples"/>
    <x v="719"/>
    <n v="3"/>
    <n v="0"/>
    <x v="737"/>
    <x v="9"/>
  </r>
  <r>
    <n v="768"/>
    <x v="357"/>
    <x v="2"/>
    <x v="286"/>
    <d v="2011-01-16T00:00:00"/>
    <s v="Second Class"/>
    <s v="CS-12250"/>
    <s v="Chris Selesnick"/>
    <x v="1"/>
    <x v="0"/>
    <s v="Bossier City"/>
    <x v="28"/>
    <n v="71111"/>
    <x v="0"/>
    <s v="OFF-ST-10000025"/>
    <x v="1"/>
    <x v="4"/>
    <s v="Fellowes Stor/Drawer Steel Plus Storage Drawers"/>
    <x v="720"/>
    <n v="6"/>
    <n v="0"/>
    <x v="738"/>
    <x v="9"/>
  </r>
  <r>
    <n v="769"/>
    <x v="358"/>
    <x v="2"/>
    <x v="287"/>
    <d v="2011-05-20T00:00:00"/>
    <s v="Standard Class"/>
    <s v="AJ-10795"/>
    <s v="Anthony Johnson"/>
    <x v="1"/>
    <x v="0"/>
    <s v="Saint Petersburg"/>
    <x v="2"/>
    <n v="33710"/>
    <x v="0"/>
    <s v="FUR-FU-10004306"/>
    <x v="0"/>
    <x v="5"/>
    <s v="Electrix Halogen Magnifier Lamp"/>
    <x v="721"/>
    <n v="2"/>
    <n v="0.2"/>
    <x v="739"/>
    <x v="5"/>
  </r>
  <r>
    <n v="770"/>
    <x v="359"/>
    <x v="0"/>
    <x v="288"/>
    <d v="2013-05-25T00:00:00"/>
    <s v="Standard Class"/>
    <s v="LE-16810"/>
    <s v="Laurel Elliston"/>
    <x v="0"/>
    <x v="0"/>
    <s v="Arlington"/>
    <x v="17"/>
    <n v="22204"/>
    <x v="0"/>
    <s v="FUR-CH-10003746"/>
    <x v="0"/>
    <x v="1"/>
    <s v="Hon 4070 Series Pagoda Round Back Stacking Chairs"/>
    <x v="722"/>
    <n v="2"/>
    <n v="0"/>
    <x v="740"/>
    <x v="5"/>
  </r>
  <r>
    <n v="771"/>
    <x v="360"/>
    <x v="3"/>
    <x v="289"/>
    <d v="2014-02-06T00:00:00"/>
    <s v="Standard Class"/>
    <s v="BV-11245"/>
    <s v="Benjamin Venier"/>
    <x v="1"/>
    <x v="0"/>
    <s v="Des Moines"/>
    <x v="23"/>
    <n v="50315"/>
    <x v="2"/>
    <s v="OFF-BI-10001036"/>
    <x v="1"/>
    <x v="8"/>
    <s v="Cardinal EasyOpen D-Ring Binders"/>
    <x v="723"/>
    <n v="2"/>
    <n v="0"/>
    <x v="741"/>
    <x v="9"/>
  </r>
  <r>
    <n v="772"/>
    <x v="360"/>
    <x v="3"/>
    <x v="289"/>
    <d v="2014-02-06T00:00:00"/>
    <s v="Standard Class"/>
    <s v="BV-11245"/>
    <s v="Benjamin Venier"/>
    <x v="1"/>
    <x v="0"/>
    <s v="Des Moines"/>
    <x v="23"/>
    <n v="50315"/>
    <x v="2"/>
    <s v="TEC-PH-10004614"/>
    <x v="2"/>
    <x v="7"/>
    <s v="AT&amp;T 841000 Phone"/>
    <x v="724"/>
    <n v="3"/>
    <n v="0"/>
    <x v="742"/>
    <x v="9"/>
  </r>
  <r>
    <n v="773"/>
    <x v="360"/>
    <x v="3"/>
    <x v="289"/>
    <d v="2014-02-06T00:00:00"/>
    <s v="Standard Class"/>
    <s v="BV-11245"/>
    <s v="Benjamin Venier"/>
    <x v="1"/>
    <x v="0"/>
    <s v="Des Moines"/>
    <x v="23"/>
    <n v="50315"/>
    <x v="2"/>
    <s v="OFF-BI-10000301"/>
    <x v="1"/>
    <x v="8"/>
    <s v="GBC Instant Report Kit"/>
    <x v="725"/>
    <n v="5"/>
    <n v="0"/>
    <x v="743"/>
    <x v="9"/>
  </r>
  <r>
    <n v="774"/>
    <x v="360"/>
    <x v="3"/>
    <x v="289"/>
    <d v="2014-02-06T00:00:00"/>
    <s v="Standard Class"/>
    <s v="BV-11245"/>
    <s v="Benjamin Venier"/>
    <x v="1"/>
    <x v="0"/>
    <s v="Des Moines"/>
    <x v="23"/>
    <n v="50315"/>
    <x v="2"/>
    <s v="OFF-BI-10003910"/>
    <x v="1"/>
    <x v="8"/>
    <s v="DXL Angle-View Binders with Locking Rings by Samsill"/>
    <x v="726"/>
    <n v="1"/>
    <n v="0"/>
    <x v="744"/>
    <x v="9"/>
  </r>
  <r>
    <n v="775"/>
    <x v="360"/>
    <x v="3"/>
    <x v="289"/>
    <d v="2014-02-06T00:00:00"/>
    <s v="Standard Class"/>
    <s v="BV-11245"/>
    <s v="Benjamin Venier"/>
    <x v="1"/>
    <x v="0"/>
    <s v="Des Moines"/>
    <x v="23"/>
    <n v="50315"/>
    <x v="2"/>
    <s v="OFF-AR-10004648"/>
    <x v="1"/>
    <x v="6"/>
    <s v="Boston 19500 Mighty Mite Electric Pencil Sharpener"/>
    <x v="727"/>
    <n v="2"/>
    <n v="0"/>
    <x v="745"/>
    <x v="9"/>
  </r>
  <r>
    <n v="776"/>
    <x v="360"/>
    <x v="3"/>
    <x v="289"/>
    <d v="2014-02-06T00:00:00"/>
    <s v="Standard Class"/>
    <s v="BV-11245"/>
    <s v="Benjamin Venier"/>
    <x v="1"/>
    <x v="0"/>
    <s v="Des Moines"/>
    <x v="23"/>
    <n v="50315"/>
    <x v="2"/>
    <s v="FUR-FU-10002597"/>
    <x v="0"/>
    <x v="5"/>
    <s v="C-Line Magnetic Cubicle Keepers, Clear Polypropylene"/>
    <x v="728"/>
    <n v="7"/>
    <n v="0"/>
    <x v="746"/>
    <x v="9"/>
  </r>
  <r>
    <n v="777"/>
    <x v="361"/>
    <x v="2"/>
    <x v="290"/>
    <d v="2011-07-06T00:00:00"/>
    <s v="Standard Class"/>
    <s v="DL-12865"/>
    <s v="Dan Lawera"/>
    <x v="0"/>
    <x v="0"/>
    <s v="Cincinnati"/>
    <x v="24"/>
    <n v="45231"/>
    <x v="3"/>
    <s v="OFF-AR-10003405"/>
    <x v="1"/>
    <x v="6"/>
    <s v="Dixon My First Ticonderoga Pencil, #2"/>
    <x v="729"/>
    <n v="7"/>
    <n v="0.2"/>
    <x v="747"/>
    <x v="1"/>
  </r>
  <r>
    <n v="778"/>
    <x v="362"/>
    <x v="1"/>
    <x v="291"/>
    <d v="2012-08-23T00:00:00"/>
    <s v="First Class"/>
    <s v="NZ-18565"/>
    <s v="Nick Zandusky"/>
    <x v="2"/>
    <x v="0"/>
    <s v="San Francisco"/>
    <x v="1"/>
    <n v="94110"/>
    <x v="1"/>
    <s v="FUR-CH-10002335"/>
    <x v="0"/>
    <x v="1"/>
    <s v="Hon GuestStacker Chair"/>
    <x v="730"/>
    <n v="3"/>
    <n v="0.2"/>
    <x v="748"/>
    <x v="6"/>
  </r>
  <r>
    <n v="779"/>
    <x v="362"/>
    <x v="1"/>
    <x v="291"/>
    <d v="2012-08-23T00:00:00"/>
    <s v="First Class"/>
    <s v="NZ-18565"/>
    <s v="Nick Zandusky"/>
    <x v="2"/>
    <x v="0"/>
    <s v="San Francisco"/>
    <x v="1"/>
    <n v="94110"/>
    <x v="1"/>
    <s v="OFF-PA-10000157"/>
    <x v="1"/>
    <x v="10"/>
    <s v="Xerox 191"/>
    <x v="731"/>
    <n v="3"/>
    <n v="0"/>
    <x v="749"/>
    <x v="6"/>
  </r>
  <r>
    <n v="780"/>
    <x v="362"/>
    <x v="1"/>
    <x v="291"/>
    <d v="2012-08-23T00:00:00"/>
    <s v="First Class"/>
    <s v="NZ-18565"/>
    <s v="Nick Zandusky"/>
    <x v="2"/>
    <x v="0"/>
    <s v="San Francisco"/>
    <x v="1"/>
    <n v="94110"/>
    <x v="1"/>
    <s v="OFF-PA-10001947"/>
    <x v="1"/>
    <x v="10"/>
    <s v="Xerox 1974"/>
    <x v="100"/>
    <n v="4"/>
    <n v="0"/>
    <x v="101"/>
    <x v="6"/>
  </r>
  <r>
    <n v="781"/>
    <x v="362"/>
    <x v="1"/>
    <x v="291"/>
    <d v="2012-08-23T00:00:00"/>
    <s v="First Class"/>
    <s v="NZ-18565"/>
    <s v="Nick Zandusky"/>
    <x v="2"/>
    <x v="0"/>
    <s v="San Francisco"/>
    <x v="1"/>
    <n v="94110"/>
    <x v="1"/>
    <s v="OFF-PA-10003657"/>
    <x v="1"/>
    <x v="10"/>
    <s v="Xerox 1927"/>
    <x v="732"/>
    <n v="1"/>
    <n v="0"/>
    <x v="750"/>
    <x v="6"/>
  </r>
  <r>
    <n v="782"/>
    <x v="363"/>
    <x v="1"/>
    <x v="292"/>
    <d v="2012-10-06T00:00:00"/>
    <s v="Second Class"/>
    <s v="BM-11785"/>
    <s v="Bryan Mills"/>
    <x v="0"/>
    <x v="0"/>
    <s v="Columbus"/>
    <x v="24"/>
    <n v="43229"/>
    <x v="3"/>
    <s v="OFF-BI-10001098"/>
    <x v="1"/>
    <x v="8"/>
    <s v="Acco D-Ring Binder w/DublLock"/>
    <x v="733"/>
    <n v="5"/>
    <n v="0.7"/>
    <x v="751"/>
    <x v="2"/>
  </r>
  <r>
    <n v="783"/>
    <x v="363"/>
    <x v="1"/>
    <x v="292"/>
    <d v="2012-10-06T00:00:00"/>
    <s v="Second Class"/>
    <s v="BM-11785"/>
    <s v="Bryan Mills"/>
    <x v="0"/>
    <x v="0"/>
    <s v="Columbus"/>
    <x v="24"/>
    <n v="43229"/>
    <x v="3"/>
    <s v="TEC-AC-10002167"/>
    <x v="2"/>
    <x v="11"/>
    <s v="Imation 8gb Micro Traveldrive Usb 2.0 Flash Drive"/>
    <x v="734"/>
    <n v="2"/>
    <n v="0.2"/>
    <x v="752"/>
    <x v="2"/>
  </r>
  <r>
    <n v="784"/>
    <x v="363"/>
    <x v="1"/>
    <x v="292"/>
    <d v="2012-10-06T00:00:00"/>
    <s v="Second Class"/>
    <s v="BM-11785"/>
    <s v="Bryan Mills"/>
    <x v="0"/>
    <x v="0"/>
    <s v="Columbus"/>
    <x v="24"/>
    <n v="43229"/>
    <x v="3"/>
    <s v="FUR-BO-10004409"/>
    <x v="0"/>
    <x v="0"/>
    <s v="Safco Value Mate Series Steel Bookcases, Baked Enamel Finish on Steel, Gray"/>
    <x v="735"/>
    <n v="1"/>
    <n v="0.5"/>
    <x v="753"/>
    <x v="2"/>
  </r>
  <r>
    <n v="785"/>
    <x v="363"/>
    <x v="1"/>
    <x v="292"/>
    <d v="2012-10-06T00:00:00"/>
    <s v="Second Class"/>
    <s v="BM-11785"/>
    <s v="Bryan Mills"/>
    <x v="0"/>
    <x v="0"/>
    <s v="Columbus"/>
    <x v="24"/>
    <n v="43229"/>
    <x v="3"/>
    <s v="TEC-AC-10000057"/>
    <x v="2"/>
    <x v="11"/>
    <s v="Microsoft Natural Ergonomic Keyboard 4000"/>
    <x v="736"/>
    <n v="2"/>
    <n v="0.2"/>
    <x v="754"/>
    <x v="2"/>
  </r>
  <r>
    <n v="786"/>
    <x v="364"/>
    <x v="1"/>
    <x v="293"/>
    <d v="2012-05-28T00:00:00"/>
    <s v="Standard Class"/>
    <s v="EA-14035"/>
    <s v="Erin Ashbrook"/>
    <x v="1"/>
    <x v="0"/>
    <s v="Columbia"/>
    <x v="20"/>
    <n v="29203"/>
    <x v="0"/>
    <s v="OFF-EN-10000056"/>
    <x v="1"/>
    <x v="12"/>
    <s v="Cameo Buff Policy Envelopes"/>
    <x v="737"/>
    <n v="3"/>
    <n v="0"/>
    <x v="755"/>
    <x v="5"/>
  </r>
  <r>
    <n v="787"/>
    <x v="365"/>
    <x v="3"/>
    <x v="294"/>
    <d v="2014-03-22T00:00:00"/>
    <s v="Second Class"/>
    <s v="CL-12565"/>
    <s v="Clay Ludtke"/>
    <x v="0"/>
    <x v="0"/>
    <s v="Lancaster"/>
    <x v="1"/>
    <n v="93534"/>
    <x v="1"/>
    <s v="OFF-BI-10000014"/>
    <x v="1"/>
    <x v="8"/>
    <s v="Heavy-Duty E-Z-D Binders"/>
    <x v="738"/>
    <n v="2"/>
    <n v="0.2"/>
    <x v="756"/>
    <x v="10"/>
  </r>
  <r>
    <n v="788"/>
    <x v="366"/>
    <x v="1"/>
    <x v="295"/>
    <d v="2012-12-16T00:00:00"/>
    <s v="Standard Class"/>
    <s v="LT-17110"/>
    <s v="Liz Thompson"/>
    <x v="0"/>
    <x v="0"/>
    <s v="Lancaster"/>
    <x v="1"/>
    <n v="93534"/>
    <x v="1"/>
    <s v="FUR-CH-10004675"/>
    <x v="0"/>
    <x v="1"/>
    <s v="Lifetime Advantage Folding Chairs, 4/Carton"/>
    <x v="739"/>
    <n v="2"/>
    <n v="0.2"/>
    <x v="757"/>
    <x v="4"/>
  </r>
  <r>
    <n v="789"/>
    <x v="367"/>
    <x v="1"/>
    <x v="153"/>
    <d v="2012-06-30T00:00:00"/>
    <s v="Standard Class"/>
    <s v="SA-20830"/>
    <s v="Sue Ann Reed"/>
    <x v="0"/>
    <x v="0"/>
    <s v="Richmond"/>
    <x v="17"/>
    <n v="23223"/>
    <x v="0"/>
    <s v="OFF-BI-10001543"/>
    <x v="1"/>
    <x v="8"/>
    <s v="GBC VeloBinder Manual Binding System"/>
    <x v="740"/>
    <n v="4"/>
    <n v="0"/>
    <x v="758"/>
    <x v="1"/>
  </r>
  <r>
    <n v="790"/>
    <x v="367"/>
    <x v="1"/>
    <x v="153"/>
    <d v="2012-06-30T00:00:00"/>
    <s v="Standard Class"/>
    <s v="SA-20830"/>
    <s v="Sue Ann Reed"/>
    <x v="0"/>
    <x v="0"/>
    <s v="Richmond"/>
    <x v="17"/>
    <n v="23223"/>
    <x v="0"/>
    <s v="OFF-ST-10001321"/>
    <x v="1"/>
    <x v="4"/>
    <s v="Decoflex Hanging Personal Folder File, Blue"/>
    <x v="741"/>
    <n v="1"/>
    <n v="0"/>
    <x v="759"/>
    <x v="1"/>
  </r>
  <r>
    <n v="791"/>
    <x v="367"/>
    <x v="1"/>
    <x v="153"/>
    <d v="2012-06-30T00:00:00"/>
    <s v="Standard Class"/>
    <s v="SA-20830"/>
    <s v="Sue Ann Reed"/>
    <x v="0"/>
    <x v="0"/>
    <s v="Richmond"/>
    <x v="17"/>
    <n v="23223"/>
    <x v="0"/>
    <s v="OFF-BI-10001132"/>
    <x v="1"/>
    <x v="8"/>
    <s v="Acco PRESSTEX Data Binder with Storage Hooks, Dark Blue, 9 1/2&quot; X 11&quot;"/>
    <x v="742"/>
    <n v="8"/>
    <n v="0"/>
    <x v="760"/>
    <x v="1"/>
  </r>
  <r>
    <n v="792"/>
    <x v="367"/>
    <x v="1"/>
    <x v="153"/>
    <d v="2012-06-30T00:00:00"/>
    <s v="Standard Class"/>
    <s v="SA-20830"/>
    <s v="Sue Ann Reed"/>
    <x v="0"/>
    <x v="0"/>
    <s v="Richmond"/>
    <x v="17"/>
    <n v="23223"/>
    <x v="0"/>
    <s v="FUR-CH-10003199"/>
    <x v="0"/>
    <x v="1"/>
    <s v="Office Star - Contemporary Task Swivel Chair"/>
    <x v="743"/>
    <n v="3"/>
    <n v="0"/>
    <x v="761"/>
    <x v="1"/>
  </r>
  <r>
    <n v="793"/>
    <x v="368"/>
    <x v="0"/>
    <x v="244"/>
    <d v="2013-05-21T00:00:00"/>
    <s v="Same Day"/>
    <s v="JK-15730"/>
    <s v="Joe Kamberova"/>
    <x v="0"/>
    <x v="0"/>
    <s v="Asheville"/>
    <x v="3"/>
    <n v="28806"/>
    <x v="0"/>
    <s v="TEC-PH-10001530"/>
    <x v="2"/>
    <x v="7"/>
    <s v="Cisco Unified IP Phone 7945G VoIP phone"/>
    <x v="744"/>
    <n v="5"/>
    <n v="0.2"/>
    <x v="762"/>
    <x v="5"/>
  </r>
  <r>
    <n v="794"/>
    <x v="369"/>
    <x v="2"/>
    <x v="59"/>
    <d v="2011-09-26T00:00:00"/>
    <s v="Standard Class"/>
    <s v="ES-14020"/>
    <s v="Erica Smith"/>
    <x v="0"/>
    <x v="0"/>
    <s v="San Francisco"/>
    <x v="1"/>
    <n v="94110"/>
    <x v="1"/>
    <s v="OFF-LA-10001569"/>
    <x v="1"/>
    <x v="2"/>
    <s v="Avery 499"/>
    <x v="745"/>
    <n v="2"/>
    <n v="0"/>
    <x v="763"/>
    <x v="8"/>
  </r>
  <r>
    <n v="795"/>
    <x v="369"/>
    <x v="2"/>
    <x v="59"/>
    <d v="2011-09-26T00:00:00"/>
    <s v="Standard Class"/>
    <s v="ES-14020"/>
    <s v="Erica Smith"/>
    <x v="0"/>
    <x v="0"/>
    <s v="San Francisco"/>
    <x v="1"/>
    <n v="94110"/>
    <x v="1"/>
    <s v="OFF-PA-10003724"/>
    <x v="1"/>
    <x v="10"/>
    <s v="Wirebound Message Book, 4 per Page"/>
    <x v="746"/>
    <n v="4"/>
    <n v="0"/>
    <x v="764"/>
    <x v="8"/>
  </r>
  <r>
    <n v="796"/>
    <x v="370"/>
    <x v="3"/>
    <x v="296"/>
    <d v="2014-09-27T00:00:00"/>
    <s v="Standard Class"/>
    <s v="RH-19495"/>
    <s v="Rick Hansen"/>
    <x v="0"/>
    <x v="0"/>
    <s v="Rochester"/>
    <x v="11"/>
    <n v="55901"/>
    <x v="2"/>
    <s v="OFF-BI-10000546"/>
    <x v="1"/>
    <x v="8"/>
    <s v="Avery Durable Binders"/>
    <x v="171"/>
    <n v="7"/>
    <n v="0"/>
    <x v="765"/>
    <x v="8"/>
  </r>
  <r>
    <n v="797"/>
    <x v="371"/>
    <x v="1"/>
    <x v="100"/>
    <d v="2012-12-26T00:00:00"/>
    <s v="First Class"/>
    <s v="DB-13120"/>
    <s v="David Bremer"/>
    <x v="1"/>
    <x v="0"/>
    <s v="Rochester"/>
    <x v="15"/>
    <n v="14609"/>
    <x v="3"/>
    <s v="OFF-PA-10000176"/>
    <x v="1"/>
    <x v="10"/>
    <s v="Xerox 1887"/>
    <x v="747"/>
    <n v="7"/>
    <n v="0"/>
    <x v="766"/>
    <x v="4"/>
  </r>
  <r>
    <n v="798"/>
    <x v="371"/>
    <x v="1"/>
    <x v="100"/>
    <d v="2012-12-26T00:00:00"/>
    <s v="First Class"/>
    <s v="DB-13120"/>
    <s v="David Bremer"/>
    <x v="1"/>
    <x v="0"/>
    <s v="Rochester"/>
    <x v="15"/>
    <n v="14609"/>
    <x v="3"/>
    <s v="OFF-PA-10002365"/>
    <x v="1"/>
    <x v="10"/>
    <s v="Xerox 1967"/>
    <x v="91"/>
    <n v="2"/>
    <n v="0"/>
    <x v="91"/>
    <x v="4"/>
  </r>
  <r>
    <n v="799"/>
    <x v="371"/>
    <x v="1"/>
    <x v="100"/>
    <d v="2012-12-26T00:00:00"/>
    <s v="First Class"/>
    <s v="DB-13120"/>
    <s v="David Bremer"/>
    <x v="1"/>
    <x v="0"/>
    <s v="Rochester"/>
    <x v="15"/>
    <n v="14609"/>
    <x v="3"/>
    <s v="OFF-LA-10002271"/>
    <x v="1"/>
    <x v="2"/>
    <s v="Smead Alpha-Z Color-Coded Second Alphabetical Labels and Starter Set"/>
    <x v="748"/>
    <n v="7"/>
    <n v="0"/>
    <x v="767"/>
    <x v="4"/>
  </r>
  <r>
    <n v="800"/>
    <x v="372"/>
    <x v="1"/>
    <x v="154"/>
    <d v="2012-12-03T00:00:00"/>
    <s v="Standard Class"/>
    <s v="CD-11920"/>
    <s v="Carlos Daly"/>
    <x v="0"/>
    <x v="0"/>
    <s v="Lake Elsinore"/>
    <x v="1"/>
    <n v="92530"/>
    <x v="1"/>
    <s v="FUR-CH-10002647"/>
    <x v="0"/>
    <x v="1"/>
    <s v="Situations Contoured Folding Chairs, 4/Set"/>
    <x v="514"/>
    <n v="5"/>
    <n v="0.2"/>
    <x v="768"/>
    <x v="0"/>
  </r>
  <r>
    <n v="801"/>
    <x v="373"/>
    <x v="3"/>
    <x v="297"/>
    <d v="2014-02-24T00:00:00"/>
    <s v="First Class"/>
    <s v="HW-14935"/>
    <s v="Helen Wasserman"/>
    <x v="1"/>
    <x v="0"/>
    <s v="San Diego"/>
    <x v="1"/>
    <n v="92105"/>
    <x v="1"/>
    <s v="FUR-FU-10004090"/>
    <x v="0"/>
    <x v="5"/>
    <s v="Executive Impressions 14&quot; Contract Wall Clock"/>
    <x v="749"/>
    <n v="1"/>
    <n v="0"/>
    <x v="769"/>
    <x v="11"/>
  </r>
  <r>
    <n v="802"/>
    <x v="373"/>
    <x v="3"/>
    <x v="297"/>
    <d v="2014-02-24T00:00:00"/>
    <s v="First Class"/>
    <s v="HW-14935"/>
    <s v="Helen Wasserman"/>
    <x v="1"/>
    <x v="0"/>
    <s v="San Diego"/>
    <x v="1"/>
    <n v="92105"/>
    <x v="1"/>
    <s v="TEC-PH-10001580"/>
    <x v="2"/>
    <x v="7"/>
    <s v="Logitech Mobile Speakerphone P710e - speaker phone"/>
    <x v="750"/>
    <n v="2"/>
    <n v="0.2"/>
    <x v="770"/>
    <x v="11"/>
  </r>
  <r>
    <n v="803"/>
    <x v="374"/>
    <x v="0"/>
    <x v="298"/>
    <d v="2013-08-24T00:00:00"/>
    <s v="Second Class"/>
    <s v="HW-14935"/>
    <s v="Helen Wasserman"/>
    <x v="1"/>
    <x v="0"/>
    <s v="New York City"/>
    <x v="15"/>
    <n v="10024"/>
    <x v="3"/>
    <s v="OFF-AP-10000576"/>
    <x v="1"/>
    <x v="9"/>
    <s v="Belkin 7 Outlet SurgeMaster II"/>
    <x v="751"/>
    <n v="9"/>
    <n v="0"/>
    <x v="771"/>
    <x v="6"/>
  </r>
  <r>
    <n v="804"/>
    <x v="375"/>
    <x v="0"/>
    <x v="299"/>
    <d v="2013-03-18T00:00:00"/>
    <s v="Standard Class"/>
    <s v="MC-18130"/>
    <s v="Mike Caudle"/>
    <x v="1"/>
    <x v="0"/>
    <s v="Monroe"/>
    <x v="28"/>
    <n v="71203"/>
    <x v="0"/>
    <s v="OFF-PA-10003953"/>
    <x v="1"/>
    <x v="10"/>
    <s v="Xerox 218"/>
    <x v="91"/>
    <n v="2"/>
    <n v="0"/>
    <x v="91"/>
    <x v="10"/>
  </r>
  <r>
    <n v="805"/>
    <x v="376"/>
    <x v="3"/>
    <x v="300"/>
    <d v="2014-04-25T00:00:00"/>
    <s v="First Class"/>
    <s v="GM-14440"/>
    <s v="Gary McGarr"/>
    <x v="0"/>
    <x v="0"/>
    <s v="San Francisco"/>
    <x v="1"/>
    <n v="94122"/>
    <x v="1"/>
    <s v="FUR-FU-10000794"/>
    <x v="0"/>
    <x v="5"/>
    <s v="Eldon Stackable Tray, Side-Load, Legal, Smoke"/>
    <x v="723"/>
    <n v="2"/>
    <n v="0"/>
    <x v="772"/>
    <x v="3"/>
  </r>
  <r>
    <n v="806"/>
    <x v="377"/>
    <x v="2"/>
    <x v="301"/>
    <d v="2011-11-07T00:00:00"/>
    <s v="Standard Class"/>
    <s v="RA-19915"/>
    <s v="Russell Applegate"/>
    <x v="0"/>
    <x v="0"/>
    <s v="Denver"/>
    <x v="22"/>
    <n v="80219"/>
    <x v="1"/>
    <s v="OFF-AR-10001897"/>
    <x v="1"/>
    <x v="6"/>
    <s v="Model L Table or Wall-Mount Pencil Sharpener"/>
    <x v="752"/>
    <n v="3"/>
    <n v="0.2"/>
    <x v="773"/>
    <x v="0"/>
  </r>
  <r>
    <n v="807"/>
    <x v="377"/>
    <x v="2"/>
    <x v="301"/>
    <d v="2011-11-07T00:00:00"/>
    <s v="Standard Class"/>
    <s v="RA-19915"/>
    <s v="Russell Applegate"/>
    <x v="0"/>
    <x v="0"/>
    <s v="Denver"/>
    <x v="22"/>
    <n v="80219"/>
    <x v="1"/>
    <s v="TEC-PH-10001795"/>
    <x v="2"/>
    <x v="7"/>
    <s v="ClearOne CHATAttach 160 - speaker phone"/>
    <x v="753"/>
    <n v="4"/>
    <n v="0.2"/>
    <x v="774"/>
    <x v="0"/>
  </r>
  <r>
    <n v="808"/>
    <x v="378"/>
    <x v="1"/>
    <x v="302"/>
    <d v="2012-02-05T00:00:00"/>
    <s v="First Class"/>
    <s v="AA-10375"/>
    <s v="Allen Armold"/>
    <x v="0"/>
    <x v="0"/>
    <s v="Omaha"/>
    <x v="8"/>
    <n v="68104"/>
    <x v="2"/>
    <s v="FUR-FU-10003347"/>
    <x v="0"/>
    <x v="5"/>
    <s v="Coloredge Poster Frame"/>
    <x v="158"/>
    <n v="2"/>
    <n v="0"/>
    <x v="415"/>
    <x v="11"/>
  </r>
  <r>
    <n v="809"/>
    <x v="378"/>
    <x v="1"/>
    <x v="302"/>
    <d v="2012-02-05T00:00:00"/>
    <s v="First Class"/>
    <s v="AA-10375"/>
    <s v="Allen Armold"/>
    <x v="0"/>
    <x v="0"/>
    <s v="Omaha"/>
    <x v="8"/>
    <n v="68104"/>
    <x v="2"/>
    <s v="TEC-AC-10004901"/>
    <x v="2"/>
    <x v="11"/>
    <s v="Kensington SlimBlade Notebook Wireless Mouse with Nano Receiver "/>
    <x v="145"/>
    <n v="3"/>
    <n v="0"/>
    <x v="775"/>
    <x v="11"/>
  </r>
  <r>
    <n v="810"/>
    <x v="379"/>
    <x v="2"/>
    <x v="303"/>
    <d v="2011-10-15T00:00:00"/>
    <s v="First Class"/>
    <s v="ZC-21910"/>
    <s v="Zuschuss Carroll"/>
    <x v="0"/>
    <x v="0"/>
    <s v="Edmonds"/>
    <x v="4"/>
    <n v="98026"/>
    <x v="1"/>
    <s v="OFF-AR-10003190"/>
    <x v="1"/>
    <x v="6"/>
    <s v="Newell 32"/>
    <x v="132"/>
    <n v="4"/>
    <n v="0"/>
    <x v="776"/>
    <x v="2"/>
  </r>
  <r>
    <n v="811"/>
    <x v="379"/>
    <x v="2"/>
    <x v="303"/>
    <d v="2011-10-15T00:00:00"/>
    <s v="First Class"/>
    <s v="ZC-21910"/>
    <s v="Zuschuss Carroll"/>
    <x v="0"/>
    <x v="0"/>
    <s v="Edmonds"/>
    <x v="4"/>
    <n v="98026"/>
    <x v="1"/>
    <s v="FUR-TA-10002903"/>
    <x v="0"/>
    <x v="3"/>
    <s v="Bevis Round Bullnose 29&quot; High Table Top"/>
    <x v="754"/>
    <n v="5"/>
    <n v="0"/>
    <x v="777"/>
    <x v="2"/>
  </r>
  <r>
    <n v="812"/>
    <x v="379"/>
    <x v="2"/>
    <x v="303"/>
    <d v="2011-10-15T00:00:00"/>
    <s v="First Class"/>
    <s v="ZC-21910"/>
    <s v="Zuschuss Carroll"/>
    <x v="0"/>
    <x v="0"/>
    <s v="Edmonds"/>
    <x v="4"/>
    <n v="98026"/>
    <x v="1"/>
    <s v="OFF-AP-10000240"/>
    <x v="1"/>
    <x v="9"/>
    <s v="Belkin F9G930V10-GRY 9 Outlet Surge"/>
    <x v="755"/>
    <n v="4"/>
    <n v="0"/>
    <x v="778"/>
    <x v="2"/>
  </r>
  <r>
    <n v="813"/>
    <x v="379"/>
    <x v="2"/>
    <x v="303"/>
    <d v="2011-10-15T00:00:00"/>
    <s v="First Class"/>
    <s v="ZC-21910"/>
    <s v="Zuschuss Carroll"/>
    <x v="0"/>
    <x v="0"/>
    <s v="Edmonds"/>
    <x v="4"/>
    <n v="98026"/>
    <x v="1"/>
    <s v="TEC-AC-10001101"/>
    <x v="2"/>
    <x v="11"/>
    <s v="Sony 16GB Class 10 Micro SDHC R40 Memory Card"/>
    <x v="756"/>
    <n v="2"/>
    <n v="0"/>
    <x v="779"/>
    <x v="2"/>
  </r>
  <r>
    <n v="814"/>
    <x v="380"/>
    <x v="3"/>
    <x v="304"/>
    <d v="2014-05-15T00:00:00"/>
    <s v="Same Day"/>
    <s v="PJ-19015"/>
    <s v="Pauline Johnson"/>
    <x v="0"/>
    <x v="0"/>
    <s v="Santa Ana"/>
    <x v="1"/>
    <n v="92704"/>
    <x v="1"/>
    <s v="FUR-FU-10000794"/>
    <x v="0"/>
    <x v="5"/>
    <s v="Eldon Stackable Tray, Side-Load, Legal, Smoke"/>
    <x v="723"/>
    <n v="2"/>
    <n v="0"/>
    <x v="772"/>
    <x v="5"/>
  </r>
  <r>
    <n v="815"/>
    <x v="380"/>
    <x v="3"/>
    <x v="304"/>
    <d v="2014-05-15T00:00:00"/>
    <s v="Same Day"/>
    <s v="PJ-19015"/>
    <s v="Pauline Johnson"/>
    <x v="0"/>
    <x v="0"/>
    <s v="Santa Ana"/>
    <x v="1"/>
    <n v="92704"/>
    <x v="1"/>
    <s v="TEC-AC-10001838"/>
    <x v="2"/>
    <x v="11"/>
    <s v="Razer Tiamat Over Ear 7.1 Surround Sound PC Gaming Headset"/>
    <x v="757"/>
    <n v="7"/>
    <n v="0"/>
    <x v="780"/>
    <x v="5"/>
  </r>
  <r>
    <n v="816"/>
    <x v="381"/>
    <x v="1"/>
    <x v="305"/>
    <d v="2012-03-23T00:00:00"/>
    <s v="First Class"/>
    <s v="BW-11110"/>
    <s v="Bart Watters"/>
    <x v="1"/>
    <x v="0"/>
    <s v="Milwaukee"/>
    <x v="6"/>
    <n v="53209"/>
    <x v="2"/>
    <s v="OFF-PA-10000061"/>
    <x v="1"/>
    <x v="10"/>
    <s v="Xerox 205"/>
    <x v="187"/>
    <n v="8"/>
    <n v="0"/>
    <x v="189"/>
    <x v="10"/>
  </r>
  <r>
    <n v="817"/>
    <x v="382"/>
    <x v="0"/>
    <x v="306"/>
    <d v="2013-09-20T00:00:00"/>
    <s v="Standard Class"/>
    <s v="DB-13210"/>
    <s v="Dean Braden"/>
    <x v="0"/>
    <x v="0"/>
    <s v="Philadelphia"/>
    <x v="9"/>
    <n v="19140"/>
    <x v="3"/>
    <s v="OFF-PA-10003651"/>
    <x v="1"/>
    <x v="10"/>
    <s v="Xerox 1968"/>
    <x v="758"/>
    <n v="1"/>
    <n v="0.2"/>
    <x v="781"/>
    <x v="8"/>
  </r>
  <r>
    <n v="818"/>
    <x v="383"/>
    <x v="2"/>
    <x v="307"/>
    <d v="2011-07-02T00:00:00"/>
    <s v="Standard Class"/>
    <s v="CA-12775"/>
    <s v="Cynthia Arntzen"/>
    <x v="0"/>
    <x v="0"/>
    <s v="Philadelphia"/>
    <x v="9"/>
    <n v="19140"/>
    <x v="3"/>
    <s v="OFF-PA-10000304"/>
    <x v="1"/>
    <x v="10"/>
    <s v="Xerox 1995"/>
    <x v="759"/>
    <n v="8"/>
    <n v="0.2"/>
    <x v="782"/>
    <x v="1"/>
  </r>
  <r>
    <n v="819"/>
    <x v="383"/>
    <x v="2"/>
    <x v="307"/>
    <d v="2011-07-02T00:00:00"/>
    <s v="Standard Class"/>
    <s v="CA-12775"/>
    <s v="Cynthia Arntzen"/>
    <x v="0"/>
    <x v="0"/>
    <s v="Philadelphia"/>
    <x v="9"/>
    <n v="19140"/>
    <x v="3"/>
    <s v="OFF-BI-10003094"/>
    <x v="1"/>
    <x v="8"/>
    <s v="Self-Adhesive Ring Binder Labels"/>
    <x v="760"/>
    <n v="3"/>
    <n v="0.7"/>
    <x v="783"/>
    <x v="1"/>
  </r>
  <r>
    <n v="820"/>
    <x v="383"/>
    <x v="2"/>
    <x v="307"/>
    <d v="2011-07-02T00:00:00"/>
    <s v="Standard Class"/>
    <s v="CA-12775"/>
    <s v="Cynthia Arntzen"/>
    <x v="0"/>
    <x v="0"/>
    <s v="Philadelphia"/>
    <x v="9"/>
    <n v="19140"/>
    <x v="3"/>
    <s v="FUR-CH-10001394"/>
    <x v="0"/>
    <x v="1"/>
    <s v="Global Leather Executive Chair"/>
    <x v="761"/>
    <n v="5"/>
    <n v="0.3"/>
    <x v="232"/>
    <x v="1"/>
  </r>
  <r>
    <n v="821"/>
    <x v="383"/>
    <x v="2"/>
    <x v="307"/>
    <d v="2011-07-02T00:00:00"/>
    <s v="Standard Class"/>
    <s v="CA-12775"/>
    <s v="Cynthia Arntzen"/>
    <x v="0"/>
    <x v="0"/>
    <s v="Philadelphia"/>
    <x v="9"/>
    <n v="19140"/>
    <x v="3"/>
    <s v="OFF-BI-10004230"/>
    <x v="1"/>
    <x v="8"/>
    <s v="GBC Recycled Grain Textured Covers"/>
    <x v="762"/>
    <n v="3"/>
    <n v="0.7"/>
    <x v="784"/>
    <x v="1"/>
  </r>
  <r>
    <n v="822"/>
    <x v="383"/>
    <x v="2"/>
    <x v="307"/>
    <d v="2011-07-02T00:00:00"/>
    <s v="Standard Class"/>
    <s v="CA-12775"/>
    <s v="Cynthia Arntzen"/>
    <x v="0"/>
    <x v="0"/>
    <s v="Philadelphia"/>
    <x v="9"/>
    <n v="19140"/>
    <x v="3"/>
    <s v="OFF-PA-10003395"/>
    <x v="1"/>
    <x v="10"/>
    <s v="Xerox 1941"/>
    <x v="763"/>
    <n v="4"/>
    <n v="0.2"/>
    <x v="785"/>
    <x v="1"/>
  </r>
  <r>
    <n v="823"/>
    <x v="384"/>
    <x v="3"/>
    <x v="308"/>
    <d v="2014-06-28T00:00:00"/>
    <s v="Standard Class"/>
    <s v="TR-21325"/>
    <s v="Toby Ritter"/>
    <x v="0"/>
    <x v="0"/>
    <s v="Belleville"/>
    <x v="30"/>
    <n v="7109"/>
    <x v="3"/>
    <s v="TEC-AC-10002402"/>
    <x v="2"/>
    <x v="11"/>
    <s v="Razer Kraken PRO Over Ear PC and Music Headset"/>
    <x v="764"/>
    <n v="3"/>
    <n v="0"/>
    <x v="786"/>
    <x v="1"/>
  </r>
  <r>
    <n v="824"/>
    <x v="384"/>
    <x v="3"/>
    <x v="308"/>
    <d v="2014-06-28T00:00:00"/>
    <s v="Standard Class"/>
    <s v="TR-21325"/>
    <s v="Toby Ritter"/>
    <x v="0"/>
    <x v="0"/>
    <s v="Belleville"/>
    <x v="30"/>
    <n v="7109"/>
    <x v="3"/>
    <s v="OFF-LA-10003223"/>
    <x v="1"/>
    <x v="2"/>
    <s v="Avery 508"/>
    <x v="765"/>
    <n v="2"/>
    <n v="0"/>
    <x v="787"/>
    <x v="1"/>
  </r>
  <r>
    <n v="825"/>
    <x v="385"/>
    <x v="2"/>
    <x v="309"/>
    <d v="2011-05-15T00:00:00"/>
    <s v="Standard Class"/>
    <s v="PG-18820"/>
    <s v="Patrick Gardner"/>
    <x v="0"/>
    <x v="0"/>
    <s v="San Francisco"/>
    <x v="1"/>
    <n v="94110"/>
    <x v="1"/>
    <s v="TEC-AC-10003441"/>
    <x v="2"/>
    <x v="11"/>
    <s v="Kingston Digital DataTraveler 32GB USB 2.0"/>
    <x v="766"/>
    <n v="4"/>
    <n v="0"/>
    <x v="788"/>
    <x v="5"/>
  </r>
  <r>
    <n v="826"/>
    <x v="385"/>
    <x v="2"/>
    <x v="309"/>
    <d v="2011-05-15T00:00:00"/>
    <s v="Standard Class"/>
    <s v="PG-18820"/>
    <s v="Patrick Gardner"/>
    <x v="0"/>
    <x v="0"/>
    <s v="San Francisco"/>
    <x v="1"/>
    <n v="94110"/>
    <x v="1"/>
    <s v="TEC-AC-10000109"/>
    <x v="2"/>
    <x v="11"/>
    <s v="Sony Micro Vault Click 16 GB USB 2.0 Flash Drive"/>
    <x v="767"/>
    <n v="3"/>
    <n v="0"/>
    <x v="789"/>
    <x v="5"/>
  </r>
  <r>
    <n v="827"/>
    <x v="386"/>
    <x v="3"/>
    <x v="170"/>
    <d v="2014-08-29T00:00:00"/>
    <s v="Standard Class"/>
    <s v="GT-14710"/>
    <s v="Greg Tran"/>
    <x v="0"/>
    <x v="0"/>
    <s v="Lakeville"/>
    <x v="11"/>
    <n v="55044"/>
    <x v="2"/>
    <s v="OFF-FA-10002280"/>
    <x v="1"/>
    <x v="13"/>
    <s v="Advantus Plastic Paper Clips"/>
    <x v="768"/>
    <n v="7"/>
    <n v="0"/>
    <x v="790"/>
    <x v="6"/>
  </r>
  <r>
    <n v="828"/>
    <x v="386"/>
    <x v="3"/>
    <x v="170"/>
    <d v="2014-08-29T00:00:00"/>
    <s v="Standard Class"/>
    <s v="GT-14710"/>
    <s v="Greg Tran"/>
    <x v="0"/>
    <x v="0"/>
    <s v="Lakeville"/>
    <x v="11"/>
    <n v="55044"/>
    <x v="2"/>
    <s v="OFF-SU-10000381"/>
    <x v="1"/>
    <x v="14"/>
    <s v="Acme Forged Steel Scissors with Black Enamel Handles"/>
    <x v="769"/>
    <n v="4"/>
    <n v="0"/>
    <x v="791"/>
    <x v="6"/>
  </r>
  <r>
    <n v="829"/>
    <x v="386"/>
    <x v="3"/>
    <x v="170"/>
    <d v="2014-08-29T00:00:00"/>
    <s v="Standard Class"/>
    <s v="GT-14710"/>
    <s v="Greg Tran"/>
    <x v="0"/>
    <x v="0"/>
    <s v="Lakeville"/>
    <x v="11"/>
    <n v="55044"/>
    <x v="2"/>
    <s v="OFF-EN-10004459"/>
    <x v="1"/>
    <x v="12"/>
    <s v="Security-Tint Envelopes"/>
    <x v="770"/>
    <n v="2"/>
    <n v="0"/>
    <x v="792"/>
    <x v="6"/>
  </r>
  <r>
    <n v="830"/>
    <x v="387"/>
    <x v="3"/>
    <x v="114"/>
    <d v="2014-06-22T00:00:00"/>
    <s v="Second Class"/>
    <s v="JE-15745"/>
    <s v="Joel Eaton"/>
    <x v="0"/>
    <x v="0"/>
    <s v="Florence"/>
    <x v="0"/>
    <n v="41042"/>
    <x v="0"/>
    <s v="FUR-CH-10000665"/>
    <x v="0"/>
    <x v="1"/>
    <s v="Global Airflow Leather Mesh Back Chair, Black"/>
    <x v="85"/>
    <n v="2"/>
    <n v="0"/>
    <x v="793"/>
    <x v="1"/>
  </r>
  <r>
    <n v="831"/>
    <x v="387"/>
    <x v="3"/>
    <x v="114"/>
    <d v="2014-06-22T00:00:00"/>
    <s v="Second Class"/>
    <s v="JE-15745"/>
    <s v="Joel Eaton"/>
    <x v="0"/>
    <x v="0"/>
    <s v="Florence"/>
    <x v="0"/>
    <n v="41042"/>
    <x v="0"/>
    <s v="OFF-AP-10003884"/>
    <x v="1"/>
    <x v="9"/>
    <s v="Fellowes Smart Surge Ten-Outlet Protector, Platinum"/>
    <x v="771"/>
    <n v="3"/>
    <n v="0"/>
    <x v="794"/>
    <x v="1"/>
  </r>
  <r>
    <n v="832"/>
    <x v="387"/>
    <x v="3"/>
    <x v="114"/>
    <d v="2014-06-22T00:00:00"/>
    <s v="Second Class"/>
    <s v="JE-15745"/>
    <s v="Joel Eaton"/>
    <x v="0"/>
    <x v="0"/>
    <s v="Florence"/>
    <x v="0"/>
    <n v="41042"/>
    <x v="0"/>
    <s v="TEC-PH-10001557"/>
    <x v="2"/>
    <x v="7"/>
    <s v="Pyle PMP37LED"/>
    <x v="772"/>
    <n v="2"/>
    <n v="0"/>
    <x v="795"/>
    <x v="1"/>
  </r>
  <r>
    <n v="833"/>
    <x v="387"/>
    <x v="3"/>
    <x v="114"/>
    <d v="2014-06-22T00:00:00"/>
    <s v="Second Class"/>
    <s v="JE-15745"/>
    <s v="Joel Eaton"/>
    <x v="0"/>
    <x v="0"/>
    <s v="Florence"/>
    <x v="0"/>
    <n v="41042"/>
    <x v="0"/>
    <s v="TEC-PH-10002085"/>
    <x v="2"/>
    <x v="7"/>
    <s v="Clarity 53712"/>
    <x v="773"/>
    <n v="1"/>
    <n v="0"/>
    <x v="796"/>
    <x v="1"/>
  </r>
  <r>
    <n v="834"/>
    <x v="388"/>
    <x v="0"/>
    <x v="310"/>
    <d v="2013-07-28T00:00:00"/>
    <s v="Standard Class"/>
    <s v="JB-15400"/>
    <s v="Jennifer Braxton"/>
    <x v="1"/>
    <x v="0"/>
    <s v="Tampa"/>
    <x v="2"/>
    <n v="33614"/>
    <x v="0"/>
    <s v="OFF-AR-10002956"/>
    <x v="1"/>
    <x v="6"/>
    <s v="Boston 16801 Nautilus Battery Pencil Sharpener"/>
    <x v="774"/>
    <n v="2"/>
    <n v="0.2"/>
    <x v="797"/>
    <x v="7"/>
  </r>
  <r>
    <n v="835"/>
    <x v="388"/>
    <x v="0"/>
    <x v="310"/>
    <d v="2013-07-28T00:00:00"/>
    <s v="Standard Class"/>
    <s v="JB-15400"/>
    <s v="Jennifer Braxton"/>
    <x v="1"/>
    <x v="0"/>
    <s v="Tampa"/>
    <x v="2"/>
    <n v="33614"/>
    <x v="0"/>
    <s v="OFF-AP-10003266"/>
    <x v="1"/>
    <x v="9"/>
    <s v="Holmes Replacement Filter for HEPA Air Cleaner, Large Room"/>
    <x v="775"/>
    <n v="2"/>
    <n v="0.2"/>
    <x v="798"/>
    <x v="7"/>
  </r>
  <r>
    <n v="836"/>
    <x v="388"/>
    <x v="0"/>
    <x v="310"/>
    <d v="2013-07-28T00:00:00"/>
    <s v="Standard Class"/>
    <s v="JB-15400"/>
    <s v="Jennifer Braxton"/>
    <x v="1"/>
    <x v="0"/>
    <s v="Tampa"/>
    <x v="2"/>
    <n v="33614"/>
    <x v="0"/>
    <s v="TEC-MA-10004002"/>
    <x v="2"/>
    <x v="15"/>
    <s v="Zebra GX420t Direct Thermal/Thermal Transfer Printer"/>
    <x v="776"/>
    <n v="1"/>
    <n v="0.5"/>
    <x v="799"/>
    <x v="7"/>
  </r>
  <r>
    <n v="837"/>
    <x v="389"/>
    <x v="2"/>
    <x v="78"/>
    <d v="2011-09-13T00:00:00"/>
    <s v="Second Class"/>
    <s v="LH-17020"/>
    <s v="Lisa Hazard"/>
    <x v="0"/>
    <x v="0"/>
    <s v="Tyler"/>
    <x v="5"/>
    <n v="75701"/>
    <x v="2"/>
    <s v="OFF-BI-10001071"/>
    <x v="1"/>
    <x v="8"/>
    <s v="GBC ProClick Punch Binding System"/>
    <x v="777"/>
    <n v="4"/>
    <n v="0.8"/>
    <x v="800"/>
    <x v="8"/>
  </r>
  <r>
    <n v="838"/>
    <x v="390"/>
    <x v="3"/>
    <x v="259"/>
    <d v="2014-11-12T00:00:00"/>
    <s v="Standard Class"/>
    <s v="JL-15175"/>
    <s v="James Lanier"/>
    <x v="2"/>
    <x v="0"/>
    <s v="Columbia"/>
    <x v="18"/>
    <n v="38401"/>
    <x v="0"/>
    <s v="OFF-PA-10001560"/>
    <x v="1"/>
    <x v="10"/>
    <s v="Adams Telephone Message Books, 5 1/4” x 11”"/>
    <x v="778"/>
    <n v="2"/>
    <n v="0.2"/>
    <x v="801"/>
    <x v="0"/>
  </r>
  <r>
    <n v="839"/>
    <x v="391"/>
    <x v="0"/>
    <x v="311"/>
    <d v="2013-03-13T00:00:00"/>
    <s v="Standard Class"/>
    <s v="EB-13705"/>
    <s v="Ed Braxton"/>
    <x v="1"/>
    <x v="0"/>
    <s v="Fort Worth"/>
    <x v="5"/>
    <n v="76106"/>
    <x v="2"/>
    <s v="TEC-PH-10002365"/>
    <x v="2"/>
    <x v="7"/>
    <s v="Belkin Grip Candy Sheer Case / Cover for iPhone 5 and 5S"/>
    <x v="779"/>
    <n v="3"/>
    <n v="0.2"/>
    <x v="802"/>
    <x v="10"/>
  </r>
  <r>
    <n v="840"/>
    <x v="392"/>
    <x v="1"/>
    <x v="312"/>
    <d v="2012-11-25T00:00:00"/>
    <s v="Standard Class"/>
    <s v="BM-11650"/>
    <s v="Brian Moss"/>
    <x v="1"/>
    <x v="0"/>
    <s v="New York City"/>
    <x v="15"/>
    <n v="10035"/>
    <x v="3"/>
    <s v="OFF-AR-10004648"/>
    <x v="1"/>
    <x v="6"/>
    <s v="Boston 19500 Mighty Mite Electric Pencil Sharpener"/>
    <x v="780"/>
    <n v="3"/>
    <n v="0"/>
    <x v="803"/>
    <x v="0"/>
  </r>
  <r>
    <n v="841"/>
    <x v="392"/>
    <x v="1"/>
    <x v="312"/>
    <d v="2012-11-25T00:00:00"/>
    <s v="Standard Class"/>
    <s v="BM-11650"/>
    <s v="Brian Moss"/>
    <x v="1"/>
    <x v="0"/>
    <s v="New York City"/>
    <x v="15"/>
    <n v="10035"/>
    <x v="3"/>
    <s v="OFF-AR-10002578"/>
    <x v="1"/>
    <x v="6"/>
    <s v="Newell 335"/>
    <x v="132"/>
    <n v="4"/>
    <n v="0"/>
    <x v="804"/>
    <x v="0"/>
  </r>
  <r>
    <n v="842"/>
    <x v="392"/>
    <x v="1"/>
    <x v="312"/>
    <d v="2012-11-25T00:00:00"/>
    <s v="Standard Class"/>
    <s v="BM-11650"/>
    <s v="Brian Moss"/>
    <x v="1"/>
    <x v="0"/>
    <s v="New York City"/>
    <x v="15"/>
    <n v="10035"/>
    <x v="3"/>
    <s v="FUR-BO-10001519"/>
    <x v="0"/>
    <x v="0"/>
    <s v="O'Sullivan 3-Shelf Heavy-Duty Bookcases"/>
    <x v="781"/>
    <n v="4"/>
    <n v="0.2"/>
    <x v="805"/>
    <x v="0"/>
  </r>
  <r>
    <n v="843"/>
    <x v="393"/>
    <x v="0"/>
    <x v="77"/>
    <d v="2013-11-10T00:00:00"/>
    <s v="First Class"/>
    <s v="EM-14095"/>
    <s v="Eudokia Martin"/>
    <x v="1"/>
    <x v="0"/>
    <s v="Los Angeles"/>
    <x v="1"/>
    <n v="90036"/>
    <x v="1"/>
    <s v="OFF-BI-10001294"/>
    <x v="1"/>
    <x v="8"/>
    <s v="Fellowes Binding Cases"/>
    <x v="782"/>
    <n v="4"/>
    <n v="0.2"/>
    <x v="806"/>
    <x v="0"/>
  </r>
  <r>
    <n v="844"/>
    <x v="393"/>
    <x v="0"/>
    <x v="77"/>
    <d v="2013-11-10T00:00:00"/>
    <s v="First Class"/>
    <s v="EM-14095"/>
    <s v="Eudokia Martin"/>
    <x v="1"/>
    <x v="0"/>
    <s v="Los Angeles"/>
    <x v="1"/>
    <n v="90036"/>
    <x v="1"/>
    <s v="OFF-BI-10001636"/>
    <x v="1"/>
    <x v="8"/>
    <s v="Ibico Plastic and Wire Spiral Binding Combs"/>
    <x v="783"/>
    <n v="4"/>
    <n v="0.2"/>
    <x v="807"/>
    <x v="0"/>
  </r>
  <r>
    <n v="845"/>
    <x v="393"/>
    <x v="0"/>
    <x v="77"/>
    <d v="2013-11-10T00:00:00"/>
    <s v="First Class"/>
    <s v="EM-14095"/>
    <s v="Eudokia Martin"/>
    <x v="1"/>
    <x v="0"/>
    <s v="Los Angeles"/>
    <x v="1"/>
    <n v="90036"/>
    <x v="1"/>
    <s v="OFF-SU-10002503"/>
    <x v="1"/>
    <x v="14"/>
    <s v="Acme Preferred Stainless Steel Scissors"/>
    <x v="716"/>
    <n v="2"/>
    <n v="0"/>
    <x v="808"/>
    <x v="0"/>
  </r>
  <r>
    <n v="846"/>
    <x v="393"/>
    <x v="0"/>
    <x v="77"/>
    <d v="2013-11-10T00:00:00"/>
    <s v="First Class"/>
    <s v="EM-14095"/>
    <s v="Eudokia Martin"/>
    <x v="1"/>
    <x v="0"/>
    <s v="Los Angeles"/>
    <x v="1"/>
    <n v="90036"/>
    <x v="1"/>
    <s v="OFF-LA-10004093"/>
    <x v="1"/>
    <x v="2"/>
    <s v="Avery 486"/>
    <x v="2"/>
    <n v="2"/>
    <n v="0"/>
    <x v="2"/>
    <x v="0"/>
  </r>
  <r>
    <n v="847"/>
    <x v="394"/>
    <x v="1"/>
    <x v="313"/>
    <d v="2012-10-17T00:00:00"/>
    <s v="Standard Class"/>
    <s v="AF-10885"/>
    <s v="Art Foster"/>
    <x v="0"/>
    <x v="0"/>
    <s v="Louisville"/>
    <x v="0"/>
    <n v="40214"/>
    <x v="0"/>
    <s v="TEC-PH-10001552"/>
    <x v="2"/>
    <x v="7"/>
    <s v="I Need's 3d Hello Kitty Hybrid Silicone Case Cover for HTC One X 4g with 3d Hello Kitty Stylus Pen Green/pink"/>
    <x v="784"/>
    <n v="7"/>
    <n v="0"/>
    <x v="809"/>
    <x v="2"/>
  </r>
  <r>
    <n v="848"/>
    <x v="394"/>
    <x v="1"/>
    <x v="313"/>
    <d v="2012-10-17T00:00:00"/>
    <s v="Standard Class"/>
    <s v="AF-10885"/>
    <s v="Art Foster"/>
    <x v="0"/>
    <x v="0"/>
    <s v="Louisville"/>
    <x v="0"/>
    <n v="40214"/>
    <x v="0"/>
    <s v="FUR-CH-10001891"/>
    <x v="0"/>
    <x v="1"/>
    <s v="Global Deluxe Office Fabric Chairs"/>
    <x v="785"/>
    <n v="3"/>
    <n v="0"/>
    <x v="810"/>
    <x v="2"/>
  </r>
  <r>
    <n v="849"/>
    <x v="395"/>
    <x v="3"/>
    <x v="314"/>
    <d v="2014-01-07T00:00:00"/>
    <s v="Standard Class"/>
    <s v="GA-14725"/>
    <s v="Guy Armstrong"/>
    <x v="0"/>
    <x v="0"/>
    <s v="Lorain"/>
    <x v="24"/>
    <n v="44052"/>
    <x v="3"/>
    <s v="FUR-FU-10003878"/>
    <x v="0"/>
    <x v="5"/>
    <s v="Linden 10&quot; Round Wall Clock, Black"/>
    <x v="786"/>
    <n v="4"/>
    <n v="0.2"/>
    <x v="811"/>
    <x v="9"/>
  </r>
  <r>
    <n v="850"/>
    <x v="396"/>
    <x v="2"/>
    <x v="315"/>
    <d v="2011-02-13T00:00:00"/>
    <s v="Standard Class"/>
    <s v="CK-12760"/>
    <s v="Cyma Kinney"/>
    <x v="1"/>
    <x v="0"/>
    <s v="Linden"/>
    <x v="30"/>
    <n v="7036"/>
    <x v="3"/>
    <s v="TEC-AC-10000710"/>
    <x v="2"/>
    <x v="11"/>
    <s v="Maxell DVD-RAM Discs"/>
    <x v="787"/>
    <n v="7"/>
    <n v="0"/>
    <x v="812"/>
    <x v="11"/>
  </r>
  <r>
    <n v="851"/>
    <x v="397"/>
    <x v="0"/>
    <x v="23"/>
    <d v="2013-06-26T00:00:00"/>
    <s v="Second Class"/>
    <s v="DP-13105"/>
    <s v="Dave Poirier"/>
    <x v="1"/>
    <x v="0"/>
    <s v="Salinas"/>
    <x v="1"/>
    <n v="93905"/>
    <x v="1"/>
    <s v="OFF-AR-10002335"/>
    <x v="1"/>
    <x v="6"/>
    <s v="DIXON Oriole Pencils"/>
    <x v="788"/>
    <n v="2"/>
    <n v="0"/>
    <x v="813"/>
    <x v="1"/>
  </r>
  <r>
    <n v="852"/>
    <x v="397"/>
    <x v="0"/>
    <x v="23"/>
    <d v="2013-06-26T00:00:00"/>
    <s v="Second Class"/>
    <s v="DP-13105"/>
    <s v="Dave Poirier"/>
    <x v="1"/>
    <x v="0"/>
    <s v="Salinas"/>
    <x v="1"/>
    <n v="93905"/>
    <x v="1"/>
    <s v="OFF-PA-10001870"/>
    <x v="1"/>
    <x v="10"/>
    <s v="Xerox 202"/>
    <x v="789"/>
    <n v="6"/>
    <n v="0"/>
    <x v="814"/>
    <x v="1"/>
  </r>
  <r>
    <n v="853"/>
    <x v="398"/>
    <x v="0"/>
    <x v="316"/>
    <d v="2013-06-05T00:00:00"/>
    <s v="Standard Class"/>
    <s v="VD-21670"/>
    <s v="Valerie Dominguez"/>
    <x v="0"/>
    <x v="0"/>
    <s v="Jackson"/>
    <x v="35"/>
    <n v="39212"/>
    <x v="0"/>
    <s v="OFF-AR-10003373"/>
    <x v="1"/>
    <x v="6"/>
    <s v="Boston School Pro Electric Pencil Sharpener, 1670"/>
    <x v="790"/>
    <n v="6"/>
    <n v="0"/>
    <x v="815"/>
    <x v="5"/>
  </r>
  <r>
    <n v="854"/>
    <x v="399"/>
    <x v="0"/>
    <x v="317"/>
    <d v="2013-02-24T00:00:00"/>
    <s v="Standard Class"/>
    <s v="GT-14710"/>
    <s v="Greg Tran"/>
    <x v="0"/>
    <x v="0"/>
    <s v="New York City"/>
    <x v="15"/>
    <n v="10035"/>
    <x v="3"/>
    <s v="FUR-FU-10004090"/>
    <x v="0"/>
    <x v="5"/>
    <s v="Executive Impressions 14&quot; Contract Wall Clock"/>
    <x v="791"/>
    <n v="2"/>
    <n v="0"/>
    <x v="816"/>
    <x v="11"/>
  </r>
  <r>
    <n v="855"/>
    <x v="399"/>
    <x v="0"/>
    <x v="317"/>
    <d v="2013-02-24T00:00:00"/>
    <s v="Standard Class"/>
    <s v="GT-14710"/>
    <s v="Greg Tran"/>
    <x v="0"/>
    <x v="0"/>
    <s v="New York City"/>
    <x v="15"/>
    <n v="10035"/>
    <x v="3"/>
    <s v="OFF-ST-10000736"/>
    <x v="1"/>
    <x v="4"/>
    <s v="Carina Double Wide Media Storage Towers in Natural &amp; Black"/>
    <x v="423"/>
    <n v="3"/>
    <n v="0"/>
    <x v="703"/>
    <x v="11"/>
  </r>
  <r>
    <n v="856"/>
    <x v="400"/>
    <x v="2"/>
    <x v="93"/>
    <d v="2011-08-08T00:00:00"/>
    <s v="Standard Class"/>
    <s v="BK-11260"/>
    <s v="Berenike Kampe"/>
    <x v="0"/>
    <x v="0"/>
    <s v="New York City"/>
    <x v="15"/>
    <n v="10035"/>
    <x v="3"/>
    <s v="OFF-PA-10001019"/>
    <x v="1"/>
    <x v="10"/>
    <s v="Xerox 1884"/>
    <x v="792"/>
    <n v="2"/>
    <n v="0"/>
    <x v="817"/>
    <x v="6"/>
  </r>
  <r>
    <n v="857"/>
    <x v="400"/>
    <x v="2"/>
    <x v="93"/>
    <d v="2011-08-08T00:00:00"/>
    <s v="Standard Class"/>
    <s v="BK-11260"/>
    <s v="Berenike Kampe"/>
    <x v="0"/>
    <x v="0"/>
    <s v="New York City"/>
    <x v="15"/>
    <n v="10035"/>
    <x v="3"/>
    <s v="OFF-SU-10002537"/>
    <x v="1"/>
    <x v="14"/>
    <s v="Acme Box Cutter Scissors"/>
    <x v="793"/>
    <n v="10"/>
    <n v="0"/>
    <x v="818"/>
    <x v="6"/>
  </r>
  <r>
    <n v="858"/>
    <x v="400"/>
    <x v="2"/>
    <x v="93"/>
    <d v="2011-08-08T00:00:00"/>
    <s v="Standard Class"/>
    <s v="BK-11260"/>
    <s v="Berenike Kampe"/>
    <x v="0"/>
    <x v="0"/>
    <s v="New York City"/>
    <x v="15"/>
    <n v="10035"/>
    <x v="3"/>
    <s v="OFF-ST-10003221"/>
    <x v="1"/>
    <x v="4"/>
    <s v="Staples"/>
    <x v="794"/>
    <n v="2"/>
    <n v="0"/>
    <x v="819"/>
    <x v="6"/>
  </r>
  <r>
    <n v="859"/>
    <x v="401"/>
    <x v="3"/>
    <x v="318"/>
    <d v="2014-04-16T00:00:00"/>
    <s v="Standard Class"/>
    <s v="SJ-20125"/>
    <s v="Sanjit Jacobs"/>
    <x v="2"/>
    <x v="0"/>
    <s v="New Brunswick"/>
    <x v="30"/>
    <n v="8901"/>
    <x v="3"/>
    <s v="OFF-PA-10004569"/>
    <x v="1"/>
    <x v="10"/>
    <s v="Wirebound Message Books, Two 4 1/4&quot; x 5&quot; Forms per Page"/>
    <x v="245"/>
    <n v="1"/>
    <n v="0"/>
    <x v="247"/>
    <x v="3"/>
  </r>
  <r>
    <n v="860"/>
    <x v="401"/>
    <x v="3"/>
    <x v="318"/>
    <d v="2014-04-16T00:00:00"/>
    <s v="Standard Class"/>
    <s v="SJ-20125"/>
    <s v="Sanjit Jacobs"/>
    <x v="2"/>
    <x v="0"/>
    <s v="New Brunswick"/>
    <x v="30"/>
    <n v="8901"/>
    <x v="3"/>
    <s v="OFF-FA-10000624"/>
    <x v="1"/>
    <x v="13"/>
    <s v="OIC Binder Clips"/>
    <x v="181"/>
    <n v="2"/>
    <n v="0"/>
    <x v="317"/>
    <x v="3"/>
  </r>
  <r>
    <n v="861"/>
    <x v="402"/>
    <x v="2"/>
    <x v="3"/>
    <d v="2011-06-16T00:00:00"/>
    <s v="Standard Class"/>
    <s v="CM-12445"/>
    <s v="Chuck Magee"/>
    <x v="0"/>
    <x v="0"/>
    <s v="San Francisco"/>
    <x v="1"/>
    <n v="94122"/>
    <x v="1"/>
    <s v="OFF-SU-10001225"/>
    <x v="1"/>
    <x v="14"/>
    <s v="Staples"/>
    <x v="351"/>
    <n v="2"/>
    <n v="0"/>
    <x v="359"/>
    <x v="1"/>
  </r>
  <r>
    <n v="862"/>
    <x v="402"/>
    <x v="2"/>
    <x v="3"/>
    <d v="2011-06-16T00:00:00"/>
    <s v="Standard Class"/>
    <s v="CM-12445"/>
    <s v="Chuck Magee"/>
    <x v="0"/>
    <x v="0"/>
    <s v="San Francisco"/>
    <x v="1"/>
    <n v="94122"/>
    <x v="1"/>
    <s v="OFF-AR-10003752"/>
    <x v="1"/>
    <x v="6"/>
    <s v="Deluxe Chalkboard Eraser Cleaner"/>
    <x v="795"/>
    <n v="2"/>
    <n v="0"/>
    <x v="820"/>
    <x v="1"/>
  </r>
  <r>
    <n v="863"/>
    <x v="403"/>
    <x v="0"/>
    <x v="319"/>
    <d v="2013-01-07T00:00:00"/>
    <s v="Second Class"/>
    <s v="AJ-10795"/>
    <s v="Anthony Johnson"/>
    <x v="1"/>
    <x v="0"/>
    <s v="Jacksonville"/>
    <x v="2"/>
    <n v="32216"/>
    <x v="0"/>
    <s v="TEC-AC-10001714"/>
    <x v="2"/>
    <x v="11"/>
    <s v="Logitech MX Performance Wireless Mouse"/>
    <x v="796"/>
    <n v="6"/>
    <n v="0.2"/>
    <x v="821"/>
    <x v="9"/>
  </r>
  <r>
    <n v="864"/>
    <x v="403"/>
    <x v="0"/>
    <x v="319"/>
    <d v="2013-01-07T00:00:00"/>
    <s v="Second Class"/>
    <s v="AJ-10795"/>
    <s v="Anthony Johnson"/>
    <x v="1"/>
    <x v="0"/>
    <s v="Jacksonville"/>
    <x v="2"/>
    <n v="32216"/>
    <x v="0"/>
    <s v="OFF-AR-10003958"/>
    <x v="1"/>
    <x v="6"/>
    <s v="Newell 337"/>
    <x v="797"/>
    <n v="2"/>
    <n v="0.2"/>
    <x v="822"/>
    <x v="9"/>
  </r>
  <r>
    <n v="865"/>
    <x v="403"/>
    <x v="0"/>
    <x v="319"/>
    <d v="2013-01-07T00:00:00"/>
    <s v="Second Class"/>
    <s v="AJ-10795"/>
    <s v="Anthony Johnson"/>
    <x v="1"/>
    <x v="0"/>
    <s v="Jacksonville"/>
    <x v="2"/>
    <n v="32216"/>
    <x v="0"/>
    <s v="TEC-PH-10002923"/>
    <x v="2"/>
    <x v="7"/>
    <s v="Logitech B530 USB Headset - headset - Full size, Binaural"/>
    <x v="798"/>
    <n v="2"/>
    <n v="0.2"/>
    <x v="823"/>
    <x v="9"/>
  </r>
  <r>
    <n v="866"/>
    <x v="404"/>
    <x v="2"/>
    <x v="320"/>
    <d v="2011-01-16T00:00:00"/>
    <s v="Standard Class"/>
    <s v="AJ-10780"/>
    <s v="Anthony Jacobs"/>
    <x v="1"/>
    <x v="0"/>
    <s v="Springfield"/>
    <x v="17"/>
    <n v="22153"/>
    <x v="0"/>
    <s v="OFF-LA-10004272"/>
    <x v="1"/>
    <x v="2"/>
    <s v="Avery 482"/>
    <x v="799"/>
    <n v="1"/>
    <n v="0"/>
    <x v="824"/>
    <x v="9"/>
  </r>
  <r>
    <n v="867"/>
    <x v="404"/>
    <x v="2"/>
    <x v="320"/>
    <d v="2011-01-16T00:00:00"/>
    <s v="Standard Class"/>
    <s v="AJ-10780"/>
    <s v="Anthony Jacobs"/>
    <x v="1"/>
    <x v="0"/>
    <s v="Springfield"/>
    <x v="17"/>
    <n v="22153"/>
    <x v="0"/>
    <s v="FUR-FU-10000965"/>
    <x v="0"/>
    <x v="5"/>
    <s v="Howard Miller 11-1/2&quot; Diameter Ridgewood Wall Clock"/>
    <x v="800"/>
    <n v="1"/>
    <n v="0"/>
    <x v="825"/>
    <x v="9"/>
  </r>
  <r>
    <n v="868"/>
    <x v="405"/>
    <x v="0"/>
    <x v="321"/>
    <d v="2013-10-03T00:00:00"/>
    <s v="First Class"/>
    <s v="LS-16945"/>
    <s v="Linda Southworth"/>
    <x v="1"/>
    <x v="0"/>
    <s v="Philadelphia"/>
    <x v="9"/>
    <n v="19140"/>
    <x v="3"/>
    <s v="OFF-LA-10004853"/>
    <x v="1"/>
    <x v="2"/>
    <s v="Avery 483"/>
    <x v="801"/>
    <n v="4"/>
    <n v="0.2"/>
    <x v="826"/>
    <x v="8"/>
  </r>
  <r>
    <n v="869"/>
    <x v="406"/>
    <x v="2"/>
    <x v="322"/>
    <d v="2011-04-10T00:00:00"/>
    <s v="Standard Class"/>
    <s v="GP-14740"/>
    <s v="Guy Phonely"/>
    <x v="1"/>
    <x v="0"/>
    <s v="Lancaster"/>
    <x v="9"/>
    <n v="17602"/>
    <x v="3"/>
    <s v="OFF-BI-10003719"/>
    <x v="1"/>
    <x v="8"/>
    <s v="Large Capacity Hanging Post Binders"/>
    <x v="802"/>
    <n v="6"/>
    <n v="0.7"/>
    <x v="827"/>
    <x v="3"/>
  </r>
  <r>
    <n v="870"/>
    <x v="407"/>
    <x v="0"/>
    <x v="323"/>
    <d v="2013-09-06T00:00:00"/>
    <s v="First Class"/>
    <s v="PK-18910"/>
    <s v="Paul Knutson"/>
    <x v="2"/>
    <x v="0"/>
    <s v="Philadelphia"/>
    <x v="9"/>
    <n v="19143"/>
    <x v="3"/>
    <s v="OFF-BI-10000545"/>
    <x v="1"/>
    <x v="8"/>
    <s v="GBC Ibimaster 500 Manual ProClick Binding System"/>
    <x v="803"/>
    <n v="5"/>
    <n v="0.7"/>
    <x v="828"/>
    <x v="8"/>
  </r>
  <r>
    <n v="871"/>
    <x v="407"/>
    <x v="0"/>
    <x v="323"/>
    <d v="2013-09-06T00:00:00"/>
    <s v="First Class"/>
    <s v="PK-18910"/>
    <s v="Paul Knutson"/>
    <x v="2"/>
    <x v="0"/>
    <s v="Philadelphia"/>
    <x v="9"/>
    <n v="19143"/>
    <x v="3"/>
    <s v="TEC-PH-10002496"/>
    <x v="2"/>
    <x v="7"/>
    <s v="Cisco SPA301"/>
    <x v="804"/>
    <n v="3"/>
    <n v="0.4"/>
    <x v="829"/>
    <x v="8"/>
  </r>
  <r>
    <n v="872"/>
    <x v="408"/>
    <x v="1"/>
    <x v="324"/>
    <d v="2012-10-20T00:00:00"/>
    <s v="First Class"/>
    <s v="TB-21520"/>
    <s v="Tracy Blumstein"/>
    <x v="0"/>
    <x v="0"/>
    <s v="Concord"/>
    <x v="38"/>
    <n v="3301"/>
    <x v="3"/>
    <s v="OFF-PA-10003591"/>
    <x v="1"/>
    <x v="10"/>
    <s v="Southworth 100% Cotton The Best Paper"/>
    <x v="805"/>
    <n v="3"/>
    <n v="0"/>
    <x v="830"/>
    <x v="2"/>
  </r>
  <r>
    <n v="873"/>
    <x v="409"/>
    <x v="2"/>
    <x v="325"/>
    <d v="2011-12-15T00:00:00"/>
    <s v="Standard Class"/>
    <s v="SM-20005"/>
    <s v="Sally Matthias"/>
    <x v="0"/>
    <x v="0"/>
    <s v="New York City"/>
    <x v="15"/>
    <n v="10009"/>
    <x v="3"/>
    <s v="OFF-PA-10004470"/>
    <x v="1"/>
    <x v="10"/>
    <s v="Adams Write n' Stick Phone Message Book, 11&quot; X 5 1/4&quot;, 200 Messages"/>
    <x v="716"/>
    <n v="2"/>
    <n v="0"/>
    <x v="831"/>
    <x v="4"/>
  </r>
  <r>
    <n v="874"/>
    <x v="409"/>
    <x v="2"/>
    <x v="325"/>
    <d v="2011-12-15T00:00:00"/>
    <s v="Standard Class"/>
    <s v="SM-20005"/>
    <s v="Sally Matthias"/>
    <x v="0"/>
    <x v="0"/>
    <s v="New York City"/>
    <x v="15"/>
    <n v="10009"/>
    <x v="3"/>
    <s v="OFF-BI-10000315"/>
    <x v="1"/>
    <x v="8"/>
    <s v="Poly Designer Cover &amp; Back"/>
    <x v="806"/>
    <n v="7"/>
    <n v="0.2"/>
    <x v="832"/>
    <x v="4"/>
  </r>
  <r>
    <n v="875"/>
    <x v="410"/>
    <x v="3"/>
    <x v="326"/>
    <d v="2014-08-30T00:00:00"/>
    <s v="Standard Class"/>
    <s v="GA-14725"/>
    <s v="Guy Armstrong"/>
    <x v="0"/>
    <x v="0"/>
    <s v="Charlotte"/>
    <x v="3"/>
    <n v="28205"/>
    <x v="0"/>
    <s v="OFF-PA-10001790"/>
    <x v="1"/>
    <x v="10"/>
    <s v="Xerox 1910"/>
    <x v="807"/>
    <n v="5"/>
    <n v="0.2"/>
    <x v="833"/>
    <x v="6"/>
  </r>
  <r>
    <n v="876"/>
    <x v="411"/>
    <x v="0"/>
    <x v="327"/>
    <d v="2013-01-21T00:00:00"/>
    <s v="Standard Class"/>
    <s v="CC-12430"/>
    <s v="Chuck Clark"/>
    <x v="2"/>
    <x v="0"/>
    <s v="Concord"/>
    <x v="38"/>
    <n v="3301"/>
    <x v="3"/>
    <s v="FUR-FU-10004017"/>
    <x v="0"/>
    <x v="5"/>
    <s v="Tenex Contemporary Contur Chairmats for Low and Medium Pile Carpet, Computer, 39&quot; x 49&quot;"/>
    <x v="808"/>
    <n v="3"/>
    <n v="0"/>
    <x v="834"/>
    <x v="9"/>
  </r>
  <r>
    <n v="877"/>
    <x v="411"/>
    <x v="0"/>
    <x v="327"/>
    <d v="2013-01-21T00:00:00"/>
    <s v="Standard Class"/>
    <s v="CC-12430"/>
    <s v="Chuck Clark"/>
    <x v="2"/>
    <x v="0"/>
    <s v="Concord"/>
    <x v="38"/>
    <n v="3301"/>
    <x v="3"/>
    <s v="TEC-AC-10003628"/>
    <x v="2"/>
    <x v="11"/>
    <s v="Logitech 910-002974 M325 Wireless Mouse for Web Scrolling"/>
    <x v="809"/>
    <n v="1"/>
    <n v="0"/>
    <x v="835"/>
    <x v="9"/>
  </r>
  <r>
    <n v="878"/>
    <x v="411"/>
    <x v="0"/>
    <x v="327"/>
    <d v="2013-01-21T00:00:00"/>
    <s v="Standard Class"/>
    <s v="CC-12430"/>
    <s v="Chuck Clark"/>
    <x v="2"/>
    <x v="0"/>
    <s v="Concord"/>
    <x v="38"/>
    <n v="3301"/>
    <x v="3"/>
    <s v="TEC-AC-10002049"/>
    <x v="2"/>
    <x v="11"/>
    <s v="Logitech G19 Programmable Gaming Keyboard"/>
    <x v="810"/>
    <n v="3"/>
    <n v="0"/>
    <x v="836"/>
    <x v="9"/>
  </r>
  <r>
    <n v="879"/>
    <x v="412"/>
    <x v="2"/>
    <x v="328"/>
    <d v="2011-09-21T00:00:00"/>
    <s v="Standard Class"/>
    <s v="AG-10765"/>
    <s v="Anthony Garverick"/>
    <x v="2"/>
    <x v="0"/>
    <s v="Philadelphia"/>
    <x v="9"/>
    <n v="19120"/>
    <x v="3"/>
    <s v="OFF-BI-10003712"/>
    <x v="1"/>
    <x v="8"/>
    <s v="Acco Pressboard Covers with Storage Hooks, 14 7/8&quot; x 11&quot;, Light Blue"/>
    <x v="811"/>
    <n v="4"/>
    <n v="0.7"/>
    <x v="837"/>
    <x v="8"/>
  </r>
  <r>
    <n v="880"/>
    <x v="413"/>
    <x v="3"/>
    <x v="329"/>
    <d v="2014-12-03T00:00:00"/>
    <s v="Second Class"/>
    <s v="HP-14815"/>
    <s v="Harold Pawlan"/>
    <x v="2"/>
    <x v="0"/>
    <s v="New York City"/>
    <x v="15"/>
    <n v="10024"/>
    <x v="3"/>
    <s v="OFF-BI-10003984"/>
    <x v="1"/>
    <x v="8"/>
    <s v="Lock-Up Easel 'Spel-Binder'"/>
    <x v="812"/>
    <n v="3"/>
    <n v="0.2"/>
    <x v="838"/>
    <x v="4"/>
  </r>
  <r>
    <n v="881"/>
    <x v="413"/>
    <x v="3"/>
    <x v="329"/>
    <d v="2014-12-03T00:00:00"/>
    <s v="Second Class"/>
    <s v="HP-14815"/>
    <s v="Harold Pawlan"/>
    <x v="2"/>
    <x v="0"/>
    <s v="New York City"/>
    <x v="15"/>
    <n v="10024"/>
    <x v="3"/>
    <s v="FUR-CH-10004287"/>
    <x v="0"/>
    <x v="1"/>
    <s v="SAFCO Arco Folding Chair"/>
    <x v="813"/>
    <n v="5"/>
    <n v="0.1"/>
    <x v="839"/>
    <x v="4"/>
  </r>
  <r>
    <n v="882"/>
    <x v="414"/>
    <x v="1"/>
    <x v="330"/>
    <d v="2012-10-13T00:00:00"/>
    <s v="Standard Class"/>
    <s v="DK-13090"/>
    <s v="Dave Kipp"/>
    <x v="0"/>
    <x v="0"/>
    <s v="Springfield"/>
    <x v="17"/>
    <n v="22153"/>
    <x v="0"/>
    <s v="OFF-ST-10001321"/>
    <x v="1"/>
    <x v="4"/>
    <s v="Decoflex Hanging Personal Folder File, Blue"/>
    <x v="117"/>
    <n v="2"/>
    <n v="0"/>
    <x v="840"/>
    <x v="2"/>
  </r>
  <r>
    <n v="883"/>
    <x v="415"/>
    <x v="3"/>
    <x v="331"/>
    <d v="2014-12-24T00:00:00"/>
    <s v="Same Day"/>
    <s v="GZ-14470"/>
    <s v="Gary Zandusky"/>
    <x v="0"/>
    <x v="0"/>
    <s v="San Francisco"/>
    <x v="1"/>
    <n v="94109"/>
    <x v="1"/>
    <s v="OFF-AR-10001118"/>
    <x v="1"/>
    <x v="6"/>
    <s v="Binney &amp; Smith Crayola Metallic Crayons, 16-Color Pack"/>
    <x v="814"/>
    <n v="4"/>
    <n v="0"/>
    <x v="841"/>
    <x v="4"/>
  </r>
  <r>
    <n v="884"/>
    <x v="416"/>
    <x v="0"/>
    <x v="332"/>
    <d v="2013-10-25T00:00:00"/>
    <s v="First Class"/>
    <s v="PM-19135"/>
    <s v="Peter McVee"/>
    <x v="2"/>
    <x v="0"/>
    <s v="Detroit"/>
    <x v="12"/>
    <n v="48227"/>
    <x v="2"/>
    <s v="FUR-FU-10000732"/>
    <x v="0"/>
    <x v="5"/>
    <s v="Eldon 200 Class Desk Accessories"/>
    <x v="815"/>
    <n v="5"/>
    <n v="0"/>
    <x v="842"/>
    <x v="2"/>
  </r>
  <r>
    <n v="885"/>
    <x v="417"/>
    <x v="2"/>
    <x v="333"/>
    <d v="2011-05-04T00:00:00"/>
    <s v="Standard Class"/>
    <s v="LL-16840"/>
    <s v="Lauren Leatherbury"/>
    <x v="0"/>
    <x v="0"/>
    <s v="Rochester"/>
    <x v="15"/>
    <n v="14609"/>
    <x v="3"/>
    <s v="FUR-FU-10001424"/>
    <x v="0"/>
    <x v="5"/>
    <s v="Dax Clear Box Frame"/>
    <x v="45"/>
    <n v="2"/>
    <n v="0"/>
    <x v="843"/>
    <x v="3"/>
  </r>
  <r>
    <n v="886"/>
    <x v="418"/>
    <x v="1"/>
    <x v="334"/>
    <d v="2012-04-28T00:00:00"/>
    <s v="Second Class"/>
    <s v="JS-15595"/>
    <s v="Jill Stevenson"/>
    <x v="1"/>
    <x v="0"/>
    <s v="Los Angeles"/>
    <x v="1"/>
    <n v="90045"/>
    <x v="1"/>
    <s v="OFF-BI-10002071"/>
    <x v="1"/>
    <x v="8"/>
    <s v="Fellowes Black Plastic Comb Bindings"/>
    <x v="816"/>
    <n v="3"/>
    <n v="0.2"/>
    <x v="844"/>
    <x v="3"/>
  </r>
  <r>
    <n v="887"/>
    <x v="419"/>
    <x v="3"/>
    <x v="335"/>
    <d v="2014-07-03T00:00:00"/>
    <s v="Standard Class"/>
    <s v="OT-18730"/>
    <s v="Olvera Toch"/>
    <x v="0"/>
    <x v="0"/>
    <s v="San Diego"/>
    <x v="1"/>
    <n v="92105"/>
    <x v="1"/>
    <s v="OFF-ST-10002486"/>
    <x v="1"/>
    <x v="4"/>
    <s v="Eldon Shelf Savers Cubes and Bins"/>
    <x v="817"/>
    <n v="12"/>
    <n v="0"/>
    <x v="845"/>
    <x v="1"/>
  </r>
  <r>
    <n v="888"/>
    <x v="420"/>
    <x v="3"/>
    <x v="336"/>
    <d v="2014-10-20T00:00:00"/>
    <s v="Standard Class"/>
    <s v="EL-13735"/>
    <s v="Ed Ludwig"/>
    <x v="2"/>
    <x v="0"/>
    <s v="Columbia"/>
    <x v="39"/>
    <n v="21044"/>
    <x v="3"/>
    <s v="OFF-BI-10001078"/>
    <x v="1"/>
    <x v="8"/>
    <s v="Acco PRESSTEX Data Binder with Storage Hooks, Dark Blue, 14 7/8&quot; X 11&quot;"/>
    <x v="818"/>
    <n v="7"/>
    <n v="0"/>
    <x v="846"/>
    <x v="2"/>
  </r>
  <r>
    <n v="889"/>
    <x v="421"/>
    <x v="2"/>
    <x v="337"/>
    <d v="2011-12-16T00:00:00"/>
    <s v="Standard Class"/>
    <s v="CK-12760"/>
    <s v="Cyma Kinney"/>
    <x v="1"/>
    <x v="0"/>
    <s v="San Francisco"/>
    <x v="1"/>
    <n v="94122"/>
    <x v="1"/>
    <s v="OFF-PA-10003845"/>
    <x v="1"/>
    <x v="10"/>
    <s v="Xerox 1987"/>
    <x v="819"/>
    <n v="6"/>
    <n v="0"/>
    <x v="847"/>
    <x v="4"/>
  </r>
  <r>
    <n v="890"/>
    <x v="422"/>
    <x v="3"/>
    <x v="308"/>
    <d v="2014-06-27T00:00:00"/>
    <s v="Standard Class"/>
    <s v="JE-15475"/>
    <s v="Jeremy Ellison"/>
    <x v="0"/>
    <x v="0"/>
    <s v="New Rochelle"/>
    <x v="15"/>
    <n v="10801"/>
    <x v="3"/>
    <s v="TEC-AC-10000927"/>
    <x v="2"/>
    <x v="11"/>
    <s v="Anker Ultrathin Bluetooth Wireless Keyboard Aluminum Cover with Stand "/>
    <x v="179"/>
    <n v="5"/>
    <n v="0"/>
    <x v="848"/>
    <x v="1"/>
  </r>
  <r>
    <n v="891"/>
    <x v="422"/>
    <x v="3"/>
    <x v="308"/>
    <d v="2014-06-27T00:00:00"/>
    <s v="Standard Class"/>
    <s v="JE-15475"/>
    <s v="Jeremy Ellison"/>
    <x v="0"/>
    <x v="0"/>
    <s v="New Rochelle"/>
    <x v="15"/>
    <n v="10801"/>
    <x v="3"/>
    <s v="OFF-BI-10001098"/>
    <x v="1"/>
    <x v="8"/>
    <s v="Acco D-Ring Binder w/DublLock"/>
    <x v="96"/>
    <n v="3"/>
    <n v="0.2"/>
    <x v="449"/>
    <x v="1"/>
  </r>
  <r>
    <n v="892"/>
    <x v="423"/>
    <x v="3"/>
    <x v="335"/>
    <d v="2014-06-28T00:00:00"/>
    <s v="First Class"/>
    <s v="TH-21550"/>
    <s v="Tracy Hopkins"/>
    <x v="2"/>
    <x v="0"/>
    <s v="Detroit"/>
    <x v="12"/>
    <n v="48227"/>
    <x v="2"/>
    <s v="OFF-PA-10001622"/>
    <x v="1"/>
    <x v="10"/>
    <s v="Ampad Poly Cover Wirebound Steno Book, 6&quot; x 9&quot; Assorted Colors, Gregg Ruled"/>
    <x v="820"/>
    <n v="1"/>
    <n v="0"/>
    <x v="849"/>
    <x v="1"/>
  </r>
  <r>
    <n v="893"/>
    <x v="423"/>
    <x v="3"/>
    <x v="335"/>
    <d v="2014-06-28T00:00:00"/>
    <s v="First Class"/>
    <s v="TH-21550"/>
    <s v="Tracy Hopkins"/>
    <x v="2"/>
    <x v="0"/>
    <s v="Detroit"/>
    <x v="12"/>
    <n v="48227"/>
    <x v="2"/>
    <s v="OFF-AR-10003158"/>
    <x v="1"/>
    <x v="6"/>
    <s v="Fluorescent Highlighters by Dixon"/>
    <x v="204"/>
    <n v="4"/>
    <n v="0"/>
    <x v="850"/>
    <x v="1"/>
  </r>
  <r>
    <n v="894"/>
    <x v="423"/>
    <x v="3"/>
    <x v="335"/>
    <d v="2014-06-28T00:00:00"/>
    <s v="First Class"/>
    <s v="TH-21550"/>
    <s v="Tracy Hopkins"/>
    <x v="2"/>
    <x v="0"/>
    <s v="Detroit"/>
    <x v="12"/>
    <n v="48227"/>
    <x v="2"/>
    <s v="TEC-PH-10002660"/>
    <x v="2"/>
    <x v="7"/>
    <s v="Nortel Networks T7316 E Nt8 B27"/>
    <x v="821"/>
    <n v="8"/>
    <n v="0"/>
    <x v="851"/>
    <x v="1"/>
  </r>
  <r>
    <n v="895"/>
    <x v="424"/>
    <x v="0"/>
    <x v="338"/>
    <d v="2013-11-13T00:00:00"/>
    <s v="First Class"/>
    <s v="PC-18745"/>
    <s v="Pamela Coakley"/>
    <x v="1"/>
    <x v="0"/>
    <s v="San Francisco"/>
    <x v="1"/>
    <n v="94122"/>
    <x v="1"/>
    <s v="OFF-ST-10002205"/>
    <x v="1"/>
    <x v="4"/>
    <s v="File Shuttle I and Handi-File"/>
    <x v="822"/>
    <n v="7"/>
    <n v="0"/>
    <x v="852"/>
    <x v="0"/>
  </r>
  <r>
    <n v="896"/>
    <x v="424"/>
    <x v="0"/>
    <x v="338"/>
    <d v="2013-11-13T00:00:00"/>
    <s v="First Class"/>
    <s v="PC-18745"/>
    <s v="Pamela Coakley"/>
    <x v="1"/>
    <x v="0"/>
    <s v="San Francisco"/>
    <x v="1"/>
    <n v="94122"/>
    <x v="1"/>
    <s v="OFF-BI-10003364"/>
    <x v="1"/>
    <x v="8"/>
    <s v="Binding Machine Supplies"/>
    <x v="823"/>
    <n v="3"/>
    <n v="0.2"/>
    <x v="853"/>
    <x v="0"/>
  </r>
  <r>
    <n v="897"/>
    <x v="425"/>
    <x v="0"/>
    <x v="339"/>
    <d v="2013-10-07T00:00:00"/>
    <s v="Second Class"/>
    <s v="HL-15040"/>
    <s v="Hunter Lopez"/>
    <x v="0"/>
    <x v="0"/>
    <s v="Houston"/>
    <x v="5"/>
    <n v="77095"/>
    <x v="2"/>
    <s v="OFF-EN-10001099"/>
    <x v="1"/>
    <x v="12"/>
    <s v="Staples"/>
    <x v="824"/>
    <n v="2"/>
    <n v="0.2"/>
    <x v="854"/>
    <x v="2"/>
  </r>
  <r>
    <n v="898"/>
    <x v="426"/>
    <x v="2"/>
    <x v="340"/>
    <d v="2011-09-15T00:00:00"/>
    <s v="Standard Class"/>
    <s v="MS-17365"/>
    <s v="Maribeth Schnelling"/>
    <x v="0"/>
    <x v="0"/>
    <s v="Detroit"/>
    <x v="12"/>
    <n v="48227"/>
    <x v="2"/>
    <s v="OFF-LA-10003923"/>
    <x v="1"/>
    <x v="2"/>
    <s v="Alphabetical Labels for Top Tab Filing"/>
    <x v="825"/>
    <n v="7"/>
    <n v="0"/>
    <x v="855"/>
    <x v="8"/>
  </r>
  <r>
    <n v="899"/>
    <x v="427"/>
    <x v="3"/>
    <x v="341"/>
    <d v="2014-11-01T00:00:00"/>
    <s v="Second Class"/>
    <s v="GB-14530"/>
    <s v="George Bell"/>
    <x v="1"/>
    <x v="0"/>
    <s v="Auburn"/>
    <x v="15"/>
    <n v="13021"/>
    <x v="3"/>
    <s v="OFF-PA-10002250"/>
    <x v="1"/>
    <x v="10"/>
    <s v="Things To Do Today Pad"/>
    <x v="826"/>
    <n v="8"/>
    <n v="0"/>
    <x v="856"/>
    <x v="2"/>
  </r>
  <r>
    <n v="900"/>
    <x v="428"/>
    <x v="0"/>
    <x v="342"/>
    <d v="2013-04-13T00:00:00"/>
    <s v="First Class"/>
    <s v="JR-16210"/>
    <s v="Justin Ritter"/>
    <x v="1"/>
    <x v="0"/>
    <s v="Springfield"/>
    <x v="24"/>
    <n v="45503"/>
    <x v="3"/>
    <s v="OFF-BI-10004716"/>
    <x v="1"/>
    <x v="8"/>
    <s v="Wilson Jones Hanging Recycled Pressboard Data Binders"/>
    <x v="827"/>
    <n v="2"/>
    <n v="0.7"/>
    <x v="857"/>
    <x v="3"/>
  </r>
  <r>
    <n v="901"/>
    <x v="429"/>
    <x v="3"/>
    <x v="343"/>
    <d v="2014-11-14T00:00:00"/>
    <s v="First Class"/>
    <s v="TD-20995"/>
    <s v="Tamara Dahlen"/>
    <x v="0"/>
    <x v="0"/>
    <s v="Garland"/>
    <x v="5"/>
    <n v="75043"/>
    <x v="2"/>
    <s v="OFF-LA-10001045"/>
    <x v="1"/>
    <x v="2"/>
    <s v="Permanent Self-Adhesive File Folder Labels for Typewriters by Universal"/>
    <x v="828"/>
    <n v="5"/>
    <n v="0.2"/>
    <x v="858"/>
    <x v="0"/>
  </r>
  <r>
    <n v="902"/>
    <x v="429"/>
    <x v="3"/>
    <x v="343"/>
    <d v="2014-11-14T00:00:00"/>
    <s v="First Class"/>
    <s v="TD-20995"/>
    <s v="Tamara Dahlen"/>
    <x v="0"/>
    <x v="0"/>
    <s v="Garland"/>
    <x v="5"/>
    <n v="75043"/>
    <x v="2"/>
    <s v="OFF-BI-10001510"/>
    <x v="1"/>
    <x v="8"/>
    <s v="Deluxe Heavy-Duty Vinyl Round Ring Binder"/>
    <x v="829"/>
    <n v="4"/>
    <n v="0.8"/>
    <x v="859"/>
    <x v="0"/>
  </r>
  <r>
    <n v="903"/>
    <x v="430"/>
    <x v="3"/>
    <x v="175"/>
    <d v="2014-09-18T00:00:00"/>
    <s v="First Class"/>
    <s v="DB-13060"/>
    <s v="Dave Brooks"/>
    <x v="0"/>
    <x v="0"/>
    <s v="Chicago"/>
    <x v="10"/>
    <n v="60653"/>
    <x v="2"/>
    <s v="TEC-PH-10004536"/>
    <x v="2"/>
    <x v="7"/>
    <s v="Avaya 5420 Digital phone"/>
    <x v="830"/>
    <n v="3"/>
    <n v="0.2"/>
    <x v="860"/>
    <x v="8"/>
  </r>
  <r>
    <n v="904"/>
    <x v="431"/>
    <x v="0"/>
    <x v="143"/>
    <d v="2013-04-13T00:00:00"/>
    <s v="Standard Class"/>
    <s v="LC-17140"/>
    <s v="Logan Currie"/>
    <x v="0"/>
    <x v="0"/>
    <s v="Los Angeles"/>
    <x v="1"/>
    <n v="90032"/>
    <x v="1"/>
    <s v="OFF-PA-10002947"/>
    <x v="1"/>
    <x v="10"/>
    <s v="Xerox 1923"/>
    <x v="130"/>
    <n v="3"/>
    <n v="0"/>
    <x v="132"/>
    <x v="3"/>
  </r>
  <r>
    <n v="905"/>
    <x v="431"/>
    <x v="0"/>
    <x v="143"/>
    <d v="2013-04-13T00:00:00"/>
    <s v="Standard Class"/>
    <s v="LC-17140"/>
    <s v="Logan Currie"/>
    <x v="0"/>
    <x v="0"/>
    <s v="Los Angeles"/>
    <x v="1"/>
    <n v="90032"/>
    <x v="1"/>
    <s v="OFF-ST-10002583"/>
    <x v="1"/>
    <x v="4"/>
    <s v="Fellowes Neat Ideas Storage Cubes"/>
    <x v="647"/>
    <n v="2"/>
    <n v="0"/>
    <x v="659"/>
    <x v="3"/>
  </r>
  <r>
    <n v="906"/>
    <x v="431"/>
    <x v="0"/>
    <x v="143"/>
    <d v="2013-04-13T00:00:00"/>
    <s v="Standard Class"/>
    <s v="LC-17140"/>
    <s v="Logan Currie"/>
    <x v="0"/>
    <x v="0"/>
    <s v="Los Angeles"/>
    <x v="1"/>
    <n v="90032"/>
    <x v="1"/>
    <s v="OFF-PA-10000019"/>
    <x v="1"/>
    <x v="10"/>
    <s v="Xerox 1931"/>
    <x v="91"/>
    <n v="2"/>
    <n v="0"/>
    <x v="91"/>
    <x v="3"/>
  </r>
  <r>
    <n v="907"/>
    <x v="432"/>
    <x v="3"/>
    <x v="247"/>
    <d v="2015-01-04T00:00:00"/>
    <s v="Standard Class"/>
    <s v="PO-18865"/>
    <s v="Patrick O'Donnell"/>
    <x v="0"/>
    <x v="0"/>
    <s v="New York City"/>
    <x v="15"/>
    <n v="10009"/>
    <x v="3"/>
    <s v="FUR-BO-10003441"/>
    <x v="0"/>
    <x v="0"/>
    <s v="Bush Westfield Collection Bookcases, Fully Assembled"/>
    <x v="831"/>
    <n v="4"/>
    <n v="0.2"/>
    <x v="861"/>
    <x v="4"/>
  </r>
  <r>
    <n v="908"/>
    <x v="432"/>
    <x v="3"/>
    <x v="247"/>
    <d v="2015-01-04T00:00:00"/>
    <s v="Standard Class"/>
    <s v="PO-18865"/>
    <s v="Patrick O'Donnell"/>
    <x v="0"/>
    <x v="0"/>
    <s v="New York City"/>
    <x v="15"/>
    <n v="10009"/>
    <x v="3"/>
    <s v="TEC-PH-10004774"/>
    <x v="2"/>
    <x v="7"/>
    <s v="Gear Head AU3700S Headset"/>
    <x v="832"/>
    <n v="7"/>
    <n v="0"/>
    <x v="862"/>
    <x v="4"/>
  </r>
  <r>
    <n v="909"/>
    <x v="432"/>
    <x v="3"/>
    <x v="247"/>
    <d v="2015-01-04T00:00:00"/>
    <s v="Standard Class"/>
    <s v="PO-18865"/>
    <s v="Patrick O'Donnell"/>
    <x v="0"/>
    <x v="0"/>
    <s v="New York City"/>
    <x v="15"/>
    <n v="10009"/>
    <x v="3"/>
    <s v="OFF-BI-10003684"/>
    <x v="1"/>
    <x v="8"/>
    <s v="Wilson Jones Legal Size Ring Binders"/>
    <x v="833"/>
    <n v="3"/>
    <n v="0.2"/>
    <x v="863"/>
    <x v="4"/>
  </r>
  <r>
    <n v="910"/>
    <x v="433"/>
    <x v="3"/>
    <x v="264"/>
    <d v="2014-09-08T00:00:00"/>
    <s v="Standard Class"/>
    <s v="BE-11335"/>
    <s v="Bill Eplett"/>
    <x v="2"/>
    <x v="0"/>
    <s v="Jackson"/>
    <x v="12"/>
    <n v="49201"/>
    <x v="2"/>
    <s v="TEC-PH-10001494"/>
    <x v="2"/>
    <x v="7"/>
    <s v="Polycom CX600 IP Phone VoIP phone"/>
    <x v="834"/>
    <n v="4"/>
    <n v="0"/>
    <x v="864"/>
    <x v="8"/>
  </r>
  <r>
    <n v="911"/>
    <x v="433"/>
    <x v="3"/>
    <x v="264"/>
    <d v="2014-09-08T00:00:00"/>
    <s v="Standard Class"/>
    <s v="BE-11335"/>
    <s v="Bill Eplett"/>
    <x v="2"/>
    <x v="0"/>
    <s v="Jackson"/>
    <x v="12"/>
    <n v="49201"/>
    <x v="2"/>
    <s v="TEC-AC-10004666"/>
    <x v="2"/>
    <x v="11"/>
    <s v="Maxell iVDR EX 500GB Cartridge"/>
    <x v="835"/>
    <n v="7"/>
    <n v="0"/>
    <x v="865"/>
    <x v="8"/>
  </r>
  <r>
    <n v="912"/>
    <x v="433"/>
    <x v="3"/>
    <x v="264"/>
    <d v="2014-09-08T00:00:00"/>
    <s v="Standard Class"/>
    <s v="BE-11335"/>
    <s v="Bill Eplett"/>
    <x v="2"/>
    <x v="0"/>
    <s v="Jackson"/>
    <x v="12"/>
    <n v="49201"/>
    <x v="2"/>
    <s v="OFF-ST-10003816"/>
    <x v="1"/>
    <x v="4"/>
    <s v="Fellowes High-Stak Drawer Files"/>
    <x v="836"/>
    <n v="2"/>
    <n v="0"/>
    <x v="866"/>
    <x v="8"/>
  </r>
  <r>
    <n v="913"/>
    <x v="434"/>
    <x v="1"/>
    <x v="70"/>
    <d v="2012-06-07T00:00:00"/>
    <s v="Standard Class"/>
    <s v="SC-20050"/>
    <s v="Sample Company A"/>
    <x v="2"/>
    <x v="0"/>
    <s v="Norwich"/>
    <x v="29"/>
    <n v="6360"/>
    <x v="3"/>
    <s v="FUR-FU-10001935"/>
    <x v="0"/>
    <x v="5"/>
    <s v="3M Hangers With Command Adhesive"/>
    <x v="500"/>
    <n v="6"/>
    <n v="0"/>
    <x v="867"/>
    <x v="5"/>
  </r>
  <r>
    <n v="914"/>
    <x v="435"/>
    <x v="3"/>
    <x v="344"/>
    <d v="2014-11-30T00:00:00"/>
    <s v="First Class"/>
    <s v="BM-11650"/>
    <s v="Brian Moss"/>
    <x v="1"/>
    <x v="0"/>
    <s v="Milwaukee"/>
    <x v="6"/>
    <n v="53209"/>
    <x v="2"/>
    <s v="FUR-FU-10004091"/>
    <x v="0"/>
    <x v="5"/>
    <s v="Howard Miller 13&quot; Diameter Goldtone Round Wall Clock"/>
    <x v="837"/>
    <n v="1"/>
    <n v="0"/>
    <x v="868"/>
    <x v="0"/>
  </r>
  <r>
    <n v="915"/>
    <x v="435"/>
    <x v="3"/>
    <x v="344"/>
    <d v="2014-11-30T00:00:00"/>
    <s v="First Class"/>
    <s v="BM-11650"/>
    <s v="Brian Moss"/>
    <x v="1"/>
    <x v="0"/>
    <s v="Milwaukee"/>
    <x v="6"/>
    <n v="53209"/>
    <x v="2"/>
    <s v="TEC-AC-10001772"/>
    <x v="2"/>
    <x v="11"/>
    <s v="Memorex Mini Travel Drive 16 GB USB 2.0 Flash Drive"/>
    <x v="838"/>
    <n v="9"/>
    <n v="0"/>
    <x v="869"/>
    <x v="0"/>
  </r>
  <r>
    <n v="916"/>
    <x v="436"/>
    <x v="2"/>
    <x v="345"/>
    <d v="2011-06-21T00:00:00"/>
    <s v="Standard Class"/>
    <s v="KL-16555"/>
    <s v="Kelly Lampkin"/>
    <x v="1"/>
    <x v="0"/>
    <s v="San Antonio"/>
    <x v="5"/>
    <n v="78207"/>
    <x v="2"/>
    <s v="FUR-TA-10001520"/>
    <x v="0"/>
    <x v="3"/>
    <s v="Lesro Sheffield Collection Coffee Table, End Table, Center Table, Corner Table"/>
    <x v="839"/>
    <n v="2"/>
    <n v="0.3"/>
    <x v="870"/>
    <x v="1"/>
  </r>
  <r>
    <n v="917"/>
    <x v="436"/>
    <x v="2"/>
    <x v="345"/>
    <d v="2011-06-21T00:00:00"/>
    <s v="Standard Class"/>
    <s v="KL-16555"/>
    <s v="Kelly Lampkin"/>
    <x v="1"/>
    <x v="0"/>
    <s v="San Antonio"/>
    <x v="5"/>
    <n v="78207"/>
    <x v="2"/>
    <s v="FUR-CH-10003379"/>
    <x v="0"/>
    <x v="1"/>
    <s v="Global Commerce Series High-Back Swivel/Tilt Chairs"/>
    <x v="840"/>
    <n v="4"/>
    <n v="0.3"/>
    <x v="871"/>
    <x v="1"/>
  </r>
  <r>
    <n v="918"/>
    <x v="436"/>
    <x v="2"/>
    <x v="345"/>
    <d v="2011-06-21T00:00:00"/>
    <s v="Standard Class"/>
    <s v="KL-16555"/>
    <s v="Kelly Lampkin"/>
    <x v="1"/>
    <x v="0"/>
    <s v="San Antonio"/>
    <x v="5"/>
    <n v="78207"/>
    <x v="2"/>
    <s v="OFF-BI-10002706"/>
    <x v="1"/>
    <x v="8"/>
    <s v="Avery Premier Heavy-Duty Binder with Round Locking Rings"/>
    <x v="841"/>
    <n v="3"/>
    <n v="0.8"/>
    <x v="872"/>
    <x v="1"/>
  </r>
  <r>
    <n v="919"/>
    <x v="437"/>
    <x v="0"/>
    <x v="346"/>
    <d v="2013-03-12T00:00:00"/>
    <s v="Standard Class"/>
    <s v="RW-19630"/>
    <s v="Rob Williams"/>
    <x v="1"/>
    <x v="0"/>
    <s v="Dallas"/>
    <x v="5"/>
    <n v="75220"/>
    <x v="2"/>
    <s v="OFF-EN-10000056"/>
    <x v="1"/>
    <x v="12"/>
    <s v="Cameo Buff Policy Envelopes"/>
    <x v="842"/>
    <n v="3"/>
    <n v="0.2"/>
    <x v="873"/>
    <x v="10"/>
  </r>
  <r>
    <n v="920"/>
    <x v="437"/>
    <x v="0"/>
    <x v="346"/>
    <d v="2013-03-12T00:00:00"/>
    <s v="Standard Class"/>
    <s v="RW-19630"/>
    <s v="Rob Williams"/>
    <x v="1"/>
    <x v="0"/>
    <s v="Dallas"/>
    <x v="5"/>
    <n v="75220"/>
    <x v="2"/>
    <s v="OFF-ST-10001558"/>
    <x v="1"/>
    <x v="4"/>
    <s v="Acco Perma 4000 Stacking Storage Drawers"/>
    <x v="843"/>
    <n v="1"/>
    <n v="0.2"/>
    <x v="874"/>
    <x v="10"/>
  </r>
  <r>
    <n v="921"/>
    <x v="438"/>
    <x v="2"/>
    <x v="29"/>
    <d v="2011-12-12T00:00:00"/>
    <s v="Standard Class"/>
    <s v="RC-19825"/>
    <s v="Roy Collins"/>
    <x v="0"/>
    <x v="0"/>
    <s v="Alexandria"/>
    <x v="17"/>
    <n v="22304"/>
    <x v="0"/>
    <s v="OFF-ST-10002444"/>
    <x v="1"/>
    <x v="4"/>
    <s v="Recycled Eldon Regeneration Jumbo File"/>
    <x v="335"/>
    <n v="2"/>
    <n v="0"/>
    <x v="727"/>
    <x v="4"/>
  </r>
  <r>
    <n v="922"/>
    <x v="439"/>
    <x v="1"/>
    <x v="347"/>
    <d v="2012-04-15T00:00:00"/>
    <s v="Standard Class"/>
    <s v="SE-20110"/>
    <s v="Sanjit Engle"/>
    <x v="0"/>
    <x v="0"/>
    <s v="New York City"/>
    <x v="15"/>
    <n v="10009"/>
    <x v="3"/>
    <s v="TEC-AC-10002473"/>
    <x v="2"/>
    <x v="11"/>
    <s v="Maxell 4.7GB DVD-R"/>
    <x v="844"/>
    <n v="3"/>
    <n v="0"/>
    <x v="875"/>
    <x v="3"/>
  </r>
  <r>
    <n v="923"/>
    <x v="439"/>
    <x v="1"/>
    <x v="347"/>
    <d v="2012-04-15T00:00:00"/>
    <s v="Standard Class"/>
    <s v="SE-20110"/>
    <s v="Sanjit Engle"/>
    <x v="0"/>
    <x v="0"/>
    <s v="New York City"/>
    <x v="15"/>
    <n v="10009"/>
    <x v="3"/>
    <s v="TEC-PH-10004531"/>
    <x v="2"/>
    <x v="7"/>
    <s v="OtterBox Commuter Series Case - iPhone 5 &amp; 5s"/>
    <x v="845"/>
    <n v="1"/>
    <n v="0"/>
    <x v="876"/>
    <x v="3"/>
  </r>
  <r>
    <n v="924"/>
    <x v="439"/>
    <x v="1"/>
    <x v="347"/>
    <d v="2012-04-15T00:00:00"/>
    <s v="Standard Class"/>
    <s v="SE-20110"/>
    <s v="Sanjit Engle"/>
    <x v="0"/>
    <x v="0"/>
    <s v="New York City"/>
    <x v="15"/>
    <n v="10009"/>
    <x v="3"/>
    <s v="OFF-AP-10004487"/>
    <x v="1"/>
    <x v="9"/>
    <s v="Kensington 4 Outlet MasterPiece Compact Power Control Center"/>
    <x v="846"/>
    <n v="5"/>
    <n v="0"/>
    <x v="877"/>
    <x v="3"/>
  </r>
  <r>
    <n v="925"/>
    <x v="440"/>
    <x v="0"/>
    <x v="306"/>
    <d v="2013-09-21T00:00:00"/>
    <s v="Standard Class"/>
    <s v="AH-10075"/>
    <s v="Adam Hart"/>
    <x v="1"/>
    <x v="0"/>
    <s v="New York City"/>
    <x v="15"/>
    <n v="10011"/>
    <x v="3"/>
    <s v="OFF-BI-10003650"/>
    <x v="1"/>
    <x v="8"/>
    <s v="GBC DocuBind 300 Electric Binding Machine"/>
    <x v="847"/>
    <n v="2"/>
    <n v="0.2"/>
    <x v="878"/>
    <x v="8"/>
  </r>
  <r>
    <n v="926"/>
    <x v="441"/>
    <x v="2"/>
    <x v="103"/>
    <d v="2011-09-16T00:00:00"/>
    <s v="First Class"/>
    <s v="JM-15535"/>
    <s v="Jessica Myrick"/>
    <x v="0"/>
    <x v="0"/>
    <s v="Philadelphia"/>
    <x v="9"/>
    <n v="19143"/>
    <x v="3"/>
    <s v="OFF-PA-10003543"/>
    <x v="1"/>
    <x v="10"/>
    <s v="Xerox 1985"/>
    <x v="12"/>
    <n v="3"/>
    <n v="0.2"/>
    <x v="12"/>
    <x v="8"/>
  </r>
  <r>
    <n v="927"/>
    <x v="441"/>
    <x v="2"/>
    <x v="103"/>
    <d v="2011-09-16T00:00:00"/>
    <s v="First Class"/>
    <s v="JM-15535"/>
    <s v="Jessica Myrick"/>
    <x v="0"/>
    <x v="0"/>
    <s v="Philadelphia"/>
    <x v="9"/>
    <n v="19143"/>
    <x v="3"/>
    <s v="TEC-AC-10004353"/>
    <x v="2"/>
    <x v="11"/>
    <s v="Hypercom P1300 Pinpad"/>
    <x v="848"/>
    <n v="5"/>
    <n v="0.2"/>
    <x v="879"/>
    <x v="8"/>
  </r>
  <r>
    <n v="928"/>
    <x v="442"/>
    <x v="1"/>
    <x v="348"/>
    <d v="2012-10-09T00:00:00"/>
    <s v="Standard Class"/>
    <s v="JJ-15760"/>
    <s v="Joel Jenkins"/>
    <x v="2"/>
    <x v="0"/>
    <s v="Springfield"/>
    <x v="17"/>
    <n v="22153"/>
    <x v="0"/>
    <s v="OFF-AR-10000658"/>
    <x v="1"/>
    <x v="6"/>
    <s v="Newell 324"/>
    <x v="849"/>
    <n v="4"/>
    <n v="0"/>
    <x v="880"/>
    <x v="2"/>
  </r>
  <r>
    <n v="929"/>
    <x v="442"/>
    <x v="1"/>
    <x v="348"/>
    <d v="2012-10-09T00:00:00"/>
    <s v="Standard Class"/>
    <s v="JJ-15760"/>
    <s v="Joel Jenkins"/>
    <x v="2"/>
    <x v="0"/>
    <s v="Springfield"/>
    <x v="17"/>
    <n v="22153"/>
    <x v="0"/>
    <s v="OFF-AP-10000696"/>
    <x v="1"/>
    <x v="9"/>
    <s v="Holmes Odor Grabber"/>
    <x v="850"/>
    <n v="2"/>
    <n v="0"/>
    <x v="881"/>
    <x v="2"/>
  </r>
  <r>
    <n v="930"/>
    <x v="443"/>
    <x v="3"/>
    <x v="349"/>
    <d v="2014-04-18T00:00:00"/>
    <s v="First Class"/>
    <s v="AB-10165"/>
    <s v="Alan Barnes"/>
    <x v="0"/>
    <x v="0"/>
    <s v="Toledo"/>
    <x v="24"/>
    <n v="43615"/>
    <x v="3"/>
    <s v="OFF-AR-10003560"/>
    <x v="1"/>
    <x v="6"/>
    <s v="Zebra Zazzle Fluorescent Highlighters"/>
    <x v="851"/>
    <n v="3"/>
    <n v="0.2"/>
    <x v="882"/>
    <x v="3"/>
  </r>
  <r>
    <n v="931"/>
    <x v="443"/>
    <x v="3"/>
    <x v="349"/>
    <d v="2014-04-18T00:00:00"/>
    <s v="First Class"/>
    <s v="AB-10165"/>
    <s v="Alan Barnes"/>
    <x v="0"/>
    <x v="0"/>
    <s v="Toledo"/>
    <x v="24"/>
    <n v="43615"/>
    <x v="3"/>
    <s v="OFF-AR-10001468"/>
    <x v="1"/>
    <x v="6"/>
    <s v="Sanford Prismacolor Professional Thick Lead Art Pencils, 36-Color Set"/>
    <x v="852"/>
    <n v="3"/>
    <n v="0.2"/>
    <x v="883"/>
    <x v="3"/>
  </r>
  <r>
    <n v="932"/>
    <x v="443"/>
    <x v="3"/>
    <x v="349"/>
    <d v="2014-04-18T00:00:00"/>
    <s v="First Class"/>
    <s v="AB-10165"/>
    <s v="Alan Barnes"/>
    <x v="0"/>
    <x v="0"/>
    <s v="Toledo"/>
    <x v="24"/>
    <n v="43615"/>
    <x v="3"/>
    <s v="OFF-PA-10004971"/>
    <x v="1"/>
    <x v="10"/>
    <s v="Xerox 196"/>
    <x v="853"/>
    <n v="3"/>
    <n v="0.2"/>
    <x v="884"/>
    <x v="3"/>
  </r>
  <r>
    <n v="933"/>
    <x v="444"/>
    <x v="3"/>
    <x v="264"/>
    <d v="2014-09-07T00:00:00"/>
    <s v="Standard Class"/>
    <s v="RK-19300"/>
    <s v="Ralph Kennedy"/>
    <x v="0"/>
    <x v="0"/>
    <s v="Philadelphia"/>
    <x v="9"/>
    <n v="19140"/>
    <x v="3"/>
    <s v="OFF-PA-10002195"/>
    <x v="1"/>
    <x v="10"/>
    <s v="RSVP Cards &amp; Envelopes, Blank White, 8-1/2&quot; X 11&quot;, 24 Cards/25 Envelopes/Set"/>
    <x v="854"/>
    <n v="3"/>
    <n v="0.2"/>
    <x v="885"/>
    <x v="8"/>
  </r>
  <r>
    <n v="934"/>
    <x v="445"/>
    <x v="0"/>
    <x v="23"/>
    <d v="2013-06-25T00:00:00"/>
    <s v="Standard Class"/>
    <s v="CG-12040"/>
    <s v="Catherine Glotzbach"/>
    <x v="2"/>
    <x v="0"/>
    <s v="Philadelphia"/>
    <x v="9"/>
    <n v="19120"/>
    <x v="3"/>
    <s v="OFF-PA-10001745"/>
    <x v="1"/>
    <x v="10"/>
    <s v="Wirebound Message Books, 2 7/8&quot; x 5&quot;, 3 Forms per Page"/>
    <x v="855"/>
    <n v="8"/>
    <n v="0.2"/>
    <x v="886"/>
    <x v="1"/>
  </r>
  <r>
    <n v="935"/>
    <x v="445"/>
    <x v="0"/>
    <x v="23"/>
    <d v="2013-06-25T00:00:00"/>
    <s v="Standard Class"/>
    <s v="CG-12040"/>
    <s v="Catherine Glotzbach"/>
    <x v="2"/>
    <x v="0"/>
    <s v="Philadelphia"/>
    <x v="9"/>
    <n v="19120"/>
    <x v="3"/>
    <s v="OFF-BI-10004826"/>
    <x v="1"/>
    <x v="8"/>
    <s v="JM Magazine Binder"/>
    <x v="856"/>
    <n v="6"/>
    <n v="0.7"/>
    <x v="887"/>
    <x v="1"/>
  </r>
  <r>
    <n v="936"/>
    <x v="445"/>
    <x v="0"/>
    <x v="23"/>
    <d v="2013-06-25T00:00:00"/>
    <s v="Standard Class"/>
    <s v="CG-12040"/>
    <s v="Catherine Glotzbach"/>
    <x v="2"/>
    <x v="0"/>
    <s v="Philadelphia"/>
    <x v="9"/>
    <n v="19120"/>
    <x v="3"/>
    <s v="OFF-PA-10001870"/>
    <x v="1"/>
    <x v="10"/>
    <s v="Xerox 202"/>
    <x v="12"/>
    <n v="3"/>
    <n v="0.2"/>
    <x v="12"/>
    <x v="1"/>
  </r>
  <r>
    <n v="937"/>
    <x v="445"/>
    <x v="0"/>
    <x v="23"/>
    <d v="2013-06-25T00:00:00"/>
    <s v="Standard Class"/>
    <s v="CG-12040"/>
    <s v="Catherine Glotzbach"/>
    <x v="2"/>
    <x v="0"/>
    <s v="Philadelphia"/>
    <x v="9"/>
    <n v="19120"/>
    <x v="3"/>
    <s v="OFF-AP-10001058"/>
    <x v="1"/>
    <x v="9"/>
    <s v="Sanyo 2.5 Cubic Foot Mid-Size Office Refrigerators"/>
    <x v="857"/>
    <n v="2"/>
    <n v="0.2"/>
    <x v="888"/>
    <x v="1"/>
  </r>
  <r>
    <n v="938"/>
    <x v="446"/>
    <x v="3"/>
    <x v="60"/>
    <d v="2014-11-07T00:00:00"/>
    <s v="First Class"/>
    <s v="RA-19885"/>
    <s v="Ruben Ausman"/>
    <x v="1"/>
    <x v="0"/>
    <s v="Farmington"/>
    <x v="27"/>
    <n v="87401"/>
    <x v="1"/>
    <s v="TEC-AC-10003911"/>
    <x v="2"/>
    <x v="11"/>
    <s v="NETGEAR AC1750 Dual Band Gigabit Smart WiFi Router"/>
    <x v="858"/>
    <n v="1"/>
    <n v="0"/>
    <x v="889"/>
    <x v="0"/>
  </r>
  <r>
    <n v="939"/>
    <x v="447"/>
    <x v="1"/>
    <x v="350"/>
    <d v="2012-12-17T00:00:00"/>
    <s v="Standard Class"/>
    <s v="RP-19270"/>
    <s v="Rachel Payne"/>
    <x v="1"/>
    <x v="0"/>
    <s v="Riverside"/>
    <x v="1"/>
    <n v="92503"/>
    <x v="1"/>
    <s v="OFF-PA-10000289"/>
    <x v="1"/>
    <x v="10"/>
    <s v="Xerox 213"/>
    <x v="91"/>
    <n v="2"/>
    <n v="0"/>
    <x v="91"/>
    <x v="4"/>
  </r>
  <r>
    <n v="940"/>
    <x v="447"/>
    <x v="1"/>
    <x v="350"/>
    <d v="2012-12-17T00:00:00"/>
    <s v="Standard Class"/>
    <s v="RP-19270"/>
    <s v="Rachel Payne"/>
    <x v="1"/>
    <x v="0"/>
    <s v="Riverside"/>
    <x v="1"/>
    <n v="92503"/>
    <x v="1"/>
    <s v="OFF-AP-10003040"/>
    <x v="1"/>
    <x v="9"/>
    <s v="Fellowes 8 Outlet Superior Workstation Surge Protector w/o Phone/Fax/Modem Protection"/>
    <x v="859"/>
    <n v="4"/>
    <n v="0"/>
    <x v="890"/>
    <x v="4"/>
  </r>
  <r>
    <n v="941"/>
    <x v="448"/>
    <x v="0"/>
    <x v="351"/>
    <d v="2013-06-21T00:00:00"/>
    <s v="First Class"/>
    <s v="KC-16255"/>
    <s v="Karen Carlisle"/>
    <x v="1"/>
    <x v="0"/>
    <s v="San Francisco"/>
    <x v="1"/>
    <n v="94110"/>
    <x v="1"/>
    <s v="OFF-PA-10000350"/>
    <x v="1"/>
    <x v="10"/>
    <s v="Message Book, Standard Line &quot;While You Were Out&quot;, 5 1/2&quot; X 4&quot;, 200 Sets/Book"/>
    <x v="860"/>
    <n v="2"/>
    <n v="0"/>
    <x v="891"/>
    <x v="1"/>
  </r>
  <r>
    <n v="942"/>
    <x v="449"/>
    <x v="0"/>
    <x v="180"/>
    <d v="2013-12-21T00:00:00"/>
    <s v="Standard Class"/>
    <s v="RW-19630"/>
    <s v="Rob Williams"/>
    <x v="1"/>
    <x v="0"/>
    <s v="Torrance"/>
    <x v="1"/>
    <n v="90503"/>
    <x v="1"/>
    <s v="OFF-BI-10001759"/>
    <x v="1"/>
    <x v="8"/>
    <s v="Acco Pressboard Covers with Storage Hooks, 14 7/8&quot; x 11&quot;, Dark Blue"/>
    <x v="861"/>
    <n v="2"/>
    <n v="0.2"/>
    <x v="892"/>
    <x v="4"/>
  </r>
  <r>
    <n v="943"/>
    <x v="449"/>
    <x v="0"/>
    <x v="180"/>
    <d v="2013-12-21T00:00:00"/>
    <s v="Standard Class"/>
    <s v="RW-19630"/>
    <s v="Rob Williams"/>
    <x v="1"/>
    <x v="0"/>
    <s v="Torrance"/>
    <x v="1"/>
    <n v="90503"/>
    <x v="1"/>
    <s v="FUR-TA-10000577"/>
    <x v="0"/>
    <x v="3"/>
    <s v="Bretford CR4500 Series Slim Rectangular Table"/>
    <x v="862"/>
    <n v="4"/>
    <n v="0.2"/>
    <x v="893"/>
    <x v="4"/>
  </r>
  <r>
    <n v="944"/>
    <x v="450"/>
    <x v="1"/>
    <x v="352"/>
    <d v="2012-06-03T00:00:00"/>
    <s v="Standard Class"/>
    <s v="JL-15850"/>
    <s v="John Lucas"/>
    <x v="0"/>
    <x v="0"/>
    <s v="Seattle"/>
    <x v="4"/>
    <n v="98105"/>
    <x v="1"/>
    <s v="OFF-PA-10004101"/>
    <x v="1"/>
    <x v="10"/>
    <s v="Xerox 1894"/>
    <x v="56"/>
    <n v="5"/>
    <n v="0"/>
    <x v="56"/>
    <x v="5"/>
  </r>
  <r>
    <n v="945"/>
    <x v="450"/>
    <x v="1"/>
    <x v="352"/>
    <d v="2012-06-03T00:00:00"/>
    <s v="Standard Class"/>
    <s v="JL-15850"/>
    <s v="John Lucas"/>
    <x v="0"/>
    <x v="0"/>
    <s v="Seattle"/>
    <x v="4"/>
    <n v="98105"/>
    <x v="1"/>
    <s v="OFF-ST-10001496"/>
    <x v="1"/>
    <x v="4"/>
    <s v="Standard Rollaway File with Lock"/>
    <x v="863"/>
    <n v="3"/>
    <n v="0"/>
    <x v="894"/>
    <x v="5"/>
  </r>
  <r>
    <n v="946"/>
    <x v="450"/>
    <x v="1"/>
    <x v="352"/>
    <d v="2012-06-03T00:00:00"/>
    <s v="Standard Class"/>
    <s v="JL-15850"/>
    <s v="John Lucas"/>
    <x v="0"/>
    <x v="0"/>
    <s v="Seattle"/>
    <x v="4"/>
    <n v="98105"/>
    <x v="1"/>
    <s v="OFF-BI-10002931"/>
    <x v="1"/>
    <x v="8"/>
    <s v="Avery Trapezoid Extra Heavy Duty 4&quot; Binders"/>
    <x v="864"/>
    <n v="5"/>
    <n v="0.2"/>
    <x v="895"/>
    <x v="5"/>
  </r>
  <r>
    <n v="947"/>
    <x v="451"/>
    <x v="1"/>
    <x v="353"/>
    <d v="2012-07-28T00:00:00"/>
    <s v="First Class"/>
    <s v="CA-12775"/>
    <s v="Cynthia Arntzen"/>
    <x v="0"/>
    <x v="0"/>
    <s v="Mesa"/>
    <x v="16"/>
    <n v="85204"/>
    <x v="1"/>
    <s v="FUR-TA-10002356"/>
    <x v="0"/>
    <x v="3"/>
    <s v="Bevis Boat-Shaped Conference Table"/>
    <x v="865"/>
    <n v="3"/>
    <n v="0.5"/>
    <x v="896"/>
    <x v="7"/>
  </r>
  <r>
    <n v="948"/>
    <x v="452"/>
    <x v="3"/>
    <x v="354"/>
    <d v="2014-12-03T00:00:00"/>
    <s v="Standard Class"/>
    <s v="RB-19795"/>
    <s v="Ross Baird"/>
    <x v="2"/>
    <x v="0"/>
    <s v="Philadelphia"/>
    <x v="9"/>
    <n v="19120"/>
    <x v="3"/>
    <s v="FUR-FU-10003601"/>
    <x v="0"/>
    <x v="5"/>
    <s v="Deflect-o RollaMat Studded, Beveled Mat for Medium Pile Carpeting"/>
    <x v="866"/>
    <n v="7"/>
    <n v="0.2"/>
    <x v="897"/>
    <x v="0"/>
  </r>
  <r>
    <n v="949"/>
    <x v="452"/>
    <x v="3"/>
    <x v="354"/>
    <d v="2014-12-03T00:00:00"/>
    <s v="Standard Class"/>
    <s v="RB-19795"/>
    <s v="Ross Baird"/>
    <x v="2"/>
    <x v="0"/>
    <s v="Philadelphia"/>
    <x v="9"/>
    <n v="19120"/>
    <x v="3"/>
    <s v="FUR-FU-10000576"/>
    <x v="0"/>
    <x v="5"/>
    <s v="Luxo Professional Fluorescent Magnifier Lamp with Clamp-Mount Base"/>
    <x v="867"/>
    <n v="6"/>
    <n v="0.2"/>
    <x v="898"/>
    <x v="0"/>
  </r>
  <r>
    <n v="950"/>
    <x v="452"/>
    <x v="3"/>
    <x v="354"/>
    <d v="2014-12-03T00:00:00"/>
    <s v="Standard Class"/>
    <s v="RB-19795"/>
    <s v="Ross Baird"/>
    <x v="2"/>
    <x v="0"/>
    <s v="Philadelphia"/>
    <x v="9"/>
    <n v="19120"/>
    <x v="3"/>
    <s v="FUR-TA-10004154"/>
    <x v="0"/>
    <x v="3"/>
    <s v="Riverside Furniture Oval Coffee Table, Oval End Table, End Table with Drawer"/>
    <x v="868"/>
    <n v="12"/>
    <n v="0.4"/>
    <x v="899"/>
    <x v="0"/>
  </r>
  <r>
    <n v="951"/>
    <x v="452"/>
    <x v="3"/>
    <x v="354"/>
    <d v="2014-12-03T00:00:00"/>
    <s v="Standard Class"/>
    <s v="RB-19795"/>
    <s v="Ross Baird"/>
    <x v="2"/>
    <x v="0"/>
    <s v="Philadelphia"/>
    <x v="9"/>
    <n v="19120"/>
    <x v="3"/>
    <s v="OFF-PA-10000788"/>
    <x v="1"/>
    <x v="10"/>
    <s v="Xerox 210"/>
    <x v="12"/>
    <n v="3"/>
    <n v="0.2"/>
    <x v="12"/>
    <x v="0"/>
  </r>
  <r>
    <n v="952"/>
    <x v="452"/>
    <x v="3"/>
    <x v="354"/>
    <d v="2014-12-03T00:00:00"/>
    <s v="Standard Class"/>
    <s v="RB-19795"/>
    <s v="Ross Baird"/>
    <x v="2"/>
    <x v="0"/>
    <s v="Philadelphia"/>
    <x v="9"/>
    <n v="19120"/>
    <x v="3"/>
    <s v="OFF-PA-10002479"/>
    <x v="1"/>
    <x v="10"/>
    <s v="Xerox 4200 Series MultiUse Premium Copy Paper (20Lb. and 84 Bright)"/>
    <x v="869"/>
    <n v="6"/>
    <n v="0.2"/>
    <x v="900"/>
    <x v="0"/>
  </r>
  <r>
    <n v="953"/>
    <x v="453"/>
    <x v="3"/>
    <x v="355"/>
    <d v="2014-04-08T00:00:00"/>
    <s v="Standard Class"/>
    <s v="KH-16360"/>
    <s v="Katherine Hughes"/>
    <x v="0"/>
    <x v="0"/>
    <s v="Philadelphia"/>
    <x v="9"/>
    <n v="19143"/>
    <x v="3"/>
    <s v="FUR-FU-10001940"/>
    <x v="0"/>
    <x v="5"/>
    <s v="Staples"/>
    <x v="870"/>
    <n v="4"/>
    <n v="0.2"/>
    <x v="901"/>
    <x v="3"/>
  </r>
  <r>
    <n v="954"/>
    <x v="454"/>
    <x v="3"/>
    <x v="116"/>
    <d v="2015-01-02T00:00:00"/>
    <s v="Standard Class"/>
    <s v="GH-14665"/>
    <s v="Greg Hansen"/>
    <x v="0"/>
    <x v="0"/>
    <s v="Round Rock"/>
    <x v="5"/>
    <n v="78664"/>
    <x v="2"/>
    <s v="OFF-AR-10001958"/>
    <x v="1"/>
    <x v="6"/>
    <s v="Stanley Bostitch Contemporary Electric Pencil Sharpeners"/>
    <x v="220"/>
    <n v="2"/>
    <n v="0.2"/>
    <x v="222"/>
    <x v="4"/>
  </r>
  <r>
    <n v="955"/>
    <x v="454"/>
    <x v="3"/>
    <x v="116"/>
    <d v="2015-01-02T00:00:00"/>
    <s v="Standard Class"/>
    <s v="GH-14665"/>
    <s v="Greg Hansen"/>
    <x v="0"/>
    <x v="0"/>
    <s v="Round Rock"/>
    <x v="5"/>
    <n v="78664"/>
    <x v="2"/>
    <s v="FUR-BO-10004709"/>
    <x v="0"/>
    <x v="0"/>
    <s v="Bush Westfield Collection Bookcases, Medium Cherry Finish"/>
    <x v="871"/>
    <n v="2"/>
    <n v="0.32"/>
    <x v="902"/>
    <x v="4"/>
  </r>
  <r>
    <n v="956"/>
    <x v="455"/>
    <x v="3"/>
    <x v="329"/>
    <d v="2014-12-05T00:00:00"/>
    <s v="Standard Class"/>
    <s v="SW-20275"/>
    <s v="Scott Williamson"/>
    <x v="0"/>
    <x v="0"/>
    <s v="Jackson"/>
    <x v="35"/>
    <n v="39212"/>
    <x v="0"/>
    <s v="OFF-ST-10000604"/>
    <x v="1"/>
    <x v="4"/>
    <s v="Home/Office Personal File Carts"/>
    <x v="872"/>
    <n v="5"/>
    <n v="0"/>
    <x v="903"/>
    <x v="4"/>
  </r>
  <r>
    <n v="957"/>
    <x v="456"/>
    <x v="3"/>
    <x v="356"/>
    <d v="2014-05-19T00:00:00"/>
    <s v="Second Class"/>
    <s v="JA-15970"/>
    <s v="Joseph Airdo"/>
    <x v="0"/>
    <x v="0"/>
    <s v="Phoenix"/>
    <x v="16"/>
    <n v="85023"/>
    <x v="1"/>
    <s v="TEC-PH-10002923"/>
    <x v="2"/>
    <x v="7"/>
    <s v="Logitech B530 USB Headset - headset - Full size, Binaural"/>
    <x v="873"/>
    <n v="1"/>
    <n v="0.2"/>
    <x v="904"/>
    <x v="5"/>
  </r>
  <r>
    <n v="958"/>
    <x v="456"/>
    <x v="3"/>
    <x v="356"/>
    <d v="2014-05-19T00:00:00"/>
    <s v="Second Class"/>
    <s v="JA-15970"/>
    <s v="Joseph Airdo"/>
    <x v="0"/>
    <x v="0"/>
    <s v="Phoenix"/>
    <x v="16"/>
    <n v="85023"/>
    <x v="1"/>
    <s v="OFF-BI-10004465"/>
    <x v="1"/>
    <x v="8"/>
    <s v="Avery Durable Slant Ring Binders"/>
    <x v="323"/>
    <n v="2"/>
    <n v="0.7"/>
    <x v="905"/>
    <x v="5"/>
  </r>
  <r>
    <n v="959"/>
    <x v="456"/>
    <x v="3"/>
    <x v="356"/>
    <d v="2014-05-19T00:00:00"/>
    <s v="Second Class"/>
    <s v="JA-15970"/>
    <s v="Joseph Airdo"/>
    <x v="0"/>
    <x v="0"/>
    <s v="Phoenix"/>
    <x v="16"/>
    <n v="85023"/>
    <x v="1"/>
    <s v="OFF-PA-10002333"/>
    <x v="1"/>
    <x v="10"/>
    <s v="Universal Ultra Bright White Copier/Laser Paper, 8 1/2&quot; x 11&quot;, Ream"/>
    <x v="12"/>
    <n v="3"/>
    <n v="0.2"/>
    <x v="906"/>
    <x v="5"/>
  </r>
  <r>
    <n v="960"/>
    <x v="457"/>
    <x v="1"/>
    <x v="357"/>
    <d v="2012-09-22T00:00:00"/>
    <s v="Same Day"/>
    <s v="DL-12925"/>
    <s v="Daniel Lacy"/>
    <x v="0"/>
    <x v="0"/>
    <s v="Oceanside"/>
    <x v="1"/>
    <n v="92054"/>
    <x v="1"/>
    <s v="FUR-FU-10004188"/>
    <x v="0"/>
    <x v="5"/>
    <s v="Luxo Professional Combination Clamp-On Lamps"/>
    <x v="874"/>
    <n v="2"/>
    <n v="0"/>
    <x v="907"/>
    <x v="8"/>
  </r>
  <r>
    <n v="961"/>
    <x v="458"/>
    <x v="3"/>
    <x v="237"/>
    <d v="2014-11-20T00:00:00"/>
    <s v="Standard Class"/>
    <s v="LW-16990"/>
    <s v="Lindsay Williams"/>
    <x v="1"/>
    <x v="0"/>
    <s v="San Francisco"/>
    <x v="1"/>
    <n v="94110"/>
    <x v="1"/>
    <s v="FUR-CH-10002965"/>
    <x v="0"/>
    <x v="1"/>
    <s v="Global Leather Highback Executive Chair with Pneumatic Height Adjustment, Black"/>
    <x v="244"/>
    <n v="2"/>
    <n v="0.2"/>
    <x v="246"/>
    <x v="0"/>
  </r>
  <r>
    <n v="962"/>
    <x v="459"/>
    <x v="1"/>
    <x v="154"/>
    <d v="2012-12-01T00:00:00"/>
    <s v="Standard Class"/>
    <s v="TB-21190"/>
    <s v="Thomas Brumley"/>
    <x v="2"/>
    <x v="0"/>
    <s v="Fayetteville"/>
    <x v="36"/>
    <n v="72701"/>
    <x v="0"/>
    <s v="OFF-BI-10000145"/>
    <x v="1"/>
    <x v="8"/>
    <s v="Zipper Ring Binder Pockets"/>
    <x v="875"/>
    <n v="2"/>
    <n v="0"/>
    <x v="908"/>
    <x v="0"/>
  </r>
  <r>
    <n v="963"/>
    <x v="460"/>
    <x v="0"/>
    <x v="142"/>
    <d v="2013-09-05T00:00:00"/>
    <s v="First Class"/>
    <s v="CV-12805"/>
    <s v="Cynthia Voltz"/>
    <x v="1"/>
    <x v="0"/>
    <s v="San Francisco"/>
    <x v="1"/>
    <n v="94110"/>
    <x v="1"/>
    <s v="OFF-EN-10001335"/>
    <x v="1"/>
    <x v="12"/>
    <s v="White Business Envelopes with Contemporary Seam, Recycled White Business Envelopes"/>
    <x v="876"/>
    <n v="2"/>
    <n v="0"/>
    <x v="909"/>
    <x v="8"/>
  </r>
  <r>
    <n v="964"/>
    <x v="461"/>
    <x v="2"/>
    <x v="358"/>
    <d v="2011-09-24T00:00:00"/>
    <s v="Second Class"/>
    <s v="MS-17365"/>
    <s v="Maribeth Schnelling"/>
    <x v="0"/>
    <x v="0"/>
    <s v="Boca Raton"/>
    <x v="2"/>
    <n v="33433"/>
    <x v="0"/>
    <s v="OFF-LA-10001613"/>
    <x v="1"/>
    <x v="2"/>
    <s v="Avery File Folder Labels"/>
    <x v="877"/>
    <n v="2"/>
    <n v="0.2"/>
    <x v="910"/>
    <x v="8"/>
  </r>
  <r>
    <n v="965"/>
    <x v="462"/>
    <x v="3"/>
    <x v="359"/>
    <d v="2014-04-12T00:00:00"/>
    <s v="First Class"/>
    <s v="BS-11800"/>
    <s v="Bryan Spruell"/>
    <x v="2"/>
    <x v="0"/>
    <s v="New York City"/>
    <x v="15"/>
    <n v="10011"/>
    <x v="3"/>
    <s v="OFF-LA-10004055"/>
    <x v="1"/>
    <x v="2"/>
    <s v="Color-Coded Legal Exhibit Labels"/>
    <x v="765"/>
    <n v="2"/>
    <n v="0"/>
    <x v="787"/>
    <x v="3"/>
  </r>
  <r>
    <n v="966"/>
    <x v="462"/>
    <x v="3"/>
    <x v="359"/>
    <d v="2014-04-12T00:00:00"/>
    <s v="First Class"/>
    <s v="BS-11800"/>
    <s v="Bryan Spruell"/>
    <x v="2"/>
    <x v="0"/>
    <s v="New York City"/>
    <x v="15"/>
    <n v="10011"/>
    <x v="3"/>
    <s v="OFF-AR-10004344"/>
    <x v="1"/>
    <x v="6"/>
    <s v="Bulldog Vacuum Base Pencil Sharpener"/>
    <x v="878"/>
    <n v="3"/>
    <n v="0"/>
    <x v="911"/>
    <x v="3"/>
  </r>
  <r>
    <n v="967"/>
    <x v="462"/>
    <x v="3"/>
    <x v="359"/>
    <d v="2014-04-12T00:00:00"/>
    <s v="First Class"/>
    <s v="BS-11800"/>
    <s v="Bryan Spruell"/>
    <x v="2"/>
    <x v="0"/>
    <s v="New York City"/>
    <x v="15"/>
    <n v="10011"/>
    <x v="3"/>
    <s v="OFF-PA-10004621"/>
    <x v="1"/>
    <x v="10"/>
    <s v="Xerox 212"/>
    <x v="91"/>
    <n v="2"/>
    <n v="0"/>
    <x v="91"/>
    <x v="3"/>
  </r>
  <r>
    <n v="968"/>
    <x v="462"/>
    <x v="3"/>
    <x v="359"/>
    <d v="2014-04-12T00:00:00"/>
    <s v="First Class"/>
    <s v="BS-11800"/>
    <s v="Bryan Spruell"/>
    <x v="2"/>
    <x v="0"/>
    <s v="New York City"/>
    <x v="15"/>
    <n v="10011"/>
    <x v="3"/>
    <s v="OFF-PA-10001281"/>
    <x v="1"/>
    <x v="10"/>
    <s v="Computer Printout Paper with Letter-Trim Fine Perforations"/>
    <x v="879"/>
    <n v="4"/>
    <n v="0"/>
    <x v="912"/>
    <x v="3"/>
  </r>
  <r>
    <n v="969"/>
    <x v="462"/>
    <x v="3"/>
    <x v="359"/>
    <d v="2014-04-12T00:00:00"/>
    <s v="First Class"/>
    <s v="BS-11800"/>
    <s v="Bryan Spruell"/>
    <x v="2"/>
    <x v="0"/>
    <s v="New York City"/>
    <x v="15"/>
    <n v="10011"/>
    <x v="3"/>
    <s v="OFF-LA-10001613"/>
    <x v="1"/>
    <x v="2"/>
    <s v="Avery File Folder Labels"/>
    <x v="880"/>
    <n v="3"/>
    <n v="0"/>
    <x v="913"/>
    <x v="3"/>
  </r>
  <r>
    <n v="970"/>
    <x v="462"/>
    <x v="3"/>
    <x v="359"/>
    <d v="2014-04-12T00:00:00"/>
    <s v="First Class"/>
    <s v="BS-11800"/>
    <s v="Bryan Spruell"/>
    <x v="2"/>
    <x v="0"/>
    <s v="New York City"/>
    <x v="15"/>
    <n v="10011"/>
    <x v="3"/>
    <s v="OFF-ST-10001097"/>
    <x v="1"/>
    <x v="4"/>
    <s v="Office Impressions Heavy Duty Welded Shelving &amp; Multimedia Storage Drawers"/>
    <x v="881"/>
    <n v="3"/>
    <n v="0"/>
    <x v="232"/>
    <x v="3"/>
  </r>
  <r>
    <n v="971"/>
    <x v="463"/>
    <x v="2"/>
    <x v="360"/>
    <d v="2011-01-19T00:00:00"/>
    <s v="Second Class"/>
    <s v="DL-13315"/>
    <s v="Delfina Latchford"/>
    <x v="0"/>
    <x v="0"/>
    <s v="Philadelphia"/>
    <x v="9"/>
    <n v="19134"/>
    <x v="3"/>
    <s v="FUR-FU-10001095"/>
    <x v="0"/>
    <x v="5"/>
    <s v="DAX Black Cherry Wood-Tone Poster Frame"/>
    <x v="882"/>
    <n v="6"/>
    <n v="0.2"/>
    <x v="914"/>
    <x v="9"/>
  </r>
  <r>
    <n v="972"/>
    <x v="463"/>
    <x v="2"/>
    <x v="360"/>
    <d v="2011-01-19T00:00:00"/>
    <s v="Second Class"/>
    <s v="DL-13315"/>
    <s v="Delfina Latchford"/>
    <x v="0"/>
    <x v="0"/>
    <s v="Philadelphia"/>
    <x v="9"/>
    <n v="19134"/>
    <x v="3"/>
    <s v="TEC-PH-10004614"/>
    <x v="2"/>
    <x v="7"/>
    <s v="AT&amp;T 841000 Phone"/>
    <x v="883"/>
    <n v="3"/>
    <n v="0.4"/>
    <x v="915"/>
    <x v="9"/>
  </r>
  <r>
    <n v="973"/>
    <x v="463"/>
    <x v="2"/>
    <x v="360"/>
    <d v="2011-01-19T00:00:00"/>
    <s v="Second Class"/>
    <s v="DL-13315"/>
    <s v="Delfina Latchford"/>
    <x v="0"/>
    <x v="0"/>
    <s v="Philadelphia"/>
    <x v="9"/>
    <n v="19134"/>
    <x v="3"/>
    <s v="OFF-BI-10001575"/>
    <x v="1"/>
    <x v="8"/>
    <s v="GBC Linen Binding Covers"/>
    <x v="662"/>
    <n v="2"/>
    <n v="0.7"/>
    <x v="674"/>
    <x v="9"/>
  </r>
  <r>
    <n v="974"/>
    <x v="463"/>
    <x v="2"/>
    <x v="360"/>
    <d v="2011-01-19T00:00:00"/>
    <s v="Second Class"/>
    <s v="DL-13315"/>
    <s v="Delfina Latchford"/>
    <x v="0"/>
    <x v="0"/>
    <s v="Philadelphia"/>
    <x v="9"/>
    <n v="19134"/>
    <x v="3"/>
    <s v="OFF-LA-10001074"/>
    <x v="1"/>
    <x v="2"/>
    <s v="Round Specialty Laser Printer Labels"/>
    <x v="884"/>
    <n v="3"/>
    <n v="0.2"/>
    <x v="916"/>
    <x v="9"/>
  </r>
  <r>
    <n v="975"/>
    <x v="464"/>
    <x v="3"/>
    <x v="361"/>
    <d v="2014-10-09T00:00:00"/>
    <s v="Second Class"/>
    <s v="PO-19195"/>
    <s v="Phillina Ober"/>
    <x v="2"/>
    <x v="0"/>
    <s v="New York City"/>
    <x v="15"/>
    <n v="10011"/>
    <x v="3"/>
    <s v="TEC-PH-10003555"/>
    <x v="2"/>
    <x v="7"/>
    <s v="Motorola HK250 Universal Bluetooth Headset"/>
    <x v="885"/>
    <n v="7"/>
    <n v="0"/>
    <x v="917"/>
    <x v="2"/>
  </r>
  <r>
    <n v="976"/>
    <x v="464"/>
    <x v="3"/>
    <x v="361"/>
    <d v="2014-10-09T00:00:00"/>
    <s v="Second Class"/>
    <s v="PO-19195"/>
    <s v="Phillina Ober"/>
    <x v="2"/>
    <x v="0"/>
    <s v="New York City"/>
    <x v="15"/>
    <n v="10011"/>
    <x v="3"/>
    <s v="OFF-BI-10004492"/>
    <x v="1"/>
    <x v="8"/>
    <s v="Tuf-Vin Binders"/>
    <x v="376"/>
    <n v="3"/>
    <n v="0.2"/>
    <x v="385"/>
    <x v="2"/>
  </r>
  <r>
    <n v="977"/>
    <x v="465"/>
    <x v="3"/>
    <x v="362"/>
    <d v="2014-07-16T00:00:00"/>
    <s v="Standard Class"/>
    <s v="TD-20995"/>
    <s v="Tamara Dahlen"/>
    <x v="0"/>
    <x v="0"/>
    <s v="Portland"/>
    <x v="21"/>
    <n v="97206"/>
    <x v="1"/>
    <s v="OFF-BI-10002012"/>
    <x v="1"/>
    <x v="8"/>
    <s v="Wilson Jones Easy Flow II Sheet Lifters"/>
    <x v="886"/>
    <n v="2"/>
    <n v="0.7"/>
    <x v="918"/>
    <x v="7"/>
  </r>
  <r>
    <n v="978"/>
    <x v="466"/>
    <x v="3"/>
    <x v="363"/>
    <d v="2014-01-11T00:00:00"/>
    <s v="First Class"/>
    <s v="BW-11110"/>
    <s v="Bart Watters"/>
    <x v="1"/>
    <x v="0"/>
    <s v="Detroit"/>
    <x v="12"/>
    <n v="48205"/>
    <x v="2"/>
    <s v="TEC-MA-10000822"/>
    <x v="2"/>
    <x v="15"/>
    <s v="Lexmark MX611dhe Monochrome Laser Printer"/>
    <x v="257"/>
    <n v="2"/>
    <n v="0.1"/>
    <x v="919"/>
    <x v="9"/>
  </r>
  <r>
    <n v="979"/>
    <x v="467"/>
    <x v="0"/>
    <x v="198"/>
    <d v="2013-06-01T00:00:00"/>
    <s v="First Class"/>
    <s v="RW-19690"/>
    <s v="Robert Waldorf"/>
    <x v="0"/>
    <x v="0"/>
    <s v="Wilmington"/>
    <x v="3"/>
    <n v="28403"/>
    <x v="0"/>
    <s v="OFF-BI-10000848"/>
    <x v="1"/>
    <x v="8"/>
    <s v="Angle-D Ring Binders"/>
    <x v="577"/>
    <n v="2"/>
    <n v="0.7"/>
    <x v="586"/>
    <x v="5"/>
  </r>
  <r>
    <n v="980"/>
    <x v="468"/>
    <x v="1"/>
    <x v="364"/>
    <d v="2012-12-12T00:00:00"/>
    <s v="First Class"/>
    <s v="KB-16600"/>
    <s v="Ken Brennan"/>
    <x v="1"/>
    <x v="0"/>
    <s v="Columbus"/>
    <x v="14"/>
    <n v="47201"/>
    <x v="2"/>
    <s v="OFF-PA-10004156"/>
    <x v="1"/>
    <x v="10"/>
    <s v="Xerox 188"/>
    <x v="887"/>
    <n v="3"/>
    <n v="0"/>
    <x v="920"/>
    <x v="4"/>
  </r>
  <r>
    <n v="981"/>
    <x v="469"/>
    <x v="0"/>
    <x v="339"/>
    <d v="2013-10-09T00:00:00"/>
    <s v="Standard Class"/>
    <s v="EB-13870"/>
    <s v="Emily Burns"/>
    <x v="0"/>
    <x v="0"/>
    <s v="New York City"/>
    <x v="15"/>
    <n v="10035"/>
    <x v="3"/>
    <s v="FUR-CH-10003199"/>
    <x v="0"/>
    <x v="1"/>
    <s v="Office Star - Contemporary Task Swivel Chair"/>
    <x v="888"/>
    <n v="6"/>
    <n v="0.1"/>
    <x v="921"/>
    <x v="2"/>
  </r>
  <r>
    <n v="982"/>
    <x v="470"/>
    <x v="2"/>
    <x v="7"/>
    <d v="2011-11-14T00:00:00"/>
    <s v="Second Class"/>
    <s v="TZ-21580"/>
    <s v="Tracy Zic"/>
    <x v="0"/>
    <x v="0"/>
    <s v="Louisville"/>
    <x v="22"/>
    <n v="80027"/>
    <x v="1"/>
    <s v="OFF-AR-10000034"/>
    <x v="1"/>
    <x v="6"/>
    <s v="BIC Brite Liner Grip Highlighters, Assorted, 5/Pack"/>
    <x v="889"/>
    <n v="1"/>
    <n v="0.2"/>
    <x v="922"/>
    <x v="0"/>
  </r>
  <r>
    <n v="983"/>
    <x v="470"/>
    <x v="2"/>
    <x v="7"/>
    <d v="2011-11-14T00:00:00"/>
    <s v="Second Class"/>
    <s v="TZ-21580"/>
    <s v="Tracy Zic"/>
    <x v="0"/>
    <x v="0"/>
    <s v="Louisville"/>
    <x v="22"/>
    <n v="80027"/>
    <x v="1"/>
    <s v="TEC-PH-10000560"/>
    <x v="2"/>
    <x v="7"/>
    <s v="Samsung Galaxy S III - 16GB - pebble blue (T-Mobile)"/>
    <x v="890"/>
    <n v="2"/>
    <n v="0.2"/>
    <x v="923"/>
    <x v="0"/>
  </r>
  <r>
    <n v="984"/>
    <x v="470"/>
    <x v="2"/>
    <x v="7"/>
    <d v="2011-11-14T00:00:00"/>
    <s v="Second Class"/>
    <s v="TZ-21580"/>
    <s v="Tracy Zic"/>
    <x v="0"/>
    <x v="0"/>
    <s v="Louisville"/>
    <x v="22"/>
    <n v="80027"/>
    <x v="1"/>
    <s v="FUR-CH-10000665"/>
    <x v="0"/>
    <x v="1"/>
    <s v="Global Airflow Leather Mesh Back Chair, Black"/>
    <x v="891"/>
    <n v="5"/>
    <n v="0.2"/>
    <x v="924"/>
    <x v="0"/>
  </r>
  <r>
    <n v="985"/>
    <x v="471"/>
    <x v="3"/>
    <x v="365"/>
    <d v="2014-10-06T00:00:00"/>
    <s v="Standard Class"/>
    <s v="AS-10630"/>
    <s v="Ann Steele"/>
    <x v="2"/>
    <x v="0"/>
    <s v="Pasadena"/>
    <x v="5"/>
    <n v="77506"/>
    <x v="2"/>
    <s v="OFF-LA-10001569"/>
    <x v="1"/>
    <x v="2"/>
    <s v="Avery 499"/>
    <x v="892"/>
    <n v="2"/>
    <n v="0.2"/>
    <x v="925"/>
    <x v="8"/>
  </r>
  <r>
    <n v="986"/>
    <x v="471"/>
    <x v="3"/>
    <x v="365"/>
    <d v="2014-10-06T00:00:00"/>
    <s v="Standard Class"/>
    <s v="AS-10630"/>
    <s v="Ann Steele"/>
    <x v="2"/>
    <x v="0"/>
    <s v="Pasadena"/>
    <x v="5"/>
    <n v="77506"/>
    <x v="2"/>
    <s v="OFF-EN-10000461"/>
    <x v="1"/>
    <x v="12"/>
    <s v="#10- 4 1/8&quot; x 9 1/2&quot; Recycled Envelopes"/>
    <x v="893"/>
    <n v="4"/>
    <n v="0.2"/>
    <x v="926"/>
    <x v="8"/>
  </r>
  <r>
    <n v="987"/>
    <x v="471"/>
    <x v="3"/>
    <x v="365"/>
    <d v="2014-10-06T00:00:00"/>
    <s v="Standard Class"/>
    <s v="AS-10630"/>
    <s v="Ann Steele"/>
    <x v="2"/>
    <x v="0"/>
    <s v="Pasadena"/>
    <x v="5"/>
    <n v="77506"/>
    <x v="2"/>
    <s v="TEC-MA-10003066"/>
    <x v="2"/>
    <x v="15"/>
    <s v="Wasp CCD Handheld Bar Code Reader"/>
    <x v="894"/>
    <n v="3"/>
    <n v="0.4"/>
    <x v="927"/>
    <x v="8"/>
  </r>
  <r>
    <n v="988"/>
    <x v="472"/>
    <x v="1"/>
    <x v="366"/>
    <d v="2012-03-10T00:00:00"/>
    <s v="Same Day"/>
    <s v="TS-21340"/>
    <s v="Toby Swindell"/>
    <x v="0"/>
    <x v="0"/>
    <s v="Houston"/>
    <x v="5"/>
    <n v="77041"/>
    <x v="2"/>
    <s v="OFF-BI-10004022"/>
    <x v="1"/>
    <x v="8"/>
    <s v="Acco Suede Grain Vinyl Round Ring Binder"/>
    <x v="895"/>
    <n v="2"/>
    <n v="0.8"/>
    <x v="928"/>
    <x v="10"/>
  </r>
  <r>
    <n v="989"/>
    <x v="473"/>
    <x v="3"/>
    <x v="367"/>
    <d v="2014-05-27T00:00:00"/>
    <s v="Standard Class"/>
    <s v="JG-15805"/>
    <s v="John Grady"/>
    <x v="1"/>
    <x v="0"/>
    <s v="Auburn"/>
    <x v="15"/>
    <n v="13021"/>
    <x v="3"/>
    <s v="FUR-FU-10004071"/>
    <x v="0"/>
    <x v="5"/>
    <s v="Luxo Professional Magnifying Clamp-On Fluorescent Lamps"/>
    <x v="896"/>
    <n v="5"/>
    <n v="0"/>
    <x v="929"/>
    <x v="5"/>
  </r>
  <r>
    <n v="990"/>
    <x v="473"/>
    <x v="3"/>
    <x v="367"/>
    <d v="2014-05-27T00:00:00"/>
    <s v="Standard Class"/>
    <s v="JG-15805"/>
    <s v="John Grady"/>
    <x v="1"/>
    <x v="0"/>
    <s v="Auburn"/>
    <x v="15"/>
    <n v="13021"/>
    <x v="3"/>
    <s v="OFF-AR-10001988"/>
    <x v="1"/>
    <x v="6"/>
    <s v="Bulldog Table or Wall-Mount Pencil Sharpener"/>
    <x v="897"/>
    <n v="3"/>
    <n v="0"/>
    <x v="930"/>
    <x v="5"/>
  </r>
  <r>
    <n v="991"/>
    <x v="474"/>
    <x v="1"/>
    <x v="368"/>
    <d v="2012-03-31T00:00:00"/>
    <s v="Second Class"/>
    <s v="SL-20155"/>
    <s v="Sara Luxemburg"/>
    <x v="2"/>
    <x v="0"/>
    <s v="Jacksonville"/>
    <x v="2"/>
    <n v="32216"/>
    <x v="0"/>
    <s v="FUR-CH-10004086"/>
    <x v="0"/>
    <x v="1"/>
    <s v="Hon 4070 Series Pagoda Armless Upholstered Stacking Chairs"/>
    <x v="898"/>
    <n v="5"/>
    <n v="0.2"/>
    <x v="931"/>
    <x v="10"/>
  </r>
  <r>
    <n v="992"/>
    <x v="475"/>
    <x v="0"/>
    <x v="369"/>
    <d v="2013-09-12T00:00:00"/>
    <s v="First Class"/>
    <s v="TS-21610"/>
    <s v="Troy Staebel"/>
    <x v="0"/>
    <x v="0"/>
    <s v="New York City"/>
    <x v="15"/>
    <n v="10024"/>
    <x v="3"/>
    <s v="OFF-BI-10001036"/>
    <x v="1"/>
    <x v="8"/>
    <s v="Cardinal EasyOpen D-Ring Binders"/>
    <x v="899"/>
    <n v="2"/>
    <n v="0.2"/>
    <x v="932"/>
    <x v="8"/>
  </r>
  <r>
    <n v="993"/>
    <x v="476"/>
    <x v="0"/>
    <x v="370"/>
    <d v="2013-08-28T00:00:00"/>
    <s v="First Class"/>
    <s v="RF-19735"/>
    <s v="Roland Fjeld"/>
    <x v="0"/>
    <x v="0"/>
    <s v="San Jose"/>
    <x v="1"/>
    <n v="95123"/>
    <x v="1"/>
    <s v="OFF-FA-10002983"/>
    <x v="1"/>
    <x v="13"/>
    <s v="Advantus SlideClip Paper Clips"/>
    <x v="900"/>
    <n v="3"/>
    <n v="0"/>
    <x v="933"/>
    <x v="6"/>
  </r>
  <r>
    <n v="994"/>
    <x v="476"/>
    <x v="0"/>
    <x v="370"/>
    <d v="2013-08-28T00:00:00"/>
    <s v="First Class"/>
    <s v="RF-19735"/>
    <s v="Roland Fjeld"/>
    <x v="0"/>
    <x v="0"/>
    <s v="San Jose"/>
    <x v="1"/>
    <n v="95123"/>
    <x v="1"/>
    <s v="OFF-PA-10003625"/>
    <x v="1"/>
    <x v="10"/>
    <s v="Xerox 1979"/>
    <x v="901"/>
    <n v="5"/>
    <n v="0"/>
    <x v="934"/>
    <x v="6"/>
  </r>
  <r>
    <n v="995"/>
    <x v="477"/>
    <x v="2"/>
    <x v="371"/>
    <d v="2011-05-25T00:00:00"/>
    <s v="Standard Class"/>
    <s v="MW-18235"/>
    <s v="Mitch Willingham"/>
    <x v="1"/>
    <x v="0"/>
    <s v="Virginia Beach"/>
    <x v="17"/>
    <n v="23464"/>
    <x v="0"/>
    <s v="OFF-BI-10003925"/>
    <x v="1"/>
    <x v="8"/>
    <s v="Fellowes PB300 Plastic Comb Binding Machine"/>
    <x v="902"/>
    <n v="7"/>
    <n v="0"/>
    <x v="935"/>
    <x v="5"/>
  </r>
  <r>
    <n v="996"/>
    <x v="477"/>
    <x v="2"/>
    <x v="371"/>
    <d v="2011-05-25T00:00:00"/>
    <s v="Standard Class"/>
    <s v="MW-18235"/>
    <s v="Mitch Willingham"/>
    <x v="1"/>
    <x v="0"/>
    <s v="Virginia Beach"/>
    <x v="17"/>
    <n v="23464"/>
    <x v="0"/>
    <s v="TEC-PH-10001530"/>
    <x v="2"/>
    <x v="7"/>
    <s v="Plantronics Voyager Pro Legend"/>
    <x v="903"/>
    <n v="3"/>
    <n v="0"/>
    <x v="936"/>
    <x v="5"/>
  </r>
  <r>
    <n v="997"/>
    <x v="478"/>
    <x v="1"/>
    <x v="372"/>
    <d v="2012-11-03T00:00:00"/>
    <s v="Standard Class"/>
    <s v="RD-19585"/>
    <s v="Rob Dowd"/>
    <x v="0"/>
    <x v="0"/>
    <s v="Henderson"/>
    <x v="0"/>
    <n v="42420"/>
    <x v="0"/>
    <s v="OFF-EN-10003862"/>
    <x v="1"/>
    <x v="12"/>
    <s v="Laser &amp; Ink Jet Business Envelopes"/>
    <x v="904"/>
    <n v="1"/>
    <n v="0"/>
    <x v="937"/>
    <x v="2"/>
  </r>
  <r>
    <n v="998"/>
    <x v="478"/>
    <x v="1"/>
    <x v="372"/>
    <d v="2012-11-03T00:00:00"/>
    <s v="Standard Class"/>
    <s v="RD-19585"/>
    <s v="Rob Dowd"/>
    <x v="0"/>
    <x v="0"/>
    <s v="Henderson"/>
    <x v="0"/>
    <n v="42420"/>
    <x v="0"/>
    <s v="OFF-ST-10004258"/>
    <x v="1"/>
    <x v="4"/>
    <s v="Portable Personal File Box"/>
    <x v="905"/>
    <n v="3"/>
    <n v="0"/>
    <x v="938"/>
    <x v="2"/>
  </r>
  <r>
    <n v="999"/>
    <x v="478"/>
    <x v="1"/>
    <x v="372"/>
    <d v="2012-11-03T00:00:00"/>
    <s v="Standard Class"/>
    <s v="RD-19585"/>
    <s v="Rob Dowd"/>
    <x v="0"/>
    <x v="0"/>
    <s v="Henderson"/>
    <x v="0"/>
    <n v="42420"/>
    <x v="0"/>
    <s v="FUR-FU-10002885"/>
    <x v="0"/>
    <x v="5"/>
    <s v="Magna Visual Magnetic Picture Hangers"/>
    <x v="906"/>
    <n v="5"/>
    <n v="0"/>
    <x v="939"/>
    <x v="2"/>
  </r>
  <r>
    <n v="1000"/>
    <x v="478"/>
    <x v="1"/>
    <x v="372"/>
    <d v="2012-11-03T00:00:00"/>
    <s v="Standard Class"/>
    <s v="RD-19585"/>
    <s v="Rob Dowd"/>
    <x v="0"/>
    <x v="0"/>
    <s v="Henderson"/>
    <x v="0"/>
    <n v="42420"/>
    <x v="0"/>
    <s v="FUR-FU-10001918"/>
    <x v="0"/>
    <x v="5"/>
    <s v="C-Line Cubicle Keepers Polyproplyene Holder With Velcro Backings"/>
    <x v="907"/>
    <n v="7"/>
    <n v="0"/>
    <x v="940"/>
    <x v="2"/>
  </r>
  <r>
    <n v="1001"/>
    <x v="479"/>
    <x v="0"/>
    <x v="373"/>
    <d v="2013-11-18T00:00:00"/>
    <s v="Standard Class"/>
    <s v="FM-14290"/>
    <s v="Frank Merwin"/>
    <x v="2"/>
    <x v="0"/>
    <s v="Vancouver"/>
    <x v="4"/>
    <n v="98661"/>
    <x v="1"/>
    <s v="OFF-AR-10002956"/>
    <x v="1"/>
    <x v="6"/>
    <s v="Boston 16801 Nautilus Battery Pencil Sharpener"/>
    <x v="908"/>
    <n v="2"/>
    <n v="0"/>
    <x v="941"/>
    <x v="0"/>
  </r>
  <r>
    <n v="1002"/>
    <x v="480"/>
    <x v="1"/>
    <x v="374"/>
    <d v="2012-07-31T00:00:00"/>
    <s v="Same Day"/>
    <s v="RH-19495"/>
    <s v="Rick Hansen"/>
    <x v="0"/>
    <x v="0"/>
    <s v="New York City"/>
    <x v="15"/>
    <n v="10024"/>
    <x v="3"/>
    <s v="TEC-AC-10003033"/>
    <x v="2"/>
    <x v="11"/>
    <s v="Plantronics CS510 - Over-the-Head monaural Wireless Headset System"/>
    <x v="909"/>
    <n v="7"/>
    <n v="0"/>
    <x v="942"/>
    <x v="7"/>
  </r>
  <r>
    <n v="1003"/>
    <x v="480"/>
    <x v="1"/>
    <x v="374"/>
    <d v="2012-07-31T00:00:00"/>
    <s v="Same Day"/>
    <s v="RH-19495"/>
    <s v="Rick Hansen"/>
    <x v="0"/>
    <x v="0"/>
    <s v="New York City"/>
    <x v="15"/>
    <n v="10024"/>
    <x v="3"/>
    <s v="FUR-TA-10002903"/>
    <x v="0"/>
    <x v="3"/>
    <s v="Bevis Round Bullnose 29&quot; High Table Top"/>
    <x v="910"/>
    <n v="7"/>
    <n v="0.4"/>
    <x v="943"/>
    <x v="7"/>
  </r>
  <r>
    <n v="1004"/>
    <x v="480"/>
    <x v="1"/>
    <x v="374"/>
    <d v="2012-07-31T00:00:00"/>
    <s v="Same Day"/>
    <s v="RH-19495"/>
    <s v="Rick Hansen"/>
    <x v="0"/>
    <x v="0"/>
    <s v="New York City"/>
    <x v="15"/>
    <n v="10024"/>
    <x v="3"/>
    <s v="OFF-PA-10004621"/>
    <x v="1"/>
    <x v="10"/>
    <s v="Xerox 212"/>
    <x v="541"/>
    <n v="3"/>
    <n v="0"/>
    <x v="551"/>
    <x v="7"/>
  </r>
  <r>
    <n v="1005"/>
    <x v="481"/>
    <x v="1"/>
    <x v="375"/>
    <d v="2012-08-31T00:00:00"/>
    <s v="Standard Class"/>
    <s v="RA-19945"/>
    <s v="Ryan Akin"/>
    <x v="0"/>
    <x v="0"/>
    <s v="Murrieta"/>
    <x v="1"/>
    <n v="92563"/>
    <x v="1"/>
    <s v="OFF-ST-10000046"/>
    <x v="1"/>
    <x v="4"/>
    <s v="Fellowes Super Stor/Drawer Files"/>
    <x v="911"/>
    <n v="3"/>
    <n v="0"/>
    <x v="944"/>
    <x v="6"/>
  </r>
  <r>
    <n v="1006"/>
    <x v="482"/>
    <x v="1"/>
    <x v="50"/>
    <d v="2012-11-17T00:00:00"/>
    <s v="Standard Class"/>
    <s v="JK-15730"/>
    <s v="Joe Kamberova"/>
    <x v="0"/>
    <x v="0"/>
    <s v="Jacksonville"/>
    <x v="3"/>
    <n v="28540"/>
    <x v="0"/>
    <s v="OFF-PA-10001790"/>
    <x v="1"/>
    <x v="10"/>
    <s v="Xerox 1910"/>
    <x v="912"/>
    <n v="3"/>
    <n v="0.2"/>
    <x v="945"/>
    <x v="0"/>
  </r>
  <r>
    <n v="1007"/>
    <x v="483"/>
    <x v="1"/>
    <x v="376"/>
    <d v="2012-11-09T00:00:00"/>
    <s v="First Class"/>
    <s v="MT-17815"/>
    <s v="Meg Tillman"/>
    <x v="0"/>
    <x v="0"/>
    <s v="Scottsdale"/>
    <x v="16"/>
    <n v="85254"/>
    <x v="1"/>
    <s v="OFF-EN-10002600"/>
    <x v="1"/>
    <x v="12"/>
    <s v="Redi-Strip #10 Envelopes, 4 1/8 x 9 1/2"/>
    <x v="913"/>
    <n v="3"/>
    <n v="0.2"/>
    <x v="946"/>
    <x v="0"/>
  </r>
  <r>
    <n v="1008"/>
    <x v="483"/>
    <x v="1"/>
    <x v="376"/>
    <d v="2012-11-09T00:00:00"/>
    <s v="First Class"/>
    <s v="MT-17815"/>
    <s v="Meg Tillman"/>
    <x v="0"/>
    <x v="0"/>
    <s v="Scottsdale"/>
    <x v="16"/>
    <n v="85254"/>
    <x v="1"/>
    <s v="OFF-BI-10002049"/>
    <x v="1"/>
    <x v="8"/>
    <s v="UniKeep View Case Binders"/>
    <x v="914"/>
    <n v="3"/>
    <n v="0.7"/>
    <x v="947"/>
    <x v="0"/>
  </r>
  <r>
    <n v="1009"/>
    <x v="484"/>
    <x v="3"/>
    <x v="377"/>
    <d v="2015-01-02T00:00:00"/>
    <s v="Standard Class"/>
    <s v="PO-18850"/>
    <s v="Patrick O'Brill"/>
    <x v="0"/>
    <x v="0"/>
    <s v="Burlington"/>
    <x v="23"/>
    <n v="52601"/>
    <x v="2"/>
    <s v="OFF-PA-10001509"/>
    <x v="1"/>
    <x v="10"/>
    <s v="Recycled Desk Saver Line &quot;While You Were Out&quot; Book, 5 1/2&quot; X 4&quot;"/>
    <x v="915"/>
    <n v="5"/>
    <n v="0"/>
    <x v="948"/>
    <x v="4"/>
  </r>
  <r>
    <n v="1010"/>
    <x v="485"/>
    <x v="3"/>
    <x v="378"/>
    <d v="2014-08-04T00:00:00"/>
    <s v="First Class"/>
    <s v="AT-10735"/>
    <s v="Annie Thurman"/>
    <x v="0"/>
    <x v="0"/>
    <s v="Chicago"/>
    <x v="10"/>
    <n v="60653"/>
    <x v="2"/>
    <s v="TEC-PH-10003931"/>
    <x v="2"/>
    <x v="7"/>
    <s v="JBL Micro Wireless Portable Bluetooth Speaker"/>
    <x v="916"/>
    <n v="2"/>
    <n v="0.2"/>
    <x v="949"/>
    <x v="6"/>
  </r>
  <r>
    <n v="1011"/>
    <x v="486"/>
    <x v="2"/>
    <x v="156"/>
    <d v="2011-11-26T00:00:00"/>
    <s v="First Class"/>
    <s v="VG-21790"/>
    <s v="Vivek Gonzalez"/>
    <x v="0"/>
    <x v="0"/>
    <s v="San Diego"/>
    <x v="1"/>
    <n v="92037"/>
    <x v="1"/>
    <s v="FUR-FU-10001602"/>
    <x v="0"/>
    <x v="5"/>
    <s v="Eldon Delta Triangular Chair Mat, 52&quot; x 58&quot;, Clear"/>
    <x v="917"/>
    <n v="4"/>
    <n v="0"/>
    <x v="950"/>
    <x v="0"/>
  </r>
  <r>
    <n v="1012"/>
    <x v="487"/>
    <x v="3"/>
    <x v="46"/>
    <d v="2014-06-22T00:00:00"/>
    <s v="Second Class"/>
    <s v="PF-19165"/>
    <s v="Philip Fox"/>
    <x v="0"/>
    <x v="0"/>
    <s v="Olympia"/>
    <x v="4"/>
    <n v="98502"/>
    <x v="1"/>
    <s v="FUR-FU-10004848"/>
    <x v="0"/>
    <x v="5"/>
    <s v="Howard Miller 13-3/4&quot; Diameter Brushed Chrome Round Wall Clock"/>
    <x v="918"/>
    <n v="3"/>
    <n v="0"/>
    <x v="951"/>
    <x v="1"/>
  </r>
  <r>
    <n v="1013"/>
    <x v="487"/>
    <x v="3"/>
    <x v="46"/>
    <d v="2014-06-22T00:00:00"/>
    <s v="Second Class"/>
    <s v="PF-19165"/>
    <s v="Philip Fox"/>
    <x v="0"/>
    <x v="0"/>
    <s v="Olympia"/>
    <x v="4"/>
    <n v="98502"/>
    <x v="1"/>
    <s v="OFF-ST-10003722"/>
    <x v="1"/>
    <x v="4"/>
    <s v="Project Tote Personal File"/>
    <x v="919"/>
    <n v="1"/>
    <n v="0"/>
    <x v="952"/>
    <x v="1"/>
  </r>
  <r>
    <n v="1014"/>
    <x v="488"/>
    <x v="1"/>
    <x v="379"/>
    <d v="2012-12-24T00:00:00"/>
    <s v="Second Class"/>
    <s v="JS-15880"/>
    <s v="John Stevenson"/>
    <x v="0"/>
    <x v="0"/>
    <s v="Seattle"/>
    <x v="4"/>
    <n v="98103"/>
    <x v="1"/>
    <s v="FUR-TA-10003748"/>
    <x v="0"/>
    <x v="3"/>
    <s v="Bevis 36 x 72 Conference Tables"/>
    <x v="920"/>
    <n v="13"/>
    <n v="0"/>
    <x v="953"/>
    <x v="4"/>
  </r>
  <r>
    <n v="1015"/>
    <x v="488"/>
    <x v="1"/>
    <x v="379"/>
    <d v="2012-12-24T00:00:00"/>
    <s v="Second Class"/>
    <s v="JS-15880"/>
    <s v="John Stevenson"/>
    <x v="0"/>
    <x v="0"/>
    <s v="Seattle"/>
    <x v="4"/>
    <n v="98103"/>
    <x v="1"/>
    <s v="TEC-AC-10003198"/>
    <x v="2"/>
    <x v="11"/>
    <s v="Enermax Acrylux Wireless Keyboard"/>
    <x v="921"/>
    <n v="1"/>
    <n v="0"/>
    <x v="954"/>
    <x v="4"/>
  </r>
  <r>
    <n v="1016"/>
    <x v="489"/>
    <x v="1"/>
    <x v="14"/>
    <d v="2012-09-19T00:00:00"/>
    <s v="Second Class"/>
    <s v="MO-17800"/>
    <s v="Meg O'Connel"/>
    <x v="2"/>
    <x v="0"/>
    <s v="Los Angeles"/>
    <x v="1"/>
    <n v="90036"/>
    <x v="1"/>
    <s v="OFF-PA-10004100"/>
    <x v="1"/>
    <x v="10"/>
    <s v="Xerox 216"/>
    <x v="56"/>
    <n v="5"/>
    <n v="0"/>
    <x v="56"/>
    <x v="8"/>
  </r>
  <r>
    <n v="1017"/>
    <x v="490"/>
    <x v="1"/>
    <x v="380"/>
    <d v="2012-07-10T00:00:00"/>
    <s v="Standard Class"/>
    <s v="KM-16225"/>
    <s v="Kalyca Meade"/>
    <x v="1"/>
    <x v="0"/>
    <s v="New York City"/>
    <x v="15"/>
    <n v="10011"/>
    <x v="3"/>
    <s v="FUR-FU-10002191"/>
    <x v="0"/>
    <x v="5"/>
    <s v="G.E. Halogen Desk Lamp Bulbs"/>
    <x v="544"/>
    <n v="2"/>
    <n v="0"/>
    <x v="955"/>
    <x v="7"/>
  </r>
  <r>
    <n v="1018"/>
    <x v="490"/>
    <x v="1"/>
    <x v="380"/>
    <d v="2012-07-10T00:00:00"/>
    <s v="Standard Class"/>
    <s v="KM-16225"/>
    <s v="Kalyca Meade"/>
    <x v="1"/>
    <x v="0"/>
    <s v="New York City"/>
    <x v="15"/>
    <n v="10011"/>
    <x v="3"/>
    <s v="FUR-FU-10000965"/>
    <x v="0"/>
    <x v="5"/>
    <s v="Howard Miller 11-1/2&quot; Diameter Ridgewood Wall Clock"/>
    <x v="922"/>
    <n v="3"/>
    <n v="0"/>
    <x v="956"/>
    <x v="7"/>
  </r>
  <r>
    <n v="1019"/>
    <x v="490"/>
    <x v="1"/>
    <x v="380"/>
    <d v="2012-07-10T00:00:00"/>
    <s v="Standard Class"/>
    <s v="KM-16225"/>
    <s v="Kalyca Meade"/>
    <x v="1"/>
    <x v="0"/>
    <s v="New York City"/>
    <x v="15"/>
    <n v="10011"/>
    <x v="3"/>
    <s v="TEC-PH-10004188"/>
    <x v="2"/>
    <x v="7"/>
    <s v="OtterBox Commuter Series Case - Samsung Galaxy S4"/>
    <x v="923"/>
    <n v="5"/>
    <n v="0"/>
    <x v="957"/>
    <x v="7"/>
  </r>
  <r>
    <n v="1020"/>
    <x v="490"/>
    <x v="1"/>
    <x v="380"/>
    <d v="2012-07-10T00:00:00"/>
    <s v="Standard Class"/>
    <s v="KM-16225"/>
    <s v="Kalyca Meade"/>
    <x v="1"/>
    <x v="0"/>
    <s v="New York City"/>
    <x v="15"/>
    <n v="10011"/>
    <x v="3"/>
    <s v="OFF-ST-10001526"/>
    <x v="1"/>
    <x v="4"/>
    <s v="Iceberg Mobile Mega Data/Printer Cart "/>
    <x v="924"/>
    <n v="5"/>
    <n v="0"/>
    <x v="958"/>
    <x v="7"/>
  </r>
  <r>
    <n v="1021"/>
    <x v="491"/>
    <x v="1"/>
    <x v="381"/>
    <d v="2012-05-03T00:00:00"/>
    <s v="Standard Class"/>
    <s v="GT-14710"/>
    <s v="Greg Tran"/>
    <x v="0"/>
    <x v="0"/>
    <s v="Washington"/>
    <x v="40"/>
    <n v="20016"/>
    <x v="3"/>
    <s v="OFF-AR-10001166"/>
    <x v="1"/>
    <x v="6"/>
    <s v="Staples"/>
    <x v="925"/>
    <n v="3"/>
    <n v="0"/>
    <x v="959"/>
    <x v="3"/>
  </r>
  <r>
    <n v="1022"/>
    <x v="491"/>
    <x v="1"/>
    <x v="381"/>
    <d v="2012-05-03T00:00:00"/>
    <s v="Standard Class"/>
    <s v="GT-14710"/>
    <s v="Greg Tran"/>
    <x v="0"/>
    <x v="0"/>
    <s v="Washington"/>
    <x v="40"/>
    <n v="20016"/>
    <x v="3"/>
    <s v="FUR-CH-10000309"/>
    <x v="0"/>
    <x v="1"/>
    <s v="Global Comet Stacking Arm Chair"/>
    <x v="926"/>
    <n v="3"/>
    <n v="0"/>
    <x v="960"/>
    <x v="3"/>
  </r>
  <r>
    <n v="1023"/>
    <x v="491"/>
    <x v="1"/>
    <x v="381"/>
    <d v="2012-05-03T00:00:00"/>
    <s v="Standard Class"/>
    <s v="GT-14710"/>
    <s v="Greg Tran"/>
    <x v="0"/>
    <x v="0"/>
    <s v="Washington"/>
    <x v="40"/>
    <n v="20016"/>
    <x v="3"/>
    <s v="TEC-MA-10004212"/>
    <x v="2"/>
    <x v="15"/>
    <s v="Cisco SPA525G2 5-Line IP Phone"/>
    <x v="927"/>
    <n v="8"/>
    <n v="0"/>
    <x v="961"/>
    <x v="3"/>
  </r>
  <r>
    <n v="1024"/>
    <x v="492"/>
    <x v="1"/>
    <x v="382"/>
    <d v="2012-06-20T00:00:00"/>
    <s v="Standard Class"/>
    <s v="PB-19150"/>
    <s v="Philip Brown"/>
    <x v="0"/>
    <x v="0"/>
    <s v="Philadelphia"/>
    <x v="9"/>
    <n v="19134"/>
    <x v="3"/>
    <s v="OFF-EN-10003072"/>
    <x v="1"/>
    <x v="12"/>
    <s v="Peel &amp; Seel Envelopes"/>
    <x v="928"/>
    <n v="2"/>
    <n v="0.2"/>
    <x v="962"/>
    <x v="1"/>
  </r>
  <r>
    <n v="1025"/>
    <x v="493"/>
    <x v="3"/>
    <x v="94"/>
    <d v="2014-12-21T00:00:00"/>
    <s v="First Class"/>
    <s v="HR-14770"/>
    <s v="Hallie Redmond"/>
    <x v="2"/>
    <x v="0"/>
    <s v="Los Angeles"/>
    <x v="1"/>
    <n v="90045"/>
    <x v="1"/>
    <s v="OFF-BI-10000320"/>
    <x v="1"/>
    <x v="8"/>
    <s v="GBC Plastic Binding Combs"/>
    <x v="929"/>
    <n v="2"/>
    <n v="0.2"/>
    <x v="963"/>
    <x v="4"/>
  </r>
  <r>
    <n v="1026"/>
    <x v="494"/>
    <x v="0"/>
    <x v="383"/>
    <d v="2013-01-13T00:00:00"/>
    <s v="Second Class"/>
    <s v="DE-13255"/>
    <s v="Deanra Eno"/>
    <x v="2"/>
    <x v="0"/>
    <s v="Springfield"/>
    <x v="24"/>
    <n v="45503"/>
    <x v="3"/>
    <s v="OFF-PA-10001166"/>
    <x v="1"/>
    <x v="10"/>
    <s v="Xerox 2"/>
    <x v="12"/>
    <n v="3"/>
    <n v="0.2"/>
    <x v="12"/>
    <x v="9"/>
  </r>
  <r>
    <n v="1027"/>
    <x v="494"/>
    <x v="0"/>
    <x v="383"/>
    <d v="2013-01-13T00:00:00"/>
    <s v="Second Class"/>
    <s v="DE-13255"/>
    <s v="Deanra Eno"/>
    <x v="2"/>
    <x v="0"/>
    <s v="Springfield"/>
    <x v="24"/>
    <n v="45503"/>
    <x v="3"/>
    <s v="OFF-PA-10003656"/>
    <x v="1"/>
    <x v="10"/>
    <s v="Xerox 1935"/>
    <x v="930"/>
    <n v="3"/>
    <n v="0.2"/>
    <x v="964"/>
    <x v="9"/>
  </r>
  <r>
    <n v="1028"/>
    <x v="494"/>
    <x v="0"/>
    <x v="383"/>
    <d v="2013-01-13T00:00:00"/>
    <s v="Second Class"/>
    <s v="DE-13255"/>
    <s v="Deanra Eno"/>
    <x v="2"/>
    <x v="0"/>
    <s v="Springfield"/>
    <x v="24"/>
    <n v="45503"/>
    <x v="3"/>
    <s v="TEC-PH-10000148"/>
    <x v="2"/>
    <x v="7"/>
    <s v="Cyber Acoustics AC-202b Speech Recognition Stereo Headset"/>
    <x v="931"/>
    <n v="2"/>
    <n v="0.4"/>
    <x v="965"/>
    <x v="9"/>
  </r>
  <r>
    <n v="1029"/>
    <x v="495"/>
    <x v="2"/>
    <x v="384"/>
    <d v="2011-07-15T00:00:00"/>
    <s v="Standard Class"/>
    <s v="LA-16780"/>
    <s v="Laura Armstrong"/>
    <x v="1"/>
    <x v="0"/>
    <s v="Hackensack"/>
    <x v="30"/>
    <n v="7601"/>
    <x v="3"/>
    <s v="OFF-PA-10000474"/>
    <x v="1"/>
    <x v="10"/>
    <s v="Staples"/>
    <x v="932"/>
    <n v="5"/>
    <n v="0"/>
    <x v="966"/>
    <x v="7"/>
  </r>
  <r>
    <n v="1030"/>
    <x v="495"/>
    <x v="2"/>
    <x v="384"/>
    <d v="2011-07-15T00:00:00"/>
    <s v="Standard Class"/>
    <s v="LA-16780"/>
    <s v="Laura Armstrong"/>
    <x v="1"/>
    <x v="0"/>
    <s v="Hackensack"/>
    <x v="30"/>
    <n v="7601"/>
    <x v="3"/>
    <s v="TEC-PH-10003885"/>
    <x v="2"/>
    <x v="7"/>
    <s v="Cisco SPA508G"/>
    <x v="933"/>
    <n v="3"/>
    <n v="0"/>
    <x v="967"/>
    <x v="7"/>
  </r>
  <r>
    <n v="1031"/>
    <x v="495"/>
    <x v="2"/>
    <x v="384"/>
    <d v="2011-07-15T00:00:00"/>
    <s v="Standard Class"/>
    <s v="LA-16780"/>
    <s v="Laura Armstrong"/>
    <x v="1"/>
    <x v="0"/>
    <s v="Hackensack"/>
    <x v="30"/>
    <n v="7601"/>
    <x v="3"/>
    <s v="FUR-CH-10003379"/>
    <x v="0"/>
    <x v="1"/>
    <s v="Global Commerce Series High-Back Swivel/Tilt Chairs"/>
    <x v="934"/>
    <n v="3"/>
    <n v="0"/>
    <x v="968"/>
    <x v="7"/>
  </r>
  <r>
    <n v="1032"/>
    <x v="495"/>
    <x v="2"/>
    <x v="384"/>
    <d v="2011-07-15T00:00:00"/>
    <s v="Standard Class"/>
    <s v="LA-16780"/>
    <s v="Laura Armstrong"/>
    <x v="1"/>
    <x v="0"/>
    <s v="Hackensack"/>
    <x v="30"/>
    <n v="7601"/>
    <x v="3"/>
    <s v="FUR-FU-10000629"/>
    <x v="0"/>
    <x v="5"/>
    <s v="9-3/4 Diameter Round Wall Clock"/>
    <x v="935"/>
    <n v="9"/>
    <n v="0"/>
    <x v="969"/>
    <x v="7"/>
  </r>
  <r>
    <n v="1033"/>
    <x v="495"/>
    <x v="2"/>
    <x v="384"/>
    <d v="2011-07-15T00:00:00"/>
    <s v="Standard Class"/>
    <s v="LA-16780"/>
    <s v="Laura Armstrong"/>
    <x v="1"/>
    <x v="0"/>
    <s v="Hackensack"/>
    <x v="30"/>
    <n v="7601"/>
    <x v="3"/>
    <s v="OFF-LA-10001175"/>
    <x v="1"/>
    <x v="2"/>
    <s v="Avery 514"/>
    <x v="936"/>
    <n v="5"/>
    <n v="0"/>
    <x v="970"/>
    <x v="7"/>
  </r>
  <r>
    <n v="1034"/>
    <x v="496"/>
    <x v="0"/>
    <x v="73"/>
    <d v="2013-11-23T00:00:00"/>
    <s v="First Class"/>
    <s v="AG-10390"/>
    <s v="Allen Goldenen"/>
    <x v="0"/>
    <x v="0"/>
    <s v="Cincinnati"/>
    <x v="24"/>
    <n v="45231"/>
    <x v="3"/>
    <s v="OFF-PA-10000955"/>
    <x v="1"/>
    <x v="10"/>
    <s v="Southworth 25% Cotton Granite Paper &amp; Envelopes"/>
    <x v="937"/>
    <n v="3"/>
    <n v="0.2"/>
    <x v="971"/>
    <x v="0"/>
  </r>
  <r>
    <n v="1035"/>
    <x v="496"/>
    <x v="0"/>
    <x v="73"/>
    <d v="2013-11-23T00:00:00"/>
    <s v="First Class"/>
    <s v="AG-10390"/>
    <s v="Allen Goldenen"/>
    <x v="0"/>
    <x v="0"/>
    <s v="Cincinnati"/>
    <x v="24"/>
    <n v="45231"/>
    <x v="3"/>
    <s v="OFF-BI-10003460"/>
    <x v="1"/>
    <x v="8"/>
    <s v="Acco 3-Hole Punch"/>
    <x v="938"/>
    <n v="2"/>
    <n v="0.7"/>
    <x v="972"/>
    <x v="0"/>
  </r>
  <r>
    <n v="1036"/>
    <x v="496"/>
    <x v="0"/>
    <x v="73"/>
    <d v="2013-11-23T00:00:00"/>
    <s v="First Class"/>
    <s v="AG-10390"/>
    <s v="Allen Goldenen"/>
    <x v="0"/>
    <x v="0"/>
    <s v="Cincinnati"/>
    <x v="24"/>
    <n v="45231"/>
    <x v="3"/>
    <s v="OFF-BI-10000474"/>
    <x v="1"/>
    <x v="8"/>
    <s v="Avery Recycled Flexi-View Covers for Binding Systems"/>
    <x v="939"/>
    <n v="3"/>
    <n v="0.7"/>
    <x v="973"/>
    <x v="0"/>
  </r>
  <r>
    <n v="1037"/>
    <x v="497"/>
    <x v="0"/>
    <x v="183"/>
    <d v="2013-04-27T00:00:00"/>
    <s v="Standard Class"/>
    <s v="EL-13735"/>
    <s v="Ed Ludwig"/>
    <x v="2"/>
    <x v="0"/>
    <s v="Jefferson City"/>
    <x v="25"/>
    <n v="65109"/>
    <x v="2"/>
    <s v="FUR-FU-10003975"/>
    <x v="0"/>
    <x v="5"/>
    <s v="Eldon Advantage Chair Mats for Low to Medium Pile Carpets"/>
    <x v="940"/>
    <n v="2"/>
    <n v="0"/>
    <x v="974"/>
    <x v="3"/>
  </r>
  <r>
    <n v="1038"/>
    <x v="498"/>
    <x v="1"/>
    <x v="385"/>
    <d v="2012-06-14T00:00:00"/>
    <s v="First Class"/>
    <s v="JJ-15445"/>
    <s v="Jennifer Jackson"/>
    <x v="0"/>
    <x v="0"/>
    <s v="Los Angeles"/>
    <x v="1"/>
    <n v="90004"/>
    <x v="1"/>
    <s v="OFF-BI-10003707"/>
    <x v="1"/>
    <x v="8"/>
    <s v="Aluminum Screw Posts"/>
    <x v="941"/>
    <n v="3"/>
    <n v="0.2"/>
    <x v="975"/>
    <x v="1"/>
  </r>
  <r>
    <n v="1039"/>
    <x v="499"/>
    <x v="3"/>
    <x v="225"/>
    <d v="2014-11-22T00:00:00"/>
    <s v="First Class"/>
    <s v="JH-15430"/>
    <s v="Jennifer Halladay"/>
    <x v="0"/>
    <x v="0"/>
    <s v="Burlington"/>
    <x v="3"/>
    <n v="27217"/>
    <x v="0"/>
    <s v="OFF-AR-10000203"/>
    <x v="1"/>
    <x v="6"/>
    <s v="Newell 336"/>
    <x v="942"/>
    <n v="7"/>
    <n v="0.2"/>
    <x v="976"/>
    <x v="0"/>
  </r>
  <r>
    <n v="1040"/>
    <x v="499"/>
    <x v="3"/>
    <x v="225"/>
    <d v="2014-11-22T00:00:00"/>
    <s v="First Class"/>
    <s v="JH-15430"/>
    <s v="Jennifer Halladay"/>
    <x v="0"/>
    <x v="0"/>
    <s v="Burlington"/>
    <x v="3"/>
    <n v="27217"/>
    <x v="0"/>
    <s v="OFF-AR-10004790"/>
    <x v="1"/>
    <x v="6"/>
    <s v="Staples"/>
    <x v="943"/>
    <n v="3"/>
    <n v="0.2"/>
    <x v="977"/>
    <x v="0"/>
  </r>
  <r>
    <n v="1041"/>
    <x v="500"/>
    <x v="0"/>
    <x v="231"/>
    <d v="2013-03-25T00:00:00"/>
    <s v="Standard Class"/>
    <s v="RD-19660"/>
    <s v="Robert Dilbeck"/>
    <x v="2"/>
    <x v="0"/>
    <s v="Saint Peters"/>
    <x v="25"/>
    <n v="63376"/>
    <x v="2"/>
    <s v="FUR-TA-10001095"/>
    <x v="0"/>
    <x v="3"/>
    <s v="Chromcraft Round Conference Tables"/>
    <x v="944"/>
    <n v="4"/>
    <n v="0"/>
    <x v="978"/>
    <x v="10"/>
  </r>
  <r>
    <n v="1042"/>
    <x v="501"/>
    <x v="0"/>
    <x v="47"/>
    <d v="2013-09-10T00:00:00"/>
    <s v="Second Class"/>
    <s v="MO-17500"/>
    <s v="Mary O'Rourke"/>
    <x v="0"/>
    <x v="0"/>
    <s v="New York City"/>
    <x v="15"/>
    <n v="10035"/>
    <x v="3"/>
    <s v="TEC-AC-10004761"/>
    <x v="2"/>
    <x v="11"/>
    <s v="Maxell 4.7GB DVD+RW 3/Pack"/>
    <x v="945"/>
    <n v="2"/>
    <n v="0"/>
    <x v="979"/>
    <x v="8"/>
  </r>
  <r>
    <n v="1043"/>
    <x v="501"/>
    <x v="0"/>
    <x v="47"/>
    <d v="2013-09-10T00:00:00"/>
    <s v="Second Class"/>
    <s v="MO-17500"/>
    <s v="Mary O'Rourke"/>
    <x v="0"/>
    <x v="0"/>
    <s v="New York City"/>
    <x v="15"/>
    <n v="10035"/>
    <x v="3"/>
    <s v="FUR-BO-10001811"/>
    <x v="0"/>
    <x v="0"/>
    <s v="Atlantic Metals Mobile 5-Shelf Bookcases, Custom Colors"/>
    <x v="946"/>
    <n v="3"/>
    <n v="0.2"/>
    <x v="980"/>
    <x v="8"/>
  </r>
  <r>
    <n v="1044"/>
    <x v="502"/>
    <x v="3"/>
    <x v="362"/>
    <d v="2014-07-13T00:00:00"/>
    <s v="First Class"/>
    <s v="NS-18640"/>
    <s v="Noel Staavos"/>
    <x v="1"/>
    <x v="0"/>
    <s v="Chicago"/>
    <x v="10"/>
    <n v="60610"/>
    <x v="2"/>
    <s v="OFF-AR-10001130"/>
    <x v="1"/>
    <x v="6"/>
    <s v="Quartet Alpha White Chalk, 12/Pack"/>
    <x v="947"/>
    <n v="5"/>
    <n v="0.2"/>
    <x v="981"/>
    <x v="7"/>
  </r>
  <r>
    <n v="1045"/>
    <x v="502"/>
    <x v="3"/>
    <x v="362"/>
    <d v="2014-07-13T00:00:00"/>
    <s v="First Class"/>
    <s v="NS-18640"/>
    <s v="Noel Staavos"/>
    <x v="1"/>
    <x v="0"/>
    <s v="Chicago"/>
    <x v="10"/>
    <n v="60610"/>
    <x v="2"/>
    <s v="OFF-AP-10000055"/>
    <x v="1"/>
    <x v="9"/>
    <s v="Belkin F9S820V06 8 Outlet Surge"/>
    <x v="948"/>
    <n v="9"/>
    <n v="0.8"/>
    <x v="982"/>
    <x v="7"/>
  </r>
  <r>
    <n v="1046"/>
    <x v="503"/>
    <x v="3"/>
    <x v="386"/>
    <d v="2014-10-17T00:00:00"/>
    <s v="Standard Class"/>
    <s v="SN-20710"/>
    <s v="Steve Nguyen"/>
    <x v="2"/>
    <x v="0"/>
    <s v="Rockford"/>
    <x v="10"/>
    <n v="61107"/>
    <x v="2"/>
    <s v="FUR-CH-10002304"/>
    <x v="0"/>
    <x v="1"/>
    <s v="Global Stack Chair without Arms, Black"/>
    <x v="949"/>
    <n v="14"/>
    <n v="0.3"/>
    <x v="983"/>
    <x v="2"/>
  </r>
  <r>
    <n v="1047"/>
    <x v="504"/>
    <x v="0"/>
    <x v="387"/>
    <d v="2013-03-14T00:00:00"/>
    <s v="Standard Class"/>
    <s v="ZC-21910"/>
    <s v="Zuschuss Carroll"/>
    <x v="0"/>
    <x v="0"/>
    <s v="Miami"/>
    <x v="2"/>
    <n v="33142"/>
    <x v="0"/>
    <s v="TEC-PH-10001530"/>
    <x v="2"/>
    <x v="7"/>
    <s v="Cisco Unified IP Phone 7945G VoIP phone"/>
    <x v="744"/>
    <n v="5"/>
    <n v="0.2"/>
    <x v="762"/>
    <x v="10"/>
  </r>
  <r>
    <n v="1048"/>
    <x v="504"/>
    <x v="0"/>
    <x v="387"/>
    <d v="2013-03-14T00:00:00"/>
    <s v="Standard Class"/>
    <s v="ZC-21910"/>
    <s v="Zuschuss Carroll"/>
    <x v="0"/>
    <x v="0"/>
    <s v="Miami"/>
    <x v="2"/>
    <n v="33142"/>
    <x v="0"/>
    <s v="FUR-FU-10004006"/>
    <x v="0"/>
    <x v="5"/>
    <s v="Deflect-o DuraMat Lighweight, Studded, Beveled Mat for Low Pile Carpeting"/>
    <x v="102"/>
    <n v="3"/>
    <n v="0.2"/>
    <x v="103"/>
    <x v="10"/>
  </r>
  <r>
    <n v="1049"/>
    <x v="505"/>
    <x v="2"/>
    <x v="279"/>
    <d v="2011-06-01T00:00:00"/>
    <s v="Second Class"/>
    <s v="LC-16885"/>
    <s v="Lena Creighton"/>
    <x v="0"/>
    <x v="0"/>
    <s v="San Francisco"/>
    <x v="1"/>
    <n v="94109"/>
    <x v="1"/>
    <s v="TEC-PH-10000486"/>
    <x v="2"/>
    <x v="7"/>
    <s v="Plantronics HL10 Handset Lifter"/>
    <x v="950"/>
    <n v="12"/>
    <n v="0.2"/>
    <x v="984"/>
    <x v="5"/>
  </r>
  <r>
    <n v="1050"/>
    <x v="505"/>
    <x v="2"/>
    <x v="279"/>
    <d v="2011-06-01T00:00:00"/>
    <s v="Second Class"/>
    <s v="LC-16885"/>
    <s v="Lena Creighton"/>
    <x v="0"/>
    <x v="0"/>
    <s v="San Francisco"/>
    <x v="1"/>
    <n v="94109"/>
    <x v="1"/>
    <s v="TEC-AC-10001606"/>
    <x v="2"/>
    <x v="11"/>
    <s v="Logitech Wireless Performance Mouse MX for PC and Mac"/>
    <x v="313"/>
    <n v="1"/>
    <n v="0"/>
    <x v="985"/>
    <x v="5"/>
  </r>
  <r>
    <n v="1051"/>
    <x v="506"/>
    <x v="1"/>
    <x v="230"/>
    <d v="2012-07-05T00:00:00"/>
    <s v="First Class"/>
    <s v="DG-13300"/>
    <s v="Deirdre Greer"/>
    <x v="1"/>
    <x v="0"/>
    <s v="Philadelphia"/>
    <x v="9"/>
    <n v="19134"/>
    <x v="3"/>
    <s v="FUR-FU-10000293"/>
    <x v="0"/>
    <x v="5"/>
    <s v="Eldon Antistatic Chair Mats for Low to Medium Pile Carpets"/>
    <x v="951"/>
    <n v="2"/>
    <n v="0.2"/>
    <x v="986"/>
    <x v="7"/>
  </r>
  <r>
    <n v="1052"/>
    <x v="506"/>
    <x v="1"/>
    <x v="230"/>
    <d v="2012-07-05T00:00:00"/>
    <s v="First Class"/>
    <s v="DG-13300"/>
    <s v="Deirdre Greer"/>
    <x v="1"/>
    <x v="0"/>
    <s v="Philadelphia"/>
    <x v="9"/>
    <n v="19134"/>
    <x v="3"/>
    <s v="OFF-PA-10001307"/>
    <x v="1"/>
    <x v="10"/>
    <s v="Important Message Pads, 50 4-1/4 x 5-1/2 Forms per Pad"/>
    <x v="952"/>
    <n v="2"/>
    <n v="0.2"/>
    <x v="987"/>
    <x v="7"/>
  </r>
  <r>
    <n v="1053"/>
    <x v="506"/>
    <x v="1"/>
    <x v="230"/>
    <d v="2012-07-05T00:00:00"/>
    <s v="First Class"/>
    <s v="DG-13300"/>
    <s v="Deirdre Greer"/>
    <x v="1"/>
    <x v="0"/>
    <s v="Philadelphia"/>
    <x v="9"/>
    <n v="19134"/>
    <x v="3"/>
    <s v="FUR-FU-10004460"/>
    <x v="0"/>
    <x v="5"/>
    <s v="Howard Miller 12&quot; Round Wall Clock"/>
    <x v="953"/>
    <n v="9"/>
    <n v="0.2"/>
    <x v="988"/>
    <x v="7"/>
  </r>
  <r>
    <n v="1054"/>
    <x v="507"/>
    <x v="1"/>
    <x v="388"/>
    <d v="2012-04-08T00:00:00"/>
    <s v="Standard Class"/>
    <s v="NF-18595"/>
    <s v="Nicole Fjeld"/>
    <x v="2"/>
    <x v="0"/>
    <s v="New York City"/>
    <x v="15"/>
    <n v="10009"/>
    <x v="3"/>
    <s v="OFF-AR-10000716"/>
    <x v="1"/>
    <x v="6"/>
    <s v="DIXON Ticonderoga Erasable Checking Pencils"/>
    <x v="954"/>
    <n v="2"/>
    <n v="0"/>
    <x v="989"/>
    <x v="3"/>
  </r>
  <r>
    <n v="1055"/>
    <x v="507"/>
    <x v="1"/>
    <x v="388"/>
    <d v="2012-04-08T00:00:00"/>
    <s v="Standard Class"/>
    <s v="NF-18595"/>
    <s v="Nicole Fjeld"/>
    <x v="2"/>
    <x v="0"/>
    <s v="New York City"/>
    <x v="15"/>
    <n v="10009"/>
    <x v="3"/>
    <s v="FUR-FU-10004622"/>
    <x v="0"/>
    <x v="5"/>
    <s v="Eldon Advantage Foldable Chair Mats for Low Pile Carpets"/>
    <x v="955"/>
    <n v="2"/>
    <n v="0"/>
    <x v="990"/>
    <x v="3"/>
  </r>
  <r>
    <n v="1056"/>
    <x v="507"/>
    <x v="1"/>
    <x v="388"/>
    <d v="2012-04-08T00:00:00"/>
    <s v="Standard Class"/>
    <s v="NF-18595"/>
    <s v="Nicole Fjeld"/>
    <x v="2"/>
    <x v="0"/>
    <s v="New York City"/>
    <x v="15"/>
    <n v="10009"/>
    <x v="3"/>
    <s v="OFF-BI-10002735"/>
    <x v="1"/>
    <x v="8"/>
    <s v="GBC Prestige Therm-A-Bind Covers"/>
    <x v="956"/>
    <n v="3"/>
    <n v="0.2"/>
    <x v="991"/>
    <x v="3"/>
  </r>
  <r>
    <n v="1057"/>
    <x v="507"/>
    <x v="1"/>
    <x v="388"/>
    <d v="2012-04-08T00:00:00"/>
    <s v="Standard Class"/>
    <s v="NF-18595"/>
    <s v="Nicole Fjeld"/>
    <x v="2"/>
    <x v="0"/>
    <s v="New York City"/>
    <x v="15"/>
    <n v="10009"/>
    <x v="3"/>
    <s v="OFF-BI-10003529"/>
    <x v="1"/>
    <x v="8"/>
    <s v="Avery Round Ring Poly Binders"/>
    <x v="957"/>
    <n v="4"/>
    <n v="0.2"/>
    <x v="992"/>
    <x v="3"/>
  </r>
  <r>
    <n v="1058"/>
    <x v="508"/>
    <x v="3"/>
    <x v="389"/>
    <d v="2014-12-18T00:00:00"/>
    <s v="Standard Class"/>
    <s v="BP-11185"/>
    <s v="Ben Peterman"/>
    <x v="1"/>
    <x v="0"/>
    <s v="San Diego"/>
    <x v="1"/>
    <n v="92037"/>
    <x v="1"/>
    <s v="OFF-BI-10001097"/>
    <x v="1"/>
    <x v="8"/>
    <s v="Avery Hole Reinforcements"/>
    <x v="958"/>
    <n v="4"/>
    <n v="0.2"/>
    <x v="993"/>
    <x v="4"/>
  </r>
  <r>
    <n v="1059"/>
    <x v="508"/>
    <x v="3"/>
    <x v="389"/>
    <d v="2014-12-18T00:00:00"/>
    <s v="Standard Class"/>
    <s v="BP-11185"/>
    <s v="Ben Peterman"/>
    <x v="1"/>
    <x v="0"/>
    <s v="San Diego"/>
    <x v="1"/>
    <n v="92037"/>
    <x v="1"/>
    <s v="OFF-BI-10001597"/>
    <x v="1"/>
    <x v="8"/>
    <s v="Wilson Jones Ledger-Size, Piano-Hinge Binder, 2&quot;, Blue"/>
    <x v="959"/>
    <n v="2"/>
    <n v="0.2"/>
    <x v="994"/>
    <x v="4"/>
  </r>
  <r>
    <n v="1060"/>
    <x v="509"/>
    <x v="0"/>
    <x v="390"/>
    <d v="2013-12-02T00:00:00"/>
    <s v="Standard Class"/>
    <s v="MG-17650"/>
    <s v="Matthew Grinstein"/>
    <x v="2"/>
    <x v="0"/>
    <s v="Philadelphia"/>
    <x v="9"/>
    <n v="19143"/>
    <x v="3"/>
    <s v="OFF-FA-10001754"/>
    <x v="1"/>
    <x v="13"/>
    <s v="Stockwell Gold Paper Clips"/>
    <x v="960"/>
    <n v="3"/>
    <n v="0.2"/>
    <x v="995"/>
    <x v="0"/>
  </r>
  <r>
    <n v="1061"/>
    <x v="510"/>
    <x v="1"/>
    <x v="391"/>
    <d v="2012-03-29T00:00:00"/>
    <s v="Standard Class"/>
    <s v="JD-16060"/>
    <s v="Julia Dunbar"/>
    <x v="0"/>
    <x v="0"/>
    <s v="Houston"/>
    <x v="5"/>
    <n v="77095"/>
    <x v="2"/>
    <s v="FUR-CH-10003396"/>
    <x v="0"/>
    <x v="1"/>
    <s v="Global Deluxe Steno Chair"/>
    <x v="961"/>
    <n v="2"/>
    <n v="0.3"/>
    <x v="996"/>
    <x v="10"/>
  </r>
  <r>
    <n v="1062"/>
    <x v="511"/>
    <x v="1"/>
    <x v="392"/>
    <d v="2012-04-21T00:00:00"/>
    <s v="Standard Class"/>
    <s v="TS-21160"/>
    <s v="Theresa Swint"/>
    <x v="1"/>
    <x v="0"/>
    <s v="Toledo"/>
    <x v="24"/>
    <n v="43615"/>
    <x v="3"/>
    <s v="OFF-AP-10002350"/>
    <x v="1"/>
    <x v="9"/>
    <s v="Belkin F9H710-06 7 Outlet SurgeMaster Surge Protector"/>
    <x v="962"/>
    <n v="3"/>
    <n v="0.2"/>
    <x v="997"/>
    <x v="3"/>
  </r>
  <r>
    <n v="1063"/>
    <x v="511"/>
    <x v="1"/>
    <x v="392"/>
    <d v="2012-04-21T00:00:00"/>
    <s v="Standard Class"/>
    <s v="TS-21160"/>
    <s v="Theresa Swint"/>
    <x v="1"/>
    <x v="0"/>
    <s v="Toledo"/>
    <x v="24"/>
    <n v="43615"/>
    <x v="3"/>
    <s v="OFF-FA-10004838"/>
    <x v="1"/>
    <x v="13"/>
    <s v="Super Bands, 12/Pack"/>
    <x v="963"/>
    <n v="7"/>
    <n v="0.2"/>
    <x v="998"/>
    <x v="3"/>
  </r>
  <r>
    <n v="1064"/>
    <x v="511"/>
    <x v="1"/>
    <x v="392"/>
    <d v="2012-04-21T00:00:00"/>
    <s v="Standard Class"/>
    <s v="TS-21160"/>
    <s v="Theresa Swint"/>
    <x v="1"/>
    <x v="0"/>
    <s v="Toledo"/>
    <x v="24"/>
    <n v="43615"/>
    <x v="3"/>
    <s v="OFF-AR-10004757"/>
    <x v="1"/>
    <x v="6"/>
    <s v="Crayola Colored Pencils"/>
    <x v="964"/>
    <n v="3"/>
    <n v="0.2"/>
    <x v="999"/>
    <x v="3"/>
  </r>
  <r>
    <n v="1065"/>
    <x v="511"/>
    <x v="1"/>
    <x v="392"/>
    <d v="2012-04-21T00:00:00"/>
    <s v="Standard Class"/>
    <s v="TS-21160"/>
    <s v="Theresa Swint"/>
    <x v="1"/>
    <x v="0"/>
    <s v="Toledo"/>
    <x v="24"/>
    <n v="43615"/>
    <x v="3"/>
    <s v="TEC-PH-10002115"/>
    <x v="2"/>
    <x v="7"/>
    <s v="Plantronics 81402"/>
    <x v="965"/>
    <n v="3"/>
    <n v="0.4"/>
    <x v="1000"/>
    <x v="3"/>
  </r>
  <r>
    <n v="1066"/>
    <x v="511"/>
    <x v="1"/>
    <x v="392"/>
    <d v="2012-04-21T00:00:00"/>
    <s v="Standard Class"/>
    <s v="TS-21160"/>
    <s v="Theresa Swint"/>
    <x v="1"/>
    <x v="0"/>
    <s v="Toledo"/>
    <x v="24"/>
    <n v="43615"/>
    <x v="3"/>
    <s v="OFF-FA-10003059"/>
    <x v="1"/>
    <x v="13"/>
    <s v="Assorted Color Push Pins"/>
    <x v="966"/>
    <n v="1"/>
    <n v="0.2"/>
    <x v="1001"/>
    <x v="3"/>
  </r>
  <r>
    <n v="1067"/>
    <x v="511"/>
    <x v="1"/>
    <x v="392"/>
    <d v="2012-04-21T00:00:00"/>
    <s v="Standard Class"/>
    <s v="TS-21160"/>
    <s v="Theresa Swint"/>
    <x v="1"/>
    <x v="0"/>
    <s v="Toledo"/>
    <x v="24"/>
    <n v="43615"/>
    <x v="3"/>
    <s v="OFF-BI-10004330"/>
    <x v="1"/>
    <x v="8"/>
    <s v="GBC Velobind Prepunched Cover Sets, Regency Series"/>
    <x v="967"/>
    <n v="5"/>
    <n v="0.7"/>
    <x v="1002"/>
    <x v="3"/>
  </r>
  <r>
    <n v="1068"/>
    <x v="512"/>
    <x v="0"/>
    <x v="393"/>
    <d v="2013-10-03T00:00:00"/>
    <s v="First Class"/>
    <s v="BD-11620"/>
    <s v="Brian DeCherney"/>
    <x v="0"/>
    <x v="0"/>
    <s v="San Francisco"/>
    <x v="1"/>
    <n v="94122"/>
    <x v="1"/>
    <s v="FUR-CH-10001146"/>
    <x v="0"/>
    <x v="1"/>
    <s v="Global Value Mid-Back Manager's Chair, Gray"/>
    <x v="968"/>
    <n v="4"/>
    <n v="0.2"/>
    <x v="1003"/>
    <x v="2"/>
  </r>
  <r>
    <n v="1069"/>
    <x v="513"/>
    <x v="3"/>
    <x v="394"/>
    <d v="2014-10-01T00:00:00"/>
    <s v="Second Class"/>
    <s v="CM-12160"/>
    <s v="Charles McCrossin"/>
    <x v="0"/>
    <x v="0"/>
    <s v="Brownsville"/>
    <x v="5"/>
    <n v="78521"/>
    <x v="2"/>
    <s v="OFF-SU-10001935"/>
    <x v="1"/>
    <x v="14"/>
    <s v="Staples"/>
    <x v="969"/>
    <n v="1"/>
    <n v="0.2"/>
    <x v="1004"/>
    <x v="8"/>
  </r>
  <r>
    <n v="1070"/>
    <x v="514"/>
    <x v="1"/>
    <x v="395"/>
    <d v="2012-07-29T00:00:00"/>
    <s v="Standard Class"/>
    <s v="RB-19795"/>
    <s v="Ross Baird"/>
    <x v="2"/>
    <x v="0"/>
    <s v="Philadelphia"/>
    <x v="9"/>
    <n v="19143"/>
    <x v="3"/>
    <s v="OFF-BI-10001524"/>
    <x v="1"/>
    <x v="8"/>
    <s v="GBC Premium Transparent Covers with Diagonal Lined Pattern"/>
    <x v="970"/>
    <n v="4"/>
    <n v="0.7"/>
    <x v="1005"/>
    <x v="7"/>
  </r>
  <r>
    <n v="1071"/>
    <x v="515"/>
    <x v="1"/>
    <x v="312"/>
    <d v="2012-11-26T00:00:00"/>
    <s v="Standard Class"/>
    <s v="SN-20560"/>
    <s v="Skye Norling"/>
    <x v="2"/>
    <x v="0"/>
    <s v="Los Angeles"/>
    <x v="1"/>
    <n v="90008"/>
    <x v="1"/>
    <s v="OFF-AR-10003732"/>
    <x v="1"/>
    <x v="6"/>
    <s v="Newell 333"/>
    <x v="21"/>
    <n v="7"/>
    <n v="0"/>
    <x v="21"/>
    <x v="0"/>
  </r>
  <r>
    <n v="1072"/>
    <x v="516"/>
    <x v="0"/>
    <x v="236"/>
    <d v="2013-05-03T00:00:00"/>
    <s v="Standard Class"/>
    <s v="EH-14005"/>
    <s v="Erica Hernandez"/>
    <x v="2"/>
    <x v="0"/>
    <s v="Denver"/>
    <x v="22"/>
    <n v="80219"/>
    <x v="1"/>
    <s v="OFF-PA-10001970"/>
    <x v="1"/>
    <x v="10"/>
    <s v="Xerox 1881"/>
    <x v="34"/>
    <n v="3"/>
    <n v="0.2"/>
    <x v="34"/>
    <x v="3"/>
  </r>
  <r>
    <n v="1073"/>
    <x v="517"/>
    <x v="3"/>
    <x v="237"/>
    <d v="2014-11-20T00:00:00"/>
    <s v="Standard Class"/>
    <s v="FO-14305"/>
    <s v="Frank Olsen"/>
    <x v="0"/>
    <x v="0"/>
    <s v="New York City"/>
    <x v="15"/>
    <n v="10035"/>
    <x v="3"/>
    <s v="OFF-BI-10003669"/>
    <x v="1"/>
    <x v="8"/>
    <s v="3M Organizer Strips"/>
    <x v="880"/>
    <n v="2"/>
    <n v="0.2"/>
    <x v="702"/>
    <x v="0"/>
  </r>
  <r>
    <n v="1074"/>
    <x v="518"/>
    <x v="0"/>
    <x v="396"/>
    <d v="2013-11-20T00:00:00"/>
    <s v="Standard Class"/>
    <s v="MS-17710"/>
    <s v="Maurice Satty"/>
    <x v="0"/>
    <x v="0"/>
    <s v="Mesa"/>
    <x v="16"/>
    <n v="85204"/>
    <x v="1"/>
    <s v="OFF-BI-10003727"/>
    <x v="1"/>
    <x v="8"/>
    <s v="Avery Durable Slant Ring Binders With Label Holder"/>
    <x v="971"/>
    <n v="5"/>
    <n v="0.7"/>
    <x v="1006"/>
    <x v="0"/>
  </r>
  <r>
    <n v="1075"/>
    <x v="518"/>
    <x v="0"/>
    <x v="396"/>
    <d v="2013-11-20T00:00:00"/>
    <s v="Standard Class"/>
    <s v="MS-17710"/>
    <s v="Maurice Satty"/>
    <x v="0"/>
    <x v="0"/>
    <s v="Mesa"/>
    <x v="16"/>
    <n v="85204"/>
    <x v="1"/>
    <s v="OFF-BI-10004967"/>
    <x v="1"/>
    <x v="8"/>
    <s v="Round Ring Binders"/>
    <x v="972"/>
    <n v="7"/>
    <n v="0.7"/>
    <x v="1007"/>
    <x v="0"/>
  </r>
  <r>
    <n v="1076"/>
    <x v="518"/>
    <x v="0"/>
    <x v="396"/>
    <d v="2013-11-20T00:00:00"/>
    <s v="Standard Class"/>
    <s v="MS-17710"/>
    <s v="Maurice Satty"/>
    <x v="0"/>
    <x v="0"/>
    <s v="Mesa"/>
    <x v="16"/>
    <n v="85204"/>
    <x v="1"/>
    <s v="TEC-AC-10003447"/>
    <x v="2"/>
    <x v="11"/>
    <s v="Micropad Numeric Keypads"/>
    <x v="236"/>
    <n v="2"/>
    <n v="0.2"/>
    <x v="1008"/>
    <x v="0"/>
  </r>
  <r>
    <n v="1077"/>
    <x v="519"/>
    <x v="0"/>
    <x v="321"/>
    <d v="2013-10-01T00:00:00"/>
    <s v="First Class"/>
    <s v="CC-12100"/>
    <s v="Chad Cunningham"/>
    <x v="2"/>
    <x v="0"/>
    <s v="Columbus"/>
    <x v="14"/>
    <n v="47201"/>
    <x v="2"/>
    <s v="OFF-AR-10000255"/>
    <x v="1"/>
    <x v="6"/>
    <s v="Newell 328"/>
    <x v="973"/>
    <n v="7"/>
    <n v="0"/>
    <x v="1009"/>
    <x v="8"/>
  </r>
  <r>
    <n v="1078"/>
    <x v="520"/>
    <x v="3"/>
    <x v="397"/>
    <d v="2014-09-26T00:00:00"/>
    <s v="Second Class"/>
    <s v="DW-13540"/>
    <s v="Don Weiss"/>
    <x v="0"/>
    <x v="0"/>
    <s v="Seattle"/>
    <x v="4"/>
    <n v="98105"/>
    <x v="1"/>
    <s v="OFF-AP-10002191"/>
    <x v="1"/>
    <x v="9"/>
    <s v="Belkin 8 Outlet SurgeMaster II Gold Surge Protector"/>
    <x v="668"/>
    <n v="2"/>
    <n v="0"/>
    <x v="1010"/>
    <x v="8"/>
  </r>
  <r>
    <n v="1079"/>
    <x v="520"/>
    <x v="3"/>
    <x v="397"/>
    <d v="2014-09-26T00:00:00"/>
    <s v="Second Class"/>
    <s v="DW-13540"/>
    <s v="Don Weiss"/>
    <x v="0"/>
    <x v="0"/>
    <s v="Seattle"/>
    <x v="4"/>
    <n v="98105"/>
    <x v="1"/>
    <s v="OFF-ST-10001325"/>
    <x v="1"/>
    <x v="4"/>
    <s v="Sterilite Officeware Hinged File Box"/>
    <x v="974"/>
    <n v="3"/>
    <n v="0"/>
    <x v="1011"/>
    <x v="8"/>
  </r>
  <r>
    <n v="1080"/>
    <x v="520"/>
    <x v="3"/>
    <x v="397"/>
    <d v="2014-09-26T00:00:00"/>
    <s v="Second Class"/>
    <s v="DW-13540"/>
    <s v="Don Weiss"/>
    <x v="0"/>
    <x v="0"/>
    <s v="Seattle"/>
    <x v="4"/>
    <n v="98105"/>
    <x v="1"/>
    <s v="OFF-BI-10000404"/>
    <x v="1"/>
    <x v="8"/>
    <s v="Avery Printable Repositionable Plastic Tabs"/>
    <x v="975"/>
    <n v="1"/>
    <n v="0.2"/>
    <x v="1012"/>
    <x v="8"/>
  </r>
  <r>
    <n v="1081"/>
    <x v="521"/>
    <x v="1"/>
    <x v="239"/>
    <d v="2012-12-04T00:00:00"/>
    <s v="Standard Class"/>
    <s v="BT-11395"/>
    <s v="Bill Tyler"/>
    <x v="1"/>
    <x v="0"/>
    <s v="Detroit"/>
    <x v="12"/>
    <n v="48227"/>
    <x v="2"/>
    <s v="OFF-PA-10000349"/>
    <x v="1"/>
    <x v="10"/>
    <s v="Staples"/>
    <x v="548"/>
    <n v="4"/>
    <n v="0"/>
    <x v="1013"/>
    <x v="0"/>
  </r>
  <r>
    <n v="1082"/>
    <x v="521"/>
    <x v="1"/>
    <x v="239"/>
    <d v="2012-12-04T00:00:00"/>
    <s v="Standard Class"/>
    <s v="BT-11395"/>
    <s v="Bill Tyler"/>
    <x v="1"/>
    <x v="0"/>
    <s v="Detroit"/>
    <x v="12"/>
    <n v="48227"/>
    <x v="2"/>
    <s v="FUR-CH-10002880"/>
    <x v="0"/>
    <x v="1"/>
    <s v="Global High-Back Leather Tilter, Burgundy"/>
    <x v="976"/>
    <n v="9"/>
    <n v="0"/>
    <x v="1014"/>
    <x v="0"/>
  </r>
  <r>
    <n v="1083"/>
    <x v="522"/>
    <x v="0"/>
    <x v="398"/>
    <d v="2013-03-06T00:00:00"/>
    <s v="Standard Class"/>
    <s v="KD-16270"/>
    <s v="Karen Daniels"/>
    <x v="0"/>
    <x v="0"/>
    <s v="Yonkers"/>
    <x v="15"/>
    <n v="10701"/>
    <x v="3"/>
    <s v="FUR-TA-10001095"/>
    <x v="0"/>
    <x v="3"/>
    <s v="Chromcraft Round Conference Tables"/>
    <x v="977"/>
    <n v="8"/>
    <n v="0.4"/>
    <x v="1015"/>
    <x v="10"/>
  </r>
  <r>
    <n v="1084"/>
    <x v="522"/>
    <x v="0"/>
    <x v="398"/>
    <d v="2013-03-06T00:00:00"/>
    <s v="Standard Class"/>
    <s v="KD-16270"/>
    <s v="Karen Daniels"/>
    <x v="0"/>
    <x v="0"/>
    <s v="Yonkers"/>
    <x v="15"/>
    <n v="10701"/>
    <x v="3"/>
    <s v="OFF-PA-10003127"/>
    <x v="1"/>
    <x v="10"/>
    <s v="Staples"/>
    <x v="978"/>
    <n v="1"/>
    <n v="0"/>
    <x v="1016"/>
    <x v="10"/>
  </r>
  <r>
    <n v="1085"/>
    <x v="522"/>
    <x v="0"/>
    <x v="398"/>
    <d v="2013-03-06T00:00:00"/>
    <s v="Standard Class"/>
    <s v="KD-16270"/>
    <s v="Karen Daniels"/>
    <x v="0"/>
    <x v="0"/>
    <s v="Yonkers"/>
    <x v="15"/>
    <n v="10701"/>
    <x v="3"/>
    <s v="OFF-ST-10003208"/>
    <x v="1"/>
    <x v="4"/>
    <s v="Adjustable Depth Letter/Legal Cart"/>
    <x v="979"/>
    <n v="2"/>
    <n v="0"/>
    <x v="1017"/>
    <x v="10"/>
  </r>
  <r>
    <n v="1086"/>
    <x v="522"/>
    <x v="0"/>
    <x v="398"/>
    <d v="2013-03-06T00:00:00"/>
    <s v="Standard Class"/>
    <s v="KD-16270"/>
    <s v="Karen Daniels"/>
    <x v="0"/>
    <x v="0"/>
    <s v="Yonkers"/>
    <x v="15"/>
    <n v="10701"/>
    <x v="3"/>
    <s v="TEC-MA-10003979"/>
    <x v="2"/>
    <x v="15"/>
    <s v="Ativa V4110MDD Micro-Cut Shredder"/>
    <x v="980"/>
    <n v="7"/>
    <n v="0"/>
    <x v="1018"/>
    <x v="10"/>
  </r>
  <r>
    <n v="1087"/>
    <x v="523"/>
    <x v="0"/>
    <x v="399"/>
    <d v="2013-08-13T00:00:00"/>
    <s v="Same Day"/>
    <s v="LC-16870"/>
    <s v="Lena Cacioppo"/>
    <x v="0"/>
    <x v="0"/>
    <s v="Des Moines"/>
    <x v="23"/>
    <n v="50315"/>
    <x v="2"/>
    <s v="OFF-PA-10000029"/>
    <x v="1"/>
    <x v="10"/>
    <s v="Xerox 224"/>
    <x v="90"/>
    <n v="1"/>
    <n v="0"/>
    <x v="90"/>
    <x v="6"/>
  </r>
  <r>
    <n v="1088"/>
    <x v="524"/>
    <x v="0"/>
    <x v="243"/>
    <d v="2013-08-21T00:00:00"/>
    <s v="Second Class"/>
    <s v="CY-12745"/>
    <s v="Craig Yedwab"/>
    <x v="1"/>
    <x v="0"/>
    <s v="Oakland"/>
    <x v="1"/>
    <n v="94601"/>
    <x v="1"/>
    <s v="TEC-PH-10004896"/>
    <x v="2"/>
    <x v="7"/>
    <s v="Nokia Lumia 521 (T-Mobile)"/>
    <x v="981"/>
    <n v="3"/>
    <n v="0.2"/>
    <x v="1019"/>
    <x v="6"/>
  </r>
  <r>
    <n v="1089"/>
    <x v="524"/>
    <x v="0"/>
    <x v="243"/>
    <d v="2013-08-21T00:00:00"/>
    <s v="Second Class"/>
    <s v="CY-12745"/>
    <s v="Craig Yedwab"/>
    <x v="1"/>
    <x v="0"/>
    <s v="Oakland"/>
    <x v="1"/>
    <n v="94601"/>
    <x v="1"/>
    <s v="OFF-LA-10000452"/>
    <x v="1"/>
    <x v="2"/>
    <s v="Avery 488"/>
    <x v="982"/>
    <n v="1"/>
    <n v="0"/>
    <x v="1020"/>
    <x v="6"/>
  </r>
  <r>
    <n v="1090"/>
    <x v="525"/>
    <x v="3"/>
    <x v="400"/>
    <d v="2014-06-11T00:00:00"/>
    <s v="Standard Class"/>
    <s v="LW-16990"/>
    <s v="Lindsay Williams"/>
    <x v="1"/>
    <x v="0"/>
    <s v="Monroe"/>
    <x v="3"/>
    <n v="28110"/>
    <x v="0"/>
    <s v="FUR-FU-10001967"/>
    <x v="0"/>
    <x v="5"/>
    <s v="Telescoping Adjustable Floor Lamp"/>
    <x v="236"/>
    <n v="2"/>
    <n v="0.2"/>
    <x v="1008"/>
    <x v="1"/>
  </r>
  <r>
    <n v="1091"/>
    <x v="525"/>
    <x v="3"/>
    <x v="400"/>
    <d v="2014-06-11T00:00:00"/>
    <s v="Standard Class"/>
    <s v="LW-16990"/>
    <s v="Lindsay Williams"/>
    <x v="1"/>
    <x v="0"/>
    <s v="Monroe"/>
    <x v="3"/>
    <n v="28110"/>
    <x v="0"/>
    <s v="TEC-PH-10001819"/>
    <x v="2"/>
    <x v="7"/>
    <s v="Innergie mMini Combo Duo USB Travel Charging Kit"/>
    <x v="983"/>
    <n v="2"/>
    <n v="0.2"/>
    <x v="1021"/>
    <x v="1"/>
  </r>
  <r>
    <n v="1092"/>
    <x v="526"/>
    <x v="1"/>
    <x v="401"/>
    <d v="2012-12-13T00:00:00"/>
    <s v="Standard Class"/>
    <s v="NP-18325"/>
    <s v="Naresj Patel"/>
    <x v="0"/>
    <x v="0"/>
    <s v="San Diego"/>
    <x v="1"/>
    <n v="92105"/>
    <x v="1"/>
    <s v="OFF-AR-10002952"/>
    <x v="1"/>
    <x v="6"/>
    <s v="Stanley Contemporary Battery Pencil Sharpeners"/>
    <x v="984"/>
    <n v="9"/>
    <n v="0"/>
    <x v="1022"/>
    <x v="4"/>
  </r>
  <r>
    <n v="1093"/>
    <x v="526"/>
    <x v="1"/>
    <x v="401"/>
    <d v="2012-12-13T00:00:00"/>
    <s v="Standard Class"/>
    <s v="NP-18325"/>
    <s v="Naresj Patel"/>
    <x v="0"/>
    <x v="0"/>
    <s v="San Diego"/>
    <x v="1"/>
    <n v="92105"/>
    <x v="1"/>
    <s v="TEC-PH-10000576"/>
    <x v="2"/>
    <x v="7"/>
    <s v="AT&amp;T 1080 Corded phone"/>
    <x v="985"/>
    <n v="2"/>
    <n v="0.2"/>
    <x v="1023"/>
    <x v="4"/>
  </r>
  <r>
    <n v="1094"/>
    <x v="527"/>
    <x v="1"/>
    <x v="17"/>
    <d v="2012-12-31T00:00:00"/>
    <s v="Standard Class"/>
    <s v="BT-11485"/>
    <s v="Brad Thomas"/>
    <x v="2"/>
    <x v="0"/>
    <s v="Clinton"/>
    <x v="39"/>
    <n v="20735"/>
    <x v="3"/>
    <s v="OFF-PA-10000605"/>
    <x v="1"/>
    <x v="10"/>
    <s v="Xerox 1950"/>
    <x v="986"/>
    <n v="5"/>
    <n v="0"/>
    <x v="1024"/>
    <x v="4"/>
  </r>
  <r>
    <n v="1095"/>
    <x v="527"/>
    <x v="1"/>
    <x v="17"/>
    <d v="2012-12-31T00:00:00"/>
    <s v="Standard Class"/>
    <s v="BT-11485"/>
    <s v="Brad Thomas"/>
    <x v="2"/>
    <x v="0"/>
    <s v="Clinton"/>
    <x v="39"/>
    <n v="20735"/>
    <x v="3"/>
    <s v="OFF-AP-10002518"/>
    <x v="1"/>
    <x v="9"/>
    <s v="Kensington 7 Outlet MasterPiece Power Center"/>
    <x v="987"/>
    <n v="2"/>
    <n v="0"/>
    <x v="1025"/>
    <x v="4"/>
  </r>
  <r>
    <n v="1096"/>
    <x v="528"/>
    <x v="3"/>
    <x v="276"/>
    <d v="2014-01-27T00:00:00"/>
    <s v="Standard Class"/>
    <s v="PS-19045"/>
    <s v="Penelope Sewall"/>
    <x v="2"/>
    <x v="0"/>
    <s v="Charlotte"/>
    <x v="3"/>
    <n v="28205"/>
    <x v="0"/>
    <s v="OFF-ST-10004340"/>
    <x v="1"/>
    <x v="4"/>
    <s v="Fellowes Mobile File Cart, Black"/>
    <x v="988"/>
    <n v="7"/>
    <n v="0.2"/>
    <x v="1026"/>
    <x v="9"/>
  </r>
  <r>
    <n v="1097"/>
    <x v="528"/>
    <x v="3"/>
    <x v="276"/>
    <d v="2014-01-27T00:00:00"/>
    <s v="Standard Class"/>
    <s v="PS-19045"/>
    <s v="Penelope Sewall"/>
    <x v="2"/>
    <x v="0"/>
    <s v="Charlotte"/>
    <x v="3"/>
    <n v="28205"/>
    <x v="0"/>
    <s v="OFF-BI-10004001"/>
    <x v="1"/>
    <x v="8"/>
    <s v="GBC Recycled VeloBinder Covers"/>
    <x v="989"/>
    <n v="7"/>
    <n v="0.7"/>
    <x v="1027"/>
    <x v="9"/>
  </r>
  <r>
    <n v="1098"/>
    <x v="529"/>
    <x v="2"/>
    <x v="402"/>
    <d v="2011-06-28T00:00:00"/>
    <s v="First Class"/>
    <s v="NS-18640"/>
    <s v="Noel Staavos"/>
    <x v="1"/>
    <x v="0"/>
    <s v="Los Angeles"/>
    <x v="1"/>
    <n v="90049"/>
    <x v="1"/>
    <s v="FUR-TA-10004147"/>
    <x v="0"/>
    <x v="3"/>
    <s v="Hon 4060 Series Tables"/>
    <x v="990"/>
    <n v="5"/>
    <n v="0.2"/>
    <x v="1028"/>
    <x v="1"/>
  </r>
  <r>
    <n v="1099"/>
    <x v="530"/>
    <x v="0"/>
    <x v="403"/>
    <d v="2013-06-18T00:00:00"/>
    <s v="First Class"/>
    <s v="PV-18985"/>
    <s v="Paul Van Hugh"/>
    <x v="2"/>
    <x v="0"/>
    <s v="San Francisco"/>
    <x v="1"/>
    <n v="94122"/>
    <x v="1"/>
    <s v="OFF-AR-10001545"/>
    <x v="1"/>
    <x v="6"/>
    <s v="Newell 326"/>
    <x v="991"/>
    <n v="4"/>
    <n v="0"/>
    <x v="1029"/>
    <x v="1"/>
  </r>
  <r>
    <n v="1100"/>
    <x v="530"/>
    <x v="0"/>
    <x v="403"/>
    <d v="2013-06-18T00:00:00"/>
    <s v="First Class"/>
    <s v="PV-18985"/>
    <s v="Paul Van Hugh"/>
    <x v="2"/>
    <x v="0"/>
    <s v="San Francisco"/>
    <x v="1"/>
    <n v="94122"/>
    <x v="1"/>
    <s v="FUR-FU-10000206"/>
    <x v="0"/>
    <x v="5"/>
    <s v="GE General Purpose, Extra Long Life, Showcase &amp; Floodlight Incandescent Bulbs"/>
    <x v="992"/>
    <n v="3"/>
    <n v="0"/>
    <x v="1030"/>
    <x v="1"/>
  </r>
  <r>
    <n v="1101"/>
    <x v="530"/>
    <x v="0"/>
    <x v="403"/>
    <d v="2013-06-18T00:00:00"/>
    <s v="First Class"/>
    <s v="PV-18985"/>
    <s v="Paul Van Hugh"/>
    <x v="2"/>
    <x v="0"/>
    <s v="San Francisco"/>
    <x v="1"/>
    <n v="94122"/>
    <x v="1"/>
    <s v="TEC-AC-10001013"/>
    <x v="2"/>
    <x v="11"/>
    <s v="Logitech ClearChat Comfort/USB Headset H390"/>
    <x v="993"/>
    <n v="1"/>
    <n v="0"/>
    <x v="1031"/>
    <x v="1"/>
  </r>
  <r>
    <n v="1102"/>
    <x v="530"/>
    <x v="0"/>
    <x v="403"/>
    <d v="2013-06-18T00:00:00"/>
    <s v="First Class"/>
    <s v="PV-18985"/>
    <s v="Paul Van Hugh"/>
    <x v="2"/>
    <x v="0"/>
    <s v="San Francisco"/>
    <x v="1"/>
    <n v="94122"/>
    <x v="1"/>
    <s v="OFF-AR-10002255"/>
    <x v="1"/>
    <x v="6"/>
    <s v="Newell 346"/>
    <x v="880"/>
    <n v="3"/>
    <n v="0"/>
    <x v="1032"/>
    <x v="1"/>
  </r>
  <r>
    <n v="1103"/>
    <x v="531"/>
    <x v="3"/>
    <x v="81"/>
    <d v="2014-04-28T00:00:00"/>
    <s v="Standard Class"/>
    <s v="RP-19390"/>
    <s v="Resi Pölking"/>
    <x v="0"/>
    <x v="0"/>
    <s v="Houston"/>
    <x v="5"/>
    <n v="77041"/>
    <x v="2"/>
    <s v="OFF-BI-10004140"/>
    <x v="1"/>
    <x v="8"/>
    <s v="Avery Non-Stick Binders"/>
    <x v="994"/>
    <n v="3"/>
    <n v="0.8"/>
    <x v="1033"/>
    <x v="3"/>
  </r>
  <r>
    <n v="1104"/>
    <x v="531"/>
    <x v="3"/>
    <x v="81"/>
    <d v="2014-04-28T00:00:00"/>
    <s v="Standard Class"/>
    <s v="RP-19390"/>
    <s v="Resi Pölking"/>
    <x v="0"/>
    <x v="0"/>
    <s v="Houston"/>
    <x v="5"/>
    <n v="77041"/>
    <x v="2"/>
    <s v="OFF-BI-10002049"/>
    <x v="1"/>
    <x v="8"/>
    <s v="UniKeep View Case Binders"/>
    <x v="995"/>
    <n v="3"/>
    <n v="0.8"/>
    <x v="1034"/>
    <x v="3"/>
  </r>
  <r>
    <n v="1105"/>
    <x v="532"/>
    <x v="0"/>
    <x v="147"/>
    <d v="2013-10-28T00:00:00"/>
    <s v="Standard Class"/>
    <s v="NM-18520"/>
    <s v="Neoma Murray"/>
    <x v="0"/>
    <x v="0"/>
    <s v="Riverside"/>
    <x v="1"/>
    <n v="92503"/>
    <x v="1"/>
    <s v="OFF-PA-10001892"/>
    <x v="1"/>
    <x v="10"/>
    <s v="Rediform Wirebound &quot;Phone Memo&quot; Message Book, 11 x 5-3/4"/>
    <x v="996"/>
    <n v="3"/>
    <n v="0"/>
    <x v="1035"/>
    <x v="2"/>
  </r>
  <r>
    <n v="1106"/>
    <x v="533"/>
    <x v="0"/>
    <x v="258"/>
    <d v="2013-11-25T00:00:00"/>
    <s v="Standard Class"/>
    <s v="EH-13945"/>
    <s v="Eric Hoffmann"/>
    <x v="0"/>
    <x v="0"/>
    <s v="Houston"/>
    <x v="5"/>
    <n v="77041"/>
    <x v="2"/>
    <s v="OFF-ST-10000642"/>
    <x v="1"/>
    <x v="4"/>
    <s v="Tennsco Lockers, Gray"/>
    <x v="997"/>
    <n v="6"/>
    <n v="0.2"/>
    <x v="1036"/>
    <x v="0"/>
  </r>
  <r>
    <n v="1107"/>
    <x v="533"/>
    <x v="0"/>
    <x v="258"/>
    <d v="2013-11-25T00:00:00"/>
    <s v="Standard Class"/>
    <s v="EH-13945"/>
    <s v="Eric Hoffmann"/>
    <x v="0"/>
    <x v="0"/>
    <s v="Houston"/>
    <x v="5"/>
    <n v="77041"/>
    <x v="2"/>
    <s v="FUR-FU-10000206"/>
    <x v="0"/>
    <x v="5"/>
    <s v="GE General Purpose, Extra Long Life, Showcase &amp; Floodlight Incandescent Bulbs"/>
    <x v="998"/>
    <n v="2"/>
    <n v="0.6"/>
    <x v="1037"/>
    <x v="0"/>
  </r>
  <r>
    <n v="1108"/>
    <x v="533"/>
    <x v="0"/>
    <x v="258"/>
    <d v="2013-11-25T00:00:00"/>
    <s v="Standard Class"/>
    <s v="EH-13945"/>
    <s v="Eric Hoffmann"/>
    <x v="0"/>
    <x v="0"/>
    <s v="Houston"/>
    <x v="5"/>
    <n v="77041"/>
    <x v="2"/>
    <s v="OFF-BI-10003676"/>
    <x v="1"/>
    <x v="8"/>
    <s v="GBC Standard Recycled Report Covers, Clear Plastic Sheets"/>
    <x v="999"/>
    <n v="5"/>
    <n v="0.8"/>
    <x v="1038"/>
    <x v="0"/>
  </r>
  <r>
    <n v="1109"/>
    <x v="533"/>
    <x v="0"/>
    <x v="258"/>
    <d v="2013-11-25T00:00:00"/>
    <s v="Standard Class"/>
    <s v="EH-13945"/>
    <s v="Eric Hoffmann"/>
    <x v="0"/>
    <x v="0"/>
    <s v="Houston"/>
    <x v="5"/>
    <n v="77041"/>
    <x v="2"/>
    <s v="OFF-FA-10003495"/>
    <x v="1"/>
    <x v="13"/>
    <s v="Staples"/>
    <x v="1000"/>
    <n v="12"/>
    <n v="0.2"/>
    <x v="1039"/>
    <x v="0"/>
  </r>
  <r>
    <n v="1110"/>
    <x v="533"/>
    <x v="0"/>
    <x v="258"/>
    <d v="2013-11-25T00:00:00"/>
    <s v="Standard Class"/>
    <s v="EH-13945"/>
    <s v="Eric Hoffmann"/>
    <x v="0"/>
    <x v="0"/>
    <s v="Houston"/>
    <x v="5"/>
    <n v="77041"/>
    <x v="2"/>
    <s v="OFF-EN-10003798"/>
    <x v="1"/>
    <x v="12"/>
    <s v="Recycled Interoffice Envelopes with Re-Use-A-Seal Closure, 10 x 13"/>
    <x v="1001"/>
    <n v="3"/>
    <n v="0.2"/>
    <x v="1040"/>
    <x v="0"/>
  </r>
  <r>
    <n v="1111"/>
    <x v="533"/>
    <x v="0"/>
    <x v="258"/>
    <d v="2013-11-25T00:00:00"/>
    <s v="Standard Class"/>
    <s v="EH-13945"/>
    <s v="Eric Hoffmann"/>
    <x v="0"/>
    <x v="0"/>
    <s v="Houston"/>
    <x v="5"/>
    <n v="77041"/>
    <x v="2"/>
    <s v="TEC-PH-10003589"/>
    <x v="2"/>
    <x v="7"/>
    <s v="invisibleSHIELD by ZAGG Smudge-Free Screen Protector"/>
    <x v="1002"/>
    <n v="5"/>
    <n v="0.2"/>
    <x v="1041"/>
    <x v="0"/>
  </r>
  <r>
    <n v="1112"/>
    <x v="533"/>
    <x v="0"/>
    <x v="258"/>
    <d v="2013-11-25T00:00:00"/>
    <s v="Standard Class"/>
    <s v="EH-13945"/>
    <s v="Eric Hoffmann"/>
    <x v="0"/>
    <x v="0"/>
    <s v="Houston"/>
    <x v="5"/>
    <n v="77041"/>
    <x v="2"/>
    <s v="OFF-PA-10004735"/>
    <x v="1"/>
    <x v="10"/>
    <s v="Xerox 1905"/>
    <x v="563"/>
    <n v="2"/>
    <n v="0.2"/>
    <x v="572"/>
    <x v="0"/>
  </r>
  <r>
    <n v="1113"/>
    <x v="533"/>
    <x v="0"/>
    <x v="258"/>
    <d v="2013-11-25T00:00:00"/>
    <s v="Standard Class"/>
    <s v="EH-13945"/>
    <s v="Eric Hoffmann"/>
    <x v="0"/>
    <x v="0"/>
    <s v="Houston"/>
    <x v="5"/>
    <n v="77041"/>
    <x v="2"/>
    <s v="OFF-BI-10002609"/>
    <x v="1"/>
    <x v="8"/>
    <s v="Avery Hidden Tab Dividers for Binding Systems"/>
    <x v="1003"/>
    <n v="2"/>
    <n v="0.8"/>
    <x v="1042"/>
    <x v="0"/>
  </r>
  <r>
    <n v="1114"/>
    <x v="534"/>
    <x v="3"/>
    <x v="404"/>
    <d v="2014-12-24T00:00:00"/>
    <s v="Second Class"/>
    <s v="RA-19915"/>
    <s v="Russell Applegate"/>
    <x v="0"/>
    <x v="0"/>
    <s v="Encinitas"/>
    <x v="1"/>
    <n v="92024"/>
    <x v="1"/>
    <s v="OFF-BI-10003364"/>
    <x v="1"/>
    <x v="8"/>
    <s v="Binding Machine Supplies"/>
    <x v="1004"/>
    <n v="2"/>
    <n v="0.2"/>
    <x v="1043"/>
    <x v="4"/>
  </r>
  <r>
    <n v="1115"/>
    <x v="534"/>
    <x v="3"/>
    <x v="404"/>
    <d v="2014-12-24T00:00:00"/>
    <s v="Second Class"/>
    <s v="RA-19915"/>
    <s v="Russell Applegate"/>
    <x v="0"/>
    <x v="0"/>
    <s v="Encinitas"/>
    <x v="1"/>
    <n v="92024"/>
    <x v="1"/>
    <s v="FUR-BO-10002206"/>
    <x v="0"/>
    <x v="0"/>
    <s v="Bush Saratoga Collection 5-Shelf Bookcase, Hanover Cherry, *Special Order"/>
    <x v="1005"/>
    <n v="1"/>
    <n v="0.15"/>
    <x v="1044"/>
    <x v="4"/>
  </r>
  <r>
    <n v="1116"/>
    <x v="534"/>
    <x v="3"/>
    <x v="404"/>
    <d v="2014-12-24T00:00:00"/>
    <s v="Second Class"/>
    <s v="RA-19915"/>
    <s v="Russell Applegate"/>
    <x v="0"/>
    <x v="0"/>
    <s v="Encinitas"/>
    <x v="1"/>
    <n v="92024"/>
    <x v="1"/>
    <s v="TEC-AC-10003610"/>
    <x v="2"/>
    <x v="11"/>
    <s v="Logitech Illuminated - Keyboard"/>
    <x v="1006"/>
    <n v="2"/>
    <n v="0"/>
    <x v="1045"/>
    <x v="4"/>
  </r>
  <r>
    <n v="1117"/>
    <x v="535"/>
    <x v="0"/>
    <x v="405"/>
    <d v="2013-07-25T00:00:00"/>
    <s v="Second Class"/>
    <s v="DL-13495"/>
    <s v="Dionis Lloyd"/>
    <x v="1"/>
    <x v="0"/>
    <s v="San Francisco"/>
    <x v="1"/>
    <n v="94110"/>
    <x v="1"/>
    <s v="OFF-LA-10003766"/>
    <x v="1"/>
    <x v="2"/>
    <s v="Self-Adhesive Removable Labels"/>
    <x v="689"/>
    <n v="2"/>
    <n v="0"/>
    <x v="702"/>
    <x v="7"/>
  </r>
  <r>
    <n v="1118"/>
    <x v="536"/>
    <x v="1"/>
    <x v="406"/>
    <d v="2012-09-08T00:00:00"/>
    <s v="Standard Class"/>
    <s v="CS-12355"/>
    <s v="Christine Sundaresam"/>
    <x v="0"/>
    <x v="0"/>
    <s v="Roswell"/>
    <x v="32"/>
    <n v="30076"/>
    <x v="0"/>
    <s v="OFF-PA-10001970"/>
    <x v="1"/>
    <x v="10"/>
    <s v="Xerox 1908"/>
    <x v="1007"/>
    <n v="5"/>
    <n v="0"/>
    <x v="1046"/>
    <x v="8"/>
  </r>
  <r>
    <n v="1119"/>
    <x v="536"/>
    <x v="1"/>
    <x v="406"/>
    <d v="2012-09-08T00:00:00"/>
    <s v="Standard Class"/>
    <s v="CS-12355"/>
    <s v="Christine Sundaresam"/>
    <x v="0"/>
    <x v="0"/>
    <s v="Roswell"/>
    <x v="32"/>
    <n v="30076"/>
    <x v="0"/>
    <s v="TEC-AC-10002049"/>
    <x v="2"/>
    <x v="11"/>
    <s v="Logitech G19 Programmable Gaming Keyboard"/>
    <x v="1008"/>
    <n v="5"/>
    <n v="0"/>
    <x v="1047"/>
    <x v="8"/>
  </r>
  <r>
    <n v="1120"/>
    <x v="536"/>
    <x v="1"/>
    <x v="406"/>
    <d v="2012-09-08T00:00:00"/>
    <s v="Standard Class"/>
    <s v="CS-12355"/>
    <s v="Christine Sundaresam"/>
    <x v="0"/>
    <x v="0"/>
    <s v="Roswell"/>
    <x v="32"/>
    <n v="30076"/>
    <x v="0"/>
    <s v="OFF-PA-10000141"/>
    <x v="1"/>
    <x v="10"/>
    <s v="Ampad Evidence Wirebond Steno Books, 6&quot; x 9&quot;"/>
    <x v="1009"/>
    <n v="2"/>
    <n v="0"/>
    <x v="1048"/>
    <x v="8"/>
  </r>
  <r>
    <n v="1121"/>
    <x v="536"/>
    <x v="1"/>
    <x v="406"/>
    <d v="2012-09-08T00:00:00"/>
    <s v="Standard Class"/>
    <s v="CS-12355"/>
    <s v="Christine Sundaresam"/>
    <x v="0"/>
    <x v="0"/>
    <s v="Roswell"/>
    <x v="32"/>
    <n v="30076"/>
    <x v="0"/>
    <s v="OFF-EN-10004459"/>
    <x v="1"/>
    <x v="12"/>
    <s v="Security-Tint Envelopes"/>
    <x v="770"/>
    <n v="2"/>
    <n v="0"/>
    <x v="792"/>
    <x v="8"/>
  </r>
  <r>
    <n v="1122"/>
    <x v="537"/>
    <x v="2"/>
    <x v="407"/>
    <d v="2011-01-27T00:00:00"/>
    <s v="Standard Class"/>
    <s v="HL-15040"/>
    <s v="Hunter Lopez"/>
    <x v="0"/>
    <x v="0"/>
    <s v="Jonesboro"/>
    <x v="36"/>
    <n v="72401"/>
    <x v="0"/>
    <s v="TEC-PH-10001061"/>
    <x v="2"/>
    <x v="7"/>
    <s v="Apple iPhone 5C"/>
    <x v="1010"/>
    <n v="7"/>
    <n v="0"/>
    <x v="1049"/>
    <x v="9"/>
  </r>
  <r>
    <n v="1123"/>
    <x v="537"/>
    <x v="2"/>
    <x v="407"/>
    <d v="2011-01-27T00:00:00"/>
    <s v="Standard Class"/>
    <s v="HL-15040"/>
    <s v="Hunter Lopez"/>
    <x v="0"/>
    <x v="0"/>
    <s v="Jonesboro"/>
    <x v="36"/>
    <n v="72401"/>
    <x v="0"/>
    <s v="OFF-AR-10002375"/>
    <x v="1"/>
    <x v="6"/>
    <s v="Newell 351"/>
    <x v="1011"/>
    <n v="7"/>
    <n v="0"/>
    <x v="1050"/>
    <x v="9"/>
  </r>
  <r>
    <n v="1124"/>
    <x v="537"/>
    <x v="2"/>
    <x v="407"/>
    <d v="2011-01-27T00:00:00"/>
    <s v="Standard Class"/>
    <s v="HL-15040"/>
    <s v="Hunter Lopez"/>
    <x v="0"/>
    <x v="0"/>
    <s v="Jonesboro"/>
    <x v="36"/>
    <n v="72401"/>
    <x v="0"/>
    <s v="FUR-FU-10003194"/>
    <x v="0"/>
    <x v="5"/>
    <s v="Eldon Expressions Desk Accessory, Wood Pencil Holder, Oak"/>
    <x v="1012"/>
    <n v="4"/>
    <n v="0"/>
    <x v="1051"/>
    <x v="9"/>
  </r>
  <r>
    <n v="1125"/>
    <x v="537"/>
    <x v="2"/>
    <x v="407"/>
    <d v="2011-01-27T00:00:00"/>
    <s v="Standard Class"/>
    <s v="HL-15040"/>
    <s v="Hunter Lopez"/>
    <x v="0"/>
    <x v="0"/>
    <s v="Jonesboro"/>
    <x v="36"/>
    <n v="72401"/>
    <x v="0"/>
    <s v="OFF-AR-10003811"/>
    <x v="1"/>
    <x v="6"/>
    <s v="Newell 327"/>
    <x v="153"/>
    <n v="3"/>
    <n v="0"/>
    <x v="155"/>
    <x v="9"/>
  </r>
  <r>
    <n v="1126"/>
    <x v="537"/>
    <x v="2"/>
    <x v="407"/>
    <d v="2011-01-27T00:00:00"/>
    <s v="Standard Class"/>
    <s v="HL-15040"/>
    <s v="Hunter Lopez"/>
    <x v="0"/>
    <x v="0"/>
    <s v="Jonesboro"/>
    <x v="36"/>
    <n v="72401"/>
    <x v="0"/>
    <s v="OFF-EN-10001539"/>
    <x v="1"/>
    <x v="12"/>
    <s v="Staples"/>
    <x v="1013"/>
    <n v="3"/>
    <n v="0"/>
    <x v="1052"/>
    <x v="9"/>
  </r>
  <r>
    <n v="1127"/>
    <x v="537"/>
    <x v="2"/>
    <x v="407"/>
    <d v="2011-01-27T00:00:00"/>
    <s v="Standard Class"/>
    <s v="HL-15040"/>
    <s v="Hunter Lopez"/>
    <x v="0"/>
    <x v="0"/>
    <s v="Jonesboro"/>
    <x v="36"/>
    <n v="72401"/>
    <x v="0"/>
    <s v="FUR-CH-10002331"/>
    <x v="0"/>
    <x v="1"/>
    <s v="Hon 4700 Series Mobuis Mid-Back Task Chairs with Adjustable Arms"/>
    <x v="1014"/>
    <n v="3"/>
    <n v="0"/>
    <x v="1053"/>
    <x v="9"/>
  </r>
  <r>
    <n v="1128"/>
    <x v="538"/>
    <x v="1"/>
    <x v="56"/>
    <d v="2012-03-07T00:00:00"/>
    <s v="Standard Class"/>
    <s v="PA-19060"/>
    <s v="Pete Armstrong"/>
    <x v="2"/>
    <x v="0"/>
    <s v="Richmond"/>
    <x v="14"/>
    <n v="47374"/>
    <x v="2"/>
    <s v="OFF-AR-10003156"/>
    <x v="1"/>
    <x v="6"/>
    <s v="50 Colored Long Pencils"/>
    <x v="1015"/>
    <n v="1"/>
    <n v="0"/>
    <x v="1054"/>
    <x v="10"/>
  </r>
  <r>
    <n v="1129"/>
    <x v="538"/>
    <x v="1"/>
    <x v="56"/>
    <d v="2012-03-07T00:00:00"/>
    <s v="Standard Class"/>
    <s v="PA-19060"/>
    <s v="Pete Armstrong"/>
    <x v="2"/>
    <x v="0"/>
    <s v="Richmond"/>
    <x v="14"/>
    <n v="47374"/>
    <x v="2"/>
    <s v="OFF-EN-10001532"/>
    <x v="1"/>
    <x v="12"/>
    <s v="Brown Kraft Recycled Envelopes"/>
    <x v="1016"/>
    <n v="6"/>
    <n v="0"/>
    <x v="1055"/>
    <x v="10"/>
  </r>
  <r>
    <n v="1130"/>
    <x v="539"/>
    <x v="0"/>
    <x v="408"/>
    <d v="2013-04-17T00:00:00"/>
    <s v="Standard Class"/>
    <s v="BD-11605"/>
    <s v="Brian Dahlen"/>
    <x v="0"/>
    <x v="0"/>
    <s v="Springfield"/>
    <x v="17"/>
    <n v="22153"/>
    <x v="0"/>
    <s v="FUR-TA-10004086"/>
    <x v="0"/>
    <x v="3"/>
    <s v="KI Adjustable-Height Table"/>
    <x v="1017"/>
    <n v="4"/>
    <n v="0"/>
    <x v="1056"/>
    <x v="3"/>
  </r>
  <r>
    <n v="1131"/>
    <x v="539"/>
    <x v="0"/>
    <x v="408"/>
    <d v="2013-04-17T00:00:00"/>
    <s v="Standard Class"/>
    <s v="BD-11605"/>
    <s v="Brian Dahlen"/>
    <x v="0"/>
    <x v="0"/>
    <s v="Springfield"/>
    <x v="17"/>
    <n v="22153"/>
    <x v="0"/>
    <s v="OFF-PA-10000100"/>
    <x v="1"/>
    <x v="10"/>
    <s v="Xerox 1945"/>
    <x v="1018"/>
    <n v="1"/>
    <n v="0"/>
    <x v="1057"/>
    <x v="3"/>
  </r>
  <r>
    <n v="1132"/>
    <x v="539"/>
    <x v="0"/>
    <x v="408"/>
    <d v="2013-04-17T00:00:00"/>
    <s v="Standard Class"/>
    <s v="BD-11605"/>
    <s v="Brian Dahlen"/>
    <x v="0"/>
    <x v="0"/>
    <s v="Springfield"/>
    <x v="17"/>
    <n v="22153"/>
    <x v="0"/>
    <s v="OFF-EN-10002500"/>
    <x v="1"/>
    <x v="12"/>
    <s v="Globe Weis Peel &amp; Seel First Class Envelopes"/>
    <x v="1019"/>
    <n v="5"/>
    <n v="0"/>
    <x v="1058"/>
    <x v="3"/>
  </r>
  <r>
    <n v="1133"/>
    <x v="540"/>
    <x v="0"/>
    <x v="409"/>
    <d v="2013-12-08T00:00:00"/>
    <s v="First Class"/>
    <s v="GG-14650"/>
    <s v="Greg Guthrie"/>
    <x v="1"/>
    <x v="0"/>
    <s v="Antioch"/>
    <x v="1"/>
    <n v="94509"/>
    <x v="1"/>
    <s v="OFF-PA-10004100"/>
    <x v="1"/>
    <x v="10"/>
    <s v="Xerox 216"/>
    <x v="541"/>
    <n v="3"/>
    <n v="0"/>
    <x v="551"/>
    <x v="4"/>
  </r>
  <r>
    <n v="1134"/>
    <x v="541"/>
    <x v="0"/>
    <x v="410"/>
    <d v="2013-06-10T00:00:00"/>
    <s v="Standard Class"/>
    <s v="JS-15940"/>
    <s v="Joni Sundaresam"/>
    <x v="2"/>
    <x v="0"/>
    <s v="Philadelphia"/>
    <x v="9"/>
    <n v="19134"/>
    <x v="3"/>
    <s v="OFF-ST-10003479"/>
    <x v="1"/>
    <x v="4"/>
    <s v="Eldon Base for stackable storage shelf, platinum"/>
    <x v="1020"/>
    <n v="4"/>
    <n v="0.2"/>
    <x v="1059"/>
    <x v="1"/>
  </r>
  <r>
    <n v="1135"/>
    <x v="541"/>
    <x v="0"/>
    <x v="410"/>
    <d v="2013-06-10T00:00:00"/>
    <s v="Standard Class"/>
    <s v="JS-15940"/>
    <s v="Joni Sundaresam"/>
    <x v="2"/>
    <x v="0"/>
    <s v="Philadelphia"/>
    <x v="9"/>
    <n v="19134"/>
    <x v="3"/>
    <s v="OFF-LA-10000973"/>
    <x v="1"/>
    <x v="2"/>
    <s v="Avery 502"/>
    <x v="262"/>
    <n v="3"/>
    <n v="0.2"/>
    <x v="1060"/>
    <x v="1"/>
  </r>
  <r>
    <n v="1136"/>
    <x v="542"/>
    <x v="0"/>
    <x v="25"/>
    <d v="2013-12-12T00:00:00"/>
    <s v="Same Day"/>
    <s v="LR-16915"/>
    <s v="Lena Radford"/>
    <x v="0"/>
    <x v="0"/>
    <s v="Homestead"/>
    <x v="2"/>
    <n v="33030"/>
    <x v="0"/>
    <s v="OFF-ST-10001476"/>
    <x v="1"/>
    <x v="4"/>
    <s v="Steel Personal Filing/Posting Tote"/>
    <x v="1021"/>
    <n v="3"/>
    <n v="0.2"/>
    <x v="1061"/>
    <x v="4"/>
  </r>
  <r>
    <n v="1137"/>
    <x v="543"/>
    <x v="0"/>
    <x v="396"/>
    <d v="2013-11-16T00:00:00"/>
    <s v="Second Class"/>
    <s v="FH-14275"/>
    <s v="Frank Hawley"/>
    <x v="1"/>
    <x v="0"/>
    <s v="La Porte"/>
    <x v="14"/>
    <n v="46350"/>
    <x v="2"/>
    <s v="OFF-EN-10002831"/>
    <x v="1"/>
    <x v="12"/>
    <s v="Tyvek  Top-Opening Peel &amp; Seel  Envelopes, Gray"/>
    <x v="1022"/>
    <n v="8"/>
    <n v="0"/>
    <x v="1062"/>
    <x v="0"/>
  </r>
  <r>
    <n v="1138"/>
    <x v="543"/>
    <x v="0"/>
    <x v="396"/>
    <d v="2013-11-16T00:00:00"/>
    <s v="Second Class"/>
    <s v="FH-14275"/>
    <s v="Frank Hawley"/>
    <x v="1"/>
    <x v="0"/>
    <s v="La Porte"/>
    <x v="14"/>
    <n v="46350"/>
    <x v="2"/>
    <s v="OFF-AP-10002350"/>
    <x v="1"/>
    <x v="9"/>
    <s v="Belkin F9H710-06 7 Outlet SurgeMaster Surge Protector"/>
    <x v="1023"/>
    <n v="2"/>
    <n v="0"/>
    <x v="1063"/>
    <x v="0"/>
  </r>
  <r>
    <n v="1139"/>
    <x v="543"/>
    <x v="0"/>
    <x v="396"/>
    <d v="2013-11-16T00:00:00"/>
    <s v="Second Class"/>
    <s v="FH-14275"/>
    <s v="Frank Hawley"/>
    <x v="1"/>
    <x v="0"/>
    <s v="La Porte"/>
    <x v="14"/>
    <n v="46350"/>
    <x v="2"/>
    <s v="OFF-PA-10001763"/>
    <x v="1"/>
    <x v="10"/>
    <s v="Xerox 1896"/>
    <x v="1024"/>
    <n v="2"/>
    <n v="0"/>
    <x v="1064"/>
    <x v="0"/>
  </r>
  <r>
    <n v="1140"/>
    <x v="543"/>
    <x v="0"/>
    <x v="396"/>
    <d v="2013-11-16T00:00:00"/>
    <s v="Second Class"/>
    <s v="FH-14275"/>
    <s v="Frank Hawley"/>
    <x v="1"/>
    <x v="0"/>
    <s v="La Porte"/>
    <x v="14"/>
    <n v="46350"/>
    <x v="2"/>
    <s v="OFF-AR-10003394"/>
    <x v="1"/>
    <x v="6"/>
    <s v="Newell 332"/>
    <x v="1025"/>
    <n v="7"/>
    <n v="0"/>
    <x v="1065"/>
    <x v="0"/>
  </r>
  <r>
    <n v="1141"/>
    <x v="543"/>
    <x v="0"/>
    <x v="396"/>
    <d v="2013-11-16T00:00:00"/>
    <s v="Second Class"/>
    <s v="FH-14275"/>
    <s v="Frank Hawley"/>
    <x v="1"/>
    <x v="0"/>
    <s v="La Porte"/>
    <x v="14"/>
    <n v="46350"/>
    <x v="2"/>
    <s v="OFF-BI-10002072"/>
    <x v="1"/>
    <x v="8"/>
    <s v="Cardinal Slant-D Ring Binders"/>
    <x v="1026"/>
    <n v="2"/>
    <n v="0"/>
    <x v="1066"/>
    <x v="0"/>
  </r>
  <r>
    <n v="1142"/>
    <x v="544"/>
    <x v="2"/>
    <x v="411"/>
    <d v="2011-10-03T00:00:00"/>
    <s v="Standard Class"/>
    <s v="AP-10915"/>
    <s v="Arthur Prichep"/>
    <x v="0"/>
    <x v="0"/>
    <s v="Los Angeles"/>
    <x v="1"/>
    <n v="90045"/>
    <x v="1"/>
    <s v="FUR-FU-10004188"/>
    <x v="0"/>
    <x v="5"/>
    <s v="Luxo Professional Combination Clamp-On Lamps"/>
    <x v="874"/>
    <n v="2"/>
    <n v="0"/>
    <x v="907"/>
    <x v="8"/>
  </r>
  <r>
    <n v="1143"/>
    <x v="544"/>
    <x v="2"/>
    <x v="411"/>
    <d v="2011-10-03T00:00:00"/>
    <s v="Standard Class"/>
    <s v="AP-10915"/>
    <s v="Arthur Prichep"/>
    <x v="0"/>
    <x v="0"/>
    <s v="Los Angeles"/>
    <x v="1"/>
    <n v="90045"/>
    <x v="1"/>
    <s v="OFF-FA-10001561"/>
    <x v="1"/>
    <x v="13"/>
    <s v="Stockwell Push Pins"/>
    <x v="525"/>
    <n v="4"/>
    <n v="0"/>
    <x v="1067"/>
    <x v="8"/>
  </r>
  <r>
    <n v="1144"/>
    <x v="544"/>
    <x v="2"/>
    <x v="411"/>
    <d v="2011-10-03T00:00:00"/>
    <s v="Standard Class"/>
    <s v="AP-10915"/>
    <s v="Arthur Prichep"/>
    <x v="0"/>
    <x v="0"/>
    <s v="Los Angeles"/>
    <x v="1"/>
    <n v="90045"/>
    <x v="1"/>
    <s v="OFF-PA-10002105"/>
    <x v="1"/>
    <x v="10"/>
    <s v="Xerox 223"/>
    <x v="90"/>
    <n v="1"/>
    <n v="0"/>
    <x v="90"/>
    <x v="8"/>
  </r>
  <r>
    <n v="1145"/>
    <x v="544"/>
    <x v="2"/>
    <x v="411"/>
    <d v="2011-10-03T00:00:00"/>
    <s v="Standard Class"/>
    <s v="AP-10915"/>
    <s v="Arthur Prichep"/>
    <x v="0"/>
    <x v="0"/>
    <s v="Los Angeles"/>
    <x v="1"/>
    <n v="90045"/>
    <x v="1"/>
    <s v="TEC-MA-10004241"/>
    <x v="2"/>
    <x v="15"/>
    <s v="Star Micronics TSP800 TSP847IIU Receipt Printer"/>
    <x v="1027"/>
    <n v="2"/>
    <n v="0.2"/>
    <x v="1068"/>
    <x v="8"/>
  </r>
  <r>
    <n v="1146"/>
    <x v="544"/>
    <x v="2"/>
    <x v="411"/>
    <d v="2011-10-03T00:00:00"/>
    <s v="Standard Class"/>
    <s v="AP-10915"/>
    <s v="Arthur Prichep"/>
    <x v="0"/>
    <x v="0"/>
    <s v="Los Angeles"/>
    <x v="1"/>
    <n v="90045"/>
    <x v="1"/>
    <s v="OFF-ST-10004340"/>
    <x v="1"/>
    <x v="4"/>
    <s v="Fellowes Mobile File Cart, Black"/>
    <x v="1028"/>
    <n v="1"/>
    <n v="0"/>
    <x v="1069"/>
    <x v="8"/>
  </r>
  <r>
    <n v="1147"/>
    <x v="545"/>
    <x v="1"/>
    <x v="388"/>
    <d v="2012-04-04T00:00:00"/>
    <s v="Same Day"/>
    <s v="NC-18340"/>
    <s v="Nat Carroll"/>
    <x v="0"/>
    <x v="0"/>
    <s v="Lansing"/>
    <x v="12"/>
    <n v="48911"/>
    <x v="2"/>
    <s v="OFF-AP-10003849"/>
    <x v="1"/>
    <x v="9"/>
    <s v="Hoover Shoulder Vac Commercial Portable Vacuum"/>
    <x v="1029"/>
    <n v="2"/>
    <n v="0.1"/>
    <x v="1070"/>
    <x v="3"/>
  </r>
  <r>
    <n v="1148"/>
    <x v="545"/>
    <x v="1"/>
    <x v="388"/>
    <d v="2012-04-04T00:00:00"/>
    <s v="Same Day"/>
    <s v="NC-18340"/>
    <s v="Nat Carroll"/>
    <x v="0"/>
    <x v="0"/>
    <s v="Lansing"/>
    <x v="12"/>
    <n v="48911"/>
    <x v="2"/>
    <s v="OFF-FA-10000735"/>
    <x v="1"/>
    <x v="13"/>
    <s v="Staples"/>
    <x v="572"/>
    <n v="2"/>
    <n v="0"/>
    <x v="1071"/>
    <x v="3"/>
  </r>
  <r>
    <n v="1149"/>
    <x v="545"/>
    <x v="1"/>
    <x v="388"/>
    <d v="2012-04-04T00:00:00"/>
    <s v="Same Day"/>
    <s v="NC-18340"/>
    <s v="Nat Carroll"/>
    <x v="0"/>
    <x v="0"/>
    <s v="Lansing"/>
    <x v="12"/>
    <n v="48911"/>
    <x v="2"/>
    <s v="OFF-BI-10003350"/>
    <x v="1"/>
    <x v="8"/>
    <s v="Acco Expandable Hanging Binders"/>
    <x v="1030"/>
    <n v="2"/>
    <n v="0"/>
    <x v="1072"/>
    <x v="3"/>
  </r>
  <r>
    <n v="1150"/>
    <x v="545"/>
    <x v="1"/>
    <x v="388"/>
    <d v="2012-04-04T00:00:00"/>
    <s v="Same Day"/>
    <s v="NC-18340"/>
    <s v="Nat Carroll"/>
    <x v="0"/>
    <x v="0"/>
    <s v="Lansing"/>
    <x v="12"/>
    <n v="48911"/>
    <x v="2"/>
    <s v="TEC-PH-10000307"/>
    <x v="2"/>
    <x v="7"/>
    <s v="Shocksock Galaxy S4 Armband"/>
    <x v="1031"/>
    <n v="1"/>
    <n v="0"/>
    <x v="1073"/>
    <x v="3"/>
  </r>
  <r>
    <n v="1151"/>
    <x v="545"/>
    <x v="1"/>
    <x v="388"/>
    <d v="2012-04-04T00:00:00"/>
    <s v="Same Day"/>
    <s v="NC-18340"/>
    <s v="Nat Carroll"/>
    <x v="0"/>
    <x v="0"/>
    <s v="Lansing"/>
    <x v="12"/>
    <n v="48911"/>
    <x v="2"/>
    <s v="TEC-CO-10004202"/>
    <x v="2"/>
    <x v="16"/>
    <s v="Brother DCP1000 Digital 3 in 1 Multifunction Machine"/>
    <x v="1032"/>
    <n v="2"/>
    <n v="0"/>
    <x v="1074"/>
    <x v="3"/>
  </r>
  <r>
    <n v="1152"/>
    <x v="546"/>
    <x v="1"/>
    <x v="412"/>
    <d v="2012-05-14T00:00:00"/>
    <s v="Standard Class"/>
    <s v="CB-12535"/>
    <s v="Claudia Bergmann"/>
    <x v="1"/>
    <x v="0"/>
    <s v="Cuyahoga Falls"/>
    <x v="24"/>
    <n v="44221"/>
    <x v="3"/>
    <s v="FUR-FU-10001852"/>
    <x v="0"/>
    <x v="5"/>
    <s v="Eldon Regeneration Recycled Desk Accessories, Smoke"/>
    <x v="1033"/>
    <n v="6"/>
    <n v="0.2"/>
    <x v="1075"/>
    <x v="5"/>
  </r>
  <r>
    <n v="1153"/>
    <x v="547"/>
    <x v="3"/>
    <x v="413"/>
    <d v="2014-01-07T00:00:00"/>
    <s v="Standard Class"/>
    <s v="KL-16555"/>
    <s v="Kelly Lampkin"/>
    <x v="1"/>
    <x v="0"/>
    <s v="Reno"/>
    <x v="33"/>
    <n v="89502"/>
    <x v="1"/>
    <s v="OFF-AR-10003759"/>
    <x v="1"/>
    <x v="6"/>
    <s v="Crayola Anti Dust Chalk, 12/Pack"/>
    <x v="1034"/>
    <n v="2"/>
    <n v="0"/>
    <x v="1076"/>
    <x v="9"/>
  </r>
  <r>
    <n v="1154"/>
    <x v="547"/>
    <x v="3"/>
    <x v="413"/>
    <d v="2014-01-07T00:00:00"/>
    <s v="Standard Class"/>
    <s v="KL-16555"/>
    <s v="Kelly Lampkin"/>
    <x v="1"/>
    <x v="0"/>
    <s v="Reno"/>
    <x v="33"/>
    <n v="89502"/>
    <x v="1"/>
    <s v="OFF-BI-10003984"/>
    <x v="1"/>
    <x v="8"/>
    <s v="Lock-Up Easel 'Spel-Binder'"/>
    <x v="1035"/>
    <n v="7"/>
    <n v="0.2"/>
    <x v="1077"/>
    <x v="9"/>
  </r>
  <r>
    <n v="1155"/>
    <x v="548"/>
    <x v="2"/>
    <x v="414"/>
    <d v="2011-12-21T00:00:00"/>
    <s v="First Class"/>
    <s v="PS-19045"/>
    <s v="Penelope Sewall"/>
    <x v="2"/>
    <x v="0"/>
    <s v="Harrisonburg"/>
    <x v="17"/>
    <n v="22801"/>
    <x v="0"/>
    <s v="OFF-ST-10004337"/>
    <x v="1"/>
    <x v="4"/>
    <s v="SAFCO Commercial Wire Shelving, 72h"/>
    <x v="1036"/>
    <n v="2"/>
    <n v="0"/>
    <x v="232"/>
    <x v="4"/>
  </r>
  <r>
    <n v="1156"/>
    <x v="548"/>
    <x v="2"/>
    <x v="414"/>
    <d v="2011-12-21T00:00:00"/>
    <s v="First Class"/>
    <s v="PS-19045"/>
    <s v="Penelope Sewall"/>
    <x v="2"/>
    <x v="0"/>
    <s v="Harrisonburg"/>
    <x v="17"/>
    <n v="22801"/>
    <x v="0"/>
    <s v="FUR-TA-10001932"/>
    <x v="0"/>
    <x v="3"/>
    <s v="Chromcraft 48&quot; x 96&quot; Racetrack Double Pedestal Table"/>
    <x v="1037"/>
    <n v="7"/>
    <n v="0"/>
    <x v="1078"/>
    <x v="4"/>
  </r>
  <r>
    <n v="1157"/>
    <x v="548"/>
    <x v="2"/>
    <x v="414"/>
    <d v="2011-12-21T00:00:00"/>
    <s v="First Class"/>
    <s v="PS-19045"/>
    <s v="Penelope Sewall"/>
    <x v="2"/>
    <x v="0"/>
    <s v="Harrisonburg"/>
    <x v="17"/>
    <n v="22801"/>
    <x v="0"/>
    <s v="OFF-BI-10003982"/>
    <x v="1"/>
    <x v="8"/>
    <s v="Wilson Jones Century Plastic Molded Ring Binders"/>
    <x v="1038"/>
    <n v="3"/>
    <n v="0"/>
    <x v="1079"/>
    <x v="4"/>
  </r>
  <r>
    <n v="1158"/>
    <x v="548"/>
    <x v="2"/>
    <x v="414"/>
    <d v="2011-12-21T00:00:00"/>
    <s v="First Class"/>
    <s v="PS-19045"/>
    <s v="Penelope Sewall"/>
    <x v="2"/>
    <x v="0"/>
    <s v="Harrisonburg"/>
    <x v="17"/>
    <n v="22801"/>
    <x v="0"/>
    <s v="FUR-TA-10000617"/>
    <x v="0"/>
    <x v="3"/>
    <s v="Hon Practical Foundations 30 x 60 Training Table, Light Gray/Charcoal"/>
    <x v="1039"/>
    <n v="2"/>
    <n v="0"/>
    <x v="1080"/>
    <x v="4"/>
  </r>
  <r>
    <n v="1159"/>
    <x v="549"/>
    <x v="0"/>
    <x v="415"/>
    <d v="2013-07-08T00:00:00"/>
    <s v="Second Class"/>
    <s v="GB-14530"/>
    <s v="George Bell"/>
    <x v="1"/>
    <x v="0"/>
    <s v="Los Angeles"/>
    <x v="1"/>
    <n v="90004"/>
    <x v="1"/>
    <s v="FUR-CH-10002126"/>
    <x v="0"/>
    <x v="1"/>
    <s v="Hon Deluxe Fabric Upholstered Stacking Chairs"/>
    <x v="1040"/>
    <n v="1"/>
    <n v="0.2"/>
    <x v="1081"/>
    <x v="7"/>
  </r>
  <r>
    <n v="1160"/>
    <x v="550"/>
    <x v="3"/>
    <x v="222"/>
    <d v="2014-07-05T00:00:00"/>
    <s v="Standard Class"/>
    <s v="AA-10315"/>
    <s v="Alex Avila"/>
    <x v="0"/>
    <x v="0"/>
    <s v="Minneapolis"/>
    <x v="11"/>
    <n v="55407"/>
    <x v="2"/>
    <s v="OFF-AP-10000576"/>
    <x v="1"/>
    <x v="9"/>
    <s v="Belkin 325VA UPS Surge Protector, 6'"/>
    <x v="1041"/>
    <n v="3"/>
    <n v="0"/>
    <x v="1082"/>
    <x v="1"/>
  </r>
  <r>
    <n v="1161"/>
    <x v="550"/>
    <x v="3"/>
    <x v="222"/>
    <d v="2014-07-05T00:00:00"/>
    <s v="Standard Class"/>
    <s v="AA-10315"/>
    <s v="Alex Avila"/>
    <x v="0"/>
    <x v="0"/>
    <s v="Minneapolis"/>
    <x v="11"/>
    <n v="55407"/>
    <x v="2"/>
    <s v="OFF-BI-10004654"/>
    <x v="1"/>
    <x v="8"/>
    <s v="Avery Binding System Hidden Tab Executive Style Index Sets"/>
    <x v="1042"/>
    <n v="2"/>
    <n v="0"/>
    <x v="1083"/>
    <x v="1"/>
  </r>
  <r>
    <n v="1162"/>
    <x v="551"/>
    <x v="2"/>
    <x v="416"/>
    <d v="2011-09-05T00:00:00"/>
    <s v="Second Class"/>
    <s v="LT-16765"/>
    <s v="Larry Tron"/>
    <x v="0"/>
    <x v="0"/>
    <s v="Escondido"/>
    <x v="1"/>
    <n v="92025"/>
    <x v="1"/>
    <s v="OFF-AR-10004042"/>
    <x v="1"/>
    <x v="6"/>
    <s v="BOSTON Model 1800 Electric Pencil Sharpeners, Putty/Woodgrain"/>
    <x v="1043"/>
    <n v="3"/>
    <n v="0"/>
    <x v="1084"/>
    <x v="8"/>
  </r>
  <r>
    <n v="1163"/>
    <x v="552"/>
    <x v="2"/>
    <x v="223"/>
    <d v="2011-03-08T00:00:00"/>
    <s v="Standard Class"/>
    <s v="AP-10720"/>
    <s v="Anne Pryor"/>
    <x v="2"/>
    <x v="0"/>
    <s v="New York City"/>
    <x v="15"/>
    <n v="10035"/>
    <x v="3"/>
    <s v="TEC-PH-10004700"/>
    <x v="2"/>
    <x v="7"/>
    <s v="PowerGen Dual USB Car Charger"/>
    <x v="1044"/>
    <n v="1"/>
    <n v="0"/>
    <x v="1085"/>
    <x v="10"/>
  </r>
  <r>
    <n v="1164"/>
    <x v="552"/>
    <x v="2"/>
    <x v="223"/>
    <d v="2011-03-08T00:00:00"/>
    <s v="Standard Class"/>
    <s v="AP-10720"/>
    <s v="Anne Pryor"/>
    <x v="2"/>
    <x v="0"/>
    <s v="New York City"/>
    <x v="15"/>
    <n v="10035"/>
    <x v="3"/>
    <s v="OFF-BI-10004593"/>
    <x v="1"/>
    <x v="8"/>
    <s v="Ibico Laser Imprintable Binding System Covers"/>
    <x v="1045"/>
    <n v="3"/>
    <n v="0.2"/>
    <x v="1086"/>
    <x v="10"/>
  </r>
  <r>
    <n v="1165"/>
    <x v="552"/>
    <x v="2"/>
    <x v="223"/>
    <d v="2011-03-08T00:00:00"/>
    <s v="Standard Class"/>
    <s v="AP-10720"/>
    <s v="Anne Pryor"/>
    <x v="2"/>
    <x v="0"/>
    <s v="New York City"/>
    <x v="15"/>
    <n v="10035"/>
    <x v="3"/>
    <s v="OFF-BI-10003429"/>
    <x v="1"/>
    <x v="8"/>
    <s v="Cardinal HOLDit! Binder Insert Strips,Extra Strips"/>
    <x v="1046"/>
    <n v="5"/>
    <n v="0.2"/>
    <x v="1087"/>
    <x v="10"/>
  </r>
  <r>
    <n v="1166"/>
    <x v="553"/>
    <x v="2"/>
    <x v="417"/>
    <d v="2011-05-08T00:00:00"/>
    <s v="Standard Class"/>
    <s v="PM-18940"/>
    <s v="Paul MacIntyre"/>
    <x v="0"/>
    <x v="0"/>
    <s v="Jackson"/>
    <x v="12"/>
    <n v="49201"/>
    <x v="2"/>
    <s v="OFF-BI-10001294"/>
    <x v="1"/>
    <x v="8"/>
    <s v="Fellowes Binding Cases"/>
    <x v="1047"/>
    <n v="4"/>
    <n v="0"/>
    <x v="1088"/>
    <x v="5"/>
  </r>
  <r>
    <n v="1167"/>
    <x v="554"/>
    <x v="1"/>
    <x v="121"/>
    <d v="2012-11-02T00:00:00"/>
    <s v="Same Day"/>
    <s v="KC-16540"/>
    <s v="Kelly Collister"/>
    <x v="0"/>
    <x v="0"/>
    <s v="Seattle"/>
    <x v="4"/>
    <n v="98115"/>
    <x v="1"/>
    <s v="TEC-AC-10001552"/>
    <x v="2"/>
    <x v="11"/>
    <s v="Logitech K350 2.4Ghz Wireless Keyboard"/>
    <x v="1048"/>
    <n v="9"/>
    <n v="0"/>
    <x v="1089"/>
    <x v="0"/>
  </r>
  <r>
    <n v="1168"/>
    <x v="555"/>
    <x v="3"/>
    <x v="166"/>
    <d v="2014-12-11T00:00:00"/>
    <s v="Second Class"/>
    <s v="DL-13315"/>
    <s v="Delfina Latchford"/>
    <x v="0"/>
    <x v="0"/>
    <s v="New York City"/>
    <x v="15"/>
    <n v="10035"/>
    <x v="3"/>
    <s v="FUR-FU-10004952"/>
    <x v="0"/>
    <x v="5"/>
    <s v="C-Line Cubicle Keepers Polyproplyene Holder w/Velcro Back, 8-1/2x11, 25/Bx"/>
    <x v="1049"/>
    <n v="2"/>
    <n v="0"/>
    <x v="1090"/>
    <x v="4"/>
  </r>
  <r>
    <n v="1169"/>
    <x v="555"/>
    <x v="3"/>
    <x v="166"/>
    <d v="2014-12-11T00:00:00"/>
    <s v="Second Class"/>
    <s v="DL-13315"/>
    <s v="Delfina Latchford"/>
    <x v="0"/>
    <x v="0"/>
    <s v="New York City"/>
    <x v="15"/>
    <n v="10035"/>
    <x v="3"/>
    <s v="OFF-ST-10004123"/>
    <x v="1"/>
    <x v="4"/>
    <s v="Safco Industrial Wire Shelving System"/>
    <x v="1050"/>
    <n v="3"/>
    <n v="0"/>
    <x v="232"/>
    <x v="4"/>
  </r>
  <r>
    <n v="1170"/>
    <x v="555"/>
    <x v="3"/>
    <x v="166"/>
    <d v="2014-12-11T00:00:00"/>
    <s v="Second Class"/>
    <s v="DL-13315"/>
    <s v="Delfina Latchford"/>
    <x v="0"/>
    <x v="0"/>
    <s v="New York City"/>
    <x v="15"/>
    <n v="10035"/>
    <x v="3"/>
    <s v="OFF-PA-10003172"/>
    <x v="1"/>
    <x v="10"/>
    <s v="Xerox 1996"/>
    <x v="541"/>
    <n v="3"/>
    <n v="0"/>
    <x v="551"/>
    <x v="4"/>
  </r>
  <r>
    <n v="1171"/>
    <x v="555"/>
    <x v="3"/>
    <x v="166"/>
    <d v="2014-12-11T00:00:00"/>
    <s v="Second Class"/>
    <s v="DL-13315"/>
    <s v="Delfina Latchford"/>
    <x v="0"/>
    <x v="0"/>
    <s v="New York City"/>
    <x v="15"/>
    <n v="10035"/>
    <x v="3"/>
    <s v="OFF-ST-10002352"/>
    <x v="1"/>
    <x v="4"/>
    <s v="Iris Project Case"/>
    <x v="1051"/>
    <n v="4"/>
    <n v="0"/>
    <x v="1091"/>
    <x v="4"/>
  </r>
  <r>
    <n v="1172"/>
    <x v="556"/>
    <x v="2"/>
    <x v="418"/>
    <d v="2011-03-14T00:00:00"/>
    <s v="Standard Class"/>
    <s v="SW-20275"/>
    <s v="Scott Williamson"/>
    <x v="0"/>
    <x v="0"/>
    <s v="Royal Oak"/>
    <x v="12"/>
    <n v="48073"/>
    <x v="2"/>
    <s v="OFF-PA-10002259"/>
    <x v="1"/>
    <x v="10"/>
    <s v="Geographics Note Cards, Blank, White, 8 1/2&quot; x 11&quot;"/>
    <x v="1052"/>
    <n v="2"/>
    <n v="0"/>
    <x v="1092"/>
    <x v="10"/>
  </r>
  <r>
    <n v="1173"/>
    <x v="557"/>
    <x v="2"/>
    <x v="419"/>
    <d v="2011-04-25T00:00:00"/>
    <s v="Standard Class"/>
    <s v="AA-10375"/>
    <s v="Allen Armold"/>
    <x v="0"/>
    <x v="0"/>
    <s v="Los Angeles"/>
    <x v="1"/>
    <n v="90008"/>
    <x v="1"/>
    <s v="OFF-BI-10002976"/>
    <x v="1"/>
    <x v="8"/>
    <s v="ACCOHIDE Binder by Acco"/>
    <x v="1053"/>
    <n v="5"/>
    <n v="0.2"/>
    <x v="1093"/>
    <x v="3"/>
  </r>
  <r>
    <n v="1174"/>
    <x v="558"/>
    <x v="1"/>
    <x v="420"/>
    <d v="2012-10-26T00:00:00"/>
    <s v="Standard Class"/>
    <s v="LT-17110"/>
    <s v="Liz Thompson"/>
    <x v="0"/>
    <x v="0"/>
    <s v="Bloomington"/>
    <x v="10"/>
    <n v="61701"/>
    <x v="2"/>
    <s v="OFF-BI-10000301"/>
    <x v="1"/>
    <x v="8"/>
    <s v="GBC Instant Report Kit"/>
    <x v="1054"/>
    <n v="4"/>
    <n v="0.8"/>
    <x v="1094"/>
    <x v="2"/>
  </r>
  <r>
    <n v="1175"/>
    <x v="559"/>
    <x v="1"/>
    <x v="421"/>
    <d v="2012-08-25T00:00:00"/>
    <s v="First Class"/>
    <s v="DP-13105"/>
    <s v="Dave Poirier"/>
    <x v="1"/>
    <x v="0"/>
    <s v="New York City"/>
    <x v="15"/>
    <n v="10035"/>
    <x v="3"/>
    <s v="OFF-BI-10003694"/>
    <x v="1"/>
    <x v="8"/>
    <s v="Avery 3 1/2&quot; Diskette Storage Pages, 10/Pack"/>
    <x v="1055"/>
    <n v="6"/>
    <n v="0.2"/>
    <x v="1095"/>
    <x v="6"/>
  </r>
  <r>
    <n v="1176"/>
    <x v="560"/>
    <x v="0"/>
    <x v="48"/>
    <d v="2013-09-04T00:00:00"/>
    <s v="Standard Class"/>
    <s v="AB-10060"/>
    <s v="Adam Bellavance"/>
    <x v="2"/>
    <x v="0"/>
    <s v="Concord"/>
    <x v="38"/>
    <n v="3301"/>
    <x v="3"/>
    <s v="OFF-SU-10000381"/>
    <x v="1"/>
    <x v="14"/>
    <s v="Acme Forged Steel Scissors with Black Enamel Handles"/>
    <x v="1056"/>
    <n v="3"/>
    <n v="0"/>
    <x v="1096"/>
    <x v="6"/>
  </r>
  <r>
    <n v="1177"/>
    <x v="561"/>
    <x v="2"/>
    <x v="422"/>
    <d v="2011-12-30T00:00:00"/>
    <s v="Second Class"/>
    <s v="AT-10435"/>
    <s v="Alyssa Tate"/>
    <x v="2"/>
    <x v="0"/>
    <s v="Los Angeles"/>
    <x v="1"/>
    <n v="90004"/>
    <x v="1"/>
    <s v="OFF-LA-10004425"/>
    <x v="1"/>
    <x v="2"/>
    <s v="Staples"/>
    <x v="1057"/>
    <n v="4"/>
    <n v="0"/>
    <x v="1097"/>
    <x v="4"/>
  </r>
  <r>
    <n v="1178"/>
    <x v="562"/>
    <x v="0"/>
    <x v="49"/>
    <d v="2013-12-06T00:00:00"/>
    <s v="Standard Class"/>
    <s v="JE-15745"/>
    <s v="Joel Eaton"/>
    <x v="0"/>
    <x v="0"/>
    <s v="Rockville"/>
    <x v="39"/>
    <n v="20852"/>
    <x v="3"/>
    <s v="FUR-CH-10001270"/>
    <x v="0"/>
    <x v="1"/>
    <s v="Harbour Creations Steel Folding Chair"/>
    <x v="1058"/>
    <n v="2"/>
    <n v="0"/>
    <x v="1098"/>
    <x v="4"/>
  </r>
  <r>
    <n v="1179"/>
    <x v="562"/>
    <x v="0"/>
    <x v="49"/>
    <d v="2013-12-06T00:00:00"/>
    <s v="Standard Class"/>
    <s v="JE-15745"/>
    <s v="Joel Eaton"/>
    <x v="0"/>
    <x v="0"/>
    <s v="Rockville"/>
    <x v="39"/>
    <n v="20852"/>
    <x v="3"/>
    <s v="TEC-PH-10003931"/>
    <x v="2"/>
    <x v="7"/>
    <s v="JBL Micro Wireless Portable Bluetooth Speaker"/>
    <x v="690"/>
    <n v="3"/>
    <n v="0"/>
    <x v="1099"/>
    <x v="4"/>
  </r>
  <r>
    <n v="1180"/>
    <x v="563"/>
    <x v="0"/>
    <x v="423"/>
    <d v="2013-04-28T00:00:00"/>
    <s v="Second Class"/>
    <s v="CA-12055"/>
    <s v="Cathy Armstrong"/>
    <x v="2"/>
    <x v="0"/>
    <s v="Houston"/>
    <x v="5"/>
    <n v="77070"/>
    <x v="2"/>
    <s v="TEC-AC-10003174"/>
    <x v="2"/>
    <x v="11"/>
    <s v="Plantronics S12 Corded Telephone Headset System"/>
    <x v="1059"/>
    <n v="3"/>
    <n v="0.2"/>
    <x v="1100"/>
    <x v="3"/>
  </r>
  <r>
    <n v="1181"/>
    <x v="564"/>
    <x v="2"/>
    <x v="261"/>
    <d v="2011-06-25T00:00:00"/>
    <s v="Standard Class"/>
    <s v="DB-13060"/>
    <s v="Dave Brooks"/>
    <x v="0"/>
    <x v="0"/>
    <s v="Lakewood"/>
    <x v="30"/>
    <n v="8701"/>
    <x v="3"/>
    <s v="TEC-PH-10004539"/>
    <x v="2"/>
    <x v="7"/>
    <s v="Wireless Extenders zBoost YX545 SOHO Signal Booster"/>
    <x v="1060"/>
    <n v="7"/>
    <n v="0"/>
    <x v="1101"/>
    <x v="1"/>
  </r>
  <r>
    <n v="1182"/>
    <x v="564"/>
    <x v="2"/>
    <x v="261"/>
    <d v="2011-06-25T00:00:00"/>
    <s v="Standard Class"/>
    <s v="DB-13060"/>
    <s v="Dave Brooks"/>
    <x v="0"/>
    <x v="0"/>
    <s v="Lakewood"/>
    <x v="30"/>
    <n v="8701"/>
    <x v="3"/>
    <s v="OFF-AR-10001919"/>
    <x v="1"/>
    <x v="6"/>
    <s v="OIC #2 Pencils, Medium Soft"/>
    <x v="1061"/>
    <n v="2"/>
    <n v="0"/>
    <x v="1102"/>
    <x v="1"/>
  </r>
  <r>
    <n v="1183"/>
    <x v="565"/>
    <x v="3"/>
    <x v="424"/>
    <d v="2014-01-16T00:00:00"/>
    <s v="First Class"/>
    <s v="RB-19570"/>
    <s v="Rob Beeghly"/>
    <x v="0"/>
    <x v="0"/>
    <s v="Jacksonville"/>
    <x v="3"/>
    <n v="28540"/>
    <x v="0"/>
    <s v="OFF-EN-10002504"/>
    <x v="1"/>
    <x v="12"/>
    <s v="Tyvek  Top-Opening Peel &amp; Seel Envelopes, Plain White"/>
    <x v="1062"/>
    <n v="1"/>
    <n v="0.2"/>
    <x v="1103"/>
    <x v="9"/>
  </r>
  <r>
    <n v="1184"/>
    <x v="565"/>
    <x v="3"/>
    <x v="424"/>
    <d v="2014-01-16T00:00:00"/>
    <s v="First Class"/>
    <s v="RB-19570"/>
    <s v="Rob Beeghly"/>
    <x v="0"/>
    <x v="0"/>
    <s v="Jacksonville"/>
    <x v="3"/>
    <n v="28540"/>
    <x v="0"/>
    <s v="TEC-PH-10003655"/>
    <x v="2"/>
    <x v="7"/>
    <s v="Sannysis Cute Owl Design Soft Skin Case Cover for Samsung Galaxy S4"/>
    <x v="1063"/>
    <n v="5"/>
    <n v="0.2"/>
    <x v="1104"/>
    <x v="9"/>
  </r>
  <r>
    <n v="1185"/>
    <x v="566"/>
    <x v="2"/>
    <x v="156"/>
    <d v="2011-11-30T00:00:00"/>
    <s v="Standard Class"/>
    <s v="HR-14830"/>
    <s v="Harold Ryan"/>
    <x v="1"/>
    <x v="0"/>
    <s v="Seattle"/>
    <x v="4"/>
    <n v="98103"/>
    <x v="1"/>
    <s v="OFF-BI-10004656"/>
    <x v="1"/>
    <x v="8"/>
    <s v="Peel &amp; Stick Add-On Corner Pockets"/>
    <x v="1064"/>
    <n v="7"/>
    <n v="0.2"/>
    <x v="1105"/>
    <x v="0"/>
  </r>
  <r>
    <n v="1186"/>
    <x v="566"/>
    <x v="2"/>
    <x v="156"/>
    <d v="2011-11-30T00:00:00"/>
    <s v="Standard Class"/>
    <s v="HR-14830"/>
    <s v="Harold Ryan"/>
    <x v="1"/>
    <x v="0"/>
    <s v="Seattle"/>
    <x v="4"/>
    <n v="98103"/>
    <x v="1"/>
    <s v="OFF-ST-10002344"/>
    <x v="1"/>
    <x v="4"/>
    <s v="Carina 42&quot;Hx23 3/4&quot;W Media Storage Unit"/>
    <x v="1065"/>
    <n v="6"/>
    <n v="0"/>
    <x v="1106"/>
    <x v="0"/>
  </r>
  <r>
    <n v="1187"/>
    <x v="566"/>
    <x v="2"/>
    <x v="156"/>
    <d v="2011-11-30T00:00:00"/>
    <s v="Standard Class"/>
    <s v="HR-14830"/>
    <s v="Harold Ryan"/>
    <x v="1"/>
    <x v="0"/>
    <s v="Seattle"/>
    <x v="4"/>
    <n v="98103"/>
    <x v="1"/>
    <s v="OFF-PA-10001800"/>
    <x v="1"/>
    <x v="10"/>
    <s v="Xerox 220"/>
    <x v="243"/>
    <n v="4"/>
    <n v="0"/>
    <x v="245"/>
    <x v="0"/>
  </r>
  <r>
    <n v="1188"/>
    <x v="566"/>
    <x v="2"/>
    <x v="156"/>
    <d v="2011-11-30T00:00:00"/>
    <s v="Standard Class"/>
    <s v="HR-14830"/>
    <s v="Harold Ryan"/>
    <x v="1"/>
    <x v="0"/>
    <s v="Seattle"/>
    <x v="4"/>
    <n v="98103"/>
    <x v="1"/>
    <s v="OFF-ST-10000036"/>
    <x v="1"/>
    <x v="4"/>
    <s v="Recycled Data-Pak for Archival Bound Computer Printouts, 12-1/2 x 12-1/2 x 16"/>
    <x v="1066"/>
    <n v="2"/>
    <n v="0"/>
    <x v="1107"/>
    <x v="0"/>
  </r>
  <r>
    <n v="1189"/>
    <x v="567"/>
    <x v="3"/>
    <x v="425"/>
    <d v="2014-03-01T00:00:00"/>
    <s v="Second Class"/>
    <s v="BT-11530"/>
    <s v="Bradley Talbott"/>
    <x v="2"/>
    <x v="0"/>
    <s v="Los Angeles"/>
    <x v="1"/>
    <n v="90036"/>
    <x v="1"/>
    <s v="OFF-AP-10004532"/>
    <x v="1"/>
    <x v="9"/>
    <s v="Kensington 6 Outlet Guardian Standard Surge Protector"/>
    <x v="1067"/>
    <n v="4"/>
    <n v="0"/>
    <x v="1108"/>
    <x v="11"/>
  </r>
  <r>
    <n v="1190"/>
    <x v="567"/>
    <x v="3"/>
    <x v="425"/>
    <d v="2014-03-01T00:00:00"/>
    <s v="Second Class"/>
    <s v="BT-11530"/>
    <s v="Bradley Talbott"/>
    <x v="2"/>
    <x v="0"/>
    <s v="Los Angeles"/>
    <x v="1"/>
    <n v="90036"/>
    <x v="1"/>
    <s v="TEC-PH-10004447"/>
    <x v="2"/>
    <x v="7"/>
    <s v="Toshiba IPT2010-SD IP Telephone"/>
    <x v="1068"/>
    <n v="8"/>
    <n v="0.2"/>
    <x v="1109"/>
    <x v="11"/>
  </r>
  <r>
    <n v="1191"/>
    <x v="567"/>
    <x v="3"/>
    <x v="425"/>
    <d v="2014-03-01T00:00:00"/>
    <s v="Second Class"/>
    <s v="BT-11530"/>
    <s v="Bradley Talbott"/>
    <x v="2"/>
    <x v="0"/>
    <s v="Los Angeles"/>
    <x v="1"/>
    <n v="90036"/>
    <x v="1"/>
    <s v="FUR-CH-10003973"/>
    <x v="0"/>
    <x v="1"/>
    <s v="GuestStacker Chair with Chrome Finish Legs"/>
    <x v="1069"/>
    <n v="3"/>
    <n v="0.2"/>
    <x v="1110"/>
    <x v="11"/>
  </r>
  <r>
    <n v="1192"/>
    <x v="567"/>
    <x v="3"/>
    <x v="425"/>
    <d v="2014-03-01T00:00:00"/>
    <s v="Second Class"/>
    <s v="BT-11530"/>
    <s v="Bradley Talbott"/>
    <x v="2"/>
    <x v="0"/>
    <s v="Los Angeles"/>
    <x v="1"/>
    <n v="90036"/>
    <x v="1"/>
    <s v="OFF-PA-10001970"/>
    <x v="1"/>
    <x v="10"/>
    <s v="Xerox 1908"/>
    <x v="1070"/>
    <n v="4"/>
    <n v="0"/>
    <x v="1111"/>
    <x v="11"/>
  </r>
  <r>
    <n v="1193"/>
    <x v="567"/>
    <x v="3"/>
    <x v="425"/>
    <d v="2014-03-01T00:00:00"/>
    <s v="Second Class"/>
    <s v="BT-11530"/>
    <s v="Bradley Talbott"/>
    <x v="2"/>
    <x v="0"/>
    <s v="Los Angeles"/>
    <x v="1"/>
    <n v="90036"/>
    <x v="1"/>
    <s v="OFF-PA-10000682"/>
    <x v="1"/>
    <x v="10"/>
    <s v="Xerox 1924"/>
    <x v="1071"/>
    <n v="4"/>
    <n v="0"/>
    <x v="1112"/>
    <x v="11"/>
  </r>
  <r>
    <n v="1194"/>
    <x v="568"/>
    <x v="1"/>
    <x v="426"/>
    <d v="2012-09-15T00:00:00"/>
    <s v="Same Day"/>
    <s v="NG-18355"/>
    <s v="Nat Gilpin"/>
    <x v="1"/>
    <x v="0"/>
    <s v="Coral Springs"/>
    <x v="2"/>
    <n v="33065"/>
    <x v="0"/>
    <s v="OFF-PA-10001937"/>
    <x v="1"/>
    <x v="10"/>
    <s v="Xerox 21"/>
    <x v="12"/>
    <n v="3"/>
    <n v="0.2"/>
    <x v="12"/>
    <x v="8"/>
  </r>
  <r>
    <n v="1195"/>
    <x v="568"/>
    <x v="1"/>
    <x v="426"/>
    <d v="2012-09-15T00:00:00"/>
    <s v="Same Day"/>
    <s v="NG-18355"/>
    <s v="Nat Gilpin"/>
    <x v="1"/>
    <x v="0"/>
    <s v="Coral Springs"/>
    <x v="2"/>
    <n v="33065"/>
    <x v="0"/>
    <s v="FUR-FU-10002268"/>
    <x v="0"/>
    <x v="5"/>
    <s v="Ultra Door Push Plate"/>
    <x v="581"/>
    <n v="4"/>
    <n v="0.2"/>
    <x v="1113"/>
    <x v="8"/>
  </r>
  <r>
    <n v="1196"/>
    <x v="568"/>
    <x v="1"/>
    <x v="426"/>
    <d v="2012-09-15T00:00:00"/>
    <s v="Same Day"/>
    <s v="NG-18355"/>
    <s v="Nat Gilpin"/>
    <x v="1"/>
    <x v="0"/>
    <s v="Coral Springs"/>
    <x v="2"/>
    <n v="33065"/>
    <x v="0"/>
    <s v="OFF-ST-10001321"/>
    <x v="1"/>
    <x v="4"/>
    <s v="Decoflex Hanging Personal Folder File, Blue"/>
    <x v="1072"/>
    <n v="2"/>
    <n v="0.2"/>
    <x v="1114"/>
    <x v="8"/>
  </r>
  <r>
    <n v="1197"/>
    <x v="568"/>
    <x v="1"/>
    <x v="426"/>
    <d v="2012-09-15T00:00:00"/>
    <s v="Same Day"/>
    <s v="NG-18355"/>
    <s v="Nat Gilpin"/>
    <x v="1"/>
    <x v="0"/>
    <s v="Coral Springs"/>
    <x v="2"/>
    <n v="33065"/>
    <x v="0"/>
    <s v="FUR-FU-10003394"/>
    <x v="0"/>
    <x v="5"/>
    <s v="Tenex &quot;The Solids&quot; Textured Chair Mats"/>
    <x v="1073"/>
    <n v="1"/>
    <n v="0.2"/>
    <x v="1115"/>
    <x v="8"/>
  </r>
  <r>
    <n v="1198"/>
    <x v="569"/>
    <x v="0"/>
    <x v="143"/>
    <d v="2013-04-13T00:00:00"/>
    <s v="Standard Class"/>
    <s v="ZC-21910"/>
    <s v="Zuschuss Carroll"/>
    <x v="0"/>
    <x v="0"/>
    <s v="Houston"/>
    <x v="5"/>
    <n v="77041"/>
    <x v="2"/>
    <s v="TEC-AC-10001990"/>
    <x v="2"/>
    <x v="11"/>
    <s v="Kensington Orbit Wireless Mobile Trackball for PC and Mac"/>
    <x v="1074"/>
    <n v="9"/>
    <n v="0.2"/>
    <x v="1116"/>
    <x v="3"/>
  </r>
  <r>
    <n v="1199"/>
    <x v="569"/>
    <x v="0"/>
    <x v="143"/>
    <d v="2013-04-13T00:00:00"/>
    <s v="Standard Class"/>
    <s v="ZC-21910"/>
    <s v="Zuschuss Carroll"/>
    <x v="0"/>
    <x v="0"/>
    <s v="Houston"/>
    <x v="5"/>
    <n v="77041"/>
    <x v="2"/>
    <s v="FUR-CH-10004540"/>
    <x v="0"/>
    <x v="1"/>
    <s v="Global Chrome Stack Chair"/>
    <x v="1075"/>
    <n v="4"/>
    <n v="0.3"/>
    <x v="1117"/>
    <x v="3"/>
  </r>
  <r>
    <n v="1200"/>
    <x v="569"/>
    <x v="0"/>
    <x v="143"/>
    <d v="2013-04-13T00:00:00"/>
    <s v="Standard Class"/>
    <s v="ZC-21910"/>
    <s v="Zuschuss Carroll"/>
    <x v="0"/>
    <x v="0"/>
    <s v="Houston"/>
    <x v="5"/>
    <n v="77041"/>
    <x v="2"/>
    <s v="OFF-BI-10004995"/>
    <x v="1"/>
    <x v="8"/>
    <s v="GBC DocuBind P400 Electric Binding System"/>
    <x v="1076"/>
    <n v="4"/>
    <n v="0.8"/>
    <x v="1118"/>
    <x v="3"/>
  </r>
  <r>
    <n v="1201"/>
    <x v="570"/>
    <x v="0"/>
    <x v="427"/>
    <d v="2013-07-25T00:00:00"/>
    <s v="Standard Class"/>
    <s v="LS-16945"/>
    <s v="Linda Southworth"/>
    <x v="1"/>
    <x v="0"/>
    <s v="Denver"/>
    <x v="22"/>
    <n v="80219"/>
    <x v="1"/>
    <s v="FUR-CH-10002335"/>
    <x v="0"/>
    <x v="1"/>
    <s v="Hon GuestStacker Chair"/>
    <x v="730"/>
    <n v="3"/>
    <n v="0.2"/>
    <x v="748"/>
    <x v="7"/>
  </r>
  <r>
    <n v="1202"/>
    <x v="570"/>
    <x v="0"/>
    <x v="427"/>
    <d v="2013-07-25T00:00:00"/>
    <s v="Standard Class"/>
    <s v="LS-16945"/>
    <s v="Linda Southworth"/>
    <x v="1"/>
    <x v="0"/>
    <s v="Denver"/>
    <x v="22"/>
    <n v="80219"/>
    <x v="1"/>
    <s v="OFF-BI-10004967"/>
    <x v="1"/>
    <x v="8"/>
    <s v="Round Ring Binders"/>
    <x v="1077"/>
    <n v="3"/>
    <n v="0.7"/>
    <x v="1119"/>
    <x v="7"/>
  </r>
  <r>
    <n v="1203"/>
    <x v="570"/>
    <x v="0"/>
    <x v="427"/>
    <d v="2013-07-25T00:00:00"/>
    <s v="Standard Class"/>
    <s v="LS-16945"/>
    <s v="Linda Southworth"/>
    <x v="1"/>
    <x v="0"/>
    <s v="Denver"/>
    <x v="22"/>
    <n v="80219"/>
    <x v="1"/>
    <s v="FUR-CH-10002331"/>
    <x v="0"/>
    <x v="1"/>
    <s v="Hon 4700 Series Mobuis Mid-Back Task Chairs with Adjustable Arms"/>
    <x v="1078"/>
    <n v="3"/>
    <n v="0.2"/>
    <x v="1120"/>
    <x v="7"/>
  </r>
  <r>
    <n v="1204"/>
    <x v="570"/>
    <x v="0"/>
    <x v="427"/>
    <d v="2013-07-25T00:00:00"/>
    <s v="Standard Class"/>
    <s v="LS-16945"/>
    <s v="Linda Southworth"/>
    <x v="1"/>
    <x v="0"/>
    <s v="Denver"/>
    <x v="22"/>
    <n v="80219"/>
    <x v="1"/>
    <s v="OFF-ST-10002292"/>
    <x v="1"/>
    <x v="4"/>
    <s v="Sauder Facets Collection Locker/File Cabinet, Sky Alder Finish"/>
    <x v="1079"/>
    <n v="2"/>
    <n v="0.2"/>
    <x v="232"/>
    <x v="7"/>
  </r>
  <r>
    <n v="1205"/>
    <x v="570"/>
    <x v="0"/>
    <x v="427"/>
    <d v="2013-07-25T00:00:00"/>
    <s v="Standard Class"/>
    <s v="LS-16945"/>
    <s v="Linda Southworth"/>
    <x v="1"/>
    <x v="0"/>
    <s v="Denver"/>
    <x v="22"/>
    <n v="80219"/>
    <x v="1"/>
    <s v="OFF-ST-10000689"/>
    <x v="1"/>
    <x v="4"/>
    <s v="Fellowes Strictly Business Drawer File, Letter/Legal Size"/>
    <x v="1080"/>
    <n v="3"/>
    <n v="0.2"/>
    <x v="1121"/>
    <x v="7"/>
  </r>
  <r>
    <n v="1206"/>
    <x v="571"/>
    <x v="3"/>
    <x v="378"/>
    <d v="2014-08-05T00:00:00"/>
    <s v="First Class"/>
    <s v="LH-16750"/>
    <s v="Larry Hughes"/>
    <x v="0"/>
    <x v="0"/>
    <s v="Charlotte"/>
    <x v="3"/>
    <n v="28205"/>
    <x v="0"/>
    <s v="TEC-PH-10002660"/>
    <x v="2"/>
    <x v="7"/>
    <s v="Nortel Networks T7316 E Nt8 B27"/>
    <x v="1081"/>
    <n v="5"/>
    <n v="0.2"/>
    <x v="1122"/>
    <x v="6"/>
  </r>
  <r>
    <n v="1207"/>
    <x v="572"/>
    <x v="0"/>
    <x v="216"/>
    <d v="2013-07-19T00:00:00"/>
    <s v="Second Class"/>
    <s v="SW-20755"/>
    <s v="Steven Ward"/>
    <x v="1"/>
    <x v="0"/>
    <s v="New York City"/>
    <x v="15"/>
    <n v="10009"/>
    <x v="3"/>
    <s v="OFF-ST-10004634"/>
    <x v="1"/>
    <x v="4"/>
    <s v="Personal Folder Holder, Ebony"/>
    <x v="1082"/>
    <n v="1"/>
    <n v="0"/>
    <x v="1123"/>
    <x v="7"/>
  </r>
  <r>
    <n v="1208"/>
    <x v="572"/>
    <x v="0"/>
    <x v="216"/>
    <d v="2013-07-19T00:00:00"/>
    <s v="Second Class"/>
    <s v="SW-20755"/>
    <s v="Steven Ward"/>
    <x v="1"/>
    <x v="0"/>
    <s v="New York City"/>
    <x v="15"/>
    <n v="10009"/>
    <x v="3"/>
    <s v="OFF-BI-10002160"/>
    <x v="1"/>
    <x v="8"/>
    <s v="Acco Hanging Data Binders"/>
    <x v="1083"/>
    <n v="3"/>
    <n v="0.2"/>
    <x v="1124"/>
    <x v="7"/>
  </r>
  <r>
    <n v="1209"/>
    <x v="572"/>
    <x v="0"/>
    <x v="216"/>
    <d v="2013-07-19T00:00:00"/>
    <s v="Second Class"/>
    <s v="SW-20755"/>
    <s v="Steven Ward"/>
    <x v="1"/>
    <x v="0"/>
    <s v="New York City"/>
    <x v="15"/>
    <n v="10009"/>
    <x v="3"/>
    <s v="OFF-FA-10002988"/>
    <x v="1"/>
    <x v="13"/>
    <s v="Ideal Clamps"/>
    <x v="1084"/>
    <n v="7"/>
    <n v="0"/>
    <x v="1125"/>
    <x v="7"/>
  </r>
  <r>
    <n v="1210"/>
    <x v="572"/>
    <x v="0"/>
    <x v="216"/>
    <d v="2013-07-19T00:00:00"/>
    <s v="Second Class"/>
    <s v="SW-20755"/>
    <s v="Steven Ward"/>
    <x v="1"/>
    <x v="0"/>
    <s v="New York City"/>
    <x v="15"/>
    <n v="10009"/>
    <x v="3"/>
    <s v="OFF-AR-10004999"/>
    <x v="1"/>
    <x v="6"/>
    <s v="Newell 315"/>
    <x v="1085"/>
    <n v="7"/>
    <n v="0"/>
    <x v="1126"/>
    <x v="7"/>
  </r>
  <r>
    <n v="1211"/>
    <x v="572"/>
    <x v="0"/>
    <x v="216"/>
    <d v="2013-07-19T00:00:00"/>
    <s v="Second Class"/>
    <s v="SW-20755"/>
    <s v="Steven Ward"/>
    <x v="1"/>
    <x v="0"/>
    <s v="New York City"/>
    <x v="15"/>
    <n v="10009"/>
    <x v="3"/>
    <s v="OFF-BI-10001031"/>
    <x v="1"/>
    <x v="8"/>
    <s v="Pressboard Data Binders by Wilson Jones"/>
    <x v="1086"/>
    <n v="2"/>
    <n v="0.2"/>
    <x v="1127"/>
    <x v="7"/>
  </r>
  <r>
    <n v="1212"/>
    <x v="572"/>
    <x v="0"/>
    <x v="216"/>
    <d v="2013-07-19T00:00:00"/>
    <s v="Second Class"/>
    <s v="SW-20755"/>
    <s v="Steven Ward"/>
    <x v="1"/>
    <x v="0"/>
    <s v="New York City"/>
    <x v="15"/>
    <n v="10009"/>
    <x v="3"/>
    <s v="FUR-BO-10004695"/>
    <x v="0"/>
    <x v="0"/>
    <s v="O'Sullivan 2-Door Barrister Bookcase in Odessa Pine"/>
    <x v="1087"/>
    <n v="4"/>
    <n v="0.2"/>
    <x v="1128"/>
    <x v="7"/>
  </r>
  <r>
    <n v="1213"/>
    <x v="573"/>
    <x v="3"/>
    <x v="428"/>
    <d v="2014-09-14T00:00:00"/>
    <s v="Standard Class"/>
    <s v="SP-20620"/>
    <s v="Stefania Perrino"/>
    <x v="1"/>
    <x v="0"/>
    <s v="Philadelphia"/>
    <x v="9"/>
    <n v="19134"/>
    <x v="3"/>
    <s v="FUR-CH-10004860"/>
    <x v="0"/>
    <x v="1"/>
    <s v="Global Low Back Tilter Chair"/>
    <x v="1088"/>
    <n v="2"/>
    <n v="0.3"/>
    <x v="1129"/>
    <x v="8"/>
  </r>
  <r>
    <n v="1214"/>
    <x v="573"/>
    <x v="3"/>
    <x v="428"/>
    <d v="2014-09-14T00:00:00"/>
    <s v="Standard Class"/>
    <s v="SP-20620"/>
    <s v="Stefania Perrino"/>
    <x v="1"/>
    <x v="0"/>
    <s v="Philadelphia"/>
    <x v="9"/>
    <n v="19134"/>
    <x v="3"/>
    <s v="OFF-BI-10002432"/>
    <x v="1"/>
    <x v="8"/>
    <s v="Wilson Jones Standard D-Ring Binders"/>
    <x v="1089"/>
    <n v="2"/>
    <n v="0.7"/>
    <x v="1130"/>
    <x v="8"/>
  </r>
  <r>
    <n v="1215"/>
    <x v="573"/>
    <x v="3"/>
    <x v="428"/>
    <d v="2014-09-14T00:00:00"/>
    <s v="Standard Class"/>
    <s v="SP-20620"/>
    <s v="Stefania Perrino"/>
    <x v="1"/>
    <x v="0"/>
    <s v="Philadelphia"/>
    <x v="9"/>
    <n v="19134"/>
    <x v="3"/>
    <s v="OFF-BI-10000069"/>
    <x v="1"/>
    <x v="8"/>
    <s v="GBC Prepunched Paper, 19-Hole, for Binding Systems, 24-lb"/>
    <x v="1090"/>
    <n v="1"/>
    <n v="0.7"/>
    <x v="1131"/>
    <x v="8"/>
  </r>
  <r>
    <n v="1216"/>
    <x v="573"/>
    <x v="3"/>
    <x v="428"/>
    <d v="2014-09-14T00:00:00"/>
    <s v="Standard Class"/>
    <s v="SP-20620"/>
    <s v="Stefania Perrino"/>
    <x v="1"/>
    <x v="0"/>
    <s v="Philadelphia"/>
    <x v="9"/>
    <n v="19134"/>
    <x v="3"/>
    <s v="OFF-AR-10003602"/>
    <x v="1"/>
    <x v="6"/>
    <s v="Quartet Omega Colored Chalk, 12/Pack"/>
    <x v="1091"/>
    <n v="1"/>
    <n v="0.2"/>
    <x v="1132"/>
    <x v="8"/>
  </r>
  <r>
    <n v="1217"/>
    <x v="573"/>
    <x v="3"/>
    <x v="428"/>
    <d v="2014-09-14T00:00:00"/>
    <s v="Standard Class"/>
    <s v="SP-20620"/>
    <s v="Stefania Perrino"/>
    <x v="1"/>
    <x v="0"/>
    <s v="Philadelphia"/>
    <x v="9"/>
    <n v="19134"/>
    <x v="3"/>
    <s v="TEC-AC-10004469"/>
    <x v="2"/>
    <x v="11"/>
    <s v="Microsoft Sculpt Comfort Mouse"/>
    <x v="1092"/>
    <n v="3"/>
    <n v="0.2"/>
    <x v="1133"/>
    <x v="8"/>
  </r>
  <r>
    <n v="1218"/>
    <x v="573"/>
    <x v="3"/>
    <x v="428"/>
    <d v="2014-09-14T00:00:00"/>
    <s v="Standard Class"/>
    <s v="SP-20620"/>
    <s v="Stefania Perrino"/>
    <x v="1"/>
    <x v="0"/>
    <s v="Philadelphia"/>
    <x v="9"/>
    <n v="19134"/>
    <x v="3"/>
    <s v="FUR-FU-10001867"/>
    <x v="0"/>
    <x v="5"/>
    <s v="Eldon Expressions Punched Metal &amp; Wood Desk Accessories, Pewter &amp; Cherry"/>
    <x v="1093"/>
    <n v="2"/>
    <n v="0.2"/>
    <x v="1134"/>
    <x v="8"/>
  </r>
  <r>
    <n v="1219"/>
    <x v="573"/>
    <x v="3"/>
    <x v="428"/>
    <d v="2014-09-14T00:00:00"/>
    <s v="Standard Class"/>
    <s v="SP-20620"/>
    <s v="Stefania Perrino"/>
    <x v="1"/>
    <x v="0"/>
    <s v="Philadelphia"/>
    <x v="9"/>
    <n v="19134"/>
    <x v="3"/>
    <s v="TEC-AC-10003174"/>
    <x v="2"/>
    <x v="11"/>
    <s v="Plantronics S12 Corded Telephone Headset System"/>
    <x v="1059"/>
    <n v="3"/>
    <n v="0.2"/>
    <x v="1100"/>
    <x v="8"/>
  </r>
  <r>
    <n v="1220"/>
    <x v="573"/>
    <x v="3"/>
    <x v="428"/>
    <d v="2014-09-14T00:00:00"/>
    <s v="Standard Class"/>
    <s v="SP-20620"/>
    <s v="Stefania Perrino"/>
    <x v="1"/>
    <x v="0"/>
    <s v="Philadelphia"/>
    <x v="9"/>
    <n v="19134"/>
    <x v="3"/>
    <s v="TEC-PH-10002200"/>
    <x v="2"/>
    <x v="7"/>
    <s v="Samsung Galaxy Note 2"/>
    <x v="1094"/>
    <n v="7"/>
    <n v="0.4"/>
    <x v="1135"/>
    <x v="8"/>
  </r>
  <r>
    <n v="1221"/>
    <x v="574"/>
    <x v="2"/>
    <x v="136"/>
    <d v="2011-07-16T00:00:00"/>
    <s v="Standard Class"/>
    <s v="BF-11170"/>
    <s v="Ben Ferrer"/>
    <x v="2"/>
    <x v="0"/>
    <s v="Los Angeles"/>
    <x v="1"/>
    <n v="90036"/>
    <x v="1"/>
    <s v="OFF-ST-10000107"/>
    <x v="1"/>
    <x v="4"/>
    <s v="Fellowes Super Stor/Drawer"/>
    <x v="1095"/>
    <n v="9"/>
    <n v="0"/>
    <x v="1136"/>
    <x v="7"/>
  </r>
  <r>
    <n v="1222"/>
    <x v="574"/>
    <x v="2"/>
    <x v="136"/>
    <d v="2011-07-16T00:00:00"/>
    <s v="Standard Class"/>
    <s v="BF-11170"/>
    <s v="Ben Ferrer"/>
    <x v="2"/>
    <x v="0"/>
    <s v="Los Angeles"/>
    <x v="1"/>
    <n v="90036"/>
    <x v="1"/>
    <s v="TEC-PH-10000439"/>
    <x v="2"/>
    <x v="7"/>
    <s v="GE DSL Phone Line Filter"/>
    <x v="1096"/>
    <n v="8"/>
    <n v="0.2"/>
    <x v="1137"/>
    <x v="7"/>
  </r>
  <r>
    <n v="1223"/>
    <x v="575"/>
    <x v="0"/>
    <x v="429"/>
    <d v="2013-12-06T00:00:00"/>
    <s v="First Class"/>
    <s v="BM-11140"/>
    <s v="Becky Martin"/>
    <x v="0"/>
    <x v="0"/>
    <s v="New York City"/>
    <x v="15"/>
    <n v="10024"/>
    <x v="3"/>
    <s v="FUR-FU-10001602"/>
    <x v="0"/>
    <x v="5"/>
    <s v="Eldon Delta Triangular Chair Mat, 52&quot; x 58&quot;, Clear"/>
    <x v="1097"/>
    <n v="3"/>
    <n v="0"/>
    <x v="1138"/>
    <x v="4"/>
  </r>
  <r>
    <n v="1224"/>
    <x v="575"/>
    <x v="0"/>
    <x v="429"/>
    <d v="2013-12-06T00:00:00"/>
    <s v="First Class"/>
    <s v="BM-11140"/>
    <s v="Becky Martin"/>
    <x v="0"/>
    <x v="0"/>
    <s v="New York City"/>
    <x v="15"/>
    <n v="10024"/>
    <x v="3"/>
    <s v="TEC-AC-10001432"/>
    <x v="2"/>
    <x v="11"/>
    <s v="Enermax Aurora Lite Keyboard"/>
    <x v="1098"/>
    <n v="1"/>
    <n v="0"/>
    <x v="1139"/>
    <x v="4"/>
  </r>
  <r>
    <n v="1225"/>
    <x v="575"/>
    <x v="0"/>
    <x v="429"/>
    <d v="2013-12-06T00:00:00"/>
    <s v="First Class"/>
    <s v="BM-11140"/>
    <s v="Becky Martin"/>
    <x v="0"/>
    <x v="0"/>
    <s v="New York City"/>
    <x v="15"/>
    <n v="10024"/>
    <x v="3"/>
    <s v="OFF-BI-10004656"/>
    <x v="1"/>
    <x v="8"/>
    <s v="Peel &amp; Stick Add-On Corner Pockets"/>
    <x v="1099"/>
    <n v="1"/>
    <n v="0.2"/>
    <x v="1140"/>
    <x v="4"/>
  </r>
  <r>
    <n v="1226"/>
    <x v="575"/>
    <x v="0"/>
    <x v="429"/>
    <d v="2013-12-06T00:00:00"/>
    <s v="First Class"/>
    <s v="BM-11140"/>
    <s v="Becky Martin"/>
    <x v="0"/>
    <x v="0"/>
    <s v="New York City"/>
    <x v="15"/>
    <n v="10024"/>
    <x v="3"/>
    <s v="OFF-PA-10001685"/>
    <x v="1"/>
    <x v="10"/>
    <s v="Staples"/>
    <x v="1100"/>
    <n v="4"/>
    <n v="0"/>
    <x v="1141"/>
    <x v="4"/>
  </r>
  <r>
    <n v="1227"/>
    <x v="575"/>
    <x v="0"/>
    <x v="429"/>
    <d v="2013-12-06T00:00:00"/>
    <s v="First Class"/>
    <s v="BM-11140"/>
    <s v="Becky Martin"/>
    <x v="0"/>
    <x v="0"/>
    <s v="New York City"/>
    <x v="15"/>
    <n v="10024"/>
    <x v="3"/>
    <s v="OFF-ST-10001418"/>
    <x v="1"/>
    <x v="4"/>
    <s v="Carina Media Storage Towers in Natural &amp; Black"/>
    <x v="1101"/>
    <n v="3"/>
    <n v="0"/>
    <x v="1142"/>
    <x v="4"/>
  </r>
  <r>
    <n v="1228"/>
    <x v="575"/>
    <x v="0"/>
    <x v="429"/>
    <d v="2013-12-06T00:00:00"/>
    <s v="First Class"/>
    <s v="BM-11140"/>
    <s v="Becky Martin"/>
    <x v="0"/>
    <x v="0"/>
    <s v="New York City"/>
    <x v="15"/>
    <n v="10024"/>
    <x v="3"/>
    <s v="OFF-ST-10000676"/>
    <x v="1"/>
    <x v="4"/>
    <s v="Fellowes Econo/Stor Drawers"/>
    <x v="1102"/>
    <n v="2"/>
    <n v="0"/>
    <x v="1143"/>
    <x v="4"/>
  </r>
  <r>
    <n v="1229"/>
    <x v="576"/>
    <x v="3"/>
    <x v="44"/>
    <d v="2014-11-12T00:00:00"/>
    <s v="Standard Class"/>
    <s v="ZC-21910"/>
    <s v="Zuschuss Carroll"/>
    <x v="0"/>
    <x v="0"/>
    <s v="Los Angeles"/>
    <x v="1"/>
    <n v="90045"/>
    <x v="1"/>
    <s v="OFF-EN-10001219"/>
    <x v="1"/>
    <x v="12"/>
    <s v="#10- 4 1/8&quot; x 9 1/2&quot; Security-Tint Envelopes"/>
    <x v="770"/>
    <n v="2"/>
    <n v="0"/>
    <x v="792"/>
    <x v="0"/>
  </r>
  <r>
    <n v="1230"/>
    <x v="576"/>
    <x v="3"/>
    <x v="44"/>
    <d v="2014-11-12T00:00:00"/>
    <s v="Standard Class"/>
    <s v="ZC-21910"/>
    <s v="Zuschuss Carroll"/>
    <x v="0"/>
    <x v="0"/>
    <s v="Los Angeles"/>
    <x v="1"/>
    <n v="90045"/>
    <x v="1"/>
    <s v="FUR-FU-10001424"/>
    <x v="0"/>
    <x v="5"/>
    <s v="Dax Clear Box Frame"/>
    <x v="992"/>
    <n v="1"/>
    <n v="0"/>
    <x v="1144"/>
    <x v="0"/>
  </r>
  <r>
    <n v="1231"/>
    <x v="576"/>
    <x v="3"/>
    <x v="44"/>
    <d v="2014-11-12T00:00:00"/>
    <s v="Standard Class"/>
    <s v="ZC-21910"/>
    <s v="Zuschuss Carroll"/>
    <x v="0"/>
    <x v="0"/>
    <s v="Los Angeles"/>
    <x v="1"/>
    <n v="90045"/>
    <x v="1"/>
    <s v="OFF-AR-10001022"/>
    <x v="1"/>
    <x v="6"/>
    <s v="SANFORD Liquid Accent Tank-Style Highlighters"/>
    <x v="1103"/>
    <n v="2"/>
    <n v="0"/>
    <x v="1145"/>
    <x v="0"/>
  </r>
  <r>
    <n v="1232"/>
    <x v="577"/>
    <x v="1"/>
    <x v="89"/>
    <d v="2012-11-02T00:00:00"/>
    <s v="Second Class"/>
    <s v="KT-16480"/>
    <s v="Kean Thornton"/>
    <x v="0"/>
    <x v="0"/>
    <s v="Buffalo"/>
    <x v="15"/>
    <n v="14215"/>
    <x v="3"/>
    <s v="OFF-AR-10000369"/>
    <x v="1"/>
    <x v="6"/>
    <s v="Design Ebony Sketching Pencil"/>
    <x v="1104"/>
    <n v="2"/>
    <n v="0"/>
    <x v="1146"/>
    <x v="2"/>
  </r>
  <r>
    <n v="1233"/>
    <x v="577"/>
    <x v="1"/>
    <x v="89"/>
    <d v="2012-11-02T00:00:00"/>
    <s v="Second Class"/>
    <s v="KT-16480"/>
    <s v="Kean Thornton"/>
    <x v="0"/>
    <x v="0"/>
    <s v="Buffalo"/>
    <x v="15"/>
    <n v="14215"/>
    <x v="3"/>
    <s v="OFF-EN-10003055"/>
    <x v="1"/>
    <x v="12"/>
    <s v="Blue String-Tie &amp; Button Interoffice Envelopes, 10 x 13"/>
    <x v="1105"/>
    <n v="2"/>
    <n v="0"/>
    <x v="1147"/>
    <x v="2"/>
  </r>
  <r>
    <n v="1234"/>
    <x v="578"/>
    <x v="0"/>
    <x v="198"/>
    <d v="2013-06-02T00:00:00"/>
    <s v="First Class"/>
    <s v="BG-11695"/>
    <s v="Brooke Gillingham"/>
    <x v="1"/>
    <x v="0"/>
    <s v="Cincinnati"/>
    <x v="24"/>
    <n v="45231"/>
    <x v="3"/>
    <s v="TEC-CO-10001046"/>
    <x v="2"/>
    <x v="16"/>
    <s v="Canon Imageclass D680 Copier / Fax"/>
    <x v="1106"/>
    <n v="2"/>
    <n v="0.4"/>
    <x v="1148"/>
    <x v="5"/>
  </r>
  <r>
    <n v="1235"/>
    <x v="579"/>
    <x v="0"/>
    <x v="99"/>
    <d v="2013-10-29T00:00:00"/>
    <s v="Same Day"/>
    <s v="PG-18820"/>
    <s v="Patrick Gardner"/>
    <x v="0"/>
    <x v="0"/>
    <s v="Boynton Beach"/>
    <x v="2"/>
    <n v="33437"/>
    <x v="0"/>
    <s v="FUR-FU-10000076"/>
    <x v="0"/>
    <x v="5"/>
    <s v="24-Hour Round Wall Clock"/>
    <x v="1107"/>
    <n v="3"/>
    <n v="0.2"/>
    <x v="1149"/>
    <x v="2"/>
  </r>
  <r>
    <n v="1236"/>
    <x v="579"/>
    <x v="0"/>
    <x v="99"/>
    <d v="2013-10-29T00:00:00"/>
    <s v="Same Day"/>
    <s v="PG-18820"/>
    <s v="Patrick Gardner"/>
    <x v="0"/>
    <x v="0"/>
    <s v="Boynton Beach"/>
    <x v="2"/>
    <n v="33437"/>
    <x v="0"/>
    <s v="OFF-BI-10003719"/>
    <x v="1"/>
    <x v="8"/>
    <s v="Large Capacity Hanging Post Binders"/>
    <x v="1108"/>
    <n v="5"/>
    <n v="0.7"/>
    <x v="366"/>
    <x v="2"/>
  </r>
  <r>
    <n v="1237"/>
    <x v="579"/>
    <x v="0"/>
    <x v="99"/>
    <d v="2013-10-29T00:00:00"/>
    <s v="Same Day"/>
    <s v="PG-18820"/>
    <s v="Patrick Gardner"/>
    <x v="0"/>
    <x v="0"/>
    <s v="Boynton Beach"/>
    <x v="2"/>
    <n v="33437"/>
    <x v="0"/>
    <s v="FUR-FU-10003268"/>
    <x v="0"/>
    <x v="5"/>
    <s v="Eldon Radial Chair Mat for Low to Medium Pile Carpets"/>
    <x v="1109"/>
    <n v="2"/>
    <n v="0.2"/>
    <x v="232"/>
    <x v="2"/>
  </r>
  <r>
    <n v="1238"/>
    <x v="579"/>
    <x v="0"/>
    <x v="99"/>
    <d v="2013-10-29T00:00:00"/>
    <s v="Same Day"/>
    <s v="PG-18820"/>
    <s v="Patrick Gardner"/>
    <x v="0"/>
    <x v="0"/>
    <s v="Boynton Beach"/>
    <x v="2"/>
    <n v="33437"/>
    <x v="0"/>
    <s v="FUR-FU-10003553"/>
    <x v="0"/>
    <x v="5"/>
    <s v="Howard Miller 13-1/2&quot; Diameter Rosebrook Wall Clock"/>
    <x v="1110"/>
    <n v="3"/>
    <n v="0.2"/>
    <x v="1150"/>
    <x v="2"/>
  </r>
  <r>
    <n v="1239"/>
    <x v="580"/>
    <x v="2"/>
    <x v="430"/>
    <d v="2011-08-15T00:00:00"/>
    <s v="Standard Class"/>
    <s v="GM-14680"/>
    <s v="Greg Matthias"/>
    <x v="0"/>
    <x v="0"/>
    <s v="Seattle"/>
    <x v="4"/>
    <n v="98105"/>
    <x v="1"/>
    <s v="FUR-FU-10003691"/>
    <x v="0"/>
    <x v="5"/>
    <s v="Eldon Image Series Desk Accessories, Ebony"/>
    <x v="1111"/>
    <n v="1"/>
    <n v="0"/>
    <x v="1151"/>
    <x v="6"/>
  </r>
  <r>
    <n v="1240"/>
    <x v="580"/>
    <x v="2"/>
    <x v="430"/>
    <d v="2011-08-15T00:00:00"/>
    <s v="Standard Class"/>
    <s v="GM-14680"/>
    <s v="Greg Matthias"/>
    <x v="0"/>
    <x v="0"/>
    <s v="Seattle"/>
    <x v="4"/>
    <n v="98105"/>
    <x v="1"/>
    <s v="OFF-AR-10003903"/>
    <x v="1"/>
    <x v="6"/>
    <s v="Sanford 52201 APSCO Electric Pencil Sharpener"/>
    <x v="1112"/>
    <n v="1"/>
    <n v="0"/>
    <x v="1152"/>
    <x v="6"/>
  </r>
  <r>
    <n v="1241"/>
    <x v="580"/>
    <x v="2"/>
    <x v="430"/>
    <d v="2011-08-15T00:00:00"/>
    <s v="Standard Class"/>
    <s v="GM-14680"/>
    <s v="Greg Matthias"/>
    <x v="0"/>
    <x v="0"/>
    <s v="Seattle"/>
    <x v="4"/>
    <n v="98105"/>
    <x v="1"/>
    <s v="OFF-FA-10004854"/>
    <x v="1"/>
    <x v="13"/>
    <s v="Vinyl Coated Wire Paper Clips in Organizer Box, 800/Box"/>
    <x v="1113"/>
    <n v="2"/>
    <n v="0"/>
    <x v="1153"/>
    <x v="6"/>
  </r>
  <r>
    <n v="1242"/>
    <x v="581"/>
    <x v="0"/>
    <x v="48"/>
    <d v="2013-09-05T00:00:00"/>
    <s v="Standard Class"/>
    <s v="MO-17800"/>
    <s v="Meg O'Connel"/>
    <x v="2"/>
    <x v="0"/>
    <s v="New York City"/>
    <x v="15"/>
    <n v="10024"/>
    <x v="3"/>
    <s v="TEC-PH-10003442"/>
    <x v="2"/>
    <x v="7"/>
    <s v="Samsung Replacement EH64AVFWE Premium Headset"/>
    <x v="1114"/>
    <n v="4"/>
    <n v="0"/>
    <x v="1154"/>
    <x v="6"/>
  </r>
  <r>
    <n v="1243"/>
    <x v="582"/>
    <x v="0"/>
    <x v="431"/>
    <d v="2013-02-22T00:00:00"/>
    <s v="Standard Class"/>
    <s v="PG-18820"/>
    <s v="Patrick Gardner"/>
    <x v="0"/>
    <x v="0"/>
    <s v="New York City"/>
    <x v="15"/>
    <n v="10009"/>
    <x v="3"/>
    <s v="OFF-BI-10004519"/>
    <x v="1"/>
    <x v="8"/>
    <s v="GBC DocuBind P100 Manual Binding Machine"/>
    <x v="1115"/>
    <n v="3"/>
    <n v="0.2"/>
    <x v="1155"/>
    <x v="11"/>
  </r>
  <r>
    <n v="1244"/>
    <x v="582"/>
    <x v="0"/>
    <x v="431"/>
    <d v="2013-02-22T00:00:00"/>
    <s v="Standard Class"/>
    <s v="PG-18820"/>
    <s v="Patrick Gardner"/>
    <x v="0"/>
    <x v="0"/>
    <s v="New York City"/>
    <x v="15"/>
    <n v="10009"/>
    <x v="3"/>
    <s v="OFF-FA-10000304"/>
    <x v="1"/>
    <x v="13"/>
    <s v="Advantus Push Pins"/>
    <x v="525"/>
    <n v="4"/>
    <n v="0"/>
    <x v="1156"/>
    <x v="11"/>
  </r>
  <r>
    <n v="1245"/>
    <x v="583"/>
    <x v="3"/>
    <x v="304"/>
    <d v="2014-05-22T00:00:00"/>
    <s v="Standard Class"/>
    <s v="EJ-14155"/>
    <s v="Eva Jacobs"/>
    <x v="0"/>
    <x v="0"/>
    <s v="Gulfport"/>
    <x v="35"/>
    <n v="39503"/>
    <x v="0"/>
    <s v="OFF-EN-10004955"/>
    <x v="1"/>
    <x v="12"/>
    <s v="Fashion Color Clasp Envelopes"/>
    <x v="1116"/>
    <n v="9"/>
    <n v="0"/>
    <x v="1157"/>
    <x v="5"/>
  </r>
  <r>
    <n v="1246"/>
    <x v="584"/>
    <x v="2"/>
    <x v="432"/>
    <d v="2011-12-14T00:00:00"/>
    <s v="Second Class"/>
    <s v="NP-18700"/>
    <s v="Nora Preis"/>
    <x v="0"/>
    <x v="0"/>
    <s v="Fresno"/>
    <x v="1"/>
    <n v="93727"/>
    <x v="1"/>
    <s v="FUR-TA-10004619"/>
    <x v="0"/>
    <x v="3"/>
    <s v="Hon Non-Folding Utility Tables"/>
    <x v="1117"/>
    <n v="6"/>
    <n v="0.2"/>
    <x v="1158"/>
    <x v="4"/>
  </r>
  <r>
    <n v="1247"/>
    <x v="584"/>
    <x v="2"/>
    <x v="432"/>
    <d v="2011-12-14T00:00:00"/>
    <s v="Second Class"/>
    <s v="NP-18700"/>
    <s v="Nora Preis"/>
    <x v="0"/>
    <x v="0"/>
    <s v="Fresno"/>
    <x v="1"/>
    <n v="93727"/>
    <x v="1"/>
    <s v="FUR-TA-10003473"/>
    <x v="0"/>
    <x v="3"/>
    <s v="Bretford Rectangular Conference Table Tops"/>
    <x v="1118"/>
    <n v="12"/>
    <n v="0.2"/>
    <x v="1159"/>
    <x v="4"/>
  </r>
  <r>
    <n v="1248"/>
    <x v="584"/>
    <x v="2"/>
    <x v="432"/>
    <d v="2011-12-14T00:00:00"/>
    <s v="Second Class"/>
    <s v="NP-18700"/>
    <s v="Nora Preis"/>
    <x v="0"/>
    <x v="0"/>
    <s v="Fresno"/>
    <x v="1"/>
    <n v="93727"/>
    <x v="1"/>
    <s v="FUR-BO-10004467"/>
    <x v="0"/>
    <x v="0"/>
    <s v="Bestar Classic Bookcase"/>
    <x v="1119"/>
    <n v="3"/>
    <n v="0.15"/>
    <x v="1160"/>
    <x v="4"/>
  </r>
  <r>
    <n v="1249"/>
    <x v="585"/>
    <x v="3"/>
    <x v="404"/>
    <d v="2014-12-25T00:00:00"/>
    <s v="Standard Class"/>
    <s v="DJ-13630"/>
    <s v="Doug Jacobs"/>
    <x v="0"/>
    <x v="0"/>
    <s v="New York City"/>
    <x v="15"/>
    <n v="10009"/>
    <x v="3"/>
    <s v="OFF-AR-10002280"/>
    <x v="1"/>
    <x v="6"/>
    <s v="Staples"/>
    <x v="1120"/>
    <n v="6"/>
    <n v="0"/>
    <x v="1161"/>
    <x v="4"/>
  </r>
  <r>
    <n v="1250"/>
    <x v="585"/>
    <x v="3"/>
    <x v="404"/>
    <d v="2014-12-25T00:00:00"/>
    <s v="Standard Class"/>
    <s v="DJ-13630"/>
    <s v="Doug Jacobs"/>
    <x v="0"/>
    <x v="0"/>
    <s v="New York City"/>
    <x v="15"/>
    <n v="10009"/>
    <x v="3"/>
    <s v="FUR-CH-10001708"/>
    <x v="0"/>
    <x v="1"/>
    <s v="Office Star - Contemporary Swivel Chair with Padded Adjustable Arms and Flex Back"/>
    <x v="1121"/>
    <n v="9"/>
    <n v="0.1"/>
    <x v="1162"/>
    <x v="4"/>
  </r>
  <r>
    <n v="1251"/>
    <x v="585"/>
    <x v="3"/>
    <x v="404"/>
    <d v="2014-12-25T00:00:00"/>
    <s v="Standard Class"/>
    <s v="DJ-13630"/>
    <s v="Doug Jacobs"/>
    <x v="0"/>
    <x v="0"/>
    <s v="New York City"/>
    <x v="15"/>
    <n v="10009"/>
    <x v="3"/>
    <s v="OFF-AP-10000891"/>
    <x v="1"/>
    <x v="9"/>
    <s v="Kensington 7 Outlet MasterPiece HOMEOFFICE Power Control Center"/>
    <x v="1122"/>
    <n v="13"/>
    <n v="0"/>
    <x v="1163"/>
    <x v="4"/>
  </r>
  <r>
    <n v="1252"/>
    <x v="585"/>
    <x v="3"/>
    <x v="404"/>
    <d v="2014-12-25T00:00:00"/>
    <s v="Standard Class"/>
    <s v="DJ-13630"/>
    <s v="Doug Jacobs"/>
    <x v="0"/>
    <x v="0"/>
    <s v="New York City"/>
    <x v="15"/>
    <n v="10009"/>
    <x v="3"/>
    <s v="OFF-AR-10000462"/>
    <x v="1"/>
    <x v="6"/>
    <s v="Sanford Pocket Accent Highlighters"/>
    <x v="1123"/>
    <n v="2"/>
    <n v="0"/>
    <x v="1164"/>
    <x v="4"/>
  </r>
  <r>
    <n v="1253"/>
    <x v="586"/>
    <x v="1"/>
    <x v="433"/>
    <d v="2012-07-09T00:00:00"/>
    <s v="Standard Class"/>
    <s v="IM-15070"/>
    <s v="Irene Maddox"/>
    <x v="0"/>
    <x v="0"/>
    <s v="Milwaukee"/>
    <x v="6"/>
    <n v="53209"/>
    <x v="2"/>
    <s v="TEC-PH-10004165"/>
    <x v="2"/>
    <x v="7"/>
    <s v="Mitel MiVoice 5330e IP Phone"/>
    <x v="1124"/>
    <n v="4"/>
    <n v="0"/>
    <x v="1165"/>
    <x v="7"/>
  </r>
  <r>
    <n v="1254"/>
    <x v="587"/>
    <x v="3"/>
    <x v="434"/>
    <d v="2014-03-15T00:00:00"/>
    <s v="Standard Class"/>
    <s v="MH-18115"/>
    <s v="Mick Hernandez"/>
    <x v="2"/>
    <x v="0"/>
    <s v="Chester"/>
    <x v="9"/>
    <n v="19013"/>
    <x v="3"/>
    <s v="OFF-AR-10003958"/>
    <x v="1"/>
    <x v="6"/>
    <s v="Newell 337"/>
    <x v="797"/>
    <n v="2"/>
    <n v="0.2"/>
    <x v="822"/>
    <x v="10"/>
  </r>
  <r>
    <n v="1255"/>
    <x v="587"/>
    <x v="3"/>
    <x v="434"/>
    <d v="2014-03-15T00:00:00"/>
    <s v="Standard Class"/>
    <s v="MH-18115"/>
    <s v="Mick Hernandez"/>
    <x v="2"/>
    <x v="0"/>
    <s v="Chester"/>
    <x v="9"/>
    <n v="19013"/>
    <x v="3"/>
    <s v="TEC-PH-10000149"/>
    <x v="2"/>
    <x v="7"/>
    <s v="Cisco SPA525G2 IP Phone - Wireless"/>
    <x v="1125"/>
    <n v="3"/>
    <n v="0.4"/>
    <x v="1166"/>
    <x v="10"/>
  </r>
  <r>
    <n v="1256"/>
    <x v="587"/>
    <x v="3"/>
    <x v="434"/>
    <d v="2014-03-15T00:00:00"/>
    <s v="Standard Class"/>
    <s v="MH-18115"/>
    <s v="Mick Hernandez"/>
    <x v="2"/>
    <x v="0"/>
    <s v="Chester"/>
    <x v="9"/>
    <n v="19013"/>
    <x v="3"/>
    <s v="FUR-FU-10003724"/>
    <x v="0"/>
    <x v="5"/>
    <s v="Westinghouse Clip-On Gooseneck Lamps"/>
    <x v="1126"/>
    <n v="1"/>
    <n v="0.2"/>
    <x v="1167"/>
    <x v="10"/>
  </r>
  <r>
    <n v="1257"/>
    <x v="587"/>
    <x v="3"/>
    <x v="434"/>
    <d v="2014-03-15T00:00:00"/>
    <s v="Standard Class"/>
    <s v="MH-18115"/>
    <s v="Mick Hernandez"/>
    <x v="2"/>
    <x v="0"/>
    <s v="Chester"/>
    <x v="9"/>
    <n v="19013"/>
    <x v="3"/>
    <s v="FUR-FU-10003535"/>
    <x v="0"/>
    <x v="5"/>
    <s v="Howard Miller Distant Time Traveler Alarm Clock"/>
    <x v="1127"/>
    <n v="2"/>
    <n v="0.2"/>
    <x v="1168"/>
    <x v="10"/>
  </r>
  <r>
    <n v="1258"/>
    <x v="588"/>
    <x v="0"/>
    <x v="435"/>
    <d v="2013-12-29T00:00:00"/>
    <s v="Second Class"/>
    <s v="RB-19795"/>
    <s v="Ross Baird"/>
    <x v="2"/>
    <x v="0"/>
    <s v="Charlotte"/>
    <x v="3"/>
    <n v="28205"/>
    <x v="0"/>
    <s v="OFF-BI-10001575"/>
    <x v="1"/>
    <x v="8"/>
    <s v="GBC Linen Binding Covers"/>
    <x v="1128"/>
    <n v="3"/>
    <n v="0.7"/>
    <x v="1169"/>
    <x v="4"/>
  </r>
  <r>
    <n v="1259"/>
    <x v="588"/>
    <x v="0"/>
    <x v="435"/>
    <d v="2013-12-29T00:00:00"/>
    <s v="Second Class"/>
    <s v="RB-19795"/>
    <s v="Ross Baird"/>
    <x v="2"/>
    <x v="0"/>
    <s v="Charlotte"/>
    <x v="3"/>
    <n v="28205"/>
    <x v="0"/>
    <s v="OFF-ST-10003716"/>
    <x v="1"/>
    <x v="4"/>
    <s v="Tennsco Double-Tier Lockers"/>
    <x v="1129"/>
    <n v="3"/>
    <n v="0.2"/>
    <x v="1170"/>
    <x v="4"/>
  </r>
  <r>
    <n v="1260"/>
    <x v="588"/>
    <x v="0"/>
    <x v="435"/>
    <d v="2013-12-29T00:00:00"/>
    <s v="Second Class"/>
    <s v="RB-19795"/>
    <s v="Ross Baird"/>
    <x v="2"/>
    <x v="0"/>
    <s v="Charlotte"/>
    <x v="3"/>
    <n v="28205"/>
    <x v="0"/>
    <s v="TEC-AC-10004469"/>
    <x v="2"/>
    <x v="11"/>
    <s v="Microsoft Sculpt Comfort Mouse"/>
    <x v="1130"/>
    <n v="8"/>
    <n v="0.2"/>
    <x v="1171"/>
    <x v="4"/>
  </r>
  <r>
    <n v="1261"/>
    <x v="589"/>
    <x v="3"/>
    <x v="436"/>
    <d v="2014-10-28T00:00:00"/>
    <s v="Standard Class"/>
    <s v="JR-15700"/>
    <s v="Jocasta Rupert"/>
    <x v="0"/>
    <x v="0"/>
    <s v="Jacksonville"/>
    <x v="2"/>
    <n v="32216"/>
    <x v="0"/>
    <s v="TEC-PH-10004586"/>
    <x v="2"/>
    <x v="7"/>
    <s v="Wilson SignalBoost 841262 DB PRO Amplifier Kit"/>
    <x v="1131"/>
    <n v="3"/>
    <n v="0.2"/>
    <x v="1172"/>
    <x v="2"/>
  </r>
  <r>
    <n v="1262"/>
    <x v="590"/>
    <x v="0"/>
    <x v="99"/>
    <d v="2013-11-05T00:00:00"/>
    <s v="Standard Class"/>
    <s v="SM-20950"/>
    <s v="Suzanne McNair"/>
    <x v="1"/>
    <x v="0"/>
    <s v="Greenville"/>
    <x v="3"/>
    <n v="27834"/>
    <x v="0"/>
    <s v="OFF-BI-10004236"/>
    <x v="1"/>
    <x v="8"/>
    <s v="XtraLife ClearVue Slant-D Ring Binder, White, 3&quot;"/>
    <x v="1132"/>
    <n v="4"/>
    <n v="0.7"/>
    <x v="1173"/>
    <x v="2"/>
  </r>
  <r>
    <n v="1263"/>
    <x v="591"/>
    <x v="3"/>
    <x v="437"/>
    <d v="2014-07-10T00:00:00"/>
    <s v="Second Class"/>
    <s v="CS-12355"/>
    <s v="Christine Sundaresam"/>
    <x v="0"/>
    <x v="0"/>
    <s v="Long Beach"/>
    <x v="15"/>
    <n v="11561"/>
    <x v="3"/>
    <s v="OFF-BI-10001634"/>
    <x v="1"/>
    <x v="8"/>
    <s v="Wilson Jones Active Use Binders"/>
    <x v="1133"/>
    <n v="3"/>
    <n v="0.2"/>
    <x v="1174"/>
    <x v="7"/>
  </r>
  <r>
    <n v="1264"/>
    <x v="592"/>
    <x v="0"/>
    <x v="393"/>
    <d v="2013-10-03T00:00:00"/>
    <s v="First Class"/>
    <s v="CC-12220"/>
    <s v="Chris Cortes"/>
    <x v="0"/>
    <x v="0"/>
    <s v="La Porte"/>
    <x v="14"/>
    <n v="46350"/>
    <x v="2"/>
    <s v="TEC-PH-10000215"/>
    <x v="2"/>
    <x v="7"/>
    <s v="Plantronics Cordless Phone Headset with In-line Volume - M214C"/>
    <x v="1134"/>
    <n v="2"/>
    <n v="0"/>
    <x v="1175"/>
    <x v="2"/>
  </r>
  <r>
    <n v="1265"/>
    <x v="592"/>
    <x v="0"/>
    <x v="393"/>
    <d v="2013-10-03T00:00:00"/>
    <s v="First Class"/>
    <s v="CC-12220"/>
    <s v="Chris Cortes"/>
    <x v="0"/>
    <x v="0"/>
    <s v="La Porte"/>
    <x v="14"/>
    <n v="46350"/>
    <x v="2"/>
    <s v="FUR-FU-10003724"/>
    <x v="0"/>
    <x v="5"/>
    <s v="Westinghouse Clip-On Gooseneck Lamps"/>
    <x v="1135"/>
    <n v="5"/>
    <n v="0"/>
    <x v="1176"/>
    <x v="2"/>
  </r>
  <r>
    <n v="1266"/>
    <x v="593"/>
    <x v="3"/>
    <x v="264"/>
    <d v="2014-09-08T00:00:00"/>
    <s v="Standard Class"/>
    <s v="PF-19225"/>
    <s v="Phillip Flathmann"/>
    <x v="0"/>
    <x v="0"/>
    <s v="San Francisco"/>
    <x v="1"/>
    <n v="94122"/>
    <x v="1"/>
    <s v="OFF-AR-10000422"/>
    <x v="1"/>
    <x v="6"/>
    <s v="Pencil and Crayon Sharpener"/>
    <x v="1136"/>
    <n v="3"/>
    <n v="0"/>
    <x v="1177"/>
    <x v="8"/>
  </r>
  <r>
    <n v="1267"/>
    <x v="594"/>
    <x v="2"/>
    <x v="163"/>
    <d v="2011-12-29T00:00:00"/>
    <s v="Standard Class"/>
    <s v="JC-16105"/>
    <s v="Julie Creighton"/>
    <x v="1"/>
    <x v="0"/>
    <s v="Los Angeles"/>
    <x v="1"/>
    <n v="90045"/>
    <x v="1"/>
    <s v="OFF-ST-10003306"/>
    <x v="1"/>
    <x v="4"/>
    <s v="Letter Size Cart"/>
    <x v="1137"/>
    <n v="1"/>
    <n v="0"/>
    <x v="1178"/>
    <x v="4"/>
  </r>
  <r>
    <n v="1268"/>
    <x v="594"/>
    <x v="2"/>
    <x v="163"/>
    <d v="2011-12-29T00:00:00"/>
    <s v="Standard Class"/>
    <s v="JC-16105"/>
    <s v="Julie Creighton"/>
    <x v="1"/>
    <x v="0"/>
    <s v="Los Angeles"/>
    <x v="1"/>
    <n v="90045"/>
    <x v="1"/>
    <s v="FUR-CH-10001146"/>
    <x v="0"/>
    <x v="1"/>
    <s v="Global Value Mid-Back Manager's Chair, Gray"/>
    <x v="1138"/>
    <n v="6"/>
    <n v="0.2"/>
    <x v="1179"/>
    <x v="4"/>
  </r>
  <r>
    <n v="1269"/>
    <x v="595"/>
    <x v="3"/>
    <x v="397"/>
    <d v="2014-09-28T00:00:00"/>
    <s v="Standard Class"/>
    <s v="BG-11695"/>
    <s v="Brooke Gillingham"/>
    <x v="1"/>
    <x v="0"/>
    <s v="Louisville"/>
    <x v="22"/>
    <n v="80027"/>
    <x v="1"/>
    <s v="FUR-FU-10000246"/>
    <x v="0"/>
    <x v="5"/>
    <s v="Aluminum Document Frame"/>
    <x v="1139"/>
    <n v="3"/>
    <n v="0.2"/>
    <x v="1180"/>
    <x v="8"/>
  </r>
  <r>
    <n v="1270"/>
    <x v="596"/>
    <x v="3"/>
    <x v="400"/>
    <d v="2014-06-09T00:00:00"/>
    <s v="Standard Class"/>
    <s v="DC-12850"/>
    <s v="Dan Campbell"/>
    <x v="0"/>
    <x v="0"/>
    <s v="Florence"/>
    <x v="19"/>
    <n v="35630"/>
    <x v="0"/>
    <s v="OFF-PA-10002870"/>
    <x v="1"/>
    <x v="10"/>
    <s v="Ampad Phone Message Book, Recycled, 400 Message Capacity, 5 ¾” x 11”"/>
    <x v="1140"/>
    <n v="2"/>
    <n v="0"/>
    <x v="1181"/>
    <x v="1"/>
  </r>
  <r>
    <n v="1271"/>
    <x v="597"/>
    <x v="0"/>
    <x v="438"/>
    <d v="2013-04-27T00:00:00"/>
    <s v="Standard Class"/>
    <s v="SP-20545"/>
    <s v="Sibella Parks"/>
    <x v="1"/>
    <x v="0"/>
    <s v="Chicago"/>
    <x v="10"/>
    <n v="60623"/>
    <x v="2"/>
    <s v="OFF-ST-10000563"/>
    <x v="1"/>
    <x v="4"/>
    <s v="Fellowes Bankers Box Stor/Drawer Steel Plus"/>
    <x v="1141"/>
    <n v="4"/>
    <n v="0.2"/>
    <x v="1182"/>
    <x v="3"/>
  </r>
  <r>
    <n v="1272"/>
    <x v="597"/>
    <x v="0"/>
    <x v="438"/>
    <d v="2013-04-27T00:00:00"/>
    <s v="Standard Class"/>
    <s v="SP-20545"/>
    <s v="Sibella Parks"/>
    <x v="1"/>
    <x v="0"/>
    <s v="Chicago"/>
    <x v="10"/>
    <n v="60623"/>
    <x v="2"/>
    <s v="OFF-AP-10004487"/>
    <x v="1"/>
    <x v="9"/>
    <s v="Kensington 4 Outlet MasterPiece Compact Power Control Center"/>
    <x v="1142"/>
    <n v="3"/>
    <n v="0.8"/>
    <x v="1183"/>
    <x v="3"/>
  </r>
  <r>
    <n v="1273"/>
    <x v="597"/>
    <x v="0"/>
    <x v="438"/>
    <d v="2013-04-27T00:00:00"/>
    <s v="Standard Class"/>
    <s v="SP-20545"/>
    <s v="Sibella Parks"/>
    <x v="1"/>
    <x v="0"/>
    <s v="Chicago"/>
    <x v="10"/>
    <n v="60623"/>
    <x v="2"/>
    <s v="OFF-BI-10002854"/>
    <x v="1"/>
    <x v="8"/>
    <s v="Performers Binder/Pad Holder, Black"/>
    <x v="1143"/>
    <n v="8"/>
    <n v="0.8"/>
    <x v="1184"/>
    <x v="3"/>
  </r>
  <r>
    <n v="1274"/>
    <x v="598"/>
    <x v="0"/>
    <x v="439"/>
    <d v="2013-05-27T00:00:00"/>
    <s v="Same Day"/>
    <s v="MS-17710"/>
    <s v="Maurice Satty"/>
    <x v="0"/>
    <x v="0"/>
    <s v="Fort Worth"/>
    <x v="5"/>
    <n v="76106"/>
    <x v="2"/>
    <s v="OFF-PA-10004621"/>
    <x v="1"/>
    <x v="10"/>
    <s v="Xerox 212"/>
    <x v="563"/>
    <n v="2"/>
    <n v="0.2"/>
    <x v="572"/>
    <x v="5"/>
  </r>
  <r>
    <n v="1275"/>
    <x v="598"/>
    <x v="0"/>
    <x v="439"/>
    <d v="2013-05-27T00:00:00"/>
    <s v="Same Day"/>
    <s v="MS-17710"/>
    <s v="Maurice Satty"/>
    <x v="0"/>
    <x v="0"/>
    <s v="Fort Worth"/>
    <x v="5"/>
    <n v="76106"/>
    <x v="2"/>
    <s v="FUR-CH-10001973"/>
    <x v="0"/>
    <x v="1"/>
    <s v="Office Star Flex Back Scooter Chair with White Frame"/>
    <x v="1144"/>
    <n v="5"/>
    <n v="0.3"/>
    <x v="1185"/>
    <x v="5"/>
  </r>
  <r>
    <n v="1276"/>
    <x v="598"/>
    <x v="0"/>
    <x v="439"/>
    <d v="2013-05-27T00:00:00"/>
    <s v="Same Day"/>
    <s v="MS-17710"/>
    <s v="Maurice Satty"/>
    <x v="0"/>
    <x v="0"/>
    <s v="Fort Worth"/>
    <x v="5"/>
    <n v="76106"/>
    <x v="2"/>
    <s v="OFF-PA-10004040"/>
    <x v="1"/>
    <x v="10"/>
    <s v="Universal Premium White Copier/Laser Paper (20Lb. and 87 Bright)"/>
    <x v="646"/>
    <n v="3"/>
    <n v="0.2"/>
    <x v="1186"/>
    <x v="5"/>
  </r>
  <r>
    <n v="1277"/>
    <x v="598"/>
    <x v="0"/>
    <x v="439"/>
    <d v="2013-05-27T00:00:00"/>
    <s v="Same Day"/>
    <s v="MS-17710"/>
    <s v="Maurice Satty"/>
    <x v="0"/>
    <x v="0"/>
    <s v="Fort Worth"/>
    <x v="5"/>
    <n v="76106"/>
    <x v="2"/>
    <s v="TEC-AC-10000580"/>
    <x v="2"/>
    <x v="11"/>
    <s v="Logitech G13 Programmable Gameboard with LCD Display"/>
    <x v="1145"/>
    <n v="1"/>
    <n v="0.2"/>
    <x v="1187"/>
    <x v="5"/>
  </r>
  <r>
    <n v="1278"/>
    <x v="599"/>
    <x v="0"/>
    <x v="440"/>
    <d v="2013-05-08T00:00:00"/>
    <s v="Standard Class"/>
    <s v="BD-11770"/>
    <s v="Bryan Davis"/>
    <x v="0"/>
    <x v="0"/>
    <s v="Houston"/>
    <x v="5"/>
    <n v="77070"/>
    <x v="2"/>
    <s v="OFF-AR-10004022"/>
    <x v="1"/>
    <x v="6"/>
    <s v="Panasonic KP-380BK Classic Electric Pencil Sharpener"/>
    <x v="1146"/>
    <n v="3"/>
    <n v="0.2"/>
    <x v="1188"/>
    <x v="5"/>
  </r>
  <r>
    <n v="1279"/>
    <x v="600"/>
    <x v="2"/>
    <x v="78"/>
    <d v="2011-09-11T00:00:00"/>
    <s v="First Class"/>
    <s v="KC-16255"/>
    <s v="Karen Carlisle"/>
    <x v="1"/>
    <x v="0"/>
    <s v="Macon"/>
    <x v="32"/>
    <n v="31204"/>
    <x v="0"/>
    <s v="TEC-AC-10004209"/>
    <x v="2"/>
    <x v="11"/>
    <s v="Memorex Froggy Flash Drive 4 GB"/>
    <x v="1147"/>
    <n v="3"/>
    <n v="0"/>
    <x v="1189"/>
    <x v="8"/>
  </r>
  <r>
    <n v="1280"/>
    <x v="600"/>
    <x v="2"/>
    <x v="78"/>
    <d v="2011-09-11T00:00:00"/>
    <s v="First Class"/>
    <s v="KC-16255"/>
    <s v="Karen Carlisle"/>
    <x v="1"/>
    <x v="0"/>
    <s v="Macon"/>
    <x v="32"/>
    <n v="31204"/>
    <x v="0"/>
    <s v="TEC-AC-10000023"/>
    <x v="2"/>
    <x v="11"/>
    <s v="Maxell 74 Minute CD-R Spindle, 50/Pack"/>
    <x v="1148"/>
    <n v="4"/>
    <n v="0"/>
    <x v="1190"/>
    <x v="8"/>
  </r>
  <r>
    <n v="1281"/>
    <x v="601"/>
    <x v="0"/>
    <x v="64"/>
    <d v="2013-09-07T00:00:00"/>
    <s v="First Class"/>
    <s v="TR-21325"/>
    <s v="Toby Ritter"/>
    <x v="0"/>
    <x v="0"/>
    <s v="Cedar Rapids"/>
    <x v="23"/>
    <n v="52402"/>
    <x v="2"/>
    <s v="TEC-PH-10003505"/>
    <x v="2"/>
    <x v="7"/>
    <s v="Geemarc AmpliPOWER60"/>
    <x v="1149"/>
    <n v="3"/>
    <n v="0"/>
    <x v="1191"/>
    <x v="8"/>
  </r>
  <r>
    <n v="1282"/>
    <x v="602"/>
    <x v="3"/>
    <x v="359"/>
    <d v="2014-04-12T00:00:00"/>
    <s v="First Class"/>
    <s v="SA-20830"/>
    <s v="Sue Ann Reed"/>
    <x v="0"/>
    <x v="0"/>
    <s v="Jacksonville"/>
    <x v="2"/>
    <n v="32216"/>
    <x v="0"/>
    <s v="OFF-LA-10000121"/>
    <x v="1"/>
    <x v="2"/>
    <s v="Avery 48"/>
    <x v="1150"/>
    <n v="3"/>
    <n v="0.2"/>
    <x v="1192"/>
    <x v="3"/>
  </r>
  <r>
    <n v="1283"/>
    <x v="602"/>
    <x v="3"/>
    <x v="359"/>
    <d v="2014-04-12T00:00:00"/>
    <s v="First Class"/>
    <s v="SA-20830"/>
    <s v="Sue Ann Reed"/>
    <x v="0"/>
    <x v="0"/>
    <s v="Jacksonville"/>
    <x v="2"/>
    <n v="32216"/>
    <x v="0"/>
    <s v="OFF-BI-10002026"/>
    <x v="1"/>
    <x v="8"/>
    <s v="Avery Arch Ring Binders"/>
    <x v="1151"/>
    <n v="1"/>
    <n v="0.7"/>
    <x v="1193"/>
    <x v="3"/>
  </r>
  <r>
    <n v="1284"/>
    <x v="602"/>
    <x v="3"/>
    <x v="359"/>
    <d v="2014-04-12T00:00:00"/>
    <s v="First Class"/>
    <s v="SA-20830"/>
    <s v="Sue Ann Reed"/>
    <x v="0"/>
    <x v="0"/>
    <s v="Jacksonville"/>
    <x v="2"/>
    <n v="32216"/>
    <x v="0"/>
    <s v="OFF-PA-10000994"/>
    <x v="1"/>
    <x v="10"/>
    <s v="Xerox 1915"/>
    <x v="1152"/>
    <n v="3"/>
    <n v="0.2"/>
    <x v="1194"/>
    <x v="3"/>
  </r>
  <r>
    <n v="1285"/>
    <x v="603"/>
    <x v="1"/>
    <x v="401"/>
    <d v="2012-12-12T00:00:00"/>
    <s v="Standard Class"/>
    <s v="KW-16435"/>
    <s v="Katrina Willman"/>
    <x v="0"/>
    <x v="0"/>
    <s v="Austin"/>
    <x v="5"/>
    <n v="78745"/>
    <x v="2"/>
    <s v="OFF-BI-10002813"/>
    <x v="1"/>
    <x v="8"/>
    <s v="Avery Reinforcements for Hole-Punch Pages"/>
    <x v="1153"/>
    <n v="7"/>
    <n v="0.8"/>
    <x v="1195"/>
    <x v="4"/>
  </r>
  <r>
    <n v="1286"/>
    <x v="604"/>
    <x v="0"/>
    <x v="190"/>
    <d v="2013-07-04T00:00:00"/>
    <s v="Standard Class"/>
    <s v="GM-14500"/>
    <s v="Gene McClure"/>
    <x v="0"/>
    <x v="0"/>
    <s v="Providence"/>
    <x v="34"/>
    <n v="2908"/>
    <x v="3"/>
    <s v="OFF-ST-10000617"/>
    <x v="1"/>
    <x v="4"/>
    <s v="Woodgrain Magazine Files by Perma"/>
    <x v="81"/>
    <n v="5"/>
    <n v="0"/>
    <x v="1196"/>
    <x v="1"/>
  </r>
  <r>
    <n v="1287"/>
    <x v="605"/>
    <x v="1"/>
    <x v="433"/>
    <d v="2012-07-08T00:00:00"/>
    <s v="Standard Class"/>
    <s v="AD-10180"/>
    <s v="Alan Dominguez"/>
    <x v="2"/>
    <x v="0"/>
    <s v="New York City"/>
    <x v="15"/>
    <n v="10035"/>
    <x v="3"/>
    <s v="OFF-AR-10004817"/>
    <x v="1"/>
    <x v="6"/>
    <s v="Colorific Watercolor Pencils"/>
    <x v="1154"/>
    <n v="3"/>
    <n v="0"/>
    <x v="1197"/>
    <x v="7"/>
  </r>
  <r>
    <n v="1288"/>
    <x v="606"/>
    <x v="0"/>
    <x v="441"/>
    <d v="2013-11-27T00:00:00"/>
    <s v="Standard Class"/>
    <s v="TB-21355"/>
    <s v="Todd Boyes"/>
    <x v="1"/>
    <x v="0"/>
    <s v="New York City"/>
    <x v="15"/>
    <n v="10009"/>
    <x v="3"/>
    <s v="FUR-FU-10000397"/>
    <x v="0"/>
    <x v="5"/>
    <s v="Luxo Economy Swing Arm Lamp"/>
    <x v="1155"/>
    <n v="2"/>
    <n v="0"/>
    <x v="1198"/>
    <x v="0"/>
  </r>
  <r>
    <n v="1289"/>
    <x v="606"/>
    <x v="0"/>
    <x v="441"/>
    <d v="2013-11-27T00:00:00"/>
    <s v="Standard Class"/>
    <s v="TB-21355"/>
    <s v="Todd Boyes"/>
    <x v="1"/>
    <x v="0"/>
    <s v="New York City"/>
    <x v="15"/>
    <n v="10009"/>
    <x v="3"/>
    <s v="OFF-BI-10000605"/>
    <x v="1"/>
    <x v="8"/>
    <s v="Acco Pressboard Covers with Storage Hooks, 9 1/2&quot; x 11&quot;, Executive Red"/>
    <x v="854"/>
    <n v="4"/>
    <n v="0.2"/>
    <x v="1199"/>
    <x v="0"/>
  </r>
  <r>
    <n v="1290"/>
    <x v="606"/>
    <x v="0"/>
    <x v="441"/>
    <d v="2013-11-27T00:00:00"/>
    <s v="Standard Class"/>
    <s v="TB-21355"/>
    <s v="Todd Boyes"/>
    <x v="1"/>
    <x v="0"/>
    <s v="New York City"/>
    <x v="15"/>
    <n v="10009"/>
    <x v="3"/>
    <s v="OFF-AR-10001860"/>
    <x v="1"/>
    <x v="6"/>
    <s v="BIC Liqua Brite Liner"/>
    <x v="1156"/>
    <n v="3"/>
    <n v="0"/>
    <x v="1200"/>
    <x v="0"/>
  </r>
  <r>
    <n v="1291"/>
    <x v="607"/>
    <x v="0"/>
    <x v="338"/>
    <d v="2013-11-13T00:00:00"/>
    <s v="First Class"/>
    <s v="CC-12430"/>
    <s v="Chuck Clark"/>
    <x v="2"/>
    <x v="0"/>
    <s v="San Francisco"/>
    <x v="1"/>
    <n v="94122"/>
    <x v="1"/>
    <s v="OFF-BI-10004970"/>
    <x v="1"/>
    <x v="8"/>
    <s v="ACCOHIDE 3-Ring Binder, Blue, 1&quot;"/>
    <x v="1157"/>
    <n v="4"/>
    <n v="0.2"/>
    <x v="1201"/>
    <x v="0"/>
  </r>
  <r>
    <n v="1292"/>
    <x v="607"/>
    <x v="0"/>
    <x v="338"/>
    <d v="2013-11-13T00:00:00"/>
    <s v="First Class"/>
    <s v="CC-12430"/>
    <s v="Chuck Clark"/>
    <x v="2"/>
    <x v="0"/>
    <s v="San Francisco"/>
    <x v="1"/>
    <n v="94122"/>
    <x v="1"/>
    <s v="OFF-PA-10003172"/>
    <x v="1"/>
    <x v="10"/>
    <s v="Xerox 1996"/>
    <x v="56"/>
    <n v="5"/>
    <n v="0"/>
    <x v="56"/>
    <x v="0"/>
  </r>
  <r>
    <n v="1293"/>
    <x v="608"/>
    <x v="1"/>
    <x v="375"/>
    <d v="2012-09-01T00:00:00"/>
    <s v="Standard Class"/>
    <s v="PF-19165"/>
    <s v="Philip Fox"/>
    <x v="0"/>
    <x v="0"/>
    <s v="San Diego"/>
    <x v="1"/>
    <n v="92105"/>
    <x v="1"/>
    <s v="OFF-SU-10001218"/>
    <x v="1"/>
    <x v="14"/>
    <s v="Fiskars Softgrip Scissors"/>
    <x v="1158"/>
    <n v="3"/>
    <n v="0"/>
    <x v="1202"/>
    <x v="6"/>
  </r>
  <r>
    <n v="1294"/>
    <x v="608"/>
    <x v="1"/>
    <x v="375"/>
    <d v="2012-09-01T00:00:00"/>
    <s v="Standard Class"/>
    <s v="PF-19165"/>
    <s v="Philip Fox"/>
    <x v="0"/>
    <x v="0"/>
    <s v="San Diego"/>
    <x v="1"/>
    <n v="92105"/>
    <x v="1"/>
    <s v="OFF-PA-10002968"/>
    <x v="1"/>
    <x v="10"/>
    <s v="Xerox 1973"/>
    <x v="1159"/>
    <n v="5"/>
    <n v="0"/>
    <x v="1203"/>
    <x v="6"/>
  </r>
  <r>
    <n v="1295"/>
    <x v="608"/>
    <x v="1"/>
    <x v="375"/>
    <d v="2012-09-01T00:00:00"/>
    <s v="Standard Class"/>
    <s v="PF-19165"/>
    <s v="Philip Fox"/>
    <x v="0"/>
    <x v="0"/>
    <s v="San Diego"/>
    <x v="1"/>
    <n v="92105"/>
    <x v="1"/>
    <s v="OFF-LA-10000134"/>
    <x v="1"/>
    <x v="2"/>
    <s v="Avery 511"/>
    <x v="1160"/>
    <n v="1"/>
    <n v="0"/>
    <x v="1204"/>
    <x v="6"/>
  </r>
  <r>
    <n v="1296"/>
    <x v="609"/>
    <x v="1"/>
    <x v="442"/>
    <d v="2012-05-29T00:00:00"/>
    <s v="Standard Class"/>
    <s v="JH-16180"/>
    <s v="Justin Hirsh"/>
    <x v="0"/>
    <x v="0"/>
    <s v="Pueblo"/>
    <x v="22"/>
    <n v="81001"/>
    <x v="1"/>
    <s v="OFF-AP-10004487"/>
    <x v="1"/>
    <x v="9"/>
    <s v="Kensington 4 Outlet MasterPiece Compact Power Control Center"/>
    <x v="1161"/>
    <n v="13"/>
    <n v="0.2"/>
    <x v="1205"/>
    <x v="5"/>
  </r>
  <r>
    <n v="1297"/>
    <x v="610"/>
    <x v="3"/>
    <x v="247"/>
    <d v="2015-01-04T00:00:00"/>
    <s v="Standard Class"/>
    <s v="EB-13975"/>
    <s v="Erica Bern"/>
    <x v="1"/>
    <x v="0"/>
    <s v="Fairfield"/>
    <x v="1"/>
    <n v="94533"/>
    <x v="1"/>
    <s v="OFF-BI-10002103"/>
    <x v="1"/>
    <x v="8"/>
    <s v="Cardinal Slant-D Ring Binder, Heavy Gauge Vinyl"/>
    <x v="1162"/>
    <n v="2"/>
    <n v="0.2"/>
    <x v="1206"/>
    <x v="4"/>
  </r>
  <r>
    <n v="1298"/>
    <x v="610"/>
    <x v="3"/>
    <x v="247"/>
    <d v="2015-01-04T00:00:00"/>
    <s v="Standard Class"/>
    <s v="EB-13975"/>
    <s v="Erica Bern"/>
    <x v="1"/>
    <x v="0"/>
    <s v="Fairfield"/>
    <x v="1"/>
    <n v="94533"/>
    <x v="1"/>
    <s v="OFF-BI-10004632"/>
    <x v="1"/>
    <x v="8"/>
    <s v="GBC Binding covers"/>
    <x v="1163"/>
    <n v="2"/>
    <n v="0.2"/>
    <x v="1207"/>
    <x v="4"/>
  </r>
  <r>
    <n v="1299"/>
    <x v="611"/>
    <x v="0"/>
    <x v="16"/>
    <d v="2013-12-13T00:00:00"/>
    <s v="Second Class"/>
    <s v="QJ-19255"/>
    <s v="Quincy Jones"/>
    <x v="1"/>
    <x v="0"/>
    <s v="Saint Paul"/>
    <x v="11"/>
    <n v="55106"/>
    <x v="2"/>
    <s v="TEC-PH-10003555"/>
    <x v="2"/>
    <x v="7"/>
    <s v="Motorola HK250 Universal Bluetooth Headset"/>
    <x v="1164"/>
    <n v="5"/>
    <n v="0"/>
    <x v="1208"/>
    <x v="4"/>
  </r>
  <r>
    <n v="1300"/>
    <x v="612"/>
    <x v="1"/>
    <x v="242"/>
    <d v="2012-10-07T00:00:00"/>
    <s v="First Class"/>
    <s v="AA-10315"/>
    <s v="Alex Avila"/>
    <x v="0"/>
    <x v="0"/>
    <s v="San Francisco"/>
    <x v="1"/>
    <n v="94109"/>
    <x v="1"/>
    <s v="OFF-ST-10001590"/>
    <x v="1"/>
    <x v="4"/>
    <s v="Tenex Personal Project File with Scoop Front Design, Black"/>
    <x v="1165"/>
    <n v="2"/>
    <n v="0"/>
    <x v="1209"/>
    <x v="2"/>
  </r>
  <r>
    <n v="1301"/>
    <x v="613"/>
    <x v="0"/>
    <x v="443"/>
    <d v="2013-12-26T00:00:00"/>
    <s v="Second Class"/>
    <s v="LC-17140"/>
    <s v="Logan Currie"/>
    <x v="0"/>
    <x v="0"/>
    <s v="Springfield"/>
    <x v="17"/>
    <n v="22153"/>
    <x v="0"/>
    <s v="FUR-FU-10003664"/>
    <x v="0"/>
    <x v="5"/>
    <s v="Electrix Architect's Clamp-On Swing Arm Lamp, Black"/>
    <x v="1166"/>
    <n v="6"/>
    <n v="0"/>
    <x v="1210"/>
    <x v="4"/>
  </r>
  <r>
    <n v="1302"/>
    <x v="613"/>
    <x v="0"/>
    <x v="443"/>
    <d v="2013-12-26T00:00:00"/>
    <s v="Second Class"/>
    <s v="LC-17140"/>
    <s v="Logan Currie"/>
    <x v="0"/>
    <x v="0"/>
    <s v="Springfield"/>
    <x v="17"/>
    <n v="22153"/>
    <x v="0"/>
    <s v="FUR-FU-10003664"/>
    <x v="0"/>
    <x v="5"/>
    <s v="Electrix Architect's Clamp-On Swing Arm Lamp, Black"/>
    <x v="1167"/>
    <n v="3"/>
    <n v="0"/>
    <x v="1211"/>
    <x v="4"/>
  </r>
  <r>
    <n v="1303"/>
    <x v="614"/>
    <x v="1"/>
    <x v="444"/>
    <d v="2012-09-24T00:00:00"/>
    <s v="Second Class"/>
    <s v="TC-21535"/>
    <s v="Tracy Collins"/>
    <x v="2"/>
    <x v="0"/>
    <s v="Arlington"/>
    <x v="17"/>
    <n v="22204"/>
    <x v="0"/>
    <s v="FUR-BO-10003433"/>
    <x v="0"/>
    <x v="0"/>
    <s v="Sauder Cornerstone Collection Library"/>
    <x v="1168"/>
    <n v="2"/>
    <n v="0"/>
    <x v="1212"/>
    <x v="8"/>
  </r>
  <r>
    <n v="1304"/>
    <x v="615"/>
    <x v="3"/>
    <x v="445"/>
    <d v="2014-07-08T00:00:00"/>
    <s v="Standard Class"/>
    <s v="CS-12460"/>
    <s v="Chuck Sachs"/>
    <x v="0"/>
    <x v="0"/>
    <s v="Columbus"/>
    <x v="32"/>
    <n v="31907"/>
    <x v="0"/>
    <s v="FUR-FU-10002554"/>
    <x v="0"/>
    <x v="5"/>
    <s v="Westinghouse Floor Lamp with Metal Mesh Shade, Black"/>
    <x v="1169"/>
    <n v="1"/>
    <n v="0"/>
    <x v="1213"/>
    <x v="7"/>
  </r>
  <r>
    <n v="1305"/>
    <x v="615"/>
    <x v="3"/>
    <x v="445"/>
    <d v="2014-07-08T00:00:00"/>
    <s v="Standard Class"/>
    <s v="CS-12460"/>
    <s v="Chuck Sachs"/>
    <x v="0"/>
    <x v="0"/>
    <s v="Columbus"/>
    <x v="32"/>
    <n v="31907"/>
    <x v="0"/>
    <s v="TEC-PH-10001557"/>
    <x v="2"/>
    <x v="7"/>
    <s v="Pyle PMP37LED"/>
    <x v="1170"/>
    <n v="3"/>
    <n v="0"/>
    <x v="1214"/>
    <x v="7"/>
  </r>
  <r>
    <n v="1306"/>
    <x v="616"/>
    <x v="0"/>
    <x v="216"/>
    <d v="2013-07-17T00:00:00"/>
    <s v="Second Class"/>
    <s v="BM-11785"/>
    <s v="Bryan Mills"/>
    <x v="0"/>
    <x v="0"/>
    <s v="Houston"/>
    <x v="5"/>
    <n v="77036"/>
    <x v="2"/>
    <s v="TEC-PH-10003437"/>
    <x v="2"/>
    <x v="7"/>
    <s v="Blue Parrot B250XT Professional Grade Wireless Bluetooth Headset with"/>
    <x v="1171"/>
    <n v="7"/>
    <n v="0.2"/>
    <x v="1215"/>
    <x v="7"/>
  </r>
  <r>
    <n v="1307"/>
    <x v="617"/>
    <x v="0"/>
    <x v="23"/>
    <d v="2013-06-22T00:00:00"/>
    <s v="First Class"/>
    <s v="RC-19825"/>
    <s v="Roy Collins"/>
    <x v="0"/>
    <x v="0"/>
    <s v="Pasadena"/>
    <x v="1"/>
    <n v="91104"/>
    <x v="1"/>
    <s v="OFF-PA-10002986"/>
    <x v="1"/>
    <x v="10"/>
    <s v="Xerox 1898"/>
    <x v="1172"/>
    <n v="7"/>
    <n v="0"/>
    <x v="1216"/>
    <x v="1"/>
  </r>
  <r>
    <n v="1308"/>
    <x v="617"/>
    <x v="0"/>
    <x v="23"/>
    <d v="2013-06-22T00:00:00"/>
    <s v="First Class"/>
    <s v="RC-19825"/>
    <s v="Roy Collins"/>
    <x v="0"/>
    <x v="0"/>
    <s v="Pasadena"/>
    <x v="1"/>
    <n v="91104"/>
    <x v="1"/>
    <s v="OFF-BI-10000320"/>
    <x v="1"/>
    <x v="8"/>
    <s v="GBC Plastic Binding Combs"/>
    <x v="1173"/>
    <n v="3"/>
    <n v="0.2"/>
    <x v="1217"/>
    <x v="1"/>
  </r>
  <r>
    <n v="1309"/>
    <x v="617"/>
    <x v="0"/>
    <x v="23"/>
    <d v="2013-06-22T00:00:00"/>
    <s v="First Class"/>
    <s v="RC-19825"/>
    <s v="Roy Collins"/>
    <x v="0"/>
    <x v="0"/>
    <s v="Pasadena"/>
    <x v="1"/>
    <n v="91104"/>
    <x v="1"/>
    <s v="OFF-AP-10003971"/>
    <x v="1"/>
    <x v="9"/>
    <s v="Belkin 6 Outlet Metallic Surge Strip"/>
    <x v="1174"/>
    <n v="2"/>
    <n v="0"/>
    <x v="1218"/>
    <x v="1"/>
  </r>
  <r>
    <n v="1310"/>
    <x v="617"/>
    <x v="0"/>
    <x v="23"/>
    <d v="2013-06-22T00:00:00"/>
    <s v="First Class"/>
    <s v="RC-19825"/>
    <s v="Roy Collins"/>
    <x v="0"/>
    <x v="0"/>
    <s v="Pasadena"/>
    <x v="1"/>
    <n v="91104"/>
    <x v="1"/>
    <s v="OFF-ST-10001469"/>
    <x v="1"/>
    <x v="4"/>
    <s v="Fellowes Bankers Box Recycled Super Stor/Drawer"/>
    <x v="427"/>
    <n v="3"/>
    <n v="0"/>
    <x v="437"/>
    <x v="1"/>
  </r>
  <r>
    <n v="1311"/>
    <x v="617"/>
    <x v="0"/>
    <x v="23"/>
    <d v="2013-06-22T00:00:00"/>
    <s v="First Class"/>
    <s v="RC-19825"/>
    <s v="Roy Collins"/>
    <x v="0"/>
    <x v="0"/>
    <s v="Pasadena"/>
    <x v="1"/>
    <n v="91104"/>
    <x v="1"/>
    <s v="FUR-CH-10003846"/>
    <x v="0"/>
    <x v="1"/>
    <s v="Hon Valutask Swivel Chairs"/>
    <x v="224"/>
    <n v="2"/>
    <n v="0.2"/>
    <x v="1219"/>
    <x v="1"/>
  </r>
  <r>
    <n v="1312"/>
    <x v="618"/>
    <x v="0"/>
    <x v="10"/>
    <d v="2013-12-14T00:00:00"/>
    <s v="Standard Class"/>
    <s v="FM-14380"/>
    <s v="Fred McMath"/>
    <x v="0"/>
    <x v="0"/>
    <s v="Lawrence"/>
    <x v="31"/>
    <n v="1841"/>
    <x v="3"/>
    <s v="OFF-LA-10001404"/>
    <x v="1"/>
    <x v="2"/>
    <s v="Avery 517"/>
    <x v="1175"/>
    <n v="1"/>
    <n v="0"/>
    <x v="1220"/>
    <x v="4"/>
  </r>
  <r>
    <n v="1313"/>
    <x v="618"/>
    <x v="0"/>
    <x v="10"/>
    <d v="2013-12-14T00:00:00"/>
    <s v="Standard Class"/>
    <s v="FM-14380"/>
    <s v="Fred McMath"/>
    <x v="0"/>
    <x v="0"/>
    <s v="Lawrence"/>
    <x v="31"/>
    <n v="1841"/>
    <x v="3"/>
    <s v="OFF-LA-10001474"/>
    <x v="1"/>
    <x v="2"/>
    <s v="Avery 477"/>
    <x v="1176"/>
    <n v="4"/>
    <n v="0"/>
    <x v="1221"/>
    <x v="4"/>
  </r>
  <r>
    <n v="1314"/>
    <x v="619"/>
    <x v="0"/>
    <x v="446"/>
    <d v="2013-10-02T00:00:00"/>
    <s v="Standard Class"/>
    <s v="PK-19075"/>
    <s v="Pete Kriz"/>
    <x v="0"/>
    <x v="0"/>
    <s v="Columbus"/>
    <x v="24"/>
    <n v="43229"/>
    <x v="3"/>
    <s v="FUR-CH-10003199"/>
    <x v="0"/>
    <x v="1"/>
    <s v="Office Star - Contemporary Task Swivel Chair"/>
    <x v="1177"/>
    <n v="2"/>
    <n v="0.3"/>
    <x v="1222"/>
    <x v="8"/>
  </r>
  <r>
    <n v="1315"/>
    <x v="620"/>
    <x v="0"/>
    <x v="122"/>
    <d v="2013-12-24T00:00:00"/>
    <s v="Standard Class"/>
    <s v="HG-14965"/>
    <s v="Henry Goldwyn"/>
    <x v="1"/>
    <x v="0"/>
    <s v="Los Angeles"/>
    <x v="1"/>
    <n v="90032"/>
    <x v="1"/>
    <s v="OFF-PA-10003072"/>
    <x v="1"/>
    <x v="10"/>
    <s v="Eureka Recycled Copy Paper 8 1/2&quot; x 11&quot;, Ream"/>
    <x v="789"/>
    <n v="6"/>
    <n v="0"/>
    <x v="814"/>
    <x v="4"/>
  </r>
  <r>
    <n v="1316"/>
    <x v="620"/>
    <x v="0"/>
    <x v="122"/>
    <d v="2013-12-24T00:00:00"/>
    <s v="Standard Class"/>
    <s v="HG-14965"/>
    <s v="Henry Goldwyn"/>
    <x v="1"/>
    <x v="0"/>
    <s v="Los Angeles"/>
    <x v="1"/>
    <n v="90032"/>
    <x v="1"/>
    <s v="FUR-FU-10004960"/>
    <x v="0"/>
    <x v="5"/>
    <s v="Seth Thomas 12&quot; Clock w/ Goldtone Case"/>
    <x v="1178"/>
    <n v="8"/>
    <n v="0"/>
    <x v="1223"/>
    <x v="4"/>
  </r>
  <r>
    <n v="1317"/>
    <x v="620"/>
    <x v="0"/>
    <x v="122"/>
    <d v="2013-12-24T00:00:00"/>
    <s v="Standard Class"/>
    <s v="HG-14965"/>
    <s v="Henry Goldwyn"/>
    <x v="1"/>
    <x v="0"/>
    <s v="Los Angeles"/>
    <x v="1"/>
    <n v="90032"/>
    <x v="1"/>
    <s v="OFF-SU-10003505"/>
    <x v="1"/>
    <x v="14"/>
    <s v="Premier Electric Letter Opener"/>
    <x v="1179"/>
    <n v="5"/>
    <n v="0"/>
    <x v="1224"/>
    <x v="4"/>
  </r>
  <r>
    <n v="1318"/>
    <x v="621"/>
    <x v="3"/>
    <x v="389"/>
    <d v="2014-12-15T00:00:00"/>
    <s v="Standard Class"/>
    <s v="HA-14920"/>
    <s v="Helen Andreada"/>
    <x v="0"/>
    <x v="0"/>
    <s v="Philadelphia"/>
    <x v="9"/>
    <n v="19120"/>
    <x v="3"/>
    <s v="TEC-AC-10003116"/>
    <x v="2"/>
    <x v="11"/>
    <s v="Memorex Froggy Flash Drive 8 GB"/>
    <x v="1180"/>
    <n v="1"/>
    <n v="0.2"/>
    <x v="1225"/>
    <x v="4"/>
  </r>
  <r>
    <n v="1319"/>
    <x v="622"/>
    <x v="2"/>
    <x v="268"/>
    <d v="2011-07-05T00:00:00"/>
    <s v="Standard Class"/>
    <s v="LW-16825"/>
    <s v="Laurel Workman"/>
    <x v="1"/>
    <x v="0"/>
    <s v="Deltona"/>
    <x v="2"/>
    <n v="32725"/>
    <x v="0"/>
    <s v="TEC-PH-10004586"/>
    <x v="2"/>
    <x v="7"/>
    <s v="Wilson SignalBoost 841262 DB PRO Amplifier Kit"/>
    <x v="1181"/>
    <n v="2"/>
    <n v="0.2"/>
    <x v="1226"/>
    <x v="7"/>
  </r>
  <r>
    <n v="1320"/>
    <x v="622"/>
    <x v="2"/>
    <x v="268"/>
    <d v="2011-07-05T00:00:00"/>
    <s v="Standard Class"/>
    <s v="LW-16825"/>
    <s v="Laurel Workman"/>
    <x v="1"/>
    <x v="0"/>
    <s v="Deltona"/>
    <x v="2"/>
    <n v="32725"/>
    <x v="0"/>
    <s v="OFF-BI-10000546"/>
    <x v="1"/>
    <x v="8"/>
    <s v="Avery Durable Binders"/>
    <x v="1182"/>
    <n v="6"/>
    <n v="0.7"/>
    <x v="1227"/>
    <x v="7"/>
  </r>
  <r>
    <n v="1321"/>
    <x v="623"/>
    <x v="3"/>
    <x v="447"/>
    <d v="2014-02-09T00:00:00"/>
    <s v="Standard Class"/>
    <s v="MC-17575"/>
    <s v="Matt Collins"/>
    <x v="0"/>
    <x v="0"/>
    <s v="Cincinnati"/>
    <x v="24"/>
    <n v="45231"/>
    <x v="3"/>
    <s v="OFF-BI-10002071"/>
    <x v="1"/>
    <x v="8"/>
    <s v="Fellowes Black Plastic Comb Bindings"/>
    <x v="1183"/>
    <n v="3"/>
    <n v="0.7"/>
    <x v="1228"/>
    <x v="11"/>
  </r>
  <r>
    <n v="1322"/>
    <x v="623"/>
    <x v="3"/>
    <x v="447"/>
    <d v="2014-02-09T00:00:00"/>
    <s v="Standard Class"/>
    <s v="MC-17575"/>
    <s v="Matt Collins"/>
    <x v="0"/>
    <x v="0"/>
    <s v="Cincinnati"/>
    <x v="24"/>
    <n v="45231"/>
    <x v="3"/>
    <s v="OFF-ST-10001490"/>
    <x v="1"/>
    <x v="4"/>
    <s v="Hot File 7-Pocket, Floor Stand"/>
    <x v="1184"/>
    <n v="2"/>
    <n v="0.2"/>
    <x v="1229"/>
    <x v="11"/>
  </r>
  <r>
    <n v="1323"/>
    <x v="624"/>
    <x v="3"/>
    <x v="448"/>
    <d v="2014-03-09T00:00:00"/>
    <s v="Standard Class"/>
    <s v="LP-17095"/>
    <s v="Liz Preis"/>
    <x v="0"/>
    <x v="0"/>
    <s v="Murray"/>
    <x v="0"/>
    <n v="42071"/>
    <x v="0"/>
    <s v="OFF-AP-10004859"/>
    <x v="1"/>
    <x v="9"/>
    <s v="Acco 6 Outlet Guardian Premium Surge Suppressor"/>
    <x v="1185"/>
    <n v="5"/>
    <n v="0"/>
    <x v="1230"/>
    <x v="10"/>
  </r>
  <r>
    <n v="1324"/>
    <x v="625"/>
    <x v="3"/>
    <x v="449"/>
    <d v="2014-10-11T00:00:00"/>
    <s v="First Class"/>
    <s v="EB-14170"/>
    <s v="Evan Bailliet"/>
    <x v="0"/>
    <x v="0"/>
    <s v="Wilmington"/>
    <x v="3"/>
    <n v="28403"/>
    <x v="0"/>
    <s v="OFF-PA-10002659"/>
    <x v="1"/>
    <x v="10"/>
    <s v="Avoid Verbal Orders Carbonless Minifold Book"/>
    <x v="1186"/>
    <n v="4"/>
    <n v="0.2"/>
    <x v="1231"/>
    <x v="2"/>
  </r>
  <r>
    <n v="1325"/>
    <x v="626"/>
    <x v="2"/>
    <x v="450"/>
    <d v="2011-10-03T00:00:00"/>
    <s v="Standard Class"/>
    <s v="GZ-14545"/>
    <s v="George Zrebassa"/>
    <x v="1"/>
    <x v="0"/>
    <s v="Lawrence"/>
    <x v="31"/>
    <n v="1841"/>
    <x v="3"/>
    <s v="OFF-ST-10001321"/>
    <x v="1"/>
    <x v="4"/>
    <s v="Decoflex Hanging Personal Folder File, Blue"/>
    <x v="193"/>
    <n v="3"/>
    <n v="0"/>
    <x v="1232"/>
    <x v="8"/>
  </r>
  <r>
    <n v="1326"/>
    <x v="627"/>
    <x v="2"/>
    <x v="279"/>
    <d v="2011-05-30T00:00:00"/>
    <s v="First Class"/>
    <s v="LE-16810"/>
    <s v="Laurel Elliston"/>
    <x v="0"/>
    <x v="0"/>
    <s v="Chicago"/>
    <x v="10"/>
    <n v="60653"/>
    <x v="2"/>
    <s v="OFF-BI-10004139"/>
    <x v="1"/>
    <x v="8"/>
    <s v="Fellowes Presentation Covers for Comb Binding Machines"/>
    <x v="1187"/>
    <n v="6"/>
    <n v="0.8"/>
    <x v="1233"/>
    <x v="5"/>
  </r>
  <r>
    <n v="1327"/>
    <x v="628"/>
    <x v="1"/>
    <x v="451"/>
    <d v="2012-06-18T00:00:00"/>
    <s v="Standard Class"/>
    <s v="AD-10180"/>
    <s v="Alan Dominguez"/>
    <x v="2"/>
    <x v="0"/>
    <s v="Philadelphia"/>
    <x v="9"/>
    <n v="19120"/>
    <x v="3"/>
    <s v="FUR-FU-10001867"/>
    <x v="0"/>
    <x v="5"/>
    <s v="Eldon Expressions Punched Metal &amp; Wood Desk Accessories, Pewter &amp; Cherry"/>
    <x v="1188"/>
    <n v="6"/>
    <n v="0.2"/>
    <x v="1234"/>
    <x v="1"/>
  </r>
  <r>
    <n v="1328"/>
    <x v="629"/>
    <x v="0"/>
    <x v="452"/>
    <d v="2013-04-02T00:00:00"/>
    <s v="First Class"/>
    <s v="CP-12085"/>
    <s v="Cathy Prescott"/>
    <x v="1"/>
    <x v="0"/>
    <s v="Norwich"/>
    <x v="29"/>
    <n v="6360"/>
    <x v="3"/>
    <s v="OFF-PA-10004156"/>
    <x v="1"/>
    <x v="10"/>
    <s v="Xerox 188"/>
    <x v="1189"/>
    <n v="1"/>
    <n v="0"/>
    <x v="1235"/>
    <x v="10"/>
  </r>
  <r>
    <n v="1329"/>
    <x v="630"/>
    <x v="3"/>
    <x v="453"/>
    <d v="2014-10-19T00:00:00"/>
    <s v="Second Class"/>
    <s v="FG-14260"/>
    <s v="Frank Gastineau"/>
    <x v="2"/>
    <x v="0"/>
    <s v="San Francisco"/>
    <x v="1"/>
    <n v="94110"/>
    <x v="1"/>
    <s v="OFF-AR-10002818"/>
    <x v="1"/>
    <x v="6"/>
    <s v="Panasonic KP-310 Heavy-Duty Electric Pencil Sharpener"/>
    <x v="1190"/>
    <n v="4"/>
    <n v="0"/>
    <x v="1236"/>
    <x v="2"/>
  </r>
  <r>
    <n v="1330"/>
    <x v="631"/>
    <x v="0"/>
    <x v="454"/>
    <d v="2013-05-28T00:00:00"/>
    <s v="Standard Class"/>
    <s v="LD-17005"/>
    <s v="Lisa DeCherney"/>
    <x v="0"/>
    <x v="0"/>
    <s v="San Francisco"/>
    <x v="1"/>
    <n v="94109"/>
    <x v="1"/>
    <s v="FUR-FU-10003691"/>
    <x v="0"/>
    <x v="5"/>
    <s v="Eldon Image Series Desk Accessories, Ebony"/>
    <x v="1191"/>
    <n v="3"/>
    <n v="0"/>
    <x v="1237"/>
    <x v="5"/>
  </r>
  <r>
    <n v="1331"/>
    <x v="632"/>
    <x v="3"/>
    <x v="455"/>
    <d v="2014-06-07T00:00:00"/>
    <s v="Standard Class"/>
    <s v="AB-10255"/>
    <s v="Alejandro Ballentine"/>
    <x v="2"/>
    <x v="0"/>
    <s v="Lorain"/>
    <x v="24"/>
    <n v="44052"/>
    <x v="3"/>
    <s v="TEC-PH-10000347"/>
    <x v="2"/>
    <x v="7"/>
    <s v="Cush Cases Heavy Duty Rugged Cover Case for Samsung Galaxy S5 - Purple"/>
    <x v="1192"/>
    <n v="1"/>
    <n v="0.4"/>
    <x v="1238"/>
    <x v="1"/>
  </r>
  <r>
    <n v="1332"/>
    <x v="632"/>
    <x v="3"/>
    <x v="455"/>
    <d v="2014-06-07T00:00:00"/>
    <s v="Standard Class"/>
    <s v="AB-10255"/>
    <s v="Alejandro Ballentine"/>
    <x v="2"/>
    <x v="0"/>
    <s v="Lorain"/>
    <x v="24"/>
    <n v="44052"/>
    <x v="3"/>
    <s v="OFF-ST-10004507"/>
    <x v="1"/>
    <x v="4"/>
    <s v="Advantus Rolling Storage Box"/>
    <x v="1193"/>
    <n v="2"/>
    <n v="0.2"/>
    <x v="1239"/>
    <x v="1"/>
  </r>
  <r>
    <n v="1333"/>
    <x v="633"/>
    <x v="2"/>
    <x v="456"/>
    <d v="2011-02-22T00:00:00"/>
    <s v="Standard Class"/>
    <s v="MN-17935"/>
    <s v="Michael Nguyen"/>
    <x v="0"/>
    <x v="0"/>
    <s v="Dallas"/>
    <x v="5"/>
    <n v="75220"/>
    <x v="2"/>
    <s v="OFF-BI-10002012"/>
    <x v="1"/>
    <x v="8"/>
    <s v="Wilson Jones Easy Flow II Sheet Lifters"/>
    <x v="1194"/>
    <n v="3"/>
    <n v="0.8"/>
    <x v="1240"/>
    <x v="11"/>
  </r>
  <r>
    <n v="1334"/>
    <x v="633"/>
    <x v="2"/>
    <x v="456"/>
    <d v="2011-02-22T00:00:00"/>
    <s v="Standard Class"/>
    <s v="MN-17935"/>
    <s v="Michael Nguyen"/>
    <x v="0"/>
    <x v="0"/>
    <s v="Dallas"/>
    <x v="5"/>
    <n v="75220"/>
    <x v="2"/>
    <s v="OFF-AP-10001303"/>
    <x v="1"/>
    <x v="9"/>
    <s v="Holmes Cool Mist Humidifier for the Whole House with 8-Gallon Output per Day, Extended Life Filter"/>
    <x v="1195"/>
    <n v="2"/>
    <n v="0.8"/>
    <x v="1241"/>
    <x v="11"/>
  </r>
  <r>
    <n v="1335"/>
    <x v="634"/>
    <x v="2"/>
    <x v="457"/>
    <d v="2011-05-10T00:00:00"/>
    <s v="Standard Class"/>
    <s v="HP-14815"/>
    <s v="Harold Pawlan"/>
    <x v="2"/>
    <x v="0"/>
    <s v="Los Angeles"/>
    <x v="1"/>
    <n v="90049"/>
    <x v="1"/>
    <s v="OFF-BI-10003684"/>
    <x v="1"/>
    <x v="8"/>
    <s v="Wilson Jones Legal Size Ring Binders"/>
    <x v="1196"/>
    <n v="8"/>
    <n v="0.2"/>
    <x v="1242"/>
    <x v="5"/>
  </r>
  <r>
    <n v="1336"/>
    <x v="635"/>
    <x v="0"/>
    <x v="458"/>
    <d v="2013-05-24T00:00:00"/>
    <s v="Standard Class"/>
    <s v="JR-15670"/>
    <s v="Jim Radford"/>
    <x v="0"/>
    <x v="0"/>
    <s v="Middletown"/>
    <x v="29"/>
    <n v="6457"/>
    <x v="3"/>
    <s v="OFF-ST-10002574"/>
    <x v="1"/>
    <x v="4"/>
    <s v="SAFCO Commercial Wire Shelving, Black"/>
    <x v="1197"/>
    <n v="4"/>
    <n v="0"/>
    <x v="232"/>
    <x v="5"/>
  </r>
  <r>
    <n v="1337"/>
    <x v="636"/>
    <x v="3"/>
    <x v="459"/>
    <d v="2014-04-08T00:00:00"/>
    <s v="Standard Class"/>
    <s v="JF-15190"/>
    <s v="Jamie Frazer"/>
    <x v="0"/>
    <x v="0"/>
    <s v="Los Angeles"/>
    <x v="1"/>
    <n v="90008"/>
    <x v="1"/>
    <s v="FUR-FU-10003724"/>
    <x v="0"/>
    <x v="5"/>
    <s v="Westinghouse Clip-On Gooseneck Lamps"/>
    <x v="1198"/>
    <n v="3"/>
    <n v="0"/>
    <x v="1243"/>
    <x v="3"/>
  </r>
  <r>
    <n v="1338"/>
    <x v="637"/>
    <x v="3"/>
    <x v="185"/>
    <d v="2014-04-03T00:00:00"/>
    <s v="Second Class"/>
    <s v="CM-12115"/>
    <s v="Chad McGuire"/>
    <x v="0"/>
    <x v="0"/>
    <s v="New York City"/>
    <x v="15"/>
    <n v="10011"/>
    <x v="3"/>
    <s v="FUR-FU-10004018"/>
    <x v="0"/>
    <x v="5"/>
    <s v="Tensor Computer Mounted Lamp"/>
    <x v="1199"/>
    <n v="2"/>
    <n v="0"/>
    <x v="1244"/>
    <x v="3"/>
  </r>
  <r>
    <n v="1339"/>
    <x v="637"/>
    <x v="3"/>
    <x v="185"/>
    <d v="2014-04-03T00:00:00"/>
    <s v="Second Class"/>
    <s v="CM-12115"/>
    <s v="Chad McGuire"/>
    <x v="0"/>
    <x v="0"/>
    <s v="New York City"/>
    <x v="15"/>
    <n v="10011"/>
    <x v="3"/>
    <s v="TEC-PH-10002549"/>
    <x v="2"/>
    <x v="7"/>
    <s v="Polycom SoundPoint IP 450 VoIP phone"/>
    <x v="1200"/>
    <n v="3"/>
    <n v="0"/>
    <x v="1245"/>
    <x v="3"/>
  </r>
  <r>
    <n v="1340"/>
    <x v="637"/>
    <x v="3"/>
    <x v="185"/>
    <d v="2014-04-03T00:00:00"/>
    <s v="Second Class"/>
    <s v="CM-12115"/>
    <s v="Chad McGuire"/>
    <x v="0"/>
    <x v="0"/>
    <s v="New York City"/>
    <x v="15"/>
    <n v="10011"/>
    <x v="3"/>
    <s v="OFF-PA-10004911"/>
    <x v="1"/>
    <x v="10"/>
    <s v="Rediform S.O.S. 1-Up Phone Message Bk, 4-1/4x3-1/16 Bk, 1 Form/Pg, 40 Messages/Bk, 3/Pk"/>
    <x v="1201"/>
    <n v="8"/>
    <n v="0"/>
    <x v="1246"/>
    <x v="3"/>
  </r>
  <r>
    <n v="1341"/>
    <x v="638"/>
    <x v="3"/>
    <x v="460"/>
    <d v="2014-01-05T00:00:00"/>
    <s v="First Class"/>
    <s v="AS-10045"/>
    <s v="Aaron Smayling"/>
    <x v="1"/>
    <x v="0"/>
    <s v="Jacksonville"/>
    <x v="3"/>
    <n v="28540"/>
    <x v="0"/>
    <s v="TEC-MA-10002178"/>
    <x v="2"/>
    <x v="15"/>
    <s v="Cisco CP-7937G Unified IP Conference Station Phone"/>
    <x v="1202"/>
    <n v="2"/>
    <n v="0.5"/>
    <x v="1247"/>
    <x v="9"/>
  </r>
  <r>
    <n v="1342"/>
    <x v="638"/>
    <x v="3"/>
    <x v="460"/>
    <d v="2014-01-05T00:00:00"/>
    <s v="First Class"/>
    <s v="AS-10045"/>
    <s v="Aaron Smayling"/>
    <x v="1"/>
    <x v="0"/>
    <s v="Jacksonville"/>
    <x v="3"/>
    <n v="28540"/>
    <x v="0"/>
    <s v="OFF-BI-10003694"/>
    <x v="1"/>
    <x v="8"/>
    <s v="Avery 3 1/2&quot; Diskette Storage Pages, 10/Pack"/>
    <x v="1203"/>
    <n v="5"/>
    <n v="0.7"/>
    <x v="1248"/>
    <x v="9"/>
  </r>
  <r>
    <n v="1343"/>
    <x v="638"/>
    <x v="3"/>
    <x v="460"/>
    <d v="2014-01-05T00:00:00"/>
    <s v="First Class"/>
    <s v="AS-10045"/>
    <s v="Aaron Smayling"/>
    <x v="1"/>
    <x v="0"/>
    <s v="Jacksonville"/>
    <x v="3"/>
    <n v="28540"/>
    <x v="0"/>
    <s v="OFF-BI-10000474"/>
    <x v="1"/>
    <x v="8"/>
    <s v="Avery Recycled Flexi-View Covers for Binding Systems"/>
    <x v="1204"/>
    <n v="6"/>
    <n v="0.7"/>
    <x v="1249"/>
    <x v="9"/>
  </r>
  <r>
    <n v="1344"/>
    <x v="639"/>
    <x v="1"/>
    <x v="71"/>
    <d v="2012-06-01T00:00:00"/>
    <s v="Standard Class"/>
    <s v="KB-16315"/>
    <s v="Karl Braun"/>
    <x v="0"/>
    <x v="0"/>
    <s v="Freeport"/>
    <x v="15"/>
    <n v="11520"/>
    <x v="3"/>
    <s v="OFF-AR-10000411"/>
    <x v="1"/>
    <x v="6"/>
    <s v="Boston 16701 Slimline Battery Pencil Sharpener"/>
    <x v="1205"/>
    <n v="3"/>
    <n v="0"/>
    <x v="1250"/>
    <x v="5"/>
  </r>
  <r>
    <n v="1345"/>
    <x v="639"/>
    <x v="1"/>
    <x v="71"/>
    <d v="2012-06-01T00:00:00"/>
    <s v="Standard Class"/>
    <s v="KB-16315"/>
    <s v="Karl Braun"/>
    <x v="0"/>
    <x v="0"/>
    <s v="Freeport"/>
    <x v="15"/>
    <n v="11520"/>
    <x v="3"/>
    <s v="OFF-LA-10000262"/>
    <x v="1"/>
    <x v="2"/>
    <s v="Avery 494"/>
    <x v="1206"/>
    <n v="5"/>
    <n v="0"/>
    <x v="1251"/>
    <x v="5"/>
  </r>
  <r>
    <n v="1346"/>
    <x v="640"/>
    <x v="2"/>
    <x v="461"/>
    <d v="2011-03-24T00:00:00"/>
    <s v="Standard Class"/>
    <s v="BN-11515"/>
    <s v="Bradley Nguyen"/>
    <x v="0"/>
    <x v="0"/>
    <s v="Lakeville"/>
    <x v="11"/>
    <n v="55044"/>
    <x v="2"/>
    <s v="OFF-AP-10001154"/>
    <x v="1"/>
    <x v="9"/>
    <s v="Bionaire Personal Warm Mist Humidifier/Vaporizer"/>
    <x v="1207"/>
    <n v="2"/>
    <n v="0"/>
    <x v="1252"/>
    <x v="10"/>
  </r>
  <r>
    <n v="1347"/>
    <x v="640"/>
    <x v="2"/>
    <x v="461"/>
    <d v="2011-03-24T00:00:00"/>
    <s v="Standard Class"/>
    <s v="BN-11515"/>
    <s v="Bradley Nguyen"/>
    <x v="0"/>
    <x v="0"/>
    <s v="Lakeville"/>
    <x v="11"/>
    <n v="55044"/>
    <x v="2"/>
    <s v="OFF-PA-10000466"/>
    <x v="1"/>
    <x v="10"/>
    <s v="Memo Book, 100 Message Capacity, 5 3/8” x 11”"/>
    <x v="1208"/>
    <n v="7"/>
    <n v="0"/>
    <x v="1253"/>
    <x v="10"/>
  </r>
  <r>
    <n v="1348"/>
    <x v="640"/>
    <x v="2"/>
    <x v="461"/>
    <d v="2011-03-24T00:00:00"/>
    <s v="Standard Class"/>
    <s v="BN-11515"/>
    <s v="Bradley Nguyen"/>
    <x v="0"/>
    <x v="0"/>
    <s v="Lakeville"/>
    <x v="11"/>
    <n v="55044"/>
    <x v="2"/>
    <s v="OFF-AR-10003829"/>
    <x v="1"/>
    <x v="6"/>
    <s v="Newell 35"/>
    <x v="1209"/>
    <n v="6"/>
    <n v="0"/>
    <x v="1254"/>
    <x v="10"/>
  </r>
  <r>
    <n v="1349"/>
    <x v="640"/>
    <x v="2"/>
    <x v="461"/>
    <d v="2011-03-24T00:00:00"/>
    <s v="Standard Class"/>
    <s v="BN-11515"/>
    <s v="Bradley Nguyen"/>
    <x v="0"/>
    <x v="0"/>
    <s v="Lakeville"/>
    <x v="11"/>
    <n v="55044"/>
    <x v="2"/>
    <s v="OFF-BI-10001758"/>
    <x v="1"/>
    <x v="8"/>
    <s v="Wilson Jones 14 Line Acrylic Coated Pressboard Data Binders"/>
    <x v="1210"/>
    <n v="10"/>
    <n v="0"/>
    <x v="1255"/>
    <x v="10"/>
  </r>
  <r>
    <n v="1350"/>
    <x v="640"/>
    <x v="2"/>
    <x v="461"/>
    <d v="2011-03-24T00:00:00"/>
    <s v="Standard Class"/>
    <s v="BN-11515"/>
    <s v="Bradley Nguyen"/>
    <x v="0"/>
    <x v="0"/>
    <s v="Lakeville"/>
    <x v="11"/>
    <n v="55044"/>
    <x v="2"/>
    <s v="OFF-BI-10000136"/>
    <x v="1"/>
    <x v="8"/>
    <s v="Avery Non-Stick Heavy Duty View Round Locking Ring Binders"/>
    <x v="1211"/>
    <n v="6"/>
    <n v="0"/>
    <x v="1256"/>
    <x v="10"/>
  </r>
  <r>
    <n v="1351"/>
    <x v="641"/>
    <x v="2"/>
    <x v="462"/>
    <d v="2011-10-08T00:00:00"/>
    <s v="Second Class"/>
    <s v="BP-11290"/>
    <s v="Beth Paige"/>
    <x v="0"/>
    <x v="0"/>
    <s v="Evanston"/>
    <x v="10"/>
    <n v="60201"/>
    <x v="2"/>
    <s v="FUR-CH-10002880"/>
    <x v="0"/>
    <x v="1"/>
    <s v="Global High-Back Leather Tilter, Burgundy"/>
    <x v="1212"/>
    <n v="3"/>
    <n v="0.3"/>
    <x v="1257"/>
    <x v="2"/>
  </r>
  <r>
    <n v="1352"/>
    <x v="642"/>
    <x v="0"/>
    <x v="463"/>
    <d v="2013-04-01T00:00:00"/>
    <s v="First Class"/>
    <s v="AS-10045"/>
    <s v="Aaron Smayling"/>
    <x v="1"/>
    <x v="0"/>
    <s v="Arlington"/>
    <x v="17"/>
    <n v="22204"/>
    <x v="0"/>
    <s v="OFF-ST-10000649"/>
    <x v="1"/>
    <x v="4"/>
    <s v="Hanging Personal Folder File"/>
    <x v="1213"/>
    <n v="2"/>
    <n v="0"/>
    <x v="1258"/>
    <x v="10"/>
  </r>
  <r>
    <n v="1353"/>
    <x v="643"/>
    <x v="3"/>
    <x v="464"/>
    <d v="2014-05-10T00:00:00"/>
    <s v="Standard Class"/>
    <s v="LW-16990"/>
    <s v="Lindsay Williams"/>
    <x v="1"/>
    <x v="0"/>
    <s v="San Francisco"/>
    <x v="1"/>
    <n v="94109"/>
    <x v="1"/>
    <s v="TEC-PH-10003092"/>
    <x v="2"/>
    <x v="7"/>
    <s v="Motorola L804"/>
    <x v="1214"/>
    <n v="5"/>
    <n v="0.2"/>
    <x v="1259"/>
    <x v="5"/>
  </r>
  <r>
    <n v="1354"/>
    <x v="643"/>
    <x v="3"/>
    <x v="464"/>
    <d v="2014-05-10T00:00:00"/>
    <s v="Standard Class"/>
    <s v="LW-16990"/>
    <s v="Lindsay Williams"/>
    <x v="1"/>
    <x v="0"/>
    <s v="San Francisco"/>
    <x v="1"/>
    <n v="94109"/>
    <x v="1"/>
    <s v="OFF-PA-10002250"/>
    <x v="1"/>
    <x v="10"/>
    <s v="Things To Do Today Pad"/>
    <x v="1215"/>
    <n v="3"/>
    <n v="0"/>
    <x v="1260"/>
    <x v="5"/>
  </r>
  <r>
    <n v="1355"/>
    <x v="643"/>
    <x v="3"/>
    <x v="464"/>
    <d v="2014-05-10T00:00:00"/>
    <s v="Standard Class"/>
    <s v="LW-16990"/>
    <s v="Lindsay Williams"/>
    <x v="1"/>
    <x v="0"/>
    <s v="San Francisco"/>
    <x v="1"/>
    <n v="94109"/>
    <x v="1"/>
    <s v="FUR-TA-10003473"/>
    <x v="0"/>
    <x v="3"/>
    <s v="Bretford Rectangular Conference Table Tops"/>
    <x v="1216"/>
    <n v="1"/>
    <n v="0.2"/>
    <x v="1261"/>
    <x v="5"/>
  </r>
  <r>
    <n v="1356"/>
    <x v="644"/>
    <x v="2"/>
    <x v="260"/>
    <d v="2011-07-05T00:00:00"/>
    <s v="Same Day"/>
    <s v="DC-12850"/>
    <s v="Dan Campbell"/>
    <x v="0"/>
    <x v="0"/>
    <s v="Houston"/>
    <x v="5"/>
    <n v="77036"/>
    <x v="2"/>
    <s v="OFF-ST-10001522"/>
    <x v="1"/>
    <x v="4"/>
    <s v="Gould Plastics 18-Pocket Panel Bin, 34w x 5-1/4d x 20-1/2h"/>
    <x v="1217"/>
    <n v="3"/>
    <n v="0.2"/>
    <x v="1262"/>
    <x v="7"/>
  </r>
  <r>
    <n v="1357"/>
    <x v="644"/>
    <x v="2"/>
    <x v="260"/>
    <d v="2011-07-05T00:00:00"/>
    <s v="Same Day"/>
    <s v="DC-12850"/>
    <s v="Dan Campbell"/>
    <x v="0"/>
    <x v="0"/>
    <s v="Houston"/>
    <x v="5"/>
    <n v="77036"/>
    <x v="2"/>
    <s v="OFF-ST-10000563"/>
    <x v="1"/>
    <x v="4"/>
    <s v="Fellowes Bankers Box Stor/Drawer Steel Plus"/>
    <x v="1218"/>
    <n v="11"/>
    <n v="0.2"/>
    <x v="1263"/>
    <x v="7"/>
  </r>
  <r>
    <n v="1358"/>
    <x v="645"/>
    <x v="0"/>
    <x v="465"/>
    <d v="2013-05-08T00:00:00"/>
    <s v="First Class"/>
    <s v="ND-18370"/>
    <s v="Natalie DeCherney"/>
    <x v="0"/>
    <x v="0"/>
    <s v="Louisville"/>
    <x v="0"/>
    <n v="40214"/>
    <x v="0"/>
    <s v="OFF-PA-10003641"/>
    <x v="1"/>
    <x v="10"/>
    <s v="Xerox 1909"/>
    <x v="1219"/>
    <n v="3"/>
    <n v="0"/>
    <x v="1264"/>
    <x v="5"/>
  </r>
  <r>
    <n v="1359"/>
    <x v="646"/>
    <x v="3"/>
    <x v="466"/>
    <d v="2014-04-28T00:00:00"/>
    <s v="First Class"/>
    <s v="LB-16735"/>
    <s v="Larry Blacks"/>
    <x v="0"/>
    <x v="0"/>
    <s v="Fort Worth"/>
    <x v="5"/>
    <n v="76106"/>
    <x v="2"/>
    <s v="FUR-FU-10000010"/>
    <x v="0"/>
    <x v="5"/>
    <s v="DAX Value U-Channel Document Frames, Easel Back"/>
    <x v="1220"/>
    <n v="1"/>
    <n v="0.6"/>
    <x v="1265"/>
    <x v="3"/>
  </r>
  <r>
    <n v="1360"/>
    <x v="647"/>
    <x v="2"/>
    <x v="467"/>
    <d v="2011-10-01T00:00:00"/>
    <s v="Second Class"/>
    <s v="KT-16465"/>
    <s v="Kean Takahito"/>
    <x v="0"/>
    <x v="0"/>
    <s v="Los Angeles"/>
    <x v="1"/>
    <n v="90049"/>
    <x v="1"/>
    <s v="FUR-CH-10002961"/>
    <x v="0"/>
    <x v="1"/>
    <s v="Leather Task Chair, Black"/>
    <x v="1221"/>
    <n v="2"/>
    <n v="0.2"/>
    <x v="232"/>
    <x v="8"/>
  </r>
  <r>
    <n v="1361"/>
    <x v="648"/>
    <x v="3"/>
    <x v="15"/>
    <d v="2014-10-26T00:00:00"/>
    <s v="Standard Class"/>
    <s v="HM-14860"/>
    <s v="Harry Marie"/>
    <x v="1"/>
    <x v="0"/>
    <s v="Philadelphia"/>
    <x v="9"/>
    <n v="19120"/>
    <x v="3"/>
    <s v="OFF-AR-10002956"/>
    <x v="1"/>
    <x v="6"/>
    <s v="Boston 16801 Nautilus Battery Pencil Sharpener"/>
    <x v="1222"/>
    <n v="7"/>
    <n v="0.2"/>
    <x v="1266"/>
    <x v="2"/>
  </r>
  <r>
    <n v="1362"/>
    <x v="648"/>
    <x v="3"/>
    <x v="15"/>
    <d v="2014-10-26T00:00:00"/>
    <s v="Standard Class"/>
    <s v="HM-14860"/>
    <s v="Harry Marie"/>
    <x v="1"/>
    <x v="0"/>
    <s v="Philadelphia"/>
    <x v="9"/>
    <n v="19120"/>
    <x v="3"/>
    <s v="OFF-PA-10004041"/>
    <x v="1"/>
    <x v="10"/>
    <s v="It's Hot Message Books with Stickers, 2 3/4&quot; x 5&quot;"/>
    <x v="208"/>
    <n v="4"/>
    <n v="0.2"/>
    <x v="1267"/>
    <x v="2"/>
  </r>
  <r>
    <n v="1363"/>
    <x v="648"/>
    <x v="3"/>
    <x v="15"/>
    <d v="2014-10-26T00:00:00"/>
    <s v="Standard Class"/>
    <s v="HM-14860"/>
    <s v="Harry Marie"/>
    <x v="1"/>
    <x v="0"/>
    <s v="Philadelphia"/>
    <x v="9"/>
    <n v="19120"/>
    <x v="3"/>
    <s v="TEC-PH-10001336"/>
    <x v="2"/>
    <x v="7"/>
    <s v="Digium D40 VoIP phone"/>
    <x v="1223"/>
    <n v="4"/>
    <n v="0.4"/>
    <x v="1268"/>
    <x v="2"/>
  </r>
  <r>
    <n v="1364"/>
    <x v="649"/>
    <x v="3"/>
    <x v="468"/>
    <d v="2014-11-12T00:00:00"/>
    <s v="First Class"/>
    <s v="AB-10600"/>
    <s v="Ann Blume"/>
    <x v="1"/>
    <x v="0"/>
    <s v="Tucson"/>
    <x v="16"/>
    <n v="85705"/>
    <x v="1"/>
    <s v="OFF-BI-10001036"/>
    <x v="1"/>
    <x v="8"/>
    <s v="Cardinal EasyOpen D-Ring Binders"/>
    <x v="1224"/>
    <n v="14"/>
    <n v="0.7"/>
    <x v="1269"/>
    <x v="0"/>
  </r>
  <r>
    <n v="1365"/>
    <x v="649"/>
    <x v="3"/>
    <x v="468"/>
    <d v="2014-11-12T00:00:00"/>
    <s v="First Class"/>
    <s v="AB-10600"/>
    <s v="Ann Blume"/>
    <x v="1"/>
    <x v="0"/>
    <s v="Tucson"/>
    <x v="16"/>
    <n v="85705"/>
    <x v="1"/>
    <s v="TEC-MA-10003183"/>
    <x v="2"/>
    <x v="15"/>
    <s v="DYMO CardScan Personal V9 Business Card Scanner"/>
    <x v="1225"/>
    <n v="2"/>
    <n v="0.7"/>
    <x v="1270"/>
    <x v="0"/>
  </r>
  <r>
    <n v="1366"/>
    <x v="649"/>
    <x v="3"/>
    <x v="468"/>
    <d v="2014-11-12T00:00:00"/>
    <s v="First Class"/>
    <s v="AB-10600"/>
    <s v="Ann Blume"/>
    <x v="1"/>
    <x v="0"/>
    <s v="Tucson"/>
    <x v="16"/>
    <n v="85705"/>
    <x v="1"/>
    <s v="TEC-AC-10001314"/>
    <x v="2"/>
    <x v="11"/>
    <s v="Case Logic 2.4GHz Wireless Keyboard"/>
    <x v="1226"/>
    <n v="6"/>
    <n v="0.2"/>
    <x v="1271"/>
    <x v="0"/>
  </r>
  <r>
    <n v="1367"/>
    <x v="649"/>
    <x v="3"/>
    <x v="468"/>
    <d v="2014-11-12T00:00:00"/>
    <s v="First Class"/>
    <s v="AB-10600"/>
    <s v="Ann Blume"/>
    <x v="1"/>
    <x v="0"/>
    <s v="Tucson"/>
    <x v="16"/>
    <n v="85705"/>
    <x v="1"/>
    <s v="TEC-PH-10002563"/>
    <x v="2"/>
    <x v="7"/>
    <s v="Adtran 1202752G1"/>
    <x v="1227"/>
    <n v="2"/>
    <n v="0.2"/>
    <x v="1272"/>
    <x v="0"/>
  </r>
  <r>
    <n v="1368"/>
    <x v="649"/>
    <x v="3"/>
    <x v="468"/>
    <d v="2014-11-12T00:00:00"/>
    <s v="First Class"/>
    <s v="AB-10600"/>
    <s v="Ann Blume"/>
    <x v="1"/>
    <x v="0"/>
    <s v="Tucson"/>
    <x v="16"/>
    <n v="85705"/>
    <x v="1"/>
    <s v="FUR-CH-10003312"/>
    <x v="0"/>
    <x v="1"/>
    <s v="Hon 2090 “Pillow Soft” Series Mid Back Swivel/Tilt Chairs"/>
    <x v="185"/>
    <n v="4"/>
    <n v="0.2"/>
    <x v="1273"/>
    <x v="0"/>
  </r>
  <r>
    <n v="1369"/>
    <x v="650"/>
    <x v="3"/>
    <x v="141"/>
    <d v="2014-07-12T00:00:00"/>
    <s v="First Class"/>
    <s v="SZ-20035"/>
    <s v="Sam Zeldin"/>
    <x v="2"/>
    <x v="0"/>
    <s v="Pico Rivera"/>
    <x v="1"/>
    <n v="90660"/>
    <x v="1"/>
    <s v="FUR-FU-10001588"/>
    <x v="0"/>
    <x v="5"/>
    <s v="Deflect-o SuperTray Unbreakable Stackable Tray, Letter, Black"/>
    <x v="1228"/>
    <n v="5"/>
    <n v="0"/>
    <x v="1274"/>
    <x v="7"/>
  </r>
  <r>
    <n v="1370"/>
    <x v="651"/>
    <x v="1"/>
    <x v="100"/>
    <d v="2012-12-28T00:00:00"/>
    <s v="Standard Class"/>
    <s v="JR-15670"/>
    <s v="Jim Radford"/>
    <x v="0"/>
    <x v="0"/>
    <s v="Colorado Springs"/>
    <x v="22"/>
    <n v="80906"/>
    <x v="1"/>
    <s v="FUR-BO-10002613"/>
    <x v="0"/>
    <x v="0"/>
    <s v="Atlantic Metals Mobile 4-Shelf Bookcases, Custom Colors"/>
    <x v="1229"/>
    <n v="7"/>
    <n v="0.7"/>
    <x v="1275"/>
    <x v="4"/>
  </r>
  <r>
    <n v="1371"/>
    <x v="651"/>
    <x v="1"/>
    <x v="100"/>
    <d v="2012-12-28T00:00:00"/>
    <s v="Standard Class"/>
    <s v="JR-15670"/>
    <s v="Jim Radford"/>
    <x v="0"/>
    <x v="0"/>
    <s v="Colorado Springs"/>
    <x v="22"/>
    <n v="80906"/>
    <x v="1"/>
    <s v="OFF-AR-10003405"/>
    <x v="1"/>
    <x v="6"/>
    <s v="Dixon My First Ticonderoga Pencil, #2"/>
    <x v="1230"/>
    <n v="3"/>
    <n v="0.2"/>
    <x v="1276"/>
    <x v="4"/>
  </r>
  <r>
    <n v="1372"/>
    <x v="652"/>
    <x v="3"/>
    <x v="469"/>
    <d v="2014-03-13T00:00:00"/>
    <s v="Standard Class"/>
    <s v="MG-17890"/>
    <s v="Michael Granlund"/>
    <x v="2"/>
    <x v="0"/>
    <s v="Clinton"/>
    <x v="39"/>
    <n v="20735"/>
    <x v="3"/>
    <s v="TEC-AC-10004510"/>
    <x v="2"/>
    <x v="11"/>
    <s v="Logitech Desktop MK120 Mouse and keyboard Combo"/>
    <x v="1231"/>
    <n v="3"/>
    <n v="0"/>
    <x v="1277"/>
    <x v="10"/>
  </r>
  <r>
    <n v="1373"/>
    <x v="653"/>
    <x v="2"/>
    <x v="470"/>
    <d v="2011-04-06T00:00:00"/>
    <s v="Second Class"/>
    <s v="KM-16720"/>
    <s v="Kunst Miller"/>
    <x v="0"/>
    <x v="0"/>
    <s v="Vallejo"/>
    <x v="1"/>
    <n v="94591"/>
    <x v="1"/>
    <s v="OFF-LA-10002312"/>
    <x v="1"/>
    <x v="2"/>
    <s v="Avery 490"/>
    <x v="461"/>
    <n v="2"/>
    <n v="0"/>
    <x v="472"/>
    <x v="3"/>
  </r>
  <r>
    <n v="1374"/>
    <x v="653"/>
    <x v="2"/>
    <x v="470"/>
    <d v="2011-04-06T00:00:00"/>
    <s v="Second Class"/>
    <s v="KM-16720"/>
    <s v="Kunst Miller"/>
    <x v="0"/>
    <x v="0"/>
    <s v="Vallejo"/>
    <x v="1"/>
    <n v="94591"/>
    <x v="1"/>
    <s v="OFF-BI-10000042"/>
    <x v="1"/>
    <x v="8"/>
    <s v="Pressboard Data Binder, Crimson, 12&quot; X 8 1/2&quot;"/>
    <x v="1232"/>
    <n v="4"/>
    <n v="0.2"/>
    <x v="1278"/>
    <x v="3"/>
  </r>
  <r>
    <n v="1375"/>
    <x v="654"/>
    <x v="1"/>
    <x v="471"/>
    <d v="2012-09-19T00:00:00"/>
    <s v="Standard Class"/>
    <s v="CA-12265"/>
    <s v="Christina Anderson"/>
    <x v="0"/>
    <x v="0"/>
    <s v="Provo"/>
    <x v="7"/>
    <n v="84604"/>
    <x v="1"/>
    <s v="FUR-TA-10003008"/>
    <x v="0"/>
    <x v="3"/>
    <s v="Lesro Round Back Collection Coffee Table, End Table"/>
    <x v="1233"/>
    <n v="5"/>
    <n v="0"/>
    <x v="1279"/>
    <x v="8"/>
  </r>
  <r>
    <n v="1376"/>
    <x v="655"/>
    <x v="2"/>
    <x v="472"/>
    <d v="2011-08-09T00:00:00"/>
    <s v="Second Class"/>
    <s v="VD-21670"/>
    <s v="Valerie Dominguez"/>
    <x v="0"/>
    <x v="0"/>
    <s v="Pleasant Grove"/>
    <x v="7"/>
    <n v="84062"/>
    <x v="1"/>
    <s v="OFF-AP-10003590"/>
    <x v="1"/>
    <x v="9"/>
    <s v="Hoover WindTunnel Plus Canister Vacuum"/>
    <x v="1234"/>
    <n v="3"/>
    <n v="0"/>
    <x v="1280"/>
    <x v="6"/>
  </r>
  <r>
    <n v="1377"/>
    <x v="655"/>
    <x v="2"/>
    <x v="472"/>
    <d v="2011-08-09T00:00:00"/>
    <s v="Second Class"/>
    <s v="VD-21670"/>
    <s v="Valerie Dominguez"/>
    <x v="0"/>
    <x v="0"/>
    <s v="Pleasant Grove"/>
    <x v="7"/>
    <n v="84062"/>
    <x v="1"/>
    <s v="OFF-PA-10000806"/>
    <x v="1"/>
    <x v="10"/>
    <s v="Xerox 1934"/>
    <x v="990"/>
    <n v="8"/>
    <n v="0"/>
    <x v="1281"/>
    <x v="6"/>
  </r>
  <r>
    <n v="1378"/>
    <x v="655"/>
    <x v="2"/>
    <x v="472"/>
    <d v="2011-08-09T00:00:00"/>
    <s v="Second Class"/>
    <s v="VD-21670"/>
    <s v="Valerie Dominguez"/>
    <x v="0"/>
    <x v="0"/>
    <s v="Pleasant Grove"/>
    <x v="7"/>
    <n v="84062"/>
    <x v="1"/>
    <s v="OFF-AR-10000896"/>
    <x v="1"/>
    <x v="6"/>
    <s v="Newell 329"/>
    <x v="1235"/>
    <n v="5"/>
    <n v="0"/>
    <x v="1282"/>
    <x v="6"/>
  </r>
  <r>
    <n v="1379"/>
    <x v="655"/>
    <x v="2"/>
    <x v="472"/>
    <d v="2011-08-09T00:00:00"/>
    <s v="Second Class"/>
    <s v="VD-21670"/>
    <s v="Valerie Dominguez"/>
    <x v="0"/>
    <x v="0"/>
    <s v="Pleasant Grove"/>
    <x v="7"/>
    <n v="84062"/>
    <x v="1"/>
    <s v="TEC-PH-10002310"/>
    <x v="2"/>
    <x v="7"/>
    <s v="Panasonic KX T7731-B Digital phone"/>
    <x v="1236"/>
    <n v="5"/>
    <n v="0.2"/>
    <x v="1283"/>
    <x v="6"/>
  </r>
  <r>
    <n v="1380"/>
    <x v="655"/>
    <x v="2"/>
    <x v="472"/>
    <d v="2011-08-09T00:00:00"/>
    <s v="Second Class"/>
    <s v="VD-21670"/>
    <s v="Valerie Dominguez"/>
    <x v="0"/>
    <x v="0"/>
    <s v="Pleasant Grove"/>
    <x v="7"/>
    <n v="84062"/>
    <x v="1"/>
    <s v="OFF-ST-10002289"/>
    <x v="1"/>
    <x v="4"/>
    <s v="Safco Wire Cube Shelving System, For Use as 4 or 5 14&quot; Cubes, Black"/>
    <x v="1237"/>
    <n v="5"/>
    <n v="0"/>
    <x v="1284"/>
    <x v="6"/>
  </r>
  <r>
    <n v="1381"/>
    <x v="655"/>
    <x v="2"/>
    <x v="472"/>
    <d v="2011-08-09T00:00:00"/>
    <s v="Second Class"/>
    <s v="VD-21670"/>
    <s v="Valerie Dominguez"/>
    <x v="0"/>
    <x v="0"/>
    <s v="Pleasant Grove"/>
    <x v="7"/>
    <n v="84062"/>
    <x v="1"/>
    <s v="OFF-BI-10002852"/>
    <x v="1"/>
    <x v="8"/>
    <s v="Ibico Standard Transparent Covers"/>
    <x v="1238"/>
    <n v="1"/>
    <n v="0.2"/>
    <x v="1285"/>
    <x v="6"/>
  </r>
  <r>
    <n v="1382"/>
    <x v="656"/>
    <x v="0"/>
    <x v="323"/>
    <d v="2013-09-10T00:00:00"/>
    <s v="Standard Class"/>
    <s v="JK-16120"/>
    <s v="Julie Kriz"/>
    <x v="2"/>
    <x v="0"/>
    <s v="Aurora"/>
    <x v="10"/>
    <n v="60505"/>
    <x v="2"/>
    <s v="FUR-FU-10003394"/>
    <x v="0"/>
    <x v="5"/>
    <s v="Tenex &quot;The Solids&quot; Textured Chair Mats"/>
    <x v="1239"/>
    <n v="3"/>
    <n v="0.6"/>
    <x v="1286"/>
    <x v="8"/>
  </r>
  <r>
    <n v="1383"/>
    <x v="657"/>
    <x v="0"/>
    <x v="473"/>
    <d v="2013-02-05T00:00:00"/>
    <s v="Same Day"/>
    <s v="PP-18955"/>
    <s v="Paul Prost"/>
    <x v="2"/>
    <x v="0"/>
    <s v="Smyrna"/>
    <x v="32"/>
    <n v="30080"/>
    <x v="0"/>
    <s v="OFF-ST-10002344"/>
    <x v="1"/>
    <x v="4"/>
    <s v="Carina 42&quot;Hx23 3/4&quot;W Media Storage Unit"/>
    <x v="1240"/>
    <n v="1"/>
    <n v="0"/>
    <x v="1287"/>
    <x v="11"/>
  </r>
  <r>
    <n v="1384"/>
    <x v="657"/>
    <x v="0"/>
    <x v="473"/>
    <d v="2013-02-05T00:00:00"/>
    <s v="Same Day"/>
    <s v="PP-18955"/>
    <s v="Paul Prost"/>
    <x v="2"/>
    <x v="0"/>
    <s v="Smyrna"/>
    <x v="32"/>
    <n v="30080"/>
    <x v="0"/>
    <s v="OFF-PA-10001289"/>
    <x v="1"/>
    <x v="10"/>
    <s v="White Computer Printout Paper by Universal"/>
    <x v="1241"/>
    <n v="9"/>
    <n v="0"/>
    <x v="1288"/>
    <x v="11"/>
  </r>
  <r>
    <n v="1385"/>
    <x v="657"/>
    <x v="0"/>
    <x v="473"/>
    <d v="2013-02-05T00:00:00"/>
    <s v="Same Day"/>
    <s v="PP-18955"/>
    <s v="Paul Prost"/>
    <x v="2"/>
    <x v="0"/>
    <s v="Smyrna"/>
    <x v="32"/>
    <n v="30080"/>
    <x v="0"/>
    <s v="OFF-FA-10000053"/>
    <x v="1"/>
    <x v="13"/>
    <s v="Revere Boxed Rubber Bands by Revere"/>
    <x v="1242"/>
    <n v="5"/>
    <n v="0"/>
    <x v="1289"/>
    <x v="11"/>
  </r>
  <r>
    <n v="1386"/>
    <x v="657"/>
    <x v="0"/>
    <x v="473"/>
    <d v="2013-02-05T00:00:00"/>
    <s v="Same Day"/>
    <s v="PP-18955"/>
    <s v="Paul Prost"/>
    <x v="2"/>
    <x v="0"/>
    <s v="Smyrna"/>
    <x v="32"/>
    <n v="30080"/>
    <x v="0"/>
    <s v="FUR-FU-10004091"/>
    <x v="0"/>
    <x v="5"/>
    <s v="Eldon 200 Class Desk Accessories, Black"/>
    <x v="609"/>
    <n v="3"/>
    <n v="0"/>
    <x v="1290"/>
    <x v="11"/>
  </r>
  <r>
    <n v="1387"/>
    <x v="657"/>
    <x v="0"/>
    <x v="473"/>
    <d v="2013-02-05T00:00:00"/>
    <s v="Same Day"/>
    <s v="PP-18955"/>
    <s v="Paul Prost"/>
    <x v="2"/>
    <x v="0"/>
    <s v="Smyrna"/>
    <x v="32"/>
    <n v="30080"/>
    <x v="0"/>
    <s v="FUR-BO-10004015"/>
    <x v="0"/>
    <x v="0"/>
    <s v="Bush Andora Bookcase, Maple/Graphite Gray Finish"/>
    <x v="1243"/>
    <n v="2"/>
    <n v="0"/>
    <x v="1291"/>
    <x v="11"/>
  </r>
  <r>
    <n v="1388"/>
    <x v="657"/>
    <x v="0"/>
    <x v="473"/>
    <d v="2013-02-05T00:00:00"/>
    <s v="Same Day"/>
    <s v="PP-18955"/>
    <s v="Paul Prost"/>
    <x v="2"/>
    <x v="0"/>
    <s v="Smyrna"/>
    <x v="32"/>
    <n v="30080"/>
    <x v="0"/>
    <s v="OFF-EN-10003001"/>
    <x v="1"/>
    <x v="12"/>
    <s v="Ames Color-File Green Diamond Border X-ray Mailers"/>
    <x v="1244"/>
    <n v="2"/>
    <n v="0"/>
    <x v="1292"/>
    <x v="11"/>
  </r>
  <r>
    <n v="1389"/>
    <x v="657"/>
    <x v="0"/>
    <x v="473"/>
    <d v="2013-02-05T00:00:00"/>
    <s v="Same Day"/>
    <s v="PP-18955"/>
    <s v="Paul Prost"/>
    <x v="2"/>
    <x v="0"/>
    <s v="Smyrna"/>
    <x v="32"/>
    <n v="30080"/>
    <x v="0"/>
    <s v="TEC-PH-10000215"/>
    <x v="2"/>
    <x v="7"/>
    <s v="Plantronics Cordless Phone Headset with In-line Volume - M214C"/>
    <x v="1245"/>
    <n v="3"/>
    <n v="0"/>
    <x v="1293"/>
    <x v="11"/>
  </r>
  <r>
    <n v="1390"/>
    <x v="657"/>
    <x v="0"/>
    <x v="473"/>
    <d v="2013-02-05T00:00:00"/>
    <s v="Same Day"/>
    <s v="PP-18955"/>
    <s v="Paul Prost"/>
    <x v="2"/>
    <x v="0"/>
    <s v="Smyrna"/>
    <x v="32"/>
    <n v="30080"/>
    <x v="0"/>
    <s v="TEC-PH-10003645"/>
    <x v="2"/>
    <x v="7"/>
    <s v="Aastra 57i VoIP phone"/>
    <x v="1246"/>
    <n v="3"/>
    <n v="0"/>
    <x v="1294"/>
    <x v="11"/>
  </r>
  <r>
    <n v="1391"/>
    <x v="657"/>
    <x v="0"/>
    <x v="473"/>
    <d v="2013-02-05T00:00:00"/>
    <s v="Same Day"/>
    <s v="PP-18955"/>
    <s v="Paul Prost"/>
    <x v="2"/>
    <x v="0"/>
    <s v="Smyrna"/>
    <x v="32"/>
    <n v="30080"/>
    <x v="0"/>
    <s v="OFF-PA-10000357"/>
    <x v="1"/>
    <x v="10"/>
    <s v="White Dual Perf Computer Printout Paper, 2700 Sheets, 1 Part, Heavyweight, 20 lbs., 14 7/8 x 11"/>
    <x v="1247"/>
    <n v="3"/>
    <n v="0"/>
    <x v="1295"/>
    <x v="11"/>
  </r>
  <r>
    <n v="1392"/>
    <x v="657"/>
    <x v="0"/>
    <x v="473"/>
    <d v="2013-02-05T00:00:00"/>
    <s v="Same Day"/>
    <s v="PP-18955"/>
    <s v="Paul Prost"/>
    <x v="2"/>
    <x v="0"/>
    <s v="Smyrna"/>
    <x v="32"/>
    <n v="30080"/>
    <x v="0"/>
    <s v="OFF-ST-10004804"/>
    <x v="1"/>
    <x v="4"/>
    <s v="Belkin 19&quot; Vented Equipment Shelf, Black"/>
    <x v="1248"/>
    <n v="3"/>
    <n v="0"/>
    <x v="1296"/>
    <x v="11"/>
  </r>
  <r>
    <n v="1393"/>
    <x v="657"/>
    <x v="0"/>
    <x v="473"/>
    <d v="2013-02-05T00:00:00"/>
    <s v="Same Day"/>
    <s v="PP-18955"/>
    <s v="Paul Prost"/>
    <x v="2"/>
    <x v="0"/>
    <s v="Smyrna"/>
    <x v="32"/>
    <n v="30080"/>
    <x v="0"/>
    <s v="OFF-PA-10003892"/>
    <x v="1"/>
    <x v="10"/>
    <s v="Xerox 1943"/>
    <x v="1249"/>
    <n v="7"/>
    <n v="0"/>
    <x v="1297"/>
    <x v="11"/>
  </r>
  <r>
    <n v="1394"/>
    <x v="658"/>
    <x v="3"/>
    <x v="445"/>
    <d v="2014-07-05T00:00:00"/>
    <s v="First Class"/>
    <s v="YS-21880"/>
    <s v="Yana Sorensen"/>
    <x v="1"/>
    <x v="0"/>
    <s v="Burlington"/>
    <x v="3"/>
    <n v="27217"/>
    <x v="0"/>
    <s v="OFF-AR-10003514"/>
    <x v="1"/>
    <x v="6"/>
    <s v="4009 Highlighters by Sanford"/>
    <x v="1250"/>
    <n v="3"/>
    <n v="0.2"/>
    <x v="1298"/>
    <x v="7"/>
  </r>
  <r>
    <n v="1395"/>
    <x v="659"/>
    <x v="3"/>
    <x v="449"/>
    <d v="2014-10-15T00:00:00"/>
    <s v="Standard Class"/>
    <s v="CK-12760"/>
    <s v="Cyma Kinney"/>
    <x v="1"/>
    <x v="0"/>
    <s v="Aurora"/>
    <x v="10"/>
    <n v="60505"/>
    <x v="2"/>
    <s v="FUR-TA-10002958"/>
    <x v="0"/>
    <x v="3"/>
    <s v="Bevis Oval Conference Table, Walnut"/>
    <x v="1251"/>
    <n v="5"/>
    <n v="0.5"/>
    <x v="1299"/>
    <x v="2"/>
  </r>
  <r>
    <n v="1396"/>
    <x v="659"/>
    <x v="3"/>
    <x v="449"/>
    <d v="2014-10-15T00:00:00"/>
    <s v="Standard Class"/>
    <s v="CK-12760"/>
    <s v="Cyma Kinney"/>
    <x v="1"/>
    <x v="0"/>
    <s v="Aurora"/>
    <x v="10"/>
    <n v="60505"/>
    <x v="2"/>
    <s v="FUR-TA-10001676"/>
    <x v="0"/>
    <x v="3"/>
    <s v="Hon 61000 Series Interactive Training Tables"/>
    <x v="1252"/>
    <n v="3"/>
    <n v="0.5"/>
    <x v="1300"/>
    <x v="2"/>
  </r>
  <r>
    <n v="1397"/>
    <x v="660"/>
    <x v="0"/>
    <x v="390"/>
    <d v="2013-11-27T00:00:00"/>
    <s v="First Class"/>
    <s v="NC-18340"/>
    <s v="Nat Carroll"/>
    <x v="0"/>
    <x v="0"/>
    <s v="New York City"/>
    <x v="15"/>
    <n v="10035"/>
    <x v="3"/>
    <s v="OFF-BI-10000822"/>
    <x v="1"/>
    <x v="8"/>
    <s v="Acco PRESSTEX Data Binder with Storage Hooks, Light Blue, 9 1/2&quot; X 11&quot;"/>
    <x v="1253"/>
    <n v="4"/>
    <n v="0.2"/>
    <x v="1301"/>
    <x v="0"/>
  </r>
  <r>
    <n v="1398"/>
    <x v="660"/>
    <x v="0"/>
    <x v="390"/>
    <d v="2013-11-27T00:00:00"/>
    <s v="First Class"/>
    <s v="NC-18340"/>
    <s v="Nat Carroll"/>
    <x v="0"/>
    <x v="0"/>
    <s v="New York City"/>
    <x v="15"/>
    <n v="10035"/>
    <x v="3"/>
    <s v="OFF-PA-10004971"/>
    <x v="1"/>
    <x v="10"/>
    <s v="Xerox 196"/>
    <x v="1057"/>
    <n v="2"/>
    <n v="0"/>
    <x v="1302"/>
    <x v="0"/>
  </r>
  <r>
    <n v="1399"/>
    <x v="660"/>
    <x v="0"/>
    <x v="390"/>
    <d v="2013-11-27T00:00:00"/>
    <s v="First Class"/>
    <s v="NC-18340"/>
    <s v="Nat Carroll"/>
    <x v="0"/>
    <x v="0"/>
    <s v="New York City"/>
    <x v="15"/>
    <n v="10035"/>
    <x v="3"/>
    <s v="TEC-AC-10002323"/>
    <x v="2"/>
    <x v="11"/>
    <s v="SanDisk Ultra 32 GB MicroSDHC Class 10 Memory Card"/>
    <x v="1254"/>
    <n v="4"/>
    <n v="0"/>
    <x v="1303"/>
    <x v="0"/>
  </r>
  <r>
    <n v="1400"/>
    <x v="660"/>
    <x v="0"/>
    <x v="390"/>
    <d v="2013-11-27T00:00:00"/>
    <s v="First Class"/>
    <s v="NC-18340"/>
    <s v="Nat Carroll"/>
    <x v="0"/>
    <x v="0"/>
    <s v="New York City"/>
    <x v="15"/>
    <n v="10035"/>
    <x v="3"/>
    <s v="OFF-PA-10004888"/>
    <x v="1"/>
    <x v="10"/>
    <s v="Xerox 217"/>
    <x v="90"/>
    <n v="1"/>
    <n v="0"/>
    <x v="90"/>
    <x v="0"/>
  </r>
  <r>
    <n v="1401"/>
    <x v="661"/>
    <x v="0"/>
    <x v="474"/>
    <d v="2013-11-06T00:00:00"/>
    <s v="Standard Class"/>
    <s v="KM-16375"/>
    <s v="Katherine Murray"/>
    <x v="2"/>
    <x v="0"/>
    <s v="Salem"/>
    <x v="17"/>
    <n v="24153"/>
    <x v="0"/>
    <s v="TEC-PH-10003988"/>
    <x v="2"/>
    <x v="7"/>
    <s v="LF Elite 3D Dazzle Designer Hard Case Cover, Lf Stylus Pen and Wiper For Apple Iphone 5c Mini Lite"/>
    <x v="48"/>
    <n v="2"/>
    <n v="0"/>
    <x v="48"/>
    <x v="0"/>
  </r>
  <r>
    <n v="1402"/>
    <x v="661"/>
    <x v="0"/>
    <x v="474"/>
    <d v="2013-11-06T00:00:00"/>
    <s v="Standard Class"/>
    <s v="KM-16375"/>
    <s v="Katherine Murray"/>
    <x v="2"/>
    <x v="0"/>
    <s v="Salem"/>
    <x v="17"/>
    <n v="24153"/>
    <x v="0"/>
    <s v="OFF-EN-10002230"/>
    <x v="1"/>
    <x v="12"/>
    <s v="Airmail Envelopes"/>
    <x v="1255"/>
    <n v="3"/>
    <n v="0"/>
    <x v="1304"/>
    <x v="0"/>
  </r>
  <r>
    <n v="1403"/>
    <x v="662"/>
    <x v="0"/>
    <x v="475"/>
    <d v="2013-04-26T00:00:00"/>
    <s v="Standard Class"/>
    <s v="GM-14455"/>
    <s v="Gary Mitchum"/>
    <x v="2"/>
    <x v="0"/>
    <s v="Columbus"/>
    <x v="24"/>
    <n v="43229"/>
    <x v="3"/>
    <s v="FUR-TA-10002622"/>
    <x v="0"/>
    <x v="3"/>
    <s v="Bush Andora Conference Table, Maple/Graphite Gray Finish"/>
    <x v="1256"/>
    <n v="2"/>
    <n v="0.4"/>
    <x v="1305"/>
    <x v="3"/>
  </r>
  <r>
    <n v="1404"/>
    <x v="662"/>
    <x v="0"/>
    <x v="475"/>
    <d v="2013-04-26T00:00:00"/>
    <s v="Standard Class"/>
    <s v="GM-14455"/>
    <s v="Gary Mitchum"/>
    <x v="2"/>
    <x v="0"/>
    <s v="Columbus"/>
    <x v="24"/>
    <n v="43229"/>
    <x v="3"/>
    <s v="OFF-PA-10000418"/>
    <x v="1"/>
    <x v="10"/>
    <s v="Xerox 189"/>
    <x v="1257"/>
    <n v="5"/>
    <n v="0.2"/>
    <x v="1306"/>
    <x v="3"/>
  </r>
  <r>
    <n v="1405"/>
    <x v="663"/>
    <x v="2"/>
    <x v="322"/>
    <d v="2011-04-08T00:00:00"/>
    <s v="First Class"/>
    <s v="SD-20485"/>
    <s v="Shirley Daniels"/>
    <x v="2"/>
    <x v="0"/>
    <s v="Philadelphia"/>
    <x v="9"/>
    <n v="19143"/>
    <x v="3"/>
    <s v="OFF-SU-10004498"/>
    <x v="1"/>
    <x v="14"/>
    <s v="Martin-Yale Premier Letter Opener"/>
    <x v="1258"/>
    <n v="1"/>
    <n v="0.2"/>
    <x v="1307"/>
    <x v="3"/>
  </r>
  <r>
    <n v="1406"/>
    <x v="663"/>
    <x v="2"/>
    <x v="322"/>
    <d v="2011-04-08T00:00:00"/>
    <s v="First Class"/>
    <s v="SD-20485"/>
    <s v="Shirley Daniels"/>
    <x v="2"/>
    <x v="0"/>
    <s v="Philadelphia"/>
    <x v="9"/>
    <n v="19143"/>
    <x v="3"/>
    <s v="FUR-TA-10001039"/>
    <x v="0"/>
    <x v="3"/>
    <s v="KI Adjustable-Height Table"/>
    <x v="1259"/>
    <n v="3"/>
    <n v="0.4"/>
    <x v="1308"/>
    <x v="3"/>
  </r>
  <r>
    <n v="1407"/>
    <x v="663"/>
    <x v="2"/>
    <x v="322"/>
    <d v="2011-04-08T00:00:00"/>
    <s v="First Class"/>
    <s v="SD-20485"/>
    <s v="Shirley Daniels"/>
    <x v="2"/>
    <x v="0"/>
    <s v="Philadelphia"/>
    <x v="9"/>
    <n v="19143"/>
    <x v="3"/>
    <s v="TEC-AC-10004659"/>
    <x v="2"/>
    <x v="11"/>
    <s v="Imation Secure+ Hardware Encrypted USB 2.0 Flash Drive; 16GB"/>
    <x v="1260"/>
    <n v="2"/>
    <n v="0.2"/>
    <x v="1309"/>
    <x v="3"/>
  </r>
  <r>
    <n v="1408"/>
    <x v="664"/>
    <x v="0"/>
    <x v="476"/>
    <d v="2013-09-07T00:00:00"/>
    <s v="Standard Class"/>
    <s v="KD-16270"/>
    <s v="Karen Daniels"/>
    <x v="0"/>
    <x v="0"/>
    <s v="New York City"/>
    <x v="15"/>
    <n v="10024"/>
    <x v="3"/>
    <s v="OFF-AR-10002240"/>
    <x v="1"/>
    <x v="6"/>
    <s v="Panasonic KP-150 Electric Pencil Sharpener"/>
    <x v="1261"/>
    <n v="2"/>
    <n v="0"/>
    <x v="1310"/>
    <x v="8"/>
  </r>
  <r>
    <n v="1409"/>
    <x v="664"/>
    <x v="0"/>
    <x v="476"/>
    <d v="2013-09-07T00:00:00"/>
    <s v="Standard Class"/>
    <s v="KD-16270"/>
    <s v="Karen Daniels"/>
    <x v="0"/>
    <x v="0"/>
    <s v="New York City"/>
    <x v="15"/>
    <n v="10024"/>
    <x v="3"/>
    <s v="FUR-FU-10001967"/>
    <x v="0"/>
    <x v="5"/>
    <s v="Telescoping Adjustable Floor Lamp"/>
    <x v="372"/>
    <n v="2"/>
    <n v="0"/>
    <x v="1311"/>
    <x v="8"/>
  </r>
  <r>
    <n v="1410"/>
    <x v="665"/>
    <x v="0"/>
    <x v="477"/>
    <d v="2013-10-01T00:00:00"/>
    <s v="Standard Class"/>
    <s v="AB-10105"/>
    <s v="Adrian Barton"/>
    <x v="0"/>
    <x v="0"/>
    <s v="Phoenix"/>
    <x v="16"/>
    <n v="85023"/>
    <x v="1"/>
    <s v="FUR-TA-10002356"/>
    <x v="0"/>
    <x v="3"/>
    <s v="Bevis Boat-Shaped Conference Table"/>
    <x v="865"/>
    <n v="3"/>
    <n v="0.5"/>
    <x v="896"/>
    <x v="8"/>
  </r>
  <r>
    <n v="1411"/>
    <x v="666"/>
    <x v="3"/>
    <x v="259"/>
    <d v="2014-11-12T00:00:00"/>
    <s v="Standard Class"/>
    <s v="SZ-20035"/>
    <s v="Sam Zeldin"/>
    <x v="2"/>
    <x v="0"/>
    <s v="Grand Prairie"/>
    <x v="5"/>
    <n v="75051"/>
    <x v="2"/>
    <s v="OFF-LA-10003923"/>
    <x v="1"/>
    <x v="2"/>
    <s v="Alphabetical Labels for Top Tab Filing"/>
    <x v="208"/>
    <n v="2"/>
    <n v="0.2"/>
    <x v="210"/>
    <x v="0"/>
  </r>
  <r>
    <n v="1412"/>
    <x v="667"/>
    <x v="0"/>
    <x v="478"/>
    <d v="2013-07-14T00:00:00"/>
    <s v="Standard Class"/>
    <s v="JD-15895"/>
    <s v="Jonathan Doherty"/>
    <x v="1"/>
    <x v="0"/>
    <s v="New York City"/>
    <x v="15"/>
    <n v="10035"/>
    <x v="3"/>
    <s v="FUR-CH-10002335"/>
    <x v="0"/>
    <x v="1"/>
    <s v="Hon GuestStacker Chair"/>
    <x v="1262"/>
    <n v="2"/>
    <n v="0.1"/>
    <x v="1312"/>
    <x v="7"/>
  </r>
  <r>
    <n v="1413"/>
    <x v="667"/>
    <x v="0"/>
    <x v="478"/>
    <d v="2013-07-14T00:00:00"/>
    <s v="Standard Class"/>
    <s v="JD-15895"/>
    <s v="Jonathan Doherty"/>
    <x v="1"/>
    <x v="0"/>
    <s v="New York City"/>
    <x v="15"/>
    <n v="10035"/>
    <x v="3"/>
    <s v="FUR-FU-10000723"/>
    <x v="0"/>
    <x v="5"/>
    <s v="Deflect-o EconoMat Studded, No Bevel Mat for Low Pile Carpeting"/>
    <x v="1263"/>
    <n v="4"/>
    <n v="0"/>
    <x v="1313"/>
    <x v="7"/>
  </r>
  <r>
    <n v="1414"/>
    <x v="668"/>
    <x v="2"/>
    <x v="479"/>
    <d v="2011-07-05T00:00:00"/>
    <s v="Standard Class"/>
    <s v="HA-14905"/>
    <s v="Helen Abelman"/>
    <x v="0"/>
    <x v="0"/>
    <s v="New York City"/>
    <x v="15"/>
    <n v="10024"/>
    <x v="3"/>
    <s v="OFF-BI-10002867"/>
    <x v="1"/>
    <x v="8"/>
    <s v="GBC Recycled Regency Composition Covers"/>
    <x v="1264"/>
    <n v="7"/>
    <n v="0.2"/>
    <x v="1314"/>
    <x v="1"/>
  </r>
  <r>
    <n v="1415"/>
    <x v="669"/>
    <x v="3"/>
    <x v="480"/>
    <d v="2014-02-01T00:00:00"/>
    <s v="Second Class"/>
    <s v="BT-11305"/>
    <s v="Beth Thompson"/>
    <x v="2"/>
    <x v="0"/>
    <s v="Costa Mesa"/>
    <x v="1"/>
    <n v="92627"/>
    <x v="1"/>
    <s v="TEC-AC-10000580"/>
    <x v="2"/>
    <x v="11"/>
    <s v="Logitech G13 Programmable Gameboard with LCD Display"/>
    <x v="764"/>
    <n v="3"/>
    <n v="0"/>
    <x v="1315"/>
    <x v="9"/>
  </r>
  <r>
    <n v="1416"/>
    <x v="669"/>
    <x v="3"/>
    <x v="480"/>
    <d v="2014-02-01T00:00:00"/>
    <s v="Second Class"/>
    <s v="BT-11305"/>
    <s v="Beth Thompson"/>
    <x v="2"/>
    <x v="0"/>
    <s v="Costa Mesa"/>
    <x v="1"/>
    <n v="92627"/>
    <x v="1"/>
    <s v="FUR-FU-10003976"/>
    <x v="0"/>
    <x v="5"/>
    <s v="DAX Executive Solid Wood Document Frame, Desktop or Hang, Mahogany, 5 x 7"/>
    <x v="1265"/>
    <n v="3"/>
    <n v="0"/>
    <x v="1316"/>
    <x v="9"/>
  </r>
  <r>
    <n v="1417"/>
    <x v="670"/>
    <x v="1"/>
    <x v="481"/>
    <d v="2012-09-24T00:00:00"/>
    <s v="First Class"/>
    <s v="SV-20815"/>
    <s v="Stuart Van"/>
    <x v="1"/>
    <x v="0"/>
    <s v="Houston"/>
    <x v="5"/>
    <n v="77041"/>
    <x v="2"/>
    <s v="TEC-PH-10002922"/>
    <x v="2"/>
    <x v="7"/>
    <s v="ShoreTel ShorePhone IP 230 VoIP phone"/>
    <x v="1266"/>
    <n v="7"/>
    <n v="0.2"/>
    <x v="1317"/>
    <x v="8"/>
  </r>
  <r>
    <n v="1418"/>
    <x v="670"/>
    <x v="1"/>
    <x v="481"/>
    <d v="2012-09-24T00:00:00"/>
    <s v="First Class"/>
    <s v="SV-20815"/>
    <s v="Stuart Van"/>
    <x v="1"/>
    <x v="0"/>
    <s v="Houston"/>
    <x v="5"/>
    <n v="77041"/>
    <x v="2"/>
    <s v="TEC-AC-10004353"/>
    <x v="2"/>
    <x v="11"/>
    <s v="Hypercom P1300 Pinpad"/>
    <x v="1267"/>
    <n v="3"/>
    <n v="0.2"/>
    <x v="1318"/>
    <x v="8"/>
  </r>
  <r>
    <n v="1419"/>
    <x v="670"/>
    <x v="1"/>
    <x v="481"/>
    <d v="2012-09-24T00:00:00"/>
    <s v="First Class"/>
    <s v="SV-20815"/>
    <s v="Stuart Van"/>
    <x v="1"/>
    <x v="0"/>
    <s v="Houston"/>
    <x v="5"/>
    <n v="77041"/>
    <x v="2"/>
    <s v="FUR-FU-10001706"/>
    <x v="0"/>
    <x v="5"/>
    <s v="Longer-Life Soft White Bulbs"/>
    <x v="1268"/>
    <n v="4"/>
    <n v="0.6"/>
    <x v="1319"/>
    <x v="8"/>
  </r>
  <r>
    <n v="1420"/>
    <x v="671"/>
    <x v="1"/>
    <x v="120"/>
    <d v="2012-09-30T00:00:00"/>
    <s v="Standard Class"/>
    <s v="RW-19540"/>
    <s v="Rick Wilson"/>
    <x v="1"/>
    <x v="0"/>
    <s v="Mesa"/>
    <x v="16"/>
    <n v="85204"/>
    <x v="1"/>
    <s v="OFF-PA-10000501"/>
    <x v="1"/>
    <x v="10"/>
    <s v="Petty Cash Envelope"/>
    <x v="1269"/>
    <n v="4"/>
    <n v="0.2"/>
    <x v="1320"/>
    <x v="8"/>
  </r>
  <r>
    <n v="1421"/>
    <x v="671"/>
    <x v="1"/>
    <x v="120"/>
    <d v="2012-09-30T00:00:00"/>
    <s v="Standard Class"/>
    <s v="RW-19540"/>
    <s v="Rick Wilson"/>
    <x v="1"/>
    <x v="0"/>
    <s v="Mesa"/>
    <x v="16"/>
    <n v="85204"/>
    <x v="1"/>
    <s v="OFF-BI-10000778"/>
    <x v="1"/>
    <x v="8"/>
    <s v="GBC VeloBinder Electric Binding Machine"/>
    <x v="1270"/>
    <n v="2"/>
    <n v="0.7"/>
    <x v="1321"/>
    <x v="8"/>
  </r>
  <r>
    <n v="1422"/>
    <x v="671"/>
    <x v="1"/>
    <x v="120"/>
    <d v="2012-09-30T00:00:00"/>
    <s v="Standard Class"/>
    <s v="RW-19540"/>
    <s v="Rick Wilson"/>
    <x v="1"/>
    <x v="0"/>
    <s v="Mesa"/>
    <x v="16"/>
    <n v="85204"/>
    <x v="1"/>
    <s v="OFF-AP-10004980"/>
    <x v="1"/>
    <x v="9"/>
    <s v="3M Replacement Filter for Office Air Cleaner for 20' x 33' Room"/>
    <x v="1271"/>
    <n v="2"/>
    <n v="0.2"/>
    <x v="1322"/>
    <x v="8"/>
  </r>
  <r>
    <n v="1423"/>
    <x v="671"/>
    <x v="1"/>
    <x v="120"/>
    <d v="2012-09-30T00:00:00"/>
    <s v="Standard Class"/>
    <s v="RW-19540"/>
    <s v="Rick Wilson"/>
    <x v="1"/>
    <x v="0"/>
    <s v="Mesa"/>
    <x v="16"/>
    <n v="85204"/>
    <x v="1"/>
    <s v="OFF-BI-10003984"/>
    <x v="1"/>
    <x v="8"/>
    <s v="Lock-Up Easel 'Spel-Binder'"/>
    <x v="1272"/>
    <n v="9"/>
    <n v="0.7"/>
    <x v="1323"/>
    <x v="8"/>
  </r>
  <r>
    <n v="1424"/>
    <x v="671"/>
    <x v="1"/>
    <x v="120"/>
    <d v="2012-09-30T00:00:00"/>
    <s v="Standard Class"/>
    <s v="RW-19540"/>
    <s v="Rick Wilson"/>
    <x v="1"/>
    <x v="0"/>
    <s v="Mesa"/>
    <x v="16"/>
    <n v="85204"/>
    <x v="1"/>
    <s v="OFF-ST-10000798"/>
    <x v="1"/>
    <x v="4"/>
    <s v="2300 Heavy-Duty Transfer File Systems by Perma"/>
    <x v="1273"/>
    <n v="6"/>
    <n v="0.2"/>
    <x v="1324"/>
    <x v="8"/>
  </r>
  <r>
    <n v="1425"/>
    <x v="671"/>
    <x v="1"/>
    <x v="120"/>
    <d v="2012-09-30T00:00:00"/>
    <s v="Standard Class"/>
    <s v="RW-19540"/>
    <s v="Rick Wilson"/>
    <x v="1"/>
    <x v="0"/>
    <s v="Mesa"/>
    <x v="16"/>
    <n v="85204"/>
    <x v="1"/>
    <s v="TEC-PH-10001750"/>
    <x v="2"/>
    <x v="7"/>
    <s v="Samsung Rugby III"/>
    <x v="1274"/>
    <n v="5"/>
    <n v="0.2"/>
    <x v="1325"/>
    <x v="8"/>
  </r>
  <r>
    <n v="1426"/>
    <x v="671"/>
    <x v="1"/>
    <x v="120"/>
    <d v="2012-09-30T00:00:00"/>
    <s v="Standard Class"/>
    <s v="RW-19540"/>
    <s v="Rick Wilson"/>
    <x v="1"/>
    <x v="0"/>
    <s v="Mesa"/>
    <x v="16"/>
    <n v="85204"/>
    <x v="1"/>
    <s v="OFF-ST-10002743"/>
    <x v="1"/>
    <x v="4"/>
    <s v="SAFCO Boltless Steel Shelving"/>
    <x v="1275"/>
    <n v="4"/>
    <n v="0.2"/>
    <x v="1326"/>
    <x v="8"/>
  </r>
  <r>
    <n v="1427"/>
    <x v="672"/>
    <x v="1"/>
    <x v="89"/>
    <d v="2012-11-04T00:00:00"/>
    <s v="Second Class"/>
    <s v="DK-12835"/>
    <s v="Damala Kotsonis"/>
    <x v="1"/>
    <x v="0"/>
    <s v="Salinas"/>
    <x v="1"/>
    <n v="93905"/>
    <x v="1"/>
    <s v="OFF-BI-10002949"/>
    <x v="1"/>
    <x v="8"/>
    <s v="Prestige Round Ring Binders"/>
    <x v="1276"/>
    <n v="2"/>
    <n v="0.2"/>
    <x v="1327"/>
    <x v="2"/>
  </r>
  <r>
    <n v="1428"/>
    <x v="672"/>
    <x v="1"/>
    <x v="89"/>
    <d v="2012-11-04T00:00:00"/>
    <s v="Second Class"/>
    <s v="DK-12835"/>
    <s v="Damala Kotsonis"/>
    <x v="1"/>
    <x v="0"/>
    <s v="Salinas"/>
    <x v="1"/>
    <n v="93905"/>
    <x v="1"/>
    <s v="OFF-EN-10002600"/>
    <x v="1"/>
    <x v="12"/>
    <s v="Redi-Strip #10 Envelopes, 4 1/8 x 9 1/2"/>
    <x v="1277"/>
    <n v="5"/>
    <n v="0"/>
    <x v="1328"/>
    <x v="2"/>
  </r>
  <r>
    <n v="1429"/>
    <x v="672"/>
    <x v="1"/>
    <x v="89"/>
    <d v="2012-11-04T00:00:00"/>
    <s v="Second Class"/>
    <s v="DK-12835"/>
    <s v="Damala Kotsonis"/>
    <x v="1"/>
    <x v="0"/>
    <s v="Salinas"/>
    <x v="1"/>
    <n v="93905"/>
    <x v="1"/>
    <s v="OFF-BI-10003708"/>
    <x v="1"/>
    <x v="8"/>
    <s v="Acco Four Pocket Poly Ring Binder with Label Holder, Smoke, 1&quot;"/>
    <x v="1278"/>
    <n v="5"/>
    <n v="0.2"/>
    <x v="1329"/>
    <x v="2"/>
  </r>
  <r>
    <n v="1430"/>
    <x v="672"/>
    <x v="1"/>
    <x v="89"/>
    <d v="2012-11-04T00:00:00"/>
    <s v="Second Class"/>
    <s v="DK-12835"/>
    <s v="Damala Kotsonis"/>
    <x v="1"/>
    <x v="0"/>
    <s v="Salinas"/>
    <x v="1"/>
    <n v="93905"/>
    <x v="1"/>
    <s v="OFF-LA-10003510"/>
    <x v="1"/>
    <x v="2"/>
    <s v="Avery 4027 File Folder Labels for Dot Matrix Printers, 5000 Labels per Box, White"/>
    <x v="1279"/>
    <n v="14"/>
    <n v="0"/>
    <x v="1330"/>
    <x v="2"/>
  </r>
  <r>
    <n v="1431"/>
    <x v="673"/>
    <x v="3"/>
    <x v="200"/>
    <d v="2014-12-01T00:00:00"/>
    <s v="Standard Class"/>
    <s v="LT-17110"/>
    <s v="Liz Thompson"/>
    <x v="0"/>
    <x v="0"/>
    <s v="Columbus"/>
    <x v="24"/>
    <n v="43229"/>
    <x v="3"/>
    <s v="TEC-PH-10003092"/>
    <x v="2"/>
    <x v="7"/>
    <s v="Motorola L804"/>
    <x v="1280"/>
    <n v="8"/>
    <n v="0.4"/>
    <x v="1331"/>
    <x v="0"/>
  </r>
  <r>
    <n v="1432"/>
    <x v="674"/>
    <x v="2"/>
    <x v="174"/>
    <d v="2011-12-21T00:00:00"/>
    <s v="Second Class"/>
    <s v="IM-15070"/>
    <s v="Irene Maddox"/>
    <x v="0"/>
    <x v="0"/>
    <s v="Florence"/>
    <x v="19"/>
    <n v="35630"/>
    <x v="0"/>
    <s v="OFF-BI-10001191"/>
    <x v="1"/>
    <x v="8"/>
    <s v="Canvas Sectional Post Binders"/>
    <x v="1281"/>
    <n v="6"/>
    <n v="0"/>
    <x v="1332"/>
    <x v="4"/>
  </r>
  <r>
    <n v="1433"/>
    <x v="674"/>
    <x v="2"/>
    <x v="174"/>
    <d v="2011-12-21T00:00:00"/>
    <s v="Second Class"/>
    <s v="IM-15070"/>
    <s v="Irene Maddox"/>
    <x v="0"/>
    <x v="0"/>
    <s v="Florence"/>
    <x v="19"/>
    <n v="35630"/>
    <x v="0"/>
    <s v="OFF-SU-10004115"/>
    <x v="1"/>
    <x v="14"/>
    <s v="Acme Stainless Steel Office Snips"/>
    <x v="1282"/>
    <n v="1"/>
    <n v="0"/>
    <x v="1333"/>
    <x v="4"/>
  </r>
  <r>
    <n v="1434"/>
    <x v="674"/>
    <x v="2"/>
    <x v="174"/>
    <d v="2011-12-21T00:00:00"/>
    <s v="Second Class"/>
    <s v="IM-15070"/>
    <s v="Irene Maddox"/>
    <x v="0"/>
    <x v="0"/>
    <s v="Florence"/>
    <x v="19"/>
    <n v="35630"/>
    <x v="0"/>
    <s v="FUR-CH-10000513"/>
    <x v="0"/>
    <x v="1"/>
    <s v="High-Back Leather Manager's Chair"/>
    <x v="1283"/>
    <n v="14"/>
    <n v="0"/>
    <x v="1334"/>
    <x v="4"/>
  </r>
  <r>
    <n v="1435"/>
    <x v="675"/>
    <x v="0"/>
    <x v="482"/>
    <d v="2013-12-31T00:00:00"/>
    <s v="Standard Class"/>
    <s v="FP-14320"/>
    <s v="Frank Preis"/>
    <x v="0"/>
    <x v="0"/>
    <s v="Seattle"/>
    <x v="4"/>
    <n v="98105"/>
    <x v="1"/>
    <s v="OFF-PA-10003673"/>
    <x v="1"/>
    <x v="10"/>
    <s v="Strathmore Photo Mount Cards"/>
    <x v="1284"/>
    <n v="5"/>
    <n v="0"/>
    <x v="1335"/>
    <x v="4"/>
  </r>
  <r>
    <n v="1436"/>
    <x v="676"/>
    <x v="3"/>
    <x v="308"/>
    <d v="2014-06-28T00:00:00"/>
    <s v="Standard Class"/>
    <s v="ST-20530"/>
    <s v="Shui Tom"/>
    <x v="0"/>
    <x v="0"/>
    <s v="Parma"/>
    <x v="24"/>
    <n v="44134"/>
    <x v="3"/>
    <s v="OFF-PA-10001639"/>
    <x v="1"/>
    <x v="10"/>
    <s v="Xerox 203"/>
    <x v="277"/>
    <n v="6"/>
    <n v="0.2"/>
    <x v="282"/>
    <x v="1"/>
  </r>
  <r>
    <n v="1437"/>
    <x v="676"/>
    <x v="3"/>
    <x v="308"/>
    <d v="2014-06-28T00:00:00"/>
    <s v="Standard Class"/>
    <s v="ST-20530"/>
    <s v="Shui Tom"/>
    <x v="0"/>
    <x v="0"/>
    <s v="Parma"/>
    <x v="24"/>
    <n v="44134"/>
    <x v="3"/>
    <s v="OFF-AR-10003829"/>
    <x v="1"/>
    <x v="6"/>
    <s v="Newell 35"/>
    <x v="797"/>
    <n v="2"/>
    <n v="0.2"/>
    <x v="822"/>
    <x v="1"/>
  </r>
  <r>
    <n v="1438"/>
    <x v="677"/>
    <x v="1"/>
    <x v="52"/>
    <d v="2012-10-15T00:00:00"/>
    <s v="Same Day"/>
    <s v="JE-15745"/>
    <s v="Joel Eaton"/>
    <x v="0"/>
    <x v="0"/>
    <s v="Amarillo"/>
    <x v="5"/>
    <n v="79109"/>
    <x v="2"/>
    <s v="TEC-AC-10004975"/>
    <x v="2"/>
    <x v="11"/>
    <s v="Plantronics Audio 995 Wireless Stereo Headset"/>
    <x v="428"/>
    <n v="3"/>
    <n v="0.2"/>
    <x v="1336"/>
    <x v="2"/>
  </r>
  <r>
    <n v="1439"/>
    <x v="677"/>
    <x v="1"/>
    <x v="52"/>
    <d v="2012-10-15T00:00:00"/>
    <s v="Same Day"/>
    <s v="JE-15745"/>
    <s v="Joel Eaton"/>
    <x v="0"/>
    <x v="0"/>
    <s v="Amarillo"/>
    <x v="5"/>
    <n v="79109"/>
    <x v="2"/>
    <s v="FUR-CH-10002024"/>
    <x v="0"/>
    <x v="1"/>
    <s v="HON 5400 Series Task Chairs for Big and Tall"/>
    <x v="1285"/>
    <n v="5"/>
    <n v="0.3"/>
    <x v="1337"/>
    <x v="2"/>
  </r>
  <r>
    <n v="1440"/>
    <x v="678"/>
    <x v="3"/>
    <x v="483"/>
    <d v="2014-04-16T00:00:00"/>
    <s v="Second Class"/>
    <s v="BD-11320"/>
    <s v="Bill Donatelli"/>
    <x v="0"/>
    <x v="0"/>
    <s v="Providence"/>
    <x v="34"/>
    <n v="2908"/>
    <x v="3"/>
    <s v="OFF-BI-10004364"/>
    <x v="1"/>
    <x v="8"/>
    <s v="Storex Dura Pro Binders"/>
    <x v="1286"/>
    <n v="5"/>
    <n v="0"/>
    <x v="1338"/>
    <x v="3"/>
  </r>
  <r>
    <n v="1441"/>
    <x v="678"/>
    <x v="3"/>
    <x v="483"/>
    <d v="2014-04-16T00:00:00"/>
    <s v="Second Class"/>
    <s v="BD-11320"/>
    <s v="Bill Donatelli"/>
    <x v="0"/>
    <x v="0"/>
    <s v="Providence"/>
    <x v="34"/>
    <n v="2908"/>
    <x v="3"/>
    <s v="OFF-PA-10001712"/>
    <x v="1"/>
    <x v="10"/>
    <s v="Xerox 1948"/>
    <x v="792"/>
    <n v="4"/>
    <n v="0"/>
    <x v="1339"/>
    <x v="3"/>
  </r>
  <r>
    <n v="1442"/>
    <x v="679"/>
    <x v="3"/>
    <x v="484"/>
    <d v="2014-12-25T00:00:00"/>
    <s v="Second Class"/>
    <s v="MM-17920"/>
    <s v="Michael Moore"/>
    <x v="0"/>
    <x v="0"/>
    <s v="San Francisco"/>
    <x v="1"/>
    <n v="94110"/>
    <x v="1"/>
    <s v="OFF-BI-10001510"/>
    <x v="1"/>
    <x v="8"/>
    <s v="Deluxe Heavy-Duty Vinyl Round Ring Binder"/>
    <x v="1287"/>
    <n v="2"/>
    <n v="0.2"/>
    <x v="1340"/>
    <x v="4"/>
  </r>
  <r>
    <n v="1443"/>
    <x v="680"/>
    <x v="3"/>
    <x v="485"/>
    <d v="2014-08-09T00:00:00"/>
    <s v="First Class"/>
    <s v="PW-19030"/>
    <s v="Pauline Webber"/>
    <x v="1"/>
    <x v="0"/>
    <s v="Richmond"/>
    <x v="0"/>
    <n v="40475"/>
    <x v="0"/>
    <s v="OFF-PA-10002713"/>
    <x v="1"/>
    <x v="10"/>
    <s v="Adams Phone Message Book, 200 Message Capacity, 8 1/16” x 11”"/>
    <x v="1288"/>
    <n v="2"/>
    <n v="0"/>
    <x v="1341"/>
    <x v="6"/>
  </r>
  <r>
    <n v="1444"/>
    <x v="681"/>
    <x v="1"/>
    <x v="486"/>
    <d v="2012-10-06T00:00:00"/>
    <s v="Standard Class"/>
    <s v="SC-20440"/>
    <s v="Shaun Chance"/>
    <x v="1"/>
    <x v="0"/>
    <s v="Aurora"/>
    <x v="22"/>
    <n v="80013"/>
    <x v="1"/>
    <s v="OFF-ST-10002974"/>
    <x v="1"/>
    <x v="4"/>
    <s v="Trav-L-File Heavy-Duty Shuttle II, Black"/>
    <x v="1289"/>
    <n v="4"/>
    <n v="0.2"/>
    <x v="1342"/>
    <x v="2"/>
  </r>
  <r>
    <n v="1445"/>
    <x v="682"/>
    <x v="0"/>
    <x v="454"/>
    <d v="2013-05-29T00:00:00"/>
    <s v="Standard Class"/>
    <s v="KL-16645"/>
    <s v="Ken Lonsdale"/>
    <x v="0"/>
    <x v="0"/>
    <s v="Chicago"/>
    <x v="10"/>
    <n v="60623"/>
    <x v="2"/>
    <s v="TEC-PH-10004165"/>
    <x v="2"/>
    <x v="7"/>
    <s v="Mitel MiVoice 5330e IP Phone"/>
    <x v="1290"/>
    <n v="9"/>
    <n v="0.2"/>
    <x v="1343"/>
    <x v="5"/>
  </r>
  <r>
    <n v="1446"/>
    <x v="683"/>
    <x v="3"/>
    <x v="487"/>
    <d v="2014-06-17T00:00:00"/>
    <s v="First Class"/>
    <s v="SD-20485"/>
    <s v="Shirley Daniels"/>
    <x v="2"/>
    <x v="0"/>
    <s v="Chicago"/>
    <x v="10"/>
    <n v="60653"/>
    <x v="2"/>
    <s v="OFF-ST-10004804"/>
    <x v="1"/>
    <x v="4"/>
    <s v="Belkin 19&quot; Vented Equipment Shelf, Black"/>
    <x v="1291"/>
    <n v="4"/>
    <n v="0.2"/>
    <x v="1344"/>
    <x v="1"/>
  </r>
  <r>
    <n v="1447"/>
    <x v="683"/>
    <x v="3"/>
    <x v="487"/>
    <d v="2014-06-17T00:00:00"/>
    <s v="First Class"/>
    <s v="SD-20485"/>
    <s v="Shirley Daniels"/>
    <x v="2"/>
    <x v="0"/>
    <s v="Chicago"/>
    <x v="10"/>
    <n v="60653"/>
    <x v="2"/>
    <s v="FUR-CH-10004289"/>
    <x v="0"/>
    <x v="1"/>
    <s v="Global Super Steno Chair"/>
    <x v="1292"/>
    <n v="7"/>
    <n v="0.3"/>
    <x v="1345"/>
    <x v="1"/>
  </r>
  <r>
    <n v="1448"/>
    <x v="683"/>
    <x v="3"/>
    <x v="487"/>
    <d v="2014-06-17T00:00:00"/>
    <s v="First Class"/>
    <s v="SD-20485"/>
    <s v="Shirley Daniels"/>
    <x v="2"/>
    <x v="0"/>
    <s v="Chicago"/>
    <x v="10"/>
    <n v="60653"/>
    <x v="2"/>
    <s v="TEC-PH-10002564"/>
    <x v="2"/>
    <x v="7"/>
    <s v="OtterBox Defender Series Case - Samsung Galaxy S4"/>
    <x v="736"/>
    <n v="2"/>
    <n v="0.2"/>
    <x v="1346"/>
    <x v="1"/>
  </r>
  <r>
    <n v="1449"/>
    <x v="684"/>
    <x v="2"/>
    <x v="488"/>
    <d v="2011-04-24T00:00:00"/>
    <s v="First Class"/>
    <s v="TS-21160"/>
    <s v="Theresa Swint"/>
    <x v="1"/>
    <x v="0"/>
    <s v="Philadelphia"/>
    <x v="9"/>
    <n v="19134"/>
    <x v="3"/>
    <s v="OFF-BI-10004876"/>
    <x v="1"/>
    <x v="8"/>
    <s v="Wilson Jones Suede Grain Vinyl Binders"/>
    <x v="1293"/>
    <n v="3"/>
    <n v="0.7"/>
    <x v="1347"/>
    <x v="3"/>
  </r>
  <r>
    <n v="1450"/>
    <x v="685"/>
    <x v="1"/>
    <x v="489"/>
    <d v="2012-05-07T00:00:00"/>
    <s v="Standard Class"/>
    <s v="JB-15400"/>
    <s v="Jennifer Braxton"/>
    <x v="1"/>
    <x v="0"/>
    <s v="Los Angeles"/>
    <x v="1"/>
    <n v="90008"/>
    <x v="1"/>
    <s v="TEC-PH-10004348"/>
    <x v="2"/>
    <x v="7"/>
    <s v="OtterBox Defender Series Case - iPhone 5c"/>
    <x v="1294"/>
    <n v="3"/>
    <n v="0.2"/>
    <x v="1348"/>
    <x v="5"/>
  </r>
  <r>
    <n v="1451"/>
    <x v="686"/>
    <x v="1"/>
    <x v="490"/>
    <d v="2012-07-20T00:00:00"/>
    <s v="First Class"/>
    <s v="TS-21085"/>
    <s v="Thais Sissman"/>
    <x v="0"/>
    <x v="0"/>
    <s v="Phoenix"/>
    <x v="16"/>
    <n v="85023"/>
    <x v="1"/>
    <s v="OFF-BI-10004352"/>
    <x v="1"/>
    <x v="8"/>
    <s v="Wilson Jones DublLock D-Ring Binders"/>
    <x v="1295"/>
    <n v="1"/>
    <n v="0.7"/>
    <x v="1349"/>
    <x v="7"/>
  </r>
  <r>
    <n v="1452"/>
    <x v="687"/>
    <x v="0"/>
    <x v="491"/>
    <d v="2013-11-30T00:00:00"/>
    <s v="First Class"/>
    <s v="MC-17425"/>
    <s v="Mark Cousins"/>
    <x v="1"/>
    <x v="0"/>
    <s v="Mobile"/>
    <x v="19"/>
    <n v="36608"/>
    <x v="0"/>
    <s v="OFF-PA-10001685"/>
    <x v="1"/>
    <x v="10"/>
    <s v="Staples"/>
    <x v="558"/>
    <n v="7"/>
    <n v="0"/>
    <x v="1350"/>
    <x v="0"/>
  </r>
  <r>
    <n v="1453"/>
    <x v="687"/>
    <x v="0"/>
    <x v="491"/>
    <d v="2013-11-30T00:00:00"/>
    <s v="First Class"/>
    <s v="MC-17425"/>
    <s v="Mark Cousins"/>
    <x v="1"/>
    <x v="0"/>
    <s v="Mobile"/>
    <x v="19"/>
    <n v="36608"/>
    <x v="0"/>
    <s v="OFF-BI-10000666"/>
    <x v="1"/>
    <x v="8"/>
    <s v="Surelock Post Binders"/>
    <x v="1296"/>
    <n v="3"/>
    <n v="0"/>
    <x v="1351"/>
    <x v="0"/>
  </r>
  <r>
    <n v="1454"/>
    <x v="687"/>
    <x v="0"/>
    <x v="491"/>
    <d v="2013-11-30T00:00:00"/>
    <s v="First Class"/>
    <s v="MC-17425"/>
    <s v="Mark Cousins"/>
    <x v="1"/>
    <x v="0"/>
    <s v="Mobile"/>
    <x v="19"/>
    <n v="36608"/>
    <x v="0"/>
    <s v="OFF-BI-10004352"/>
    <x v="1"/>
    <x v="8"/>
    <s v="Wilson Jones DublLock D-Ring Binders"/>
    <x v="1297"/>
    <n v="5"/>
    <n v="0"/>
    <x v="1352"/>
    <x v="0"/>
  </r>
  <r>
    <n v="1455"/>
    <x v="687"/>
    <x v="0"/>
    <x v="491"/>
    <d v="2013-11-30T00:00:00"/>
    <s v="First Class"/>
    <s v="MC-17425"/>
    <s v="Mark Cousins"/>
    <x v="1"/>
    <x v="0"/>
    <s v="Mobile"/>
    <x v="19"/>
    <n v="36608"/>
    <x v="0"/>
    <s v="TEC-MA-10000010"/>
    <x v="2"/>
    <x v="15"/>
    <s v="Hewlett-Packard Deskjet 3050a All-in-One Color Inkjet Printer"/>
    <x v="1298"/>
    <n v="8"/>
    <n v="0"/>
    <x v="1353"/>
    <x v="0"/>
  </r>
  <r>
    <n v="1456"/>
    <x v="688"/>
    <x v="3"/>
    <x v="492"/>
    <d v="2014-06-20T00:00:00"/>
    <s v="Standard Class"/>
    <s v="ME-17320"/>
    <s v="Maria Etezadi"/>
    <x v="2"/>
    <x v="0"/>
    <s v="Columbus"/>
    <x v="32"/>
    <n v="31907"/>
    <x v="0"/>
    <s v="OFF-BI-10000977"/>
    <x v="1"/>
    <x v="8"/>
    <s v="Ibico Plastic Spiral Binding Combs"/>
    <x v="1299"/>
    <n v="3"/>
    <n v="0"/>
    <x v="1354"/>
    <x v="1"/>
  </r>
  <r>
    <n v="1457"/>
    <x v="688"/>
    <x v="3"/>
    <x v="492"/>
    <d v="2014-06-20T00:00:00"/>
    <s v="Standard Class"/>
    <s v="ME-17320"/>
    <s v="Maria Etezadi"/>
    <x v="2"/>
    <x v="0"/>
    <s v="Columbus"/>
    <x v="32"/>
    <n v="31907"/>
    <x v="0"/>
    <s v="FUR-TA-10002530"/>
    <x v="0"/>
    <x v="3"/>
    <s v="Iceberg OfficeWorks 42&quot; Round Tables"/>
    <x v="1300"/>
    <n v="3"/>
    <n v="0"/>
    <x v="1355"/>
    <x v="1"/>
  </r>
  <r>
    <n v="1458"/>
    <x v="689"/>
    <x v="1"/>
    <x v="493"/>
    <d v="2012-08-21T00:00:00"/>
    <s v="Standard Class"/>
    <s v="SC-20440"/>
    <s v="Shaun Chance"/>
    <x v="1"/>
    <x v="0"/>
    <s v="New Bedford"/>
    <x v="31"/>
    <n v="2740"/>
    <x v="3"/>
    <s v="OFF-BI-10002412"/>
    <x v="1"/>
    <x v="8"/>
    <s v="Wilson Jones “Snap” Scratch Pad Binder Tool for Ring Binders"/>
    <x v="1301"/>
    <n v="9"/>
    <n v="0"/>
    <x v="1356"/>
    <x v="6"/>
  </r>
  <r>
    <n v="1459"/>
    <x v="690"/>
    <x v="0"/>
    <x v="477"/>
    <d v="2013-10-02T00:00:00"/>
    <s v="Standard Class"/>
    <s v="NH-18610"/>
    <s v="Nicole Hansen"/>
    <x v="1"/>
    <x v="0"/>
    <s v="Irving"/>
    <x v="5"/>
    <n v="75061"/>
    <x v="2"/>
    <s v="OFF-LA-10001569"/>
    <x v="1"/>
    <x v="2"/>
    <s v="Avery 499"/>
    <x v="801"/>
    <n v="4"/>
    <n v="0.2"/>
    <x v="826"/>
    <x v="8"/>
  </r>
  <r>
    <n v="1460"/>
    <x v="691"/>
    <x v="2"/>
    <x v="417"/>
    <d v="2011-05-04T00:00:00"/>
    <s v="Same Day"/>
    <s v="AA-10480"/>
    <s v="Andrew Allen"/>
    <x v="0"/>
    <x v="0"/>
    <s v="Middletown"/>
    <x v="29"/>
    <n v="6457"/>
    <x v="3"/>
    <s v="FUR-FU-10001473"/>
    <x v="0"/>
    <x v="5"/>
    <s v="DAX Wood Document Frame"/>
    <x v="1302"/>
    <n v="2"/>
    <n v="0"/>
    <x v="1357"/>
    <x v="5"/>
  </r>
  <r>
    <n v="1461"/>
    <x v="692"/>
    <x v="1"/>
    <x v="494"/>
    <d v="2012-12-08T00:00:00"/>
    <s v="Standard Class"/>
    <s v="LC-17140"/>
    <s v="Logan Currie"/>
    <x v="0"/>
    <x v="0"/>
    <s v="Seattle"/>
    <x v="4"/>
    <n v="98103"/>
    <x v="1"/>
    <s v="OFF-BI-10001765"/>
    <x v="1"/>
    <x v="8"/>
    <s v="Wilson Jones Heavy-Duty Casebound Ring Binders with Metal Hinges"/>
    <x v="1303"/>
    <n v="2"/>
    <n v="0.2"/>
    <x v="1358"/>
    <x v="4"/>
  </r>
  <r>
    <n v="1462"/>
    <x v="693"/>
    <x v="0"/>
    <x v="21"/>
    <d v="2013-03-16T00:00:00"/>
    <s v="Standard Class"/>
    <s v="MB-18085"/>
    <s v="Mick Brown"/>
    <x v="0"/>
    <x v="0"/>
    <s v="Vineland"/>
    <x v="30"/>
    <n v="8360"/>
    <x v="3"/>
    <s v="FUR-TA-10001095"/>
    <x v="0"/>
    <x v="3"/>
    <s v="Chromcraft Round Conference Tables"/>
    <x v="1304"/>
    <n v="2"/>
    <n v="0.3"/>
    <x v="1359"/>
    <x v="10"/>
  </r>
  <r>
    <n v="1463"/>
    <x v="694"/>
    <x v="0"/>
    <x v="370"/>
    <d v="2013-08-29T00:00:00"/>
    <s v="First Class"/>
    <s v="LC-16930"/>
    <s v="Linda Cazamias"/>
    <x v="1"/>
    <x v="0"/>
    <s v="Pasadena"/>
    <x v="5"/>
    <n v="77506"/>
    <x v="2"/>
    <s v="TEC-AC-10004571"/>
    <x v="2"/>
    <x v="11"/>
    <s v="Logitech G700s Rechargeable Gaming Mouse"/>
    <x v="1305"/>
    <n v="2"/>
    <n v="0.2"/>
    <x v="1360"/>
    <x v="6"/>
  </r>
  <r>
    <n v="1464"/>
    <x v="694"/>
    <x v="0"/>
    <x v="370"/>
    <d v="2013-08-29T00:00:00"/>
    <s v="First Class"/>
    <s v="LC-16930"/>
    <s v="Linda Cazamias"/>
    <x v="1"/>
    <x v="0"/>
    <s v="Pasadena"/>
    <x v="5"/>
    <n v="77506"/>
    <x v="2"/>
    <s v="FUR-CH-10002126"/>
    <x v="0"/>
    <x v="1"/>
    <s v="Hon Deluxe Fabric Upholstered Stacking Chairs"/>
    <x v="1306"/>
    <n v="6"/>
    <n v="0.3"/>
    <x v="1361"/>
    <x v="6"/>
  </r>
  <r>
    <n v="1465"/>
    <x v="695"/>
    <x v="0"/>
    <x v="186"/>
    <d v="2013-12-20T00:00:00"/>
    <s v="First Class"/>
    <s v="KD-16495"/>
    <s v="Keith Dawkins"/>
    <x v="1"/>
    <x v="0"/>
    <s v="New York City"/>
    <x v="15"/>
    <n v="10009"/>
    <x v="3"/>
    <s v="OFF-FA-10001754"/>
    <x v="1"/>
    <x v="13"/>
    <s v="Stockwell Gold Paper Clips"/>
    <x v="1307"/>
    <n v="2"/>
    <n v="0"/>
    <x v="1362"/>
    <x v="4"/>
  </r>
  <r>
    <n v="1466"/>
    <x v="696"/>
    <x v="2"/>
    <x v="233"/>
    <d v="2011-08-14T00:00:00"/>
    <s v="Standard Class"/>
    <s v="MB-17305"/>
    <s v="Maria Bertelson"/>
    <x v="0"/>
    <x v="0"/>
    <s v="Glendale"/>
    <x v="16"/>
    <n v="85301"/>
    <x v="1"/>
    <s v="FUR-FU-10001602"/>
    <x v="0"/>
    <x v="5"/>
    <s v="Eldon Delta Triangular Chair Mat, 52&quot; x 58&quot;, Clear"/>
    <x v="1308"/>
    <n v="4"/>
    <n v="0.2"/>
    <x v="1363"/>
    <x v="6"/>
  </r>
  <r>
    <n v="1467"/>
    <x v="696"/>
    <x v="2"/>
    <x v="233"/>
    <d v="2011-08-14T00:00:00"/>
    <s v="Standard Class"/>
    <s v="MB-17305"/>
    <s v="Maria Bertelson"/>
    <x v="0"/>
    <x v="0"/>
    <s v="Glendale"/>
    <x v="16"/>
    <n v="85301"/>
    <x v="1"/>
    <s v="TEC-AC-10001767"/>
    <x v="2"/>
    <x v="11"/>
    <s v="SanDisk Ultra 64 GB MicroSDHC Class 10 Memory Card"/>
    <x v="98"/>
    <n v="3"/>
    <n v="0.2"/>
    <x v="99"/>
    <x v="6"/>
  </r>
  <r>
    <n v="1468"/>
    <x v="697"/>
    <x v="1"/>
    <x v="495"/>
    <d v="2012-05-16T00:00:00"/>
    <s v="Same Day"/>
    <s v="TH-21550"/>
    <s v="Tracy Hopkins"/>
    <x v="2"/>
    <x v="0"/>
    <s v="Jacksonville"/>
    <x v="2"/>
    <n v="32216"/>
    <x v="0"/>
    <s v="TEC-AC-10002402"/>
    <x v="2"/>
    <x v="11"/>
    <s v="Razer Kraken PRO Over Ear PC and Music Headset"/>
    <x v="1309"/>
    <n v="4"/>
    <n v="0.2"/>
    <x v="1364"/>
    <x v="5"/>
  </r>
  <r>
    <n v="1469"/>
    <x v="698"/>
    <x v="3"/>
    <x v="34"/>
    <d v="2014-12-14T00:00:00"/>
    <s v="Standard Class"/>
    <s v="DK-12835"/>
    <s v="Damala Kotsonis"/>
    <x v="1"/>
    <x v="0"/>
    <s v="Detroit"/>
    <x v="12"/>
    <n v="48234"/>
    <x v="2"/>
    <s v="FUR-CH-10000847"/>
    <x v="0"/>
    <x v="1"/>
    <s v="Global Executive Mid-Back Manager's Chair"/>
    <x v="1310"/>
    <n v="3"/>
    <n v="0"/>
    <x v="1365"/>
    <x v="4"/>
  </r>
  <r>
    <n v="1470"/>
    <x v="698"/>
    <x v="3"/>
    <x v="34"/>
    <d v="2014-12-14T00:00:00"/>
    <s v="Standard Class"/>
    <s v="DK-12835"/>
    <s v="Damala Kotsonis"/>
    <x v="1"/>
    <x v="0"/>
    <s v="Detroit"/>
    <x v="12"/>
    <n v="48234"/>
    <x v="2"/>
    <s v="OFF-BI-10003982"/>
    <x v="1"/>
    <x v="8"/>
    <s v="Wilson Jones Century Plastic Molded Ring Binders"/>
    <x v="1311"/>
    <n v="2"/>
    <n v="0"/>
    <x v="1366"/>
    <x v="4"/>
  </r>
  <r>
    <n v="1471"/>
    <x v="698"/>
    <x v="3"/>
    <x v="34"/>
    <d v="2014-12-14T00:00:00"/>
    <s v="Standard Class"/>
    <s v="DK-12835"/>
    <s v="Damala Kotsonis"/>
    <x v="1"/>
    <x v="0"/>
    <s v="Detroit"/>
    <x v="12"/>
    <n v="48234"/>
    <x v="2"/>
    <s v="OFF-PA-10001293"/>
    <x v="1"/>
    <x v="10"/>
    <s v="Xerox 1946"/>
    <x v="91"/>
    <n v="2"/>
    <n v="0"/>
    <x v="91"/>
    <x v="4"/>
  </r>
  <r>
    <n v="1472"/>
    <x v="699"/>
    <x v="1"/>
    <x v="496"/>
    <d v="2012-09-27T00:00:00"/>
    <s v="Second Class"/>
    <s v="ON-18715"/>
    <s v="Odella Nelson"/>
    <x v="1"/>
    <x v="0"/>
    <s v="Philadelphia"/>
    <x v="9"/>
    <n v="19120"/>
    <x v="3"/>
    <s v="OFF-AR-10000634"/>
    <x v="1"/>
    <x v="6"/>
    <s v="Newell 320"/>
    <x v="1312"/>
    <n v="2"/>
    <n v="0.2"/>
    <x v="1367"/>
    <x v="8"/>
  </r>
  <r>
    <n v="1473"/>
    <x v="700"/>
    <x v="3"/>
    <x v="497"/>
    <d v="2014-07-16T00:00:00"/>
    <s v="Standard Class"/>
    <s v="KN-16390"/>
    <s v="Katherine Nockton"/>
    <x v="1"/>
    <x v="0"/>
    <s v="Los Angeles"/>
    <x v="1"/>
    <n v="90004"/>
    <x v="1"/>
    <s v="OFF-LA-10004272"/>
    <x v="1"/>
    <x v="2"/>
    <s v="Avery 482"/>
    <x v="1313"/>
    <n v="3"/>
    <n v="0"/>
    <x v="1368"/>
    <x v="7"/>
  </r>
  <r>
    <n v="1474"/>
    <x v="701"/>
    <x v="1"/>
    <x v="494"/>
    <d v="2012-12-02T00:00:00"/>
    <s v="Same Day"/>
    <s v="NM-18520"/>
    <s v="Neoma Murray"/>
    <x v="0"/>
    <x v="0"/>
    <s v="Houston"/>
    <x v="5"/>
    <n v="77036"/>
    <x v="2"/>
    <s v="FUR-FU-10004270"/>
    <x v="0"/>
    <x v="5"/>
    <s v="Eldon Image Series Desk Accessories, Burgundy"/>
    <x v="1314"/>
    <n v="4"/>
    <n v="0.6"/>
    <x v="1369"/>
    <x v="4"/>
  </r>
  <r>
    <n v="1475"/>
    <x v="702"/>
    <x v="0"/>
    <x v="258"/>
    <d v="2013-11-26T00:00:00"/>
    <s v="Standard Class"/>
    <s v="NP-18685"/>
    <s v="Nora Pelletier"/>
    <x v="2"/>
    <x v="0"/>
    <s v="Niagara Falls"/>
    <x v="15"/>
    <n v="14304"/>
    <x v="3"/>
    <s v="OFF-AR-10003770"/>
    <x v="1"/>
    <x v="6"/>
    <s v="Newell 340"/>
    <x v="1315"/>
    <n v="6"/>
    <n v="0"/>
    <x v="1370"/>
    <x v="0"/>
  </r>
  <r>
    <n v="1476"/>
    <x v="702"/>
    <x v="0"/>
    <x v="258"/>
    <d v="2013-11-26T00:00:00"/>
    <s v="Standard Class"/>
    <s v="NP-18685"/>
    <s v="Nora Pelletier"/>
    <x v="2"/>
    <x v="0"/>
    <s v="Niagara Falls"/>
    <x v="15"/>
    <n v="14304"/>
    <x v="3"/>
    <s v="OFF-BI-10000320"/>
    <x v="1"/>
    <x v="8"/>
    <s v="GBC Plastic Binding Combs"/>
    <x v="1173"/>
    <n v="3"/>
    <n v="0.2"/>
    <x v="1217"/>
    <x v="0"/>
  </r>
  <r>
    <n v="1477"/>
    <x v="703"/>
    <x v="3"/>
    <x v="498"/>
    <d v="2014-03-25T00:00:00"/>
    <s v="Standard Class"/>
    <s v="CG-12040"/>
    <s v="Catherine Glotzbach"/>
    <x v="2"/>
    <x v="0"/>
    <s v="New York City"/>
    <x v="15"/>
    <n v="10024"/>
    <x v="3"/>
    <s v="OFF-LA-10003121"/>
    <x v="1"/>
    <x v="2"/>
    <s v="Avery 506"/>
    <x v="1316"/>
    <n v="7"/>
    <n v="0"/>
    <x v="1371"/>
    <x v="10"/>
  </r>
  <r>
    <n v="1478"/>
    <x v="704"/>
    <x v="0"/>
    <x v="373"/>
    <d v="2013-11-18T00:00:00"/>
    <s v="Standard Class"/>
    <s v="CS-12505"/>
    <s v="Cindy Stewart"/>
    <x v="0"/>
    <x v="0"/>
    <s v="Thomasville"/>
    <x v="3"/>
    <n v="27360"/>
    <x v="0"/>
    <s v="OFF-SU-10000381"/>
    <x v="1"/>
    <x v="14"/>
    <s v="Acme Forged Steel Scissors with Black Enamel Handles"/>
    <x v="1317"/>
    <n v="7"/>
    <n v="0.2"/>
    <x v="1372"/>
    <x v="0"/>
  </r>
  <r>
    <n v="1479"/>
    <x v="705"/>
    <x v="3"/>
    <x v="123"/>
    <d v="2014-11-21T00:00:00"/>
    <s v="First Class"/>
    <s v="KD-16345"/>
    <s v="Katherine Ducich"/>
    <x v="0"/>
    <x v="0"/>
    <s v="Westminster"/>
    <x v="1"/>
    <n v="92683"/>
    <x v="1"/>
    <s v="TEC-PH-10000376"/>
    <x v="2"/>
    <x v="7"/>
    <s v="Square Credit Card Reader"/>
    <x v="1318"/>
    <n v="4"/>
    <n v="0.2"/>
    <x v="1373"/>
    <x v="0"/>
  </r>
  <r>
    <n v="1480"/>
    <x v="706"/>
    <x v="0"/>
    <x v="499"/>
    <d v="2013-12-09T00:00:00"/>
    <s v="Standard Class"/>
    <s v="MK-18160"/>
    <s v="Mike Kennedy"/>
    <x v="0"/>
    <x v="0"/>
    <s v="San Francisco"/>
    <x v="1"/>
    <n v="94122"/>
    <x v="1"/>
    <s v="OFF-PA-10002262"/>
    <x v="1"/>
    <x v="10"/>
    <s v="Xerox 192"/>
    <x v="243"/>
    <n v="4"/>
    <n v="0"/>
    <x v="245"/>
    <x v="4"/>
  </r>
  <r>
    <n v="1481"/>
    <x v="706"/>
    <x v="0"/>
    <x v="499"/>
    <d v="2013-12-09T00:00:00"/>
    <s v="Standard Class"/>
    <s v="MK-18160"/>
    <s v="Mike Kennedy"/>
    <x v="0"/>
    <x v="0"/>
    <s v="San Francisco"/>
    <x v="1"/>
    <n v="94122"/>
    <x v="1"/>
    <s v="OFF-PA-10002464"/>
    <x v="1"/>
    <x v="10"/>
    <s v="HP Office Recycled Paper (20Lb. and 87 Bright)"/>
    <x v="1319"/>
    <n v="7"/>
    <n v="0"/>
    <x v="1374"/>
    <x v="4"/>
  </r>
  <r>
    <n v="1482"/>
    <x v="706"/>
    <x v="0"/>
    <x v="499"/>
    <d v="2013-12-09T00:00:00"/>
    <s v="Standard Class"/>
    <s v="MK-18160"/>
    <s v="Mike Kennedy"/>
    <x v="0"/>
    <x v="0"/>
    <s v="San Francisco"/>
    <x v="1"/>
    <n v="94122"/>
    <x v="1"/>
    <s v="OFF-ST-10002214"/>
    <x v="1"/>
    <x v="4"/>
    <s v="X-Rack File for Hanging Folders"/>
    <x v="1320"/>
    <n v="3"/>
    <n v="0"/>
    <x v="1375"/>
    <x v="4"/>
  </r>
  <r>
    <n v="1483"/>
    <x v="707"/>
    <x v="3"/>
    <x v="326"/>
    <d v="2014-08-29T00:00:00"/>
    <s v="Second Class"/>
    <s v="DW-13540"/>
    <s v="Don Weiss"/>
    <x v="0"/>
    <x v="0"/>
    <s v="Jackson"/>
    <x v="18"/>
    <n v="38301"/>
    <x v="0"/>
    <s v="OFF-AR-10003560"/>
    <x v="1"/>
    <x v="6"/>
    <s v="Zebra Zazzle Fluorescent Highlighters"/>
    <x v="1276"/>
    <n v="2"/>
    <n v="0.2"/>
    <x v="1376"/>
    <x v="6"/>
  </r>
  <r>
    <n v="1484"/>
    <x v="707"/>
    <x v="3"/>
    <x v="326"/>
    <d v="2014-08-29T00:00:00"/>
    <s v="Second Class"/>
    <s v="DW-13540"/>
    <s v="Don Weiss"/>
    <x v="0"/>
    <x v="0"/>
    <s v="Jackson"/>
    <x v="18"/>
    <n v="38301"/>
    <x v="0"/>
    <s v="OFF-PA-10000130"/>
    <x v="1"/>
    <x v="10"/>
    <s v="Xerox 199"/>
    <x v="1321"/>
    <n v="1"/>
    <n v="0.2"/>
    <x v="1377"/>
    <x v="6"/>
  </r>
  <r>
    <n v="1485"/>
    <x v="708"/>
    <x v="0"/>
    <x v="500"/>
    <d v="2013-10-19T00:00:00"/>
    <s v="Standard Class"/>
    <s v="CP-12340"/>
    <s v="Christine Phan"/>
    <x v="1"/>
    <x v="0"/>
    <s v="Seattle"/>
    <x v="4"/>
    <n v="98115"/>
    <x v="1"/>
    <s v="TEC-AC-10000865"/>
    <x v="2"/>
    <x v="11"/>
    <s v="WD My Passport Ultra 500GB Portable External Hard Drive"/>
    <x v="1322"/>
    <n v="3"/>
    <n v="0"/>
    <x v="1378"/>
    <x v="2"/>
  </r>
  <r>
    <n v="1486"/>
    <x v="709"/>
    <x v="2"/>
    <x v="501"/>
    <d v="2011-12-03T00:00:00"/>
    <s v="Standard Class"/>
    <s v="MS-17770"/>
    <s v="Maxwell Schwartz"/>
    <x v="0"/>
    <x v="0"/>
    <s v="New York City"/>
    <x v="15"/>
    <n v="10035"/>
    <x v="3"/>
    <s v="OFF-FA-10003021"/>
    <x v="1"/>
    <x v="13"/>
    <s v="Staples"/>
    <x v="1061"/>
    <n v="2"/>
    <n v="0"/>
    <x v="1379"/>
    <x v="0"/>
  </r>
  <r>
    <n v="1487"/>
    <x v="710"/>
    <x v="1"/>
    <x v="502"/>
    <d v="2012-11-07T00:00:00"/>
    <s v="Standard Class"/>
    <s v="CM-12655"/>
    <s v="Corinna Mitchell"/>
    <x v="2"/>
    <x v="0"/>
    <s v="Los Angeles"/>
    <x v="1"/>
    <n v="90008"/>
    <x v="1"/>
    <s v="TEC-PH-10003580"/>
    <x v="2"/>
    <x v="7"/>
    <s v="Cisco IP Phone 7961G-GE VoIP phone"/>
    <x v="1323"/>
    <n v="7"/>
    <n v="0.2"/>
    <x v="1380"/>
    <x v="0"/>
  </r>
  <r>
    <n v="1488"/>
    <x v="710"/>
    <x v="1"/>
    <x v="502"/>
    <d v="2012-11-07T00:00:00"/>
    <s v="Standard Class"/>
    <s v="CM-12655"/>
    <s v="Corinna Mitchell"/>
    <x v="2"/>
    <x v="0"/>
    <s v="Los Angeles"/>
    <x v="1"/>
    <n v="90008"/>
    <x v="1"/>
    <s v="TEC-AC-10001109"/>
    <x v="2"/>
    <x v="11"/>
    <s v="Logitech Trackman Marble Mouse"/>
    <x v="1324"/>
    <n v="3"/>
    <n v="0"/>
    <x v="1381"/>
    <x v="0"/>
  </r>
  <r>
    <n v="1489"/>
    <x v="710"/>
    <x v="1"/>
    <x v="502"/>
    <d v="2012-11-07T00:00:00"/>
    <s v="Standard Class"/>
    <s v="CM-12655"/>
    <s v="Corinna Mitchell"/>
    <x v="2"/>
    <x v="0"/>
    <s v="Los Angeles"/>
    <x v="1"/>
    <n v="90008"/>
    <x v="1"/>
    <s v="FUR-FU-10003347"/>
    <x v="0"/>
    <x v="5"/>
    <s v="Coloredge Poster Frame"/>
    <x v="532"/>
    <n v="3"/>
    <n v="0"/>
    <x v="543"/>
    <x v="0"/>
  </r>
  <r>
    <n v="1490"/>
    <x v="711"/>
    <x v="2"/>
    <x v="503"/>
    <d v="2011-12-06T00:00:00"/>
    <s v="Standard Class"/>
    <s v="Co-12640"/>
    <s v="Corey-Lock"/>
    <x v="0"/>
    <x v="0"/>
    <s v="Philadelphia"/>
    <x v="9"/>
    <n v="19143"/>
    <x v="3"/>
    <s v="OFF-LA-10000452"/>
    <x v="1"/>
    <x v="2"/>
    <s v="Avery 488"/>
    <x v="1325"/>
    <n v="2"/>
    <n v="0.2"/>
    <x v="1382"/>
    <x v="0"/>
  </r>
  <r>
    <n v="1491"/>
    <x v="712"/>
    <x v="3"/>
    <x v="504"/>
    <d v="2014-05-06T00:00:00"/>
    <s v="Second Class"/>
    <s v="DL-13495"/>
    <s v="Dionis Lloyd"/>
    <x v="1"/>
    <x v="0"/>
    <s v="New York City"/>
    <x v="15"/>
    <n v="10024"/>
    <x v="3"/>
    <s v="OFF-EN-10002986"/>
    <x v="1"/>
    <x v="12"/>
    <s v="#10-4 1/8&quot; x 9 1/2&quot; Premium Diagonal Seam Envelopes"/>
    <x v="1326"/>
    <n v="4"/>
    <n v="0"/>
    <x v="1383"/>
    <x v="5"/>
  </r>
  <r>
    <n v="1492"/>
    <x v="713"/>
    <x v="3"/>
    <x v="221"/>
    <d v="2014-11-29T00:00:00"/>
    <s v="Standard Class"/>
    <s v="TS-21370"/>
    <s v="Todd Sumrall"/>
    <x v="1"/>
    <x v="0"/>
    <s v="New York City"/>
    <x v="15"/>
    <n v="10035"/>
    <x v="3"/>
    <s v="OFF-PA-10001838"/>
    <x v="1"/>
    <x v="10"/>
    <s v="Adams Telephone Message Book W/Dividers/Space For Phone Numbers, 5 1/4&quot;X8 1/2&quot;, 300/Messages"/>
    <x v="490"/>
    <n v="1"/>
    <n v="0"/>
    <x v="1384"/>
    <x v="0"/>
  </r>
  <r>
    <n v="1493"/>
    <x v="713"/>
    <x v="3"/>
    <x v="221"/>
    <d v="2014-11-29T00:00:00"/>
    <s v="Standard Class"/>
    <s v="TS-21370"/>
    <s v="Todd Sumrall"/>
    <x v="1"/>
    <x v="0"/>
    <s v="New York City"/>
    <x v="15"/>
    <n v="10035"/>
    <x v="3"/>
    <s v="FUR-CH-10000785"/>
    <x v="0"/>
    <x v="1"/>
    <s v="Global Ergonomic Managers Chair"/>
    <x v="1327"/>
    <n v="6"/>
    <n v="0.1"/>
    <x v="1385"/>
    <x v="0"/>
  </r>
  <r>
    <n v="1494"/>
    <x v="714"/>
    <x v="3"/>
    <x v="505"/>
    <d v="2014-11-04T00:00:00"/>
    <s v="Standard Class"/>
    <s v="JW-15220"/>
    <s v="Jane Waco"/>
    <x v="1"/>
    <x v="0"/>
    <s v="Vancouver"/>
    <x v="4"/>
    <n v="98661"/>
    <x v="1"/>
    <s v="FUR-FU-10002885"/>
    <x v="0"/>
    <x v="5"/>
    <s v="Magna Visual Magnetic Picture Hangers"/>
    <x v="1328"/>
    <n v="2"/>
    <n v="0"/>
    <x v="1386"/>
    <x v="2"/>
  </r>
  <r>
    <n v="1495"/>
    <x v="715"/>
    <x v="2"/>
    <x v="506"/>
    <d v="2011-12-19T00:00:00"/>
    <s v="Second Class"/>
    <s v="RF-19840"/>
    <s v="Roy Französisch"/>
    <x v="0"/>
    <x v="0"/>
    <s v="Columbus"/>
    <x v="32"/>
    <n v="31907"/>
    <x v="0"/>
    <s v="OFF-AR-10002952"/>
    <x v="1"/>
    <x v="6"/>
    <s v="Stanley Contemporary Battery Pencil Sharpeners"/>
    <x v="1329"/>
    <n v="3"/>
    <n v="0"/>
    <x v="1387"/>
    <x v="4"/>
  </r>
  <r>
    <n v="1496"/>
    <x v="716"/>
    <x v="3"/>
    <x v="507"/>
    <d v="2014-09-09T00:00:00"/>
    <s v="Standard Class"/>
    <s v="JD-15790"/>
    <s v="John Dryer"/>
    <x v="0"/>
    <x v="0"/>
    <s v="Coppell"/>
    <x v="5"/>
    <n v="75019"/>
    <x v="2"/>
    <s v="OFF-AR-10003759"/>
    <x v="1"/>
    <x v="6"/>
    <s v="Crayola Anti Dust Chalk, 12/Pack"/>
    <x v="1330"/>
    <n v="7"/>
    <n v="0.2"/>
    <x v="1388"/>
    <x v="8"/>
  </r>
  <r>
    <n v="1497"/>
    <x v="716"/>
    <x v="3"/>
    <x v="507"/>
    <d v="2014-09-09T00:00:00"/>
    <s v="Standard Class"/>
    <s v="JD-15790"/>
    <s v="John Dryer"/>
    <x v="0"/>
    <x v="0"/>
    <s v="Coppell"/>
    <x v="5"/>
    <n v="75019"/>
    <x v="2"/>
    <s v="OFF-ST-10004950"/>
    <x v="1"/>
    <x v="4"/>
    <s v="Acco Perma 3000 Stacking Storage Drawers"/>
    <x v="1331"/>
    <n v="1"/>
    <n v="0.2"/>
    <x v="1389"/>
    <x v="8"/>
  </r>
  <r>
    <n v="1498"/>
    <x v="716"/>
    <x v="3"/>
    <x v="507"/>
    <d v="2014-09-09T00:00:00"/>
    <s v="Standard Class"/>
    <s v="JD-15790"/>
    <s v="John Dryer"/>
    <x v="0"/>
    <x v="0"/>
    <s v="Coppell"/>
    <x v="5"/>
    <n v="75019"/>
    <x v="2"/>
    <s v="OFF-AR-10001940"/>
    <x v="1"/>
    <x v="6"/>
    <s v="Sanford Colorific Eraseable Coloring Pencils, 12 Count"/>
    <x v="1332"/>
    <n v="5"/>
    <n v="0.2"/>
    <x v="1390"/>
    <x v="8"/>
  </r>
  <r>
    <n v="1499"/>
    <x v="717"/>
    <x v="0"/>
    <x v="508"/>
    <d v="2013-10-21T00:00:00"/>
    <s v="First Class"/>
    <s v="NK-18490"/>
    <s v="Neil Knudson"/>
    <x v="2"/>
    <x v="0"/>
    <s v="San Francisco"/>
    <x v="1"/>
    <n v="94122"/>
    <x v="1"/>
    <s v="OFF-BI-10003981"/>
    <x v="1"/>
    <x v="8"/>
    <s v="Avery Durable Plastic 1&quot; Binders"/>
    <x v="1333"/>
    <n v="5"/>
    <n v="0.2"/>
    <x v="1391"/>
    <x v="2"/>
  </r>
  <r>
    <n v="1500"/>
    <x v="718"/>
    <x v="3"/>
    <x v="105"/>
    <d v="2014-11-19T00:00:00"/>
    <s v="Standard Class"/>
    <s v="NG-18430"/>
    <s v="Nathan Gelder"/>
    <x v="0"/>
    <x v="0"/>
    <s v="Austin"/>
    <x v="5"/>
    <n v="78745"/>
    <x v="2"/>
    <s v="OFF-PA-10002749"/>
    <x v="1"/>
    <x v="10"/>
    <s v="Wirebound Message Books, 5-1/2 x 4 Forms, 2 or 4 Forms per Page"/>
    <x v="195"/>
    <n v="3"/>
    <n v="0.2"/>
    <x v="197"/>
    <x v="0"/>
  </r>
  <r>
    <n v="1501"/>
    <x v="718"/>
    <x v="3"/>
    <x v="105"/>
    <d v="2014-11-19T00:00:00"/>
    <s v="Standard Class"/>
    <s v="NG-18430"/>
    <s v="Nathan Gelder"/>
    <x v="0"/>
    <x v="0"/>
    <s v="Austin"/>
    <x v="5"/>
    <n v="78745"/>
    <x v="2"/>
    <s v="OFF-PA-10003823"/>
    <x v="1"/>
    <x v="10"/>
    <s v="Xerox 197"/>
    <x v="1334"/>
    <n v="9"/>
    <n v="0.2"/>
    <x v="1392"/>
    <x v="0"/>
  </r>
  <r>
    <n v="1502"/>
    <x v="718"/>
    <x v="3"/>
    <x v="105"/>
    <d v="2014-11-19T00:00:00"/>
    <s v="Standard Class"/>
    <s v="NG-18430"/>
    <s v="Nathan Gelder"/>
    <x v="0"/>
    <x v="0"/>
    <s v="Austin"/>
    <x v="5"/>
    <n v="78745"/>
    <x v="2"/>
    <s v="OFF-ST-10003716"/>
    <x v="1"/>
    <x v="4"/>
    <s v="Tennsco Double-Tier Lockers"/>
    <x v="1129"/>
    <n v="3"/>
    <n v="0.2"/>
    <x v="1170"/>
    <x v="0"/>
  </r>
  <r>
    <n v="1503"/>
    <x v="719"/>
    <x v="0"/>
    <x v="390"/>
    <d v="2013-12-02T00:00:00"/>
    <s v="Standard Class"/>
    <s v="AT-10435"/>
    <s v="Alyssa Tate"/>
    <x v="2"/>
    <x v="0"/>
    <s v="Los Angeles"/>
    <x v="1"/>
    <n v="90045"/>
    <x v="1"/>
    <s v="TEC-PH-10001300"/>
    <x v="2"/>
    <x v="7"/>
    <s v="iKross Bluetooth Portable Keyboard + Cell Phone Stand Holder + Brush for Apple iPhone 5S 5C 5, 4S 4"/>
    <x v="1335"/>
    <n v="2"/>
    <n v="0.2"/>
    <x v="1393"/>
    <x v="0"/>
  </r>
  <r>
    <n v="1504"/>
    <x v="719"/>
    <x v="0"/>
    <x v="390"/>
    <d v="2013-12-02T00:00:00"/>
    <s v="Standard Class"/>
    <s v="AT-10435"/>
    <s v="Alyssa Tate"/>
    <x v="2"/>
    <x v="0"/>
    <s v="Los Angeles"/>
    <x v="1"/>
    <n v="90045"/>
    <x v="1"/>
    <s v="FUR-FU-10000010"/>
    <x v="0"/>
    <x v="5"/>
    <s v="DAX Value U-Channel Document Frames, Easel Back"/>
    <x v="587"/>
    <n v="2"/>
    <n v="0"/>
    <x v="596"/>
    <x v="0"/>
  </r>
  <r>
    <n v="1505"/>
    <x v="720"/>
    <x v="1"/>
    <x v="509"/>
    <d v="2012-08-07T00:00:00"/>
    <s v="Standard Class"/>
    <s v="PC-19000"/>
    <s v="Pauline Chand"/>
    <x v="2"/>
    <x v="0"/>
    <s v="Los Angeles"/>
    <x v="1"/>
    <n v="90004"/>
    <x v="1"/>
    <s v="OFF-AR-10001868"/>
    <x v="1"/>
    <x v="6"/>
    <s v="Prang Dustless Chalk Sticks"/>
    <x v="1336"/>
    <n v="4"/>
    <n v="0"/>
    <x v="1394"/>
    <x v="6"/>
  </r>
  <r>
    <n v="1506"/>
    <x v="720"/>
    <x v="1"/>
    <x v="509"/>
    <d v="2012-08-07T00:00:00"/>
    <s v="Standard Class"/>
    <s v="PC-19000"/>
    <s v="Pauline Chand"/>
    <x v="2"/>
    <x v="0"/>
    <s v="Los Angeles"/>
    <x v="1"/>
    <n v="90004"/>
    <x v="1"/>
    <s v="FUR-TA-10003715"/>
    <x v="0"/>
    <x v="3"/>
    <s v="Hon 2111 Invitation Series Corner Table"/>
    <x v="1337"/>
    <n v="6"/>
    <n v="0.2"/>
    <x v="1395"/>
    <x v="6"/>
  </r>
  <r>
    <n v="1507"/>
    <x v="721"/>
    <x v="3"/>
    <x v="165"/>
    <d v="2014-12-30T00:00:00"/>
    <s v="Standard Class"/>
    <s v="AR-10540"/>
    <s v="Andy Reiter"/>
    <x v="0"/>
    <x v="0"/>
    <s v="New York City"/>
    <x v="15"/>
    <n v="10024"/>
    <x v="3"/>
    <s v="OFF-BI-10003708"/>
    <x v="1"/>
    <x v="8"/>
    <s v="Acco Four Pocket Poly Ring Binder with Label Holder, Smoke, 1&quot;"/>
    <x v="602"/>
    <n v="3"/>
    <n v="0.2"/>
    <x v="1396"/>
    <x v="4"/>
  </r>
  <r>
    <n v="1508"/>
    <x v="722"/>
    <x v="0"/>
    <x v="42"/>
    <d v="2013-09-24T00:00:00"/>
    <s v="Standard Class"/>
    <s v="CS-12505"/>
    <s v="Cindy Stewart"/>
    <x v="0"/>
    <x v="0"/>
    <s v="Columbus"/>
    <x v="32"/>
    <n v="31907"/>
    <x v="0"/>
    <s v="TEC-MA-10004458"/>
    <x v="2"/>
    <x v="15"/>
    <s v="Lexmark X 9575 Professional All-in-One Color Printer"/>
    <x v="1338"/>
    <n v="4"/>
    <n v="0"/>
    <x v="1397"/>
    <x v="8"/>
  </r>
  <r>
    <n v="1509"/>
    <x v="723"/>
    <x v="3"/>
    <x v="389"/>
    <d v="2014-12-11T00:00:00"/>
    <s v="Same Day"/>
    <s v="LS-16975"/>
    <s v="Lindsay Shagiari"/>
    <x v="2"/>
    <x v="0"/>
    <s v="Omaha"/>
    <x v="8"/>
    <n v="68104"/>
    <x v="2"/>
    <s v="OFF-BI-10004965"/>
    <x v="1"/>
    <x v="8"/>
    <s v="Ibico Covers for Plastic or Wire Binding Elements"/>
    <x v="1339"/>
    <n v="3"/>
    <n v="0"/>
    <x v="1398"/>
    <x v="4"/>
  </r>
  <r>
    <n v="1510"/>
    <x v="724"/>
    <x v="3"/>
    <x v="510"/>
    <d v="2014-09-16T00:00:00"/>
    <s v="First Class"/>
    <s v="JM-15535"/>
    <s v="Jessica Myrick"/>
    <x v="0"/>
    <x v="0"/>
    <s v="Los Angeles"/>
    <x v="1"/>
    <n v="90036"/>
    <x v="1"/>
    <s v="FUR-FU-10004270"/>
    <x v="0"/>
    <x v="5"/>
    <s v="Eldon Image Series Desk Accessories, Burgundy"/>
    <x v="1340"/>
    <n v="2"/>
    <n v="0"/>
    <x v="1399"/>
    <x v="8"/>
  </r>
  <r>
    <n v="1511"/>
    <x v="725"/>
    <x v="3"/>
    <x v="92"/>
    <d v="2014-07-02T00:00:00"/>
    <s v="Standard Class"/>
    <s v="NH-18610"/>
    <s v="Nicole Hansen"/>
    <x v="1"/>
    <x v="0"/>
    <s v="Pomona"/>
    <x v="1"/>
    <n v="91767"/>
    <x v="1"/>
    <s v="OFF-AR-10002135"/>
    <x v="1"/>
    <x v="6"/>
    <s v="Boston Heavy-Duty Trimline Electric Pencil Sharpeners"/>
    <x v="1341"/>
    <n v="8"/>
    <n v="0"/>
    <x v="1400"/>
    <x v="1"/>
  </r>
  <r>
    <n v="1512"/>
    <x v="725"/>
    <x v="3"/>
    <x v="92"/>
    <d v="2014-07-02T00:00:00"/>
    <s v="Standard Class"/>
    <s v="NH-18610"/>
    <s v="Nicole Hansen"/>
    <x v="1"/>
    <x v="0"/>
    <s v="Pomona"/>
    <x v="1"/>
    <n v="91767"/>
    <x v="1"/>
    <s v="OFF-AR-10003514"/>
    <x v="1"/>
    <x v="6"/>
    <s v="4009 Highlighters by Sanford"/>
    <x v="1342"/>
    <n v="9"/>
    <n v="0"/>
    <x v="1401"/>
    <x v="1"/>
  </r>
  <r>
    <n v="1513"/>
    <x v="726"/>
    <x v="3"/>
    <x v="238"/>
    <d v="2014-08-23T00:00:00"/>
    <s v="Standard Class"/>
    <s v="RA-19915"/>
    <s v="Russell Applegate"/>
    <x v="0"/>
    <x v="0"/>
    <s v="Dallas"/>
    <x v="5"/>
    <n v="75220"/>
    <x v="2"/>
    <s v="OFF-ST-10002276"/>
    <x v="1"/>
    <x v="4"/>
    <s v="Safco Steel Mobile File Cart"/>
    <x v="1343"/>
    <n v="3"/>
    <n v="0.2"/>
    <x v="1402"/>
    <x v="6"/>
  </r>
  <r>
    <n v="1514"/>
    <x v="726"/>
    <x v="3"/>
    <x v="238"/>
    <d v="2014-08-23T00:00:00"/>
    <s v="Standard Class"/>
    <s v="RA-19915"/>
    <s v="Russell Applegate"/>
    <x v="0"/>
    <x v="0"/>
    <s v="Dallas"/>
    <x v="5"/>
    <n v="75220"/>
    <x v="2"/>
    <s v="OFF-BI-10001098"/>
    <x v="1"/>
    <x v="8"/>
    <s v="Acco D-Ring Binder w/DublLock"/>
    <x v="1344"/>
    <n v="5"/>
    <n v="0.8"/>
    <x v="1403"/>
    <x v="6"/>
  </r>
  <r>
    <n v="1515"/>
    <x v="726"/>
    <x v="3"/>
    <x v="238"/>
    <d v="2014-08-23T00:00:00"/>
    <s v="Standard Class"/>
    <s v="RA-19915"/>
    <s v="Russell Applegate"/>
    <x v="0"/>
    <x v="0"/>
    <s v="Dallas"/>
    <x v="5"/>
    <n v="75220"/>
    <x v="2"/>
    <s v="OFF-BI-10001636"/>
    <x v="1"/>
    <x v="8"/>
    <s v="Ibico Plastic and Wire Spiral Binding Combs"/>
    <x v="1345"/>
    <n v="4"/>
    <n v="0.8"/>
    <x v="1404"/>
    <x v="6"/>
  </r>
  <r>
    <n v="1516"/>
    <x v="727"/>
    <x v="3"/>
    <x v="157"/>
    <d v="2014-12-18T00:00:00"/>
    <s v="Standard Class"/>
    <s v="AI-10855"/>
    <s v="Arianne Irving"/>
    <x v="0"/>
    <x v="0"/>
    <s v="Philadelphia"/>
    <x v="9"/>
    <n v="19120"/>
    <x v="3"/>
    <s v="FUR-CH-10002961"/>
    <x v="0"/>
    <x v="1"/>
    <s v="Leather Task Chair, Black"/>
    <x v="1346"/>
    <n v="1"/>
    <n v="0.3"/>
    <x v="1405"/>
    <x v="4"/>
  </r>
  <r>
    <n v="1517"/>
    <x v="728"/>
    <x v="3"/>
    <x v="389"/>
    <d v="2014-12-15T00:00:00"/>
    <s v="Second Class"/>
    <s v="MC-17845"/>
    <s v="Michael Chen"/>
    <x v="0"/>
    <x v="0"/>
    <s v="North Las Vegas"/>
    <x v="33"/>
    <n v="89031"/>
    <x v="1"/>
    <s v="FUR-TA-10004256"/>
    <x v="0"/>
    <x v="3"/>
    <s v="Bretford “Just In Time” Height-Adjustable Multi-Task Work Tables"/>
    <x v="1347"/>
    <n v="4"/>
    <n v="0"/>
    <x v="1406"/>
    <x v="4"/>
  </r>
  <r>
    <n v="1518"/>
    <x v="729"/>
    <x v="2"/>
    <x v="511"/>
    <d v="2011-02-07T00:00:00"/>
    <s v="Second Class"/>
    <s v="TB-21400"/>
    <s v="Tom Boeckenhauer"/>
    <x v="0"/>
    <x v="0"/>
    <s v="Seattle"/>
    <x v="4"/>
    <n v="98105"/>
    <x v="1"/>
    <s v="OFF-BI-10004593"/>
    <x v="1"/>
    <x v="8"/>
    <s v="Ibico Laser Imprintable Binding System Covers"/>
    <x v="1348"/>
    <n v="2"/>
    <n v="0.2"/>
    <x v="1407"/>
    <x v="11"/>
  </r>
  <r>
    <n v="1519"/>
    <x v="729"/>
    <x v="2"/>
    <x v="511"/>
    <d v="2011-02-07T00:00:00"/>
    <s v="Second Class"/>
    <s v="TB-21400"/>
    <s v="Tom Boeckenhauer"/>
    <x v="0"/>
    <x v="0"/>
    <s v="Seattle"/>
    <x v="4"/>
    <n v="98105"/>
    <x v="1"/>
    <s v="OFF-BI-10002827"/>
    <x v="1"/>
    <x v="8"/>
    <s v="Avery Durable Poly Binders"/>
    <x v="1349"/>
    <n v="3"/>
    <n v="0.2"/>
    <x v="1408"/>
    <x v="11"/>
  </r>
  <r>
    <n v="1520"/>
    <x v="730"/>
    <x v="3"/>
    <x v="512"/>
    <d v="2014-02-15T00:00:00"/>
    <s v="Second Class"/>
    <s v="VW-21775"/>
    <s v="Victoria Wilson"/>
    <x v="1"/>
    <x v="0"/>
    <s v="San Francisco"/>
    <x v="1"/>
    <n v="94110"/>
    <x v="1"/>
    <s v="OFF-BI-10001759"/>
    <x v="1"/>
    <x v="8"/>
    <s v="Acco Pressboard Covers with Storage Hooks, 14 7/8&quot; x 11&quot;, Dark Blue"/>
    <x v="1350"/>
    <n v="7"/>
    <n v="0.2"/>
    <x v="1409"/>
    <x v="11"/>
  </r>
  <r>
    <n v="1521"/>
    <x v="731"/>
    <x v="3"/>
    <x v="513"/>
    <d v="2014-04-22T00:00:00"/>
    <s v="Standard Class"/>
    <s v="PL-18925"/>
    <s v="Paul Lucas"/>
    <x v="2"/>
    <x v="0"/>
    <s v="Chicago"/>
    <x v="10"/>
    <n v="60610"/>
    <x v="2"/>
    <s v="OFF-AR-10001419"/>
    <x v="1"/>
    <x v="6"/>
    <s v="Newell 325"/>
    <x v="1053"/>
    <n v="5"/>
    <n v="0.2"/>
    <x v="1410"/>
    <x v="3"/>
  </r>
  <r>
    <n v="1522"/>
    <x v="732"/>
    <x v="1"/>
    <x v="401"/>
    <d v="2012-12-11T00:00:00"/>
    <s v="Standard Class"/>
    <s v="GH-14425"/>
    <s v="Gary Hwang"/>
    <x v="0"/>
    <x v="0"/>
    <s v="Tucson"/>
    <x v="16"/>
    <n v="85705"/>
    <x v="1"/>
    <s v="FUR-FU-10002253"/>
    <x v="0"/>
    <x v="5"/>
    <s v="Howard Miller 13&quot; Diameter Pewter Finish Round Wall Clock"/>
    <x v="1351"/>
    <n v="6"/>
    <n v="0.2"/>
    <x v="1411"/>
    <x v="4"/>
  </r>
  <r>
    <n v="1523"/>
    <x v="732"/>
    <x v="1"/>
    <x v="401"/>
    <d v="2012-12-11T00:00:00"/>
    <s v="Standard Class"/>
    <s v="GH-14425"/>
    <s v="Gary Hwang"/>
    <x v="0"/>
    <x v="0"/>
    <s v="Tucson"/>
    <x v="16"/>
    <n v="85705"/>
    <x v="1"/>
    <s v="OFF-PA-10002586"/>
    <x v="1"/>
    <x v="10"/>
    <s v="Xerox 1970"/>
    <x v="548"/>
    <n v="5"/>
    <n v="0.2"/>
    <x v="1412"/>
    <x v="4"/>
  </r>
  <r>
    <n v="1524"/>
    <x v="732"/>
    <x v="1"/>
    <x v="401"/>
    <d v="2012-12-11T00:00:00"/>
    <s v="Standard Class"/>
    <s v="GH-14425"/>
    <s v="Gary Hwang"/>
    <x v="0"/>
    <x v="0"/>
    <s v="Tucson"/>
    <x v="16"/>
    <n v="85705"/>
    <x v="1"/>
    <s v="OFF-PA-10003039"/>
    <x v="1"/>
    <x v="10"/>
    <s v="Xerox 1960"/>
    <x v="658"/>
    <n v="8"/>
    <n v="0.2"/>
    <x v="1413"/>
    <x v="4"/>
  </r>
  <r>
    <n v="1525"/>
    <x v="732"/>
    <x v="1"/>
    <x v="401"/>
    <d v="2012-12-11T00:00:00"/>
    <s v="Standard Class"/>
    <s v="GH-14425"/>
    <s v="Gary Hwang"/>
    <x v="0"/>
    <x v="0"/>
    <s v="Tucson"/>
    <x v="16"/>
    <n v="85705"/>
    <x v="1"/>
    <s v="OFF-ST-10004804"/>
    <x v="1"/>
    <x v="4"/>
    <s v="Belkin 19&quot; Vented Equipment Shelf, Black"/>
    <x v="1352"/>
    <n v="6"/>
    <n v="0.2"/>
    <x v="1414"/>
    <x v="4"/>
  </r>
  <r>
    <n v="1526"/>
    <x v="732"/>
    <x v="1"/>
    <x v="401"/>
    <d v="2012-12-11T00:00:00"/>
    <s v="Standard Class"/>
    <s v="GH-14425"/>
    <s v="Gary Hwang"/>
    <x v="0"/>
    <x v="0"/>
    <s v="Tucson"/>
    <x v="16"/>
    <n v="85705"/>
    <x v="1"/>
    <s v="OFF-AR-10004042"/>
    <x v="1"/>
    <x v="6"/>
    <s v="BOSTON Model 1800 Electric Pencil Sharpeners, Putty/Woodgrain"/>
    <x v="31"/>
    <n v="6"/>
    <n v="0.2"/>
    <x v="31"/>
    <x v="4"/>
  </r>
  <r>
    <n v="1527"/>
    <x v="733"/>
    <x v="0"/>
    <x v="405"/>
    <d v="2013-07-28T00:00:00"/>
    <s v="Standard Class"/>
    <s v="CJ-12010"/>
    <s v="Caroline Jumper"/>
    <x v="0"/>
    <x v="0"/>
    <s v="Allentown"/>
    <x v="9"/>
    <n v="18103"/>
    <x v="3"/>
    <s v="OFF-AR-10002221"/>
    <x v="1"/>
    <x v="6"/>
    <s v="12 Colored Short Pencils"/>
    <x v="1353"/>
    <n v="2"/>
    <n v="0.2"/>
    <x v="1415"/>
    <x v="7"/>
  </r>
  <r>
    <n v="1528"/>
    <x v="733"/>
    <x v="0"/>
    <x v="405"/>
    <d v="2013-07-28T00:00:00"/>
    <s v="Standard Class"/>
    <s v="CJ-12010"/>
    <s v="Caroline Jumper"/>
    <x v="0"/>
    <x v="0"/>
    <s v="Allentown"/>
    <x v="9"/>
    <n v="18103"/>
    <x v="3"/>
    <s v="FUR-FU-10002456"/>
    <x v="0"/>
    <x v="5"/>
    <s v="Master Caster Door Stop, Large Neon Orange"/>
    <x v="25"/>
    <n v="2"/>
    <n v="0.2"/>
    <x v="1416"/>
    <x v="7"/>
  </r>
  <r>
    <n v="1529"/>
    <x v="734"/>
    <x v="1"/>
    <x v="209"/>
    <d v="2012-11-10T00:00:00"/>
    <s v="Second Class"/>
    <s v="MC-18130"/>
    <s v="Mike Caudle"/>
    <x v="1"/>
    <x v="0"/>
    <s v="Newark"/>
    <x v="13"/>
    <n v="19711"/>
    <x v="3"/>
    <s v="OFF-FA-10004968"/>
    <x v="1"/>
    <x v="13"/>
    <s v="Rubber Band Ball"/>
    <x v="1354"/>
    <n v="7"/>
    <n v="0"/>
    <x v="1417"/>
    <x v="0"/>
  </r>
  <r>
    <n v="1530"/>
    <x v="734"/>
    <x v="1"/>
    <x v="209"/>
    <d v="2012-11-10T00:00:00"/>
    <s v="Second Class"/>
    <s v="MC-18130"/>
    <s v="Mike Caudle"/>
    <x v="1"/>
    <x v="0"/>
    <s v="Newark"/>
    <x v="13"/>
    <n v="19711"/>
    <x v="3"/>
    <s v="OFF-PA-10001274"/>
    <x v="1"/>
    <x v="10"/>
    <s v="Loose Memo Sheets"/>
    <x v="549"/>
    <n v="2"/>
    <n v="0"/>
    <x v="1418"/>
    <x v="0"/>
  </r>
  <r>
    <n v="1531"/>
    <x v="735"/>
    <x v="1"/>
    <x v="514"/>
    <d v="2012-03-31T00:00:00"/>
    <s v="Standard Class"/>
    <s v="BV-11245"/>
    <s v="Benjamin Venier"/>
    <x v="1"/>
    <x v="0"/>
    <s v="Miami"/>
    <x v="2"/>
    <n v="33142"/>
    <x v="0"/>
    <s v="OFF-PA-10001125"/>
    <x v="1"/>
    <x v="10"/>
    <s v="Xerox 1988"/>
    <x v="1355"/>
    <n v="3"/>
    <n v="0.2"/>
    <x v="1419"/>
    <x v="10"/>
  </r>
  <r>
    <n v="1532"/>
    <x v="736"/>
    <x v="3"/>
    <x v="515"/>
    <d v="2014-09-06T00:00:00"/>
    <s v="Standard Class"/>
    <s v="JF-15490"/>
    <s v="Jeremy Farry"/>
    <x v="0"/>
    <x v="0"/>
    <s v="Tempe"/>
    <x v="16"/>
    <n v="85281"/>
    <x v="1"/>
    <s v="OFF-ST-10000344"/>
    <x v="1"/>
    <x v="4"/>
    <s v="Neat Ideas Personal Hanging Folder Files, Black"/>
    <x v="1356"/>
    <n v="1"/>
    <n v="0.2"/>
    <x v="1420"/>
    <x v="8"/>
  </r>
  <r>
    <n v="1533"/>
    <x v="736"/>
    <x v="3"/>
    <x v="515"/>
    <d v="2014-09-06T00:00:00"/>
    <s v="Standard Class"/>
    <s v="JF-15490"/>
    <s v="Jeremy Farry"/>
    <x v="0"/>
    <x v="0"/>
    <s v="Tempe"/>
    <x v="16"/>
    <n v="85281"/>
    <x v="1"/>
    <s v="OFF-FA-10000585"/>
    <x v="1"/>
    <x v="13"/>
    <s v="OIC Bulk Pack Metal Binder Clips"/>
    <x v="1357"/>
    <n v="3"/>
    <n v="0.2"/>
    <x v="1421"/>
    <x v="8"/>
  </r>
  <r>
    <n v="1534"/>
    <x v="737"/>
    <x v="0"/>
    <x v="429"/>
    <d v="2013-12-09T00:00:00"/>
    <s v="Standard Class"/>
    <s v="EB-13840"/>
    <s v="Ellis Ballard"/>
    <x v="1"/>
    <x v="0"/>
    <s v="New York City"/>
    <x v="15"/>
    <n v="10035"/>
    <x v="3"/>
    <s v="OFF-ST-10003324"/>
    <x v="1"/>
    <x v="4"/>
    <s v="Belkin OmniView SE Rackmount Kit"/>
    <x v="1358"/>
    <n v="6"/>
    <n v="0"/>
    <x v="232"/>
    <x v="4"/>
  </r>
  <r>
    <n v="1535"/>
    <x v="738"/>
    <x v="3"/>
    <x v="516"/>
    <d v="2014-02-15T00:00:00"/>
    <s v="Standard Class"/>
    <s v="MP-18175"/>
    <s v="Mike Pelletier"/>
    <x v="2"/>
    <x v="0"/>
    <s v="Laguna Niguel"/>
    <x v="1"/>
    <n v="92677"/>
    <x v="1"/>
    <s v="FUR-BO-10004015"/>
    <x v="0"/>
    <x v="0"/>
    <s v="Bush Andora Bookcase, Maple/Graphite Gray Finish"/>
    <x v="1359"/>
    <n v="2"/>
    <n v="0.15"/>
    <x v="1422"/>
    <x v="11"/>
  </r>
  <r>
    <n v="1536"/>
    <x v="739"/>
    <x v="0"/>
    <x v="517"/>
    <d v="2013-11-03T00:00:00"/>
    <s v="Standard Class"/>
    <s v="JM-15655"/>
    <s v="Jim Mitchum"/>
    <x v="1"/>
    <x v="0"/>
    <s v="Bridgeton"/>
    <x v="30"/>
    <n v="8302"/>
    <x v="3"/>
    <s v="OFF-ST-10000419"/>
    <x v="1"/>
    <x v="4"/>
    <s v="Rogers Jumbo File, Granite"/>
    <x v="1360"/>
    <n v="3"/>
    <n v="0"/>
    <x v="1423"/>
    <x v="2"/>
  </r>
  <r>
    <n v="1537"/>
    <x v="739"/>
    <x v="0"/>
    <x v="517"/>
    <d v="2013-11-03T00:00:00"/>
    <s v="Standard Class"/>
    <s v="JM-15655"/>
    <s v="Jim Mitchum"/>
    <x v="1"/>
    <x v="0"/>
    <s v="Bridgeton"/>
    <x v="30"/>
    <n v="8302"/>
    <x v="3"/>
    <s v="OFF-AP-10001626"/>
    <x v="1"/>
    <x v="9"/>
    <s v="Commercial WindTunnel Clean Air Upright Vacuum, Replacement Belts, Filtration Bags"/>
    <x v="1361"/>
    <n v="3"/>
    <n v="0"/>
    <x v="1424"/>
    <x v="2"/>
  </r>
  <r>
    <n v="1538"/>
    <x v="740"/>
    <x v="3"/>
    <x v="175"/>
    <d v="2014-09-18T00:00:00"/>
    <s v="Second Class"/>
    <s v="CL-11890"/>
    <s v="Carl Ludwig"/>
    <x v="0"/>
    <x v="0"/>
    <s v="Everett"/>
    <x v="31"/>
    <n v="2149"/>
    <x v="3"/>
    <s v="TEC-PH-10000439"/>
    <x v="2"/>
    <x v="7"/>
    <s v="GE DSL Phone Line Filter"/>
    <x v="1362"/>
    <n v="1"/>
    <n v="0"/>
    <x v="1425"/>
    <x v="8"/>
  </r>
  <r>
    <n v="1539"/>
    <x v="740"/>
    <x v="3"/>
    <x v="175"/>
    <d v="2014-09-18T00:00:00"/>
    <s v="Second Class"/>
    <s v="CL-11890"/>
    <s v="Carl Ludwig"/>
    <x v="0"/>
    <x v="0"/>
    <s v="Everett"/>
    <x v="31"/>
    <n v="2149"/>
    <x v="3"/>
    <s v="OFF-AR-10003478"/>
    <x v="1"/>
    <x v="6"/>
    <s v="Avery Hi-Liter EverBold Pen Style Fluorescent Highlighters, 4/Pack"/>
    <x v="1363"/>
    <n v="2"/>
    <n v="0"/>
    <x v="1426"/>
    <x v="8"/>
  </r>
  <r>
    <n v="1540"/>
    <x v="740"/>
    <x v="3"/>
    <x v="175"/>
    <d v="2014-09-18T00:00:00"/>
    <s v="Second Class"/>
    <s v="CL-11890"/>
    <s v="Carl Ludwig"/>
    <x v="0"/>
    <x v="0"/>
    <s v="Everett"/>
    <x v="31"/>
    <n v="2149"/>
    <x v="3"/>
    <s v="FUR-BO-10002545"/>
    <x v="0"/>
    <x v="0"/>
    <s v="Atlantic Metals Mobile 3-Shelf Bookcases, Custom Colors"/>
    <x v="1364"/>
    <n v="3"/>
    <n v="0"/>
    <x v="1427"/>
    <x v="8"/>
  </r>
  <r>
    <n v="1541"/>
    <x v="740"/>
    <x v="3"/>
    <x v="175"/>
    <d v="2014-09-18T00:00:00"/>
    <s v="Second Class"/>
    <s v="CL-11890"/>
    <s v="Carl Ludwig"/>
    <x v="0"/>
    <x v="0"/>
    <s v="Everett"/>
    <x v="31"/>
    <n v="2149"/>
    <x v="3"/>
    <s v="OFF-BI-10001765"/>
    <x v="1"/>
    <x v="8"/>
    <s v="Wilson Jones Heavy-Duty Casebound Ring Binders with Metal Hinges"/>
    <x v="1365"/>
    <n v="7"/>
    <n v="0"/>
    <x v="1428"/>
    <x v="8"/>
  </r>
  <r>
    <n v="1542"/>
    <x v="741"/>
    <x v="2"/>
    <x v="518"/>
    <d v="2011-03-16T00:00:00"/>
    <s v="Second Class"/>
    <s v="CK-12205"/>
    <s v="Chloris Kastensmidt"/>
    <x v="0"/>
    <x v="0"/>
    <s v="Columbus"/>
    <x v="24"/>
    <n v="43229"/>
    <x v="3"/>
    <s v="FUR-FU-10003981"/>
    <x v="0"/>
    <x v="5"/>
    <s v="Eldon Wave Desk Accessories"/>
    <x v="1366"/>
    <n v="5"/>
    <n v="0.2"/>
    <x v="1429"/>
    <x v="10"/>
  </r>
  <r>
    <n v="1543"/>
    <x v="741"/>
    <x v="2"/>
    <x v="518"/>
    <d v="2011-03-16T00:00:00"/>
    <s v="Second Class"/>
    <s v="CK-12205"/>
    <s v="Chloris Kastensmidt"/>
    <x v="0"/>
    <x v="0"/>
    <s v="Columbus"/>
    <x v="24"/>
    <n v="43229"/>
    <x v="3"/>
    <s v="OFF-FA-10001561"/>
    <x v="1"/>
    <x v="13"/>
    <s v="Stockwell Push Pins"/>
    <x v="1367"/>
    <n v="6"/>
    <n v="0.2"/>
    <x v="1430"/>
    <x v="10"/>
  </r>
  <r>
    <n v="1544"/>
    <x v="742"/>
    <x v="2"/>
    <x v="519"/>
    <d v="2011-02-09T00:00:00"/>
    <s v="Standard Class"/>
    <s v="DB-13270"/>
    <s v="Deborah Brumfield"/>
    <x v="2"/>
    <x v="0"/>
    <s v="San Diego"/>
    <x v="1"/>
    <n v="92024"/>
    <x v="1"/>
    <s v="OFF-BI-10004230"/>
    <x v="1"/>
    <x v="8"/>
    <s v="GBC Recycled Grain Textured Covers"/>
    <x v="1368"/>
    <n v="3"/>
    <n v="0.2"/>
    <x v="1431"/>
    <x v="11"/>
  </r>
  <r>
    <n v="1545"/>
    <x v="742"/>
    <x v="2"/>
    <x v="519"/>
    <d v="2011-02-09T00:00:00"/>
    <s v="Standard Class"/>
    <s v="DB-13270"/>
    <s v="Deborah Brumfield"/>
    <x v="2"/>
    <x v="0"/>
    <s v="San Diego"/>
    <x v="1"/>
    <n v="92024"/>
    <x v="1"/>
    <s v="OFF-PA-10000350"/>
    <x v="1"/>
    <x v="10"/>
    <s v="Message Book, Standard Line &quot;While You Were Out&quot;, 5 1/2&quot; X 4&quot;, 200 Sets/Book"/>
    <x v="1369"/>
    <n v="4"/>
    <n v="0"/>
    <x v="1432"/>
    <x v="11"/>
  </r>
  <r>
    <n v="1546"/>
    <x v="743"/>
    <x v="2"/>
    <x v="520"/>
    <d v="2012-01-04T00:00:00"/>
    <s v="Second Class"/>
    <s v="PC-18745"/>
    <s v="Pamela Coakley"/>
    <x v="1"/>
    <x v="0"/>
    <s v="Watertown"/>
    <x v="15"/>
    <n v="13601"/>
    <x v="3"/>
    <s v="FUR-BO-10002613"/>
    <x v="0"/>
    <x v="0"/>
    <s v="Atlantic Metals Mobile 4-Shelf Bookcases, Custom Colors"/>
    <x v="1370"/>
    <n v="7"/>
    <n v="0.2"/>
    <x v="1433"/>
    <x v="4"/>
  </r>
  <r>
    <n v="1547"/>
    <x v="744"/>
    <x v="1"/>
    <x v="521"/>
    <d v="2012-11-27T00:00:00"/>
    <s v="Standard Class"/>
    <s v="VB-21745"/>
    <s v="Victoria Brennan"/>
    <x v="1"/>
    <x v="0"/>
    <s v="San Antonio"/>
    <x v="5"/>
    <n v="78207"/>
    <x v="2"/>
    <s v="OFF-PA-10000994"/>
    <x v="1"/>
    <x v="10"/>
    <s v="Xerox 1915"/>
    <x v="763"/>
    <n v="4"/>
    <n v="0.2"/>
    <x v="785"/>
    <x v="0"/>
  </r>
  <r>
    <n v="1548"/>
    <x v="744"/>
    <x v="1"/>
    <x v="521"/>
    <d v="2012-11-27T00:00:00"/>
    <s v="Standard Class"/>
    <s v="VB-21745"/>
    <s v="Victoria Brennan"/>
    <x v="1"/>
    <x v="0"/>
    <s v="San Antonio"/>
    <x v="5"/>
    <n v="78207"/>
    <x v="2"/>
    <s v="OFF-BI-10002867"/>
    <x v="1"/>
    <x v="8"/>
    <s v="GBC Recycled Regency Composition Covers"/>
    <x v="1371"/>
    <n v="2"/>
    <n v="0.8"/>
    <x v="1434"/>
    <x v="0"/>
  </r>
  <r>
    <n v="1549"/>
    <x v="744"/>
    <x v="1"/>
    <x v="521"/>
    <d v="2012-11-27T00:00:00"/>
    <s v="Standard Class"/>
    <s v="VB-21745"/>
    <s v="Victoria Brennan"/>
    <x v="1"/>
    <x v="0"/>
    <s v="San Antonio"/>
    <x v="5"/>
    <n v="78207"/>
    <x v="2"/>
    <s v="OFF-ST-10001291"/>
    <x v="1"/>
    <x v="4"/>
    <s v="Tenex Personal Self-Stacking Standard File Box, Black/Gray"/>
    <x v="1372"/>
    <n v="2"/>
    <n v="0.2"/>
    <x v="1435"/>
    <x v="0"/>
  </r>
  <r>
    <n v="1550"/>
    <x v="745"/>
    <x v="2"/>
    <x v="522"/>
    <d v="2011-07-08T00:00:00"/>
    <s v="First Class"/>
    <s v="EP-13915"/>
    <s v="Emily Phan"/>
    <x v="0"/>
    <x v="0"/>
    <s v="New York City"/>
    <x v="15"/>
    <n v="10011"/>
    <x v="3"/>
    <s v="TEC-CO-10001046"/>
    <x v="2"/>
    <x v="16"/>
    <s v="Canon Imageclass D680 Copier / Fax"/>
    <x v="1373"/>
    <n v="1"/>
    <n v="0.2"/>
    <x v="1436"/>
    <x v="7"/>
  </r>
  <r>
    <n v="1551"/>
    <x v="746"/>
    <x v="3"/>
    <x v="38"/>
    <d v="2014-11-19T00:00:00"/>
    <s v="Second Class"/>
    <s v="ME-17320"/>
    <s v="Maria Etezadi"/>
    <x v="2"/>
    <x v="0"/>
    <s v="Houston"/>
    <x v="5"/>
    <n v="77095"/>
    <x v="2"/>
    <s v="OFF-AP-10004868"/>
    <x v="1"/>
    <x v="9"/>
    <s v="Hoover Commercial Soft Guard Upright Vacuum And Disposable Filtration Bags"/>
    <x v="1374"/>
    <n v="6"/>
    <n v="0.8"/>
    <x v="1437"/>
    <x v="0"/>
  </r>
  <r>
    <n v="1552"/>
    <x v="747"/>
    <x v="0"/>
    <x v="26"/>
    <d v="2013-06-23T00:00:00"/>
    <s v="Standard Class"/>
    <s v="IG-15085"/>
    <s v="Ivan Gibson"/>
    <x v="0"/>
    <x v="0"/>
    <s v="San Diego"/>
    <x v="1"/>
    <n v="92024"/>
    <x v="1"/>
    <s v="OFF-PA-10000806"/>
    <x v="1"/>
    <x v="10"/>
    <s v="Xerox 1934"/>
    <x v="1375"/>
    <n v="2"/>
    <n v="0"/>
    <x v="1438"/>
    <x v="1"/>
  </r>
  <r>
    <n v="1553"/>
    <x v="748"/>
    <x v="2"/>
    <x v="523"/>
    <d v="2011-05-05T00:00:00"/>
    <s v="First Class"/>
    <s v="JS-15940"/>
    <s v="Joni Sundaresam"/>
    <x v="2"/>
    <x v="0"/>
    <s v="Appleton"/>
    <x v="6"/>
    <n v="54915"/>
    <x v="2"/>
    <s v="OFF-LA-10002195"/>
    <x v="1"/>
    <x v="2"/>
    <s v="Avery 481"/>
    <x v="748"/>
    <n v="7"/>
    <n v="0"/>
    <x v="767"/>
    <x v="5"/>
  </r>
  <r>
    <n v="1554"/>
    <x v="749"/>
    <x v="3"/>
    <x v="524"/>
    <d v="2014-10-22T00:00:00"/>
    <s v="Standard Class"/>
    <s v="BO-11425"/>
    <s v="Bobby Odegard"/>
    <x v="0"/>
    <x v="0"/>
    <s v="Richmond"/>
    <x v="0"/>
    <n v="40475"/>
    <x v="0"/>
    <s v="OFF-BI-10003719"/>
    <x v="1"/>
    <x v="8"/>
    <s v="Large Capacity Hanging Post Binders"/>
    <x v="1376"/>
    <n v="5"/>
    <n v="0"/>
    <x v="1439"/>
    <x v="2"/>
  </r>
  <r>
    <n v="1555"/>
    <x v="750"/>
    <x v="1"/>
    <x v="525"/>
    <d v="2012-02-13T00:00:00"/>
    <s v="Standard Class"/>
    <s v="VW-21775"/>
    <s v="Victoria Wilson"/>
    <x v="1"/>
    <x v="0"/>
    <s v="Bellevue"/>
    <x v="4"/>
    <n v="98006"/>
    <x v="1"/>
    <s v="OFF-AR-10001315"/>
    <x v="1"/>
    <x v="6"/>
    <s v="Newell 310"/>
    <x v="267"/>
    <n v="3"/>
    <n v="0"/>
    <x v="1440"/>
    <x v="11"/>
  </r>
  <r>
    <n v="1556"/>
    <x v="751"/>
    <x v="3"/>
    <x v="507"/>
    <d v="2014-09-09T00:00:00"/>
    <s v="Standard Class"/>
    <s v="AB-10150"/>
    <s v="Aimee Bixby"/>
    <x v="0"/>
    <x v="0"/>
    <s v="Long Beach"/>
    <x v="15"/>
    <n v="11561"/>
    <x v="3"/>
    <s v="TEC-AC-10000171"/>
    <x v="2"/>
    <x v="11"/>
    <s v="Verbatim 25 GB 6x Blu-ray Single Layer Recordable Disc, 25/Pack"/>
    <x v="1377"/>
    <n v="4"/>
    <n v="0"/>
    <x v="1441"/>
    <x v="8"/>
  </r>
  <r>
    <n v="1557"/>
    <x v="752"/>
    <x v="0"/>
    <x v="195"/>
    <d v="2013-05-16T00:00:00"/>
    <s v="Standard Class"/>
    <s v="JW-16075"/>
    <s v="Julia West"/>
    <x v="0"/>
    <x v="0"/>
    <s v="Philadelphia"/>
    <x v="9"/>
    <n v="19140"/>
    <x v="3"/>
    <s v="OFF-EN-10003134"/>
    <x v="1"/>
    <x v="12"/>
    <s v="Staples"/>
    <x v="564"/>
    <n v="1"/>
    <n v="0.2"/>
    <x v="1442"/>
    <x v="5"/>
  </r>
  <r>
    <n v="1558"/>
    <x v="752"/>
    <x v="0"/>
    <x v="195"/>
    <d v="2013-05-16T00:00:00"/>
    <s v="Standard Class"/>
    <s v="JW-16075"/>
    <s v="Julia West"/>
    <x v="0"/>
    <x v="0"/>
    <s v="Philadelphia"/>
    <x v="9"/>
    <n v="19140"/>
    <x v="3"/>
    <s v="OFF-AR-10001955"/>
    <x v="1"/>
    <x v="6"/>
    <s v="Newell 319"/>
    <x v="1378"/>
    <n v="5"/>
    <n v="0.2"/>
    <x v="1443"/>
    <x v="5"/>
  </r>
  <r>
    <n v="1559"/>
    <x v="753"/>
    <x v="1"/>
    <x v="199"/>
    <d v="2012-03-18T00:00:00"/>
    <s v="Second Class"/>
    <s v="JE-15475"/>
    <s v="Jeremy Ellison"/>
    <x v="0"/>
    <x v="0"/>
    <s v="Seattle"/>
    <x v="4"/>
    <n v="98103"/>
    <x v="1"/>
    <s v="FUR-TA-10001039"/>
    <x v="0"/>
    <x v="3"/>
    <s v="KI Adjustable-Height Table"/>
    <x v="1379"/>
    <n v="2"/>
    <n v="0"/>
    <x v="1444"/>
    <x v="10"/>
  </r>
  <r>
    <n v="1560"/>
    <x v="754"/>
    <x v="0"/>
    <x v="526"/>
    <d v="2013-04-14T00:00:00"/>
    <s v="Standard Class"/>
    <s v="EB-13750"/>
    <s v="Edward Becker"/>
    <x v="1"/>
    <x v="0"/>
    <s v="Seattle"/>
    <x v="4"/>
    <n v="98103"/>
    <x v="1"/>
    <s v="OFF-BI-10003712"/>
    <x v="1"/>
    <x v="8"/>
    <s v="Acco Pressboard Covers with Storage Hooks, 14 7/8&quot; x 11&quot;, Light Blue"/>
    <x v="1380"/>
    <n v="9"/>
    <n v="0.2"/>
    <x v="1445"/>
    <x v="3"/>
  </r>
  <r>
    <n v="1561"/>
    <x v="755"/>
    <x v="2"/>
    <x v="527"/>
    <d v="2011-04-09T00:00:00"/>
    <s v="Standard Class"/>
    <s v="PK-18910"/>
    <s v="Paul Knutson"/>
    <x v="2"/>
    <x v="0"/>
    <s v="San Francisco"/>
    <x v="1"/>
    <n v="94109"/>
    <x v="1"/>
    <s v="OFF-LA-10001641"/>
    <x v="1"/>
    <x v="2"/>
    <s v="Avery 518"/>
    <x v="1381"/>
    <n v="6"/>
    <n v="0"/>
    <x v="1446"/>
    <x v="3"/>
  </r>
  <r>
    <n v="1562"/>
    <x v="756"/>
    <x v="3"/>
    <x v="528"/>
    <d v="2014-09-07T00:00:00"/>
    <s v="First Class"/>
    <s v="CS-12400"/>
    <s v="Christopher Schild"/>
    <x v="2"/>
    <x v="0"/>
    <s v="Seattle"/>
    <x v="4"/>
    <n v="98115"/>
    <x v="1"/>
    <s v="OFF-AR-10003732"/>
    <x v="1"/>
    <x v="6"/>
    <s v="Newell 333"/>
    <x v="1104"/>
    <n v="1"/>
    <n v="0"/>
    <x v="1146"/>
    <x v="8"/>
  </r>
  <r>
    <n v="1563"/>
    <x v="757"/>
    <x v="3"/>
    <x v="160"/>
    <d v="2014-07-01T00:00:00"/>
    <s v="Same Day"/>
    <s v="SG-20470"/>
    <s v="Sheri Gordon"/>
    <x v="0"/>
    <x v="0"/>
    <s v="New York City"/>
    <x v="15"/>
    <n v="10011"/>
    <x v="3"/>
    <s v="FUR-TA-10000577"/>
    <x v="0"/>
    <x v="3"/>
    <s v="Bretford CR4500 Series Slim Rectangular Table"/>
    <x v="24"/>
    <n v="5"/>
    <n v="0.4"/>
    <x v="1447"/>
    <x v="7"/>
  </r>
  <r>
    <n v="1564"/>
    <x v="758"/>
    <x v="1"/>
    <x v="529"/>
    <d v="2012-11-09T00:00:00"/>
    <s v="Same Day"/>
    <s v="CM-12190"/>
    <s v="Charlotte Melton"/>
    <x v="0"/>
    <x v="0"/>
    <s v="Philadelphia"/>
    <x v="9"/>
    <n v="19134"/>
    <x v="3"/>
    <s v="OFF-PA-10004000"/>
    <x v="1"/>
    <x v="10"/>
    <s v="While You Were Out Pads, 50 per Pad, 4 x 5 1/4, Green Cycle"/>
    <x v="1382"/>
    <n v="3"/>
    <n v="0.2"/>
    <x v="1448"/>
    <x v="0"/>
  </r>
  <r>
    <n v="1565"/>
    <x v="759"/>
    <x v="2"/>
    <x v="530"/>
    <d v="2011-03-04T00:00:00"/>
    <s v="Same Day"/>
    <s v="CL-12565"/>
    <s v="Clay Ludtke"/>
    <x v="0"/>
    <x v="0"/>
    <s v="Columbia"/>
    <x v="20"/>
    <n v="29203"/>
    <x v="0"/>
    <s v="OFF-ST-10001370"/>
    <x v="1"/>
    <x v="4"/>
    <s v="Sensible Storage WireTech Storage Systems"/>
    <x v="1383"/>
    <n v="5"/>
    <n v="0"/>
    <x v="1449"/>
    <x v="10"/>
  </r>
  <r>
    <n v="1566"/>
    <x v="760"/>
    <x v="1"/>
    <x v="531"/>
    <d v="2012-03-25T00:00:00"/>
    <s v="Standard Class"/>
    <s v="JO-15550"/>
    <s v="Jesus Ocampo"/>
    <x v="2"/>
    <x v="0"/>
    <s v="Seattle"/>
    <x v="4"/>
    <n v="98105"/>
    <x v="1"/>
    <s v="TEC-PH-10004539"/>
    <x v="2"/>
    <x v="7"/>
    <s v="Wireless Extenders zBoost YX545 SOHO Signal Booster"/>
    <x v="1384"/>
    <n v="3"/>
    <n v="0.2"/>
    <x v="1450"/>
    <x v="10"/>
  </r>
  <r>
    <n v="1567"/>
    <x v="761"/>
    <x v="1"/>
    <x v="239"/>
    <d v="2012-11-30T00:00:00"/>
    <s v="First Class"/>
    <s v="AW-10840"/>
    <s v="Anthony Witt"/>
    <x v="0"/>
    <x v="0"/>
    <s v="Allen"/>
    <x v="5"/>
    <n v="75002"/>
    <x v="2"/>
    <s v="TEC-AC-10003038"/>
    <x v="2"/>
    <x v="11"/>
    <s v="Kingston Digital DataTraveler 16GB USB 2.0"/>
    <x v="1385"/>
    <n v="3"/>
    <n v="0.2"/>
    <x v="1451"/>
    <x v="0"/>
  </r>
  <r>
    <n v="1568"/>
    <x v="761"/>
    <x v="1"/>
    <x v="239"/>
    <d v="2012-11-30T00:00:00"/>
    <s v="First Class"/>
    <s v="AW-10840"/>
    <s v="Anthony Witt"/>
    <x v="0"/>
    <x v="0"/>
    <s v="Allen"/>
    <x v="5"/>
    <n v="75002"/>
    <x v="2"/>
    <s v="OFF-BI-10000088"/>
    <x v="1"/>
    <x v="8"/>
    <s v="GBC Imprintable Covers"/>
    <x v="1386"/>
    <n v="4"/>
    <n v="0.8"/>
    <x v="1452"/>
    <x v="0"/>
  </r>
  <r>
    <n v="1569"/>
    <x v="762"/>
    <x v="3"/>
    <x v="532"/>
    <d v="2014-06-12T00:00:00"/>
    <s v="Same Day"/>
    <s v="DV-13465"/>
    <s v="Dianna Vittorini"/>
    <x v="0"/>
    <x v="0"/>
    <s v="Los Angeles"/>
    <x v="1"/>
    <n v="90004"/>
    <x v="1"/>
    <s v="OFF-PA-10000357"/>
    <x v="1"/>
    <x v="10"/>
    <s v="White Dual Perf Computer Printout Paper, 2700 Sheets, 1 Part, Heavyweight, 20 lbs., 14 7/8 x 11"/>
    <x v="1247"/>
    <n v="3"/>
    <n v="0"/>
    <x v="1295"/>
    <x v="1"/>
  </r>
  <r>
    <n v="1570"/>
    <x v="763"/>
    <x v="3"/>
    <x v="200"/>
    <d v="2014-12-01T00:00:00"/>
    <s v="Standard Class"/>
    <s v="AH-10075"/>
    <s v="Adam Hart"/>
    <x v="1"/>
    <x v="0"/>
    <s v="Atlanta"/>
    <x v="32"/>
    <n v="30318"/>
    <x v="0"/>
    <s v="OFF-AR-10003504"/>
    <x v="1"/>
    <x v="6"/>
    <s v="Newell 347"/>
    <x v="1387"/>
    <n v="3"/>
    <n v="0"/>
    <x v="1453"/>
    <x v="0"/>
  </r>
  <r>
    <n v="1571"/>
    <x v="764"/>
    <x v="2"/>
    <x v="533"/>
    <d v="2011-11-25T00:00:00"/>
    <s v="First Class"/>
    <s v="SC-20095"/>
    <s v="Sanjit Chand"/>
    <x v="0"/>
    <x v="0"/>
    <s v="Los Angeles"/>
    <x v="1"/>
    <n v="90004"/>
    <x v="1"/>
    <s v="FUR-CH-10000863"/>
    <x v="0"/>
    <x v="1"/>
    <s v="Novimex Swivel Fabric Task Chair"/>
    <x v="891"/>
    <n v="5"/>
    <n v="0.2"/>
    <x v="1454"/>
    <x v="0"/>
  </r>
  <r>
    <n v="1572"/>
    <x v="764"/>
    <x v="2"/>
    <x v="533"/>
    <d v="2011-11-25T00:00:00"/>
    <s v="First Class"/>
    <s v="SC-20095"/>
    <s v="Sanjit Chand"/>
    <x v="0"/>
    <x v="0"/>
    <s v="Los Angeles"/>
    <x v="1"/>
    <n v="90004"/>
    <x v="1"/>
    <s v="OFF-EN-10003160"/>
    <x v="1"/>
    <x v="12"/>
    <s v="Pastel Pink Envelopes"/>
    <x v="1388"/>
    <n v="3"/>
    <n v="0"/>
    <x v="1455"/>
    <x v="0"/>
  </r>
  <r>
    <n v="1573"/>
    <x v="764"/>
    <x v="2"/>
    <x v="533"/>
    <d v="2011-11-25T00:00:00"/>
    <s v="First Class"/>
    <s v="SC-20095"/>
    <s v="Sanjit Chand"/>
    <x v="0"/>
    <x v="0"/>
    <s v="Los Angeles"/>
    <x v="1"/>
    <n v="90004"/>
    <x v="1"/>
    <s v="TEC-AC-10003280"/>
    <x v="2"/>
    <x v="11"/>
    <s v="Belkin F8E887 USB Wired Ergonomic Keyboard"/>
    <x v="809"/>
    <n v="1"/>
    <n v="0"/>
    <x v="1456"/>
    <x v="0"/>
  </r>
  <r>
    <n v="1574"/>
    <x v="764"/>
    <x v="2"/>
    <x v="533"/>
    <d v="2011-11-25T00:00:00"/>
    <s v="First Class"/>
    <s v="SC-20095"/>
    <s v="Sanjit Chand"/>
    <x v="0"/>
    <x v="0"/>
    <s v="Los Angeles"/>
    <x v="1"/>
    <n v="90004"/>
    <x v="1"/>
    <s v="FUR-CH-10000595"/>
    <x v="0"/>
    <x v="1"/>
    <s v="Safco Contoured Stacking Chairs"/>
    <x v="1389"/>
    <n v="2"/>
    <n v="0.2"/>
    <x v="1457"/>
    <x v="0"/>
  </r>
  <r>
    <n v="1575"/>
    <x v="765"/>
    <x v="2"/>
    <x v="534"/>
    <d v="2011-12-18T00:00:00"/>
    <s v="First Class"/>
    <s v="MC-18100"/>
    <s v="Mick Crebagga"/>
    <x v="0"/>
    <x v="0"/>
    <s v="El Paso"/>
    <x v="5"/>
    <n v="79907"/>
    <x v="2"/>
    <s v="TEC-PH-10000169"/>
    <x v="2"/>
    <x v="7"/>
    <s v="ARKON Windshield Dashboard Air Vent Car Mount Holder"/>
    <x v="1390"/>
    <n v="3"/>
    <n v="0.2"/>
    <x v="1458"/>
    <x v="4"/>
  </r>
  <r>
    <n v="1576"/>
    <x v="765"/>
    <x v="2"/>
    <x v="534"/>
    <d v="2011-12-18T00:00:00"/>
    <s v="First Class"/>
    <s v="MC-18100"/>
    <s v="Mick Crebagga"/>
    <x v="0"/>
    <x v="0"/>
    <s v="El Paso"/>
    <x v="5"/>
    <n v="79907"/>
    <x v="2"/>
    <s v="FUR-CH-10004675"/>
    <x v="0"/>
    <x v="1"/>
    <s v="Lifetime Advantage Folding Chairs, 4/Carton"/>
    <x v="1391"/>
    <n v="5"/>
    <n v="0.3"/>
    <x v="1459"/>
    <x v="4"/>
  </r>
  <r>
    <n v="1577"/>
    <x v="766"/>
    <x v="0"/>
    <x v="183"/>
    <d v="2013-04-28T00:00:00"/>
    <s v="Standard Class"/>
    <s v="TT-21460"/>
    <s v="Tonja Turnell"/>
    <x v="2"/>
    <x v="0"/>
    <s v="Aurora"/>
    <x v="10"/>
    <n v="60505"/>
    <x v="2"/>
    <s v="OFF-ST-10002406"/>
    <x v="1"/>
    <x v="4"/>
    <s v="Pizazz Global Quick File"/>
    <x v="1392"/>
    <n v="2"/>
    <n v="0.2"/>
    <x v="1460"/>
    <x v="3"/>
  </r>
  <r>
    <n v="1578"/>
    <x v="767"/>
    <x v="0"/>
    <x v="454"/>
    <d v="2013-05-28T00:00:00"/>
    <s v="Standard Class"/>
    <s v="AP-10720"/>
    <s v="Anne Pryor"/>
    <x v="2"/>
    <x v="0"/>
    <s v="Florence"/>
    <x v="19"/>
    <n v="35630"/>
    <x v="0"/>
    <s v="OFF-PA-10001526"/>
    <x v="1"/>
    <x v="10"/>
    <s v="Xerox 1949"/>
    <x v="1393"/>
    <n v="1"/>
    <n v="0"/>
    <x v="1461"/>
    <x v="5"/>
  </r>
  <r>
    <n v="1579"/>
    <x v="768"/>
    <x v="0"/>
    <x v="535"/>
    <d v="2013-03-02T00:00:00"/>
    <s v="First Class"/>
    <s v="DL-12865"/>
    <s v="Dan Lawera"/>
    <x v="0"/>
    <x v="0"/>
    <s v="New York City"/>
    <x v="15"/>
    <n v="10011"/>
    <x v="3"/>
    <s v="OFF-AP-10004336"/>
    <x v="1"/>
    <x v="9"/>
    <s v="Conquest 14 Commercial Heavy-Duty Upright Vacuum, Collection System, Accessory Kit"/>
    <x v="1394"/>
    <n v="3"/>
    <n v="0"/>
    <x v="1462"/>
    <x v="11"/>
  </r>
  <r>
    <n v="1580"/>
    <x v="769"/>
    <x v="1"/>
    <x v="101"/>
    <d v="2012-08-12T00:00:00"/>
    <s v="First Class"/>
    <s v="NP-18325"/>
    <s v="Naresj Patel"/>
    <x v="0"/>
    <x v="0"/>
    <s v="New York City"/>
    <x v="15"/>
    <n v="10024"/>
    <x v="3"/>
    <s v="TEC-PH-10003012"/>
    <x v="2"/>
    <x v="7"/>
    <s v="Nortel Meridian M3904 Professional Digital phone"/>
    <x v="673"/>
    <n v="2"/>
    <n v="0"/>
    <x v="685"/>
    <x v="6"/>
  </r>
  <r>
    <n v="1581"/>
    <x v="769"/>
    <x v="1"/>
    <x v="101"/>
    <d v="2012-08-12T00:00:00"/>
    <s v="First Class"/>
    <s v="NP-18325"/>
    <s v="Naresj Patel"/>
    <x v="0"/>
    <x v="0"/>
    <s v="New York City"/>
    <x v="15"/>
    <n v="10024"/>
    <x v="3"/>
    <s v="FUR-TA-10002607"/>
    <x v="0"/>
    <x v="3"/>
    <s v="KI Conference Tables"/>
    <x v="1395"/>
    <n v="9"/>
    <n v="0.4"/>
    <x v="1463"/>
    <x v="6"/>
  </r>
  <r>
    <n v="1582"/>
    <x v="769"/>
    <x v="1"/>
    <x v="101"/>
    <d v="2012-08-12T00:00:00"/>
    <s v="First Class"/>
    <s v="NP-18325"/>
    <s v="Naresj Patel"/>
    <x v="0"/>
    <x v="0"/>
    <s v="New York City"/>
    <x v="15"/>
    <n v="10024"/>
    <x v="3"/>
    <s v="OFF-ST-10000642"/>
    <x v="1"/>
    <x v="4"/>
    <s v="Tennsco Lockers, Gray"/>
    <x v="108"/>
    <n v="2"/>
    <n v="0"/>
    <x v="1464"/>
    <x v="6"/>
  </r>
  <r>
    <n v="1583"/>
    <x v="769"/>
    <x v="1"/>
    <x v="101"/>
    <d v="2012-08-12T00:00:00"/>
    <s v="First Class"/>
    <s v="NP-18325"/>
    <s v="Naresj Patel"/>
    <x v="0"/>
    <x v="0"/>
    <s v="New York City"/>
    <x v="15"/>
    <n v="10024"/>
    <x v="3"/>
    <s v="OFF-BI-10000545"/>
    <x v="1"/>
    <x v="8"/>
    <s v="GBC Ibimaster 500 Manual ProClick Binding System"/>
    <x v="1396"/>
    <n v="2"/>
    <n v="0.2"/>
    <x v="1465"/>
    <x v="6"/>
  </r>
  <r>
    <n v="1584"/>
    <x v="769"/>
    <x v="1"/>
    <x v="101"/>
    <d v="2012-08-12T00:00:00"/>
    <s v="First Class"/>
    <s v="NP-18325"/>
    <s v="Naresj Patel"/>
    <x v="0"/>
    <x v="0"/>
    <s v="New York City"/>
    <x v="15"/>
    <n v="10024"/>
    <x v="3"/>
    <s v="FUR-FU-10002157"/>
    <x v="0"/>
    <x v="5"/>
    <s v="Artistic Insta-Plaque"/>
    <x v="116"/>
    <n v="3"/>
    <n v="0"/>
    <x v="118"/>
    <x v="6"/>
  </r>
  <r>
    <n v="1585"/>
    <x v="769"/>
    <x v="1"/>
    <x v="101"/>
    <d v="2012-08-12T00:00:00"/>
    <s v="First Class"/>
    <s v="NP-18325"/>
    <s v="Naresj Patel"/>
    <x v="0"/>
    <x v="0"/>
    <s v="New York City"/>
    <x v="15"/>
    <n v="10024"/>
    <x v="3"/>
    <s v="FUR-FU-10001706"/>
    <x v="0"/>
    <x v="5"/>
    <s v="Longer-Life Soft White Bulbs"/>
    <x v="51"/>
    <n v="2"/>
    <n v="0"/>
    <x v="51"/>
    <x v="6"/>
  </r>
  <r>
    <n v="1586"/>
    <x v="769"/>
    <x v="1"/>
    <x v="101"/>
    <d v="2012-08-12T00:00:00"/>
    <s v="First Class"/>
    <s v="NP-18325"/>
    <s v="Naresj Patel"/>
    <x v="0"/>
    <x v="0"/>
    <s v="New York City"/>
    <x v="15"/>
    <n v="10024"/>
    <x v="3"/>
    <s v="TEC-PH-10000984"/>
    <x v="2"/>
    <x v="7"/>
    <s v="Panasonic KX-TG9471B"/>
    <x v="508"/>
    <n v="5"/>
    <n v="0"/>
    <x v="520"/>
    <x v="6"/>
  </r>
  <r>
    <n v="1587"/>
    <x v="769"/>
    <x v="1"/>
    <x v="101"/>
    <d v="2012-08-12T00:00:00"/>
    <s v="First Class"/>
    <s v="NP-18325"/>
    <s v="Naresj Patel"/>
    <x v="0"/>
    <x v="0"/>
    <s v="New York City"/>
    <x v="15"/>
    <n v="10024"/>
    <x v="3"/>
    <s v="OFF-PA-10001357"/>
    <x v="1"/>
    <x v="10"/>
    <s v="Xerox 1886"/>
    <x v="140"/>
    <n v="3"/>
    <n v="0"/>
    <x v="142"/>
    <x v="6"/>
  </r>
  <r>
    <n v="1588"/>
    <x v="769"/>
    <x v="1"/>
    <x v="101"/>
    <d v="2012-08-12T00:00:00"/>
    <s v="First Class"/>
    <s v="NP-18325"/>
    <s v="Naresj Patel"/>
    <x v="0"/>
    <x v="0"/>
    <s v="New York City"/>
    <x v="15"/>
    <n v="10024"/>
    <x v="3"/>
    <s v="OFF-FA-10000992"/>
    <x v="1"/>
    <x v="13"/>
    <s v="Acco Clips to Go Binder Clips, 24 Clips in Two Sizes"/>
    <x v="1397"/>
    <n v="3"/>
    <n v="0"/>
    <x v="1466"/>
    <x v="6"/>
  </r>
  <r>
    <n v="1589"/>
    <x v="769"/>
    <x v="1"/>
    <x v="101"/>
    <d v="2012-08-12T00:00:00"/>
    <s v="First Class"/>
    <s v="NP-18325"/>
    <s v="Naresj Patel"/>
    <x v="0"/>
    <x v="0"/>
    <s v="New York City"/>
    <x v="15"/>
    <n v="10024"/>
    <x v="3"/>
    <s v="TEC-AC-10002600"/>
    <x v="2"/>
    <x v="11"/>
    <s v="Belkin QODE FastFit Bluetooth Keyboard"/>
    <x v="414"/>
    <n v="4"/>
    <n v="0"/>
    <x v="1467"/>
    <x v="6"/>
  </r>
  <r>
    <n v="1590"/>
    <x v="770"/>
    <x v="0"/>
    <x v="536"/>
    <d v="2013-05-17T00:00:00"/>
    <s v="Standard Class"/>
    <s v="VG-21805"/>
    <s v="Vivek Grady"/>
    <x v="1"/>
    <x v="0"/>
    <s v="Virginia Beach"/>
    <x v="17"/>
    <n v="23464"/>
    <x v="0"/>
    <s v="OFF-AR-10001662"/>
    <x v="1"/>
    <x v="6"/>
    <s v="Rogers Handheld Barrel Pencil Sharpener"/>
    <x v="1398"/>
    <n v="4"/>
    <n v="0"/>
    <x v="1468"/>
    <x v="5"/>
  </r>
  <r>
    <n v="1591"/>
    <x v="771"/>
    <x v="0"/>
    <x v="173"/>
    <d v="2013-04-20T00:00:00"/>
    <s v="Standard Class"/>
    <s v="MY-18295"/>
    <s v="Muhammed Yedwab"/>
    <x v="1"/>
    <x v="0"/>
    <s v="Grapevine"/>
    <x v="5"/>
    <n v="76051"/>
    <x v="2"/>
    <s v="OFF-AR-10001221"/>
    <x v="1"/>
    <x v="6"/>
    <s v="Dixon Ticonderoga Erasable Colored Pencil Set, 12-Color"/>
    <x v="1399"/>
    <n v="7"/>
    <n v="0.2"/>
    <x v="1469"/>
    <x v="3"/>
  </r>
  <r>
    <n v="1592"/>
    <x v="771"/>
    <x v="0"/>
    <x v="173"/>
    <d v="2013-04-20T00:00:00"/>
    <s v="Standard Class"/>
    <s v="MY-18295"/>
    <s v="Muhammed Yedwab"/>
    <x v="1"/>
    <x v="0"/>
    <s v="Grapevine"/>
    <x v="5"/>
    <n v="76051"/>
    <x v="2"/>
    <s v="OFF-FA-10002988"/>
    <x v="1"/>
    <x v="13"/>
    <s v="Ideal Clamps"/>
    <x v="1400"/>
    <n v="5"/>
    <n v="0.2"/>
    <x v="1470"/>
    <x v="3"/>
  </r>
  <r>
    <n v="1593"/>
    <x v="772"/>
    <x v="1"/>
    <x v="537"/>
    <d v="2012-06-25T00:00:00"/>
    <s v="Second Class"/>
    <s v="RD-19480"/>
    <s v="Rick Duston"/>
    <x v="0"/>
    <x v="0"/>
    <s v="Olympia"/>
    <x v="4"/>
    <n v="98502"/>
    <x v="1"/>
    <s v="TEC-PH-10004830"/>
    <x v="2"/>
    <x v="7"/>
    <s v="Pyle PRT45 Retro Home Telephone"/>
    <x v="1401"/>
    <n v="4"/>
    <n v="0.2"/>
    <x v="1471"/>
    <x v="1"/>
  </r>
  <r>
    <n v="1594"/>
    <x v="773"/>
    <x v="2"/>
    <x v="538"/>
    <d v="2011-10-19T00:00:00"/>
    <s v="Same Day"/>
    <s v="JF-15490"/>
    <s v="Jeremy Farry"/>
    <x v="0"/>
    <x v="0"/>
    <s v="Los Angeles"/>
    <x v="1"/>
    <n v="90032"/>
    <x v="1"/>
    <s v="OFF-PA-10004519"/>
    <x v="1"/>
    <x v="10"/>
    <s v="Spiral Phone Message Books with Labels by Adams"/>
    <x v="1402"/>
    <n v="3"/>
    <n v="0"/>
    <x v="1472"/>
    <x v="2"/>
  </r>
  <r>
    <n v="1595"/>
    <x v="774"/>
    <x v="1"/>
    <x v="539"/>
    <d v="2012-03-27T00:00:00"/>
    <s v="First Class"/>
    <s v="DP-13390"/>
    <s v="Dennis Pardue"/>
    <x v="2"/>
    <x v="0"/>
    <s v="Peoria"/>
    <x v="10"/>
    <n v="61604"/>
    <x v="2"/>
    <s v="FUR-BO-10000362"/>
    <x v="0"/>
    <x v="0"/>
    <s v="Sauder Inglewood Library Bookcases"/>
    <x v="1403"/>
    <n v="3"/>
    <n v="0.3"/>
    <x v="1473"/>
    <x v="10"/>
  </r>
  <r>
    <n v="1596"/>
    <x v="775"/>
    <x v="3"/>
    <x v="540"/>
    <d v="2014-05-13T00:00:00"/>
    <s v="Standard Class"/>
    <s v="MD-17350"/>
    <s v="Maribeth Dona"/>
    <x v="0"/>
    <x v="0"/>
    <s v="Columbus"/>
    <x v="24"/>
    <n v="43229"/>
    <x v="3"/>
    <s v="FUR-CH-10004540"/>
    <x v="0"/>
    <x v="1"/>
    <s v="Global Chrome Stack Chair"/>
    <x v="1404"/>
    <n v="2"/>
    <n v="0.3"/>
    <x v="1474"/>
    <x v="5"/>
  </r>
  <r>
    <n v="1597"/>
    <x v="776"/>
    <x v="3"/>
    <x v="524"/>
    <d v="2014-10-19T00:00:00"/>
    <s v="First Class"/>
    <s v="MY-17380"/>
    <s v="Maribeth Yedwab"/>
    <x v="1"/>
    <x v="0"/>
    <s v="New York City"/>
    <x v="15"/>
    <n v="10011"/>
    <x v="3"/>
    <s v="FUR-FU-10001290"/>
    <x v="0"/>
    <x v="5"/>
    <s v="Executive Impressions Supervisor Wall Clock"/>
    <x v="1405"/>
    <n v="13"/>
    <n v="0"/>
    <x v="1475"/>
    <x v="2"/>
  </r>
  <r>
    <n v="1598"/>
    <x v="777"/>
    <x v="3"/>
    <x v="123"/>
    <d v="2014-11-22T00:00:00"/>
    <s v="Second Class"/>
    <s v="AB-10150"/>
    <s v="Aimee Bixby"/>
    <x v="0"/>
    <x v="0"/>
    <s v="Carrollton"/>
    <x v="5"/>
    <n v="75007"/>
    <x v="2"/>
    <s v="OFF-PA-10000308"/>
    <x v="1"/>
    <x v="10"/>
    <s v="Xerox 1901"/>
    <x v="1406"/>
    <n v="4"/>
    <n v="0.2"/>
    <x v="1476"/>
    <x v="0"/>
  </r>
  <r>
    <n v="1599"/>
    <x v="777"/>
    <x v="3"/>
    <x v="123"/>
    <d v="2014-11-22T00:00:00"/>
    <s v="Second Class"/>
    <s v="AB-10150"/>
    <s v="Aimee Bixby"/>
    <x v="0"/>
    <x v="0"/>
    <s v="Carrollton"/>
    <x v="5"/>
    <n v="75007"/>
    <x v="2"/>
    <s v="OFF-SU-10001165"/>
    <x v="1"/>
    <x v="14"/>
    <s v="Acme Elite Stainless Steel Scissors"/>
    <x v="1407"/>
    <n v="1"/>
    <n v="0.2"/>
    <x v="418"/>
    <x v="0"/>
  </r>
  <r>
    <n v="1600"/>
    <x v="777"/>
    <x v="3"/>
    <x v="123"/>
    <d v="2014-11-22T00:00:00"/>
    <s v="Second Class"/>
    <s v="AB-10150"/>
    <s v="Aimee Bixby"/>
    <x v="0"/>
    <x v="0"/>
    <s v="Carrollton"/>
    <x v="5"/>
    <n v="75007"/>
    <x v="2"/>
    <s v="OFF-AR-10003373"/>
    <x v="1"/>
    <x v="6"/>
    <s v="Boston School Pro Electric Pencil Sharpener, 1670"/>
    <x v="306"/>
    <n v="4"/>
    <n v="0.2"/>
    <x v="311"/>
    <x v="0"/>
  </r>
  <r>
    <n v="1601"/>
    <x v="777"/>
    <x v="3"/>
    <x v="123"/>
    <d v="2014-11-22T00:00:00"/>
    <s v="Second Class"/>
    <s v="AB-10150"/>
    <s v="Aimee Bixby"/>
    <x v="0"/>
    <x v="0"/>
    <s v="Carrollton"/>
    <x v="5"/>
    <n v="75007"/>
    <x v="2"/>
    <s v="FUR-FU-10001967"/>
    <x v="0"/>
    <x v="5"/>
    <s v="Telescoping Adjustable Floor Lamp"/>
    <x v="314"/>
    <n v="2"/>
    <n v="0.6"/>
    <x v="1477"/>
    <x v="0"/>
  </r>
  <r>
    <n v="1602"/>
    <x v="778"/>
    <x v="0"/>
    <x v="541"/>
    <d v="2013-05-14T00:00:00"/>
    <s v="Second Class"/>
    <s v="GB-14530"/>
    <s v="George Bell"/>
    <x v="1"/>
    <x v="0"/>
    <s v="Dover"/>
    <x v="13"/>
    <n v="19901"/>
    <x v="3"/>
    <s v="FUR-FU-10001488"/>
    <x v="0"/>
    <x v="5"/>
    <s v="Tenex 46&quot; x 60&quot; Computer Anti-Static Chairmat, Rectangular Shaped"/>
    <x v="46"/>
    <n v="2"/>
    <n v="0"/>
    <x v="1478"/>
    <x v="5"/>
  </r>
  <r>
    <n v="1603"/>
    <x v="779"/>
    <x v="0"/>
    <x v="25"/>
    <d v="2013-12-18T00:00:00"/>
    <s v="Standard Class"/>
    <s v="CA-12775"/>
    <s v="Cynthia Arntzen"/>
    <x v="0"/>
    <x v="0"/>
    <s v="Smyrna"/>
    <x v="18"/>
    <n v="37167"/>
    <x v="0"/>
    <s v="OFF-AR-10003251"/>
    <x v="1"/>
    <x v="6"/>
    <s v="Prang Drawing Pencil Set"/>
    <x v="408"/>
    <n v="3"/>
    <n v="0.2"/>
    <x v="1479"/>
    <x v="4"/>
  </r>
  <r>
    <n v="1604"/>
    <x v="780"/>
    <x v="3"/>
    <x v="329"/>
    <d v="2014-12-05T00:00:00"/>
    <s v="Standard Class"/>
    <s v="ME-17725"/>
    <s v="Max Engle"/>
    <x v="0"/>
    <x v="0"/>
    <s v="Newark"/>
    <x v="13"/>
    <n v="19711"/>
    <x v="3"/>
    <s v="OFF-AR-10001044"/>
    <x v="1"/>
    <x v="6"/>
    <s v="BOSTON Ranger #55 Pencil Sharpener, Black"/>
    <x v="1408"/>
    <n v="6"/>
    <n v="0"/>
    <x v="1480"/>
    <x v="4"/>
  </r>
  <r>
    <n v="1605"/>
    <x v="781"/>
    <x v="0"/>
    <x v="475"/>
    <d v="2013-04-25T00:00:00"/>
    <s v="Second Class"/>
    <s v="JO-15280"/>
    <s v="Jas O'Carroll"/>
    <x v="0"/>
    <x v="0"/>
    <s v="Los Angeles"/>
    <x v="1"/>
    <n v="90049"/>
    <x v="1"/>
    <s v="TEC-PH-10004700"/>
    <x v="2"/>
    <x v="7"/>
    <s v="PowerGen Dual USB Car Charger"/>
    <x v="1409"/>
    <n v="5"/>
    <n v="0.2"/>
    <x v="1481"/>
    <x v="3"/>
  </r>
  <r>
    <n v="1606"/>
    <x v="781"/>
    <x v="0"/>
    <x v="475"/>
    <d v="2013-04-25T00:00:00"/>
    <s v="Second Class"/>
    <s v="JO-15280"/>
    <s v="Jas O'Carroll"/>
    <x v="0"/>
    <x v="0"/>
    <s v="Los Angeles"/>
    <x v="1"/>
    <n v="90049"/>
    <x v="1"/>
    <s v="OFF-AR-10000823"/>
    <x v="1"/>
    <x v="6"/>
    <s v="Newell 307"/>
    <x v="1410"/>
    <n v="3"/>
    <n v="0"/>
    <x v="1482"/>
    <x v="3"/>
  </r>
  <r>
    <n v="1607"/>
    <x v="781"/>
    <x v="0"/>
    <x v="475"/>
    <d v="2013-04-25T00:00:00"/>
    <s v="Second Class"/>
    <s v="JO-15280"/>
    <s v="Jas O'Carroll"/>
    <x v="0"/>
    <x v="0"/>
    <s v="Los Angeles"/>
    <x v="1"/>
    <n v="90049"/>
    <x v="1"/>
    <s v="OFF-AR-10004456"/>
    <x v="1"/>
    <x v="6"/>
    <s v="Panasonic KP-4ABK Battery-Operated Pencil Sharpener"/>
    <x v="1411"/>
    <n v="5"/>
    <n v="0"/>
    <x v="1483"/>
    <x v="3"/>
  </r>
  <r>
    <n v="1608"/>
    <x v="781"/>
    <x v="0"/>
    <x v="475"/>
    <d v="2013-04-25T00:00:00"/>
    <s v="Second Class"/>
    <s v="JO-15280"/>
    <s v="Jas O'Carroll"/>
    <x v="0"/>
    <x v="0"/>
    <s v="Los Angeles"/>
    <x v="1"/>
    <n v="90049"/>
    <x v="1"/>
    <s v="OFF-BI-10000050"/>
    <x v="1"/>
    <x v="8"/>
    <s v="Angle-D Binders with Locking Rings, Label Holders"/>
    <x v="572"/>
    <n v="1"/>
    <n v="0.2"/>
    <x v="1484"/>
    <x v="3"/>
  </r>
  <r>
    <n v="1609"/>
    <x v="781"/>
    <x v="0"/>
    <x v="475"/>
    <d v="2013-04-25T00:00:00"/>
    <s v="Second Class"/>
    <s v="JO-15280"/>
    <s v="Jas O'Carroll"/>
    <x v="0"/>
    <x v="0"/>
    <s v="Los Angeles"/>
    <x v="1"/>
    <n v="90049"/>
    <x v="1"/>
    <s v="OFF-PA-10002377"/>
    <x v="1"/>
    <x v="10"/>
    <s v="Adams Telephone Message Book W/Dividers/Space For Phone Numbers, 5 1/4&quot;X8 1/2&quot;, 200/Messages"/>
    <x v="20"/>
    <n v="4"/>
    <n v="0"/>
    <x v="730"/>
    <x v="3"/>
  </r>
  <r>
    <n v="1610"/>
    <x v="781"/>
    <x v="0"/>
    <x v="475"/>
    <d v="2013-04-25T00:00:00"/>
    <s v="Second Class"/>
    <s v="JO-15280"/>
    <s v="Jas O'Carroll"/>
    <x v="0"/>
    <x v="0"/>
    <s v="Los Angeles"/>
    <x v="1"/>
    <n v="90049"/>
    <x v="1"/>
    <s v="OFF-BI-10000591"/>
    <x v="1"/>
    <x v="8"/>
    <s v="Avery Binder Labels"/>
    <x v="1412"/>
    <n v="3"/>
    <n v="0.2"/>
    <x v="1485"/>
    <x v="3"/>
  </r>
  <r>
    <n v="1611"/>
    <x v="782"/>
    <x v="2"/>
    <x v="542"/>
    <d v="2011-05-30T00:00:00"/>
    <s v="Standard Class"/>
    <s v="ML-17395"/>
    <s v="Marina Lichtenstein"/>
    <x v="1"/>
    <x v="0"/>
    <s v="Los Angeles"/>
    <x v="1"/>
    <n v="90008"/>
    <x v="1"/>
    <s v="FUR-BO-10000362"/>
    <x v="0"/>
    <x v="0"/>
    <s v="Sauder Inglewood Library Bookcases"/>
    <x v="1413"/>
    <n v="2"/>
    <n v="0.15"/>
    <x v="1486"/>
    <x v="5"/>
  </r>
  <r>
    <n v="1612"/>
    <x v="782"/>
    <x v="2"/>
    <x v="542"/>
    <d v="2011-05-30T00:00:00"/>
    <s v="Standard Class"/>
    <s v="ML-17395"/>
    <s v="Marina Lichtenstein"/>
    <x v="1"/>
    <x v="0"/>
    <s v="Los Angeles"/>
    <x v="1"/>
    <n v="90008"/>
    <x v="1"/>
    <s v="TEC-PH-10000441"/>
    <x v="2"/>
    <x v="7"/>
    <s v="VTech DS6151"/>
    <x v="1227"/>
    <n v="2"/>
    <n v="0.2"/>
    <x v="1487"/>
    <x v="5"/>
  </r>
  <r>
    <n v="1613"/>
    <x v="782"/>
    <x v="2"/>
    <x v="542"/>
    <d v="2011-05-30T00:00:00"/>
    <s v="Standard Class"/>
    <s v="ML-17395"/>
    <s v="Marina Lichtenstein"/>
    <x v="1"/>
    <x v="0"/>
    <s v="Los Angeles"/>
    <x v="1"/>
    <n v="90008"/>
    <x v="1"/>
    <s v="TEC-PH-10002726"/>
    <x v="2"/>
    <x v="7"/>
    <s v="netTALK DUO VoIP Telephone Service"/>
    <x v="1414"/>
    <n v="2"/>
    <n v="0.2"/>
    <x v="1488"/>
    <x v="5"/>
  </r>
  <r>
    <n v="1614"/>
    <x v="783"/>
    <x v="3"/>
    <x v="202"/>
    <d v="2014-12-26T00:00:00"/>
    <s v="Standard Class"/>
    <s v="YS-21880"/>
    <s v="Yana Sorensen"/>
    <x v="1"/>
    <x v="0"/>
    <s v="Oakland"/>
    <x v="1"/>
    <n v="94601"/>
    <x v="1"/>
    <s v="OFF-ST-10003306"/>
    <x v="1"/>
    <x v="4"/>
    <s v="Letter Size Cart"/>
    <x v="1415"/>
    <n v="7"/>
    <n v="0"/>
    <x v="1489"/>
    <x v="4"/>
  </r>
  <r>
    <n v="1615"/>
    <x v="784"/>
    <x v="0"/>
    <x v="543"/>
    <d v="2013-03-20T00:00:00"/>
    <s v="Standard Class"/>
    <s v="PL-18925"/>
    <s v="Paul Lucas"/>
    <x v="2"/>
    <x v="0"/>
    <s v="Philadelphia"/>
    <x v="9"/>
    <n v="19143"/>
    <x v="3"/>
    <s v="TEC-AC-10004855"/>
    <x v="2"/>
    <x v="11"/>
    <s v="V7 USB Numeric Keypad"/>
    <x v="367"/>
    <n v="3"/>
    <n v="0.2"/>
    <x v="1490"/>
    <x v="10"/>
  </r>
  <r>
    <n v="1616"/>
    <x v="785"/>
    <x v="1"/>
    <x v="544"/>
    <d v="2012-08-16T00:00:00"/>
    <s v="Standard Class"/>
    <s v="JK-16120"/>
    <s v="Julie Kriz"/>
    <x v="2"/>
    <x v="0"/>
    <s v="Eagan"/>
    <x v="11"/>
    <n v="55122"/>
    <x v="2"/>
    <s v="OFF-LA-10002787"/>
    <x v="1"/>
    <x v="2"/>
    <s v="Avery 480"/>
    <x v="1416"/>
    <n v="1"/>
    <n v="0"/>
    <x v="1491"/>
    <x v="6"/>
  </r>
  <r>
    <n v="1617"/>
    <x v="785"/>
    <x v="1"/>
    <x v="544"/>
    <d v="2012-08-16T00:00:00"/>
    <s v="Standard Class"/>
    <s v="JK-16120"/>
    <s v="Julie Kriz"/>
    <x v="2"/>
    <x v="0"/>
    <s v="Eagan"/>
    <x v="11"/>
    <n v="55122"/>
    <x v="2"/>
    <s v="OFF-LA-10002043"/>
    <x v="1"/>
    <x v="2"/>
    <s v="Avery 489"/>
    <x v="1417"/>
    <n v="4"/>
    <n v="0"/>
    <x v="1492"/>
    <x v="6"/>
  </r>
  <r>
    <n v="1618"/>
    <x v="785"/>
    <x v="1"/>
    <x v="544"/>
    <d v="2012-08-16T00:00:00"/>
    <s v="Standard Class"/>
    <s v="JK-16120"/>
    <s v="Julie Kriz"/>
    <x v="2"/>
    <x v="0"/>
    <s v="Eagan"/>
    <x v="11"/>
    <n v="55122"/>
    <x v="2"/>
    <s v="OFF-AR-10001915"/>
    <x v="1"/>
    <x v="6"/>
    <s v="Peel-Off China Markers"/>
    <x v="1418"/>
    <n v="3"/>
    <n v="0"/>
    <x v="1493"/>
    <x v="6"/>
  </r>
  <r>
    <n v="1619"/>
    <x v="786"/>
    <x v="0"/>
    <x v="545"/>
    <d v="2013-09-15T00:00:00"/>
    <s v="Second Class"/>
    <s v="PN-18775"/>
    <s v="Parhena Norris"/>
    <x v="2"/>
    <x v="0"/>
    <s v="New York City"/>
    <x v="15"/>
    <n v="10011"/>
    <x v="3"/>
    <s v="OFF-ST-10000352"/>
    <x v="1"/>
    <x v="4"/>
    <s v="Acco Perma 2700 Stacking Storage Drawers"/>
    <x v="1419"/>
    <n v="2"/>
    <n v="0"/>
    <x v="1494"/>
    <x v="8"/>
  </r>
  <r>
    <n v="1620"/>
    <x v="786"/>
    <x v="0"/>
    <x v="545"/>
    <d v="2013-09-15T00:00:00"/>
    <s v="Second Class"/>
    <s v="PN-18775"/>
    <s v="Parhena Norris"/>
    <x v="2"/>
    <x v="0"/>
    <s v="New York City"/>
    <x v="15"/>
    <n v="10011"/>
    <x v="3"/>
    <s v="OFF-PA-10000575"/>
    <x v="1"/>
    <x v="10"/>
    <s v="Wirebound Message Books, Four 2 3/4 x 5 White Forms per Page"/>
    <x v="1420"/>
    <n v="1"/>
    <n v="0"/>
    <x v="1495"/>
    <x v="8"/>
  </r>
  <r>
    <n v="1621"/>
    <x v="787"/>
    <x v="3"/>
    <x v="141"/>
    <d v="2014-07-16T00:00:00"/>
    <s v="Standard Class"/>
    <s v="JC-15385"/>
    <s v="Jenna Caffey"/>
    <x v="0"/>
    <x v="0"/>
    <s v="Kent"/>
    <x v="4"/>
    <n v="98031"/>
    <x v="1"/>
    <s v="FUR-FU-10002937"/>
    <x v="0"/>
    <x v="5"/>
    <s v="GE 48&quot; Fluorescent Tube, Cool White Energy Saver, 34 Watts, 30/Box"/>
    <x v="1421"/>
    <n v="2"/>
    <n v="0"/>
    <x v="1496"/>
    <x v="7"/>
  </r>
  <r>
    <n v="1622"/>
    <x v="787"/>
    <x v="3"/>
    <x v="141"/>
    <d v="2014-07-16T00:00:00"/>
    <s v="Standard Class"/>
    <s v="JC-15385"/>
    <s v="Jenna Caffey"/>
    <x v="0"/>
    <x v="0"/>
    <s v="Kent"/>
    <x v="4"/>
    <n v="98031"/>
    <x v="1"/>
    <s v="OFF-LA-10003930"/>
    <x v="1"/>
    <x v="2"/>
    <s v="Dot Matrix Printer Tape Reel Labels, White, 5000/Box"/>
    <x v="1422"/>
    <n v="8"/>
    <n v="0"/>
    <x v="1497"/>
    <x v="7"/>
  </r>
  <r>
    <n v="1623"/>
    <x v="787"/>
    <x v="3"/>
    <x v="141"/>
    <d v="2014-07-16T00:00:00"/>
    <s v="Standard Class"/>
    <s v="JC-15385"/>
    <s v="Jenna Caffey"/>
    <x v="0"/>
    <x v="0"/>
    <s v="Kent"/>
    <x v="4"/>
    <n v="98031"/>
    <x v="1"/>
    <s v="OFF-BI-10001107"/>
    <x v="1"/>
    <x v="8"/>
    <s v="GBC White Gloss Covers, Plain Front"/>
    <x v="1423"/>
    <n v="2"/>
    <n v="0.2"/>
    <x v="1498"/>
    <x v="7"/>
  </r>
  <r>
    <n v="1624"/>
    <x v="787"/>
    <x v="3"/>
    <x v="141"/>
    <d v="2014-07-16T00:00:00"/>
    <s v="Standard Class"/>
    <s v="JC-15385"/>
    <s v="Jenna Caffey"/>
    <x v="0"/>
    <x v="0"/>
    <s v="Kent"/>
    <x v="4"/>
    <n v="98031"/>
    <x v="1"/>
    <s v="TEC-AC-10003063"/>
    <x v="2"/>
    <x v="11"/>
    <s v="Micro Innovations USB RF Wireless Keyboard with Mouse"/>
    <x v="1424"/>
    <n v="2"/>
    <n v="0"/>
    <x v="1499"/>
    <x v="7"/>
  </r>
  <r>
    <n v="1625"/>
    <x v="788"/>
    <x v="1"/>
    <x v="546"/>
    <d v="2012-12-24T00:00:00"/>
    <s v="Standard Class"/>
    <s v="JG-15160"/>
    <s v="James Galang"/>
    <x v="0"/>
    <x v="0"/>
    <s v="Los Angeles"/>
    <x v="1"/>
    <n v="90049"/>
    <x v="1"/>
    <s v="TEC-PH-10002922"/>
    <x v="2"/>
    <x v="7"/>
    <s v="ShoreTel ShorePhone IP 230 VoIP phone"/>
    <x v="1425"/>
    <n v="5"/>
    <n v="0.2"/>
    <x v="1500"/>
    <x v="4"/>
  </r>
  <r>
    <n v="1626"/>
    <x v="788"/>
    <x v="1"/>
    <x v="546"/>
    <d v="2012-12-24T00:00:00"/>
    <s v="Standard Class"/>
    <s v="JG-15160"/>
    <s v="James Galang"/>
    <x v="0"/>
    <x v="0"/>
    <s v="Los Angeles"/>
    <x v="1"/>
    <n v="90049"/>
    <x v="1"/>
    <s v="TEC-AC-10002049"/>
    <x v="2"/>
    <x v="11"/>
    <s v="Plantronics Savi W720 Multi-Device Wireless Headset System"/>
    <x v="1426"/>
    <n v="3"/>
    <n v="0"/>
    <x v="1501"/>
    <x v="4"/>
  </r>
  <r>
    <n v="1627"/>
    <x v="789"/>
    <x v="1"/>
    <x v="547"/>
    <d v="2012-11-22T00:00:00"/>
    <s v="Standard Class"/>
    <s v="PO-19180"/>
    <s v="Philisse Overcash"/>
    <x v="2"/>
    <x v="0"/>
    <s v="New York City"/>
    <x v="15"/>
    <n v="10011"/>
    <x v="3"/>
    <s v="OFF-AP-10002457"/>
    <x v="1"/>
    <x v="9"/>
    <s v="Eureka The Boss Plus 12-Amp Hard Box Upright Vacuum, Red"/>
    <x v="1427"/>
    <n v="5"/>
    <n v="0"/>
    <x v="1502"/>
    <x v="0"/>
  </r>
  <r>
    <n v="1628"/>
    <x v="790"/>
    <x v="1"/>
    <x v="496"/>
    <d v="2012-09-30T00:00:00"/>
    <s v="Standard Class"/>
    <s v="MC-17275"/>
    <s v="Marc Crier"/>
    <x v="0"/>
    <x v="0"/>
    <s v="Lafayette"/>
    <x v="28"/>
    <n v="70506"/>
    <x v="0"/>
    <s v="FUR-CH-10001270"/>
    <x v="0"/>
    <x v="1"/>
    <s v="Harbour Creations Steel Folding Chair"/>
    <x v="1428"/>
    <n v="6"/>
    <n v="0"/>
    <x v="1503"/>
    <x v="8"/>
  </r>
  <r>
    <n v="1629"/>
    <x v="791"/>
    <x v="3"/>
    <x v="548"/>
    <d v="2014-06-26T00:00:00"/>
    <s v="Second Class"/>
    <s v="AS-10240"/>
    <s v="Alan Shonely"/>
    <x v="0"/>
    <x v="0"/>
    <s v="Cleveland"/>
    <x v="24"/>
    <n v="44105"/>
    <x v="3"/>
    <s v="FUR-FU-10004415"/>
    <x v="0"/>
    <x v="5"/>
    <s v="Stacking Tray, Side-Loading, Legal, Smoke"/>
    <x v="1429"/>
    <n v="5"/>
    <n v="0.2"/>
    <x v="1504"/>
    <x v="1"/>
  </r>
  <r>
    <n v="1630"/>
    <x v="791"/>
    <x v="3"/>
    <x v="548"/>
    <d v="2014-06-26T00:00:00"/>
    <s v="Second Class"/>
    <s v="AS-10240"/>
    <s v="Alan Shonely"/>
    <x v="0"/>
    <x v="0"/>
    <s v="Cleveland"/>
    <x v="24"/>
    <n v="44105"/>
    <x v="3"/>
    <s v="OFF-BI-10001510"/>
    <x v="1"/>
    <x v="8"/>
    <s v="Deluxe Heavy-Duty Vinyl Round Ring Binder"/>
    <x v="1430"/>
    <n v="6"/>
    <n v="0.7"/>
    <x v="1505"/>
    <x v="1"/>
  </r>
  <r>
    <n v="1631"/>
    <x v="792"/>
    <x v="0"/>
    <x v="541"/>
    <d v="2013-05-09T00:00:00"/>
    <s v="Same Day"/>
    <s v="CL-12565"/>
    <s v="Clay Ludtke"/>
    <x v="0"/>
    <x v="0"/>
    <s v="Cleveland"/>
    <x v="24"/>
    <n v="44105"/>
    <x v="3"/>
    <s v="OFF-ST-10002011"/>
    <x v="1"/>
    <x v="4"/>
    <s v="Smead Adjustable Mobile File Trolley with Lockable Top"/>
    <x v="1431"/>
    <n v="3"/>
    <n v="0.2"/>
    <x v="1506"/>
    <x v="5"/>
  </r>
  <r>
    <n v="1632"/>
    <x v="792"/>
    <x v="0"/>
    <x v="541"/>
    <d v="2013-05-09T00:00:00"/>
    <s v="Same Day"/>
    <s v="CL-12565"/>
    <s v="Clay Ludtke"/>
    <x v="0"/>
    <x v="0"/>
    <s v="Cleveland"/>
    <x v="24"/>
    <n v="44105"/>
    <x v="3"/>
    <s v="OFF-PA-10002986"/>
    <x v="1"/>
    <x v="10"/>
    <s v="Xerox 1898"/>
    <x v="1432"/>
    <n v="2"/>
    <n v="0.2"/>
    <x v="1507"/>
    <x v="5"/>
  </r>
  <r>
    <n v="1633"/>
    <x v="792"/>
    <x v="0"/>
    <x v="541"/>
    <d v="2013-05-09T00:00:00"/>
    <s v="Same Day"/>
    <s v="CL-12565"/>
    <s v="Clay Ludtke"/>
    <x v="0"/>
    <x v="0"/>
    <s v="Cleveland"/>
    <x v="24"/>
    <n v="44105"/>
    <x v="3"/>
    <s v="OFF-PA-10004451"/>
    <x v="1"/>
    <x v="10"/>
    <s v="Xerox 222"/>
    <x v="563"/>
    <n v="2"/>
    <n v="0.2"/>
    <x v="572"/>
    <x v="5"/>
  </r>
  <r>
    <n v="1634"/>
    <x v="792"/>
    <x v="0"/>
    <x v="541"/>
    <d v="2013-05-09T00:00:00"/>
    <s v="Same Day"/>
    <s v="CL-12565"/>
    <s v="Clay Ludtke"/>
    <x v="0"/>
    <x v="0"/>
    <s v="Cleveland"/>
    <x v="24"/>
    <n v="44105"/>
    <x v="3"/>
    <s v="OFF-ST-10000649"/>
    <x v="1"/>
    <x v="4"/>
    <s v="Hanging Personal Folder File"/>
    <x v="1433"/>
    <n v="2"/>
    <n v="0.2"/>
    <x v="1508"/>
    <x v="5"/>
  </r>
  <r>
    <n v="1635"/>
    <x v="792"/>
    <x v="0"/>
    <x v="541"/>
    <d v="2013-05-09T00:00:00"/>
    <s v="Same Day"/>
    <s v="CL-12565"/>
    <s v="Clay Ludtke"/>
    <x v="0"/>
    <x v="0"/>
    <s v="Cleveland"/>
    <x v="24"/>
    <n v="44105"/>
    <x v="3"/>
    <s v="TEC-AC-10001465"/>
    <x v="2"/>
    <x v="11"/>
    <s v="SanDisk Cruzer 64 GB USB Flash Drive"/>
    <x v="518"/>
    <n v="2"/>
    <n v="0.2"/>
    <x v="530"/>
    <x v="5"/>
  </r>
  <r>
    <n v="1636"/>
    <x v="793"/>
    <x v="2"/>
    <x v="35"/>
    <d v="2011-12-02T00:00:00"/>
    <s v="Standard Class"/>
    <s v="NW-18400"/>
    <s v="Natalie Webber"/>
    <x v="0"/>
    <x v="0"/>
    <s v="Tigard"/>
    <x v="21"/>
    <n v="97224"/>
    <x v="1"/>
    <s v="OFF-PA-10001166"/>
    <x v="1"/>
    <x v="10"/>
    <s v="Xerox 2"/>
    <x v="12"/>
    <n v="3"/>
    <n v="0.2"/>
    <x v="12"/>
    <x v="0"/>
  </r>
  <r>
    <n v="1637"/>
    <x v="793"/>
    <x v="2"/>
    <x v="35"/>
    <d v="2011-12-02T00:00:00"/>
    <s v="Standard Class"/>
    <s v="NW-18400"/>
    <s v="Natalie Webber"/>
    <x v="0"/>
    <x v="0"/>
    <s v="Tigard"/>
    <x v="21"/>
    <n v="97224"/>
    <x v="1"/>
    <s v="OFF-ST-10001097"/>
    <x v="1"/>
    <x v="4"/>
    <s v="Office Impressions Heavy Duty Welded Shelving &amp; Multimedia Storage Drawers"/>
    <x v="1434"/>
    <n v="5"/>
    <n v="0.2"/>
    <x v="1509"/>
    <x v="0"/>
  </r>
  <r>
    <n v="1638"/>
    <x v="793"/>
    <x v="2"/>
    <x v="35"/>
    <d v="2011-12-02T00:00:00"/>
    <s v="Standard Class"/>
    <s v="NW-18400"/>
    <s v="Natalie Webber"/>
    <x v="0"/>
    <x v="0"/>
    <s v="Tigard"/>
    <x v="21"/>
    <n v="97224"/>
    <x v="1"/>
    <s v="TEC-PH-10000038"/>
    <x v="2"/>
    <x v="7"/>
    <s v="Jawbone MINI JAMBOX Wireless Bluetooth Speaker"/>
    <x v="1435"/>
    <n v="4"/>
    <n v="0.2"/>
    <x v="1510"/>
    <x v="0"/>
  </r>
  <r>
    <n v="1639"/>
    <x v="794"/>
    <x v="0"/>
    <x v="439"/>
    <d v="2013-06-02T00:00:00"/>
    <s v="Standard Class"/>
    <s v="TB-21280"/>
    <s v="Toby Braunhardt"/>
    <x v="0"/>
    <x v="0"/>
    <s v="Washington"/>
    <x v="40"/>
    <n v="20016"/>
    <x v="3"/>
    <s v="OFF-PA-10002689"/>
    <x v="1"/>
    <x v="10"/>
    <s v="Weyerhaeuser First Choice Laser/Copy Paper (20Lb. and 88 Bright)"/>
    <x v="541"/>
    <n v="3"/>
    <n v="0"/>
    <x v="551"/>
    <x v="5"/>
  </r>
  <r>
    <n v="1640"/>
    <x v="794"/>
    <x v="0"/>
    <x v="439"/>
    <d v="2013-06-02T00:00:00"/>
    <s v="Standard Class"/>
    <s v="TB-21280"/>
    <s v="Toby Braunhardt"/>
    <x v="0"/>
    <x v="0"/>
    <s v="Washington"/>
    <x v="40"/>
    <n v="20016"/>
    <x v="3"/>
    <s v="OFF-BI-10004728"/>
    <x v="1"/>
    <x v="8"/>
    <s v="Wilson Jones Turn Tabs Binder Tool for Ring Binders"/>
    <x v="1328"/>
    <n v="2"/>
    <n v="0"/>
    <x v="1511"/>
    <x v="5"/>
  </r>
  <r>
    <n v="1641"/>
    <x v="794"/>
    <x v="0"/>
    <x v="439"/>
    <d v="2013-06-02T00:00:00"/>
    <s v="Standard Class"/>
    <s v="TB-21280"/>
    <s v="Toby Braunhardt"/>
    <x v="0"/>
    <x v="0"/>
    <s v="Washington"/>
    <x v="40"/>
    <n v="20016"/>
    <x v="3"/>
    <s v="OFF-PA-10004675"/>
    <x v="1"/>
    <x v="10"/>
    <s v="Telephone Message Books with Fax/Mobile Section, 5 1/2&quot; x 3 3/16&quot;"/>
    <x v="1436"/>
    <n v="2"/>
    <n v="0"/>
    <x v="1512"/>
    <x v="5"/>
  </r>
  <r>
    <n v="1642"/>
    <x v="794"/>
    <x v="0"/>
    <x v="439"/>
    <d v="2013-06-02T00:00:00"/>
    <s v="Standard Class"/>
    <s v="TB-21280"/>
    <s v="Toby Braunhardt"/>
    <x v="0"/>
    <x v="0"/>
    <s v="Washington"/>
    <x v="40"/>
    <n v="20016"/>
    <x v="3"/>
    <s v="FUR-FU-10000629"/>
    <x v="0"/>
    <x v="5"/>
    <s v="9-3/4 Diameter Round Wall Clock"/>
    <x v="1437"/>
    <n v="3"/>
    <n v="0"/>
    <x v="1513"/>
    <x v="5"/>
  </r>
  <r>
    <n v="1643"/>
    <x v="795"/>
    <x v="2"/>
    <x v="503"/>
    <d v="2011-12-04T00:00:00"/>
    <s v="Standard Class"/>
    <s v="BS-11380"/>
    <s v="Bill Stewart"/>
    <x v="1"/>
    <x v="0"/>
    <s v="Skokie"/>
    <x v="10"/>
    <n v="60076"/>
    <x v="2"/>
    <s v="OFF-FA-10003112"/>
    <x v="1"/>
    <x v="13"/>
    <s v="Staples"/>
    <x v="1438"/>
    <n v="2"/>
    <n v="0.2"/>
    <x v="1514"/>
    <x v="0"/>
  </r>
  <r>
    <n v="1644"/>
    <x v="796"/>
    <x v="1"/>
    <x v="531"/>
    <d v="2012-03-20T00:00:00"/>
    <s v="First Class"/>
    <s v="FH-14365"/>
    <s v="Fred Hopkins"/>
    <x v="1"/>
    <x v="0"/>
    <s v="Seattle"/>
    <x v="4"/>
    <n v="98115"/>
    <x v="1"/>
    <s v="OFF-ST-10000142"/>
    <x v="1"/>
    <x v="4"/>
    <s v="Deluxe Rollaway Locking File with Drawer"/>
    <x v="1439"/>
    <n v="3"/>
    <n v="0"/>
    <x v="1515"/>
    <x v="10"/>
  </r>
  <r>
    <n v="1645"/>
    <x v="796"/>
    <x v="1"/>
    <x v="531"/>
    <d v="2012-03-20T00:00:00"/>
    <s v="First Class"/>
    <s v="FH-14365"/>
    <s v="Fred Hopkins"/>
    <x v="1"/>
    <x v="0"/>
    <s v="Seattle"/>
    <x v="4"/>
    <n v="98115"/>
    <x v="1"/>
    <s v="TEC-CO-10001766"/>
    <x v="2"/>
    <x v="16"/>
    <s v="Canon PC940 Copier"/>
    <x v="1440"/>
    <n v="7"/>
    <n v="0"/>
    <x v="1516"/>
    <x v="10"/>
  </r>
  <r>
    <n v="1646"/>
    <x v="796"/>
    <x v="1"/>
    <x v="531"/>
    <d v="2012-03-20T00:00:00"/>
    <s v="First Class"/>
    <s v="FH-14365"/>
    <s v="Fred Hopkins"/>
    <x v="1"/>
    <x v="0"/>
    <s v="Seattle"/>
    <x v="4"/>
    <n v="98115"/>
    <x v="1"/>
    <s v="OFF-PA-10004359"/>
    <x v="1"/>
    <x v="10"/>
    <s v="Multicolor Computer Printout Paper"/>
    <x v="1441"/>
    <n v="2"/>
    <n v="0"/>
    <x v="1517"/>
    <x v="10"/>
  </r>
  <r>
    <n v="1647"/>
    <x v="797"/>
    <x v="1"/>
    <x v="549"/>
    <d v="2012-11-03T00:00:00"/>
    <s v="First Class"/>
    <s v="VM-21685"/>
    <s v="Valerie Mitchum"/>
    <x v="2"/>
    <x v="0"/>
    <s v="Philadelphia"/>
    <x v="9"/>
    <n v="19140"/>
    <x v="3"/>
    <s v="TEC-AC-10002323"/>
    <x v="2"/>
    <x v="11"/>
    <s v="SanDisk Ultra 32 GB MicroSDHC Class 10 Memory Card"/>
    <x v="1442"/>
    <n v="2"/>
    <n v="0.2"/>
    <x v="1518"/>
    <x v="0"/>
  </r>
  <r>
    <n v="1648"/>
    <x v="797"/>
    <x v="1"/>
    <x v="549"/>
    <d v="2012-11-03T00:00:00"/>
    <s v="First Class"/>
    <s v="VM-21685"/>
    <s v="Valerie Mitchum"/>
    <x v="2"/>
    <x v="0"/>
    <s v="Philadelphia"/>
    <x v="9"/>
    <n v="19140"/>
    <x v="3"/>
    <s v="OFF-FA-10001135"/>
    <x v="1"/>
    <x v="13"/>
    <s v="Brites Rubber Bands, 1 1/2 oz. Box"/>
    <x v="1443"/>
    <n v="2"/>
    <n v="0.2"/>
    <x v="1519"/>
    <x v="0"/>
  </r>
  <r>
    <n v="1649"/>
    <x v="798"/>
    <x v="1"/>
    <x v="120"/>
    <d v="2012-09-29T00:00:00"/>
    <s v="Second Class"/>
    <s v="SF-20200"/>
    <s v="Sarah Foster"/>
    <x v="0"/>
    <x v="0"/>
    <s v="Philadelphia"/>
    <x v="9"/>
    <n v="19143"/>
    <x v="3"/>
    <s v="OFF-BI-10004224"/>
    <x v="1"/>
    <x v="8"/>
    <s v="Catalog Binders with Expanding Posts"/>
    <x v="1444"/>
    <n v="6"/>
    <n v="0.7"/>
    <x v="1520"/>
    <x v="8"/>
  </r>
  <r>
    <n v="1650"/>
    <x v="798"/>
    <x v="1"/>
    <x v="120"/>
    <d v="2012-09-29T00:00:00"/>
    <s v="Second Class"/>
    <s v="SF-20200"/>
    <s v="Sarah Foster"/>
    <x v="0"/>
    <x v="0"/>
    <s v="Philadelphia"/>
    <x v="9"/>
    <n v="19143"/>
    <x v="3"/>
    <s v="TEC-PH-10003357"/>
    <x v="2"/>
    <x v="7"/>
    <s v="Grandstream GXP2100 Mainstream Business Phone"/>
    <x v="1445"/>
    <n v="1"/>
    <n v="0.4"/>
    <x v="1521"/>
    <x v="8"/>
  </r>
  <r>
    <n v="1651"/>
    <x v="799"/>
    <x v="2"/>
    <x v="550"/>
    <d v="2011-08-29T00:00:00"/>
    <s v="Same Day"/>
    <s v="HH-15010"/>
    <s v="Hilary Holden"/>
    <x v="1"/>
    <x v="0"/>
    <s v="San Francisco"/>
    <x v="1"/>
    <n v="94110"/>
    <x v="1"/>
    <s v="OFF-PA-10004475"/>
    <x v="1"/>
    <x v="10"/>
    <s v="Xerox 1940"/>
    <x v="1446"/>
    <n v="2"/>
    <n v="0"/>
    <x v="1522"/>
    <x v="6"/>
  </r>
  <r>
    <n v="1652"/>
    <x v="799"/>
    <x v="2"/>
    <x v="550"/>
    <d v="2011-08-29T00:00:00"/>
    <s v="Same Day"/>
    <s v="HH-15010"/>
    <s v="Hilary Holden"/>
    <x v="1"/>
    <x v="0"/>
    <s v="San Francisco"/>
    <x v="1"/>
    <n v="94110"/>
    <x v="1"/>
    <s v="OFF-PA-10003001"/>
    <x v="1"/>
    <x v="10"/>
    <s v="Xerox 1986"/>
    <x v="522"/>
    <n v="2"/>
    <n v="0"/>
    <x v="534"/>
    <x v="6"/>
  </r>
  <r>
    <n v="1653"/>
    <x v="800"/>
    <x v="3"/>
    <x v="551"/>
    <d v="2014-11-22T00:00:00"/>
    <s v="First Class"/>
    <s v="CD-12280"/>
    <s v="Christina DeMoss"/>
    <x v="0"/>
    <x v="0"/>
    <s v="Seattle"/>
    <x v="4"/>
    <n v="98105"/>
    <x v="1"/>
    <s v="OFF-ST-10003442"/>
    <x v="1"/>
    <x v="4"/>
    <s v="Eldon Portable Mobile Manager"/>
    <x v="1447"/>
    <n v="6"/>
    <n v="0"/>
    <x v="1523"/>
    <x v="0"/>
  </r>
  <r>
    <n v="1654"/>
    <x v="800"/>
    <x v="3"/>
    <x v="551"/>
    <d v="2014-11-22T00:00:00"/>
    <s v="First Class"/>
    <s v="CD-12280"/>
    <s v="Christina DeMoss"/>
    <x v="0"/>
    <x v="0"/>
    <s v="Seattle"/>
    <x v="4"/>
    <n v="98105"/>
    <x v="1"/>
    <s v="TEC-AC-10003832"/>
    <x v="2"/>
    <x v="11"/>
    <s v="Imation 16GB Mini TravelDrive USB 2.0 Flash Drive"/>
    <x v="612"/>
    <n v="4"/>
    <n v="0"/>
    <x v="622"/>
    <x v="0"/>
  </r>
  <r>
    <n v="1655"/>
    <x v="800"/>
    <x v="3"/>
    <x v="551"/>
    <d v="2014-11-22T00:00:00"/>
    <s v="First Class"/>
    <s v="CD-12280"/>
    <s v="Christina DeMoss"/>
    <x v="0"/>
    <x v="0"/>
    <s v="Seattle"/>
    <x v="4"/>
    <n v="98105"/>
    <x v="1"/>
    <s v="OFF-FA-10000611"/>
    <x v="1"/>
    <x v="13"/>
    <s v="Binder Clips by OIC"/>
    <x v="1448"/>
    <n v="2"/>
    <n v="0"/>
    <x v="1524"/>
    <x v="0"/>
  </r>
  <r>
    <n v="1656"/>
    <x v="800"/>
    <x v="3"/>
    <x v="551"/>
    <d v="2014-11-22T00:00:00"/>
    <s v="First Class"/>
    <s v="CD-12280"/>
    <s v="Christina DeMoss"/>
    <x v="0"/>
    <x v="0"/>
    <s v="Seattle"/>
    <x v="4"/>
    <n v="98105"/>
    <x v="1"/>
    <s v="OFF-BI-10001116"/>
    <x v="1"/>
    <x v="8"/>
    <s v="Wilson Jones 1&quot; Hanging DublLock Ring Binders"/>
    <x v="582"/>
    <n v="2"/>
    <n v="0.2"/>
    <x v="1525"/>
    <x v="0"/>
  </r>
  <r>
    <n v="1657"/>
    <x v="800"/>
    <x v="3"/>
    <x v="551"/>
    <d v="2014-11-22T00:00:00"/>
    <s v="First Class"/>
    <s v="CD-12280"/>
    <s v="Christina DeMoss"/>
    <x v="0"/>
    <x v="0"/>
    <s v="Seattle"/>
    <x v="4"/>
    <n v="98105"/>
    <x v="1"/>
    <s v="OFF-ST-10000563"/>
    <x v="1"/>
    <x v="4"/>
    <s v="Fellowes Bankers Box Stor/Drawer Steel Plus"/>
    <x v="1449"/>
    <n v="3"/>
    <n v="0"/>
    <x v="1526"/>
    <x v="0"/>
  </r>
  <r>
    <n v="1658"/>
    <x v="801"/>
    <x v="2"/>
    <x v="552"/>
    <d v="2011-05-15T00:00:00"/>
    <s v="First Class"/>
    <s v="HL-15040"/>
    <s v="Hunter Lopez"/>
    <x v="0"/>
    <x v="0"/>
    <s v="Milwaukee"/>
    <x v="6"/>
    <n v="53209"/>
    <x v="2"/>
    <s v="FUR-FU-10000010"/>
    <x v="0"/>
    <x v="5"/>
    <s v="DAX Value U-Channel Document Frames, Easel Back"/>
    <x v="1450"/>
    <n v="7"/>
    <n v="0"/>
    <x v="1527"/>
    <x v="5"/>
  </r>
  <r>
    <n v="1659"/>
    <x v="802"/>
    <x v="3"/>
    <x v="176"/>
    <d v="2014-01-27T00:00:00"/>
    <s v="Standard Class"/>
    <s v="TH-21100"/>
    <s v="Thea Hendricks"/>
    <x v="0"/>
    <x v="0"/>
    <s v="Los Angeles"/>
    <x v="1"/>
    <n v="90045"/>
    <x v="1"/>
    <s v="TEC-PH-10004922"/>
    <x v="2"/>
    <x v="7"/>
    <s v="RCA Visys Integrated PBX 8-Line Router"/>
    <x v="1451"/>
    <n v="3"/>
    <n v="0.2"/>
    <x v="1528"/>
    <x v="9"/>
  </r>
  <r>
    <n v="1660"/>
    <x v="803"/>
    <x v="3"/>
    <x v="505"/>
    <d v="2014-11-07T00:00:00"/>
    <s v="Standard Class"/>
    <s v="MM-18055"/>
    <s v="Michelle Moray"/>
    <x v="0"/>
    <x v="0"/>
    <s v="Seattle"/>
    <x v="4"/>
    <n v="98115"/>
    <x v="1"/>
    <s v="OFF-BI-10004330"/>
    <x v="1"/>
    <x v="8"/>
    <s v="GBC Velobind Prepunched Cover Sets, Regency Series"/>
    <x v="1294"/>
    <n v="3"/>
    <n v="0.2"/>
    <x v="1529"/>
    <x v="2"/>
  </r>
  <r>
    <n v="1661"/>
    <x v="803"/>
    <x v="3"/>
    <x v="505"/>
    <d v="2014-11-07T00:00:00"/>
    <s v="Standard Class"/>
    <s v="MM-18055"/>
    <s v="Michelle Moray"/>
    <x v="0"/>
    <x v="0"/>
    <s v="Seattle"/>
    <x v="4"/>
    <n v="98115"/>
    <x v="1"/>
    <s v="OFF-BI-10002072"/>
    <x v="1"/>
    <x v="8"/>
    <s v="Cardinal Slant-D Ring Binders"/>
    <x v="1162"/>
    <n v="2"/>
    <n v="0.2"/>
    <x v="1530"/>
    <x v="2"/>
  </r>
  <r>
    <n v="1662"/>
    <x v="804"/>
    <x v="3"/>
    <x v="504"/>
    <d v="2014-05-07T00:00:00"/>
    <s v="Standard Class"/>
    <s v="QJ-19255"/>
    <s v="Quincy Jones"/>
    <x v="1"/>
    <x v="0"/>
    <s v="Philadelphia"/>
    <x v="9"/>
    <n v="19143"/>
    <x v="3"/>
    <s v="TEC-PH-10002549"/>
    <x v="2"/>
    <x v="7"/>
    <s v="Polycom SoundPoint IP 450 VoIP phone"/>
    <x v="1452"/>
    <n v="5"/>
    <n v="0.4"/>
    <x v="1531"/>
    <x v="5"/>
  </r>
  <r>
    <n v="1663"/>
    <x v="804"/>
    <x v="3"/>
    <x v="504"/>
    <d v="2014-05-07T00:00:00"/>
    <s v="Standard Class"/>
    <s v="QJ-19255"/>
    <s v="Quincy Jones"/>
    <x v="1"/>
    <x v="0"/>
    <s v="Philadelphia"/>
    <x v="9"/>
    <n v="19143"/>
    <x v="3"/>
    <s v="OFF-BI-10002353"/>
    <x v="1"/>
    <x v="8"/>
    <s v="GBC VeloBind Cover Sets"/>
    <x v="1453"/>
    <n v="3"/>
    <n v="0.7"/>
    <x v="1532"/>
    <x v="5"/>
  </r>
  <r>
    <n v="1664"/>
    <x v="805"/>
    <x v="0"/>
    <x v="390"/>
    <d v="2013-11-27T00:00:00"/>
    <s v="Second Class"/>
    <s v="NS-18505"/>
    <s v="Neola Schneider"/>
    <x v="0"/>
    <x v="0"/>
    <s v="Dallas"/>
    <x v="5"/>
    <n v="75217"/>
    <x v="2"/>
    <s v="OFF-ST-10001325"/>
    <x v="1"/>
    <x v="4"/>
    <s v="Sterilite Officeware Hinged File Box"/>
    <x v="1454"/>
    <n v="5"/>
    <n v="0.2"/>
    <x v="1533"/>
    <x v="0"/>
  </r>
  <r>
    <n v="1665"/>
    <x v="805"/>
    <x v="0"/>
    <x v="390"/>
    <d v="2013-11-27T00:00:00"/>
    <s v="Second Class"/>
    <s v="NS-18505"/>
    <s v="Neola Schneider"/>
    <x v="0"/>
    <x v="0"/>
    <s v="Dallas"/>
    <x v="5"/>
    <n v="75217"/>
    <x v="2"/>
    <s v="TEC-AC-10002049"/>
    <x v="2"/>
    <x v="11"/>
    <s v="Logitech G19 Programmable Gaming Keyboard"/>
    <x v="1455"/>
    <n v="3"/>
    <n v="0.2"/>
    <x v="1534"/>
    <x v="0"/>
  </r>
  <r>
    <n v="1666"/>
    <x v="805"/>
    <x v="0"/>
    <x v="390"/>
    <d v="2013-11-27T00:00:00"/>
    <s v="Second Class"/>
    <s v="NS-18505"/>
    <s v="Neola Schneider"/>
    <x v="0"/>
    <x v="0"/>
    <s v="Dallas"/>
    <x v="5"/>
    <n v="75217"/>
    <x v="2"/>
    <s v="OFF-FA-10002676"/>
    <x v="1"/>
    <x v="13"/>
    <s v="Colored Push Pins"/>
    <x v="1456"/>
    <n v="3"/>
    <n v="0.2"/>
    <x v="1535"/>
    <x v="0"/>
  </r>
  <r>
    <n v="1667"/>
    <x v="805"/>
    <x v="0"/>
    <x v="390"/>
    <d v="2013-11-27T00:00:00"/>
    <s v="Second Class"/>
    <s v="NS-18505"/>
    <s v="Neola Schneider"/>
    <x v="0"/>
    <x v="0"/>
    <s v="Dallas"/>
    <x v="5"/>
    <n v="75217"/>
    <x v="2"/>
    <s v="TEC-AC-10003023"/>
    <x v="2"/>
    <x v="11"/>
    <s v="Logitech G105 Gaming Keyboard"/>
    <x v="1457"/>
    <n v="2"/>
    <n v="0.2"/>
    <x v="1536"/>
    <x v="0"/>
  </r>
  <r>
    <n v="1668"/>
    <x v="805"/>
    <x v="0"/>
    <x v="390"/>
    <d v="2013-11-27T00:00:00"/>
    <s v="Second Class"/>
    <s v="NS-18505"/>
    <s v="Neola Schneider"/>
    <x v="0"/>
    <x v="0"/>
    <s v="Dallas"/>
    <x v="5"/>
    <n v="75217"/>
    <x v="2"/>
    <s v="OFF-PA-10000167"/>
    <x v="1"/>
    <x v="10"/>
    <s v="Xerox 1925"/>
    <x v="1355"/>
    <n v="3"/>
    <n v="0.2"/>
    <x v="1419"/>
    <x v="0"/>
  </r>
  <r>
    <n v="1669"/>
    <x v="805"/>
    <x v="0"/>
    <x v="390"/>
    <d v="2013-11-27T00:00:00"/>
    <s v="Second Class"/>
    <s v="NS-18505"/>
    <s v="Neola Schneider"/>
    <x v="0"/>
    <x v="0"/>
    <s v="Dallas"/>
    <x v="5"/>
    <n v="75217"/>
    <x v="2"/>
    <s v="OFF-AR-10003405"/>
    <x v="1"/>
    <x v="6"/>
    <s v="Dixon My First Ticonderoga Pencil, #2"/>
    <x v="1230"/>
    <n v="3"/>
    <n v="0.2"/>
    <x v="1276"/>
    <x v="0"/>
  </r>
  <r>
    <n v="1670"/>
    <x v="806"/>
    <x v="1"/>
    <x v="553"/>
    <d v="2012-01-15T00:00:00"/>
    <s v="Standard Class"/>
    <s v="MM-17920"/>
    <s v="Michael Moore"/>
    <x v="0"/>
    <x v="0"/>
    <s v="New York City"/>
    <x v="15"/>
    <n v="10011"/>
    <x v="3"/>
    <s v="FUR-TA-10001889"/>
    <x v="0"/>
    <x v="3"/>
    <s v="Bush Advantage Collection Racetrack Conference Table"/>
    <x v="1458"/>
    <n v="4"/>
    <n v="0.4"/>
    <x v="1537"/>
    <x v="9"/>
  </r>
  <r>
    <n v="1671"/>
    <x v="807"/>
    <x v="3"/>
    <x v="15"/>
    <d v="2014-10-27T00:00:00"/>
    <s v="Standard Class"/>
    <s v="RD-19480"/>
    <s v="Rick Duston"/>
    <x v="0"/>
    <x v="0"/>
    <s v="Houston"/>
    <x v="5"/>
    <n v="77095"/>
    <x v="2"/>
    <s v="TEC-PH-10002185"/>
    <x v="2"/>
    <x v="7"/>
    <s v="QVS USB Car Charger 2-Port 2.1Amp for iPod/iPhone/iPad/iPad 2/iPad 3"/>
    <x v="1459"/>
    <n v="3"/>
    <n v="0.2"/>
    <x v="1538"/>
    <x v="2"/>
  </r>
  <r>
    <n v="1672"/>
    <x v="808"/>
    <x v="0"/>
    <x v="554"/>
    <d v="2013-03-26T00:00:00"/>
    <s v="First Class"/>
    <s v="RB-19645"/>
    <s v="Robert Barroso"/>
    <x v="1"/>
    <x v="0"/>
    <s v="North Las Vegas"/>
    <x v="33"/>
    <n v="89031"/>
    <x v="1"/>
    <s v="TEC-AC-10001013"/>
    <x v="2"/>
    <x v="11"/>
    <s v="Logitech ClearChat Comfort/USB Headset H390"/>
    <x v="1460"/>
    <n v="2"/>
    <n v="0"/>
    <x v="1539"/>
    <x v="10"/>
  </r>
  <r>
    <n v="1673"/>
    <x v="809"/>
    <x v="3"/>
    <x v="445"/>
    <d v="2014-07-08T00:00:00"/>
    <s v="Standard Class"/>
    <s v="RD-19585"/>
    <s v="Rob Dowd"/>
    <x v="0"/>
    <x v="0"/>
    <s v="Plano"/>
    <x v="5"/>
    <n v="75023"/>
    <x v="2"/>
    <s v="TEC-PH-10002726"/>
    <x v="2"/>
    <x v="7"/>
    <s v="netTALK DUO VoIP Telephone Service"/>
    <x v="68"/>
    <n v="4"/>
    <n v="0.2"/>
    <x v="68"/>
    <x v="7"/>
  </r>
  <r>
    <n v="1674"/>
    <x v="810"/>
    <x v="1"/>
    <x v="555"/>
    <d v="2012-12-12T00:00:00"/>
    <s v="First Class"/>
    <s v="SW-20455"/>
    <s v="Shaun Weien"/>
    <x v="0"/>
    <x v="0"/>
    <s v="Suffolk"/>
    <x v="17"/>
    <n v="23434"/>
    <x v="0"/>
    <s v="OFF-LA-10003930"/>
    <x v="1"/>
    <x v="2"/>
    <s v="Dot Matrix Printer Tape Reel Labels, White, 5000/Box"/>
    <x v="1461"/>
    <n v="2"/>
    <n v="0"/>
    <x v="1540"/>
    <x v="4"/>
  </r>
  <r>
    <n v="1675"/>
    <x v="811"/>
    <x v="1"/>
    <x v="14"/>
    <d v="2012-09-21T00:00:00"/>
    <s v="Standard Class"/>
    <s v="SF-20965"/>
    <s v="Sylvia Foulston"/>
    <x v="1"/>
    <x v="0"/>
    <s v="Houston"/>
    <x v="5"/>
    <n v="77041"/>
    <x v="2"/>
    <s v="FUR-FU-10003535"/>
    <x v="0"/>
    <x v="5"/>
    <s v="Howard Miller Distant Time Traveler Alarm Clock"/>
    <x v="1462"/>
    <n v="2"/>
    <n v="0.6"/>
    <x v="1541"/>
    <x v="8"/>
  </r>
  <r>
    <n v="1676"/>
    <x v="811"/>
    <x v="1"/>
    <x v="14"/>
    <d v="2012-09-21T00:00:00"/>
    <s v="Standard Class"/>
    <s v="SF-20965"/>
    <s v="Sylvia Foulston"/>
    <x v="1"/>
    <x v="0"/>
    <s v="Houston"/>
    <x v="5"/>
    <n v="77041"/>
    <x v="2"/>
    <s v="OFF-BI-10000088"/>
    <x v="1"/>
    <x v="8"/>
    <s v="GBC Imprintable Covers"/>
    <x v="1463"/>
    <n v="3"/>
    <n v="0.8"/>
    <x v="1542"/>
    <x v="8"/>
  </r>
  <r>
    <n v="1677"/>
    <x v="812"/>
    <x v="0"/>
    <x v="556"/>
    <d v="2013-05-25T00:00:00"/>
    <s v="Standard Class"/>
    <s v="EB-13930"/>
    <s v="Eric Barreto"/>
    <x v="0"/>
    <x v="0"/>
    <s v="San Francisco"/>
    <x v="1"/>
    <n v="94110"/>
    <x v="1"/>
    <s v="OFF-ST-10000604"/>
    <x v="1"/>
    <x v="4"/>
    <s v="Home/Office Personal File Carts"/>
    <x v="1464"/>
    <n v="3"/>
    <n v="0"/>
    <x v="1543"/>
    <x v="5"/>
  </r>
  <r>
    <n v="1678"/>
    <x v="812"/>
    <x v="0"/>
    <x v="556"/>
    <d v="2013-05-25T00:00:00"/>
    <s v="Standard Class"/>
    <s v="EB-13930"/>
    <s v="Eric Barreto"/>
    <x v="0"/>
    <x v="0"/>
    <s v="San Francisco"/>
    <x v="1"/>
    <n v="94110"/>
    <x v="1"/>
    <s v="OFF-PA-10004040"/>
    <x v="1"/>
    <x v="10"/>
    <s v="Universal Premium White Copier/Laser Paper (20Lb. and 87 Bright)"/>
    <x v="1465"/>
    <n v="3"/>
    <n v="0"/>
    <x v="1544"/>
    <x v="5"/>
  </r>
  <r>
    <n v="1679"/>
    <x v="813"/>
    <x v="2"/>
    <x v="557"/>
    <d v="2011-09-13T00:00:00"/>
    <s v="Standard Class"/>
    <s v="SB-20290"/>
    <s v="Sean Braxton"/>
    <x v="1"/>
    <x v="0"/>
    <s v="Philadelphia"/>
    <x v="9"/>
    <n v="19134"/>
    <x v="3"/>
    <s v="OFF-ST-10002344"/>
    <x v="1"/>
    <x v="4"/>
    <s v="Carina 42&quot;Hx23 3/4&quot;W Media Storage Unit"/>
    <x v="1466"/>
    <n v="1"/>
    <n v="0.2"/>
    <x v="1545"/>
    <x v="8"/>
  </r>
  <r>
    <n v="1680"/>
    <x v="813"/>
    <x v="2"/>
    <x v="557"/>
    <d v="2011-09-13T00:00:00"/>
    <s v="Standard Class"/>
    <s v="SB-20290"/>
    <s v="Sean Braxton"/>
    <x v="1"/>
    <x v="0"/>
    <s v="Philadelphia"/>
    <x v="9"/>
    <n v="19134"/>
    <x v="3"/>
    <s v="TEC-PH-10003589"/>
    <x v="2"/>
    <x v="7"/>
    <s v="invisibleSHIELD by ZAGG Smudge-Free Screen Protector"/>
    <x v="1467"/>
    <n v="3"/>
    <n v="0.4"/>
    <x v="1546"/>
    <x v="8"/>
  </r>
  <r>
    <n v="1681"/>
    <x v="813"/>
    <x v="2"/>
    <x v="557"/>
    <d v="2011-09-13T00:00:00"/>
    <s v="Standard Class"/>
    <s v="SB-20290"/>
    <s v="Sean Braxton"/>
    <x v="1"/>
    <x v="0"/>
    <s v="Philadelphia"/>
    <x v="9"/>
    <n v="19134"/>
    <x v="3"/>
    <s v="FUR-FU-10000758"/>
    <x v="0"/>
    <x v="5"/>
    <s v="DAX Natural Wood-Tone Poster Frame"/>
    <x v="1468"/>
    <n v="2"/>
    <n v="0.2"/>
    <x v="1547"/>
    <x v="8"/>
  </r>
  <r>
    <n v="1682"/>
    <x v="813"/>
    <x v="2"/>
    <x v="557"/>
    <d v="2011-09-13T00:00:00"/>
    <s v="Standard Class"/>
    <s v="SB-20290"/>
    <s v="Sean Braxton"/>
    <x v="1"/>
    <x v="0"/>
    <s v="Philadelphia"/>
    <x v="9"/>
    <n v="19134"/>
    <x v="3"/>
    <s v="TEC-MA-10004679"/>
    <x v="2"/>
    <x v="15"/>
    <s v="StarTech.com 10/100 VDSL2 Ethernet Extender Kit"/>
    <x v="1469"/>
    <n v="4"/>
    <n v="0.7"/>
    <x v="1548"/>
    <x v="8"/>
  </r>
  <r>
    <n v="1683"/>
    <x v="814"/>
    <x v="0"/>
    <x v="321"/>
    <d v="2013-10-02T00:00:00"/>
    <s v="Second Class"/>
    <s v="PS-18760"/>
    <s v="Pamela Stobb"/>
    <x v="0"/>
    <x v="0"/>
    <s v="Los Angeles"/>
    <x v="1"/>
    <n v="90008"/>
    <x v="1"/>
    <s v="OFF-PA-10000176"/>
    <x v="1"/>
    <x v="10"/>
    <s v="Xerox 1887"/>
    <x v="1470"/>
    <n v="1"/>
    <n v="0"/>
    <x v="1549"/>
    <x v="8"/>
  </r>
  <r>
    <n v="1684"/>
    <x v="815"/>
    <x v="0"/>
    <x v="77"/>
    <d v="2013-11-13T00:00:00"/>
    <s v="Standard Class"/>
    <s v="CB-12535"/>
    <s v="Claudia Bergmann"/>
    <x v="1"/>
    <x v="0"/>
    <s v="San Francisco"/>
    <x v="1"/>
    <n v="94110"/>
    <x v="1"/>
    <s v="FUR-FU-10002597"/>
    <x v="0"/>
    <x v="5"/>
    <s v="C-Line Magnetic Cubicle Keepers, Clear Polypropylene"/>
    <x v="1471"/>
    <n v="3"/>
    <n v="0"/>
    <x v="1550"/>
    <x v="0"/>
  </r>
  <r>
    <n v="1685"/>
    <x v="816"/>
    <x v="3"/>
    <x v="558"/>
    <d v="2014-04-28T00:00:00"/>
    <s v="First Class"/>
    <s v="DK-12835"/>
    <s v="Damala Kotsonis"/>
    <x v="1"/>
    <x v="0"/>
    <s v="Philadelphia"/>
    <x v="9"/>
    <n v="19143"/>
    <x v="3"/>
    <s v="OFF-AP-10002495"/>
    <x v="1"/>
    <x v="9"/>
    <s v="Acco Smartsocket Table Surge Protector, 6 Color-Coded Adapter Outlets"/>
    <x v="1472"/>
    <n v="2"/>
    <n v="0.2"/>
    <x v="1551"/>
    <x v="3"/>
  </r>
  <r>
    <n v="1686"/>
    <x v="816"/>
    <x v="3"/>
    <x v="558"/>
    <d v="2014-04-28T00:00:00"/>
    <s v="First Class"/>
    <s v="DK-12835"/>
    <s v="Damala Kotsonis"/>
    <x v="1"/>
    <x v="0"/>
    <s v="Philadelphia"/>
    <x v="9"/>
    <n v="19143"/>
    <x v="3"/>
    <s v="OFF-BI-10002813"/>
    <x v="1"/>
    <x v="8"/>
    <s v="Avery Reinforcements for Hole-Punch Pages"/>
    <x v="1473"/>
    <n v="2"/>
    <n v="0.7"/>
    <x v="1552"/>
    <x v="3"/>
  </r>
  <r>
    <n v="1687"/>
    <x v="816"/>
    <x v="3"/>
    <x v="558"/>
    <d v="2014-04-28T00:00:00"/>
    <s v="First Class"/>
    <s v="DK-12835"/>
    <s v="Damala Kotsonis"/>
    <x v="1"/>
    <x v="0"/>
    <s v="Philadelphia"/>
    <x v="9"/>
    <n v="19143"/>
    <x v="3"/>
    <s v="OFF-BI-10002414"/>
    <x v="1"/>
    <x v="8"/>
    <s v="GBC ProClick Spines for 32-Hole Punch"/>
    <x v="1474"/>
    <n v="2"/>
    <n v="0.7"/>
    <x v="1553"/>
    <x v="3"/>
  </r>
  <r>
    <n v="1688"/>
    <x v="817"/>
    <x v="3"/>
    <x v="389"/>
    <d v="2014-12-13T00:00:00"/>
    <s v="First Class"/>
    <s v="AW-10840"/>
    <s v="Anthony Witt"/>
    <x v="0"/>
    <x v="0"/>
    <s v="Philadelphia"/>
    <x v="9"/>
    <n v="19140"/>
    <x v="3"/>
    <s v="OFF-PA-10000788"/>
    <x v="1"/>
    <x v="10"/>
    <s v="Xerox 210"/>
    <x v="563"/>
    <n v="2"/>
    <n v="0.2"/>
    <x v="572"/>
    <x v="4"/>
  </r>
  <r>
    <n v="1689"/>
    <x v="817"/>
    <x v="3"/>
    <x v="389"/>
    <d v="2014-12-13T00:00:00"/>
    <s v="First Class"/>
    <s v="AW-10840"/>
    <s v="Anthony Witt"/>
    <x v="0"/>
    <x v="0"/>
    <s v="Philadelphia"/>
    <x v="9"/>
    <n v="19140"/>
    <x v="3"/>
    <s v="FUR-FU-10004306"/>
    <x v="0"/>
    <x v="5"/>
    <s v="Electrix Halogen Magnifier Lamp"/>
    <x v="721"/>
    <n v="2"/>
    <n v="0.2"/>
    <x v="739"/>
    <x v="4"/>
  </r>
  <r>
    <n v="1690"/>
    <x v="818"/>
    <x v="2"/>
    <x v="559"/>
    <d v="2011-08-20T00:00:00"/>
    <s v="Standard Class"/>
    <s v="TS-21610"/>
    <s v="Troy Staebel"/>
    <x v="0"/>
    <x v="0"/>
    <s v="Philadelphia"/>
    <x v="9"/>
    <n v="19143"/>
    <x v="3"/>
    <s v="FUR-TA-10001539"/>
    <x v="0"/>
    <x v="3"/>
    <s v="Chromcraft Rectangular Conference Tables"/>
    <x v="1475"/>
    <n v="6"/>
    <n v="0.4"/>
    <x v="1554"/>
    <x v="6"/>
  </r>
  <r>
    <n v="1691"/>
    <x v="819"/>
    <x v="3"/>
    <x v="34"/>
    <d v="2014-12-16T00:00:00"/>
    <s v="Standard Class"/>
    <s v="HF-14995"/>
    <s v="Herbert Flentye"/>
    <x v="0"/>
    <x v="0"/>
    <s v="Indianapolis"/>
    <x v="14"/>
    <n v="46203"/>
    <x v="2"/>
    <s v="OFF-PA-10000575"/>
    <x v="1"/>
    <x v="10"/>
    <s v="Wirebound Message Books, Four 2 3/4 x 5 White Forms per Page"/>
    <x v="1476"/>
    <n v="5"/>
    <n v="0"/>
    <x v="1555"/>
    <x v="4"/>
  </r>
  <r>
    <n v="1692"/>
    <x v="819"/>
    <x v="3"/>
    <x v="34"/>
    <d v="2014-12-16T00:00:00"/>
    <s v="Standard Class"/>
    <s v="HF-14995"/>
    <s v="Herbert Flentye"/>
    <x v="0"/>
    <x v="0"/>
    <s v="Indianapolis"/>
    <x v="14"/>
    <n v="46203"/>
    <x v="2"/>
    <s v="OFF-BI-10004182"/>
    <x v="1"/>
    <x v="8"/>
    <s v="Economy Binders"/>
    <x v="1477"/>
    <n v="5"/>
    <n v="0"/>
    <x v="1556"/>
    <x v="4"/>
  </r>
  <r>
    <n v="1693"/>
    <x v="820"/>
    <x v="0"/>
    <x v="560"/>
    <d v="2013-03-20T00:00:00"/>
    <s v="Standard Class"/>
    <s v="HZ-14950"/>
    <s v="Henia Zydlo"/>
    <x v="0"/>
    <x v="0"/>
    <s v="Columbus"/>
    <x v="24"/>
    <n v="43229"/>
    <x v="3"/>
    <s v="FUR-FU-10004020"/>
    <x v="0"/>
    <x v="5"/>
    <s v="Advantus Panel Wall Acrylic Frame"/>
    <x v="1478"/>
    <n v="5"/>
    <n v="0.2"/>
    <x v="1557"/>
    <x v="10"/>
  </r>
  <r>
    <n v="1694"/>
    <x v="821"/>
    <x v="0"/>
    <x v="190"/>
    <d v="2013-06-30T00:00:00"/>
    <s v="Second Class"/>
    <s v="AB-10255"/>
    <s v="Alejandro Ballentine"/>
    <x v="2"/>
    <x v="0"/>
    <s v="Plano"/>
    <x v="5"/>
    <n v="75023"/>
    <x v="2"/>
    <s v="TEC-AC-10003133"/>
    <x v="2"/>
    <x v="11"/>
    <s v="Memorex Mini Travel Drive 4 GB USB 2.0 Flash Drive"/>
    <x v="1479"/>
    <n v="2"/>
    <n v="0.2"/>
    <x v="1558"/>
    <x v="1"/>
  </r>
  <r>
    <n v="1695"/>
    <x v="822"/>
    <x v="1"/>
    <x v="12"/>
    <d v="2012-09-28T00:00:00"/>
    <s v="Second Class"/>
    <s v="PO-19195"/>
    <s v="Phillina Ober"/>
    <x v="2"/>
    <x v="0"/>
    <s v="Bayonne"/>
    <x v="30"/>
    <n v="7002"/>
    <x v="3"/>
    <s v="TEC-AC-10002006"/>
    <x v="2"/>
    <x v="11"/>
    <s v="Memorex Micro Travel Drive 16 GB"/>
    <x v="1480"/>
    <n v="4"/>
    <n v="0"/>
    <x v="1559"/>
    <x v="8"/>
  </r>
  <r>
    <n v="1696"/>
    <x v="822"/>
    <x v="1"/>
    <x v="12"/>
    <d v="2012-09-28T00:00:00"/>
    <s v="Second Class"/>
    <s v="PO-19195"/>
    <s v="Phillina Ober"/>
    <x v="2"/>
    <x v="0"/>
    <s v="Bayonne"/>
    <x v="30"/>
    <n v="7002"/>
    <x v="3"/>
    <s v="OFF-BI-10003314"/>
    <x v="1"/>
    <x v="8"/>
    <s v="Tuff Stuff Recycled Round Ring Binders"/>
    <x v="1481"/>
    <n v="3"/>
    <n v="0"/>
    <x v="1560"/>
    <x v="8"/>
  </r>
  <r>
    <n v="1697"/>
    <x v="822"/>
    <x v="1"/>
    <x v="12"/>
    <d v="2012-09-28T00:00:00"/>
    <s v="Second Class"/>
    <s v="PO-19195"/>
    <s v="Phillina Ober"/>
    <x v="2"/>
    <x v="0"/>
    <s v="Bayonne"/>
    <x v="30"/>
    <n v="7002"/>
    <x v="3"/>
    <s v="TEC-PH-10002726"/>
    <x v="2"/>
    <x v="7"/>
    <s v="netTALK DUO VoIP Telephone Service"/>
    <x v="1482"/>
    <n v="2"/>
    <n v="0"/>
    <x v="1561"/>
    <x v="8"/>
  </r>
  <r>
    <n v="1698"/>
    <x v="823"/>
    <x v="1"/>
    <x v="17"/>
    <d v="2012-12-31T00:00:00"/>
    <s v="Standard Class"/>
    <s v="AG-10900"/>
    <s v="Arthur Gainer"/>
    <x v="0"/>
    <x v="0"/>
    <s v="Los Angeles"/>
    <x v="1"/>
    <n v="90008"/>
    <x v="1"/>
    <s v="OFF-AP-10000240"/>
    <x v="1"/>
    <x v="9"/>
    <s v="Belkin F9G930V10-GRY 9 Outlet Surge"/>
    <x v="1483"/>
    <n v="2"/>
    <n v="0"/>
    <x v="1562"/>
    <x v="4"/>
  </r>
  <r>
    <n v="1699"/>
    <x v="823"/>
    <x v="1"/>
    <x v="17"/>
    <d v="2012-12-31T00:00:00"/>
    <s v="Standard Class"/>
    <s v="AG-10900"/>
    <s v="Arthur Gainer"/>
    <x v="0"/>
    <x v="0"/>
    <s v="Los Angeles"/>
    <x v="1"/>
    <n v="90008"/>
    <x v="1"/>
    <s v="OFF-LA-10002381"/>
    <x v="1"/>
    <x v="2"/>
    <s v="Avery 497"/>
    <x v="748"/>
    <n v="7"/>
    <n v="0"/>
    <x v="767"/>
    <x v="4"/>
  </r>
  <r>
    <n v="1700"/>
    <x v="824"/>
    <x v="2"/>
    <x v="561"/>
    <d v="2011-06-07T00:00:00"/>
    <s v="Second Class"/>
    <s v="SC-20725"/>
    <s v="Steven Cartwright"/>
    <x v="0"/>
    <x v="0"/>
    <s v="Seattle"/>
    <x v="4"/>
    <n v="98115"/>
    <x v="1"/>
    <s v="FUR-TA-10004086"/>
    <x v="0"/>
    <x v="3"/>
    <s v="KI Adjustable-Height Table"/>
    <x v="1484"/>
    <n v="6"/>
    <n v="0"/>
    <x v="1563"/>
    <x v="1"/>
  </r>
  <r>
    <n v="1701"/>
    <x v="825"/>
    <x v="1"/>
    <x v="562"/>
    <d v="2012-07-15T00:00:00"/>
    <s v="Second Class"/>
    <s v="ND-18370"/>
    <s v="Natalie DeCherney"/>
    <x v="0"/>
    <x v="0"/>
    <s v="New York City"/>
    <x v="15"/>
    <n v="10035"/>
    <x v="3"/>
    <s v="OFF-BI-10000320"/>
    <x v="1"/>
    <x v="8"/>
    <s v="GBC Plastic Binding Combs"/>
    <x v="929"/>
    <n v="2"/>
    <n v="0.2"/>
    <x v="963"/>
    <x v="7"/>
  </r>
  <r>
    <n v="1702"/>
    <x v="825"/>
    <x v="1"/>
    <x v="562"/>
    <d v="2012-07-15T00:00:00"/>
    <s v="Second Class"/>
    <s v="ND-18370"/>
    <s v="Natalie DeCherney"/>
    <x v="0"/>
    <x v="0"/>
    <s v="New York City"/>
    <x v="15"/>
    <n v="10035"/>
    <x v="3"/>
    <s v="FUR-CH-10000595"/>
    <x v="0"/>
    <x v="1"/>
    <s v="Safco Contoured Stacking Chairs"/>
    <x v="1485"/>
    <n v="9"/>
    <n v="0.1"/>
    <x v="1564"/>
    <x v="7"/>
  </r>
  <r>
    <n v="1703"/>
    <x v="825"/>
    <x v="1"/>
    <x v="562"/>
    <d v="2012-07-15T00:00:00"/>
    <s v="Second Class"/>
    <s v="ND-18370"/>
    <s v="Natalie DeCherney"/>
    <x v="0"/>
    <x v="0"/>
    <s v="New York City"/>
    <x v="15"/>
    <n v="10035"/>
    <x v="3"/>
    <s v="OFF-PA-10000349"/>
    <x v="1"/>
    <x v="10"/>
    <s v="Staples"/>
    <x v="745"/>
    <n v="2"/>
    <n v="0"/>
    <x v="1565"/>
    <x v="7"/>
  </r>
  <r>
    <n v="1704"/>
    <x v="826"/>
    <x v="2"/>
    <x v="563"/>
    <d v="2011-02-07T00:00:00"/>
    <s v="Standard Class"/>
    <s v="CD-12790"/>
    <s v="Cynthia Delaney"/>
    <x v="2"/>
    <x v="0"/>
    <s v="San Diego"/>
    <x v="1"/>
    <n v="92037"/>
    <x v="1"/>
    <s v="OFF-FA-10001843"/>
    <x v="1"/>
    <x v="13"/>
    <s v="Staples"/>
    <x v="1486"/>
    <n v="5"/>
    <n v="0"/>
    <x v="1566"/>
    <x v="11"/>
  </r>
  <r>
    <n v="1705"/>
    <x v="827"/>
    <x v="0"/>
    <x v="387"/>
    <d v="2013-03-09T00:00:00"/>
    <s v="Same Day"/>
    <s v="PG-18820"/>
    <s v="Patrick Gardner"/>
    <x v="0"/>
    <x v="0"/>
    <s v="Glendale"/>
    <x v="16"/>
    <n v="85301"/>
    <x v="1"/>
    <s v="OFF-BI-10003676"/>
    <x v="1"/>
    <x v="8"/>
    <s v="GBC Standard Recycled Report Covers, Clear Plastic Sheets"/>
    <x v="1487"/>
    <n v="3"/>
    <n v="0.7"/>
    <x v="1567"/>
    <x v="10"/>
  </r>
  <r>
    <n v="1706"/>
    <x v="828"/>
    <x v="1"/>
    <x v="6"/>
    <d v="2012-11-26T00:00:00"/>
    <s v="Standard Class"/>
    <s v="IM-15070"/>
    <s v="Irene Maddox"/>
    <x v="0"/>
    <x v="0"/>
    <s v="Philadelphia"/>
    <x v="9"/>
    <n v="19120"/>
    <x v="3"/>
    <s v="OFF-BI-10003638"/>
    <x v="1"/>
    <x v="8"/>
    <s v="GBC Durable Plastic Covers"/>
    <x v="1488"/>
    <n v="2"/>
    <n v="0.7"/>
    <x v="1568"/>
    <x v="0"/>
  </r>
  <r>
    <n v="1707"/>
    <x v="829"/>
    <x v="3"/>
    <x v="505"/>
    <d v="2014-11-06T00:00:00"/>
    <s v="Standard Class"/>
    <s v="JK-15205"/>
    <s v="Jamie Kunitz"/>
    <x v="0"/>
    <x v="0"/>
    <s v="San Francisco"/>
    <x v="1"/>
    <n v="94122"/>
    <x v="1"/>
    <s v="OFF-LA-10003077"/>
    <x v="1"/>
    <x v="2"/>
    <s v="Avery 500"/>
    <x v="1489"/>
    <n v="6"/>
    <n v="0"/>
    <x v="1569"/>
    <x v="2"/>
  </r>
  <r>
    <n v="1708"/>
    <x v="829"/>
    <x v="3"/>
    <x v="505"/>
    <d v="2014-11-06T00:00:00"/>
    <s v="Standard Class"/>
    <s v="JK-15205"/>
    <s v="Jamie Kunitz"/>
    <x v="0"/>
    <x v="0"/>
    <s v="San Francisco"/>
    <x v="1"/>
    <n v="94122"/>
    <x v="1"/>
    <s v="TEC-PH-10003505"/>
    <x v="2"/>
    <x v="7"/>
    <s v="Geemarc AmpliPOWER60"/>
    <x v="1490"/>
    <n v="2"/>
    <n v="0.2"/>
    <x v="1570"/>
    <x v="2"/>
  </r>
  <r>
    <n v="1709"/>
    <x v="829"/>
    <x v="3"/>
    <x v="505"/>
    <d v="2014-11-06T00:00:00"/>
    <s v="Standard Class"/>
    <s v="JK-15205"/>
    <s v="Jamie Kunitz"/>
    <x v="0"/>
    <x v="0"/>
    <s v="San Francisco"/>
    <x v="1"/>
    <n v="94122"/>
    <x v="1"/>
    <s v="OFF-PA-10003424"/>
    <x v="1"/>
    <x v="10"/>
    <s v="&quot;While you Were Out&quot; Message Book, One Form per Page"/>
    <x v="1491"/>
    <n v="2"/>
    <n v="0"/>
    <x v="1571"/>
    <x v="2"/>
  </r>
  <r>
    <n v="1710"/>
    <x v="829"/>
    <x v="3"/>
    <x v="505"/>
    <d v="2014-11-06T00:00:00"/>
    <s v="Standard Class"/>
    <s v="JK-15205"/>
    <s v="Jamie Kunitz"/>
    <x v="0"/>
    <x v="0"/>
    <s v="San Francisco"/>
    <x v="1"/>
    <n v="94122"/>
    <x v="1"/>
    <s v="FUR-CH-10003061"/>
    <x v="0"/>
    <x v="1"/>
    <s v="Global Leather Task Chair, Black"/>
    <x v="1492"/>
    <n v="1"/>
    <n v="0.2"/>
    <x v="1572"/>
    <x v="2"/>
  </r>
  <r>
    <n v="1711"/>
    <x v="829"/>
    <x v="3"/>
    <x v="505"/>
    <d v="2014-11-06T00:00:00"/>
    <s v="Standard Class"/>
    <s v="JK-15205"/>
    <s v="Jamie Kunitz"/>
    <x v="0"/>
    <x v="0"/>
    <s v="San Francisco"/>
    <x v="1"/>
    <n v="94122"/>
    <x v="1"/>
    <s v="OFF-AR-10003514"/>
    <x v="1"/>
    <x v="6"/>
    <s v="4009 Highlighters by Sanford"/>
    <x v="189"/>
    <n v="5"/>
    <n v="0"/>
    <x v="191"/>
    <x v="2"/>
  </r>
  <r>
    <n v="1712"/>
    <x v="829"/>
    <x v="3"/>
    <x v="505"/>
    <d v="2014-11-06T00:00:00"/>
    <s v="Standard Class"/>
    <s v="JK-15205"/>
    <s v="Jamie Kunitz"/>
    <x v="0"/>
    <x v="0"/>
    <s v="San Francisco"/>
    <x v="1"/>
    <n v="94122"/>
    <x v="1"/>
    <s v="OFF-AP-10002684"/>
    <x v="1"/>
    <x v="9"/>
    <s v="Acco 7-Outlet Masterpiece Power Center, Wihtout Fax/Phone Line Protection"/>
    <x v="1493"/>
    <n v="14"/>
    <n v="0"/>
    <x v="1573"/>
    <x v="2"/>
  </r>
  <r>
    <n v="1713"/>
    <x v="830"/>
    <x v="1"/>
    <x v="564"/>
    <d v="2012-02-04T00:00:00"/>
    <s v="Standard Class"/>
    <s v="JP-15520"/>
    <s v="Jeremy Pistek"/>
    <x v="0"/>
    <x v="0"/>
    <s v="Houston"/>
    <x v="5"/>
    <n v="77070"/>
    <x v="2"/>
    <s v="OFF-PA-10004405"/>
    <x v="1"/>
    <x v="10"/>
    <s v="Rediform Voice Mail Log Books"/>
    <x v="1494"/>
    <n v="6"/>
    <n v="0.2"/>
    <x v="1574"/>
    <x v="9"/>
  </r>
  <r>
    <n v="1714"/>
    <x v="831"/>
    <x v="3"/>
    <x v="565"/>
    <d v="2014-09-14T00:00:00"/>
    <s v="Second Class"/>
    <s v="MM-18055"/>
    <s v="Michelle Moray"/>
    <x v="0"/>
    <x v="0"/>
    <s v="Chicago"/>
    <x v="10"/>
    <n v="60610"/>
    <x v="2"/>
    <s v="FUR-TA-10004289"/>
    <x v="0"/>
    <x v="3"/>
    <s v="BoxOffice By Design Rectangular and Half-Moon Meeting Room Tables"/>
    <x v="1495"/>
    <n v="7"/>
    <n v="0.5"/>
    <x v="1575"/>
    <x v="8"/>
  </r>
  <r>
    <n v="1715"/>
    <x v="832"/>
    <x v="3"/>
    <x v="566"/>
    <d v="2014-10-14T00:00:00"/>
    <s v="Standard Class"/>
    <s v="DC-13285"/>
    <s v="Debra Catini"/>
    <x v="0"/>
    <x v="0"/>
    <s v="San Francisco"/>
    <x v="1"/>
    <n v="94110"/>
    <x v="1"/>
    <s v="FUR-BO-10003965"/>
    <x v="0"/>
    <x v="0"/>
    <s v="O'Sullivan Manor Hill 2-Door Library in Brianna Oak"/>
    <x v="1496"/>
    <n v="2"/>
    <n v="0.15"/>
    <x v="1576"/>
    <x v="2"/>
  </r>
  <r>
    <n v="1716"/>
    <x v="833"/>
    <x v="0"/>
    <x v="567"/>
    <d v="2013-05-05T00:00:00"/>
    <s v="Standard Class"/>
    <s v="JL-15835"/>
    <s v="John Lee"/>
    <x v="0"/>
    <x v="0"/>
    <s v="New York City"/>
    <x v="15"/>
    <n v="10011"/>
    <x v="3"/>
    <s v="OFF-BI-10003314"/>
    <x v="1"/>
    <x v="8"/>
    <s v="Tuff Stuff Recycled Round Ring Binders"/>
    <x v="326"/>
    <n v="2"/>
    <n v="0.2"/>
    <x v="332"/>
    <x v="5"/>
  </r>
  <r>
    <n v="1717"/>
    <x v="834"/>
    <x v="0"/>
    <x v="288"/>
    <d v="2013-05-25T00:00:00"/>
    <s v="Standard Class"/>
    <s v="BN-11515"/>
    <s v="Bradley Nguyen"/>
    <x v="0"/>
    <x v="0"/>
    <s v="New York City"/>
    <x v="15"/>
    <n v="10011"/>
    <x v="3"/>
    <s v="OFF-AP-10001563"/>
    <x v="1"/>
    <x v="9"/>
    <s v="Belkin Premiere Surge Master II 8-outlet surge protector"/>
    <x v="1497"/>
    <n v="5"/>
    <n v="0"/>
    <x v="1577"/>
    <x v="5"/>
  </r>
  <r>
    <n v="1718"/>
    <x v="834"/>
    <x v="0"/>
    <x v="288"/>
    <d v="2013-05-25T00:00:00"/>
    <s v="Standard Class"/>
    <s v="BN-11515"/>
    <s v="Bradley Nguyen"/>
    <x v="0"/>
    <x v="0"/>
    <s v="New York City"/>
    <x v="15"/>
    <n v="10011"/>
    <x v="3"/>
    <s v="OFF-ST-10004123"/>
    <x v="1"/>
    <x v="4"/>
    <s v="Safco Industrial Wire Shelving System"/>
    <x v="1498"/>
    <n v="5"/>
    <n v="0"/>
    <x v="232"/>
    <x v="5"/>
  </r>
  <r>
    <n v="1719"/>
    <x v="834"/>
    <x v="0"/>
    <x v="288"/>
    <d v="2013-05-25T00:00:00"/>
    <s v="Standard Class"/>
    <s v="BN-11515"/>
    <s v="Bradley Nguyen"/>
    <x v="0"/>
    <x v="0"/>
    <s v="New York City"/>
    <x v="15"/>
    <n v="10011"/>
    <x v="3"/>
    <s v="FUR-FU-10002088"/>
    <x v="0"/>
    <x v="5"/>
    <s v="Nu-Dell Float Frame 11 x 14 1/2"/>
    <x v="1499"/>
    <n v="4"/>
    <n v="0"/>
    <x v="1578"/>
    <x v="5"/>
  </r>
  <r>
    <n v="1720"/>
    <x v="834"/>
    <x v="0"/>
    <x v="288"/>
    <d v="2013-05-25T00:00:00"/>
    <s v="Standard Class"/>
    <s v="BN-11515"/>
    <s v="Bradley Nguyen"/>
    <x v="0"/>
    <x v="0"/>
    <s v="New York City"/>
    <x v="15"/>
    <n v="10011"/>
    <x v="3"/>
    <s v="FUR-FU-10000010"/>
    <x v="0"/>
    <x v="5"/>
    <s v="DAX Value U-Channel Document Frames, Easel Back"/>
    <x v="1500"/>
    <n v="8"/>
    <n v="0"/>
    <x v="1579"/>
    <x v="5"/>
  </r>
  <r>
    <n v="1721"/>
    <x v="834"/>
    <x v="0"/>
    <x v="288"/>
    <d v="2013-05-25T00:00:00"/>
    <s v="Standard Class"/>
    <s v="BN-11515"/>
    <s v="Bradley Nguyen"/>
    <x v="0"/>
    <x v="0"/>
    <s v="New York City"/>
    <x v="15"/>
    <n v="10011"/>
    <x v="3"/>
    <s v="OFF-BI-10002824"/>
    <x v="1"/>
    <x v="8"/>
    <s v="Recycled Easel Ring Binders"/>
    <x v="1501"/>
    <n v="4"/>
    <n v="0.2"/>
    <x v="1580"/>
    <x v="5"/>
  </r>
  <r>
    <n v="1722"/>
    <x v="835"/>
    <x v="1"/>
    <x v="139"/>
    <d v="2012-12-25T00:00:00"/>
    <s v="Standard Class"/>
    <s v="KD-16345"/>
    <s v="Katherine Ducich"/>
    <x v="0"/>
    <x v="0"/>
    <s v="Chicago"/>
    <x v="10"/>
    <n v="60623"/>
    <x v="2"/>
    <s v="TEC-PH-10001061"/>
    <x v="2"/>
    <x v="7"/>
    <s v="Apple iPhone 5C"/>
    <x v="1305"/>
    <n v="2"/>
    <n v="0.2"/>
    <x v="1581"/>
    <x v="4"/>
  </r>
  <r>
    <n v="1723"/>
    <x v="835"/>
    <x v="1"/>
    <x v="139"/>
    <d v="2012-12-25T00:00:00"/>
    <s v="Standard Class"/>
    <s v="KD-16345"/>
    <s v="Katherine Ducich"/>
    <x v="0"/>
    <x v="0"/>
    <s v="Chicago"/>
    <x v="10"/>
    <n v="60623"/>
    <x v="2"/>
    <s v="TEC-AC-10000736"/>
    <x v="2"/>
    <x v="11"/>
    <s v="Logitech G600 MMO Gaming Mouse"/>
    <x v="1309"/>
    <n v="4"/>
    <n v="0.2"/>
    <x v="1582"/>
    <x v="4"/>
  </r>
  <r>
    <n v="1724"/>
    <x v="835"/>
    <x v="1"/>
    <x v="139"/>
    <d v="2012-12-25T00:00:00"/>
    <s v="Standard Class"/>
    <s v="KD-16345"/>
    <s v="Katherine Ducich"/>
    <x v="0"/>
    <x v="0"/>
    <s v="Chicago"/>
    <x v="10"/>
    <n v="60623"/>
    <x v="2"/>
    <s v="FUR-BO-10003966"/>
    <x v="0"/>
    <x v="0"/>
    <s v="Sauder Facets Collection Library, Sky Alder Finish"/>
    <x v="1403"/>
    <n v="3"/>
    <n v="0.3"/>
    <x v="1583"/>
    <x v="4"/>
  </r>
  <r>
    <n v="1725"/>
    <x v="836"/>
    <x v="1"/>
    <x v="546"/>
    <d v="2012-12-20T00:00:00"/>
    <s v="First Class"/>
    <s v="JK-15370"/>
    <s v="Jay Kimmel"/>
    <x v="0"/>
    <x v="0"/>
    <s v="Philadelphia"/>
    <x v="9"/>
    <n v="19143"/>
    <x v="3"/>
    <s v="OFF-AP-10000828"/>
    <x v="1"/>
    <x v="9"/>
    <s v="Avanti 4.4 Cu. Ft. Refrigerator"/>
    <x v="1502"/>
    <n v="3"/>
    <n v="0.2"/>
    <x v="1584"/>
    <x v="4"/>
  </r>
  <r>
    <n v="1726"/>
    <x v="836"/>
    <x v="1"/>
    <x v="546"/>
    <d v="2012-12-20T00:00:00"/>
    <s v="First Class"/>
    <s v="JK-15370"/>
    <s v="Jay Kimmel"/>
    <x v="0"/>
    <x v="0"/>
    <s v="Philadelphia"/>
    <x v="9"/>
    <n v="19143"/>
    <x v="3"/>
    <s v="OFF-AP-10002906"/>
    <x v="1"/>
    <x v="9"/>
    <s v="Hoover Replacement Belt for Commercial Guardsman Heavy-Duty Upright Vacuum"/>
    <x v="1503"/>
    <n v="2"/>
    <n v="0.2"/>
    <x v="1585"/>
    <x v="4"/>
  </r>
  <r>
    <n v="1727"/>
    <x v="836"/>
    <x v="1"/>
    <x v="546"/>
    <d v="2012-12-20T00:00:00"/>
    <s v="First Class"/>
    <s v="JK-15370"/>
    <s v="Jay Kimmel"/>
    <x v="0"/>
    <x v="0"/>
    <s v="Philadelphia"/>
    <x v="9"/>
    <n v="19143"/>
    <x v="3"/>
    <s v="OFF-AP-10003860"/>
    <x v="1"/>
    <x v="9"/>
    <s v="Fellowes Advanced 8 Outlet Surge Suppressor with Phone/Fax Protection"/>
    <x v="1504"/>
    <n v="4"/>
    <n v="0.2"/>
    <x v="1586"/>
    <x v="4"/>
  </r>
  <r>
    <n v="1728"/>
    <x v="837"/>
    <x v="3"/>
    <x v="568"/>
    <d v="2014-05-05T00:00:00"/>
    <s v="Second Class"/>
    <s v="FM-14215"/>
    <s v="Filia McAdams"/>
    <x v="1"/>
    <x v="0"/>
    <s v="Dublin"/>
    <x v="24"/>
    <n v="43017"/>
    <x v="3"/>
    <s v="FUR-TA-10001307"/>
    <x v="0"/>
    <x v="3"/>
    <s v="SAFCO PlanMaster Heigh-Adjustable Drafting Table Base, 43w x 30d x 30-37h, Black"/>
    <x v="1505"/>
    <n v="5"/>
    <n v="0.4"/>
    <x v="1587"/>
    <x v="3"/>
  </r>
  <r>
    <n v="1729"/>
    <x v="838"/>
    <x v="0"/>
    <x v="569"/>
    <d v="2013-02-07T00:00:00"/>
    <s v="Same Day"/>
    <s v="CA-12265"/>
    <s v="Christina Anderson"/>
    <x v="0"/>
    <x v="0"/>
    <s v="Springfield"/>
    <x v="17"/>
    <n v="22153"/>
    <x v="0"/>
    <s v="TEC-AC-10003063"/>
    <x v="2"/>
    <x v="11"/>
    <s v="Micro Innovations USB RF Wireless Keyboard with Mouse"/>
    <x v="1506"/>
    <n v="4"/>
    <n v="0"/>
    <x v="1588"/>
    <x v="11"/>
  </r>
  <r>
    <n v="1730"/>
    <x v="838"/>
    <x v="0"/>
    <x v="569"/>
    <d v="2013-02-07T00:00:00"/>
    <s v="Same Day"/>
    <s v="CA-12265"/>
    <s v="Christina Anderson"/>
    <x v="0"/>
    <x v="0"/>
    <s v="Springfield"/>
    <x v="17"/>
    <n v="22153"/>
    <x v="0"/>
    <s v="OFF-LA-10001045"/>
    <x v="1"/>
    <x v="2"/>
    <s v="Permanent Self-Adhesive File Folder Labels for Typewriters by Universal"/>
    <x v="1507"/>
    <n v="3"/>
    <n v="0"/>
    <x v="1589"/>
    <x v="11"/>
  </r>
  <r>
    <n v="1731"/>
    <x v="839"/>
    <x v="2"/>
    <x v="450"/>
    <d v="2011-10-03T00:00:00"/>
    <s v="Standard Class"/>
    <s v="KD-16495"/>
    <s v="Keith Dawkins"/>
    <x v="1"/>
    <x v="0"/>
    <s v="Fayetteville"/>
    <x v="3"/>
    <n v="28314"/>
    <x v="0"/>
    <s v="OFF-PA-10001457"/>
    <x v="1"/>
    <x v="10"/>
    <s v="White GlueTop Scratch Pads"/>
    <x v="1508"/>
    <n v="8"/>
    <n v="0.2"/>
    <x v="1590"/>
    <x v="8"/>
  </r>
  <r>
    <n v="1732"/>
    <x v="839"/>
    <x v="2"/>
    <x v="450"/>
    <d v="2011-10-03T00:00:00"/>
    <s v="Standard Class"/>
    <s v="KD-16495"/>
    <s v="Keith Dawkins"/>
    <x v="1"/>
    <x v="0"/>
    <s v="Fayetteville"/>
    <x v="3"/>
    <n v="28314"/>
    <x v="0"/>
    <s v="OFF-PA-10001804"/>
    <x v="1"/>
    <x v="10"/>
    <s v="Xerox 195"/>
    <x v="1432"/>
    <n v="2"/>
    <n v="0.2"/>
    <x v="1507"/>
    <x v="8"/>
  </r>
  <r>
    <n v="1733"/>
    <x v="840"/>
    <x v="0"/>
    <x v="212"/>
    <d v="2013-07-15T00:00:00"/>
    <s v="Standard Class"/>
    <s v="LH-17155"/>
    <s v="Logan Haushalter"/>
    <x v="0"/>
    <x v="0"/>
    <s v="Dallas"/>
    <x v="5"/>
    <n v="75081"/>
    <x v="2"/>
    <s v="OFF-ST-10000689"/>
    <x v="1"/>
    <x v="4"/>
    <s v="Fellowes Strictly Business Drawer File, Letter/Legal Size"/>
    <x v="1080"/>
    <n v="3"/>
    <n v="0.2"/>
    <x v="1121"/>
    <x v="7"/>
  </r>
  <r>
    <n v="1734"/>
    <x v="840"/>
    <x v="0"/>
    <x v="212"/>
    <d v="2013-07-15T00:00:00"/>
    <s v="Standard Class"/>
    <s v="LH-17155"/>
    <s v="Logan Haushalter"/>
    <x v="0"/>
    <x v="0"/>
    <s v="Dallas"/>
    <x v="5"/>
    <n v="75081"/>
    <x v="2"/>
    <s v="OFF-AR-10002135"/>
    <x v="1"/>
    <x v="6"/>
    <s v="Boston Heavy-Duty Trimline Electric Pencil Sharpeners"/>
    <x v="1509"/>
    <n v="4"/>
    <n v="0.2"/>
    <x v="1591"/>
    <x v="7"/>
  </r>
  <r>
    <n v="1735"/>
    <x v="841"/>
    <x v="3"/>
    <x v="570"/>
    <d v="2014-08-02T00:00:00"/>
    <s v="Second Class"/>
    <s v="AG-10675"/>
    <s v="Anna Gayman"/>
    <x v="0"/>
    <x v="0"/>
    <s v="Jacksonville"/>
    <x v="3"/>
    <n v="28540"/>
    <x v="0"/>
    <s v="OFF-AP-10002082"/>
    <x v="1"/>
    <x v="9"/>
    <s v="Holmes HEPA Air Purifier"/>
    <x v="1510"/>
    <n v="2"/>
    <n v="0.2"/>
    <x v="1592"/>
    <x v="7"/>
  </r>
  <r>
    <n v="1736"/>
    <x v="841"/>
    <x v="3"/>
    <x v="570"/>
    <d v="2014-08-02T00:00:00"/>
    <s v="Second Class"/>
    <s v="AG-10675"/>
    <s v="Anna Gayman"/>
    <x v="0"/>
    <x v="0"/>
    <s v="Jacksonville"/>
    <x v="3"/>
    <n v="28540"/>
    <x v="0"/>
    <s v="TEC-PH-10003442"/>
    <x v="2"/>
    <x v="7"/>
    <s v="Samsung Replacement EH64AVFWE Premium Headset"/>
    <x v="1114"/>
    <n v="5"/>
    <n v="0.2"/>
    <x v="1593"/>
    <x v="7"/>
  </r>
  <r>
    <n v="1737"/>
    <x v="841"/>
    <x v="3"/>
    <x v="570"/>
    <d v="2014-08-02T00:00:00"/>
    <s v="Second Class"/>
    <s v="AG-10675"/>
    <s v="Anna Gayman"/>
    <x v="0"/>
    <x v="0"/>
    <s v="Jacksonville"/>
    <x v="3"/>
    <n v="28540"/>
    <x v="0"/>
    <s v="OFF-AR-10002833"/>
    <x v="1"/>
    <x v="6"/>
    <s v="Newell 322"/>
    <x v="972"/>
    <n v="3"/>
    <n v="0.2"/>
    <x v="1594"/>
    <x v="7"/>
  </r>
  <r>
    <n v="1738"/>
    <x v="842"/>
    <x v="1"/>
    <x v="37"/>
    <d v="2012-09-09T00:00:00"/>
    <s v="Standard Class"/>
    <s v="DB-13120"/>
    <s v="David Bremer"/>
    <x v="1"/>
    <x v="0"/>
    <s v="San Francisco"/>
    <x v="1"/>
    <n v="94122"/>
    <x v="1"/>
    <s v="OFF-ST-10001325"/>
    <x v="1"/>
    <x v="4"/>
    <s v="Sterilite Officeware Hinged File Box"/>
    <x v="974"/>
    <n v="3"/>
    <n v="0"/>
    <x v="1011"/>
    <x v="8"/>
  </r>
  <r>
    <n v="1739"/>
    <x v="842"/>
    <x v="1"/>
    <x v="37"/>
    <d v="2012-09-09T00:00:00"/>
    <s v="Standard Class"/>
    <s v="DB-13120"/>
    <s v="David Bremer"/>
    <x v="1"/>
    <x v="0"/>
    <s v="San Francisco"/>
    <x v="1"/>
    <n v="94122"/>
    <x v="1"/>
    <s v="TEC-AC-10003038"/>
    <x v="2"/>
    <x v="11"/>
    <s v="Kingston Digital DataTraveler 16GB USB 2.0"/>
    <x v="1511"/>
    <n v="2"/>
    <n v="0"/>
    <x v="1595"/>
    <x v="8"/>
  </r>
  <r>
    <n v="1740"/>
    <x v="842"/>
    <x v="1"/>
    <x v="37"/>
    <d v="2012-09-09T00:00:00"/>
    <s v="Standard Class"/>
    <s v="DB-13120"/>
    <s v="David Bremer"/>
    <x v="1"/>
    <x v="0"/>
    <s v="San Francisco"/>
    <x v="1"/>
    <n v="94122"/>
    <x v="1"/>
    <s v="TEC-AC-10003590"/>
    <x v="2"/>
    <x v="11"/>
    <s v="TRENDnet 56K USB 2.0 Phone, Internet and Fax Modem"/>
    <x v="1512"/>
    <n v="5"/>
    <n v="0"/>
    <x v="1596"/>
    <x v="8"/>
  </r>
  <r>
    <n v="1741"/>
    <x v="843"/>
    <x v="2"/>
    <x v="128"/>
    <d v="2011-08-16T00:00:00"/>
    <s v="Standard Class"/>
    <s v="ED-13885"/>
    <s v="Emily Ducich"/>
    <x v="2"/>
    <x v="0"/>
    <s v="San Diego"/>
    <x v="1"/>
    <n v="92037"/>
    <x v="1"/>
    <s v="OFF-LA-10000262"/>
    <x v="1"/>
    <x v="2"/>
    <s v="Avery 494"/>
    <x v="1513"/>
    <n v="8"/>
    <n v="0"/>
    <x v="1597"/>
    <x v="6"/>
  </r>
  <r>
    <n v="1742"/>
    <x v="844"/>
    <x v="3"/>
    <x v="505"/>
    <d v="2014-11-04T00:00:00"/>
    <s v="Standard Class"/>
    <s v="MC-18100"/>
    <s v="Mick Crebagga"/>
    <x v="0"/>
    <x v="0"/>
    <s v="Philadelphia"/>
    <x v="9"/>
    <n v="19140"/>
    <x v="3"/>
    <s v="OFF-PA-10004355"/>
    <x v="1"/>
    <x v="10"/>
    <s v="Xerox 231"/>
    <x v="561"/>
    <n v="4"/>
    <n v="0.2"/>
    <x v="570"/>
    <x v="2"/>
  </r>
  <r>
    <n v="1743"/>
    <x v="844"/>
    <x v="3"/>
    <x v="505"/>
    <d v="2014-11-04T00:00:00"/>
    <s v="Standard Class"/>
    <s v="MC-18100"/>
    <s v="Mick Crebagga"/>
    <x v="0"/>
    <x v="0"/>
    <s v="Philadelphia"/>
    <x v="9"/>
    <n v="19140"/>
    <x v="3"/>
    <s v="FUR-FU-10004415"/>
    <x v="0"/>
    <x v="5"/>
    <s v="Stacking Tray, Side-Loading, Legal, Smoke"/>
    <x v="1514"/>
    <n v="2"/>
    <n v="0.2"/>
    <x v="1598"/>
    <x v="2"/>
  </r>
  <r>
    <n v="1744"/>
    <x v="844"/>
    <x v="3"/>
    <x v="505"/>
    <d v="2014-11-04T00:00:00"/>
    <s v="Standard Class"/>
    <s v="MC-18100"/>
    <s v="Mick Crebagga"/>
    <x v="0"/>
    <x v="0"/>
    <s v="Philadelphia"/>
    <x v="9"/>
    <n v="19140"/>
    <x v="3"/>
    <s v="OFF-ST-10002486"/>
    <x v="1"/>
    <x v="4"/>
    <s v="Eldon Shelf Savers Cubes and Bins"/>
    <x v="1515"/>
    <n v="2"/>
    <n v="0.2"/>
    <x v="1599"/>
    <x v="2"/>
  </r>
  <r>
    <n v="1745"/>
    <x v="844"/>
    <x v="3"/>
    <x v="505"/>
    <d v="2014-11-04T00:00:00"/>
    <s v="Standard Class"/>
    <s v="MC-18100"/>
    <s v="Mick Crebagga"/>
    <x v="0"/>
    <x v="0"/>
    <s v="Philadelphia"/>
    <x v="9"/>
    <n v="19140"/>
    <x v="3"/>
    <s v="TEC-AC-10001142"/>
    <x v="2"/>
    <x v="11"/>
    <s v="First Data FD10 PIN Pad"/>
    <x v="1516"/>
    <n v="7"/>
    <n v="0.2"/>
    <x v="1600"/>
    <x v="2"/>
  </r>
  <r>
    <n v="1746"/>
    <x v="845"/>
    <x v="2"/>
    <x v="571"/>
    <d v="2011-06-09T00:00:00"/>
    <s v="First Class"/>
    <s v="BM-11785"/>
    <s v="Bryan Mills"/>
    <x v="0"/>
    <x v="0"/>
    <s v="Rochester"/>
    <x v="15"/>
    <n v="14609"/>
    <x v="3"/>
    <s v="OFF-AR-10002656"/>
    <x v="1"/>
    <x v="6"/>
    <s v="Sanford Liquid Accent Highlighters"/>
    <x v="522"/>
    <n v="2"/>
    <n v="0"/>
    <x v="1601"/>
    <x v="1"/>
  </r>
  <r>
    <n v="1747"/>
    <x v="846"/>
    <x v="0"/>
    <x v="572"/>
    <d v="2013-08-18T00:00:00"/>
    <s v="Second Class"/>
    <s v="EM-14065"/>
    <s v="Erin Mull"/>
    <x v="0"/>
    <x v="0"/>
    <s v="Jacksonville"/>
    <x v="3"/>
    <n v="28540"/>
    <x v="0"/>
    <s v="OFF-BI-10000138"/>
    <x v="1"/>
    <x v="8"/>
    <s v="Acco Translucent Poly Ring Binders"/>
    <x v="1517"/>
    <n v="8"/>
    <n v="0.7"/>
    <x v="1602"/>
    <x v="6"/>
  </r>
  <r>
    <n v="1748"/>
    <x v="846"/>
    <x v="0"/>
    <x v="572"/>
    <d v="2013-08-18T00:00:00"/>
    <s v="Second Class"/>
    <s v="EM-14065"/>
    <s v="Erin Mull"/>
    <x v="0"/>
    <x v="0"/>
    <s v="Jacksonville"/>
    <x v="3"/>
    <n v="28540"/>
    <x v="0"/>
    <s v="OFF-PA-10004947"/>
    <x v="1"/>
    <x v="10"/>
    <s v="Staples"/>
    <x v="1518"/>
    <n v="3"/>
    <n v="0.2"/>
    <x v="1603"/>
    <x v="6"/>
  </r>
  <r>
    <n v="1749"/>
    <x v="847"/>
    <x v="2"/>
    <x v="573"/>
    <d v="2011-04-29T00:00:00"/>
    <s v="Standard Class"/>
    <s v="DA-13450"/>
    <s v="Dianna Arnett"/>
    <x v="2"/>
    <x v="0"/>
    <s v="Houston"/>
    <x v="5"/>
    <n v="77095"/>
    <x v="2"/>
    <s v="OFF-PA-10003543"/>
    <x v="1"/>
    <x v="10"/>
    <s v="Xerox 1985"/>
    <x v="563"/>
    <n v="2"/>
    <n v="0.2"/>
    <x v="572"/>
    <x v="3"/>
  </r>
  <r>
    <n v="1750"/>
    <x v="847"/>
    <x v="2"/>
    <x v="573"/>
    <d v="2011-04-29T00:00:00"/>
    <s v="Standard Class"/>
    <s v="DA-13450"/>
    <s v="Dianna Arnett"/>
    <x v="2"/>
    <x v="0"/>
    <s v="Houston"/>
    <x v="5"/>
    <n v="77095"/>
    <x v="2"/>
    <s v="OFF-AR-10002221"/>
    <x v="1"/>
    <x v="6"/>
    <s v="12 Colored Short Pencils"/>
    <x v="875"/>
    <n v="3"/>
    <n v="0.2"/>
    <x v="1604"/>
    <x v="3"/>
  </r>
  <r>
    <n v="1751"/>
    <x v="848"/>
    <x v="1"/>
    <x v="6"/>
    <d v="2012-11-27T00:00:00"/>
    <s v="Standard Class"/>
    <s v="MO-17800"/>
    <s v="Meg O'Connel"/>
    <x v="2"/>
    <x v="0"/>
    <s v="San Antonio"/>
    <x v="5"/>
    <n v="78207"/>
    <x v="2"/>
    <s v="FUR-TA-10004607"/>
    <x v="0"/>
    <x v="3"/>
    <s v="Hon 2111 Invitation Series Straight Table"/>
    <x v="1519"/>
    <n v="2"/>
    <n v="0.3"/>
    <x v="1605"/>
    <x v="0"/>
  </r>
  <r>
    <n v="1752"/>
    <x v="849"/>
    <x v="3"/>
    <x v="336"/>
    <d v="2014-10-18T00:00:00"/>
    <s v="First Class"/>
    <s v="JW-15955"/>
    <s v="Joni Wasserman"/>
    <x v="0"/>
    <x v="0"/>
    <s v="Oakland"/>
    <x v="1"/>
    <n v="94601"/>
    <x v="1"/>
    <s v="FUR-FU-10001918"/>
    <x v="0"/>
    <x v="5"/>
    <s v="C-Line Cubicle Keepers Polyproplyene Holder With Velcro Backings"/>
    <x v="1520"/>
    <n v="2"/>
    <n v="0"/>
    <x v="1606"/>
    <x v="2"/>
  </r>
  <r>
    <n v="1753"/>
    <x v="850"/>
    <x v="3"/>
    <x v="574"/>
    <d v="2014-12-06T00:00:00"/>
    <s v="First Class"/>
    <s v="VW-21775"/>
    <s v="Victoria Wilson"/>
    <x v="1"/>
    <x v="0"/>
    <s v="San Francisco"/>
    <x v="1"/>
    <n v="94122"/>
    <x v="1"/>
    <s v="OFF-ST-10004340"/>
    <x v="1"/>
    <x v="4"/>
    <s v="Fellowes Mobile File Cart, Black"/>
    <x v="1521"/>
    <n v="9"/>
    <n v="0"/>
    <x v="1607"/>
    <x v="4"/>
  </r>
  <r>
    <n v="1754"/>
    <x v="850"/>
    <x v="3"/>
    <x v="574"/>
    <d v="2014-12-06T00:00:00"/>
    <s v="First Class"/>
    <s v="VW-21775"/>
    <s v="Victoria Wilson"/>
    <x v="1"/>
    <x v="0"/>
    <s v="San Francisco"/>
    <x v="1"/>
    <n v="94122"/>
    <x v="1"/>
    <s v="OFF-PA-10004475"/>
    <x v="1"/>
    <x v="10"/>
    <s v="Xerox 1940"/>
    <x v="1446"/>
    <n v="2"/>
    <n v="0"/>
    <x v="1522"/>
    <x v="4"/>
  </r>
  <r>
    <n v="1755"/>
    <x v="850"/>
    <x v="3"/>
    <x v="574"/>
    <d v="2014-12-06T00:00:00"/>
    <s v="First Class"/>
    <s v="VW-21775"/>
    <s v="Victoria Wilson"/>
    <x v="1"/>
    <x v="0"/>
    <s v="San Francisco"/>
    <x v="1"/>
    <n v="94122"/>
    <x v="1"/>
    <s v="OFF-PA-10003893"/>
    <x v="1"/>
    <x v="10"/>
    <s v="Xerox 1962"/>
    <x v="18"/>
    <n v="2"/>
    <n v="0"/>
    <x v="1608"/>
    <x v="4"/>
  </r>
  <r>
    <n v="1756"/>
    <x v="851"/>
    <x v="1"/>
    <x v="575"/>
    <d v="2012-12-11T00:00:00"/>
    <s v="Second Class"/>
    <s v="TT-21460"/>
    <s v="Tonja Turnell"/>
    <x v="2"/>
    <x v="0"/>
    <s v="Fort Worth"/>
    <x v="5"/>
    <n v="76106"/>
    <x v="2"/>
    <s v="OFF-PA-10000100"/>
    <x v="1"/>
    <x v="10"/>
    <s v="Xerox 1945"/>
    <x v="1522"/>
    <n v="11"/>
    <n v="0.2"/>
    <x v="1609"/>
    <x v="4"/>
  </r>
  <r>
    <n v="1757"/>
    <x v="851"/>
    <x v="1"/>
    <x v="575"/>
    <d v="2012-12-11T00:00:00"/>
    <s v="Second Class"/>
    <s v="TT-21460"/>
    <s v="Tonja Turnell"/>
    <x v="2"/>
    <x v="0"/>
    <s v="Fort Worth"/>
    <x v="5"/>
    <n v="76106"/>
    <x v="2"/>
    <s v="TEC-PH-10001817"/>
    <x v="2"/>
    <x v="7"/>
    <s v="Wilson Electronics DB Pro Signal Booster"/>
    <x v="1523"/>
    <n v="6"/>
    <n v="0.2"/>
    <x v="1610"/>
    <x v="4"/>
  </r>
  <r>
    <n v="1758"/>
    <x v="852"/>
    <x v="1"/>
    <x v="562"/>
    <d v="2012-07-15T00:00:00"/>
    <s v="First Class"/>
    <s v="SL-20155"/>
    <s v="Sara Luxemburg"/>
    <x v="2"/>
    <x v="0"/>
    <s v="Houston"/>
    <x v="5"/>
    <n v="77095"/>
    <x v="2"/>
    <s v="OFF-BI-10001765"/>
    <x v="1"/>
    <x v="8"/>
    <s v="Wilson Jones Heavy-Duty Casebound Ring Binders with Metal Hinges"/>
    <x v="1524"/>
    <n v="6"/>
    <n v="0.8"/>
    <x v="1611"/>
    <x v="7"/>
  </r>
  <r>
    <n v="1759"/>
    <x v="853"/>
    <x v="2"/>
    <x v="218"/>
    <d v="2011-05-17T00:00:00"/>
    <s v="Standard Class"/>
    <s v="RM-19375"/>
    <s v="Raymond Messe"/>
    <x v="0"/>
    <x v="0"/>
    <s v="Houston"/>
    <x v="5"/>
    <n v="77095"/>
    <x v="2"/>
    <s v="TEC-AC-10001013"/>
    <x v="2"/>
    <x v="11"/>
    <s v="Logitech ClearChat Comfort/USB Headset H390"/>
    <x v="1525"/>
    <n v="2"/>
    <n v="0.2"/>
    <x v="1612"/>
    <x v="5"/>
  </r>
  <r>
    <n v="1760"/>
    <x v="854"/>
    <x v="2"/>
    <x v="576"/>
    <d v="2011-01-13T00:00:00"/>
    <s v="Standard Class"/>
    <s v="MB-18085"/>
    <s v="Mick Brown"/>
    <x v="0"/>
    <x v="0"/>
    <s v="Philadelphia"/>
    <x v="9"/>
    <n v="19143"/>
    <x v="3"/>
    <s v="OFF-AR-10003478"/>
    <x v="1"/>
    <x v="6"/>
    <s v="Avery Hi-Liter EverBold Pen Style Fluorescent Highlighters, 4/Pack"/>
    <x v="1526"/>
    <n v="3"/>
    <n v="0.2"/>
    <x v="1613"/>
    <x v="9"/>
  </r>
  <r>
    <n v="1761"/>
    <x v="855"/>
    <x v="1"/>
    <x v="577"/>
    <d v="2012-09-09T00:00:00"/>
    <s v="Standard Class"/>
    <s v="AG-10900"/>
    <s v="Arthur Gainer"/>
    <x v="0"/>
    <x v="0"/>
    <s v="San Diego"/>
    <x v="1"/>
    <n v="92105"/>
    <x v="1"/>
    <s v="FUR-BO-10000330"/>
    <x v="0"/>
    <x v="0"/>
    <s v="Sauder Camden County Barrister Bookcase, Planked Cherry Finish"/>
    <x v="1527"/>
    <n v="4"/>
    <n v="0.15"/>
    <x v="1614"/>
    <x v="8"/>
  </r>
  <r>
    <n v="1762"/>
    <x v="855"/>
    <x v="1"/>
    <x v="577"/>
    <d v="2012-09-09T00:00:00"/>
    <s v="Standard Class"/>
    <s v="AG-10900"/>
    <s v="Arthur Gainer"/>
    <x v="0"/>
    <x v="0"/>
    <s v="San Diego"/>
    <x v="1"/>
    <n v="92105"/>
    <x v="1"/>
    <s v="OFF-BI-10001900"/>
    <x v="1"/>
    <x v="8"/>
    <s v="DXL Angle-View Binders with Locking Rings, Black"/>
    <x v="1528"/>
    <n v="6"/>
    <n v="0.2"/>
    <x v="1615"/>
    <x v="8"/>
  </r>
  <r>
    <n v="1763"/>
    <x v="855"/>
    <x v="1"/>
    <x v="577"/>
    <d v="2012-09-09T00:00:00"/>
    <s v="Standard Class"/>
    <s v="AG-10900"/>
    <s v="Arthur Gainer"/>
    <x v="0"/>
    <x v="0"/>
    <s v="San Diego"/>
    <x v="1"/>
    <n v="92105"/>
    <x v="1"/>
    <s v="FUR-BO-10003159"/>
    <x v="0"/>
    <x v="0"/>
    <s v="Sauder Camden County Collection Libraries, Planked Cherry Finish"/>
    <x v="1529"/>
    <n v="3"/>
    <n v="0.15"/>
    <x v="1616"/>
    <x v="8"/>
  </r>
  <r>
    <n v="1764"/>
    <x v="856"/>
    <x v="0"/>
    <x v="578"/>
    <d v="2013-08-09T00:00:00"/>
    <s v="Standard Class"/>
    <s v="ML-17755"/>
    <s v="Max Ludwig"/>
    <x v="2"/>
    <x v="0"/>
    <s v="Suffolk"/>
    <x v="17"/>
    <n v="23434"/>
    <x v="0"/>
    <s v="OFF-SU-10002573"/>
    <x v="1"/>
    <x v="14"/>
    <s v="Acme 10&quot; Easy Grip Assistive Scissors"/>
    <x v="1530"/>
    <n v="2"/>
    <n v="0"/>
    <x v="1617"/>
    <x v="6"/>
  </r>
  <r>
    <n v="1765"/>
    <x v="856"/>
    <x v="0"/>
    <x v="578"/>
    <d v="2013-08-09T00:00:00"/>
    <s v="Standard Class"/>
    <s v="ML-17755"/>
    <s v="Max Ludwig"/>
    <x v="2"/>
    <x v="0"/>
    <s v="Suffolk"/>
    <x v="17"/>
    <n v="23434"/>
    <x v="0"/>
    <s v="OFF-LA-10004484"/>
    <x v="1"/>
    <x v="2"/>
    <s v="Avery 476"/>
    <x v="1531"/>
    <n v="1"/>
    <n v="0"/>
    <x v="1618"/>
    <x v="6"/>
  </r>
  <r>
    <n v="1766"/>
    <x v="856"/>
    <x v="0"/>
    <x v="578"/>
    <d v="2013-08-09T00:00:00"/>
    <s v="Standard Class"/>
    <s v="ML-17755"/>
    <s v="Max Ludwig"/>
    <x v="2"/>
    <x v="0"/>
    <s v="Suffolk"/>
    <x v="17"/>
    <n v="23434"/>
    <x v="0"/>
    <s v="FUR-FU-10001591"/>
    <x v="0"/>
    <x v="5"/>
    <s v="Advantus Panel Wall Certificate Holder - 8.5x11"/>
    <x v="1532"/>
    <n v="9"/>
    <n v="0"/>
    <x v="1619"/>
    <x v="6"/>
  </r>
  <r>
    <n v="1767"/>
    <x v="856"/>
    <x v="0"/>
    <x v="578"/>
    <d v="2013-08-09T00:00:00"/>
    <s v="Standard Class"/>
    <s v="ML-17755"/>
    <s v="Max Ludwig"/>
    <x v="2"/>
    <x v="0"/>
    <s v="Suffolk"/>
    <x v="17"/>
    <n v="23434"/>
    <x v="0"/>
    <s v="OFF-LA-10002034"/>
    <x v="1"/>
    <x v="2"/>
    <s v="Avery 478"/>
    <x v="765"/>
    <n v="2"/>
    <n v="0"/>
    <x v="787"/>
    <x v="6"/>
  </r>
  <r>
    <n v="1768"/>
    <x v="857"/>
    <x v="2"/>
    <x v="579"/>
    <d v="2011-03-26T00:00:00"/>
    <s v="Standard Class"/>
    <s v="CC-12685"/>
    <s v="Craig Carroll"/>
    <x v="0"/>
    <x v="0"/>
    <s v="Greensboro"/>
    <x v="3"/>
    <n v="27405"/>
    <x v="0"/>
    <s v="OFF-BI-10004410"/>
    <x v="1"/>
    <x v="8"/>
    <s v="C-Line Peel &amp; Stick Add-On Filing Pockets, 8-3/4 x 5-1/8, 10/Pack"/>
    <x v="1533"/>
    <n v="4"/>
    <n v="0.7"/>
    <x v="1620"/>
    <x v="10"/>
  </r>
  <r>
    <n v="1769"/>
    <x v="857"/>
    <x v="2"/>
    <x v="579"/>
    <d v="2011-03-26T00:00:00"/>
    <s v="Standard Class"/>
    <s v="CC-12685"/>
    <s v="Craig Carroll"/>
    <x v="0"/>
    <x v="0"/>
    <s v="Greensboro"/>
    <x v="3"/>
    <n v="27405"/>
    <x v="0"/>
    <s v="OFF-BI-10002735"/>
    <x v="1"/>
    <x v="8"/>
    <s v="GBC Prestige Therm-A-Bind Covers"/>
    <x v="1534"/>
    <n v="5"/>
    <n v="0.7"/>
    <x v="1621"/>
    <x v="10"/>
  </r>
  <r>
    <n v="1770"/>
    <x v="858"/>
    <x v="3"/>
    <x v="580"/>
    <d v="2014-03-09T00:00:00"/>
    <s v="Standard Class"/>
    <s v="SC-20770"/>
    <s v="Stewart Carmichael"/>
    <x v="1"/>
    <x v="0"/>
    <s v="Dallas"/>
    <x v="5"/>
    <n v="75081"/>
    <x v="2"/>
    <s v="OFF-SU-10001935"/>
    <x v="1"/>
    <x v="14"/>
    <s v="Staples"/>
    <x v="1535"/>
    <n v="4"/>
    <n v="0.2"/>
    <x v="1622"/>
    <x v="10"/>
  </r>
  <r>
    <n v="1771"/>
    <x v="858"/>
    <x v="3"/>
    <x v="580"/>
    <d v="2014-03-09T00:00:00"/>
    <s v="Standard Class"/>
    <s v="SC-20770"/>
    <s v="Stewart Carmichael"/>
    <x v="1"/>
    <x v="0"/>
    <s v="Dallas"/>
    <x v="5"/>
    <n v="75081"/>
    <x v="2"/>
    <s v="OFF-BI-10003291"/>
    <x v="1"/>
    <x v="8"/>
    <s v="Wilson Jones Leather-Like Binders with DublLock Round Rings"/>
    <x v="1536"/>
    <n v="7"/>
    <n v="0.8"/>
    <x v="1623"/>
    <x v="10"/>
  </r>
  <r>
    <n v="1772"/>
    <x v="859"/>
    <x v="0"/>
    <x v="581"/>
    <d v="2013-11-30T00:00:00"/>
    <s v="Second Class"/>
    <s v="GG-14650"/>
    <s v="Greg Guthrie"/>
    <x v="1"/>
    <x v="0"/>
    <s v="Chicago"/>
    <x v="10"/>
    <n v="60623"/>
    <x v="2"/>
    <s v="OFF-ST-10004337"/>
    <x v="1"/>
    <x v="4"/>
    <s v="SAFCO Commercial Wire Shelving, 72h"/>
    <x v="1537"/>
    <n v="2"/>
    <n v="0.2"/>
    <x v="1624"/>
    <x v="0"/>
  </r>
  <r>
    <n v="1773"/>
    <x v="859"/>
    <x v="0"/>
    <x v="581"/>
    <d v="2013-11-30T00:00:00"/>
    <s v="Second Class"/>
    <s v="GG-14650"/>
    <s v="Greg Guthrie"/>
    <x v="1"/>
    <x v="0"/>
    <s v="Chicago"/>
    <x v="10"/>
    <n v="60623"/>
    <x v="2"/>
    <s v="TEC-AC-10001266"/>
    <x v="2"/>
    <x v="11"/>
    <s v="Memorex Micro Travel Drive 8 GB"/>
    <x v="1538"/>
    <n v="6"/>
    <n v="0.2"/>
    <x v="1625"/>
    <x v="0"/>
  </r>
  <r>
    <n v="1774"/>
    <x v="860"/>
    <x v="2"/>
    <x v="582"/>
    <d v="2011-05-03T00:00:00"/>
    <s v="Standard Class"/>
    <s v="MY-18295"/>
    <s v="Muhammed Yedwab"/>
    <x v="1"/>
    <x v="0"/>
    <s v="Baltimore"/>
    <x v="39"/>
    <n v="21215"/>
    <x v="3"/>
    <s v="OFF-BI-10001628"/>
    <x v="1"/>
    <x v="8"/>
    <s v="Acco Data Flex Cable Posts For Top &amp; Bottom Load Binders, 6&quot; Capacity"/>
    <x v="1539"/>
    <n v="2"/>
    <n v="0"/>
    <x v="1626"/>
    <x v="3"/>
  </r>
  <r>
    <n v="1775"/>
    <x v="860"/>
    <x v="2"/>
    <x v="582"/>
    <d v="2011-05-03T00:00:00"/>
    <s v="Standard Class"/>
    <s v="MY-18295"/>
    <s v="Muhammed Yedwab"/>
    <x v="1"/>
    <x v="0"/>
    <s v="Baltimore"/>
    <x v="39"/>
    <n v="21215"/>
    <x v="3"/>
    <s v="OFF-ST-10000877"/>
    <x v="1"/>
    <x v="4"/>
    <s v="Recycled Steel Personal File for Standard File Folders"/>
    <x v="1540"/>
    <n v="9"/>
    <n v="0"/>
    <x v="1627"/>
    <x v="3"/>
  </r>
  <r>
    <n v="1776"/>
    <x v="860"/>
    <x v="2"/>
    <x v="582"/>
    <d v="2011-05-03T00:00:00"/>
    <s v="Standard Class"/>
    <s v="MY-18295"/>
    <s v="Muhammed Yedwab"/>
    <x v="1"/>
    <x v="0"/>
    <s v="Baltimore"/>
    <x v="39"/>
    <n v="21215"/>
    <x v="3"/>
    <s v="OFF-AR-10004752"/>
    <x v="1"/>
    <x v="6"/>
    <s v="Blackstonian Pencils"/>
    <x v="1541"/>
    <n v="2"/>
    <n v="0"/>
    <x v="1628"/>
    <x v="3"/>
  </r>
  <r>
    <n v="1777"/>
    <x v="860"/>
    <x v="2"/>
    <x v="582"/>
    <d v="2011-05-03T00:00:00"/>
    <s v="Standard Class"/>
    <s v="MY-18295"/>
    <s v="Muhammed Yedwab"/>
    <x v="1"/>
    <x v="0"/>
    <s v="Baltimore"/>
    <x v="39"/>
    <n v="21215"/>
    <x v="3"/>
    <s v="OFF-LA-10000452"/>
    <x v="1"/>
    <x v="2"/>
    <s v="Avery 488"/>
    <x v="982"/>
    <n v="1"/>
    <n v="0"/>
    <x v="1020"/>
    <x v="3"/>
  </r>
  <r>
    <n v="1778"/>
    <x v="861"/>
    <x v="1"/>
    <x v="27"/>
    <d v="2012-11-28T00:00:00"/>
    <s v="Standard Class"/>
    <s v="DP-13000"/>
    <s v="Darren Powers"/>
    <x v="0"/>
    <x v="0"/>
    <s v="Los Angeles"/>
    <x v="1"/>
    <n v="90004"/>
    <x v="1"/>
    <s v="OFF-PA-10000675"/>
    <x v="1"/>
    <x v="10"/>
    <s v="Xerox 1919"/>
    <x v="1542"/>
    <n v="9"/>
    <n v="0"/>
    <x v="1629"/>
    <x v="0"/>
  </r>
  <r>
    <n v="1779"/>
    <x v="861"/>
    <x v="1"/>
    <x v="27"/>
    <d v="2012-11-28T00:00:00"/>
    <s v="Standard Class"/>
    <s v="DP-13000"/>
    <s v="Darren Powers"/>
    <x v="0"/>
    <x v="0"/>
    <s v="Los Angeles"/>
    <x v="1"/>
    <n v="90004"/>
    <x v="1"/>
    <s v="OFF-AR-10003045"/>
    <x v="1"/>
    <x v="6"/>
    <s v="Prang Colored Pencils"/>
    <x v="456"/>
    <n v="5"/>
    <n v="0"/>
    <x v="467"/>
    <x v="0"/>
  </r>
  <r>
    <n v="1780"/>
    <x v="862"/>
    <x v="0"/>
    <x v="583"/>
    <d v="2013-11-17T00:00:00"/>
    <s v="Standard Class"/>
    <s v="BD-11770"/>
    <s v="Bryan Davis"/>
    <x v="0"/>
    <x v="0"/>
    <s v="New York City"/>
    <x v="15"/>
    <n v="10011"/>
    <x v="3"/>
    <s v="TEC-AC-10003447"/>
    <x v="2"/>
    <x v="11"/>
    <s v="Micropad Numeric Keypads"/>
    <x v="1543"/>
    <n v="3"/>
    <n v="0"/>
    <x v="1630"/>
    <x v="0"/>
  </r>
  <r>
    <n v="1781"/>
    <x v="862"/>
    <x v="0"/>
    <x v="583"/>
    <d v="2013-11-17T00:00:00"/>
    <s v="Standard Class"/>
    <s v="BD-11770"/>
    <s v="Bryan Davis"/>
    <x v="0"/>
    <x v="0"/>
    <s v="New York City"/>
    <x v="15"/>
    <n v="10011"/>
    <x v="3"/>
    <s v="OFF-ST-10002276"/>
    <x v="1"/>
    <x v="4"/>
    <s v="Safco Steel Mobile File Cart"/>
    <x v="1544"/>
    <n v="1"/>
    <n v="0"/>
    <x v="1631"/>
    <x v="0"/>
  </r>
  <r>
    <n v="1782"/>
    <x v="863"/>
    <x v="1"/>
    <x v="584"/>
    <d v="2012-07-13T00:00:00"/>
    <s v="Standard Class"/>
    <s v="CB-12535"/>
    <s v="Claudia Bergmann"/>
    <x v="1"/>
    <x v="0"/>
    <s v="Franklin"/>
    <x v="31"/>
    <n v="2038"/>
    <x v="3"/>
    <s v="OFF-PA-10001609"/>
    <x v="1"/>
    <x v="10"/>
    <s v="Tops Wirebound Message Log Books"/>
    <x v="1545"/>
    <n v="2"/>
    <n v="0"/>
    <x v="1632"/>
    <x v="7"/>
  </r>
  <r>
    <n v="1783"/>
    <x v="863"/>
    <x v="1"/>
    <x v="584"/>
    <d v="2012-07-13T00:00:00"/>
    <s v="Standard Class"/>
    <s v="CB-12535"/>
    <s v="Claudia Bergmann"/>
    <x v="1"/>
    <x v="0"/>
    <s v="Franklin"/>
    <x v="31"/>
    <n v="2038"/>
    <x v="3"/>
    <s v="OFF-BI-10001597"/>
    <x v="1"/>
    <x v="8"/>
    <s v="Wilson Jones Ledger-Size, Piano-Hinge Binder, 2&quot;, Blue"/>
    <x v="1546"/>
    <n v="3"/>
    <n v="0"/>
    <x v="1633"/>
    <x v="7"/>
  </r>
  <r>
    <n v="1784"/>
    <x v="864"/>
    <x v="3"/>
    <x v="585"/>
    <d v="2014-09-27T00:00:00"/>
    <s v="Standard Class"/>
    <s v="JE-15610"/>
    <s v="Jim Epp"/>
    <x v="1"/>
    <x v="0"/>
    <s v="Milwaukee"/>
    <x v="6"/>
    <n v="53209"/>
    <x v="2"/>
    <s v="OFF-PA-10004475"/>
    <x v="1"/>
    <x v="10"/>
    <s v="Xerox 1940"/>
    <x v="1547"/>
    <n v="4"/>
    <n v="0"/>
    <x v="1634"/>
    <x v="8"/>
  </r>
  <r>
    <n v="1785"/>
    <x v="864"/>
    <x v="3"/>
    <x v="585"/>
    <d v="2014-09-27T00:00:00"/>
    <s v="Standard Class"/>
    <s v="JE-15610"/>
    <s v="Jim Epp"/>
    <x v="1"/>
    <x v="0"/>
    <s v="Milwaukee"/>
    <x v="6"/>
    <n v="53209"/>
    <x v="2"/>
    <s v="TEC-AC-10004510"/>
    <x v="2"/>
    <x v="11"/>
    <s v="Logitech Desktop MK120 Mouse and keyboard Combo"/>
    <x v="1548"/>
    <n v="6"/>
    <n v="0"/>
    <x v="1635"/>
    <x v="8"/>
  </r>
  <r>
    <n v="1786"/>
    <x v="864"/>
    <x v="3"/>
    <x v="585"/>
    <d v="2014-09-27T00:00:00"/>
    <s v="Standard Class"/>
    <s v="JE-15610"/>
    <s v="Jim Epp"/>
    <x v="1"/>
    <x v="0"/>
    <s v="Milwaukee"/>
    <x v="6"/>
    <n v="53209"/>
    <x v="2"/>
    <s v="OFF-BI-10002976"/>
    <x v="1"/>
    <x v="8"/>
    <s v="ACCOHIDE Binder by Acco"/>
    <x v="1549"/>
    <n v="8"/>
    <n v="0"/>
    <x v="1636"/>
    <x v="8"/>
  </r>
  <r>
    <n v="1787"/>
    <x v="864"/>
    <x v="3"/>
    <x v="585"/>
    <d v="2014-09-27T00:00:00"/>
    <s v="Standard Class"/>
    <s v="JE-15610"/>
    <s v="Jim Epp"/>
    <x v="1"/>
    <x v="0"/>
    <s v="Milwaukee"/>
    <x v="6"/>
    <n v="53209"/>
    <x v="2"/>
    <s v="TEC-PH-10001615"/>
    <x v="2"/>
    <x v="7"/>
    <s v="AT&amp;T CL82213"/>
    <x v="284"/>
    <n v="3"/>
    <n v="0"/>
    <x v="1637"/>
    <x v="8"/>
  </r>
  <r>
    <n v="1788"/>
    <x v="865"/>
    <x v="1"/>
    <x v="586"/>
    <d v="2012-02-19T00:00:00"/>
    <s v="Standard Class"/>
    <s v="RP-19855"/>
    <s v="Roy Phan"/>
    <x v="1"/>
    <x v="0"/>
    <s v="Kenosha"/>
    <x v="6"/>
    <n v="53142"/>
    <x v="2"/>
    <s v="TEC-PH-10001819"/>
    <x v="2"/>
    <x v="7"/>
    <s v="Innergie mMini Combo Duo USB Travel Charging Kit"/>
    <x v="1550"/>
    <n v="3"/>
    <n v="0"/>
    <x v="1638"/>
    <x v="11"/>
  </r>
  <r>
    <n v="1789"/>
    <x v="865"/>
    <x v="1"/>
    <x v="586"/>
    <d v="2012-02-19T00:00:00"/>
    <s v="Standard Class"/>
    <s v="RP-19855"/>
    <s v="Roy Phan"/>
    <x v="1"/>
    <x v="0"/>
    <s v="Kenosha"/>
    <x v="6"/>
    <n v="53142"/>
    <x v="2"/>
    <s v="TEC-PH-10000560"/>
    <x v="2"/>
    <x v="7"/>
    <s v="Samsung Galaxy S III - 16GB - pebble blue (T-Mobile)"/>
    <x v="1551"/>
    <n v="2"/>
    <n v="0"/>
    <x v="1639"/>
    <x v="11"/>
  </r>
  <r>
    <n v="1790"/>
    <x v="865"/>
    <x v="1"/>
    <x v="586"/>
    <d v="2012-02-19T00:00:00"/>
    <s v="Standard Class"/>
    <s v="RP-19855"/>
    <s v="Roy Phan"/>
    <x v="1"/>
    <x v="0"/>
    <s v="Kenosha"/>
    <x v="6"/>
    <n v="53142"/>
    <x v="2"/>
    <s v="TEC-AC-10004568"/>
    <x v="2"/>
    <x v="11"/>
    <s v="Maxell LTO Ultrium - 800 GB"/>
    <x v="1552"/>
    <n v="5"/>
    <n v="0"/>
    <x v="1640"/>
    <x v="11"/>
  </r>
  <r>
    <n v="1791"/>
    <x v="866"/>
    <x v="2"/>
    <x v="587"/>
    <d v="2011-10-04T00:00:00"/>
    <s v="Standard Class"/>
    <s v="RA-19915"/>
    <s v="Russell Applegate"/>
    <x v="0"/>
    <x v="0"/>
    <s v="New York City"/>
    <x v="15"/>
    <n v="10011"/>
    <x v="3"/>
    <s v="OFF-PA-10004092"/>
    <x v="1"/>
    <x v="10"/>
    <s v="Tops Green Bar Computer Printout Paper"/>
    <x v="1553"/>
    <n v="1"/>
    <n v="0"/>
    <x v="1641"/>
    <x v="8"/>
  </r>
  <r>
    <n v="1792"/>
    <x v="867"/>
    <x v="2"/>
    <x v="588"/>
    <d v="2011-12-03T00:00:00"/>
    <s v="First Class"/>
    <s v="RP-19390"/>
    <s v="Resi Pölking"/>
    <x v="0"/>
    <x v="0"/>
    <s v="Madison"/>
    <x v="6"/>
    <n v="53711"/>
    <x v="2"/>
    <s v="FUR-CH-10001854"/>
    <x v="0"/>
    <x v="1"/>
    <s v="Office Star - Professional Matrix Back Chair with 2-to-1 Synchro Tilt and Mesh Fabric Seat"/>
    <x v="1554"/>
    <n v="8"/>
    <n v="0"/>
    <x v="1642"/>
    <x v="4"/>
  </r>
  <r>
    <n v="1793"/>
    <x v="867"/>
    <x v="2"/>
    <x v="588"/>
    <d v="2011-12-03T00:00:00"/>
    <s v="First Class"/>
    <s v="RP-19390"/>
    <s v="Resi Pölking"/>
    <x v="0"/>
    <x v="0"/>
    <s v="Madison"/>
    <x v="6"/>
    <n v="53711"/>
    <x v="2"/>
    <s v="OFF-AR-10000475"/>
    <x v="1"/>
    <x v="6"/>
    <s v="Hunt BOSTON Vista Battery-Operated Pencil Sharpener, Black"/>
    <x v="1555"/>
    <n v="4"/>
    <n v="0"/>
    <x v="1643"/>
    <x v="4"/>
  </r>
  <r>
    <n v="1794"/>
    <x v="868"/>
    <x v="2"/>
    <x v="589"/>
    <d v="2011-12-13T00:00:00"/>
    <s v="Standard Class"/>
    <s v="TB-21175"/>
    <s v="Thomas Boland"/>
    <x v="1"/>
    <x v="0"/>
    <s v="Houston"/>
    <x v="5"/>
    <n v="77041"/>
    <x v="2"/>
    <s v="OFF-ST-10000777"/>
    <x v="1"/>
    <x v="4"/>
    <s v="Companion Letter/Legal File, Black"/>
    <x v="1556"/>
    <n v="2"/>
    <n v="0.2"/>
    <x v="1644"/>
    <x v="4"/>
  </r>
  <r>
    <n v="1795"/>
    <x v="869"/>
    <x v="0"/>
    <x v="64"/>
    <d v="2013-09-11T00:00:00"/>
    <s v="Standard Class"/>
    <s v="BE-11455"/>
    <s v="Brad Eason"/>
    <x v="2"/>
    <x v="0"/>
    <s v="Olathe"/>
    <x v="41"/>
    <n v="66062"/>
    <x v="2"/>
    <s v="OFF-AR-10004022"/>
    <x v="1"/>
    <x v="6"/>
    <s v="Panasonic KP-380BK Classic Electric Pencil Sharpener"/>
    <x v="1557"/>
    <n v="3"/>
    <n v="0"/>
    <x v="1645"/>
    <x v="8"/>
  </r>
  <r>
    <n v="1796"/>
    <x v="870"/>
    <x v="3"/>
    <x v="151"/>
    <d v="2014-08-31T00:00:00"/>
    <s v="First Class"/>
    <s v="MR-17545"/>
    <s v="Mathew Reese"/>
    <x v="2"/>
    <x v="0"/>
    <s v="New York City"/>
    <x v="15"/>
    <n v="10024"/>
    <x v="3"/>
    <s v="OFF-ST-10002352"/>
    <x v="1"/>
    <x v="4"/>
    <s v="Iris Project Case"/>
    <x v="1558"/>
    <n v="8"/>
    <n v="0"/>
    <x v="1646"/>
    <x v="6"/>
  </r>
  <r>
    <n v="1797"/>
    <x v="870"/>
    <x v="3"/>
    <x v="151"/>
    <d v="2014-08-31T00:00:00"/>
    <s v="First Class"/>
    <s v="MR-17545"/>
    <s v="Mathew Reese"/>
    <x v="2"/>
    <x v="0"/>
    <s v="New York City"/>
    <x v="15"/>
    <n v="10024"/>
    <x v="3"/>
    <s v="TEC-PH-10000455"/>
    <x v="2"/>
    <x v="7"/>
    <s v="GE 30522EE2"/>
    <x v="1559"/>
    <n v="3"/>
    <n v="0"/>
    <x v="1647"/>
    <x v="6"/>
  </r>
  <r>
    <n v="1798"/>
    <x v="870"/>
    <x v="3"/>
    <x v="151"/>
    <d v="2014-08-31T00:00:00"/>
    <s v="First Class"/>
    <s v="MR-17545"/>
    <s v="Mathew Reese"/>
    <x v="2"/>
    <x v="0"/>
    <s v="New York City"/>
    <x v="15"/>
    <n v="10024"/>
    <x v="3"/>
    <s v="OFF-BI-10003910"/>
    <x v="1"/>
    <x v="8"/>
    <s v="DXL Angle-View Binders with Locking Rings by Samsill"/>
    <x v="1560"/>
    <n v="6"/>
    <n v="0.2"/>
    <x v="1648"/>
    <x v="6"/>
  </r>
  <r>
    <n v="1799"/>
    <x v="871"/>
    <x v="0"/>
    <x v="274"/>
    <d v="2013-07-12T00:00:00"/>
    <s v="Standard Class"/>
    <s v="RM-19375"/>
    <s v="Raymond Messe"/>
    <x v="0"/>
    <x v="0"/>
    <s v="San Jose"/>
    <x v="1"/>
    <n v="95123"/>
    <x v="1"/>
    <s v="FUR-FU-10003039"/>
    <x v="0"/>
    <x v="5"/>
    <s v="Howard Miller 11-1/2&quot; Diameter Grantwood Wall Clock"/>
    <x v="1561"/>
    <n v="5"/>
    <n v="0"/>
    <x v="1649"/>
    <x v="7"/>
  </r>
  <r>
    <n v="1800"/>
    <x v="872"/>
    <x v="0"/>
    <x v="590"/>
    <d v="2013-08-11T00:00:00"/>
    <s v="Second Class"/>
    <s v="JF-15565"/>
    <s v="Jill Fjeld"/>
    <x v="0"/>
    <x v="0"/>
    <s v="Dallas"/>
    <x v="5"/>
    <n v="75081"/>
    <x v="2"/>
    <s v="OFF-FA-10000585"/>
    <x v="1"/>
    <x v="13"/>
    <s v="OIC Bulk Pack Metal Binder Clips"/>
    <x v="1515"/>
    <n v="4"/>
    <n v="0.2"/>
    <x v="1650"/>
    <x v="6"/>
  </r>
  <r>
    <n v="1801"/>
    <x v="872"/>
    <x v="0"/>
    <x v="590"/>
    <d v="2013-08-11T00:00:00"/>
    <s v="Second Class"/>
    <s v="JF-15565"/>
    <s v="Jill Fjeld"/>
    <x v="0"/>
    <x v="0"/>
    <s v="Dallas"/>
    <x v="5"/>
    <n v="75081"/>
    <x v="2"/>
    <s v="OFF-PA-10001994"/>
    <x v="1"/>
    <x v="10"/>
    <s v="Ink Jet Note and Greeting Cards, 8-1/2&quot; x 5-1/2&quot; Card Size"/>
    <x v="1562"/>
    <n v="3"/>
    <n v="0.2"/>
    <x v="1651"/>
    <x v="6"/>
  </r>
  <r>
    <n v="1802"/>
    <x v="873"/>
    <x v="0"/>
    <x v="373"/>
    <d v="2013-11-20T00:00:00"/>
    <s v="Standard Class"/>
    <s v="AS-10135"/>
    <s v="Adrian Shami"/>
    <x v="2"/>
    <x v="0"/>
    <s v="Auburn"/>
    <x v="4"/>
    <n v="98002"/>
    <x v="1"/>
    <s v="FUR-FU-10004270"/>
    <x v="0"/>
    <x v="5"/>
    <s v="Eldon Image Series Desk Accessories, Burgundy"/>
    <x v="1563"/>
    <n v="1"/>
    <n v="0"/>
    <x v="1652"/>
    <x v="0"/>
  </r>
  <r>
    <n v="1803"/>
    <x v="874"/>
    <x v="3"/>
    <x v="585"/>
    <d v="2014-09-27T00:00:00"/>
    <s v="Second Class"/>
    <s v="JA-15970"/>
    <s v="Joseph Airdo"/>
    <x v="0"/>
    <x v="0"/>
    <s v="Philadelphia"/>
    <x v="9"/>
    <n v="19134"/>
    <x v="3"/>
    <s v="OFF-BI-10002498"/>
    <x v="1"/>
    <x v="8"/>
    <s v="Clear Mylar Reinforcing Strips"/>
    <x v="1564"/>
    <n v="1"/>
    <n v="0.7"/>
    <x v="1653"/>
    <x v="8"/>
  </r>
  <r>
    <n v="1804"/>
    <x v="874"/>
    <x v="3"/>
    <x v="585"/>
    <d v="2014-09-27T00:00:00"/>
    <s v="Second Class"/>
    <s v="JA-15970"/>
    <s v="Joseph Airdo"/>
    <x v="0"/>
    <x v="0"/>
    <s v="Philadelphia"/>
    <x v="9"/>
    <n v="19134"/>
    <x v="3"/>
    <s v="OFF-SU-10002881"/>
    <x v="1"/>
    <x v="14"/>
    <s v="Martin Yale Chadless Opener Electric Letter Opener"/>
    <x v="1565"/>
    <n v="7"/>
    <n v="0.2"/>
    <x v="1654"/>
    <x v="8"/>
  </r>
  <r>
    <n v="1805"/>
    <x v="874"/>
    <x v="3"/>
    <x v="585"/>
    <d v="2014-09-27T00:00:00"/>
    <s v="Second Class"/>
    <s v="JA-15970"/>
    <s v="Joseph Airdo"/>
    <x v="0"/>
    <x v="0"/>
    <s v="Philadelphia"/>
    <x v="9"/>
    <n v="19134"/>
    <x v="3"/>
    <s v="TEC-AC-10002926"/>
    <x v="2"/>
    <x v="11"/>
    <s v="Logitech Wireless Marathon Mouse M705"/>
    <x v="1566"/>
    <n v="2"/>
    <n v="0.2"/>
    <x v="1655"/>
    <x v="8"/>
  </r>
  <r>
    <n v="1806"/>
    <x v="875"/>
    <x v="0"/>
    <x v="591"/>
    <d v="2013-12-29T00:00:00"/>
    <s v="First Class"/>
    <s v="GK-14620"/>
    <s v="Grace Kelly"/>
    <x v="1"/>
    <x v="0"/>
    <s v="Los Angeles"/>
    <x v="1"/>
    <n v="90049"/>
    <x v="1"/>
    <s v="TEC-PH-10002200"/>
    <x v="2"/>
    <x v="7"/>
    <s v="Samsung Galaxy Note 2"/>
    <x v="1567"/>
    <n v="7"/>
    <n v="0.2"/>
    <x v="1656"/>
    <x v="4"/>
  </r>
  <r>
    <n v="1807"/>
    <x v="875"/>
    <x v="0"/>
    <x v="591"/>
    <d v="2013-12-29T00:00:00"/>
    <s v="First Class"/>
    <s v="GK-14620"/>
    <s v="Grace Kelly"/>
    <x v="1"/>
    <x v="0"/>
    <s v="Los Angeles"/>
    <x v="1"/>
    <n v="90049"/>
    <x v="1"/>
    <s v="OFF-PA-10002005"/>
    <x v="1"/>
    <x v="10"/>
    <s v="Xerox 225"/>
    <x v="1568"/>
    <n v="7"/>
    <n v="0"/>
    <x v="1657"/>
    <x v="4"/>
  </r>
  <r>
    <n v="1808"/>
    <x v="875"/>
    <x v="0"/>
    <x v="591"/>
    <d v="2013-12-29T00:00:00"/>
    <s v="First Class"/>
    <s v="GK-14620"/>
    <s v="Grace Kelly"/>
    <x v="1"/>
    <x v="0"/>
    <s v="Los Angeles"/>
    <x v="1"/>
    <n v="90049"/>
    <x v="1"/>
    <s v="TEC-AC-10001465"/>
    <x v="2"/>
    <x v="11"/>
    <s v="SanDisk Cruzer 64 GB USB Flash Drive"/>
    <x v="1569"/>
    <n v="7"/>
    <n v="0"/>
    <x v="1658"/>
    <x v="4"/>
  </r>
  <r>
    <n v="1809"/>
    <x v="876"/>
    <x v="0"/>
    <x v="592"/>
    <d v="2013-02-13T00:00:00"/>
    <s v="First Class"/>
    <s v="PB-19210"/>
    <s v="Phillip Breyer"/>
    <x v="1"/>
    <x v="0"/>
    <s v="Tulsa"/>
    <x v="26"/>
    <n v="74133"/>
    <x v="2"/>
    <s v="TEC-PH-10004897"/>
    <x v="2"/>
    <x v="7"/>
    <s v="Mediabridge Sport Armband iPhone 5s"/>
    <x v="1570"/>
    <n v="7"/>
    <n v="0"/>
    <x v="1659"/>
    <x v="11"/>
  </r>
  <r>
    <n v="1810"/>
    <x v="877"/>
    <x v="0"/>
    <x v="248"/>
    <d v="2013-10-30T00:00:00"/>
    <s v="Standard Class"/>
    <s v="HK-14890"/>
    <s v="Heather Kirkland"/>
    <x v="1"/>
    <x v="0"/>
    <s v="Chicago"/>
    <x v="10"/>
    <n v="60610"/>
    <x v="2"/>
    <s v="FUR-FU-10001196"/>
    <x v="0"/>
    <x v="5"/>
    <s v="DAX Cubicle Frames - 8x10"/>
    <x v="1571"/>
    <n v="7"/>
    <n v="0.6"/>
    <x v="1660"/>
    <x v="2"/>
  </r>
  <r>
    <n v="1811"/>
    <x v="877"/>
    <x v="0"/>
    <x v="248"/>
    <d v="2013-10-30T00:00:00"/>
    <s v="Standard Class"/>
    <s v="HK-14890"/>
    <s v="Heather Kirkland"/>
    <x v="1"/>
    <x v="0"/>
    <s v="Chicago"/>
    <x v="10"/>
    <n v="60610"/>
    <x v="2"/>
    <s v="OFF-PA-10000595"/>
    <x v="1"/>
    <x v="10"/>
    <s v="Xerox 1929"/>
    <x v="1572"/>
    <n v="3"/>
    <n v="0.2"/>
    <x v="1661"/>
    <x v="2"/>
  </r>
  <r>
    <n v="1812"/>
    <x v="878"/>
    <x v="2"/>
    <x v="3"/>
    <d v="2011-06-11T00:00:00"/>
    <s v="Second Class"/>
    <s v="FO-14305"/>
    <s v="Frank Olsen"/>
    <x v="0"/>
    <x v="0"/>
    <s v="Harrisonburg"/>
    <x v="17"/>
    <n v="22801"/>
    <x v="0"/>
    <s v="FUR-TA-10004534"/>
    <x v="0"/>
    <x v="3"/>
    <s v="Bevis 44 x 96 Conference Tables"/>
    <x v="1573"/>
    <n v="7"/>
    <n v="0"/>
    <x v="1662"/>
    <x v="1"/>
  </r>
  <r>
    <n v="1813"/>
    <x v="879"/>
    <x v="3"/>
    <x v="225"/>
    <d v="2014-11-27T00:00:00"/>
    <s v="Standard Class"/>
    <s v="BT-11680"/>
    <s v="Brian Thompson"/>
    <x v="0"/>
    <x v="0"/>
    <s v="Newark"/>
    <x v="24"/>
    <n v="43055"/>
    <x v="3"/>
    <s v="FUR-FU-10001861"/>
    <x v="0"/>
    <x v="5"/>
    <s v="Floodlight Indoor Halogen Bulbs, 1 Bulb per Pack, 60 Watts"/>
    <x v="292"/>
    <n v="5"/>
    <n v="0.2"/>
    <x v="1663"/>
    <x v="0"/>
  </r>
  <r>
    <n v="1814"/>
    <x v="879"/>
    <x v="3"/>
    <x v="225"/>
    <d v="2014-11-27T00:00:00"/>
    <s v="Standard Class"/>
    <s v="BT-11680"/>
    <s v="Brian Thompson"/>
    <x v="0"/>
    <x v="0"/>
    <s v="Newark"/>
    <x v="24"/>
    <n v="43055"/>
    <x v="3"/>
    <s v="FUR-FU-10000206"/>
    <x v="0"/>
    <x v="5"/>
    <s v="GE General Purpose, Extra Long Life, Showcase &amp; Floodlight Incandescent Bulbs"/>
    <x v="1574"/>
    <n v="2"/>
    <n v="0.2"/>
    <x v="1664"/>
    <x v="0"/>
  </r>
  <r>
    <n v="1815"/>
    <x v="880"/>
    <x v="1"/>
    <x v="471"/>
    <d v="2012-09-18T00:00:00"/>
    <s v="Standard Class"/>
    <s v="SP-20620"/>
    <s v="Stefania Perrino"/>
    <x v="1"/>
    <x v="0"/>
    <s v="Los Angeles"/>
    <x v="1"/>
    <n v="90045"/>
    <x v="1"/>
    <s v="FUR-TA-10002607"/>
    <x v="0"/>
    <x v="3"/>
    <s v="KI Conference Tables"/>
    <x v="1575"/>
    <n v="3"/>
    <n v="0.2"/>
    <x v="1665"/>
    <x v="8"/>
  </r>
  <r>
    <n v="1816"/>
    <x v="881"/>
    <x v="1"/>
    <x v="593"/>
    <d v="2012-06-04T00:00:00"/>
    <s v="Same Day"/>
    <s v="LL-16840"/>
    <s v="Lauren Leatherbury"/>
    <x v="0"/>
    <x v="0"/>
    <s v="Seattle"/>
    <x v="4"/>
    <n v="98105"/>
    <x v="1"/>
    <s v="OFF-LA-10000443"/>
    <x v="1"/>
    <x v="2"/>
    <s v="Avery 501"/>
    <x v="1576"/>
    <n v="2"/>
    <n v="0"/>
    <x v="1666"/>
    <x v="1"/>
  </r>
  <r>
    <n v="1817"/>
    <x v="881"/>
    <x v="1"/>
    <x v="593"/>
    <d v="2012-06-04T00:00:00"/>
    <s v="Same Day"/>
    <s v="LL-16840"/>
    <s v="Lauren Leatherbury"/>
    <x v="0"/>
    <x v="0"/>
    <s v="Seattle"/>
    <x v="4"/>
    <n v="98105"/>
    <x v="1"/>
    <s v="OFF-AR-10004685"/>
    <x v="1"/>
    <x v="6"/>
    <s v="Binney &amp; Smith Crayola Metallic Colored Pencils, 8-Color Set"/>
    <x v="1577"/>
    <n v="2"/>
    <n v="0"/>
    <x v="1667"/>
    <x v="1"/>
  </r>
  <r>
    <n v="1818"/>
    <x v="882"/>
    <x v="1"/>
    <x v="350"/>
    <d v="2012-12-15T00:00:00"/>
    <s v="Second Class"/>
    <s v="MC-17575"/>
    <s v="Matt Collins"/>
    <x v="0"/>
    <x v="0"/>
    <s v="Los Angeles"/>
    <x v="1"/>
    <n v="90036"/>
    <x v="1"/>
    <s v="OFF-LA-10001771"/>
    <x v="1"/>
    <x v="2"/>
    <s v="Avery 513"/>
    <x v="745"/>
    <n v="2"/>
    <n v="0"/>
    <x v="763"/>
    <x v="4"/>
  </r>
  <r>
    <n v="1819"/>
    <x v="883"/>
    <x v="2"/>
    <x v="594"/>
    <d v="2011-05-29T00:00:00"/>
    <s v="Standard Class"/>
    <s v="JL-15235"/>
    <s v="Janet Lee"/>
    <x v="0"/>
    <x v="0"/>
    <s v="Chicago"/>
    <x v="10"/>
    <n v="60623"/>
    <x v="2"/>
    <s v="OFF-AP-10001394"/>
    <x v="1"/>
    <x v="9"/>
    <s v="Harmony Air Purifier"/>
    <x v="1578"/>
    <n v="2"/>
    <n v="0.8"/>
    <x v="1668"/>
    <x v="5"/>
  </r>
  <r>
    <n v="1820"/>
    <x v="883"/>
    <x v="2"/>
    <x v="594"/>
    <d v="2011-05-29T00:00:00"/>
    <s v="Standard Class"/>
    <s v="JL-15235"/>
    <s v="Janet Lee"/>
    <x v="0"/>
    <x v="0"/>
    <s v="Chicago"/>
    <x v="10"/>
    <n v="60623"/>
    <x v="2"/>
    <s v="FUR-FU-10002553"/>
    <x v="0"/>
    <x v="5"/>
    <s v="Electrix Incandescent Magnifying Lamp, Black"/>
    <x v="1579"/>
    <n v="2"/>
    <n v="0.6"/>
    <x v="1669"/>
    <x v="5"/>
  </r>
  <r>
    <n v="1821"/>
    <x v="884"/>
    <x v="0"/>
    <x v="595"/>
    <d v="2013-02-20T00:00:00"/>
    <s v="Standard Class"/>
    <s v="EA-14035"/>
    <s v="Erin Ashbrook"/>
    <x v="1"/>
    <x v="0"/>
    <s v="Chicago"/>
    <x v="10"/>
    <n v="60623"/>
    <x v="2"/>
    <s v="OFF-AP-10004233"/>
    <x v="1"/>
    <x v="9"/>
    <s v="Honeywell Enviracaire Portable Air Cleaner for up to 8 x 10 Room"/>
    <x v="1580"/>
    <n v="6"/>
    <n v="0.8"/>
    <x v="1670"/>
    <x v="11"/>
  </r>
  <r>
    <n v="1822"/>
    <x v="884"/>
    <x v="0"/>
    <x v="595"/>
    <d v="2013-02-20T00:00:00"/>
    <s v="Standard Class"/>
    <s v="EA-14035"/>
    <s v="Erin Ashbrook"/>
    <x v="1"/>
    <x v="0"/>
    <s v="Chicago"/>
    <x v="10"/>
    <n v="60623"/>
    <x v="2"/>
    <s v="OFF-FA-10000304"/>
    <x v="1"/>
    <x v="13"/>
    <s v="Advantus Push Pins"/>
    <x v="1535"/>
    <n v="4"/>
    <n v="0.2"/>
    <x v="1671"/>
    <x v="11"/>
  </r>
  <r>
    <n v="1823"/>
    <x v="884"/>
    <x v="0"/>
    <x v="595"/>
    <d v="2013-02-20T00:00:00"/>
    <s v="Standard Class"/>
    <s v="EA-14035"/>
    <s v="Erin Ashbrook"/>
    <x v="1"/>
    <x v="0"/>
    <s v="Chicago"/>
    <x v="10"/>
    <n v="60623"/>
    <x v="2"/>
    <s v="FUR-CH-10004754"/>
    <x v="0"/>
    <x v="1"/>
    <s v="Global Stack Chair with Arms, Black"/>
    <x v="1581"/>
    <n v="3"/>
    <n v="0.3"/>
    <x v="1672"/>
    <x v="11"/>
  </r>
  <r>
    <n v="1824"/>
    <x v="884"/>
    <x v="0"/>
    <x v="595"/>
    <d v="2013-02-20T00:00:00"/>
    <s v="Standard Class"/>
    <s v="EA-14035"/>
    <s v="Erin Ashbrook"/>
    <x v="1"/>
    <x v="0"/>
    <s v="Chicago"/>
    <x v="10"/>
    <n v="60623"/>
    <x v="2"/>
    <s v="OFF-PA-10000809"/>
    <x v="1"/>
    <x v="10"/>
    <s v="Xerox 206"/>
    <x v="1182"/>
    <n v="1"/>
    <n v="0.2"/>
    <x v="1673"/>
    <x v="11"/>
  </r>
  <r>
    <n v="1825"/>
    <x v="885"/>
    <x v="0"/>
    <x v="596"/>
    <d v="2013-12-29T00:00:00"/>
    <s v="Standard Class"/>
    <s v="SA-20830"/>
    <s v="Sue Ann Reed"/>
    <x v="0"/>
    <x v="0"/>
    <s v="Redmond"/>
    <x v="21"/>
    <n v="97756"/>
    <x v="1"/>
    <s v="OFF-BI-10003694"/>
    <x v="1"/>
    <x v="8"/>
    <s v="Avery 3 1/2&quot; Diskette Storage Pages, 10/Pack"/>
    <x v="1582"/>
    <n v="10"/>
    <n v="0.7"/>
    <x v="1674"/>
    <x v="4"/>
  </r>
  <r>
    <n v="1826"/>
    <x v="885"/>
    <x v="0"/>
    <x v="596"/>
    <d v="2013-12-29T00:00:00"/>
    <s v="Standard Class"/>
    <s v="SA-20830"/>
    <s v="Sue Ann Reed"/>
    <x v="0"/>
    <x v="0"/>
    <s v="Redmond"/>
    <x v="21"/>
    <n v="97756"/>
    <x v="1"/>
    <s v="FUR-FU-10001935"/>
    <x v="0"/>
    <x v="5"/>
    <s v="3M Hangers With Command Adhesive"/>
    <x v="1583"/>
    <n v="4"/>
    <n v="0.2"/>
    <x v="1675"/>
    <x v="4"/>
  </r>
  <r>
    <n v="1827"/>
    <x v="885"/>
    <x v="0"/>
    <x v="596"/>
    <d v="2013-12-29T00:00:00"/>
    <s v="Standard Class"/>
    <s v="SA-20830"/>
    <s v="Sue Ann Reed"/>
    <x v="0"/>
    <x v="0"/>
    <s v="Redmond"/>
    <x v="21"/>
    <n v="97756"/>
    <x v="1"/>
    <s v="FUR-FU-10002878"/>
    <x v="0"/>
    <x v="5"/>
    <s v="Seth Thomas 14&quot; Day/Date Wall Clock"/>
    <x v="1584"/>
    <n v="1"/>
    <n v="0.2"/>
    <x v="1676"/>
    <x v="4"/>
  </r>
  <r>
    <n v="1828"/>
    <x v="886"/>
    <x v="0"/>
    <x v="597"/>
    <d v="2013-02-11T00:00:00"/>
    <s v="Second Class"/>
    <s v="CH-12070"/>
    <s v="Cathy Hwang"/>
    <x v="2"/>
    <x v="0"/>
    <s v="Raleigh"/>
    <x v="3"/>
    <n v="27604"/>
    <x v="0"/>
    <s v="TEC-PH-10002624"/>
    <x v="2"/>
    <x v="7"/>
    <s v="Samsung Galaxy S4 Mini"/>
    <x v="1585"/>
    <n v="3"/>
    <n v="0.2"/>
    <x v="1677"/>
    <x v="11"/>
  </r>
  <r>
    <n v="1829"/>
    <x v="887"/>
    <x v="1"/>
    <x v="562"/>
    <d v="2012-07-15T00:00:00"/>
    <s v="Second Class"/>
    <s v="ND-18460"/>
    <s v="Neil Ducich"/>
    <x v="1"/>
    <x v="0"/>
    <s v="Macon"/>
    <x v="32"/>
    <n v="31204"/>
    <x v="0"/>
    <s v="OFF-PA-10000019"/>
    <x v="1"/>
    <x v="10"/>
    <s v="Xerox 1931"/>
    <x v="789"/>
    <n v="6"/>
    <n v="0"/>
    <x v="814"/>
    <x v="7"/>
  </r>
  <r>
    <n v="1830"/>
    <x v="888"/>
    <x v="2"/>
    <x v="598"/>
    <d v="2011-05-24T00:00:00"/>
    <s v="Standard Class"/>
    <s v="BS-11755"/>
    <s v="Bruce Stewart"/>
    <x v="0"/>
    <x v="0"/>
    <s v="Cleveland"/>
    <x v="24"/>
    <n v="44105"/>
    <x v="3"/>
    <s v="TEC-PH-10002885"/>
    <x v="2"/>
    <x v="7"/>
    <s v="Apple iPhone 5"/>
    <x v="1586"/>
    <n v="2"/>
    <n v="0.4"/>
    <x v="1678"/>
    <x v="5"/>
  </r>
  <r>
    <n v="1831"/>
    <x v="889"/>
    <x v="3"/>
    <x v="208"/>
    <d v="2014-10-22T00:00:00"/>
    <s v="Same Day"/>
    <s v="SL-20155"/>
    <s v="Sara Luxemburg"/>
    <x v="2"/>
    <x v="0"/>
    <s v="Muskogee"/>
    <x v="26"/>
    <n v="74403"/>
    <x v="2"/>
    <s v="TEC-PH-10000895"/>
    <x v="2"/>
    <x v="7"/>
    <s v="Polycom VVX 310 VoIP phone"/>
    <x v="1587"/>
    <n v="8"/>
    <n v="0"/>
    <x v="1679"/>
    <x v="2"/>
  </r>
  <r>
    <n v="1832"/>
    <x v="889"/>
    <x v="3"/>
    <x v="208"/>
    <d v="2014-10-22T00:00:00"/>
    <s v="Same Day"/>
    <s v="SL-20155"/>
    <s v="Sara Luxemburg"/>
    <x v="2"/>
    <x v="0"/>
    <s v="Muskogee"/>
    <x v="26"/>
    <n v="74403"/>
    <x v="2"/>
    <s v="FUR-TA-10002356"/>
    <x v="0"/>
    <x v="3"/>
    <s v="Bevis Boat-Shaped Conference Table"/>
    <x v="1588"/>
    <n v="1"/>
    <n v="0"/>
    <x v="1680"/>
    <x v="2"/>
  </r>
  <r>
    <n v="1833"/>
    <x v="890"/>
    <x v="1"/>
    <x v="599"/>
    <d v="2012-11-09T00:00:00"/>
    <s v="Standard Class"/>
    <s v="GB-14530"/>
    <s v="George Bell"/>
    <x v="1"/>
    <x v="0"/>
    <s v="Monroe"/>
    <x v="3"/>
    <n v="28110"/>
    <x v="0"/>
    <s v="FUR-CH-10001270"/>
    <x v="0"/>
    <x v="1"/>
    <s v="Harbour Creations Steel Folding Chair"/>
    <x v="724"/>
    <n v="3"/>
    <n v="0.2"/>
    <x v="1681"/>
    <x v="0"/>
  </r>
  <r>
    <n v="1834"/>
    <x v="891"/>
    <x v="3"/>
    <x v="378"/>
    <d v="2014-08-08T00:00:00"/>
    <s v="Standard Class"/>
    <s v="AS-10045"/>
    <s v="Aaron Smayling"/>
    <x v="1"/>
    <x v="0"/>
    <s v="Austin"/>
    <x v="5"/>
    <n v="78745"/>
    <x v="2"/>
    <s v="TEC-MA-10000488"/>
    <x v="2"/>
    <x v="15"/>
    <s v="Bady BDG101FRU Card Printer"/>
    <x v="1589"/>
    <n v="3"/>
    <n v="0.4"/>
    <x v="1682"/>
    <x v="6"/>
  </r>
  <r>
    <n v="1835"/>
    <x v="891"/>
    <x v="3"/>
    <x v="378"/>
    <d v="2014-08-08T00:00:00"/>
    <s v="Standard Class"/>
    <s v="AS-10045"/>
    <s v="Aaron Smayling"/>
    <x v="1"/>
    <x v="0"/>
    <s v="Austin"/>
    <x v="5"/>
    <n v="78745"/>
    <x v="2"/>
    <s v="OFF-PA-10003729"/>
    <x v="1"/>
    <x v="10"/>
    <s v="Xerox 1998"/>
    <x v="1590"/>
    <n v="7"/>
    <n v="0.2"/>
    <x v="1683"/>
    <x v="6"/>
  </r>
  <r>
    <n v="1836"/>
    <x v="892"/>
    <x v="2"/>
    <x v="261"/>
    <d v="2011-06-24T00:00:00"/>
    <s v="First Class"/>
    <s v="RM-19375"/>
    <s v="Raymond Messe"/>
    <x v="0"/>
    <x v="0"/>
    <s v="Meriden"/>
    <x v="29"/>
    <n v="6450"/>
    <x v="3"/>
    <s v="OFF-AR-10003056"/>
    <x v="1"/>
    <x v="6"/>
    <s v="Newell 341"/>
    <x v="1591"/>
    <n v="5"/>
    <n v="0"/>
    <x v="1684"/>
    <x v="1"/>
  </r>
  <r>
    <n v="1837"/>
    <x v="893"/>
    <x v="3"/>
    <x v="600"/>
    <d v="2014-02-22T00:00:00"/>
    <s v="Second Class"/>
    <s v="NH-18610"/>
    <s v="Nicole Hansen"/>
    <x v="1"/>
    <x v="0"/>
    <s v="Roswell"/>
    <x v="32"/>
    <n v="30076"/>
    <x v="0"/>
    <s v="OFF-AP-10002518"/>
    <x v="1"/>
    <x v="9"/>
    <s v="Kensington 7 Outlet MasterPiece Power Center"/>
    <x v="1592"/>
    <n v="7"/>
    <n v="0"/>
    <x v="1685"/>
    <x v="11"/>
  </r>
  <r>
    <n v="1838"/>
    <x v="894"/>
    <x v="2"/>
    <x v="601"/>
    <d v="2011-08-05T00:00:00"/>
    <s v="Standard Class"/>
    <s v="BF-10975"/>
    <s v="Barbara Fisher"/>
    <x v="1"/>
    <x v="0"/>
    <s v="Charlotte"/>
    <x v="3"/>
    <n v="28205"/>
    <x v="0"/>
    <s v="OFF-LA-10000240"/>
    <x v="1"/>
    <x v="2"/>
    <s v="Self-Adhesive Address Labels for Typewriters by Universal"/>
    <x v="1593"/>
    <n v="3"/>
    <n v="0.2"/>
    <x v="1686"/>
    <x v="6"/>
  </r>
  <r>
    <n v="1839"/>
    <x v="894"/>
    <x v="2"/>
    <x v="601"/>
    <d v="2011-08-05T00:00:00"/>
    <s v="Standard Class"/>
    <s v="BF-10975"/>
    <s v="Barbara Fisher"/>
    <x v="1"/>
    <x v="0"/>
    <s v="Charlotte"/>
    <x v="3"/>
    <n v="28205"/>
    <x v="0"/>
    <s v="FUR-FU-10000629"/>
    <x v="0"/>
    <x v="5"/>
    <s v="9-3/4 Diameter Round Wall Clock"/>
    <x v="1594"/>
    <n v="4"/>
    <n v="0.2"/>
    <x v="1687"/>
    <x v="6"/>
  </r>
  <r>
    <n v="1840"/>
    <x v="894"/>
    <x v="2"/>
    <x v="601"/>
    <d v="2011-08-05T00:00:00"/>
    <s v="Standard Class"/>
    <s v="BF-10975"/>
    <s v="Barbara Fisher"/>
    <x v="1"/>
    <x v="0"/>
    <s v="Charlotte"/>
    <x v="3"/>
    <n v="28205"/>
    <x v="0"/>
    <s v="OFF-AP-10001005"/>
    <x v="1"/>
    <x v="9"/>
    <s v="Honeywell Quietcare HEPA Air Cleaner"/>
    <x v="1595"/>
    <n v="1"/>
    <n v="0.2"/>
    <x v="1688"/>
    <x v="6"/>
  </r>
  <r>
    <n v="1841"/>
    <x v="894"/>
    <x v="2"/>
    <x v="601"/>
    <d v="2011-08-05T00:00:00"/>
    <s v="Standard Class"/>
    <s v="BF-10975"/>
    <s v="Barbara Fisher"/>
    <x v="1"/>
    <x v="0"/>
    <s v="Charlotte"/>
    <x v="3"/>
    <n v="28205"/>
    <x v="0"/>
    <s v="OFF-PA-10002377"/>
    <x v="1"/>
    <x v="10"/>
    <s v="Xerox 1916"/>
    <x v="128"/>
    <n v="2"/>
    <n v="0.2"/>
    <x v="130"/>
    <x v="6"/>
  </r>
  <r>
    <n v="1842"/>
    <x v="895"/>
    <x v="0"/>
    <x v="427"/>
    <d v="2013-07-24T00:00:00"/>
    <s v="Standard Class"/>
    <s v="KH-16330"/>
    <s v="Katharine Harms"/>
    <x v="1"/>
    <x v="0"/>
    <s v="Bowling Green"/>
    <x v="0"/>
    <n v="42104"/>
    <x v="0"/>
    <s v="FUR-CH-10000988"/>
    <x v="0"/>
    <x v="1"/>
    <s v="Hon Olson Stacker Stools"/>
    <x v="1596"/>
    <n v="1"/>
    <n v="0"/>
    <x v="1689"/>
    <x v="7"/>
  </r>
  <r>
    <n v="1843"/>
    <x v="896"/>
    <x v="1"/>
    <x v="97"/>
    <d v="2012-02-11T00:00:00"/>
    <s v="Second Class"/>
    <s v="FA-14230"/>
    <s v="Frank Atkinson"/>
    <x v="1"/>
    <x v="0"/>
    <s v="San Antonio"/>
    <x v="5"/>
    <n v="78207"/>
    <x v="2"/>
    <s v="OFF-LA-10001074"/>
    <x v="1"/>
    <x v="2"/>
    <s v="Round Specialty Laser Printer Labels"/>
    <x v="110"/>
    <n v="4"/>
    <n v="0.2"/>
    <x v="1690"/>
    <x v="11"/>
  </r>
  <r>
    <n v="1844"/>
    <x v="896"/>
    <x v="1"/>
    <x v="97"/>
    <d v="2012-02-11T00:00:00"/>
    <s v="Second Class"/>
    <s v="FA-14230"/>
    <s v="Frank Atkinson"/>
    <x v="1"/>
    <x v="0"/>
    <s v="San Antonio"/>
    <x v="5"/>
    <n v="78207"/>
    <x v="2"/>
    <s v="FUR-FU-10001986"/>
    <x v="0"/>
    <x v="5"/>
    <s v="Dana Fluorescent Magnifying Lamp, White, 36&quot;"/>
    <x v="1597"/>
    <n v="2"/>
    <n v="0.6"/>
    <x v="1691"/>
    <x v="11"/>
  </r>
  <r>
    <n v="1845"/>
    <x v="897"/>
    <x v="3"/>
    <x v="570"/>
    <d v="2014-08-03T00:00:00"/>
    <s v="Standard Class"/>
    <s v="GW-14605"/>
    <s v="Giulietta Weimer"/>
    <x v="0"/>
    <x v="0"/>
    <s v="Seattle"/>
    <x v="4"/>
    <n v="98115"/>
    <x v="1"/>
    <s v="TEC-AC-10003027"/>
    <x v="2"/>
    <x v="11"/>
    <s v="Imation 8GB Mini TravelDrive USB 2.0 Flash Drive"/>
    <x v="26"/>
    <n v="3"/>
    <n v="0"/>
    <x v="26"/>
    <x v="7"/>
  </r>
  <r>
    <n v="1846"/>
    <x v="898"/>
    <x v="3"/>
    <x v="602"/>
    <d v="2014-01-18T00:00:00"/>
    <s v="Second Class"/>
    <s v="DA-13450"/>
    <s v="Dianna Arnett"/>
    <x v="2"/>
    <x v="0"/>
    <s v="Washington"/>
    <x v="40"/>
    <n v="20016"/>
    <x v="3"/>
    <s v="OFF-PA-10001804"/>
    <x v="1"/>
    <x v="10"/>
    <s v="Xerox 195"/>
    <x v="1598"/>
    <n v="6"/>
    <n v="0"/>
    <x v="1692"/>
    <x v="9"/>
  </r>
  <r>
    <n v="1847"/>
    <x v="898"/>
    <x v="3"/>
    <x v="602"/>
    <d v="2014-01-18T00:00:00"/>
    <s v="Second Class"/>
    <s v="DA-13450"/>
    <s v="Dianna Arnett"/>
    <x v="2"/>
    <x v="0"/>
    <s v="Washington"/>
    <x v="40"/>
    <n v="20016"/>
    <x v="3"/>
    <s v="FUR-FU-10004973"/>
    <x v="0"/>
    <x v="5"/>
    <s v="Flat Face Poster Frame"/>
    <x v="1023"/>
    <n v="2"/>
    <n v="0"/>
    <x v="1693"/>
    <x v="9"/>
  </r>
  <r>
    <n v="1848"/>
    <x v="899"/>
    <x v="3"/>
    <x v="18"/>
    <d v="2014-09-11T00:00:00"/>
    <s v="Same Day"/>
    <s v="FH-14275"/>
    <s v="Frank Hawley"/>
    <x v="1"/>
    <x v="0"/>
    <s v="Los Angeles"/>
    <x v="1"/>
    <n v="90004"/>
    <x v="1"/>
    <s v="FUR-CH-10002602"/>
    <x v="0"/>
    <x v="1"/>
    <s v="DMI Arturo Collection Mission-style Design Wood Chair"/>
    <x v="1599"/>
    <n v="3"/>
    <n v="0.2"/>
    <x v="1694"/>
    <x v="8"/>
  </r>
  <r>
    <n v="1849"/>
    <x v="899"/>
    <x v="3"/>
    <x v="18"/>
    <d v="2014-09-11T00:00:00"/>
    <s v="Same Day"/>
    <s v="FH-14275"/>
    <s v="Frank Hawley"/>
    <x v="1"/>
    <x v="0"/>
    <s v="Los Angeles"/>
    <x v="1"/>
    <n v="90004"/>
    <x v="1"/>
    <s v="OFF-BI-10004140"/>
    <x v="1"/>
    <x v="8"/>
    <s v="Avery Non-Stick Binders"/>
    <x v="1600"/>
    <n v="2"/>
    <n v="0.2"/>
    <x v="1695"/>
    <x v="8"/>
  </r>
  <r>
    <n v="1850"/>
    <x v="900"/>
    <x v="1"/>
    <x v="603"/>
    <d v="2012-07-25T00:00:00"/>
    <s v="Second Class"/>
    <s v="RK-19300"/>
    <s v="Ralph Kennedy"/>
    <x v="0"/>
    <x v="0"/>
    <s v="South Bend"/>
    <x v="14"/>
    <n v="46614"/>
    <x v="2"/>
    <s v="OFF-ST-10000464"/>
    <x v="1"/>
    <x v="4"/>
    <s v="Multi-Use Personal File Cart and Caster Set, Three Stacking Bins"/>
    <x v="1601"/>
    <n v="1"/>
    <n v="0"/>
    <x v="1696"/>
    <x v="7"/>
  </r>
  <r>
    <n v="1851"/>
    <x v="900"/>
    <x v="1"/>
    <x v="603"/>
    <d v="2012-07-25T00:00:00"/>
    <s v="Second Class"/>
    <s v="RK-19300"/>
    <s v="Ralph Kennedy"/>
    <x v="0"/>
    <x v="0"/>
    <s v="South Bend"/>
    <x v="14"/>
    <n v="46614"/>
    <x v="2"/>
    <s v="TEC-AC-10002253"/>
    <x v="2"/>
    <x v="11"/>
    <s v="Imation Bio 8GB USB Flash Drive Imation Corp"/>
    <x v="1602"/>
    <n v="5"/>
    <n v="0"/>
    <x v="1697"/>
    <x v="7"/>
  </r>
  <r>
    <n v="1852"/>
    <x v="900"/>
    <x v="1"/>
    <x v="603"/>
    <d v="2012-07-25T00:00:00"/>
    <s v="Second Class"/>
    <s v="RK-19300"/>
    <s v="Ralph Kennedy"/>
    <x v="0"/>
    <x v="0"/>
    <s v="South Bend"/>
    <x v="14"/>
    <n v="46614"/>
    <x v="2"/>
    <s v="OFF-PA-10000528"/>
    <x v="1"/>
    <x v="10"/>
    <s v="Xerox 1981"/>
    <x v="1603"/>
    <n v="5"/>
    <n v="0"/>
    <x v="1698"/>
    <x v="7"/>
  </r>
  <r>
    <n v="1853"/>
    <x v="900"/>
    <x v="1"/>
    <x v="603"/>
    <d v="2012-07-25T00:00:00"/>
    <s v="Second Class"/>
    <s v="RK-19300"/>
    <s v="Ralph Kennedy"/>
    <x v="0"/>
    <x v="0"/>
    <s v="South Bend"/>
    <x v="14"/>
    <n v="46614"/>
    <x v="2"/>
    <s v="OFF-EN-10000483"/>
    <x v="1"/>
    <x v="12"/>
    <s v="White Envelopes, White Envelopes with Clear Poly Window"/>
    <x v="1604"/>
    <n v="7"/>
    <n v="0"/>
    <x v="1699"/>
    <x v="7"/>
  </r>
  <r>
    <n v="1854"/>
    <x v="900"/>
    <x v="1"/>
    <x v="603"/>
    <d v="2012-07-25T00:00:00"/>
    <s v="Second Class"/>
    <s v="RK-19300"/>
    <s v="Ralph Kennedy"/>
    <x v="0"/>
    <x v="0"/>
    <s v="South Bend"/>
    <x v="14"/>
    <n v="46614"/>
    <x v="2"/>
    <s v="OFF-PA-10003129"/>
    <x v="1"/>
    <x v="10"/>
    <s v="Tops White Computer Printout Paper"/>
    <x v="619"/>
    <n v="2"/>
    <n v="0"/>
    <x v="630"/>
    <x v="7"/>
  </r>
  <r>
    <n v="1855"/>
    <x v="900"/>
    <x v="1"/>
    <x v="603"/>
    <d v="2012-07-25T00:00:00"/>
    <s v="Second Class"/>
    <s v="RK-19300"/>
    <s v="Ralph Kennedy"/>
    <x v="0"/>
    <x v="0"/>
    <s v="South Bend"/>
    <x v="14"/>
    <n v="46614"/>
    <x v="2"/>
    <s v="OFF-ST-10003442"/>
    <x v="1"/>
    <x v="4"/>
    <s v="Eldon Portable Mobile Manager"/>
    <x v="1605"/>
    <n v="5"/>
    <n v="0"/>
    <x v="1700"/>
    <x v="7"/>
  </r>
  <r>
    <n v="1856"/>
    <x v="901"/>
    <x v="2"/>
    <x v="604"/>
    <d v="2011-06-17T00:00:00"/>
    <s v="Standard Class"/>
    <s v="FM-14215"/>
    <s v="Filia McAdams"/>
    <x v="1"/>
    <x v="0"/>
    <s v="Los Angeles"/>
    <x v="1"/>
    <n v="90032"/>
    <x v="1"/>
    <s v="OFF-AR-10003631"/>
    <x v="1"/>
    <x v="6"/>
    <s v="Staples"/>
    <x v="1606"/>
    <n v="3"/>
    <n v="0"/>
    <x v="1701"/>
    <x v="1"/>
  </r>
  <r>
    <n v="1857"/>
    <x v="902"/>
    <x v="3"/>
    <x v="605"/>
    <d v="2014-05-16T00:00:00"/>
    <s v="Second Class"/>
    <s v="AC-10420"/>
    <s v="Alyssa Crouse"/>
    <x v="1"/>
    <x v="0"/>
    <s v="Houston"/>
    <x v="5"/>
    <n v="77041"/>
    <x v="2"/>
    <s v="OFF-ST-10000563"/>
    <x v="1"/>
    <x v="4"/>
    <s v="Fellowes Bankers Box Stor/Drawer Steel Plus"/>
    <x v="1607"/>
    <n v="5"/>
    <n v="0.2"/>
    <x v="1702"/>
    <x v="5"/>
  </r>
  <r>
    <n v="1858"/>
    <x v="902"/>
    <x v="3"/>
    <x v="605"/>
    <d v="2014-05-16T00:00:00"/>
    <s v="Second Class"/>
    <s v="AC-10420"/>
    <s v="Alyssa Crouse"/>
    <x v="1"/>
    <x v="0"/>
    <s v="Houston"/>
    <x v="5"/>
    <n v="77041"/>
    <x v="2"/>
    <s v="OFF-BI-10002133"/>
    <x v="1"/>
    <x v="8"/>
    <s v="Wilson Jones Elliptical Ring 3 1/2&quot; Capacity Binders, 800 sheets"/>
    <x v="1608"/>
    <n v="4"/>
    <n v="0.8"/>
    <x v="1703"/>
    <x v="5"/>
  </r>
  <r>
    <n v="1859"/>
    <x v="903"/>
    <x v="1"/>
    <x v="37"/>
    <d v="2012-09-05T00:00:00"/>
    <s v="First Class"/>
    <s v="JB-15400"/>
    <s v="Jennifer Braxton"/>
    <x v="1"/>
    <x v="0"/>
    <s v="Bristol"/>
    <x v="29"/>
    <n v="6010"/>
    <x v="3"/>
    <s v="OFF-AP-10002311"/>
    <x v="1"/>
    <x v="9"/>
    <s v="Holmes Replacement Filter for HEPA Air Cleaner, Very Large Room, HEPA Filter"/>
    <x v="1609"/>
    <n v="2"/>
    <n v="0"/>
    <x v="1704"/>
    <x v="8"/>
  </r>
  <r>
    <n v="1860"/>
    <x v="903"/>
    <x v="1"/>
    <x v="37"/>
    <d v="2012-09-05T00:00:00"/>
    <s v="First Class"/>
    <s v="JB-15400"/>
    <s v="Jennifer Braxton"/>
    <x v="1"/>
    <x v="0"/>
    <s v="Bristol"/>
    <x v="29"/>
    <n v="6010"/>
    <x v="3"/>
    <s v="TEC-PH-10004959"/>
    <x v="2"/>
    <x v="7"/>
    <s v="Classic Ivory Antique Telephone ZL1810"/>
    <x v="1610"/>
    <n v="1"/>
    <n v="0"/>
    <x v="1705"/>
    <x v="8"/>
  </r>
  <r>
    <n v="1861"/>
    <x v="904"/>
    <x v="3"/>
    <x v="606"/>
    <d v="2014-03-28T00:00:00"/>
    <s v="First Class"/>
    <s v="GM-14440"/>
    <s v="Gary McGarr"/>
    <x v="0"/>
    <x v="0"/>
    <s v="New York City"/>
    <x v="15"/>
    <n v="10009"/>
    <x v="3"/>
    <s v="FUR-BO-10001918"/>
    <x v="0"/>
    <x v="0"/>
    <s v="Sauder Forest Hills Library with Doors, Woodland Oak Finish"/>
    <x v="1611"/>
    <n v="2"/>
    <n v="0.2"/>
    <x v="1706"/>
    <x v="10"/>
  </r>
  <r>
    <n v="1862"/>
    <x v="904"/>
    <x v="3"/>
    <x v="606"/>
    <d v="2014-03-28T00:00:00"/>
    <s v="First Class"/>
    <s v="GM-14440"/>
    <s v="Gary McGarr"/>
    <x v="0"/>
    <x v="0"/>
    <s v="New York City"/>
    <x v="15"/>
    <n v="10009"/>
    <x v="3"/>
    <s v="TEC-PH-10004896"/>
    <x v="2"/>
    <x v="7"/>
    <s v="Nokia Lumia 521 (T-Mobile)"/>
    <x v="668"/>
    <n v="4"/>
    <n v="0"/>
    <x v="1010"/>
    <x v="10"/>
  </r>
  <r>
    <n v="1863"/>
    <x v="905"/>
    <x v="2"/>
    <x v="607"/>
    <d v="2011-11-12T00:00:00"/>
    <s v="Same Day"/>
    <s v="RF-19840"/>
    <s v="Roy Französisch"/>
    <x v="0"/>
    <x v="0"/>
    <s v="San Antonio"/>
    <x v="5"/>
    <n v="78207"/>
    <x v="2"/>
    <s v="OFF-ST-10001328"/>
    <x v="1"/>
    <x v="4"/>
    <s v="Personal Filing Tote with Lid, Black/Gray"/>
    <x v="1612"/>
    <n v="4"/>
    <n v="0.2"/>
    <x v="1707"/>
    <x v="0"/>
  </r>
  <r>
    <n v="1864"/>
    <x v="906"/>
    <x v="0"/>
    <x v="63"/>
    <d v="2013-10-18T00:00:00"/>
    <s v="Standard Class"/>
    <s v="NC-18625"/>
    <s v="Noah Childs"/>
    <x v="1"/>
    <x v="0"/>
    <s v="Aurora"/>
    <x v="22"/>
    <n v="80013"/>
    <x v="1"/>
    <s v="FUR-TA-10004575"/>
    <x v="0"/>
    <x v="3"/>
    <s v="Hon 5100 Series Wood Tables"/>
    <x v="1613"/>
    <n v="5"/>
    <n v="0.5"/>
    <x v="1708"/>
    <x v="2"/>
  </r>
  <r>
    <n v="1865"/>
    <x v="906"/>
    <x v="0"/>
    <x v="63"/>
    <d v="2013-10-18T00:00:00"/>
    <s v="Standard Class"/>
    <s v="NC-18625"/>
    <s v="Noah Childs"/>
    <x v="1"/>
    <x v="0"/>
    <s v="Aurora"/>
    <x v="22"/>
    <n v="80013"/>
    <x v="1"/>
    <s v="FUR-FU-10001617"/>
    <x v="0"/>
    <x v="5"/>
    <s v="Executive Impressions 8-1/2&quot; Career Panel/Partition Cubicle Clock"/>
    <x v="1614"/>
    <n v="3"/>
    <n v="0.2"/>
    <x v="1709"/>
    <x v="2"/>
  </r>
  <r>
    <n v="1866"/>
    <x v="907"/>
    <x v="3"/>
    <x v="105"/>
    <d v="2014-11-13T00:00:00"/>
    <s v="Same Day"/>
    <s v="NG-18355"/>
    <s v="Nat Gilpin"/>
    <x v="1"/>
    <x v="0"/>
    <s v="Newark"/>
    <x v="24"/>
    <n v="43055"/>
    <x v="3"/>
    <s v="TEC-PH-10002824"/>
    <x v="2"/>
    <x v="7"/>
    <s v="Jabra SPEAK 410 Multidevice Speakerphone"/>
    <x v="1615"/>
    <n v="3"/>
    <n v="0.4"/>
    <x v="1710"/>
    <x v="0"/>
  </r>
  <r>
    <n v="1867"/>
    <x v="908"/>
    <x v="3"/>
    <x v="4"/>
    <d v="2014-04-19T00:00:00"/>
    <s v="First Class"/>
    <s v="AH-10075"/>
    <s v="Adam Hart"/>
    <x v="1"/>
    <x v="0"/>
    <s v="Henderson"/>
    <x v="33"/>
    <n v="89015"/>
    <x v="1"/>
    <s v="FUR-FU-10004460"/>
    <x v="0"/>
    <x v="5"/>
    <s v="Howard Miller 12&quot; Round Wall Clock"/>
    <x v="1616"/>
    <n v="5"/>
    <n v="0"/>
    <x v="1711"/>
    <x v="3"/>
  </r>
  <r>
    <n v="1868"/>
    <x v="909"/>
    <x v="1"/>
    <x v="608"/>
    <d v="2012-07-01T00:00:00"/>
    <s v="Standard Class"/>
    <s v="CH-12070"/>
    <s v="Cathy Hwang"/>
    <x v="2"/>
    <x v="0"/>
    <s v="Philadelphia"/>
    <x v="9"/>
    <n v="19143"/>
    <x v="3"/>
    <s v="OFF-PA-10003309"/>
    <x v="1"/>
    <x v="10"/>
    <s v="Xerox 211"/>
    <x v="277"/>
    <n v="6"/>
    <n v="0.2"/>
    <x v="282"/>
    <x v="1"/>
  </r>
  <r>
    <n v="1869"/>
    <x v="909"/>
    <x v="1"/>
    <x v="608"/>
    <d v="2012-07-01T00:00:00"/>
    <s v="Standard Class"/>
    <s v="CH-12070"/>
    <s v="Cathy Hwang"/>
    <x v="2"/>
    <x v="0"/>
    <s v="Philadelphia"/>
    <x v="9"/>
    <n v="19143"/>
    <x v="3"/>
    <s v="OFF-ST-10002554"/>
    <x v="1"/>
    <x v="4"/>
    <s v="Tennsco Industrial Shelving"/>
    <x v="1617"/>
    <n v="2"/>
    <n v="0.2"/>
    <x v="1712"/>
    <x v="1"/>
  </r>
  <r>
    <n v="1870"/>
    <x v="910"/>
    <x v="0"/>
    <x v="370"/>
    <d v="2013-08-30T00:00:00"/>
    <s v="Second Class"/>
    <s v="CC-12145"/>
    <s v="Charles Crestani"/>
    <x v="0"/>
    <x v="0"/>
    <s v="Seattle"/>
    <x v="4"/>
    <n v="98103"/>
    <x v="1"/>
    <s v="OFF-PA-10000019"/>
    <x v="1"/>
    <x v="10"/>
    <s v="Xerox 1931"/>
    <x v="90"/>
    <n v="1"/>
    <n v="0"/>
    <x v="90"/>
    <x v="6"/>
  </r>
  <r>
    <n v="1871"/>
    <x v="911"/>
    <x v="2"/>
    <x v="609"/>
    <d v="2011-07-25T00:00:00"/>
    <s v="Standard Class"/>
    <s v="ME-18010"/>
    <s v="Michelle Ellison"/>
    <x v="1"/>
    <x v="0"/>
    <s v="San Francisco"/>
    <x v="1"/>
    <n v="94122"/>
    <x v="1"/>
    <s v="OFF-AR-10002067"/>
    <x v="1"/>
    <x v="6"/>
    <s v="Newell 334"/>
    <x v="1618"/>
    <n v="5"/>
    <n v="0"/>
    <x v="1713"/>
    <x v="7"/>
  </r>
  <r>
    <n v="1872"/>
    <x v="911"/>
    <x v="2"/>
    <x v="609"/>
    <d v="2011-07-25T00:00:00"/>
    <s v="Standard Class"/>
    <s v="ME-18010"/>
    <s v="Michelle Ellison"/>
    <x v="1"/>
    <x v="0"/>
    <s v="San Francisco"/>
    <x v="1"/>
    <n v="94122"/>
    <x v="1"/>
    <s v="FUR-CH-10001215"/>
    <x v="0"/>
    <x v="1"/>
    <s v="Global Troy Executive Leather Low-Back Tilter"/>
    <x v="479"/>
    <n v="2"/>
    <n v="0.2"/>
    <x v="490"/>
    <x v="7"/>
  </r>
  <r>
    <n v="1873"/>
    <x v="911"/>
    <x v="2"/>
    <x v="609"/>
    <d v="2011-07-25T00:00:00"/>
    <s v="Standard Class"/>
    <s v="ME-18010"/>
    <s v="Michelle Ellison"/>
    <x v="1"/>
    <x v="0"/>
    <s v="San Francisco"/>
    <x v="1"/>
    <n v="94122"/>
    <x v="1"/>
    <s v="FUR-TA-10004175"/>
    <x v="0"/>
    <x v="3"/>
    <s v="Hon 30&quot; x 60&quot; Table with Locking Drawer"/>
    <x v="1619"/>
    <n v="1"/>
    <n v="0.2"/>
    <x v="1714"/>
    <x v="7"/>
  </r>
  <r>
    <n v="1874"/>
    <x v="912"/>
    <x v="3"/>
    <x v="610"/>
    <d v="2014-11-26T00:00:00"/>
    <s v="Standard Class"/>
    <s v="BP-11230"/>
    <s v="Benjamin Patterson"/>
    <x v="0"/>
    <x v="0"/>
    <s v="Spokane"/>
    <x v="4"/>
    <n v="99207"/>
    <x v="1"/>
    <s v="FUR-TA-10004767"/>
    <x v="0"/>
    <x v="3"/>
    <s v="Safco Drafting Table"/>
    <x v="558"/>
    <n v="1"/>
    <n v="0"/>
    <x v="1715"/>
    <x v="0"/>
  </r>
  <r>
    <n v="1875"/>
    <x v="913"/>
    <x v="2"/>
    <x v="611"/>
    <d v="2011-06-09T00:00:00"/>
    <s v="Standard Class"/>
    <s v="MP-17470"/>
    <s v="Mark Packer"/>
    <x v="2"/>
    <x v="0"/>
    <s v="Columbus"/>
    <x v="24"/>
    <n v="43229"/>
    <x v="3"/>
    <s v="OFF-PA-10001685"/>
    <x v="1"/>
    <x v="10"/>
    <s v="Staples"/>
    <x v="1620"/>
    <n v="2"/>
    <n v="0.2"/>
    <x v="1716"/>
    <x v="1"/>
  </r>
  <r>
    <n v="1876"/>
    <x v="914"/>
    <x v="0"/>
    <x v="612"/>
    <d v="2013-03-17T00:00:00"/>
    <s v="Standard Class"/>
    <s v="CJ-12010"/>
    <s v="Caroline Jumper"/>
    <x v="0"/>
    <x v="0"/>
    <s v="Long Beach"/>
    <x v="15"/>
    <n v="11561"/>
    <x v="3"/>
    <s v="FUR-BO-10003272"/>
    <x v="0"/>
    <x v="0"/>
    <s v="O'Sullivan Living Dimensions 5-Shelf Bookcases"/>
    <x v="1621"/>
    <n v="1"/>
    <n v="0.2"/>
    <x v="1717"/>
    <x v="10"/>
  </r>
  <r>
    <n v="1877"/>
    <x v="915"/>
    <x v="3"/>
    <x v="613"/>
    <d v="2014-03-30T00:00:00"/>
    <s v="Standard Class"/>
    <s v="JC-15775"/>
    <s v="John Castell"/>
    <x v="0"/>
    <x v="0"/>
    <s v="San Antonio"/>
    <x v="5"/>
    <n v="78207"/>
    <x v="2"/>
    <s v="TEC-PH-10000984"/>
    <x v="2"/>
    <x v="7"/>
    <s v="Panasonic KX-TG9471B"/>
    <x v="553"/>
    <n v="3"/>
    <n v="0.2"/>
    <x v="1718"/>
    <x v="10"/>
  </r>
  <r>
    <n v="1878"/>
    <x v="916"/>
    <x v="3"/>
    <x v="614"/>
    <d v="2015-01-03T00:00:00"/>
    <s v="Standard Class"/>
    <s v="JG-15160"/>
    <s v="James Galang"/>
    <x v="0"/>
    <x v="0"/>
    <s v="Los Angeles"/>
    <x v="1"/>
    <n v="90049"/>
    <x v="1"/>
    <s v="FUR-CH-10002880"/>
    <x v="0"/>
    <x v="1"/>
    <s v="Global High-Back Leather Tilter, Burgundy"/>
    <x v="1622"/>
    <n v="4"/>
    <n v="0.2"/>
    <x v="1719"/>
    <x v="4"/>
  </r>
  <r>
    <n v="1879"/>
    <x v="916"/>
    <x v="3"/>
    <x v="614"/>
    <d v="2015-01-03T00:00:00"/>
    <s v="Standard Class"/>
    <s v="JG-15160"/>
    <s v="James Galang"/>
    <x v="0"/>
    <x v="0"/>
    <s v="Los Angeles"/>
    <x v="1"/>
    <n v="90049"/>
    <x v="1"/>
    <s v="TEC-PH-10002563"/>
    <x v="2"/>
    <x v="7"/>
    <s v="Adtran 1202752G1"/>
    <x v="214"/>
    <n v="3"/>
    <n v="0.2"/>
    <x v="216"/>
    <x v="4"/>
  </r>
  <r>
    <n v="1880"/>
    <x v="917"/>
    <x v="3"/>
    <x v="615"/>
    <d v="2014-04-03T00:00:00"/>
    <s v="Standard Class"/>
    <s v="CK-12760"/>
    <s v="Cyma Kinney"/>
    <x v="1"/>
    <x v="0"/>
    <s v="Jacksonville"/>
    <x v="2"/>
    <n v="32216"/>
    <x v="0"/>
    <s v="OFF-BI-10001191"/>
    <x v="1"/>
    <x v="8"/>
    <s v="Canvas Sectional Post Binders"/>
    <x v="1623"/>
    <n v="9"/>
    <n v="0.7"/>
    <x v="1720"/>
    <x v="10"/>
  </r>
  <r>
    <n v="1881"/>
    <x v="918"/>
    <x v="1"/>
    <x v="616"/>
    <d v="2012-03-05T00:00:00"/>
    <s v="Same Day"/>
    <s v="LF-17185"/>
    <s v="Luke Foster"/>
    <x v="0"/>
    <x v="0"/>
    <s v="New York City"/>
    <x v="15"/>
    <n v="10011"/>
    <x v="3"/>
    <s v="OFF-EN-10002621"/>
    <x v="1"/>
    <x v="12"/>
    <s v="Staples"/>
    <x v="1624"/>
    <n v="3"/>
    <n v="0"/>
    <x v="1721"/>
    <x v="10"/>
  </r>
  <r>
    <n v="1882"/>
    <x v="918"/>
    <x v="1"/>
    <x v="616"/>
    <d v="2012-03-05T00:00:00"/>
    <s v="Same Day"/>
    <s v="LF-17185"/>
    <s v="Luke Foster"/>
    <x v="0"/>
    <x v="0"/>
    <s v="New York City"/>
    <x v="15"/>
    <n v="10011"/>
    <x v="3"/>
    <s v="FUR-CH-10001146"/>
    <x v="0"/>
    <x v="1"/>
    <s v="Global Value Mid-Back Manager's Chair, Gray"/>
    <x v="1625"/>
    <n v="7"/>
    <n v="0.1"/>
    <x v="1722"/>
    <x v="10"/>
  </r>
  <r>
    <n v="1883"/>
    <x v="918"/>
    <x v="1"/>
    <x v="616"/>
    <d v="2012-03-05T00:00:00"/>
    <s v="Same Day"/>
    <s v="LF-17185"/>
    <s v="Luke Foster"/>
    <x v="0"/>
    <x v="0"/>
    <s v="New York City"/>
    <x v="15"/>
    <n v="10011"/>
    <x v="3"/>
    <s v="OFF-ST-10000689"/>
    <x v="1"/>
    <x v="4"/>
    <s v="Fellowes Strictly Business Drawer File, Letter/Legal Size"/>
    <x v="1626"/>
    <n v="4"/>
    <n v="0"/>
    <x v="1723"/>
    <x v="10"/>
  </r>
  <r>
    <n v="1884"/>
    <x v="919"/>
    <x v="0"/>
    <x v="373"/>
    <d v="2013-11-18T00:00:00"/>
    <s v="Standard Class"/>
    <s v="CC-12430"/>
    <s v="Chuck Clark"/>
    <x v="2"/>
    <x v="0"/>
    <s v="Philadelphia"/>
    <x v="9"/>
    <n v="19143"/>
    <x v="3"/>
    <s v="OFF-PA-10001289"/>
    <x v="1"/>
    <x v="10"/>
    <s v="White Computer Printout Paper by Universal"/>
    <x v="1627"/>
    <n v="7"/>
    <n v="0.2"/>
    <x v="1724"/>
    <x v="0"/>
  </r>
  <r>
    <n v="1885"/>
    <x v="920"/>
    <x v="3"/>
    <x v="617"/>
    <d v="2014-01-24T00:00:00"/>
    <s v="Second Class"/>
    <s v="DL-12865"/>
    <s v="Dan Lawera"/>
    <x v="0"/>
    <x v="0"/>
    <s v="Keller"/>
    <x v="5"/>
    <n v="76248"/>
    <x v="2"/>
    <s v="OFF-LA-10003714"/>
    <x v="1"/>
    <x v="2"/>
    <s v="Avery 510"/>
    <x v="1628"/>
    <n v="2"/>
    <n v="0.2"/>
    <x v="1725"/>
    <x v="9"/>
  </r>
  <r>
    <n v="1886"/>
    <x v="921"/>
    <x v="0"/>
    <x v="183"/>
    <d v="2013-04-27T00:00:00"/>
    <s v="Second Class"/>
    <s v="PG-18895"/>
    <s v="Paul Gonzalez"/>
    <x v="0"/>
    <x v="0"/>
    <s v="San Francisco"/>
    <x v="1"/>
    <n v="94122"/>
    <x v="1"/>
    <s v="FUR-FU-10001889"/>
    <x v="0"/>
    <x v="5"/>
    <s v="Ultra Door Pull Handle"/>
    <x v="1629"/>
    <n v="3"/>
    <n v="0"/>
    <x v="1726"/>
    <x v="3"/>
  </r>
  <r>
    <n v="1887"/>
    <x v="922"/>
    <x v="2"/>
    <x v="8"/>
    <d v="2011-05-15T00:00:00"/>
    <s v="First Class"/>
    <s v="EH-14005"/>
    <s v="Erica Hernandez"/>
    <x v="2"/>
    <x v="0"/>
    <s v="Hialeah"/>
    <x v="2"/>
    <n v="33012"/>
    <x v="0"/>
    <s v="OFF-FA-10002815"/>
    <x v="1"/>
    <x v="13"/>
    <s v="Staples"/>
    <x v="1630"/>
    <n v="2"/>
    <n v="0.2"/>
    <x v="1727"/>
    <x v="5"/>
  </r>
  <r>
    <n v="1888"/>
    <x v="922"/>
    <x v="2"/>
    <x v="8"/>
    <d v="2011-05-15T00:00:00"/>
    <s v="First Class"/>
    <s v="EH-14005"/>
    <s v="Erica Hernandez"/>
    <x v="2"/>
    <x v="0"/>
    <s v="Hialeah"/>
    <x v="2"/>
    <n v="33012"/>
    <x v="0"/>
    <s v="OFF-BI-10004519"/>
    <x v="1"/>
    <x v="8"/>
    <s v="GBC DocuBind P100 Manual Binding Machine"/>
    <x v="1631"/>
    <n v="8"/>
    <n v="0.7"/>
    <x v="1728"/>
    <x v="5"/>
  </r>
  <r>
    <n v="1889"/>
    <x v="923"/>
    <x v="2"/>
    <x v="618"/>
    <d v="2011-10-22T00:00:00"/>
    <s v="First Class"/>
    <s v="TB-21520"/>
    <s v="Tracy Blumstein"/>
    <x v="0"/>
    <x v="0"/>
    <s v="Fairfield"/>
    <x v="24"/>
    <n v="45014"/>
    <x v="3"/>
    <s v="OFF-AP-10004708"/>
    <x v="1"/>
    <x v="9"/>
    <s v="Fellowes Superior 10 Outlet Split Surge Protector"/>
    <x v="1632"/>
    <n v="4"/>
    <n v="0.2"/>
    <x v="1729"/>
    <x v="2"/>
  </r>
  <r>
    <n v="1890"/>
    <x v="923"/>
    <x v="2"/>
    <x v="618"/>
    <d v="2011-10-22T00:00:00"/>
    <s v="First Class"/>
    <s v="TB-21520"/>
    <s v="Tracy Blumstein"/>
    <x v="0"/>
    <x v="0"/>
    <s v="Fairfield"/>
    <x v="24"/>
    <n v="45014"/>
    <x v="3"/>
    <s v="FUR-TA-10000617"/>
    <x v="0"/>
    <x v="3"/>
    <s v="Hon Practical Foundations 30 x 60 Training Table, Light Gray/Charcoal"/>
    <x v="1633"/>
    <n v="3"/>
    <n v="0.4"/>
    <x v="1730"/>
    <x v="2"/>
  </r>
  <r>
    <n v="1891"/>
    <x v="924"/>
    <x v="2"/>
    <x v="619"/>
    <d v="2011-03-18T00:00:00"/>
    <s v="Standard Class"/>
    <s v="DK-13225"/>
    <s v="Dean Katz"/>
    <x v="1"/>
    <x v="0"/>
    <s v="Huntington Beach"/>
    <x v="1"/>
    <n v="92646"/>
    <x v="1"/>
    <s v="OFF-PA-10001204"/>
    <x v="1"/>
    <x v="10"/>
    <s v="Xerox 1972"/>
    <x v="232"/>
    <n v="2"/>
    <n v="0"/>
    <x v="234"/>
    <x v="10"/>
  </r>
  <r>
    <n v="1892"/>
    <x v="924"/>
    <x v="2"/>
    <x v="619"/>
    <d v="2011-03-18T00:00:00"/>
    <s v="Standard Class"/>
    <s v="DK-13225"/>
    <s v="Dean Katz"/>
    <x v="1"/>
    <x v="0"/>
    <s v="Huntington Beach"/>
    <x v="1"/>
    <n v="92646"/>
    <x v="1"/>
    <s v="OFF-AR-10003723"/>
    <x v="1"/>
    <x v="6"/>
    <s v="Avery Hi-Liter Fluorescent Desk Style Markers"/>
    <x v="1634"/>
    <n v="1"/>
    <n v="0"/>
    <x v="1731"/>
    <x v="10"/>
  </r>
  <r>
    <n v="1893"/>
    <x v="925"/>
    <x v="3"/>
    <x v="66"/>
    <d v="2014-12-25T00:00:00"/>
    <s v="Second Class"/>
    <s v="JP-15520"/>
    <s v="Jeremy Pistek"/>
    <x v="0"/>
    <x v="0"/>
    <s v="Port Orange"/>
    <x v="2"/>
    <n v="32127"/>
    <x v="0"/>
    <s v="OFF-EN-10002621"/>
    <x v="1"/>
    <x v="12"/>
    <s v="Staples"/>
    <x v="1635"/>
    <n v="1"/>
    <n v="0.2"/>
    <x v="1732"/>
    <x v="4"/>
  </r>
  <r>
    <n v="1894"/>
    <x v="926"/>
    <x v="0"/>
    <x v="390"/>
    <d v="2013-11-30T00:00:00"/>
    <s v="Standard Class"/>
    <s v="CD-11980"/>
    <s v="Carol Darley"/>
    <x v="0"/>
    <x v="0"/>
    <s v="Medford"/>
    <x v="21"/>
    <n v="97504"/>
    <x v="1"/>
    <s v="OFF-PA-10000241"/>
    <x v="1"/>
    <x v="10"/>
    <s v="IBM Multi-Purpose Copy Paper, 8 1/2 x 11&quot;, Case"/>
    <x v="1636"/>
    <n v="1"/>
    <n v="0.2"/>
    <x v="1733"/>
    <x v="0"/>
  </r>
  <r>
    <n v="1895"/>
    <x v="927"/>
    <x v="3"/>
    <x v="574"/>
    <d v="2014-12-06T00:00:00"/>
    <s v="First Class"/>
    <s v="AS-10090"/>
    <s v="Adam Shillingsburg"/>
    <x v="0"/>
    <x v="0"/>
    <s v="Charlottesville"/>
    <x v="17"/>
    <n v="22901"/>
    <x v="0"/>
    <s v="OFF-AR-10001446"/>
    <x v="1"/>
    <x v="6"/>
    <s v="Newell 309"/>
    <x v="1637"/>
    <n v="3"/>
    <n v="0"/>
    <x v="1734"/>
    <x v="4"/>
  </r>
  <r>
    <n v="1896"/>
    <x v="928"/>
    <x v="1"/>
    <x v="620"/>
    <d v="2013-01-04T00:00:00"/>
    <s v="Standard Class"/>
    <s v="JO-15280"/>
    <s v="Jas O'Carroll"/>
    <x v="0"/>
    <x v="0"/>
    <s v="Missoula"/>
    <x v="37"/>
    <n v="59801"/>
    <x v="1"/>
    <s v="OFF-BI-10004632"/>
    <x v="1"/>
    <x v="8"/>
    <s v="Ibico Hi-Tech Manual Binding System"/>
    <x v="1638"/>
    <n v="2"/>
    <n v="0.2"/>
    <x v="1735"/>
    <x v="4"/>
  </r>
  <r>
    <n v="1897"/>
    <x v="929"/>
    <x v="3"/>
    <x v="621"/>
    <d v="2014-10-07T00:00:00"/>
    <s v="First Class"/>
    <s v="AC-10450"/>
    <s v="Amy Cox"/>
    <x v="0"/>
    <x v="0"/>
    <s v="Minneapolis"/>
    <x v="11"/>
    <n v="55407"/>
    <x v="2"/>
    <s v="OFF-BI-10001359"/>
    <x v="1"/>
    <x v="8"/>
    <s v="GBC DocuBind TL300 Electric Binding System"/>
    <x v="1639"/>
    <n v="2"/>
    <n v="0"/>
    <x v="1736"/>
    <x v="2"/>
  </r>
  <r>
    <n v="1898"/>
    <x v="930"/>
    <x v="2"/>
    <x v="550"/>
    <d v="2011-09-02T00:00:00"/>
    <s v="Second Class"/>
    <s v="RA-19945"/>
    <s v="Ryan Akin"/>
    <x v="0"/>
    <x v="0"/>
    <s v="Miami"/>
    <x v="2"/>
    <n v="33178"/>
    <x v="0"/>
    <s v="OFF-EN-10001749"/>
    <x v="1"/>
    <x v="12"/>
    <s v="Jiffy Padded Mailers with Self-Seal Closure"/>
    <x v="1640"/>
    <n v="2"/>
    <n v="0.2"/>
    <x v="1737"/>
    <x v="6"/>
  </r>
  <r>
    <n v="1899"/>
    <x v="930"/>
    <x v="2"/>
    <x v="550"/>
    <d v="2011-09-02T00:00:00"/>
    <s v="Second Class"/>
    <s v="RA-19945"/>
    <s v="Ryan Akin"/>
    <x v="0"/>
    <x v="0"/>
    <s v="Miami"/>
    <x v="2"/>
    <n v="33178"/>
    <x v="0"/>
    <s v="OFF-BI-10004390"/>
    <x v="1"/>
    <x v="8"/>
    <s v="GBC DocuBind 200 Manual Binding Machine"/>
    <x v="1641"/>
    <n v="4"/>
    <n v="0.7"/>
    <x v="1738"/>
    <x v="6"/>
  </r>
  <r>
    <n v="1900"/>
    <x v="930"/>
    <x v="2"/>
    <x v="550"/>
    <d v="2011-09-02T00:00:00"/>
    <s v="Second Class"/>
    <s v="RA-19945"/>
    <s v="Ryan Akin"/>
    <x v="0"/>
    <x v="0"/>
    <s v="Miami"/>
    <x v="2"/>
    <n v="33178"/>
    <x v="0"/>
    <s v="FUR-TA-10001857"/>
    <x v="0"/>
    <x v="3"/>
    <s v="Balt Solid Wood Rectangular Table"/>
    <x v="1642"/>
    <n v="3"/>
    <n v="0.45"/>
    <x v="1739"/>
    <x v="6"/>
  </r>
  <r>
    <n v="1901"/>
    <x v="931"/>
    <x v="0"/>
    <x v="622"/>
    <d v="2013-07-04T00:00:00"/>
    <s v="Second Class"/>
    <s v="Co-12640"/>
    <s v="Corey-Lock"/>
    <x v="0"/>
    <x v="0"/>
    <s v="Florence"/>
    <x v="20"/>
    <n v="29501"/>
    <x v="0"/>
    <s v="OFF-ST-10000563"/>
    <x v="1"/>
    <x v="4"/>
    <s v="Fellowes Bankers Box Stor/Drawer Steel Plus"/>
    <x v="1643"/>
    <n v="6"/>
    <n v="0"/>
    <x v="1740"/>
    <x v="1"/>
  </r>
  <r>
    <n v="1902"/>
    <x v="932"/>
    <x v="0"/>
    <x v="623"/>
    <d v="2013-08-24T00:00:00"/>
    <s v="First Class"/>
    <s v="DW-13480"/>
    <s v="Dianna Wilson"/>
    <x v="2"/>
    <x v="0"/>
    <s v="Detroit"/>
    <x v="12"/>
    <n v="48205"/>
    <x v="2"/>
    <s v="TEC-PH-10004924"/>
    <x v="2"/>
    <x v="7"/>
    <s v="SKILCRAFT Telephone Shoulder Rest, 2&quot; x 6.5&quot; x 2.5&quot;, Black"/>
    <x v="1644"/>
    <n v="2"/>
    <n v="0"/>
    <x v="1741"/>
    <x v="6"/>
  </r>
  <r>
    <n v="1903"/>
    <x v="933"/>
    <x v="3"/>
    <x v="208"/>
    <d v="2014-10-23T00:00:00"/>
    <s v="First Class"/>
    <s v="DK-12835"/>
    <s v="Damala Kotsonis"/>
    <x v="1"/>
    <x v="0"/>
    <s v="Springfield"/>
    <x v="21"/>
    <n v="97477"/>
    <x v="1"/>
    <s v="OFF-PA-10003953"/>
    <x v="1"/>
    <x v="10"/>
    <s v="Xerox 218"/>
    <x v="1182"/>
    <n v="1"/>
    <n v="0.2"/>
    <x v="1673"/>
    <x v="2"/>
  </r>
  <r>
    <n v="1904"/>
    <x v="933"/>
    <x v="3"/>
    <x v="208"/>
    <d v="2014-10-23T00:00:00"/>
    <s v="First Class"/>
    <s v="DK-12835"/>
    <s v="Damala Kotsonis"/>
    <x v="1"/>
    <x v="0"/>
    <s v="Springfield"/>
    <x v="21"/>
    <n v="97477"/>
    <x v="1"/>
    <s v="FUR-CH-10000155"/>
    <x v="0"/>
    <x v="1"/>
    <s v="Global Comet Stacking Armless Chair"/>
    <x v="1645"/>
    <n v="2"/>
    <n v="0.2"/>
    <x v="1742"/>
    <x v="2"/>
  </r>
  <r>
    <n v="1905"/>
    <x v="933"/>
    <x v="3"/>
    <x v="208"/>
    <d v="2014-10-23T00:00:00"/>
    <s v="First Class"/>
    <s v="DK-12835"/>
    <s v="Damala Kotsonis"/>
    <x v="1"/>
    <x v="0"/>
    <s v="Springfield"/>
    <x v="21"/>
    <n v="97477"/>
    <x v="1"/>
    <s v="TEC-AC-10003116"/>
    <x v="2"/>
    <x v="11"/>
    <s v="Memorex Froggy Flash Drive 8 GB"/>
    <x v="1646"/>
    <n v="2"/>
    <n v="0.2"/>
    <x v="1743"/>
    <x v="2"/>
  </r>
  <r>
    <n v="1906"/>
    <x v="934"/>
    <x v="3"/>
    <x v="208"/>
    <d v="2014-10-25T00:00:00"/>
    <s v="First Class"/>
    <s v="MD-17860"/>
    <s v="Michael Dominguez"/>
    <x v="1"/>
    <x v="0"/>
    <s v="Indianapolis"/>
    <x v="14"/>
    <n v="46203"/>
    <x v="2"/>
    <s v="OFF-ST-10002743"/>
    <x v="1"/>
    <x v="4"/>
    <s v="SAFCO Boltless Steel Shelving"/>
    <x v="1647"/>
    <n v="8"/>
    <n v="0"/>
    <x v="1744"/>
    <x v="2"/>
  </r>
  <r>
    <n v="1907"/>
    <x v="935"/>
    <x v="0"/>
    <x v="624"/>
    <d v="2013-05-22T00:00:00"/>
    <s v="Standard Class"/>
    <s v="RP-19855"/>
    <s v="Roy Phan"/>
    <x v="1"/>
    <x v="0"/>
    <s v="Apopka"/>
    <x v="2"/>
    <n v="32712"/>
    <x v="0"/>
    <s v="OFF-BI-10001757"/>
    <x v="1"/>
    <x v="8"/>
    <s v="Pressboard Hanging Data Binders for Unburst Sheets"/>
    <x v="1648"/>
    <n v="2"/>
    <n v="0.7"/>
    <x v="1745"/>
    <x v="5"/>
  </r>
  <r>
    <n v="1908"/>
    <x v="935"/>
    <x v="0"/>
    <x v="624"/>
    <d v="2013-05-22T00:00:00"/>
    <s v="Standard Class"/>
    <s v="RP-19855"/>
    <s v="Roy Phan"/>
    <x v="1"/>
    <x v="0"/>
    <s v="Apopka"/>
    <x v="2"/>
    <n v="32712"/>
    <x v="0"/>
    <s v="OFF-BI-10000069"/>
    <x v="1"/>
    <x v="8"/>
    <s v="GBC Prepunched Paper, 19-Hole, for Binding Systems, 24-lb"/>
    <x v="1649"/>
    <n v="6"/>
    <n v="0.7"/>
    <x v="1746"/>
    <x v="5"/>
  </r>
  <r>
    <n v="1909"/>
    <x v="936"/>
    <x v="1"/>
    <x v="302"/>
    <d v="2012-02-04T00:00:00"/>
    <s v="First Class"/>
    <s v="RW-19540"/>
    <s v="Rick Wilson"/>
    <x v="1"/>
    <x v="0"/>
    <s v="Los Angeles"/>
    <x v="1"/>
    <n v="90008"/>
    <x v="1"/>
    <s v="FUR-FU-10004093"/>
    <x v="0"/>
    <x v="5"/>
    <s v="Hand-Finished Solid Wood Document Frame"/>
    <x v="1650"/>
    <n v="4"/>
    <n v="0"/>
    <x v="1747"/>
    <x v="11"/>
  </r>
  <r>
    <n v="1910"/>
    <x v="937"/>
    <x v="3"/>
    <x v="404"/>
    <d v="2014-12-24T00:00:00"/>
    <s v="Standard Class"/>
    <s v="DB-13660"/>
    <s v="Duane Benoit"/>
    <x v="0"/>
    <x v="0"/>
    <s v="Oceanside"/>
    <x v="15"/>
    <n v="11572"/>
    <x v="3"/>
    <s v="FUR-FU-10001037"/>
    <x v="0"/>
    <x v="5"/>
    <s v="DAX Charcoal/Nickel-Tone Document Frame, 5 x 7"/>
    <x v="1651"/>
    <n v="2"/>
    <n v="0"/>
    <x v="1748"/>
    <x v="4"/>
  </r>
  <r>
    <n v="1911"/>
    <x v="938"/>
    <x v="0"/>
    <x v="625"/>
    <d v="2013-11-23T00:00:00"/>
    <s v="Standard Class"/>
    <s v="SC-20770"/>
    <s v="Stewart Carmichael"/>
    <x v="1"/>
    <x v="0"/>
    <s v="Los Angeles"/>
    <x v="1"/>
    <n v="90008"/>
    <x v="1"/>
    <s v="TEC-AC-10003832"/>
    <x v="2"/>
    <x v="11"/>
    <s v="Imation 16GB Mini TravelDrive USB 2.0 Flash Drive"/>
    <x v="641"/>
    <n v="3"/>
    <n v="0"/>
    <x v="653"/>
    <x v="0"/>
  </r>
  <r>
    <n v="1912"/>
    <x v="939"/>
    <x v="3"/>
    <x v="445"/>
    <d v="2014-07-07T00:00:00"/>
    <s v="Second Class"/>
    <s v="FH-14275"/>
    <s v="Frank Hawley"/>
    <x v="1"/>
    <x v="0"/>
    <s v="Houston"/>
    <x v="5"/>
    <n v="77041"/>
    <x v="2"/>
    <s v="OFF-PA-10001878"/>
    <x v="1"/>
    <x v="10"/>
    <s v="Xerox 1891"/>
    <x v="1652"/>
    <n v="7"/>
    <n v="0.2"/>
    <x v="1749"/>
    <x v="7"/>
  </r>
  <r>
    <n v="1913"/>
    <x v="939"/>
    <x v="3"/>
    <x v="445"/>
    <d v="2014-07-07T00:00:00"/>
    <s v="Second Class"/>
    <s v="FH-14275"/>
    <s v="Frank Hawley"/>
    <x v="1"/>
    <x v="0"/>
    <s v="Houston"/>
    <x v="5"/>
    <n v="77041"/>
    <x v="2"/>
    <s v="TEC-MA-10003674"/>
    <x v="2"/>
    <x v="15"/>
    <s v="Hewlett-Packard Deskjet 5550 Printer"/>
    <x v="1653"/>
    <n v="3"/>
    <n v="0.4"/>
    <x v="1750"/>
    <x v="7"/>
  </r>
  <r>
    <n v="1914"/>
    <x v="940"/>
    <x v="2"/>
    <x v="626"/>
    <d v="2011-01-18T00:00:00"/>
    <s v="First Class"/>
    <s v="EH-13990"/>
    <s v="Erica Hackney"/>
    <x v="0"/>
    <x v="0"/>
    <s v="Roswell"/>
    <x v="32"/>
    <n v="30076"/>
    <x v="0"/>
    <s v="TEC-AC-10003628"/>
    <x v="2"/>
    <x v="11"/>
    <s v="Logitech 910-002974 M325 Wireless Mouse for Web Scrolling"/>
    <x v="179"/>
    <n v="5"/>
    <n v="0"/>
    <x v="1751"/>
    <x v="9"/>
  </r>
  <r>
    <n v="1915"/>
    <x v="941"/>
    <x v="3"/>
    <x v="504"/>
    <d v="2014-05-06T00:00:00"/>
    <s v="Standard Class"/>
    <s v="AS-10630"/>
    <s v="Ann Steele"/>
    <x v="2"/>
    <x v="0"/>
    <s v="Boynton Beach"/>
    <x v="2"/>
    <n v="33437"/>
    <x v="0"/>
    <s v="OFF-LA-10003190"/>
    <x v="1"/>
    <x v="2"/>
    <s v="Avery 474"/>
    <x v="877"/>
    <n v="2"/>
    <n v="0.2"/>
    <x v="910"/>
    <x v="5"/>
  </r>
  <r>
    <n v="1916"/>
    <x v="941"/>
    <x v="3"/>
    <x v="504"/>
    <d v="2014-05-06T00:00:00"/>
    <s v="Standard Class"/>
    <s v="AS-10630"/>
    <s v="Ann Steele"/>
    <x v="2"/>
    <x v="0"/>
    <s v="Boynton Beach"/>
    <x v="2"/>
    <n v="33437"/>
    <x v="0"/>
    <s v="OFF-AR-10002280"/>
    <x v="1"/>
    <x v="6"/>
    <s v="Staples"/>
    <x v="1654"/>
    <n v="3"/>
    <n v="0.2"/>
    <x v="1752"/>
    <x v="5"/>
  </r>
  <r>
    <n v="1917"/>
    <x v="941"/>
    <x v="3"/>
    <x v="504"/>
    <d v="2014-05-06T00:00:00"/>
    <s v="Standard Class"/>
    <s v="AS-10630"/>
    <s v="Ann Steele"/>
    <x v="2"/>
    <x v="0"/>
    <s v="Boynton Beach"/>
    <x v="2"/>
    <n v="33437"/>
    <x v="0"/>
    <s v="OFF-LA-10001569"/>
    <x v="1"/>
    <x v="2"/>
    <s v="Avery 499"/>
    <x v="1655"/>
    <n v="3"/>
    <n v="0.2"/>
    <x v="1753"/>
    <x v="5"/>
  </r>
  <r>
    <n v="1918"/>
    <x v="942"/>
    <x v="1"/>
    <x v="627"/>
    <d v="2012-11-14T00:00:00"/>
    <s v="Standard Class"/>
    <s v="HA-14905"/>
    <s v="Helen Abelman"/>
    <x v="0"/>
    <x v="0"/>
    <s v="Franklin"/>
    <x v="31"/>
    <n v="2038"/>
    <x v="3"/>
    <s v="OFF-AR-10001573"/>
    <x v="1"/>
    <x v="6"/>
    <s v="American Pencil"/>
    <x v="1656"/>
    <n v="5"/>
    <n v="0"/>
    <x v="1754"/>
    <x v="0"/>
  </r>
  <r>
    <n v="1919"/>
    <x v="943"/>
    <x v="1"/>
    <x v="628"/>
    <d v="2012-11-01T00:00:00"/>
    <s v="Second Class"/>
    <s v="CH-12070"/>
    <s v="Cathy Hwang"/>
    <x v="2"/>
    <x v="0"/>
    <s v="Detroit"/>
    <x v="12"/>
    <n v="48227"/>
    <x v="2"/>
    <s v="TEC-PH-10001809"/>
    <x v="2"/>
    <x v="7"/>
    <s v="Panasonic KX T7736-B Digital phone"/>
    <x v="1657"/>
    <n v="2"/>
    <n v="0"/>
    <x v="1755"/>
    <x v="2"/>
  </r>
  <r>
    <n v="1920"/>
    <x v="944"/>
    <x v="3"/>
    <x v="629"/>
    <d v="2014-08-20T00:00:00"/>
    <s v="First Class"/>
    <s v="EH-13765"/>
    <s v="Edward Hooks"/>
    <x v="1"/>
    <x v="0"/>
    <s v="Watertown"/>
    <x v="15"/>
    <n v="13601"/>
    <x v="3"/>
    <s v="OFF-BI-10003091"/>
    <x v="1"/>
    <x v="8"/>
    <s v="GBC DocuBind TL200 Manual Binding Machine"/>
    <x v="1658"/>
    <n v="5"/>
    <n v="0.2"/>
    <x v="1756"/>
    <x v="6"/>
  </r>
  <r>
    <n v="1921"/>
    <x v="944"/>
    <x v="3"/>
    <x v="629"/>
    <d v="2014-08-20T00:00:00"/>
    <s v="First Class"/>
    <s v="EH-13765"/>
    <s v="Edward Hooks"/>
    <x v="1"/>
    <x v="0"/>
    <s v="Watertown"/>
    <x v="15"/>
    <n v="13601"/>
    <x v="3"/>
    <s v="FUR-CH-10003981"/>
    <x v="0"/>
    <x v="1"/>
    <s v="Global Commerce Series Low-Back Swivel/Tilt Chairs"/>
    <x v="1659"/>
    <n v="2"/>
    <n v="0.1"/>
    <x v="1757"/>
    <x v="6"/>
  </r>
  <r>
    <n v="1922"/>
    <x v="945"/>
    <x v="1"/>
    <x v="292"/>
    <d v="2012-10-09T00:00:00"/>
    <s v="Standard Class"/>
    <s v="MZ-17515"/>
    <s v="Mary Zewe"/>
    <x v="1"/>
    <x v="0"/>
    <s v="Reading"/>
    <x v="9"/>
    <n v="19601"/>
    <x v="3"/>
    <s v="OFF-ST-10002562"/>
    <x v="1"/>
    <x v="4"/>
    <s v="Staples"/>
    <x v="1660"/>
    <n v="2"/>
    <n v="0.2"/>
    <x v="1758"/>
    <x v="2"/>
  </r>
  <r>
    <n v="1923"/>
    <x v="946"/>
    <x v="0"/>
    <x v="630"/>
    <d v="2013-07-11T00:00:00"/>
    <s v="Second Class"/>
    <s v="SC-20230"/>
    <s v="Scot Coram"/>
    <x v="1"/>
    <x v="0"/>
    <s v="Arlington"/>
    <x v="5"/>
    <n v="76017"/>
    <x v="2"/>
    <s v="TEC-PH-10004345"/>
    <x v="2"/>
    <x v="7"/>
    <s v="Cisco SPA 502G IP Phone"/>
    <x v="1661"/>
    <n v="9"/>
    <n v="0.2"/>
    <x v="1759"/>
    <x v="7"/>
  </r>
  <r>
    <n v="1924"/>
    <x v="946"/>
    <x v="0"/>
    <x v="630"/>
    <d v="2013-07-11T00:00:00"/>
    <s v="Second Class"/>
    <s v="SC-20230"/>
    <s v="Scot Coram"/>
    <x v="1"/>
    <x v="0"/>
    <s v="Arlington"/>
    <x v="5"/>
    <n v="76017"/>
    <x v="2"/>
    <s v="OFF-AR-10000588"/>
    <x v="1"/>
    <x v="6"/>
    <s v="Newell 345"/>
    <x v="1662"/>
    <n v="3"/>
    <n v="0.2"/>
    <x v="1760"/>
    <x v="7"/>
  </r>
  <r>
    <n v="1925"/>
    <x v="947"/>
    <x v="3"/>
    <x v="256"/>
    <d v="2014-12-08T00:00:00"/>
    <s v="Second Class"/>
    <s v="NP-18325"/>
    <s v="Naresj Patel"/>
    <x v="0"/>
    <x v="0"/>
    <s v="San Diego"/>
    <x v="1"/>
    <n v="92024"/>
    <x v="1"/>
    <s v="OFF-PA-10003039"/>
    <x v="1"/>
    <x v="10"/>
    <s v="Xerox 1960"/>
    <x v="1663"/>
    <n v="3"/>
    <n v="0"/>
    <x v="1761"/>
    <x v="4"/>
  </r>
  <r>
    <n v="1926"/>
    <x v="948"/>
    <x v="3"/>
    <x v="631"/>
    <d v="2014-03-14T00:00:00"/>
    <s v="Standard Class"/>
    <s v="LW-16990"/>
    <s v="Lindsay Williams"/>
    <x v="1"/>
    <x v="0"/>
    <s v="San Francisco"/>
    <x v="1"/>
    <n v="94110"/>
    <x v="1"/>
    <s v="TEC-AC-10001908"/>
    <x v="2"/>
    <x v="11"/>
    <s v="Logitech Wireless Headset h800"/>
    <x v="1664"/>
    <n v="2"/>
    <n v="0"/>
    <x v="1762"/>
    <x v="10"/>
  </r>
  <r>
    <n v="1927"/>
    <x v="949"/>
    <x v="0"/>
    <x v="632"/>
    <d v="2013-06-16T00:00:00"/>
    <s v="Standard Class"/>
    <s v="GM-14680"/>
    <s v="Greg Matthias"/>
    <x v="0"/>
    <x v="0"/>
    <s v="Los Angeles"/>
    <x v="1"/>
    <n v="90045"/>
    <x v="1"/>
    <s v="TEC-PH-10001198"/>
    <x v="2"/>
    <x v="7"/>
    <s v="Avaya 4621SW VoIP phone"/>
    <x v="1665"/>
    <n v="3"/>
    <n v="0.2"/>
    <x v="1763"/>
    <x v="1"/>
  </r>
  <r>
    <n v="1928"/>
    <x v="950"/>
    <x v="3"/>
    <x v="354"/>
    <d v="2014-12-02T00:00:00"/>
    <s v="First Class"/>
    <s v="RH-19495"/>
    <s v="Rick Hansen"/>
    <x v="0"/>
    <x v="0"/>
    <s v="Denver"/>
    <x v="22"/>
    <n v="80219"/>
    <x v="1"/>
    <s v="OFF-PA-10004071"/>
    <x v="1"/>
    <x v="10"/>
    <s v="Eaton Premium Continuous-Feed Paper, 25% Cotton, Letter Size, White, 1000 Shts/Box"/>
    <x v="1666"/>
    <n v="2"/>
    <n v="0.2"/>
    <x v="1764"/>
    <x v="0"/>
  </r>
  <r>
    <n v="1929"/>
    <x v="951"/>
    <x v="3"/>
    <x v="633"/>
    <d v="2014-03-19T00:00:00"/>
    <s v="Second Class"/>
    <s v="VM-21685"/>
    <s v="Valerie Mitchum"/>
    <x v="2"/>
    <x v="0"/>
    <s v="Seattle"/>
    <x v="4"/>
    <n v="98105"/>
    <x v="1"/>
    <s v="OFF-PA-10001972"/>
    <x v="1"/>
    <x v="10"/>
    <s v="Xerox 214"/>
    <x v="90"/>
    <n v="1"/>
    <n v="0"/>
    <x v="90"/>
    <x v="10"/>
  </r>
  <r>
    <n v="1930"/>
    <x v="951"/>
    <x v="3"/>
    <x v="633"/>
    <d v="2014-03-19T00:00:00"/>
    <s v="Second Class"/>
    <s v="VM-21685"/>
    <s v="Valerie Mitchum"/>
    <x v="2"/>
    <x v="0"/>
    <s v="Seattle"/>
    <x v="4"/>
    <n v="98105"/>
    <x v="1"/>
    <s v="OFF-ST-10004180"/>
    <x v="1"/>
    <x v="4"/>
    <s v="Safco Commercial Shelving"/>
    <x v="1667"/>
    <n v="1"/>
    <n v="0"/>
    <x v="1765"/>
    <x v="10"/>
  </r>
  <r>
    <n v="1931"/>
    <x v="951"/>
    <x v="3"/>
    <x v="633"/>
    <d v="2014-03-19T00:00:00"/>
    <s v="Second Class"/>
    <s v="VM-21685"/>
    <s v="Valerie Mitchum"/>
    <x v="2"/>
    <x v="0"/>
    <s v="Seattle"/>
    <x v="4"/>
    <n v="98105"/>
    <x v="1"/>
    <s v="TEC-PH-10004165"/>
    <x v="2"/>
    <x v="7"/>
    <s v="Mitel MiVoice 5330e IP Phone"/>
    <x v="1668"/>
    <n v="3"/>
    <n v="0.2"/>
    <x v="1766"/>
    <x v="10"/>
  </r>
  <r>
    <n v="1932"/>
    <x v="952"/>
    <x v="0"/>
    <x v="581"/>
    <d v="2013-11-30T00:00:00"/>
    <s v="Second Class"/>
    <s v="CC-12670"/>
    <s v="Craig Carreira"/>
    <x v="0"/>
    <x v="0"/>
    <s v="Scottsdale"/>
    <x v="16"/>
    <n v="85254"/>
    <x v="1"/>
    <s v="TEC-PH-10002483"/>
    <x v="2"/>
    <x v="7"/>
    <s v="Motorola Moto X"/>
    <x v="1669"/>
    <n v="1"/>
    <n v="0.2"/>
    <x v="1767"/>
    <x v="0"/>
  </r>
  <r>
    <n v="1933"/>
    <x v="953"/>
    <x v="3"/>
    <x v="634"/>
    <d v="2014-08-11T00:00:00"/>
    <s v="Second Class"/>
    <s v="SV-20365"/>
    <s v="Seth Vernon"/>
    <x v="0"/>
    <x v="0"/>
    <s v="Lafayette"/>
    <x v="28"/>
    <n v="70506"/>
    <x v="0"/>
    <s v="FUR-BO-10000468"/>
    <x v="0"/>
    <x v="0"/>
    <s v="O'Sullivan 2-Shelf Heavy-Duty Bookcases"/>
    <x v="1670"/>
    <n v="3"/>
    <n v="0"/>
    <x v="1768"/>
    <x v="6"/>
  </r>
  <r>
    <n v="1934"/>
    <x v="953"/>
    <x v="3"/>
    <x v="634"/>
    <d v="2014-08-11T00:00:00"/>
    <s v="Second Class"/>
    <s v="SV-20365"/>
    <s v="Seth Vernon"/>
    <x v="0"/>
    <x v="0"/>
    <s v="Lafayette"/>
    <x v="28"/>
    <n v="70506"/>
    <x v="0"/>
    <s v="FUR-FU-10001706"/>
    <x v="0"/>
    <x v="5"/>
    <s v="Longer-Life Soft White Bulbs"/>
    <x v="1671"/>
    <n v="5"/>
    <n v="0"/>
    <x v="1769"/>
    <x v="6"/>
  </r>
  <r>
    <n v="1935"/>
    <x v="954"/>
    <x v="3"/>
    <x v="344"/>
    <d v="2014-12-04T00:00:00"/>
    <s v="Standard Class"/>
    <s v="LW-16990"/>
    <s v="Lindsay Williams"/>
    <x v="1"/>
    <x v="0"/>
    <s v="San Francisco"/>
    <x v="1"/>
    <n v="94109"/>
    <x v="1"/>
    <s v="OFF-PA-10003129"/>
    <x v="1"/>
    <x v="10"/>
    <s v="Tops White Computer Printout Paper"/>
    <x v="1672"/>
    <n v="5"/>
    <n v="0"/>
    <x v="1770"/>
    <x v="0"/>
  </r>
  <r>
    <n v="1936"/>
    <x v="954"/>
    <x v="3"/>
    <x v="344"/>
    <d v="2014-12-04T00:00:00"/>
    <s v="Standard Class"/>
    <s v="LW-16990"/>
    <s v="Lindsay Williams"/>
    <x v="1"/>
    <x v="0"/>
    <s v="San Francisco"/>
    <x v="1"/>
    <n v="94109"/>
    <x v="1"/>
    <s v="TEC-AC-10001284"/>
    <x v="2"/>
    <x v="11"/>
    <s v="Enermax Briskie RF Wireless Keyboard and Mouse Combo"/>
    <x v="1673"/>
    <n v="8"/>
    <n v="0"/>
    <x v="1771"/>
    <x v="0"/>
  </r>
  <r>
    <n v="1937"/>
    <x v="955"/>
    <x v="1"/>
    <x v="442"/>
    <d v="2012-05-27T00:00:00"/>
    <s v="Second Class"/>
    <s v="NP-18685"/>
    <s v="Nora Pelletier"/>
    <x v="2"/>
    <x v="0"/>
    <s v="San Francisco"/>
    <x v="1"/>
    <n v="94109"/>
    <x v="1"/>
    <s v="FUR-FU-10002268"/>
    <x v="0"/>
    <x v="5"/>
    <s v="Ultra Door Push Plate"/>
    <x v="1674"/>
    <n v="3"/>
    <n v="0"/>
    <x v="1772"/>
    <x v="5"/>
  </r>
  <r>
    <n v="1938"/>
    <x v="956"/>
    <x v="0"/>
    <x v="630"/>
    <d v="2013-07-13T00:00:00"/>
    <s v="Standard Class"/>
    <s v="JE-15715"/>
    <s v="Joe Elijah"/>
    <x v="0"/>
    <x v="0"/>
    <s v="Broomfield"/>
    <x v="22"/>
    <n v="80020"/>
    <x v="1"/>
    <s v="OFF-BI-10002082"/>
    <x v="1"/>
    <x v="8"/>
    <s v="GBC Twin Loop Wire Binding Elements"/>
    <x v="1675"/>
    <n v="2"/>
    <n v="0.7"/>
    <x v="1773"/>
    <x v="7"/>
  </r>
  <r>
    <n v="1939"/>
    <x v="956"/>
    <x v="0"/>
    <x v="630"/>
    <d v="2013-07-13T00:00:00"/>
    <s v="Standard Class"/>
    <s v="JE-15715"/>
    <s v="Joe Elijah"/>
    <x v="0"/>
    <x v="0"/>
    <s v="Broomfield"/>
    <x v="22"/>
    <n v="80020"/>
    <x v="1"/>
    <s v="OFF-ST-10001505"/>
    <x v="1"/>
    <x v="4"/>
    <s v="Perma STOR-ALL Hanging File Box, 13 1/8&quot;W x 12 1/4&quot;D x 10 1/2&quot;H"/>
    <x v="1399"/>
    <n v="7"/>
    <n v="0.2"/>
    <x v="1774"/>
    <x v="7"/>
  </r>
  <r>
    <n v="1940"/>
    <x v="956"/>
    <x v="0"/>
    <x v="630"/>
    <d v="2013-07-13T00:00:00"/>
    <s v="Standard Class"/>
    <s v="JE-15715"/>
    <s v="Joe Elijah"/>
    <x v="0"/>
    <x v="0"/>
    <s v="Broomfield"/>
    <x v="22"/>
    <n v="80020"/>
    <x v="1"/>
    <s v="OFF-BI-10001634"/>
    <x v="1"/>
    <x v="8"/>
    <s v="Wilson Jones Active Use Binders"/>
    <x v="1676"/>
    <n v="4"/>
    <n v="0.7"/>
    <x v="1775"/>
    <x v="7"/>
  </r>
  <r>
    <n v="1941"/>
    <x v="956"/>
    <x v="0"/>
    <x v="630"/>
    <d v="2013-07-13T00:00:00"/>
    <s v="Standard Class"/>
    <s v="JE-15715"/>
    <s v="Joe Elijah"/>
    <x v="0"/>
    <x v="0"/>
    <s v="Broomfield"/>
    <x v="22"/>
    <n v="80020"/>
    <x v="1"/>
    <s v="FUR-CH-10004287"/>
    <x v="0"/>
    <x v="1"/>
    <s v="SAFCO Arco Folding Chair"/>
    <x v="1677"/>
    <n v="3"/>
    <n v="0.2"/>
    <x v="1776"/>
    <x v="7"/>
  </r>
  <r>
    <n v="1942"/>
    <x v="957"/>
    <x v="3"/>
    <x v="635"/>
    <d v="2014-09-02T00:00:00"/>
    <s v="First Class"/>
    <s v="CP-12085"/>
    <s v="Cathy Prescott"/>
    <x v="1"/>
    <x v="0"/>
    <s v="Quincy"/>
    <x v="10"/>
    <n v="62301"/>
    <x v="2"/>
    <s v="OFF-LA-10004544"/>
    <x v="1"/>
    <x v="2"/>
    <s v="Avery 505"/>
    <x v="659"/>
    <n v="4"/>
    <n v="0.2"/>
    <x v="671"/>
    <x v="6"/>
  </r>
  <r>
    <n v="1943"/>
    <x v="957"/>
    <x v="3"/>
    <x v="635"/>
    <d v="2014-09-02T00:00:00"/>
    <s v="First Class"/>
    <s v="CP-12085"/>
    <s v="Cathy Prescott"/>
    <x v="1"/>
    <x v="0"/>
    <s v="Quincy"/>
    <x v="10"/>
    <n v="62301"/>
    <x v="2"/>
    <s v="OFF-ST-10004507"/>
    <x v="1"/>
    <x v="4"/>
    <s v="Advantus Rolling Storage Box"/>
    <x v="1193"/>
    <n v="2"/>
    <n v="0.2"/>
    <x v="1239"/>
    <x v="6"/>
  </r>
  <r>
    <n v="1944"/>
    <x v="957"/>
    <x v="3"/>
    <x v="635"/>
    <d v="2014-09-02T00:00:00"/>
    <s v="First Class"/>
    <s v="CP-12085"/>
    <s v="Cathy Prescott"/>
    <x v="1"/>
    <x v="0"/>
    <s v="Quincy"/>
    <x v="10"/>
    <n v="62301"/>
    <x v="2"/>
    <s v="OFF-BI-10002012"/>
    <x v="1"/>
    <x v="8"/>
    <s v="Wilson Jones Easy Flow II Sheet Lifters"/>
    <x v="1678"/>
    <n v="9"/>
    <n v="0.8"/>
    <x v="1777"/>
    <x v="6"/>
  </r>
  <r>
    <n v="1945"/>
    <x v="958"/>
    <x v="0"/>
    <x v="23"/>
    <d v="2013-06-27T00:00:00"/>
    <s v="Standard Class"/>
    <s v="EA-14035"/>
    <s v="Erin Ashbrook"/>
    <x v="1"/>
    <x v="0"/>
    <s v="Carrollton"/>
    <x v="5"/>
    <n v="75007"/>
    <x v="2"/>
    <s v="TEC-AC-10001109"/>
    <x v="2"/>
    <x v="11"/>
    <s v="Logitech Trackman Marble Mouse"/>
    <x v="1679"/>
    <n v="4"/>
    <n v="0.2"/>
    <x v="1778"/>
    <x v="1"/>
  </r>
  <r>
    <n v="1946"/>
    <x v="958"/>
    <x v="0"/>
    <x v="23"/>
    <d v="2013-06-27T00:00:00"/>
    <s v="Standard Class"/>
    <s v="EA-14035"/>
    <s v="Erin Ashbrook"/>
    <x v="1"/>
    <x v="0"/>
    <s v="Carrollton"/>
    <x v="5"/>
    <n v="75007"/>
    <x v="2"/>
    <s v="OFF-PA-10000809"/>
    <x v="1"/>
    <x v="10"/>
    <s v="Xerox 206"/>
    <x v="563"/>
    <n v="2"/>
    <n v="0.2"/>
    <x v="572"/>
    <x v="1"/>
  </r>
  <r>
    <n v="1947"/>
    <x v="959"/>
    <x v="3"/>
    <x v="264"/>
    <d v="2014-09-07T00:00:00"/>
    <s v="Standard Class"/>
    <s v="AC-10615"/>
    <s v="Ann Chong"/>
    <x v="1"/>
    <x v="0"/>
    <s v="New York City"/>
    <x v="15"/>
    <n v="10009"/>
    <x v="3"/>
    <s v="OFF-AR-10000658"/>
    <x v="1"/>
    <x v="6"/>
    <s v="Newell 324"/>
    <x v="795"/>
    <n v="2"/>
    <n v="0"/>
    <x v="1779"/>
    <x v="8"/>
  </r>
  <r>
    <n v="1948"/>
    <x v="959"/>
    <x v="3"/>
    <x v="264"/>
    <d v="2014-09-07T00:00:00"/>
    <s v="Standard Class"/>
    <s v="AC-10615"/>
    <s v="Ann Chong"/>
    <x v="1"/>
    <x v="0"/>
    <s v="New York City"/>
    <x v="15"/>
    <n v="10009"/>
    <x v="3"/>
    <s v="FUR-FU-10001196"/>
    <x v="0"/>
    <x v="5"/>
    <s v="DAX Cubicle Frames - 8x10"/>
    <x v="1042"/>
    <n v="2"/>
    <n v="0"/>
    <x v="1780"/>
    <x v="8"/>
  </r>
  <r>
    <n v="1949"/>
    <x v="959"/>
    <x v="3"/>
    <x v="264"/>
    <d v="2014-09-07T00:00:00"/>
    <s v="Standard Class"/>
    <s v="AC-10615"/>
    <s v="Ann Chong"/>
    <x v="1"/>
    <x v="0"/>
    <s v="New York City"/>
    <x v="15"/>
    <n v="10009"/>
    <x v="3"/>
    <s v="FUR-TA-10001889"/>
    <x v="0"/>
    <x v="3"/>
    <s v="Bush Advantage Collection Racetrack Conference Table"/>
    <x v="1680"/>
    <n v="1"/>
    <n v="0.4"/>
    <x v="1781"/>
    <x v="8"/>
  </r>
  <r>
    <n v="1950"/>
    <x v="959"/>
    <x v="3"/>
    <x v="264"/>
    <d v="2014-09-07T00:00:00"/>
    <s v="Standard Class"/>
    <s v="AC-10615"/>
    <s v="Ann Chong"/>
    <x v="1"/>
    <x v="0"/>
    <s v="New York City"/>
    <x v="15"/>
    <n v="10009"/>
    <x v="3"/>
    <s v="OFF-AP-10000358"/>
    <x v="1"/>
    <x v="9"/>
    <s v="Fellowes Basic Home/Office Series Surge Protectors"/>
    <x v="1681"/>
    <n v="1"/>
    <n v="0"/>
    <x v="1782"/>
    <x v="8"/>
  </r>
  <r>
    <n v="1951"/>
    <x v="959"/>
    <x v="3"/>
    <x v="264"/>
    <d v="2014-09-07T00:00:00"/>
    <s v="Standard Class"/>
    <s v="AC-10615"/>
    <s v="Ann Chong"/>
    <x v="1"/>
    <x v="0"/>
    <s v="New York City"/>
    <x v="15"/>
    <n v="10009"/>
    <x v="3"/>
    <s v="OFF-BI-10004970"/>
    <x v="1"/>
    <x v="8"/>
    <s v="ACCOHIDE 3-Ring Binder, Blue, 1&quot;"/>
    <x v="1682"/>
    <n v="8"/>
    <n v="0.2"/>
    <x v="1783"/>
    <x v="8"/>
  </r>
  <r>
    <n v="1952"/>
    <x v="959"/>
    <x v="3"/>
    <x v="264"/>
    <d v="2014-09-07T00:00:00"/>
    <s v="Standard Class"/>
    <s v="AC-10615"/>
    <s v="Ann Chong"/>
    <x v="1"/>
    <x v="0"/>
    <s v="New York City"/>
    <x v="15"/>
    <n v="10009"/>
    <x v="3"/>
    <s v="TEC-PH-10003885"/>
    <x v="2"/>
    <x v="7"/>
    <s v="Cisco SPA508G"/>
    <x v="933"/>
    <n v="3"/>
    <n v="0"/>
    <x v="967"/>
    <x v="8"/>
  </r>
  <r>
    <n v="1953"/>
    <x v="959"/>
    <x v="3"/>
    <x v="264"/>
    <d v="2014-09-07T00:00:00"/>
    <s v="Standard Class"/>
    <s v="AC-10615"/>
    <s v="Ann Chong"/>
    <x v="1"/>
    <x v="0"/>
    <s v="New York City"/>
    <x v="15"/>
    <n v="10009"/>
    <x v="3"/>
    <s v="OFF-LA-10001641"/>
    <x v="1"/>
    <x v="2"/>
    <s v="Avery 518"/>
    <x v="1381"/>
    <n v="6"/>
    <n v="0"/>
    <x v="1446"/>
    <x v="8"/>
  </r>
  <r>
    <n v="1954"/>
    <x v="959"/>
    <x v="3"/>
    <x v="264"/>
    <d v="2014-09-07T00:00:00"/>
    <s v="Standard Class"/>
    <s v="AC-10615"/>
    <s v="Ann Chong"/>
    <x v="1"/>
    <x v="0"/>
    <s v="New York City"/>
    <x v="15"/>
    <n v="10009"/>
    <x v="3"/>
    <s v="FUR-CH-10003379"/>
    <x v="0"/>
    <x v="1"/>
    <s v="Global Commerce Series High-Back Swivel/Tilt Chairs"/>
    <x v="1683"/>
    <n v="5"/>
    <n v="0.1"/>
    <x v="968"/>
    <x v="8"/>
  </r>
  <r>
    <n v="1955"/>
    <x v="959"/>
    <x v="3"/>
    <x v="264"/>
    <d v="2014-09-07T00:00:00"/>
    <s v="Standard Class"/>
    <s v="AC-10615"/>
    <s v="Ann Chong"/>
    <x v="1"/>
    <x v="0"/>
    <s v="New York City"/>
    <x v="15"/>
    <n v="10009"/>
    <x v="3"/>
    <s v="OFF-AR-10004582"/>
    <x v="1"/>
    <x v="6"/>
    <s v="BIC Brite Liner Grip Highlighters"/>
    <x v="1684"/>
    <n v="3"/>
    <n v="0"/>
    <x v="1784"/>
    <x v="8"/>
  </r>
  <r>
    <n v="1956"/>
    <x v="959"/>
    <x v="3"/>
    <x v="264"/>
    <d v="2014-09-07T00:00:00"/>
    <s v="Standard Class"/>
    <s v="AC-10615"/>
    <s v="Ann Chong"/>
    <x v="1"/>
    <x v="0"/>
    <s v="New York City"/>
    <x v="15"/>
    <n v="10009"/>
    <x v="3"/>
    <s v="TEC-AC-10002842"/>
    <x v="2"/>
    <x v="11"/>
    <s v="WD My Passport Ultra 2TB Portable External Hard Drive"/>
    <x v="1685"/>
    <n v="2"/>
    <n v="0"/>
    <x v="1785"/>
    <x v="8"/>
  </r>
  <r>
    <n v="1957"/>
    <x v="959"/>
    <x v="3"/>
    <x v="264"/>
    <d v="2014-09-07T00:00:00"/>
    <s v="Standard Class"/>
    <s v="AC-10615"/>
    <s v="Ann Chong"/>
    <x v="1"/>
    <x v="0"/>
    <s v="New York City"/>
    <x v="15"/>
    <n v="10009"/>
    <x v="3"/>
    <s v="TEC-AC-10000109"/>
    <x v="2"/>
    <x v="11"/>
    <s v="Sony Micro Vault Click 16 GB USB 2.0 Flash Drive"/>
    <x v="767"/>
    <n v="3"/>
    <n v="0"/>
    <x v="789"/>
    <x v="8"/>
  </r>
  <r>
    <n v="1958"/>
    <x v="959"/>
    <x v="3"/>
    <x v="264"/>
    <d v="2014-09-07T00:00:00"/>
    <s v="Standard Class"/>
    <s v="AC-10615"/>
    <s v="Ann Chong"/>
    <x v="1"/>
    <x v="0"/>
    <s v="New York City"/>
    <x v="15"/>
    <n v="10009"/>
    <x v="3"/>
    <s v="OFF-PA-10003893"/>
    <x v="1"/>
    <x v="10"/>
    <s v="Xerox 1962"/>
    <x v="860"/>
    <n v="4"/>
    <n v="0"/>
    <x v="1786"/>
    <x v="8"/>
  </r>
  <r>
    <n v="1959"/>
    <x v="960"/>
    <x v="3"/>
    <x v="18"/>
    <d v="2014-09-16T00:00:00"/>
    <s v="Second Class"/>
    <s v="RW-19690"/>
    <s v="Robert Waldorf"/>
    <x v="0"/>
    <x v="0"/>
    <s v="Springfield"/>
    <x v="25"/>
    <n v="65807"/>
    <x v="2"/>
    <s v="OFF-BI-10003669"/>
    <x v="1"/>
    <x v="8"/>
    <s v="3M Organizer Strips"/>
    <x v="1686"/>
    <n v="3"/>
    <n v="0"/>
    <x v="1787"/>
    <x v="8"/>
  </r>
  <r>
    <n v="1960"/>
    <x v="960"/>
    <x v="3"/>
    <x v="18"/>
    <d v="2014-09-16T00:00:00"/>
    <s v="Second Class"/>
    <s v="RW-19690"/>
    <s v="Robert Waldorf"/>
    <x v="0"/>
    <x v="0"/>
    <s v="Springfield"/>
    <x v="25"/>
    <n v="65807"/>
    <x v="2"/>
    <s v="OFF-AP-10004785"/>
    <x v="1"/>
    <x v="9"/>
    <s v="Holmes Replacement Filter for HEPA Air Cleaner, Medium Room"/>
    <x v="1687"/>
    <n v="3"/>
    <n v="0"/>
    <x v="1788"/>
    <x v="8"/>
  </r>
  <r>
    <n v="1961"/>
    <x v="960"/>
    <x v="3"/>
    <x v="18"/>
    <d v="2014-09-16T00:00:00"/>
    <s v="Second Class"/>
    <s v="RW-19690"/>
    <s v="Robert Waldorf"/>
    <x v="0"/>
    <x v="0"/>
    <s v="Springfield"/>
    <x v="25"/>
    <n v="65807"/>
    <x v="2"/>
    <s v="TEC-AC-10003023"/>
    <x v="2"/>
    <x v="11"/>
    <s v="Logitech G105 Gaming Keyboard"/>
    <x v="1688"/>
    <n v="5"/>
    <n v="0"/>
    <x v="1789"/>
    <x v="8"/>
  </r>
  <r>
    <n v="1962"/>
    <x v="960"/>
    <x v="3"/>
    <x v="18"/>
    <d v="2014-09-16T00:00:00"/>
    <s v="Second Class"/>
    <s v="RW-19690"/>
    <s v="Robert Waldorf"/>
    <x v="0"/>
    <x v="0"/>
    <s v="Springfield"/>
    <x v="25"/>
    <n v="65807"/>
    <x v="2"/>
    <s v="TEC-AC-10002217"/>
    <x v="2"/>
    <x v="11"/>
    <s v="Imation Clip USB flash drive - 8 GB"/>
    <x v="1689"/>
    <n v="6"/>
    <n v="0"/>
    <x v="1790"/>
    <x v="8"/>
  </r>
  <r>
    <n v="1963"/>
    <x v="960"/>
    <x v="3"/>
    <x v="18"/>
    <d v="2014-09-16T00:00:00"/>
    <s v="Second Class"/>
    <s v="RW-19690"/>
    <s v="Robert Waldorf"/>
    <x v="0"/>
    <x v="0"/>
    <s v="Springfield"/>
    <x v="25"/>
    <n v="65807"/>
    <x v="2"/>
    <s v="OFF-BI-10002954"/>
    <x v="1"/>
    <x v="8"/>
    <s v="Newell 3-Hole Punched Plastic Slotted Magazine Holders for Binders"/>
    <x v="1690"/>
    <n v="3"/>
    <n v="0"/>
    <x v="1791"/>
    <x v="8"/>
  </r>
  <r>
    <n v="1964"/>
    <x v="960"/>
    <x v="3"/>
    <x v="18"/>
    <d v="2014-09-16T00:00:00"/>
    <s v="Second Class"/>
    <s v="RW-19690"/>
    <s v="Robert Waldorf"/>
    <x v="0"/>
    <x v="0"/>
    <s v="Springfield"/>
    <x v="25"/>
    <n v="65807"/>
    <x v="2"/>
    <s v="OFF-PA-10002586"/>
    <x v="1"/>
    <x v="10"/>
    <s v="Xerox 1970"/>
    <x v="1691"/>
    <n v="5"/>
    <n v="0"/>
    <x v="1792"/>
    <x v="8"/>
  </r>
  <r>
    <n v="1965"/>
    <x v="960"/>
    <x v="3"/>
    <x v="18"/>
    <d v="2014-09-16T00:00:00"/>
    <s v="Second Class"/>
    <s v="RW-19690"/>
    <s v="Robert Waldorf"/>
    <x v="0"/>
    <x v="0"/>
    <s v="Springfield"/>
    <x v="25"/>
    <n v="65807"/>
    <x v="2"/>
    <s v="OFF-ST-10000025"/>
    <x v="1"/>
    <x v="4"/>
    <s v="Fellowes Stor/Drawer Steel Plus Storage Drawers"/>
    <x v="1692"/>
    <n v="3"/>
    <n v="0"/>
    <x v="1793"/>
    <x v="8"/>
  </r>
  <r>
    <n v="1966"/>
    <x v="960"/>
    <x v="3"/>
    <x v="18"/>
    <d v="2014-09-16T00:00:00"/>
    <s v="Second Class"/>
    <s v="RW-19690"/>
    <s v="Robert Waldorf"/>
    <x v="0"/>
    <x v="0"/>
    <s v="Springfield"/>
    <x v="25"/>
    <n v="65807"/>
    <x v="2"/>
    <s v="OFF-AP-10003281"/>
    <x v="1"/>
    <x v="9"/>
    <s v="Acco 6 Outlet Guardian Standard Surge Suppressor"/>
    <x v="1693"/>
    <n v="2"/>
    <n v="0"/>
    <x v="1794"/>
    <x v="8"/>
  </r>
  <r>
    <n v="1967"/>
    <x v="961"/>
    <x v="3"/>
    <x v="202"/>
    <d v="2014-12-29T00:00:00"/>
    <s v="Standard Class"/>
    <s v="DB-13210"/>
    <s v="Dean Braden"/>
    <x v="0"/>
    <x v="0"/>
    <s v="Paterson"/>
    <x v="30"/>
    <n v="7501"/>
    <x v="3"/>
    <s v="TEC-PH-10002103"/>
    <x v="2"/>
    <x v="7"/>
    <s v="Jabra SPEAK 410"/>
    <x v="1694"/>
    <n v="3"/>
    <n v="0"/>
    <x v="1795"/>
    <x v="4"/>
  </r>
  <r>
    <n v="1968"/>
    <x v="961"/>
    <x v="3"/>
    <x v="202"/>
    <d v="2014-12-29T00:00:00"/>
    <s v="Standard Class"/>
    <s v="DB-13210"/>
    <s v="Dean Braden"/>
    <x v="0"/>
    <x v="0"/>
    <s v="Paterson"/>
    <x v="30"/>
    <n v="7501"/>
    <x v="3"/>
    <s v="OFF-SU-10000898"/>
    <x v="1"/>
    <x v="14"/>
    <s v="Acme Hot Forged Carbon Steel Scissors with Nickel-Plated Handles, 3 7/8&quot; Cut, 8&quot;L"/>
    <x v="1695"/>
    <n v="5"/>
    <n v="0"/>
    <x v="1796"/>
    <x v="4"/>
  </r>
  <r>
    <n v="1969"/>
    <x v="961"/>
    <x v="3"/>
    <x v="202"/>
    <d v="2014-12-29T00:00:00"/>
    <s v="Standard Class"/>
    <s v="DB-13210"/>
    <s v="Dean Braden"/>
    <x v="0"/>
    <x v="0"/>
    <s v="Paterson"/>
    <x v="30"/>
    <n v="7501"/>
    <x v="3"/>
    <s v="OFF-PA-10001144"/>
    <x v="1"/>
    <x v="10"/>
    <s v="Xerox 1913"/>
    <x v="1696"/>
    <n v="3"/>
    <n v="0"/>
    <x v="1797"/>
    <x v="4"/>
  </r>
  <r>
    <n v="1970"/>
    <x v="962"/>
    <x v="3"/>
    <x v="397"/>
    <d v="2014-09-30T00:00:00"/>
    <s v="Standard Class"/>
    <s v="BD-11320"/>
    <s v="Bill Donatelli"/>
    <x v="0"/>
    <x v="0"/>
    <s v="Tulsa"/>
    <x v="26"/>
    <n v="74133"/>
    <x v="2"/>
    <s v="TEC-AC-10004659"/>
    <x v="2"/>
    <x v="11"/>
    <s v="Imation Secure+ Hardware Encrypted USB 2.0 Flash Drive; 16GB"/>
    <x v="410"/>
    <n v="4"/>
    <n v="0"/>
    <x v="1798"/>
    <x v="8"/>
  </r>
  <r>
    <n v="1971"/>
    <x v="963"/>
    <x v="3"/>
    <x v="636"/>
    <d v="2014-05-12T00:00:00"/>
    <s v="Standard Class"/>
    <s v="ML-17755"/>
    <s v="Max Ludwig"/>
    <x v="2"/>
    <x v="0"/>
    <s v="Chicago"/>
    <x v="10"/>
    <n v="60623"/>
    <x v="2"/>
    <s v="OFF-AR-10004752"/>
    <x v="1"/>
    <x v="6"/>
    <s v="Blackstonian Pencils"/>
    <x v="1697"/>
    <n v="3"/>
    <n v="0.2"/>
    <x v="1799"/>
    <x v="5"/>
  </r>
  <r>
    <n v="1972"/>
    <x v="963"/>
    <x v="3"/>
    <x v="636"/>
    <d v="2014-05-12T00:00:00"/>
    <s v="Standard Class"/>
    <s v="ML-17755"/>
    <s v="Max Ludwig"/>
    <x v="2"/>
    <x v="0"/>
    <s v="Chicago"/>
    <x v="10"/>
    <n v="60623"/>
    <x v="2"/>
    <s v="TEC-AC-10004659"/>
    <x v="2"/>
    <x v="11"/>
    <s v="Imation Secure+ Hardware Encrypted USB 2.0 Flash Drive; 16GB"/>
    <x v="177"/>
    <n v="7"/>
    <n v="0.2"/>
    <x v="179"/>
    <x v="5"/>
  </r>
  <r>
    <n v="1973"/>
    <x v="964"/>
    <x v="2"/>
    <x v="637"/>
    <d v="2011-12-19T00:00:00"/>
    <s v="Standard Class"/>
    <s v="JD-16015"/>
    <s v="Joy Daniels"/>
    <x v="0"/>
    <x v="0"/>
    <s v="Chicago"/>
    <x v="10"/>
    <n v="60610"/>
    <x v="2"/>
    <s v="OFF-BI-10001249"/>
    <x v="1"/>
    <x v="8"/>
    <s v="Avery Heavy-Duty EZD View Binder with Locking Rings"/>
    <x v="1698"/>
    <n v="4"/>
    <n v="0.8"/>
    <x v="1800"/>
    <x v="4"/>
  </r>
  <r>
    <n v="1974"/>
    <x v="964"/>
    <x v="2"/>
    <x v="637"/>
    <d v="2011-12-19T00:00:00"/>
    <s v="Standard Class"/>
    <s v="JD-16015"/>
    <s v="Joy Daniels"/>
    <x v="0"/>
    <x v="0"/>
    <s v="Chicago"/>
    <x v="10"/>
    <n v="60610"/>
    <x v="2"/>
    <s v="OFF-FA-10003059"/>
    <x v="1"/>
    <x v="13"/>
    <s v="Assorted Color Push Pins"/>
    <x v="1699"/>
    <n v="2"/>
    <n v="0.2"/>
    <x v="1801"/>
    <x v="4"/>
  </r>
  <r>
    <n v="1975"/>
    <x v="964"/>
    <x v="2"/>
    <x v="637"/>
    <d v="2011-12-19T00:00:00"/>
    <s v="Standard Class"/>
    <s v="JD-16015"/>
    <s v="Joy Daniels"/>
    <x v="0"/>
    <x v="0"/>
    <s v="Chicago"/>
    <x v="10"/>
    <n v="60610"/>
    <x v="2"/>
    <s v="TEC-AC-10002718"/>
    <x v="2"/>
    <x v="11"/>
    <s v="Belkin Standard 104 key USB Keyboard"/>
    <x v="1700"/>
    <n v="3"/>
    <n v="0.2"/>
    <x v="1802"/>
    <x v="4"/>
  </r>
  <r>
    <n v="1976"/>
    <x v="965"/>
    <x v="2"/>
    <x v="638"/>
    <d v="2011-10-20T00:00:00"/>
    <s v="Second Class"/>
    <s v="AS-10225"/>
    <s v="Alan Schoenberger"/>
    <x v="1"/>
    <x v="0"/>
    <s v="Montgomery"/>
    <x v="19"/>
    <n v="36116"/>
    <x v="0"/>
    <s v="OFF-ST-10001522"/>
    <x v="1"/>
    <x v="4"/>
    <s v="Gould Plastics 18-Pocket Panel Bin, 34w x 5-1/4d x 20-1/2h"/>
    <x v="1701"/>
    <n v="3"/>
    <n v="0"/>
    <x v="1803"/>
    <x v="2"/>
  </r>
  <r>
    <n v="1977"/>
    <x v="965"/>
    <x v="2"/>
    <x v="638"/>
    <d v="2011-10-20T00:00:00"/>
    <s v="Second Class"/>
    <s v="AS-10225"/>
    <s v="Alan Schoenberger"/>
    <x v="1"/>
    <x v="0"/>
    <s v="Montgomery"/>
    <x v="19"/>
    <n v="36116"/>
    <x v="0"/>
    <s v="TEC-PH-10002352"/>
    <x v="2"/>
    <x v="7"/>
    <s v="Avaya IP Phone 1140E VoIP phone"/>
    <x v="1702"/>
    <n v="5"/>
    <n v="0"/>
    <x v="1804"/>
    <x v="2"/>
  </r>
  <r>
    <n v="1978"/>
    <x v="965"/>
    <x v="2"/>
    <x v="638"/>
    <d v="2011-10-20T00:00:00"/>
    <s v="Second Class"/>
    <s v="AS-10225"/>
    <s v="Alan Schoenberger"/>
    <x v="1"/>
    <x v="0"/>
    <s v="Montgomery"/>
    <x v="19"/>
    <n v="36116"/>
    <x v="0"/>
    <s v="FUR-CH-10003774"/>
    <x v="0"/>
    <x v="1"/>
    <s v="Global Wood Trimmed Manager's Task Chair, Khaki"/>
    <x v="1703"/>
    <n v="6"/>
    <n v="0"/>
    <x v="1805"/>
    <x v="2"/>
  </r>
  <r>
    <n v="1979"/>
    <x v="966"/>
    <x v="1"/>
    <x v="412"/>
    <d v="2012-05-12T00:00:00"/>
    <s v="Standard Class"/>
    <s v="AA-10375"/>
    <s v="Allen Armold"/>
    <x v="0"/>
    <x v="0"/>
    <s v="Salem"/>
    <x v="21"/>
    <n v="97301"/>
    <x v="1"/>
    <s v="OFF-AR-10000127"/>
    <x v="1"/>
    <x v="6"/>
    <s v="Newell 321"/>
    <x v="797"/>
    <n v="2"/>
    <n v="0.2"/>
    <x v="822"/>
    <x v="5"/>
  </r>
  <r>
    <n v="1980"/>
    <x v="967"/>
    <x v="0"/>
    <x v="167"/>
    <d v="2013-04-15T00:00:00"/>
    <s v="Same Day"/>
    <s v="KT-16465"/>
    <s v="Kean Takahito"/>
    <x v="0"/>
    <x v="0"/>
    <s v="Glendale"/>
    <x v="16"/>
    <n v="85301"/>
    <x v="1"/>
    <s v="FUR-CH-10004086"/>
    <x v="0"/>
    <x v="1"/>
    <s v="Hon 4070 Series Pagoda Armless Upholstered Stacking Chairs"/>
    <x v="1704"/>
    <n v="4"/>
    <n v="0.2"/>
    <x v="1806"/>
    <x v="3"/>
  </r>
  <r>
    <n v="1981"/>
    <x v="967"/>
    <x v="0"/>
    <x v="167"/>
    <d v="2013-04-15T00:00:00"/>
    <s v="Same Day"/>
    <s v="KT-16465"/>
    <s v="Kean Takahito"/>
    <x v="0"/>
    <x v="0"/>
    <s v="Glendale"/>
    <x v="16"/>
    <n v="85301"/>
    <x v="1"/>
    <s v="OFF-ST-10001228"/>
    <x v="1"/>
    <x v="4"/>
    <s v="Fellowes Personal Hanging Folder Files, Navy"/>
    <x v="1705"/>
    <n v="4"/>
    <n v="0.2"/>
    <x v="1807"/>
    <x v="3"/>
  </r>
  <r>
    <n v="1982"/>
    <x v="968"/>
    <x v="1"/>
    <x v="639"/>
    <d v="2012-12-16T00:00:00"/>
    <s v="Second Class"/>
    <s v="MM-18280"/>
    <s v="Muhammed MacIntyre"/>
    <x v="1"/>
    <x v="0"/>
    <s v="Columbus"/>
    <x v="32"/>
    <n v="31907"/>
    <x v="0"/>
    <s v="OFF-BI-10004187"/>
    <x v="1"/>
    <x v="8"/>
    <s v="Staples"/>
    <x v="1061"/>
    <n v="2"/>
    <n v="0"/>
    <x v="1808"/>
    <x v="4"/>
  </r>
  <r>
    <n v="1983"/>
    <x v="969"/>
    <x v="2"/>
    <x v="640"/>
    <d v="2011-12-09T00:00:00"/>
    <s v="Standard Class"/>
    <s v="NG-18430"/>
    <s v="Nathan Gelder"/>
    <x v="0"/>
    <x v="0"/>
    <s v="Oklahoma City"/>
    <x v="26"/>
    <n v="73120"/>
    <x v="2"/>
    <s v="TEC-PH-10003811"/>
    <x v="2"/>
    <x v="7"/>
    <s v="Jabra Supreme Plus Driver Edition Headset"/>
    <x v="1706"/>
    <n v="4"/>
    <n v="0"/>
    <x v="1809"/>
    <x v="4"/>
  </r>
  <r>
    <n v="1984"/>
    <x v="970"/>
    <x v="2"/>
    <x v="641"/>
    <d v="2011-11-27T00:00:00"/>
    <s v="Second Class"/>
    <s v="LW-16825"/>
    <s v="Laurel Workman"/>
    <x v="1"/>
    <x v="0"/>
    <s v="Brentwood"/>
    <x v="1"/>
    <n v="94513"/>
    <x v="1"/>
    <s v="OFF-AP-10000240"/>
    <x v="1"/>
    <x v="9"/>
    <s v="Belkin F9G930V10-GRY 9 Outlet Surge"/>
    <x v="1707"/>
    <n v="6"/>
    <n v="0"/>
    <x v="1810"/>
    <x v="0"/>
  </r>
  <r>
    <n v="1985"/>
    <x v="970"/>
    <x v="2"/>
    <x v="641"/>
    <d v="2011-11-27T00:00:00"/>
    <s v="Second Class"/>
    <s v="LW-16825"/>
    <s v="Laurel Workman"/>
    <x v="1"/>
    <x v="0"/>
    <s v="Brentwood"/>
    <x v="1"/>
    <n v="94513"/>
    <x v="1"/>
    <s v="FUR-FU-10001940"/>
    <x v="0"/>
    <x v="5"/>
    <s v="Staples"/>
    <x v="1708"/>
    <n v="3"/>
    <n v="0"/>
    <x v="1811"/>
    <x v="0"/>
  </r>
  <r>
    <n v="1986"/>
    <x v="970"/>
    <x v="2"/>
    <x v="641"/>
    <d v="2011-11-27T00:00:00"/>
    <s v="Second Class"/>
    <s v="LW-16825"/>
    <s v="Laurel Workman"/>
    <x v="1"/>
    <x v="0"/>
    <s v="Brentwood"/>
    <x v="1"/>
    <n v="94513"/>
    <x v="1"/>
    <s v="OFF-PA-10000575"/>
    <x v="1"/>
    <x v="10"/>
    <s v="Wirebound Message Books, Four 2 3/4 x 5 White Forms per Page"/>
    <x v="1709"/>
    <n v="4"/>
    <n v="0"/>
    <x v="1812"/>
    <x v="0"/>
  </r>
  <r>
    <n v="1987"/>
    <x v="971"/>
    <x v="0"/>
    <x v="197"/>
    <d v="2013-07-28T00:00:00"/>
    <s v="First Class"/>
    <s v="CB-12415"/>
    <s v="Christy Brittain"/>
    <x v="0"/>
    <x v="0"/>
    <s v="Columbus"/>
    <x v="24"/>
    <n v="43229"/>
    <x v="3"/>
    <s v="TEC-CO-10001449"/>
    <x v="2"/>
    <x v="16"/>
    <s v="Hewlett Packard LaserJet 3310 Copier"/>
    <x v="1710"/>
    <n v="4"/>
    <n v="0.4"/>
    <x v="1813"/>
    <x v="7"/>
  </r>
  <r>
    <n v="1988"/>
    <x v="972"/>
    <x v="1"/>
    <x v="529"/>
    <d v="2012-11-13T00:00:00"/>
    <s v="Standard Class"/>
    <s v="AS-10090"/>
    <s v="Adam Shillingsburg"/>
    <x v="0"/>
    <x v="0"/>
    <s v="Springfield"/>
    <x v="25"/>
    <n v="65807"/>
    <x v="2"/>
    <s v="OFF-BI-10002393"/>
    <x v="1"/>
    <x v="8"/>
    <s v="Binder Posts"/>
    <x v="1711"/>
    <n v="3"/>
    <n v="0"/>
    <x v="1814"/>
    <x v="0"/>
  </r>
  <r>
    <n v="1989"/>
    <x v="972"/>
    <x v="1"/>
    <x v="529"/>
    <d v="2012-11-13T00:00:00"/>
    <s v="Standard Class"/>
    <s v="AS-10090"/>
    <s v="Adam Shillingsburg"/>
    <x v="0"/>
    <x v="0"/>
    <s v="Springfield"/>
    <x v="25"/>
    <n v="65807"/>
    <x v="2"/>
    <s v="FUR-TA-10002855"/>
    <x v="0"/>
    <x v="3"/>
    <s v="Bevis Round Conference Table Top &amp; Single Column Base"/>
    <x v="1712"/>
    <n v="7"/>
    <n v="0"/>
    <x v="1815"/>
    <x v="0"/>
  </r>
  <r>
    <n v="1990"/>
    <x v="972"/>
    <x v="1"/>
    <x v="529"/>
    <d v="2012-11-13T00:00:00"/>
    <s v="Standard Class"/>
    <s v="AS-10090"/>
    <s v="Adam Shillingsburg"/>
    <x v="0"/>
    <x v="0"/>
    <s v="Springfield"/>
    <x v="25"/>
    <n v="65807"/>
    <x v="2"/>
    <s v="OFF-EN-10000781"/>
    <x v="1"/>
    <x v="12"/>
    <s v="#10- 4 1/8&quot; x 9 1/2&quot; Recycled Envelopes"/>
    <x v="1713"/>
    <n v="3"/>
    <n v="0"/>
    <x v="1816"/>
    <x v="0"/>
  </r>
  <r>
    <n v="1991"/>
    <x v="972"/>
    <x v="1"/>
    <x v="529"/>
    <d v="2012-11-13T00:00:00"/>
    <s v="Standard Class"/>
    <s v="AS-10090"/>
    <s v="Adam Shillingsburg"/>
    <x v="0"/>
    <x v="0"/>
    <s v="Springfield"/>
    <x v="25"/>
    <n v="65807"/>
    <x v="2"/>
    <s v="OFF-PA-10002160"/>
    <x v="1"/>
    <x v="10"/>
    <s v="Xerox 1978"/>
    <x v="1714"/>
    <n v="3"/>
    <n v="0"/>
    <x v="1817"/>
    <x v="0"/>
  </r>
  <r>
    <n v="1992"/>
    <x v="973"/>
    <x v="3"/>
    <x v="642"/>
    <d v="2014-03-01T00:00:00"/>
    <s v="Standard Class"/>
    <s v="CB-12415"/>
    <s v="Christy Brittain"/>
    <x v="0"/>
    <x v="0"/>
    <s v="Philadelphia"/>
    <x v="9"/>
    <n v="19134"/>
    <x v="3"/>
    <s v="OFF-BI-10004970"/>
    <x v="1"/>
    <x v="8"/>
    <s v="ACCOHIDE 3-Ring Binder, Blue, 1&quot;"/>
    <x v="1715"/>
    <n v="4"/>
    <n v="0.7"/>
    <x v="1818"/>
    <x v="11"/>
  </r>
  <r>
    <n v="1993"/>
    <x v="974"/>
    <x v="3"/>
    <x v="643"/>
    <d v="2014-07-03T00:00:00"/>
    <s v="Standard Class"/>
    <s v="ML-17755"/>
    <s v="Max Ludwig"/>
    <x v="2"/>
    <x v="0"/>
    <s v="Springfield"/>
    <x v="21"/>
    <n v="97477"/>
    <x v="1"/>
    <s v="OFF-LA-10003923"/>
    <x v="1"/>
    <x v="2"/>
    <s v="Alphabetical Labels for Top Tab Filing"/>
    <x v="1716"/>
    <n v="6"/>
    <n v="0.2"/>
    <x v="1819"/>
    <x v="1"/>
  </r>
  <r>
    <n v="1994"/>
    <x v="974"/>
    <x v="3"/>
    <x v="643"/>
    <d v="2014-07-03T00:00:00"/>
    <s v="Standard Class"/>
    <s v="ML-17755"/>
    <s v="Max Ludwig"/>
    <x v="2"/>
    <x v="0"/>
    <s v="Springfield"/>
    <x v="21"/>
    <n v="97477"/>
    <x v="1"/>
    <s v="OFF-AR-10002257"/>
    <x v="1"/>
    <x v="6"/>
    <s v="Eldon Spacemaker Box, Quick-Snap Lid, Clear"/>
    <x v="758"/>
    <n v="2"/>
    <n v="0.2"/>
    <x v="1820"/>
    <x v="1"/>
  </r>
  <r>
    <n v="1995"/>
    <x v="974"/>
    <x v="3"/>
    <x v="643"/>
    <d v="2014-07-03T00:00:00"/>
    <s v="Standard Class"/>
    <s v="ML-17755"/>
    <s v="Max Ludwig"/>
    <x v="2"/>
    <x v="0"/>
    <s v="Springfield"/>
    <x v="21"/>
    <n v="97477"/>
    <x v="1"/>
    <s v="OFF-FA-10004395"/>
    <x v="1"/>
    <x v="13"/>
    <s v="Plymouth Boxed Rubber Bands by Plymouth"/>
    <x v="1717"/>
    <n v="3"/>
    <n v="0.2"/>
    <x v="1821"/>
    <x v="1"/>
  </r>
  <r>
    <n v="1996"/>
    <x v="975"/>
    <x v="3"/>
    <x v="574"/>
    <d v="2014-12-05T00:00:00"/>
    <s v="Second Class"/>
    <s v="JS-16030"/>
    <s v="Joy Smith"/>
    <x v="0"/>
    <x v="0"/>
    <s v="Houston"/>
    <x v="5"/>
    <n v="77036"/>
    <x v="2"/>
    <s v="OFF-AP-10002534"/>
    <x v="1"/>
    <x v="9"/>
    <s v="3.6 Cubic Foot Counter Height Office Refrigerator"/>
    <x v="1718"/>
    <n v="5"/>
    <n v="0.8"/>
    <x v="1822"/>
    <x v="4"/>
  </r>
  <r>
    <n v="1997"/>
    <x v="975"/>
    <x v="3"/>
    <x v="574"/>
    <d v="2014-12-05T00:00:00"/>
    <s v="Second Class"/>
    <s v="JS-16030"/>
    <s v="Joy Smith"/>
    <x v="0"/>
    <x v="0"/>
    <s v="Houston"/>
    <x v="5"/>
    <n v="77036"/>
    <x v="2"/>
    <s v="FUR-FU-10004020"/>
    <x v="0"/>
    <x v="5"/>
    <s v="Advantus Panel Wall Acrylic Frame"/>
    <x v="1719"/>
    <n v="4"/>
    <n v="0.6"/>
    <x v="1823"/>
    <x v="4"/>
  </r>
  <r>
    <n v="1998"/>
    <x v="976"/>
    <x v="2"/>
    <x v="644"/>
    <d v="2011-02-10T00:00:00"/>
    <s v="First Class"/>
    <s v="ND-18460"/>
    <s v="Neil Ducich"/>
    <x v="1"/>
    <x v="0"/>
    <s v="Chesapeake"/>
    <x v="17"/>
    <n v="23320"/>
    <x v="0"/>
    <s v="OFF-LA-10002787"/>
    <x v="1"/>
    <x v="2"/>
    <s v="Avery 480"/>
    <x v="1720"/>
    <n v="4"/>
    <n v="0"/>
    <x v="1824"/>
    <x v="11"/>
  </r>
  <r>
    <n v="1999"/>
    <x v="976"/>
    <x v="2"/>
    <x v="644"/>
    <d v="2011-02-10T00:00:00"/>
    <s v="First Class"/>
    <s v="ND-18460"/>
    <s v="Neil Ducich"/>
    <x v="1"/>
    <x v="0"/>
    <s v="Chesapeake"/>
    <x v="17"/>
    <n v="23320"/>
    <x v="0"/>
    <s v="TEC-PH-10003645"/>
    <x v="2"/>
    <x v="7"/>
    <s v="Aastra 57i VoIP phone"/>
    <x v="1721"/>
    <n v="1"/>
    <n v="0"/>
    <x v="1825"/>
    <x v="11"/>
  </r>
  <r>
    <n v="2000"/>
    <x v="976"/>
    <x v="2"/>
    <x v="644"/>
    <d v="2011-02-10T00:00:00"/>
    <s v="First Class"/>
    <s v="ND-18460"/>
    <s v="Neil Ducich"/>
    <x v="1"/>
    <x v="0"/>
    <s v="Chesapeake"/>
    <x v="17"/>
    <n v="23320"/>
    <x v="0"/>
    <s v="TEC-PH-10001615"/>
    <x v="2"/>
    <x v="7"/>
    <s v="AT&amp;T CL82213"/>
    <x v="1722"/>
    <n v="5"/>
    <n v="0"/>
    <x v="1826"/>
    <x v="11"/>
  </r>
  <r>
    <n v="2001"/>
    <x v="977"/>
    <x v="3"/>
    <x v="645"/>
    <d v="2014-04-19T00:00:00"/>
    <s v="Standard Class"/>
    <s v="LW-17215"/>
    <s v="Luke Weiss"/>
    <x v="0"/>
    <x v="0"/>
    <s v="Pasadena"/>
    <x v="1"/>
    <n v="91104"/>
    <x v="1"/>
    <s v="TEC-AC-10001767"/>
    <x v="2"/>
    <x v="11"/>
    <s v="SanDisk Ultra 64 GB MicroSDHC Class 10 Memory Card"/>
    <x v="1723"/>
    <n v="5"/>
    <n v="0"/>
    <x v="1827"/>
    <x v="3"/>
  </r>
  <r>
    <n v="2002"/>
    <x v="977"/>
    <x v="3"/>
    <x v="645"/>
    <d v="2014-04-19T00:00:00"/>
    <s v="Standard Class"/>
    <s v="LW-17215"/>
    <s v="Luke Weiss"/>
    <x v="0"/>
    <x v="0"/>
    <s v="Pasadena"/>
    <x v="1"/>
    <n v="91104"/>
    <x v="1"/>
    <s v="OFF-AR-10001221"/>
    <x v="1"/>
    <x v="6"/>
    <s v="Dixon Ticonderoga Erasable Colored Pencil Set, 12-Color"/>
    <x v="1085"/>
    <n v="7"/>
    <n v="0"/>
    <x v="1828"/>
    <x v="3"/>
  </r>
  <r>
    <n v="2003"/>
    <x v="978"/>
    <x v="3"/>
    <x v="53"/>
    <d v="2014-12-29T00:00:00"/>
    <s v="Second Class"/>
    <s v="JW-15955"/>
    <s v="Joni Wasserman"/>
    <x v="0"/>
    <x v="0"/>
    <s v="Louisville"/>
    <x v="0"/>
    <n v="40214"/>
    <x v="0"/>
    <s v="OFF-ST-10000563"/>
    <x v="1"/>
    <x v="4"/>
    <s v="Fellowes Bankers Box Stor/Drawer Steel Plus"/>
    <x v="1449"/>
    <n v="3"/>
    <n v="0"/>
    <x v="1526"/>
    <x v="4"/>
  </r>
  <r>
    <n v="2004"/>
    <x v="978"/>
    <x v="3"/>
    <x v="53"/>
    <d v="2014-12-29T00:00:00"/>
    <s v="Second Class"/>
    <s v="JW-15955"/>
    <s v="Joni Wasserman"/>
    <x v="0"/>
    <x v="0"/>
    <s v="Louisville"/>
    <x v="0"/>
    <n v="40214"/>
    <x v="0"/>
    <s v="FUR-CH-10001146"/>
    <x v="0"/>
    <x v="1"/>
    <s v="Global Value Mid-Back Manager's Chair, Gray"/>
    <x v="1724"/>
    <n v="5"/>
    <n v="0"/>
    <x v="1829"/>
    <x v="4"/>
  </r>
  <r>
    <n v="2005"/>
    <x v="979"/>
    <x v="3"/>
    <x v="645"/>
    <d v="2014-04-19T00:00:00"/>
    <s v="Standard Class"/>
    <s v="SC-20050"/>
    <s v="Sample Company A"/>
    <x v="2"/>
    <x v="0"/>
    <s v="Lubbock"/>
    <x v="5"/>
    <n v="79424"/>
    <x v="2"/>
    <s v="OFF-BI-10004738"/>
    <x v="1"/>
    <x v="8"/>
    <s v="Flexible Leather- Look Classic Collection Ring Binder"/>
    <x v="524"/>
    <n v="3"/>
    <n v="0.8"/>
    <x v="536"/>
    <x v="3"/>
  </r>
  <r>
    <n v="2006"/>
    <x v="980"/>
    <x v="2"/>
    <x v="520"/>
    <d v="2012-01-04T00:00:00"/>
    <s v="Standard Class"/>
    <s v="RW-19630"/>
    <s v="Rob Williams"/>
    <x v="1"/>
    <x v="0"/>
    <s v="Columbia"/>
    <x v="25"/>
    <n v="65203"/>
    <x v="2"/>
    <s v="OFF-AR-10000034"/>
    <x v="1"/>
    <x v="6"/>
    <s v="BIC Brite Liner Grip Highlighters, Assorted, 5/Pack"/>
    <x v="1725"/>
    <n v="7"/>
    <n v="0"/>
    <x v="1830"/>
    <x v="4"/>
  </r>
  <r>
    <n v="2007"/>
    <x v="980"/>
    <x v="2"/>
    <x v="520"/>
    <d v="2012-01-04T00:00:00"/>
    <s v="Standard Class"/>
    <s v="RW-19630"/>
    <s v="Rob Williams"/>
    <x v="1"/>
    <x v="0"/>
    <s v="Columbia"/>
    <x v="25"/>
    <n v="65203"/>
    <x v="2"/>
    <s v="TEC-AC-10000290"/>
    <x v="2"/>
    <x v="11"/>
    <s v="Sabrent 4-Port USB 2.0 Hub"/>
    <x v="1726"/>
    <n v="7"/>
    <n v="0"/>
    <x v="1831"/>
    <x v="4"/>
  </r>
  <r>
    <n v="2008"/>
    <x v="981"/>
    <x v="3"/>
    <x v="646"/>
    <d v="2014-08-05T00:00:00"/>
    <s v="First Class"/>
    <s v="CM-12190"/>
    <s v="Charlotte Melton"/>
    <x v="0"/>
    <x v="0"/>
    <s v="Chicago"/>
    <x v="10"/>
    <n v="60623"/>
    <x v="2"/>
    <s v="FUR-BO-10003034"/>
    <x v="0"/>
    <x v="0"/>
    <s v="O'Sullivan Elevations Bookcase, Cherry Finish"/>
    <x v="1727"/>
    <n v="2"/>
    <n v="0.3"/>
    <x v="1832"/>
    <x v="6"/>
  </r>
  <r>
    <n v="2009"/>
    <x v="982"/>
    <x v="2"/>
    <x v="647"/>
    <d v="2011-11-21T00:00:00"/>
    <s v="Standard Class"/>
    <s v="JF-15190"/>
    <s v="Jamie Frazer"/>
    <x v="0"/>
    <x v="0"/>
    <s v="Johnson City"/>
    <x v="18"/>
    <n v="37604"/>
    <x v="0"/>
    <s v="OFF-AR-10001315"/>
    <x v="1"/>
    <x v="6"/>
    <s v="Newell 310"/>
    <x v="1728"/>
    <n v="3"/>
    <n v="0.2"/>
    <x v="1833"/>
    <x v="0"/>
  </r>
  <r>
    <n v="2010"/>
    <x v="982"/>
    <x v="2"/>
    <x v="647"/>
    <d v="2011-11-21T00:00:00"/>
    <s v="Standard Class"/>
    <s v="JF-15190"/>
    <s v="Jamie Frazer"/>
    <x v="0"/>
    <x v="0"/>
    <s v="Johnson City"/>
    <x v="18"/>
    <n v="37604"/>
    <x v="0"/>
    <s v="OFF-AP-10002118"/>
    <x v="1"/>
    <x v="9"/>
    <s v="1.7 Cubic Foot Compact &quot;Cube&quot; Office Refrigerators"/>
    <x v="1729"/>
    <n v="2"/>
    <n v="0.2"/>
    <x v="1834"/>
    <x v="0"/>
  </r>
  <r>
    <n v="2011"/>
    <x v="982"/>
    <x v="2"/>
    <x v="647"/>
    <d v="2011-11-21T00:00:00"/>
    <s v="Standard Class"/>
    <s v="JF-15190"/>
    <s v="Jamie Frazer"/>
    <x v="0"/>
    <x v="0"/>
    <s v="Johnson City"/>
    <x v="18"/>
    <n v="37604"/>
    <x v="0"/>
    <s v="OFF-PA-10002137"/>
    <x v="1"/>
    <x v="10"/>
    <s v="Southworth 100% Résumé Paper, 24lb."/>
    <x v="1730"/>
    <n v="4"/>
    <n v="0.2"/>
    <x v="1835"/>
    <x v="0"/>
  </r>
  <r>
    <n v="2012"/>
    <x v="983"/>
    <x v="1"/>
    <x v="555"/>
    <d v="2012-12-11T00:00:00"/>
    <s v="Same Day"/>
    <s v="SC-20800"/>
    <s v="Stuart Calhoun"/>
    <x v="0"/>
    <x v="0"/>
    <s v="Houston"/>
    <x v="5"/>
    <n v="77041"/>
    <x v="2"/>
    <s v="TEC-AC-10001606"/>
    <x v="2"/>
    <x v="11"/>
    <s v="Logitech Wireless Performance Mouse MX for PC and Mac"/>
    <x v="1305"/>
    <n v="2"/>
    <n v="0.2"/>
    <x v="1836"/>
    <x v="4"/>
  </r>
  <r>
    <n v="2013"/>
    <x v="983"/>
    <x v="1"/>
    <x v="555"/>
    <d v="2012-12-11T00:00:00"/>
    <s v="Same Day"/>
    <s v="SC-20800"/>
    <s v="Stuart Calhoun"/>
    <x v="0"/>
    <x v="0"/>
    <s v="Houston"/>
    <x v="5"/>
    <n v="77041"/>
    <x v="2"/>
    <s v="OFF-ST-10000943"/>
    <x v="1"/>
    <x v="4"/>
    <s v="Eldon ProFile File 'N Store Portable File Tub Letter/Legal Size Black"/>
    <x v="1731"/>
    <n v="3"/>
    <n v="0.2"/>
    <x v="1837"/>
    <x v="4"/>
  </r>
  <r>
    <n v="2014"/>
    <x v="984"/>
    <x v="0"/>
    <x v="31"/>
    <d v="2013-09-24T00:00:00"/>
    <s v="Standard Class"/>
    <s v="AM-10705"/>
    <s v="Anne McFarland"/>
    <x v="0"/>
    <x v="0"/>
    <s v="Auburn"/>
    <x v="19"/>
    <n v="36830"/>
    <x v="0"/>
    <s v="FUR-CH-10001854"/>
    <x v="0"/>
    <x v="1"/>
    <s v="Office Star - Professional Matrix Back Chair with 2-to-1 Synchro Tilt and Mesh Fabric Seat"/>
    <x v="1732"/>
    <n v="1"/>
    <n v="0"/>
    <x v="1838"/>
    <x v="8"/>
  </r>
  <r>
    <n v="2015"/>
    <x v="984"/>
    <x v="0"/>
    <x v="31"/>
    <d v="2013-09-24T00:00:00"/>
    <s v="Standard Class"/>
    <s v="AM-10705"/>
    <s v="Anne McFarland"/>
    <x v="0"/>
    <x v="0"/>
    <s v="Auburn"/>
    <x v="19"/>
    <n v="36830"/>
    <x v="0"/>
    <s v="OFF-PA-10000533"/>
    <x v="1"/>
    <x v="10"/>
    <s v="Southworth Parchment Paper &amp; Envelopes"/>
    <x v="1733"/>
    <n v="2"/>
    <n v="0"/>
    <x v="1839"/>
    <x v="8"/>
  </r>
  <r>
    <n v="2016"/>
    <x v="984"/>
    <x v="0"/>
    <x v="31"/>
    <d v="2013-09-24T00:00:00"/>
    <s v="Standard Class"/>
    <s v="AM-10705"/>
    <s v="Anne McFarland"/>
    <x v="0"/>
    <x v="0"/>
    <s v="Auburn"/>
    <x v="19"/>
    <n v="36830"/>
    <x v="0"/>
    <s v="OFF-ST-10003716"/>
    <x v="1"/>
    <x v="4"/>
    <s v="Tennsco Double-Tier Lockers"/>
    <x v="1734"/>
    <n v="4"/>
    <n v="0"/>
    <x v="1840"/>
    <x v="8"/>
  </r>
  <r>
    <n v="2017"/>
    <x v="985"/>
    <x v="1"/>
    <x v="531"/>
    <d v="2012-03-23T00:00:00"/>
    <s v="Standard Class"/>
    <s v="BK-11260"/>
    <s v="Berenike Kampe"/>
    <x v="0"/>
    <x v="0"/>
    <s v="San Bernardino"/>
    <x v="1"/>
    <n v="92404"/>
    <x v="1"/>
    <s v="OFF-BI-10000088"/>
    <x v="1"/>
    <x v="8"/>
    <s v="GBC Imprintable Covers"/>
    <x v="683"/>
    <n v="2"/>
    <n v="0.2"/>
    <x v="696"/>
    <x v="10"/>
  </r>
  <r>
    <n v="2018"/>
    <x v="985"/>
    <x v="1"/>
    <x v="531"/>
    <d v="2012-03-23T00:00:00"/>
    <s v="Standard Class"/>
    <s v="BK-11260"/>
    <s v="Berenike Kampe"/>
    <x v="0"/>
    <x v="0"/>
    <s v="San Bernardino"/>
    <x v="1"/>
    <n v="92404"/>
    <x v="1"/>
    <s v="OFF-LA-10000240"/>
    <x v="1"/>
    <x v="2"/>
    <s v="Self-Adhesive Address Labels for Typewriters by Universal"/>
    <x v="2"/>
    <n v="2"/>
    <n v="0"/>
    <x v="2"/>
    <x v="10"/>
  </r>
  <r>
    <n v="2019"/>
    <x v="985"/>
    <x v="1"/>
    <x v="531"/>
    <d v="2012-03-23T00:00:00"/>
    <s v="Standard Class"/>
    <s v="BK-11260"/>
    <s v="Berenike Kampe"/>
    <x v="0"/>
    <x v="0"/>
    <s v="San Bernardino"/>
    <x v="1"/>
    <n v="92404"/>
    <x v="1"/>
    <s v="OFF-SU-10001165"/>
    <x v="1"/>
    <x v="14"/>
    <s v="Acme Elite Stainless Steel Scissors"/>
    <x v="1735"/>
    <n v="4"/>
    <n v="0"/>
    <x v="1841"/>
    <x v="10"/>
  </r>
  <r>
    <n v="2020"/>
    <x v="985"/>
    <x v="1"/>
    <x v="531"/>
    <d v="2012-03-23T00:00:00"/>
    <s v="Standard Class"/>
    <s v="BK-11260"/>
    <s v="Berenike Kampe"/>
    <x v="0"/>
    <x v="0"/>
    <s v="San Bernardino"/>
    <x v="1"/>
    <n v="92404"/>
    <x v="1"/>
    <s v="OFF-PA-10002749"/>
    <x v="1"/>
    <x v="10"/>
    <s v="Wirebound Message Books, 5-1/2 x 4 Forms, 2 or 4 Forms per Page"/>
    <x v="1736"/>
    <n v="6"/>
    <n v="0"/>
    <x v="1842"/>
    <x v="10"/>
  </r>
  <r>
    <n v="2021"/>
    <x v="986"/>
    <x v="0"/>
    <x v="251"/>
    <d v="2013-09-22T00:00:00"/>
    <s v="First Class"/>
    <s v="RH-19510"/>
    <s v="Rick Huthwaite"/>
    <x v="2"/>
    <x v="0"/>
    <s v="Providence"/>
    <x v="34"/>
    <n v="2908"/>
    <x v="3"/>
    <s v="OFF-ST-10001490"/>
    <x v="1"/>
    <x v="4"/>
    <s v="Hot File 7-Pocket, Floor Stand"/>
    <x v="1737"/>
    <n v="9"/>
    <n v="0"/>
    <x v="1843"/>
    <x v="8"/>
  </r>
  <r>
    <n v="2022"/>
    <x v="986"/>
    <x v="0"/>
    <x v="251"/>
    <d v="2013-09-22T00:00:00"/>
    <s v="First Class"/>
    <s v="RH-19510"/>
    <s v="Rick Huthwaite"/>
    <x v="2"/>
    <x v="0"/>
    <s v="Providence"/>
    <x v="34"/>
    <n v="2908"/>
    <x v="3"/>
    <s v="OFF-PA-10002377"/>
    <x v="1"/>
    <x v="10"/>
    <s v="Adams Telephone Message Book W/Dividers/Space For Phone Numbers, 5 1/4&quot;X8 1/2&quot;, 200/Messages"/>
    <x v="342"/>
    <n v="3"/>
    <n v="0"/>
    <x v="1844"/>
    <x v="8"/>
  </r>
  <r>
    <n v="2023"/>
    <x v="986"/>
    <x v="0"/>
    <x v="251"/>
    <d v="2013-09-22T00:00:00"/>
    <s v="First Class"/>
    <s v="RH-19510"/>
    <s v="Rick Huthwaite"/>
    <x v="2"/>
    <x v="0"/>
    <s v="Providence"/>
    <x v="34"/>
    <n v="2908"/>
    <x v="3"/>
    <s v="OFF-BI-10004826"/>
    <x v="1"/>
    <x v="8"/>
    <s v="JM Magazine Binder"/>
    <x v="1738"/>
    <n v="3"/>
    <n v="0"/>
    <x v="1845"/>
    <x v="8"/>
  </r>
  <r>
    <n v="2024"/>
    <x v="986"/>
    <x v="0"/>
    <x v="251"/>
    <d v="2013-09-22T00:00:00"/>
    <s v="First Class"/>
    <s v="RH-19510"/>
    <s v="Rick Huthwaite"/>
    <x v="2"/>
    <x v="0"/>
    <s v="Providence"/>
    <x v="34"/>
    <n v="2908"/>
    <x v="3"/>
    <s v="FUR-CH-10004675"/>
    <x v="0"/>
    <x v="1"/>
    <s v="Lifetime Advantage Folding Chairs, 4/Carton"/>
    <x v="1739"/>
    <n v="4"/>
    <n v="0"/>
    <x v="1846"/>
    <x v="8"/>
  </r>
  <r>
    <n v="2025"/>
    <x v="987"/>
    <x v="3"/>
    <x v="648"/>
    <d v="2014-08-23T00:00:00"/>
    <s v="Second Class"/>
    <s v="GM-14500"/>
    <s v="Gene McClure"/>
    <x v="0"/>
    <x v="0"/>
    <s v="Fresno"/>
    <x v="1"/>
    <n v="93727"/>
    <x v="1"/>
    <s v="OFF-BI-10002867"/>
    <x v="1"/>
    <x v="8"/>
    <s v="GBC Recycled Regency Composition Covers"/>
    <x v="1740"/>
    <n v="5"/>
    <n v="0.2"/>
    <x v="1847"/>
    <x v="6"/>
  </r>
  <r>
    <n v="2026"/>
    <x v="988"/>
    <x v="1"/>
    <x v="649"/>
    <d v="2012-03-15T00:00:00"/>
    <s v="First Class"/>
    <s v="MC-17275"/>
    <s v="Marc Crier"/>
    <x v="0"/>
    <x v="0"/>
    <s v="Seattle"/>
    <x v="4"/>
    <n v="98103"/>
    <x v="1"/>
    <s v="FUR-BO-10004409"/>
    <x v="0"/>
    <x v="0"/>
    <s v="Safco Value Mate Series Steel Bookcases, Baked Enamel Finish on Steel, Gray"/>
    <x v="1741"/>
    <n v="2"/>
    <n v="0"/>
    <x v="1848"/>
    <x v="10"/>
  </r>
  <r>
    <n v="2027"/>
    <x v="989"/>
    <x v="0"/>
    <x v="162"/>
    <d v="2013-09-11T00:00:00"/>
    <s v="Second Class"/>
    <s v="VM-21685"/>
    <s v="Valerie Mitchum"/>
    <x v="2"/>
    <x v="0"/>
    <s v="Lancaster"/>
    <x v="1"/>
    <n v="93534"/>
    <x v="1"/>
    <s v="OFF-BI-10002225"/>
    <x v="1"/>
    <x v="8"/>
    <s v="Square Ring Data Binders, Rigid 75 Pt. Covers, 11&quot; x 14-7/8&quot;"/>
    <x v="1742"/>
    <n v="2"/>
    <n v="0.2"/>
    <x v="1849"/>
    <x v="8"/>
  </r>
  <r>
    <n v="2028"/>
    <x v="989"/>
    <x v="0"/>
    <x v="162"/>
    <d v="2013-09-11T00:00:00"/>
    <s v="Second Class"/>
    <s v="VM-21685"/>
    <s v="Valerie Mitchum"/>
    <x v="2"/>
    <x v="0"/>
    <s v="Lancaster"/>
    <x v="1"/>
    <n v="93534"/>
    <x v="1"/>
    <s v="OFF-BI-10001989"/>
    <x v="1"/>
    <x v="8"/>
    <s v="Premium Transparent Presentation Covers by GBC"/>
    <x v="1743"/>
    <n v="4"/>
    <n v="0.2"/>
    <x v="1850"/>
    <x v="8"/>
  </r>
  <r>
    <n v="2029"/>
    <x v="990"/>
    <x v="1"/>
    <x v="650"/>
    <d v="2012-11-30T00:00:00"/>
    <s v="Standard Class"/>
    <s v="GP-14740"/>
    <s v="Guy Phonely"/>
    <x v="1"/>
    <x v="0"/>
    <s v="Leominster"/>
    <x v="31"/>
    <n v="1453"/>
    <x v="3"/>
    <s v="OFF-BI-10000343"/>
    <x v="1"/>
    <x v="8"/>
    <s v="Pressboard Covers with Storage Hooks, 9 1/2&quot; x 11&quot;, Light Blue"/>
    <x v="1674"/>
    <n v="3"/>
    <n v="0"/>
    <x v="1851"/>
    <x v="0"/>
  </r>
  <r>
    <n v="2030"/>
    <x v="990"/>
    <x v="1"/>
    <x v="650"/>
    <d v="2012-11-30T00:00:00"/>
    <s v="Standard Class"/>
    <s v="GP-14740"/>
    <s v="Guy Phonely"/>
    <x v="1"/>
    <x v="0"/>
    <s v="Leominster"/>
    <x v="31"/>
    <n v="1453"/>
    <x v="3"/>
    <s v="OFF-ST-10001172"/>
    <x v="1"/>
    <x v="4"/>
    <s v="Tennsco Lockers, Sand"/>
    <x v="1744"/>
    <n v="5"/>
    <n v="0"/>
    <x v="1852"/>
    <x v="0"/>
  </r>
  <r>
    <n v="2031"/>
    <x v="990"/>
    <x v="1"/>
    <x v="650"/>
    <d v="2012-11-30T00:00:00"/>
    <s v="Standard Class"/>
    <s v="GP-14740"/>
    <s v="Guy Phonely"/>
    <x v="1"/>
    <x v="0"/>
    <s v="Leominster"/>
    <x v="31"/>
    <n v="1453"/>
    <x v="3"/>
    <s v="OFF-BI-10003707"/>
    <x v="1"/>
    <x v="8"/>
    <s v="Aluminum Screw Posts"/>
    <x v="1745"/>
    <n v="4"/>
    <n v="0"/>
    <x v="1853"/>
    <x v="0"/>
  </r>
  <r>
    <n v="2032"/>
    <x v="990"/>
    <x v="1"/>
    <x v="650"/>
    <d v="2012-11-30T00:00:00"/>
    <s v="Standard Class"/>
    <s v="GP-14740"/>
    <s v="Guy Phonely"/>
    <x v="1"/>
    <x v="0"/>
    <s v="Leominster"/>
    <x v="31"/>
    <n v="1453"/>
    <x v="3"/>
    <s v="OFF-PA-10001274"/>
    <x v="1"/>
    <x v="10"/>
    <s v="Loose Memo Sheets"/>
    <x v="1031"/>
    <n v="3"/>
    <n v="0"/>
    <x v="1854"/>
    <x v="0"/>
  </r>
  <r>
    <n v="2033"/>
    <x v="991"/>
    <x v="0"/>
    <x v="10"/>
    <d v="2013-12-14T00:00:00"/>
    <s v="Standard Class"/>
    <s v="GB-14530"/>
    <s v="George Bell"/>
    <x v="1"/>
    <x v="0"/>
    <s v="Fort Worth"/>
    <x v="5"/>
    <n v="76106"/>
    <x v="2"/>
    <s v="OFF-PA-10002250"/>
    <x v="1"/>
    <x v="10"/>
    <s v="Things To Do Today Pad"/>
    <x v="1746"/>
    <n v="2"/>
    <n v="0.2"/>
    <x v="1855"/>
    <x v="4"/>
  </r>
  <r>
    <n v="2034"/>
    <x v="991"/>
    <x v="0"/>
    <x v="10"/>
    <d v="2013-12-14T00:00:00"/>
    <s v="Standard Class"/>
    <s v="GB-14530"/>
    <s v="George Bell"/>
    <x v="1"/>
    <x v="0"/>
    <s v="Fort Worth"/>
    <x v="5"/>
    <n v="76106"/>
    <x v="2"/>
    <s v="OFF-AR-10000475"/>
    <x v="1"/>
    <x v="6"/>
    <s v="Hunt BOSTON Vista Battery-Operated Pencil Sharpener, Black"/>
    <x v="1747"/>
    <n v="1"/>
    <n v="0.2"/>
    <x v="1856"/>
    <x v="4"/>
  </r>
  <r>
    <n v="2035"/>
    <x v="992"/>
    <x v="3"/>
    <x v="145"/>
    <d v="2014-09-30T00:00:00"/>
    <s v="Standard Class"/>
    <s v="CT-11995"/>
    <s v="Carol Triggs"/>
    <x v="0"/>
    <x v="0"/>
    <s v="Rochester"/>
    <x v="11"/>
    <n v="55901"/>
    <x v="2"/>
    <s v="OFF-BI-10002976"/>
    <x v="1"/>
    <x v="8"/>
    <s v="ACCOHIDE Binder by Acco"/>
    <x v="341"/>
    <n v="2"/>
    <n v="0"/>
    <x v="1857"/>
    <x v="8"/>
  </r>
  <r>
    <n v="2036"/>
    <x v="992"/>
    <x v="3"/>
    <x v="145"/>
    <d v="2014-09-30T00:00:00"/>
    <s v="Standard Class"/>
    <s v="CT-11995"/>
    <s v="Carol Triggs"/>
    <x v="0"/>
    <x v="0"/>
    <s v="Rochester"/>
    <x v="11"/>
    <n v="55901"/>
    <x v="2"/>
    <s v="FUR-CH-10003061"/>
    <x v="0"/>
    <x v="1"/>
    <s v="Global Leather Task Chair, Black"/>
    <x v="1748"/>
    <n v="3"/>
    <n v="0"/>
    <x v="1858"/>
    <x v="8"/>
  </r>
  <r>
    <n v="2037"/>
    <x v="993"/>
    <x v="1"/>
    <x v="651"/>
    <d v="2012-01-27T00:00:00"/>
    <s v="Standard Class"/>
    <s v="CW-11905"/>
    <s v="Carl Weiss"/>
    <x v="2"/>
    <x v="0"/>
    <s v="Bozeman"/>
    <x v="37"/>
    <n v="59715"/>
    <x v="1"/>
    <s v="OFF-PA-10002893"/>
    <x v="1"/>
    <x v="10"/>
    <s v="Wirebound Service Call Books, 5 1/2&quot; x 4&quot;"/>
    <x v="1749"/>
    <n v="3"/>
    <n v="0"/>
    <x v="1859"/>
    <x v="9"/>
  </r>
  <r>
    <n v="2038"/>
    <x v="993"/>
    <x v="1"/>
    <x v="651"/>
    <d v="2012-01-27T00:00:00"/>
    <s v="Standard Class"/>
    <s v="CW-11905"/>
    <s v="Carl Weiss"/>
    <x v="2"/>
    <x v="0"/>
    <s v="Bozeman"/>
    <x v="37"/>
    <n v="59715"/>
    <x v="1"/>
    <s v="OFF-LA-10003077"/>
    <x v="1"/>
    <x v="2"/>
    <s v="Avery 500"/>
    <x v="2"/>
    <n v="2"/>
    <n v="0"/>
    <x v="2"/>
    <x v="9"/>
  </r>
  <r>
    <n v="2039"/>
    <x v="994"/>
    <x v="1"/>
    <x v="652"/>
    <d v="2012-06-23T00:00:00"/>
    <s v="Standard Class"/>
    <s v="SN-20560"/>
    <s v="Skye Norling"/>
    <x v="2"/>
    <x v="0"/>
    <s v="Peoria"/>
    <x v="16"/>
    <n v="85345"/>
    <x v="1"/>
    <s v="OFF-PA-10001661"/>
    <x v="1"/>
    <x v="10"/>
    <s v="Xerox 1922"/>
    <x v="1655"/>
    <n v="3"/>
    <n v="0.2"/>
    <x v="1860"/>
    <x v="1"/>
  </r>
  <r>
    <n v="2040"/>
    <x v="994"/>
    <x v="1"/>
    <x v="652"/>
    <d v="2012-06-23T00:00:00"/>
    <s v="Standard Class"/>
    <s v="SN-20560"/>
    <s v="Skye Norling"/>
    <x v="2"/>
    <x v="0"/>
    <s v="Peoria"/>
    <x v="16"/>
    <n v="85345"/>
    <x v="1"/>
    <s v="OFF-BI-10004656"/>
    <x v="1"/>
    <x v="8"/>
    <s v="Peel &amp; Stick Add-On Corner Pockets"/>
    <x v="1750"/>
    <n v="7"/>
    <n v="0.7"/>
    <x v="1861"/>
    <x v="1"/>
  </r>
  <r>
    <n v="2041"/>
    <x v="994"/>
    <x v="1"/>
    <x v="652"/>
    <d v="2012-06-23T00:00:00"/>
    <s v="Standard Class"/>
    <s v="SN-20560"/>
    <s v="Skye Norling"/>
    <x v="2"/>
    <x v="0"/>
    <s v="Peoria"/>
    <x v="16"/>
    <n v="85345"/>
    <x v="1"/>
    <s v="OFF-BI-10003707"/>
    <x v="1"/>
    <x v="8"/>
    <s v="Aluminum Screw Posts"/>
    <x v="1751"/>
    <n v="2"/>
    <n v="0.7"/>
    <x v="1862"/>
    <x v="1"/>
  </r>
  <r>
    <n v="2042"/>
    <x v="994"/>
    <x v="1"/>
    <x v="652"/>
    <d v="2012-06-23T00:00:00"/>
    <s v="Standard Class"/>
    <s v="SN-20560"/>
    <s v="Skye Norling"/>
    <x v="2"/>
    <x v="0"/>
    <s v="Peoria"/>
    <x v="16"/>
    <n v="85345"/>
    <x v="1"/>
    <s v="FUR-FU-10004973"/>
    <x v="0"/>
    <x v="5"/>
    <s v="Flat Face Poster Frame"/>
    <x v="1752"/>
    <n v="5"/>
    <n v="0.2"/>
    <x v="1863"/>
    <x v="1"/>
  </r>
  <r>
    <n v="2043"/>
    <x v="995"/>
    <x v="1"/>
    <x v="653"/>
    <d v="2012-10-08T00:00:00"/>
    <s v="Standard Class"/>
    <s v="EB-13705"/>
    <s v="Ed Braxton"/>
    <x v="1"/>
    <x v="0"/>
    <s v="San Diego"/>
    <x v="1"/>
    <n v="92105"/>
    <x v="1"/>
    <s v="OFF-BI-10004817"/>
    <x v="1"/>
    <x v="8"/>
    <s v="GBC Personal VeloBind Strips"/>
    <x v="1753"/>
    <n v="6"/>
    <n v="0.2"/>
    <x v="1864"/>
    <x v="2"/>
  </r>
  <r>
    <n v="2044"/>
    <x v="996"/>
    <x v="3"/>
    <x v="551"/>
    <d v="2014-11-24T00:00:00"/>
    <s v="Standard Class"/>
    <s v="JW-15220"/>
    <s v="Jane Waco"/>
    <x v="1"/>
    <x v="0"/>
    <s v="Lakewood"/>
    <x v="24"/>
    <n v="44107"/>
    <x v="3"/>
    <s v="OFF-AR-10001860"/>
    <x v="1"/>
    <x v="6"/>
    <s v="BIC Liqua Brite Liner"/>
    <x v="1754"/>
    <n v="7"/>
    <n v="0.2"/>
    <x v="1586"/>
    <x v="0"/>
  </r>
  <r>
    <n v="2045"/>
    <x v="997"/>
    <x v="2"/>
    <x v="654"/>
    <d v="2011-08-23T00:00:00"/>
    <s v="Standard Class"/>
    <s v="KB-16585"/>
    <s v="Ken Black"/>
    <x v="1"/>
    <x v="0"/>
    <s v="Houston"/>
    <x v="5"/>
    <n v="77095"/>
    <x v="2"/>
    <s v="OFF-PA-10001639"/>
    <x v="1"/>
    <x v="10"/>
    <s v="Xerox 203"/>
    <x v="12"/>
    <n v="3"/>
    <n v="0.2"/>
    <x v="12"/>
    <x v="6"/>
  </r>
  <r>
    <n v="2046"/>
    <x v="998"/>
    <x v="0"/>
    <x v="19"/>
    <d v="2013-07-22T00:00:00"/>
    <s v="Standard Class"/>
    <s v="MC-17590"/>
    <s v="Matt Collister"/>
    <x v="1"/>
    <x v="0"/>
    <s v="Perth Amboy"/>
    <x v="30"/>
    <n v="8861"/>
    <x v="3"/>
    <s v="OFF-AP-10004487"/>
    <x v="1"/>
    <x v="9"/>
    <s v="Kensington 4 Outlet MasterPiece Compact Power Control Center"/>
    <x v="1755"/>
    <n v="2"/>
    <n v="0"/>
    <x v="1865"/>
    <x v="7"/>
  </r>
  <r>
    <n v="2047"/>
    <x v="998"/>
    <x v="0"/>
    <x v="19"/>
    <d v="2013-07-22T00:00:00"/>
    <s v="Standard Class"/>
    <s v="MC-17590"/>
    <s v="Matt Collister"/>
    <x v="1"/>
    <x v="0"/>
    <s v="Perth Amboy"/>
    <x v="30"/>
    <n v="8861"/>
    <x v="3"/>
    <s v="TEC-PH-10001760"/>
    <x v="2"/>
    <x v="7"/>
    <s v="Bose SoundLink Bluetooth Speaker"/>
    <x v="1756"/>
    <n v="3"/>
    <n v="0"/>
    <x v="1866"/>
    <x v="7"/>
  </r>
  <r>
    <n v="2048"/>
    <x v="998"/>
    <x v="0"/>
    <x v="19"/>
    <d v="2013-07-22T00:00:00"/>
    <s v="Standard Class"/>
    <s v="MC-17590"/>
    <s v="Matt Collister"/>
    <x v="1"/>
    <x v="0"/>
    <s v="Perth Amboy"/>
    <x v="30"/>
    <n v="8861"/>
    <x v="3"/>
    <s v="OFF-PA-10004071"/>
    <x v="1"/>
    <x v="10"/>
    <s v="Eaton Premium Continuous-Feed Paper, 25% Cotton, Letter Size, White, 1000 Shts/Box"/>
    <x v="447"/>
    <n v="1"/>
    <n v="0"/>
    <x v="458"/>
    <x v="7"/>
  </r>
  <r>
    <n v="2049"/>
    <x v="999"/>
    <x v="1"/>
    <x v="655"/>
    <d v="2012-07-13T00:00:00"/>
    <s v="First Class"/>
    <s v="CK-12595"/>
    <s v="Clytie Kelty"/>
    <x v="0"/>
    <x v="0"/>
    <s v="Philadelphia"/>
    <x v="9"/>
    <n v="19134"/>
    <x v="3"/>
    <s v="FUR-FU-10004848"/>
    <x v="0"/>
    <x v="5"/>
    <s v="Howard Miller 13-3/4&quot; Diameter Brushed Chrome Round Wall Clock"/>
    <x v="1757"/>
    <n v="7"/>
    <n v="0.2"/>
    <x v="1867"/>
    <x v="7"/>
  </r>
  <r>
    <n v="2050"/>
    <x v="999"/>
    <x v="1"/>
    <x v="655"/>
    <d v="2012-07-13T00:00:00"/>
    <s v="First Class"/>
    <s v="CK-12595"/>
    <s v="Clytie Kelty"/>
    <x v="0"/>
    <x v="0"/>
    <s v="Philadelphia"/>
    <x v="9"/>
    <n v="19134"/>
    <x v="3"/>
    <s v="OFF-BI-10004022"/>
    <x v="1"/>
    <x v="8"/>
    <s v="Acco Suede Grain Vinyl Round Ring Binder"/>
    <x v="1293"/>
    <n v="3"/>
    <n v="0.7"/>
    <x v="1868"/>
    <x v="7"/>
  </r>
  <r>
    <n v="2051"/>
    <x v="999"/>
    <x v="1"/>
    <x v="655"/>
    <d v="2012-07-13T00:00:00"/>
    <s v="First Class"/>
    <s v="CK-12595"/>
    <s v="Clytie Kelty"/>
    <x v="0"/>
    <x v="0"/>
    <s v="Philadelphia"/>
    <x v="9"/>
    <n v="19134"/>
    <x v="3"/>
    <s v="OFF-BI-10003669"/>
    <x v="1"/>
    <x v="8"/>
    <s v="3M Organizer Strips"/>
    <x v="1758"/>
    <n v="4"/>
    <n v="0.7"/>
    <x v="1869"/>
    <x v="7"/>
  </r>
  <r>
    <n v="2052"/>
    <x v="999"/>
    <x v="1"/>
    <x v="655"/>
    <d v="2012-07-13T00:00:00"/>
    <s v="First Class"/>
    <s v="CK-12595"/>
    <s v="Clytie Kelty"/>
    <x v="0"/>
    <x v="0"/>
    <s v="Philadelphia"/>
    <x v="9"/>
    <n v="19134"/>
    <x v="3"/>
    <s v="FUR-CH-10003833"/>
    <x v="0"/>
    <x v="1"/>
    <s v="Novimex Fabric Task Chair"/>
    <x v="1759"/>
    <n v="8"/>
    <n v="0.3"/>
    <x v="1870"/>
    <x v="7"/>
  </r>
  <r>
    <n v="2053"/>
    <x v="999"/>
    <x v="1"/>
    <x v="655"/>
    <d v="2012-07-13T00:00:00"/>
    <s v="First Class"/>
    <s v="CK-12595"/>
    <s v="Clytie Kelty"/>
    <x v="0"/>
    <x v="0"/>
    <s v="Philadelphia"/>
    <x v="9"/>
    <n v="19134"/>
    <x v="3"/>
    <s v="OFF-AR-10003732"/>
    <x v="1"/>
    <x v="6"/>
    <s v="Newell 333"/>
    <x v="1760"/>
    <n v="5"/>
    <n v="0.2"/>
    <x v="1871"/>
    <x v="7"/>
  </r>
  <r>
    <n v="2054"/>
    <x v="999"/>
    <x v="1"/>
    <x v="655"/>
    <d v="2012-07-13T00:00:00"/>
    <s v="First Class"/>
    <s v="CK-12595"/>
    <s v="Clytie Kelty"/>
    <x v="0"/>
    <x v="0"/>
    <s v="Philadelphia"/>
    <x v="9"/>
    <n v="19134"/>
    <x v="3"/>
    <s v="FUR-FU-10003142"/>
    <x v="0"/>
    <x v="5"/>
    <s v="Master Big Foot Doorstop, Beige"/>
    <x v="869"/>
    <n v="6"/>
    <n v="0.2"/>
    <x v="1872"/>
    <x v="7"/>
  </r>
  <r>
    <n v="2055"/>
    <x v="1000"/>
    <x v="0"/>
    <x v="49"/>
    <d v="2013-12-08T00:00:00"/>
    <s v="Standard Class"/>
    <s v="RD-19480"/>
    <s v="Rick Duston"/>
    <x v="0"/>
    <x v="0"/>
    <s v="Richmond"/>
    <x v="14"/>
    <n v="47374"/>
    <x v="2"/>
    <s v="FUR-FU-10001196"/>
    <x v="0"/>
    <x v="5"/>
    <s v="DAX Cubicle Frames - 8x10"/>
    <x v="1761"/>
    <n v="3"/>
    <n v="0"/>
    <x v="1873"/>
    <x v="4"/>
  </r>
  <r>
    <n v="2056"/>
    <x v="1001"/>
    <x v="3"/>
    <x v="66"/>
    <d v="2014-12-26T00:00:00"/>
    <s v="First Class"/>
    <s v="TP-21130"/>
    <s v="Theone Pippenger"/>
    <x v="0"/>
    <x v="0"/>
    <s v="Detroit"/>
    <x v="12"/>
    <n v="48227"/>
    <x v="2"/>
    <s v="TEC-AC-10001114"/>
    <x v="2"/>
    <x v="11"/>
    <s v="Microsoft Wireless Mobile Mouse 4000"/>
    <x v="1723"/>
    <n v="5"/>
    <n v="0"/>
    <x v="1874"/>
    <x v="4"/>
  </r>
  <r>
    <n v="2057"/>
    <x v="1001"/>
    <x v="3"/>
    <x v="66"/>
    <d v="2014-12-26T00:00:00"/>
    <s v="First Class"/>
    <s v="TP-21130"/>
    <s v="Theone Pippenger"/>
    <x v="0"/>
    <x v="0"/>
    <s v="Detroit"/>
    <x v="12"/>
    <n v="48227"/>
    <x v="2"/>
    <s v="FUR-CH-10002335"/>
    <x v="0"/>
    <x v="1"/>
    <s v="Hon GuestStacker Chair"/>
    <x v="1762"/>
    <n v="7"/>
    <n v="0"/>
    <x v="1875"/>
    <x v="4"/>
  </r>
  <r>
    <n v="2058"/>
    <x v="1001"/>
    <x v="3"/>
    <x v="66"/>
    <d v="2014-12-26T00:00:00"/>
    <s v="First Class"/>
    <s v="TP-21130"/>
    <s v="Theone Pippenger"/>
    <x v="0"/>
    <x v="0"/>
    <s v="Detroit"/>
    <x v="12"/>
    <n v="48227"/>
    <x v="2"/>
    <s v="TEC-AC-10000844"/>
    <x v="2"/>
    <x v="11"/>
    <s v="Logitech Gaming G510s - Keyboard"/>
    <x v="1763"/>
    <n v="1"/>
    <n v="0"/>
    <x v="1876"/>
    <x v="4"/>
  </r>
  <r>
    <n v="2059"/>
    <x v="1001"/>
    <x v="3"/>
    <x v="66"/>
    <d v="2014-12-26T00:00:00"/>
    <s v="First Class"/>
    <s v="TP-21130"/>
    <s v="Theone Pippenger"/>
    <x v="0"/>
    <x v="0"/>
    <s v="Detroit"/>
    <x v="12"/>
    <n v="48227"/>
    <x v="2"/>
    <s v="FUR-TA-10004534"/>
    <x v="0"/>
    <x v="3"/>
    <s v="Bevis 44 x 96 Conference Tables"/>
    <x v="1764"/>
    <n v="2"/>
    <n v="0"/>
    <x v="1877"/>
    <x v="4"/>
  </r>
  <r>
    <n v="2060"/>
    <x v="1002"/>
    <x v="2"/>
    <x v="656"/>
    <d v="2011-11-04T00:00:00"/>
    <s v="Standard Class"/>
    <s v="GG-14650"/>
    <s v="Greg Guthrie"/>
    <x v="1"/>
    <x v="0"/>
    <s v="Los Angeles"/>
    <x v="1"/>
    <n v="90049"/>
    <x v="1"/>
    <s v="OFF-FA-10002975"/>
    <x v="1"/>
    <x v="13"/>
    <s v="Staples"/>
    <x v="1189"/>
    <n v="3"/>
    <n v="0"/>
    <x v="1878"/>
    <x v="2"/>
  </r>
  <r>
    <n v="2061"/>
    <x v="1002"/>
    <x v="2"/>
    <x v="656"/>
    <d v="2011-11-04T00:00:00"/>
    <s v="Standard Class"/>
    <s v="GG-14650"/>
    <s v="Greg Guthrie"/>
    <x v="1"/>
    <x v="0"/>
    <s v="Los Angeles"/>
    <x v="1"/>
    <n v="90049"/>
    <x v="1"/>
    <s v="OFF-ST-10003996"/>
    <x v="1"/>
    <x v="4"/>
    <s v="Letter/Legal File Tote with Clear Snap-On Lid, Black Granite"/>
    <x v="1765"/>
    <n v="5"/>
    <n v="0"/>
    <x v="1879"/>
    <x v="2"/>
  </r>
  <r>
    <n v="2062"/>
    <x v="1002"/>
    <x v="2"/>
    <x v="656"/>
    <d v="2011-11-04T00:00:00"/>
    <s v="Standard Class"/>
    <s v="GG-14650"/>
    <s v="Greg Guthrie"/>
    <x v="1"/>
    <x v="0"/>
    <s v="Los Angeles"/>
    <x v="1"/>
    <n v="90049"/>
    <x v="1"/>
    <s v="OFF-BI-10002571"/>
    <x v="1"/>
    <x v="8"/>
    <s v="Avery Framed View Binder, EZD Ring (Locking), Navy, 1 1/2&quot;"/>
    <x v="1766"/>
    <n v="2"/>
    <n v="0.2"/>
    <x v="1880"/>
    <x v="2"/>
  </r>
  <r>
    <n v="2063"/>
    <x v="1002"/>
    <x v="2"/>
    <x v="656"/>
    <d v="2011-11-04T00:00:00"/>
    <s v="Standard Class"/>
    <s v="GG-14650"/>
    <s v="Greg Guthrie"/>
    <x v="1"/>
    <x v="0"/>
    <s v="Los Angeles"/>
    <x v="1"/>
    <n v="90049"/>
    <x v="1"/>
    <s v="OFF-PA-10000477"/>
    <x v="1"/>
    <x v="10"/>
    <s v="Xerox 1952"/>
    <x v="1767"/>
    <n v="13"/>
    <n v="0"/>
    <x v="1881"/>
    <x v="2"/>
  </r>
  <r>
    <n v="2064"/>
    <x v="1002"/>
    <x v="2"/>
    <x v="656"/>
    <d v="2011-11-04T00:00:00"/>
    <s v="Standard Class"/>
    <s v="GG-14650"/>
    <s v="Greg Guthrie"/>
    <x v="1"/>
    <x v="0"/>
    <s v="Los Angeles"/>
    <x v="1"/>
    <n v="90049"/>
    <x v="1"/>
    <s v="OFF-BI-10004209"/>
    <x v="1"/>
    <x v="8"/>
    <s v="Fellowes Twister Kit, Gray/Clear, 3/pkg"/>
    <x v="1768"/>
    <n v="3"/>
    <n v="0.2"/>
    <x v="1882"/>
    <x v="2"/>
  </r>
  <r>
    <n v="2065"/>
    <x v="1002"/>
    <x v="2"/>
    <x v="656"/>
    <d v="2011-11-04T00:00:00"/>
    <s v="Standard Class"/>
    <s v="GG-14650"/>
    <s v="Greg Guthrie"/>
    <x v="1"/>
    <x v="0"/>
    <s v="Los Angeles"/>
    <x v="1"/>
    <n v="90049"/>
    <x v="1"/>
    <s v="OFF-ST-10001963"/>
    <x v="1"/>
    <x v="4"/>
    <s v="Tennsco Regal Shelving Units"/>
    <x v="1769"/>
    <n v="4"/>
    <n v="0"/>
    <x v="1883"/>
    <x v="2"/>
  </r>
  <r>
    <n v="2066"/>
    <x v="1002"/>
    <x v="2"/>
    <x v="656"/>
    <d v="2011-11-04T00:00:00"/>
    <s v="Standard Class"/>
    <s v="GG-14650"/>
    <s v="Greg Guthrie"/>
    <x v="1"/>
    <x v="0"/>
    <s v="Los Angeles"/>
    <x v="1"/>
    <n v="90049"/>
    <x v="1"/>
    <s v="FUR-CH-10003833"/>
    <x v="0"/>
    <x v="1"/>
    <s v="Novimex Fabric Task Chair"/>
    <x v="1770"/>
    <n v="3"/>
    <n v="0.2"/>
    <x v="1884"/>
    <x v="2"/>
  </r>
  <r>
    <n v="2067"/>
    <x v="1002"/>
    <x v="2"/>
    <x v="656"/>
    <d v="2011-11-04T00:00:00"/>
    <s v="Standard Class"/>
    <s v="GG-14650"/>
    <s v="Greg Guthrie"/>
    <x v="1"/>
    <x v="0"/>
    <s v="Los Angeles"/>
    <x v="1"/>
    <n v="90049"/>
    <x v="1"/>
    <s v="TEC-AC-10004568"/>
    <x v="2"/>
    <x v="11"/>
    <s v="Maxell LTO Ultrium - 800 GB"/>
    <x v="1771"/>
    <n v="9"/>
    <n v="0"/>
    <x v="1885"/>
    <x v="2"/>
  </r>
  <r>
    <n v="2068"/>
    <x v="1002"/>
    <x v="2"/>
    <x v="656"/>
    <d v="2011-11-04T00:00:00"/>
    <s v="Standard Class"/>
    <s v="GG-14650"/>
    <s v="Greg Guthrie"/>
    <x v="1"/>
    <x v="0"/>
    <s v="Los Angeles"/>
    <x v="1"/>
    <n v="90049"/>
    <x v="1"/>
    <s v="OFF-AR-10001419"/>
    <x v="1"/>
    <x v="6"/>
    <s v="Newell 325"/>
    <x v="714"/>
    <n v="3"/>
    <n v="0"/>
    <x v="1886"/>
    <x v="2"/>
  </r>
  <r>
    <n v="2069"/>
    <x v="1003"/>
    <x v="1"/>
    <x v="657"/>
    <d v="2012-04-19T00:00:00"/>
    <s v="Standard Class"/>
    <s v="ZC-21910"/>
    <s v="Zuschuss Carroll"/>
    <x v="0"/>
    <x v="0"/>
    <s v="Pomona"/>
    <x v="1"/>
    <n v="91767"/>
    <x v="1"/>
    <s v="TEC-AC-10002800"/>
    <x v="2"/>
    <x v="11"/>
    <s v="Plantronics Audio 478 Stereo USB Headset"/>
    <x v="1772"/>
    <n v="4"/>
    <n v="0"/>
    <x v="1887"/>
    <x v="3"/>
  </r>
  <r>
    <n v="2070"/>
    <x v="1003"/>
    <x v="1"/>
    <x v="657"/>
    <d v="2012-04-19T00:00:00"/>
    <s v="Standard Class"/>
    <s v="ZC-21910"/>
    <s v="Zuschuss Carroll"/>
    <x v="0"/>
    <x v="0"/>
    <s v="Pomona"/>
    <x v="1"/>
    <n v="91767"/>
    <x v="1"/>
    <s v="FUR-TA-10003954"/>
    <x v="0"/>
    <x v="3"/>
    <s v="Hon 94000 Series Round Tables"/>
    <x v="1773"/>
    <n v="3"/>
    <n v="0.2"/>
    <x v="1888"/>
    <x v="3"/>
  </r>
  <r>
    <n v="2071"/>
    <x v="1004"/>
    <x v="0"/>
    <x v="658"/>
    <d v="2013-07-24T00:00:00"/>
    <s v="Second Class"/>
    <s v="CC-12610"/>
    <s v="Corey Catlett"/>
    <x v="1"/>
    <x v="0"/>
    <s v="Philadelphia"/>
    <x v="9"/>
    <n v="19134"/>
    <x v="3"/>
    <s v="OFF-BI-10000301"/>
    <x v="1"/>
    <x v="8"/>
    <s v="GBC Instant Report Kit"/>
    <x v="1774"/>
    <n v="1"/>
    <n v="0.7"/>
    <x v="1889"/>
    <x v="7"/>
  </r>
  <r>
    <n v="2072"/>
    <x v="1005"/>
    <x v="3"/>
    <x v="225"/>
    <d v="2014-11-26T00:00:00"/>
    <s v="Standard Class"/>
    <s v="KA-16525"/>
    <s v="Kelly Andreada"/>
    <x v="0"/>
    <x v="0"/>
    <s v="Ontario"/>
    <x v="1"/>
    <n v="91761"/>
    <x v="1"/>
    <s v="FUR-CH-10003956"/>
    <x v="0"/>
    <x v="1"/>
    <s v="Novimex High-Tech Fabric Mesh Task Chair"/>
    <x v="514"/>
    <n v="5"/>
    <n v="0.2"/>
    <x v="1890"/>
    <x v="0"/>
  </r>
  <r>
    <n v="2073"/>
    <x v="1006"/>
    <x v="0"/>
    <x v="491"/>
    <d v="2013-12-03T00:00:00"/>
    <s v="Standard Class"/>
    <s v="TC-20980"/>
    <s v="Tamara Chand"/>
    <x v="1"/>
    <x v="0"/>
    <s v="Seattle"/>
    <x v="4"/>
    <n v="98105"/>
    <x v="1"/>
    <s v="OFF-BI-10002954"/>
    <x v="1"/>
    <x v="8"/>
    <s v="Newell 3-Hole Punched Plastic Slotted Magazine Holders for Binders"/>
    <x v="1775"/>
    <n v="2"/>
    <n v="0.2"/>
    <x v="1891"/>
    <x v="0"/>
  </r>
  <r>
    <n v="2074"/>
    <x v="1007"/>
    <x v="3"/>
    <x v="659"/>
    <d v="2014-11-13T00:00:00"/>
    <s v="Second Class"/>
    <s v="DB-13270"/>
    <s v="Deborah Brumfield"/>
    <x v="2"/>
    <x v="0"/>
    <s v="Brentwood"/>
    <x v="1"/>
    <n v="94513"/>
    <x v="1"/>
    <s v="TEC-AC-10003289"/>
    <x v="2"/>
    <x v="11"/>
    <s v="Anker Ultra-Slim Mini Bluetooth 3.0 Wireless Keyboard"/>
    <x v="1543"/>
    <n v="3"/>
    <n v="0"/>
    <x v="1892"/>
    <x v="0"/>
  </r>
  <r>
    <n v="2075"/>
    <x v="1007"/>
    <x v="3"/>
    <x v="659"/>
    <d v="2014-11-13T00:00:00"/>
    <s v="Second Class"/>
    <s v="DB-13270"/>
    <s v="Deborah Brumfield"/>
    <x v="2"/>
    <x v="0"/>
    <s v="Brentwood"/>
    <x v="1"/>
    <n v="94513"/>
    <x v="1"/>
    <s v="TEC-PH-10002468"/>
    <x v="2"/>
    <x v="7"/>
    <s v="Plantronics CS 50-USB - headset - Convertible, Monaural"/>
    <x v="1776"/>
    <n v="7"/>
    <n v="0.2"/>
    <x v="1893"/>
    <x v="0"/>
  </r>
  <r>
    <n v="2076"/>
    <x v="1008"/>
    <x v="2"/>
    <x v="588"/>
    <d v="2011-12-05T00:00:00"/>
    <s v="Standard Class"/>
    <s v="TR-21325"/>
    <s v="Toby Ritter"/>
    <x v="0"/>
    <x v="0"/>
    <s v="San Francisco"/>
    <x v="1"/>
    <n v="94122"/>
    <x v="1"/>
    <s v="FUR-FU-10001861"/>
    <x v="0"/>
    <x v="5"/>
    <s v="Floodlight Indoor Halogen Bulbs, 1 Bulb per Pack, 60 Watts"/>
    <x v="1777"/>
    <n v="3"/>
    <n v="0"/>
    <x v="1894"/>
    <x v="4"/>
  </r>
  <r>
    <n v="2077"/>
    <x v="1009"/>
    <x v="3"/>
    <x v="510"/>
    <d v="2014-09-16T00:00:00"/>
    <s v="First Class"/>
    <s v="BF-11080"/>
    <s v="Bart Folk"/>
    <x v="0"/>
    <x v="0"/>
    <s v="Baltimore"/>
    <x v="39"/>
    <n v="21215"/>
    <x v="3"/>
    <s v="OFF-PA-10004082"/>
    <x v="1"/>
    <x v="10"/>
    <s v="Adams Telephone Message Book w/Frequently-Called Numbers Space, 400 Messages per Book"/>
    <x v="1778"/>
    <n v="5"/>
    <n v="0"/>
    <x v="1895"/>
    <x v="8"/>
  </r>
  <r>
    <n v="2078"/>
    <x v="1009"/>
    <x v="3"/>
    <x v="510"/>
    <d v="2014-09-16T00:00:00"/>
    <s v="First Class"/>
    <s v="BF-11080"/>
    <s v="Bart Folk"/>
    <x v="0"/>
    <x v="0"/>
    <s v="Baltimore"/>
    <x v="39"/>
    <n v="21215"/>
    <x v="3"/>
    <s v="OFF-AP-10000358"/>
    <x v="1"/>
    <x v="9"/>
    <s v="Fellowes Basic Home/Office Series Surge Protectors"/>
    <x v="1779"/>
    <n v="7"/>
    <n v="0"/>
    <x v="1896"/>
    <x v="8"/>
  </r>
  <r>
    <n v="2079"/>
    <x v="1009"/>
    <x v="3"/>
    <x v="510"/>
    <d v="2014-09-16T00:00:00"/>
    <s v="First Class"/>
    <s v="BF-11080"/>
    <s v="Bart Folk"/>
    <x v="0"/>
    <x v="0"/>
    <s v="Baltimore"/>
    <x v="39"/>
    <n v="21215"/>
    <x v="3"/>
    <s v="OFF-PA-10004243"/>
    <x v="1"/>
    <x v="10"/>
    <s v="Xerox 1939"/>
    <x v="453"/>
    <n v="5"/>
    <n v="0"/>
    <x v="464"/>
    <x v="8"/>
  </r>
  <r>
    <n v="2080"/>
    <x v="1010"/>
    <x v="1"/>
    <x v="100"/>
    <d v="2012-12-29T00:00:00"/>
    <s v="Standard Class"/>
    <s v="MS-17365"/>
    <s v="Maribeth Schnelling"/>
    <x v="0"/>
    <x v="0"/>
    <s v="Phoenix"/>
    <x v="16"/>
    <n v="85023"/>
    <x v="1"/>
    <s v="OFF-PA-10001295"/>
    <x v="1"/>
    <x v="10"/>
    <s v="Computer Printout Paper with Letter-Trim Perforations"/>
    <x v="1780"/>
    <n v="7"/>
    <n v="0.2"/>
    <x v="1897"/>
    <x v="4"/>
  </r>
  <r>
    <n v="2081"/>
    <x v="1010"/>
    <x v="1"/>
    <x v="100"/>
    <d v="2012-12-29T00:00:00"/>
    <s v="Standard Class"/>
    <s v="MS-17365"/>
    <s v="Maribeth Schnelling"/>
    <x v="0"/>
    <x v="0"/>
    <s v="Phoenix"/>
    <x v="16"/>
    <n v="85023"/>
    <x v="1"/>
    <s v="TEC-PH-10002170"/>
    <x v="2"/>
    <x v="7"/>
    <s v="ClearSounds CSC500 Amplified Spirit Phone Corded phone"/>
    <x v="1781"/>
    <n v="2"/>
    <n v="0.2"/>
    <x v="1898"/>
    <x v="4"/>
  </r>
  <r>
    <n v="2082"/>
    <x v="1010"/>
    <x v="1"/>
    <x v="100"/>
    <d v="2012-12-29T00:00:00"/>
    <s v="Standard Class"/>
    <s v="MS-17365"/>
    <s v="Maribeth Schnelling"/>
    <x v="0"/>
    <x v="0"/>
    <s v="Phoenix"/>
    <x v="16"/>
    <n v="85023"/>
    <x v="1"/>
    <s v="FUR-FU-10002885"/>
    <x v="0"/>
    <x v="5"/>
    <s v="Magna Visual Magnetic Picture Hangers"/>
    <x v="326"/>
    <n v="2"/>
    <n v="0.2"/>
    <x v="1899"/>
    <x v="4"/>
  </r>
  <r>
    <n v="2083"/>
    <x v="1011"/>
    <x v="3"/>
    <x v="660"/>
    <d v="2014-03-02T00:00:00"/>
    <s v="Standard Class"/>
    <s v="CK-12595"/>
    <s v="Clytie Kelty"/>
    <x v="0"/>
    <x v="0"/>
    <s v="Los Angeles"/>
    <x v="1"/>
    <n v="90008"/>
    <x v="1"/>
    <s v="OFF-PA-10002870"/>
    <x v="1"/>
    <x v="10"/>
    <s v="Ampad Phone Message Book, Recycled, 400 Message Capacity, 5 ¾” x 11”"/>
    <x v="782"/>
    <n v="6"/>
    <n v="0"/>
    <x v="1900"/>
    <x v="11"/>
  </r>
  <r>
    <n v="2084"/>
    <x v="1012"/>
    <x v="2"/>
    <x v="533"/>
    <d v="2011-11-29T00:00:00"/>
    <s v="Standard Class"/>
    <s v="ED-13885"/>
    <s v="Emily Ducich"/>
    <x v="2"/>
    <x v="0"/>
    <s v="Houston"/>
    <x v="5"/>
    <n v="77036"/>
    <x v="2"/>
    <s v="OFF-LA-10003923"/>
    <x v="1"/>
    <x v="2"/>
    <s v="Alphabetical Labels for Top Tab Filing"/>
    <x v="208"/>
    <n v="2"/>
    <n v="0.2"/>
    <x v="210"/>
    <x v="0"/>
  </r>
  <r>
    <n v="2085"/>
    <x v="1013"/>
    <x v="0"/>
    <x v="661"/>
    <d v="2013-06-29T00:00:00"/>
    <s v="Standard Class"/>
    <s v="IM-15070"/>
    <s v="Irene Maddox"/>
    <x v="0"/>
    <x v="0"/>
    <s v="New York City"/>
    <x v="15"/>
    <n v="10009"/>
    <x v="3"/>
    <s v="OFF-LA-10003510"/>
    <x v="1"/>
    <x v="2"/>
    <s v="Avery 4027 File Folder Labels for Dot Matrix Printers, 5000 Labels per Box, White"/>
    <x v="1176"/>
    <n v="4"/>
    <n v="0"/>
    <x v="1221"/>
    <x v="1"/>
  </r>
  <r>
    <n v="2086"/>
    <x v="1013"/>
    <x v="0"/>
    <x v="661"/>
    <d v="2013-06-29T00:00:00"/>
    <s v="Standard Class"/>
    <s v="IM-15070"/>
    <s v="Irene Maddox"/>
    <x v="0"/>
    <x v="0"/>
    <s v="New York City"/>
    <x v="15"/>
    <n v="10009"/>
    <x v="3"/>
    <s v="OFF-LA-10000248"/>
    <x v="1"/>
    <x v="2"/>
    <s v="Avery 52"/>
    <x v="1782"/>
    <n v="5"/>
    <n v="0"/>
    <x v="1901"/>
    <x v="1"/>
  </r>
  <r>
    <n v="2087"/>
    <x v="1013"/>
    <x v="0"/>
    <x v="661"/>
    <d v="2013-06-29T00:00:00"/>
    <s v="Standard Class"/>
    <s v="IM-15070"/>
    <s v="Irene Maddox"/>
    <x v="0"/>
    <x v="0"/>
    <s v="New York City"/>
    <x v="15"/>
    <n v="10009"/>
    <x v="3"/>
    <s v="OFF-ST-10000060"/>
    <x v="1"/>
    <x v="4"/>
    <s v="Fellowes Bankers Box Staxonsteel Drawer File/Stacking System"/>
    <x v="1783"/>
    <n v="5"/>
    <n v="0"/>
    <x v="1902"/>
    <x v="1"/>
  </r>
  <r>
    <n v="2088"/>
    <x v="1013"/>
    <x v="0"/>
    <x v="661"/>
    <d v="2013-06-29T00:00:00"/>
    <s v="Standard Class"/>
    <s v="IM-15070"/>
    <s v="Irene Maddox"/>
    <x v="0"/>
    <x v="0"/>
    <s v="New York City"/>
    <x v="15"/>
    <n v="10009"/>
    <x v="3"/>
    <s v="OFF-PA-10003129"/>
    <x v="1"/>
    <x v="10"/>
    <s v="Tops White Computer Printout Paper"/>
    <x v="64"/>
    <n v="3"/>
    <n v="0"/>
    <x v="64"/>
    <x v="1"/>
  </r>
  <r>
    <n v="2089"/>
    <x v="1013"/>
    <x v="0"/>
    <x v="661"/>
    <d v="2013-06-29T00:00:00"/>
    <s v="Standard Class"/>
    <s v="IM-15070"/>
    <s v="Irene Maddox"/>
    <x v="0"/>
    <x v="0"/>
    <s v="New York City"/>
    <x v="15"/>
    <n v="10009"/>
    <x v="3"/>
    <s v="OFF-FA-10004076"/>
    <x v="1"/>
    <x v="13"/>
    <s v="Translucent Push Pins by OIC"/>
    <x v="536"/>
    <n v="2"/>
    <n v="0"/>
    <x v="1903"/>
    <x v="1"/>
  </r>
  <r>
    <n v="2090"/>
    <x v="1014"/>
    <x v="1"/>
    <x v="662"/>
    <d v="2012-10-30T00:00:00"/>
    <s v="Standard Class"/>
    <s v="MY-17380"/>
    <s v="Maribeth Yedwab"/>
    <x v="1"/>
    <x v="0"/>
    <s v="Rancho Cucamonga"/>
    <x v="1"/>
    <n v="91730"/>
    <x v="1"/>
    <s v="OFF-LA-10004008"/>
    <x v="1"/>
    <x v="2"/>
    <s v="Avery 507"/>
    <x v="1784"/>
    <n v="2"/>
    <n v="0"/>
    <x v="1904"/>
    <x v="2"/>
  </r>
  <r>
    <n v="2091"/>
    <x v="1015"/>
    <x v="3"/>
    <x v="663"/>
    <d v="2014-07-20T00:00:00"/>
    <s v="Standard Class"/>
    <s v="MM-17260"/>
    <s v="Magdelene Morse"/>
    <x v="0"/>
    <x v="0"/>
    <s v="Wilmington"/>
    <x v="13"/>
    <n v="19805"/>
    <x v="3"/>
    <s v="OFF-BI-10004094"/>
    <x v="1"/>
    <x v="8"/>
    <s v="GBC Standard Plastic Binding Systems Combs"/>
    <x v="1785"/>
    <n v="3"/>
    <n v="0"/>
    <x v="1905"/>
    <x v="7"/>
  </r>
  <r>
    <n v="2092"/>
    <x v="1015"/>
    <x v="3"/>
    <x v="663"/>
    <d v="2014-07-20T00:00:00"/>
    <s v="Standard Class"/>
    <s v="MM-17260"/>
    <s v="Magdelene Morse"/>
    <x v="0"/>
    <x v="0"/>
    <s v="Wilmington"/>
    <x v="13"/>
    <n v="19805"/>
    <x v="3"/>
    <s v="FUR-TA-10004607"/>
    <x v="0"/>
    <x v="3"/>
    <s v="Hon 2111 Invitation Series Straight Table"/>
    <x v="1786"/>
    <n v="3"/>
    <n v="0.3"/>
    <x v="1906"/>
    <x v="7"/>
  </r>
  <r>
    <n v="2093"/>
    <x v="1016"/>
    <x v="2"/>
    <x v="664"/>
    <d v="2011-11-21T00:00:00"/>
    <s v="Standard Class"/>
    <s v="MP-17470"/>
    <s v="Mark Packer"/>
    <x v="2"/>
    <x v="0"/>
    <s v="Moorhead"/>
    <x v="11"/>
    <n v="56560"/>
    <x v="2"/>
    <s v="FUR-CH-10004289"/>
    <x v="0"/>
    <x v="1"/>
    <s v="Global Super Steno Chair"/>
    <x v="1787"/>
    <n v="5"/>
    <n v="0"/>
    <x v="1907"/>
    <x v="0"/>
  </r>
  <r>
    <n v="2094"/>
    <x v="1017"/>
    <x v="1"/>
    <x v="657"/>
    <d v="2012-04-15T00:00:00"/>
    <s v="Second Class"/>
    <s v="AW-10840"/>
    <s v="Anthony Witt"/>
    <x v="0"/>
    <x v="0"/>
    <s v="Farmington"/>
    <x v="27"/>
    <n v="87401"/>
    <x v="1"/>
    <s v="OFF-SU-10004498"/>
    <x v="1"/>
    <x v="14"/>
    <s v="Martin-Yale Premier Letter Opener"/>
    <x v="1788"/>
    <n v="1"/>
    <n v="0"/>
    <x v="1908"/>
    <x v="3"/>
  </r>
  <r>
    <n v="2095"/>
    <x v="1018"/>
    <x v="1"/>
    <x v="665"/>
    <d v="2012-11-29T00:00:00"/>
    <s v="Standard Class"/>
    <s v="SF-20065"/>
    <s v="Sandra Flanagan"/>
    <x v="0"/>
    <x v="0"/>
    <s v="Wilmington"/>
    <x v="3"/>
    <n v="28403"/>
    <x v="0"/>
    <s v="OFF-AR-10001177"/>
    <x v="1"/>
    <x v="6"/>
    <s v="Newell 349"/>
    <x v="1332"/>
    <n v="5"/>
    <n v="0.2"/>
    <x v="1909"/>
    <x v="0"/>
  </r>
  <r>
    <n v="2096"/>
    <x v="1019"/>
    <x v="0"/>
    <x v="666"/>
    <d v="2013-05-21T00:00:00"/>
    <s v="Standard Class"/>
    <s v="SN-20710"/>
    <s v="Steve Nguyen"/>
    <x v="2"/>
    <x v="0"/>
    <s v="Jackson"/>
    <x v="35"/>
    <n v="39212"/>
    <x v="0"/>
    <s v="OFF-BI-10001718"/>
    <x v="1"/>
    <x v="8"/>
    <s v="GBC DocuBind P50 Personal Binding Machine"/>
    <x v="1789"/>
    <n v="8"/>
    <n v="0"/>
    <x v="1910"/>
    <x v="5"/>
  </r>
  <r>
    <n v="2097"/>
    <x v="1019"/>
    <x v="0"/>
    <x v="666"/>
    <d v="2013-05-21T00:00:00"/>
    <s v="Standard Class"/>
    <s v="SN-20710"/>
    <s v="Steve Nguyen"/>
    <x v="2"/>
    <x v="0"/>
    <s v="Jackson"/>
    <x v="35"/>
    <n v="39212"/>
    <x v="0"/>
    <s v="OFF-AR-10004602"/>
    <x v="1"/>
    <x v="6"/>
    <s v="Boston KS Multi-Size Manual Pencil Sharpener"/>
    <x v="1377"/>
    <n v="4"/>
    <n v="0"/>
    <x v="1911"/>
    <x v="5"/>
  </r>
  <r>
    <n v="2098"/>
    <x v="1019"/>
    <x v="0"/>
    <x v="666"/>
    <d v="2013-05-21T00:00:00"/>
    <s v="Standard Class"/>
    <s v="SN-20710"/>
    <s v="Steve Nguyen"/>
    <x v="2"/>
    <x v="0"/>
    <s v="Jackson"/>
    <x v="35"/>
    <n v="39212"/>
    <x v="0"/>
    <s v="OFF-AR-10003856"/>
    <x v="1"/>
    <x v="6"/>
    <s v="Newell 344"/>
    <x v="484"/>
    <n v="3"/>
    <n v="0"/>
    <x v="495"/>
    <x v="5"/>
  </r>
  <r>
    <n v="2099"/>
    <x v="1020"/>
    <x v="3"/>
    <x v="210"/>
    <d v="2014-09-13T00:00:00"/>
    <s v="Standard Class"/>
    <s v="RD-19900"/>
    <s v="Ruben Dartt"/>
    <x v="0"/>
    <x v="0"/>
    <s v="Portland"/>
    <x v="21"/>
    <n v="97206"/>
    <x v="1"/>
    <s v="OFF-ST-10000649"/>
    <x v="1"/>
    <x v="4"/>
    <s v="Hanging Personal Folder File"/>
    <x v="1023"/>
    <n v="3"/>
    <n v="0.2"/>
    <x v="1912"/>
    <x v="8"/>
  </r>
  <r>
    <n v="2100"/>
    <x v="1020"/>
    <x v="3"/>
    <x v="210"/>
    <d v="2014-09-13T00:00:00"/>
    <s v="Standard Class"/>
    <s v="RD-19900"/>
    <s v="Ruben Dartt"/>
    <x v="0"/>
    <x v="0"/>
    <s v="Portland"/>
    <x v="21"/>
    <n v="97206"/>
    <x v="1"/>
    <s v="TEC-AC-10002926"/>
    <x v="2"/>
    <x v="11"/>
    <s v="Logitech Wireless Marathon Mouse M705"/>
    <x v="1790"/>
    <n v="7"/>
    <n v="0.2"/>
    <x v="1913"/>
    <x v="8"/>
  </r>
  <r>
    <n v="2101"/>
    <x v="1021"/>
    <x v="2"/>
    <x v="418"/>
    <d v="2011-03-17T00:00:00"/>
    <s v="Standard Class"/>
    <s v="KT-16480"/>
    <s v="Kean Thornton"/>
    <x v="0"/>
    <x v="0"/>
    <s v="Denver"/>
    <x v="22"/>
    <n v="80219"/>
    <x v="1"/>
    <s v="OFF-ST-10000078"/>
    <x v="1"/>
    <x v="4"/>
    <s v="Tennsco 6- and 18-Compartment Lockers"/>
    <x v="1791"/>
    <n v="3"/>
    <n v="0.2"/>
    <x v="1914"/>
    <x v="10"/>
  </r>
  <r>
    <n v="2102"/>
    <x v="1021"/>
    <x v="2"/>
    <x v="418"/>
    <d v="2011-03-17T00:00:00"/>
    <s v="Standard Class"/>
    <s v="KT-16480"/>
    <s v="Kean Thornton"/>
    <x v="0"/>
    <x v="0"/>
    <s v="Denver"/>
    <x v="22"/>
    <n v="80219"/>
    <x v="1"/>
    <s v="OFF-AR-10001044"/>
    <x v="1"/>
    <x v="6"/>
    <s v="BOSTON Ranger #55 Pencil Sharpener, Black"/>
    <x v="1792"/>
    <n v="4"/>
    <n v="0.2"/>
    <x v="1915"/>
    <x v="10"/>
  </r>
  <r>
    <n v="2103"/>
    <x v="1022"/>
    <x v="2"/>
    <x v="667"/>
    <d v="2011-07-18T00:00:00"/>
    <s v="Same Day"/>
    <s v="AH-10120"/>
    <s v="Adrian Hane"/>
    <x v="2"/>
    <x v="0"/>
    <s v="Tucson"/>
    <x v="16"/>
    <n v="85705"/>
    <x v="1"/>
    <s v="FUR-CH-10002372"/>
    <x v="0"/>
    <x v="1"/>
    <s v="Office Star - Ergonomically Designed Knee Chair"/>
    <x v="1793"/>
    <n v="4"/>
    <n v="0.2"/>
    <x v="1916"/>
    <x v="7"/>
  </r>
  <r>
    <n v="2104"/>
    <x v="1023"/>
    <x v="3"/>
    <x v="668"/>
    <d v="2014-03-29T00:00:00"/>
    <s v="Second Class"/>
    <s v="BM-11650"/>
    <s v="Brian Moss"/>
    <x v="1"/>
    <x v="0"/>
    <s v="New York City"/>
    <x v="15"/>
    <n v="10009"/>
    <x v="3"/>
    <s v="OFF-PA-10000357"/>
    <x v="1"/>
    <x v="10"/>
    <s v="Xerox 1888"/>
    <x v="1794"/>
    <n v="4"/>
    <n v="0"/>
    <x v="1917"/>
    <x v="10"/>
  </r>
  <r>
    <n v="2105"/>
    <x v="1023"/>
    <x v="3"/>
    <x v="668"/>
    <d v="2014-03-29T00:00:00"/>
    <s v="Second Class"/>
    <s v="BM-11650"/>
    <s v="Brian Moss"/>
    <x v="1"/>
    <x v="0"/>
    <s v="New York City"/>
    <x v="15"/>
    <n v="10009"/>
    <x v="3"/>
    <s v="TEC-AC-10001266"/>
    <x v="2"/>
    <x v="11"/>
    <s v="Memorex Micro Travel Drive 8 GB"/>
    <x v="1795"/>
    <n v="2"/>
    <n v="0"/>
    <x v="1918"/>
    <x v="10"/>
  </r>
  <r>
    <n v="2106"/>
    <x v="1024"/>
    <x v="2"/>
    <x v="587"/>
    <d v="2011-10-05T00:00:00"/>
    <s v="Standard Class"/>
    <s v="BW-11200"/>
    <s v="Ben Wallace"/>
    <x v="0"/>
    <x v="0"/>
    <s v="Boynton Beach"/>
    <x v="2"/>
    <n v="33437"/>
    <x v="0"/>
    <s v="OFF-PA-10004888"/>
    <x v="1"/>
    <x v="10"/>
    <s v="Xerox 217"/>
    <x v="12"/>
    <n v="3"/>
    <n v="0.2"/>
    <x v="12"/>
    <x v="8"/>
  </r>
  <r>
    <n v="2107"/>
    <x v="1025"/>
    <x v="2"/>
    <x v="467"/>
    <d v="2011-09-26T00:00:00"/>
    <s v="Same Day"/>
    <s v="HG-14965"/>
    <s v="Henry Goldwyn"/>
    <x v="1"/>
    <x v="0"/>
    <s v="Mesquite"/>
    <x v="5"/>
    <n v="75150"/>
    <x v="2"/>
    <s v="OFF-BI-10003460"/>
    <x v="1"/>
    <x v="8"/>
    <s v="Acco 3-Hole Punch"/>
    <x v="1796"/>
    <n v="1"/>
    <n v="0.8"/>
    <x v="1919"/>
    <x v="8"/>
  </r>
  <r>
    <n v="2108"/>
    <x v="1026"/>
    <x v="1"/>
    <x v="89"/>
    <d v="2012-10-31T00:00:00"/>
    <s v="Same Day"/>
    <s v="SG-20080"/>
    <s v="Sandra Glassco"/>
    <x v="0"/>
    <x v="0"/>
    <s v="Redlands"/>
    <x v="1"/>
    <n v="92374"/>
    <x v="1"/>
    <s v="OFF-PA-10000157"/>
    <x v="1"/>
    <x v="10"/>
    <s v="Xerox 191"/>
    <x v="1024"/>
    <n v="1"/>
    <n v="0"/>
    <x v="1920"/>
    <x v="2"/>
  </r>
  <r>
    <n v="2109"/>
    <x v="1026"/>
    <x v="1"/>
    <x v="89"/>
    <d v="2012-10-31T00:00:00"/>
    <s v="Same Day"/>
    <s v="SG-20080"/>
    <s v="Sandra Glassco"/>
    <x v="0"/>
    <x v="0"/>
    <s v="Redlands"/>
    <x v="1"/>
    <n v="92374"/>
    <x v="1"/>
    <s v="OFF-BI-10004519"/>
    <x v="1"/>
    <x v="8"/>
    <s v="GBC DocuBind P100 Manual Binding Machine"/>
    <x v="1115"/>
    <n v="3"/>
    <n v="0.2"/>
    <x v="1155"/>
    <x v="2"/>
  </r>
  <r>
    <n v="2110"/>
    <x v="1026"/>
    <x v="1"/>
    <x v="89"/>
    <d v="2012-10-31T00:00:00"/>
    <s v="Same Day"/>
    <s v="SG-20080"/>
    <s v="Sandra Glassco"/>
    <x v="0"/>
    <x v="0"/>
    <s v="Redlands"/>
    <x v="1"/>
    <n v="92374"/>
    <x v="1"/>
    <s v="OFF-AR-10004272"/>
    <x v="1"/>
    <x v="6"/>
    <s v="Newell 308"/>
    <x v="1325"/>
    <n v="3"/>
    <n v="0"/>
    <x v="1921"/>
    <x v="2"/>
  </r>
  <r>
    <n v="2111"/>
    <x v="1026"/>
    <x v="1"/>
    <x v="89"/>
    <d v="2012-10-31T00:00:00"/>
    <s v="Same Day"/>
    <s v="SG-20080"/>
    <s v="Sandra Glassco"/>
    <x v="0"/>
    <x v="0"/>
    <s v="Redlands"/>
    <x v="1"/>
    <n v="92374"/>
    <x v="1"/>
    <s v="OFF-FA-10000585"/>
    <x v="1"/>
    <x v="13"/>
    <s v="OIC Bulk Pack Metal Binder Clips"/>
    <x v="1797"/>
    <n v="5"/>
    <n v="0"/>
    <x v="1922"/>
    <x v="2"/>
  </r>
  <r>
    <n v="2112"/>
    <x v="1026"/>
    <x v="1"/>
    <x v="89"/>
    <d v="2012-10-31T00:00:00"/>
    <s v="Same Day"/>
    <s v="SG-20080"/>
    <s v="Sandra Glassco"/>
    <x v="0"/>
    <x v="0"/>
    <s v="Redlands"/>
    <x v="1"/>
    <n v="92374"/>
    <x v="1"/>
    <s v="FUR-CH-10004218"/>
    <x v="0"/>
    <x v="1"/>
    <s v="Global Fabric Manager's Chair, Dark Gray"/>
    <x v="831"/>
    <n v="4"/>
    <n v="0.2"/>
    <x v="1923"/>
    <x v="2"/>
  </r>
  <r>
    <n v="2113"/>
    <x v="1026"/>
    <x v="1"/>
    <x v="89"/>
    <d v="2012-10-31T00:00:00"/>
    <s v="Same Day"/>
    <s v="SG-20080"/>
    <s v="Sandra Glassco"/>
    <x v="0"/>
    <x v="0"/>
    <s v="Redlands"/>
    <x v="1"/>
    <n v="92374"/>
    <x v="1"/>
    <s v="OFF-SU-10004231"/>
    <x v="1"/>
    <x v="14"/>
    <s v="Acme Tagit Stainless Steel Antibacterial Scissors"/>
    <x v="1286"/>
    <n v="3"/>
    <n v="0"/>
    <x v="1924"/>
    <x v="2"/>
  </r>
  <r>
    <n v="2114"/>
    <x v="1026"/>
    <x v="1"/>
    <x v="89"/>
    <d v="2012-10-31T00:00:00"/>
    <s v="Same Day"/>
    <s v="SG-20080"/>
    <s v="Sandra Glassco"/>
    <x v="0"/>
    <x v="0"/>
    <s v="Redlands"/>
    <x v="1"/>
    <n v="92374"/>
    <x v="1"/>
    <s v="TEC-PH-10001578"/>
    <x v="2"/>
    <x v="7"/>
    <s v="Polycom SoundStation2 EX Conference phone"/>
    <x v="1798"/>
    <n v="4"/>
    <n v="0.2"/>
    <x v="1925"/>
    <x v="2"/>
  </r>
  <r>
    <n v="2115"/>
    <x v="1026"/>
    <x v="1"/>
    <x v="89"/>
    <d v="2012-10-31T00:00:00"/>
    <s v="Same Day"/>
    <s v="SG-20080"/>
    <s v="Sandra Glassco"/>
    <x v="0"/>
    <x v="0"/>
    <s v="Redlands"/>
    <x v="1"/>
    <n v="92374"/>
    <x v="1"/>
    <s v="OFF-ST-10003638"/>
    <x v="1"/>
    <x v="4"/>
    <s v="Mobile Personal File Cube"/>
    <x v="1799"/>
    <n v="2"/>
    <n v="0"/>
    <x v="1926"/>
    <x v="2"/>
  </r>
  <r>
    <n v="2116"/>
    <x v="1026"/>
    <x v="1"/>
    <x v="89"/>
    <d v="2012-10-31T00:00:00"/>
    <s v="Same Day"/>
    <s v="SG-20080"/>
    <s v="Sandra Glassco"/>
    <x v="0"/>
    <x v="0"/>
    <s v="Redlands"/>
    <x v="1"/>
    <n v="92374"/>
    <x v="1"/>
    <s v="FUR-BO-10002213"/>
    <x v="0"/>
    <x v="0"/>
    <s v="DMI Eclipse Executive Suite Bookcases"/>
    <x v="1800"/>
    <n v="1"/>
    <n v="0.15"/>
    <x v="1927"/>
    <x v="2"/>
  </r>
  <r>
    <n v="2117"/>
    <x v="1027"/>
    <x v="1"/>
    <x v="88"/>
    <d v="2012-10-17T00:00:00"/>
    <s v="Second Class"/>
    <s v="RK-19300"/>
    <s v="Ralph Kennedy"/>
    <x v="0"/>
    <x v="0"/>
    <s v="Rochester"/>
    <x v="15"/>
    <n v="14609"/>
    <x v="3"/>
    <s v="FUR-TA-10001307"/>
    <x v="0"/>
    <x v="3"/>
    <s v="SAFCO PlanMaster Heigh-Adjustable Drafting Table Base, 43w x 30d x 30-37h, Black"/>
    <x v="1801"/>
    <n v="1"/>
    <n v="0.4"/>
    <x v="1928"/>
    <x v="2"/>
  </r>
  <r>
    <n v="2118"/>
    <x v="1028"/>
    <x v="0"/>
    <x v="251"/>
    <d v="2013-09-24T00:00:00"/>
    <s v="Standard Class"/>
    <s v="SW-20245"/>
    <s v="Scot Wooten"/>
    <x v="0"/>
    <x v="0"/>
    <s v="Stockton"/>
    <x v="1"/>
    <n v="95207"/>
    <x v="1"/>
    <s v="OFF-PA-10002222"/>
    <x v="1"/>
    <x v="10"/>
    <s v="Xerox Color Copier Paper, 11&quot; x 17&quot;, Ream"/>
    <x v="1802"/>
    <n v="7"/>
    <n v="0"/>
    <x v="1929"/>
    <x v="8"/>
  </r>
  <r>
    <n v="2119"/>
    <x v="1029"/>
    <x v="3"/>
    <x v="669"/>
    <d v="2014-04-16T00:00:00"/>
    <s v="First Class"/>
    <s v="RW-19630"/>
    <s v="Rob Williams"/>
    <x v="1"/>
    <x v="0"/>
    <s v="Seattle"/>
    <x v="4"/>
    <n v="98105"/>
    <x v="1"/>
    <s v="OFF-PA-10002479"/>
    <x v="1"/>
    <x v="10"/>
    <s v="Xerox 4200 Series MultiUse Premium Copy Paper (20Lb. and 84 Bright)"/>
    <x v="267"/>
    <n v="1"/>
    <n v="0"/>
    <x v="1930"/>
    <x v="3"/>
  </r>
  <r>
    <n v="2120"/>
    <x v="1029"/>
    <x v="3"/>
    <x v="669"/>
    <d v="2014-04-16T00:00:00"/>
    <s v="First Class"/>
    <s v="RW-19630"/>
    <s v="Rob Williams"/>
    <x v="1"/>
    <x v="0"/>
    <s v="Seattle"/>
    <x v="4"/>
    <n v="98105"/>
    <x v="1"/>
    <s v="OFF-BI-10003091"/>
    <x v="1"/>
    <x v="8"/>
    <s v="GBC DocuBind TL200 Manual Binding Machine"/>
    <x v="1658"/>
    <n v="5"/>
    <n v="0.2"/>
    <x v="1756"/>
    <x v="3"/>
  </r>
  <r>
    <n v="2121"/>
    <x v="1030"/>
    <x v="3"/>
    <x v="363"/>
    <d v="2014-01-14T00:00:00"/>
    <s v="Standard Class"/>
    <s v="TS-21085"/>
    <s v="Thais Sissman"/>
    <x v="0"/>
    <x v="0"/>
    <s v="Ormond Beach"/>
    <x v="2"/>
    <n v="32174"/>
    <x v="0"/>
    <s v="OFF-BI-10000145"/>
    <x v="1"/>
    <x v="8"/>
    <s v="Zipper Ring Binder Pockets"/>
    <x v="1803"/>
    <n v="3"/>
    <n v="0.7"/>
    <x v="1931"/>
    <x v="9"/>
  </r>
  <r>
    <n v="2122"/>
    <x v="1031"/>
    <x v="3"/>
    <x v="45"/>
    <d v="2014-11-12T00:00:00"/>
    <s v="First Class"/>
    <s v="JB-15400"/>
    <s v="Jennifer Braxton"/>
    <x v="1"/>
    <x v="0"/>
    <s v="Sunnyvale"/>
    <x v="1"/>
    <n v="94086"/>
    <x v="1"/>
    <s v="FUR-CH-10003061"/>
    <x v="0"/>
    <x v="1"/>
    <s v="Global Leather Task Chair, Black"/>
    <x v="1804"/>
    <n v="3"/>
    <n v="0.2"/>
    <x v="1932"/>
    <x v="0"/>
  </r>
  <r>
    <n v="2123"/>
    <x v="1032"/>
    <x v="3"/>
    <x v="585"/>
    <d v="2014-09-25T00:00:00"/>
    <s v="Second Class"/>
    <s v="EH-14005"/>
    <s v="Erica Hernandez"/>
    <x v="2"/>
    <x v="0"/>
    <s v="Lansing"/>
    <x v="12"/>
    <n v="48911"/>
    <x v="2"/>
    <s v="FUR-BO-10001972"/>
    <x v="0"/>
    <x v="0"/>
    <s v="O'Sullivan 4-Shelf Bookcase in Odessa Pine"/>
    <x v="1805"/>
    <n v="2"/>
    <n v="0"/>
    <x v="1933"/>
    <x v="8"/>
  </r>
  <r>
    <n v="2124"/>
    <x v="1032"/>
    <x v="3"/>
    <x v="585"/>
    <d v="2014-09-25T00:00:00"/>
    <s v="Second Class"/>
    <s v="EH-14005"/>
    <s v="Erica Hernandez"/>
    <x v="2"/>
    <x v="0"/>
    <s v="Lansing"/>
    <x v="12"/>
    <n v="48911"/>
    <x v="2"/>
    <s v="OFF-LA-10000134"/>
    <x v="1"/>
    <x v="2"/>
    <s v="Avery 511"/>
    <x v="1806"/>
    <n v="9"/>
    <n v="0"/>
    <x v="1934"/>
    <x v="8"/>
  </r>
  <r>
    <n v="2125"/>
    <x v="1033"/>
    <x v="3"/>
    <x v="96"/>
    <d v="2014-12-06T00:00:00"/>
    <s v="Standard Class"/>
    <s v="EH-14005"/>
    <s v="Erica Hernandez"/>
    <x v="2"/>
    <x v="0"/>
    <s v="Philadelphia"/>
    <x v="9"/>
    <n v="19143"/>
    <x v="3"/>
    <s v="OFF-EN-10003040"/>
    <x v="1"/>
    <x v="12"/>
    <s v="Quality Park Security Envelopes"/>
    <x v="1807"/>
    <n v="5"/>
    <n v="0.2"/>
    <x v="1935"/>
    <x v="4"/>
  </r>
  <r>
    <n v="2126"/>
    <x v="1033"/>
    <x v="3"/>
    <x v="96"/>
    <d v="2014-12-06T00:00:00"/>
    <s v="Standard Class"/>
    <s v="EH-14005"/>
    <s v="Erica Hernandez"/>
    <x v="2"/>
    <x v="0"/>
    <s v="Philadelphia"/>
    <x v="9"/>
    <n v="19143"/>
    <x v="3"/>
    <s v="TEC-PH-10000923"/>
    <x v="2"/>
    <x v="7"/>
    <s v="Belkin SportFit Armband For iPhone 5s/5c, Fuchsia"/>
    <x v="1581"/>
    <n v="7"/>
    <n v="0.4"/>
    <x v="1936"/>
    <x v="4"/>
  </r>
  <r>
    <n v="2127"/>
    <x v="1034"/>
    <x v="2"/>
    <x v="670"/>
    <d v="2011-06-28T00:00:00"/>
    <s v="Standard Class"/>
    <s v="BS-11665"/>
    <s v="Brian Stugart"/>
    <x v="0"/>
    <x v="0"/>
    <s v="Philadelphia"/>
    <x v="9"/>
    <n v="19143"/>
    <x v="3"/>
    <s v="TEC-AC-10000158"/>
    <x v="2"/>
    <x v="11"/>
    <s v="Sony 64GB Class 10 Micro SDHC R40 Memory Card"/>
    <x v="1808"/>
    <n v="3"/>
    <n v="0.2"/>
    <x v="1937"/>
    <x v="1"/>
  </r>
  <r>
    <n v="2128"/>
    <x v="1035"/>
    <x v="1"/>
    <x v="242"/>
    <d v="2012-10-09T00:00:00"/>
    <s v="Standard Class"/>
    <s v="JK-16120"/>
    <s v="Julie Kriz"/>
    <x v="2"/>
    <x v="0"/>
    <s v="Philadelphia"/>
    <x v="9"/>
    <n v="19134"/>
    <x v="3"/>
    <s v="FUR-FU-10003623"/>
    <x v="0"/>
    <x v="5"/>
    <s v="DataProducts Ampli Magnifier Task Lamp, Black,"/>
    <x v="1809"/>
    <n v="3"/>
    <n v="0.2"/>
    <x v="1938"/>
    <x v="2"/>
  </r>
  <r>
    <n v="2129"/>
    <x v="1035"/>
    <x v="1"/>
    <x v="242"/>
    <d v="2012-10-09T00:00:00"/>
    <s v="Standard Class"/>
    <s v="JK-16120"/>
    <s v="Julie Kriz"/>
    <x v="2"/>
    <x v="0"/>
    <s v="Philadelphia"/>
    <x v="9"/>
    <n v="19134"/>
    <x v="3"/>
    <s v="OFF-PA-10001293"/>
    <x v="1"/>
    <x v="10"/>
    <s v="Xerox 1946"/>
    <x v="561"/>
    <n v="4"/>
    <n v="0.2"/>
    <x v="570"/>
    <x v="2"/>
  </r>
  <r>
    <n v="2130"/>
    <x v="1036"/>
    <x v="2"/>
    <x v="671"/>
    <d v="2011-05-22T00:00:00"/>
    <s v="Second Class"/>
    <s v="RF-19345"/>
    <s v="Randy Ferguson"/>
    <x v="1"/>
    <x v="0"/>
    <s v="Dover"/>
    <x v="38"/>
    <n v="3820"/>
    <x v="3"/>
    <s v="OFF-AP-10000124"/>
    <x v="1"/>
    <x v="9"/>
    <s v="Acco 6 Outlet Guardian Basic Surge Suppressor"/>
    <x v="1810"/>
    <n v="4"/>
    <n v="0"/>
    <x v="1939"/>
    <x v="5"/>
  </r>
  <r>
    <n v="2131"/>
    <x v="1036"/>
    <x v="2"/>
    <x v="671"/>
    <d v="2011-05-22T00:00:00"/>
    <s v="Second Class"/>
    <s v="RF-19345"/>
    <s v="Randy Ferguson"/>
    <x v="1"/>
    <x v="0"/>
    <s v="Dover"/>
    <x v="38"/>
    <n v="3820"/>
    <x v="3"/>
    <s v="OFF-AR-10004511"/>
    <x v="1"/>
    <x v="6"/>
    <s v="Sanford Colorific Scented Colored Pencils, 12/Pack"/>
    <x v="1811"/>
    <n v="9"/>
    <n v="0"/>
    <x v="1940"/>
    <x v="5"/>
  </r>
  <r>
    <n v="2132"/>
    <x v="1036"/>
    <x v="2"/>
    <x v="671"/>
    <d v="2011-05-22T00:00:00"/>
    <s v="Second Class"/>
    <s v="RF-19345"/>
    <s v="Randy Ferguson"/>
    <x v="1"/>
    <x v="0"/>
    <s v="Dover"/>
    <x v="38"/>
    <n v="3820"/>
    <x v="3"/>
    <s v="FUR-FU-10000076"/>
    <x v="0"/>
    <x v="5"/>
    <s v="24-Hour Round Wall Clock"/>
    <x v="395"/>
    <n v="7"/>
    <n v="0"/>
    <x v="1941"/>
    <x v="5"/>
  </r>
  <r>
    <n v="2133"/>
    <x v="1037"/>
    <x v="1"/>
    <x v="312"/>
    <d v="2012-11-26T00:00:00"/>
    <s v="Standard Class"/>
    <s v="DL-12865"/>
    <s v="Dan Lawera"/>
    <x v="0"/>
    <x v="0"/>
    <s v="New York City"/>
    <x v="15"/>
    <n v="10011"/>
    <x v="3"/>
    <s v="OFF-PA-10003883"/>
    <x v="1"/>
    <x v="10"/>
    <s v="Message Book, Phone, Wirebound Standard Line Memo, 2 3/4&quot; X 5&quot;"/>
    <x v="1812"/>
    <n v="3"/>
    <n v="0"/>
    <x v="1942"/>
    <x v="0"/>
  </r>
  <r>
    <n v="2134"/>
    <x v="1038"/>
    <x v="1"/>
    <x v="672"/>
    <d v="2012-12-04T00:00:00"/>
    <s v="Standard Class"/>
    <s v="WB-21850"/>
    <s v="William Brown"/>
    <x v="0"/>
    <x v="0"/>
    <s v="Philadelphia"/>
    <x v="9"/>
    <n v="19134"/>
    <x v="3"/>
    <s v="OFF-BI-10003656"/>
    <x v="1"/>
    <x v="8"/>
    <s v="Fellowes PB200 Plastic Comb Binding Machine"/>
    <x v="1813"/>
    <n v="3"/>
    <n v="0.7"/>
    <x v="1943"/>
    <x v="0"/>
  </r>
  <r>
    <n v="2135"/>
    <x v="1038"/>
    <x v="1"/>
    <x v="672"/>
    <d v="2012-12-04T00:00:00"/>
    <s v="Standard Class"/>
    <s v="WB-21850"/>
    <s v="William Brown"/>
    <x v="0"/>
    <x v="0"/>
    <s v="Philadelphia"/>
    <x v="9"/>
    <n v="19134"/>
    <x v="3"/>
    <s v="OFF-FA-10000053"/>
    <x v="1"/>
    <x v="13"/>
    <s v="Revere Boxed Rubber Bands by Revere"/>
    <x v="1814"/>
    <n v="7"/>
    <n v="0.2"/>
    <x v="1944"/>
    <x v="0"/>
  </r>
  <r>
    <n v="2136"/>
    <x v="1038"/>
    <x v="1"/>
    <x v="672"/>
    <d v="2012-12-04T00:00:00"/>
    <s v="Standard Class"/>
    <s v="WB-21850"/>
    <s v="William Brown"/>
    <x v="0"/>
    <x v="0"/>
    <s v="Philadelphia"/>
    <x v="9"/>
    <n v="19134"/>
    <x v="3"/>
    <s v="TEC-PH-10002807"/>
    <x v="2"/>
    <x v="7"/>
    <s v="Motorla HX550 Universal Bluetooth Headset"/>
    <x v="1815"/>
    <n v="4"/>
    <n v="0.4"/>
    <x v="1945"/>
    <x v="0"/>
  </r>
  <r>
    <n v="2137"/>
    <x v="1039"/>
    <x v="1"/>
    <x v="620"/>
    <d v="2013-01-05T00:00:00"/>
    <s v="Standard Class"/>
    <s v="TB-21625"/>
    <s v="Trudy Brown"/>
    <x v="0"/>
    <x v="0"/>
    <s v="Grand Prairie"/>
    <x v="5"/>
    <n v="75051"/>
    <x v="2"/>
    <s v="FUR-FU-10002364"/>
    <x v="0"/>
    <x v="5"/>
    <s v="Eldon Expressions Wood Desk Accessories, Oak"/>
    <x v="1816"/>
    <n v="5"/>
    <n v="0.6"/>
    <x v="1946"/>
    <x v="4"/>
  </r>
  <r>
    <n v="2138"/>
    <x v="1039"/>
    <x v="1"/>
    <x v="620"/>
    <d v="2013-01-05T00:00:00"/>
    <s v="Standard Class"/>
    <s v="TB-21625"/>
    <s v="Trudy Brown"/>
    <x v="0"/>
    <x v="0"/>
    <s v="Grand Prairie"/>
    <x v="5"/>
    <n v="75051"/>
    <x v="2"/>
    <s v="OFF-BI-10002954"/>
    <x v="1"/>
    <x v="8"/>
    <s v="Newell 3-Hole Punched Plastic Slotted Magazine Holders for Binders"/>
    <x v="1817"/>
    <n v="4"/>
    <n v="0.8"/>
    <x v="1947"/>
    <x v="4"/>
  </r>
  <r>
    <n v="2139"/>
    <x v="1040"/>
    <x v="3"/>
    <x v="673"/>
    <d v="2014-11-17T00:00:00"/>
    <s v="Same Day"/>
    <s v="CB-12415"/>
    <s v="Christy Brittain"/>
    <x v="0"/>
    <x v="0"/>
    <s v="New York City"/>
    <x v="15"/>
    <n v="10009"/>
    <x v="3"/>
    <s v="OFF-PA-10004092"/>
    <x v="1"/>
    <x v="10"/>
    <s v="Tops Green Bar Computer Printout Paper"/>
    <x v="678"/>
    <n v="3"/>
    <n v="0"/>
    <x v="691"/>
    <x v="0"/>
  </r>
  <r>
    <n v="2140"/>
    <x v="1041"/>
    <x v="2"/>
    <x v="571"/>
    <d v="2011-06-11T00:00:00"/>
    <s v="Standard Class"/>
    <s v="GT-14635"/>
    <s v="Grant Thornton"/>
    <x v="1"/>
    <x v="0"/>
    <s v="Long Beach"/>
    <x v="15"/>
    <n v="11561"/>
    <x v="3"/>
    <s v="OFF-BI-10003982"/>
    <x v="1"/>
    <x v="8"/>
    <s v="Wilson Jones Century Plastic Molded Ring Binders"/>
    <x v="1818"/>
    <n v="9"/>
    <n v="0.2"/>
    <x v="1948"/>
    <x v="1"/>
  </r>
  <r>
    <n v="2141"/>
    <x v="1041"/>
    <x v="2"/>
    <x v="571"/>
    <d v="2011-06-11T00:00:00"/>
    <s v="Standard Class"/>
    <s v="GT-14635"/>
    <s v="Grant Thornton"/>
    <x v="1"/>
    <x v="0"/>
    <s v="Long Beach"/>
    <x v="15"/>
    <n v="11561"/>
    <x v="3"/>
    <s v="OFF-SU-10001664"/>
    <x v="1"/>
    <x v="14"/>
    <s v="Acme Office Executive Series Stainless Steel Trimmers"/>
    <x v="1819"/>
    <n v="2"/>
    <n v="0"/>
    <x v="1949"/>
    <x v="1"/>
  </r>
  <r>
    <n v="2142"/>
    <x v="1041"/>
    <x v="2"/>
    <x v="571"/>
    <d v="2011-06-11T00:00:00"/>
    <s v="Standard Class"/>
    <s v="GT-14635"/>
    <s v="Grant Thornton"/>
    <x v="1"/>
    <x v="0"/>
    <s v="Long Beach"/>
    <x v="15"/>
    <n v="11561"/>
    <x v="3"/>
    <s v="FUR-TA-10003238"/>
    <x v="0"/>
    <x v="3"/>
    <s v="Chromcraft Bull-Nose Wood 48&quot; x 96&quot; Rectangular Conference Tables"/>
    <x v="1820"/>
    <n v="3"/>
    <n v="0.4"/>
    <x v="1950"/>
    <x v="1"/>
  </r>
  <r>
    <n v="2143"/>
    <x v="1042"/>
    <x v="0"/>
    <x v="142"/>
    <d v="2013-09-06T00:00:00"/>
    <s v="Standard Class"/>
    <s v="DK-13225"/>
    <s v="Dean Katz"/>
    <x v="1"/>
    <x v="0"/>
    <s v="Philadelphia"/>
    <x v="9"/>
    <n v="19140"/>
    <x v="3"/>
    <s v="OFF-PA-10004675"/>
    <x v="1"/>
    <x v="10"/>
    <s v="Telephone Message Books with Fax/Mobile Section, 5 1/2&quot; x 3 3/16&quot;"/>
    <x v="429"/>
    <n v="6"/>
    <n v="0.2"/>
    <x v="1951"/>
    <x v="8"/>
  </r>
  <r>
    <n v="2144"/>
    <x v="1042"/>
    <x v="0"/>
    <x v="142"/>
    <d v="2013-09-06T00:00:00"/>
    <s v="Standard Class"/>
    <s v="DK-13225"/>
    <s v="Dean Katz"/>
    <x v="1"/>
    <x v="0"/>
    <s v="Philadelphia"/>
    <x v="9"/>
    <n v="19140"/>
    <x v="3"/>
    <s v="TEC-PH-10002293"/>
    <x v="2"/>
    <x v="7"/>
    <s v="Anker 36W 4-Port USB Wall Charger Travel Power Adapter for iPhone 5s 5c 5"/>
    <x v="1821"/>
    <n v="2"/>
    <n v="0.4"/>
    <x v="1952"/>
    <x v="8"/>
  </r>
  <r>
    <n v="2145"/>
    <x v="1042"/>
    <x v="0"/>
    <x v="142"/>
    <d v="2013-09-06T00:00:00"/>
    <s v="Standard Class"/>
    <s v="DK-13225"/>
    <s v="Dean Katz"/>
    <x v="1"/>
    <x v="0"/>
    <s v="Philadelphia"/>
    <x v="9"/>
    <n v="19140"/>
    <x v="3"/>
    <s v="OFF-FA-10002780"/>
    <x v="1"/>
    <x v="13"/>
    <s v="Staples"/>
    <x v="1822"/>
    <n v="7"/>
    <n v="0.2"/>
    <x v="1953"/>
    <x v="8"/>
  </r>
  <r>
    <n v="2146"/>
    <x v="1043"/>
    <x v="0"/>
    <x v="674"/>
    <d v="2013-06-30T00:00:00"/>
    <s v="Standard Class"/>
    <s v="TS-21160"/>
    <s v="Theresa Swint"/>
    <x v="1"/>
    <x v="0"/>
    <s v="York"/>
    <x v="9"/>
    <n v="17403"/>
    <x v="3"/>
    <s v="FUR-CH-10002965"/>
    <x v="0"/>
    <x v="1"/>
    <s v="Global Leather Highback Executive Chair with Pneumatic Height Adjustment, Black"/>
    <x v="1823"/>
    <n v="3"/>
    <n v="0.3"/>
    <x v="1954"/>
    <x v="1"/>
  </r>
  <r>
    <n v="2147"/>
    <x v="1043"/>
    <x v="0"/>
    <x v="674"/>
    <d v="2013-06-30T00:00:00"/>
    <s v="Standard Class"/>
    <s v="TS-21160"/>
    <s v="Theresa Swint"/>
    <x v="1"/>
    <x v="0"/>
    <s v="York"/>
    <x v="9"/>
    <n v="17403"/>
    <x v="3"/>
    <s v="OFF-BI-10004781"/>
    <x v="1"/>
    <x v="8"/>
    <s v="GBC Wire Binding Strips"/>
    <x v="1824"/>
    <n v="4"/>
    <n v="0.7"/>
    <x v="1955"/>
    <x v="1"/>
  </r>
  <r>
    <n v="2148"/>
    <x v="1043"/>
    <x v="0"/>
    <x v="674"/>
    <d v="2013-06-30T00:00:00"/>
    <s v="Standard Class"/>
    <s v="TS-21160"/>
    <s v="Theresa Swint"/>
    <x v="1"/>
    <x v="0"/>
    <s v="York"/>
    <x v="9"/>
    <n v="17403"/>
    <x v="3"/>
    <s v="OFF-ST-10001713"/>
    <x v="1"/>
    <x v="4"/>
    <s v="Gould Plastics 9-Pocket Panel Bin, 18-3/8w x 5-1/4d x 20-1/2h, Black"/>
    <x v="1825"/>
    <n v="6"/>
    <n v="0.2"/>
    <x v="1956"/>
    <x v="1"/>
  </r>
  <r>
    <n v="2149"/>
    <x v="1044"/>
    <x v="2"/>
    <x v="432"/>
    <d v="2011-12-17T00:00:00"/>
    <s v="Standard Class"/>
    <s v="WB-21850"/>
    <s v="William Brown"/>
    <x v="0"/>
    <x v="0"/>
    <s v="Concord"/>
    <x v="1"/>
    <n v="94521"/>
    <x v="1"/>
    <s v="FUR-FU-10003975"/>
    <x v="0"/>
    <x v="5"/>
    <s v="Eldon Advantage Chair Mats for Low to Medium Pile Carpets"/>
    <x v="1826"/>
    <n v="1"/>
    <n v="0"/>
    <x v="1957"/>
    <x v="4"/>
  </r>
  <r>
    <n v="2150"/>
    <x v="1045"/>
    <x v="3"/>
    <x v="185"/>
    <d v="2014-04-06T00:00:00"/>
    <s v="Standard Class"/>
    <s v="DO-13435"/>
    <s v="Denny Ordway"/>
    <x v="0"/>
    <x v="0"/>
    <s v="New York City"/>
    <x v="15"/>
    <n v="10035"/>
    <x v="3"/>
    <s v="TEC-PH-10001536"/>
    <x v="2"/>
    <x v="7"/>
    <s v="Spigen Samsung Galaxy S5 Case Wallet"/>
    <x v="1827"/>
    <n v="5"/>
    <n v="0"/>
    <x v="1958"/>
    <x v="3"/>
  </r>
  <r>
    <n v="2151"/>
    <x v="1046"/>
    <x v="3"/>
    <x v="123"/>
    <d v="2014-11-27T00:00:00"/>
    <s v="Standard Class"/>
    <s v="AF-10870"/>
    <s v="Art Ferguson"/>
    <x v="0"/>
    <x v="0"/>
    <s v="College Station"/>
    <x v="5"/>
    <n v="77840"/>
    <x v="2"/>
    <s v="FUR-CH-10001973"/>
    <x v="0"/>
    <x v="1"/>
    <s v="Office Star Flex Back Scooter Chair with White Frame"/>
    <x v="1828"/>
    <n v="3"/>
    <n v="0.3"/>
    <x v="1959"/>
    <x v="0"/>
  </r>
  <r>
    <n v="2152"/>
    <x v="1047"/>
    <x v="2"/>
    <x v="156"/>
    <d v="2011-11-29T00:00:00"/>
    <s v="Second Class"/>
    <s v="RB-19435"/>
    <s v="Richard Bierner"/>
    <x v="0"/>
    <x v="0"/>
    <s v="Saint Louis"/>
    <x v="25"/>
    <n v="63116"/>
    <x v="2"/>
    <s v="TEC-AC-10001772"/>
    <x v="2"/>
    <x v="11"/>
    <s v="Memorex Mini Travel Drive 16 GB USB 2.0 Flash Drive"/>
    <x v="1829"/>
    <n v="7"/>
    <n v="0"/>
    <x v="1960"/>
    <x v="0"/>
  </r>
  <r>
    <n v="2153"/>
    <x v="1048"/>
    <x v="1"/>
    <x v="6"/>
    <d v="2012-11-26T00:00:00"/>
    <s v="Standard Class"/>
    <s v="AR-10540"/>
    <s v="Andy Reiter"/>
    <x v="0"/>
    <x v="0"/>
    <s v="Quincy"/>
    <x v="31"/>
    <n v="2169"/>
    <x v="3"/>
    <s v="OFF-PA-10002586"/>
    <x v="1"/>
    <x v="10"/>
    <s v="Xerox 1970"/>
    <x v="1830"/>
    <n v="3"/>
    <n v="0"/>
    <x v="1961"/>
    <x v="0"/>
  </r>
  <r>
    <n v="2154"/>
    <x v="1049"/>
    <x v="0"/>
    <x v="216"/>
    <d v="2013-07-19T00:00:00"/>
    <s v="Standard Class"/>
    <s v="DR-12880"/>
    <s v="Dan Reichenbach"/>
    <x v="1"/>
    <x v="0"/>
    <s v="New York City"/>
    <x v="15"/>
    <n v="10009"/>
    <x v="3"/>
    <s v="OFF-BI-10004094"/>
    <x v="1"/>
    <x v="8"/>
    <s v="GBC Standard Plastic Binding Systems Combs"/>
    <x v="1831"/>
    <n v="2"/>
    <n v="0.2"/>
    <x v="1962"/>
    <x v="7"/>
  </r>
  <r>
    <n v="2155"/>
    <x v="1050"/>
    <x v="0"/>
    <x v="567"/>
    <d v="2013-05-06T00:00:00"/>
    <s v="Standard Class"/>
    <s v="BF-11170"/>
    <s v="Ben Ferrer"/>
    <x v="2"/>
    <x v="0"/>
    <s v="Dallas"/>
    <x v="5"/>
    <n v="75081"/>
    <x v="2"/>
    <s v="FUR-FU-10004973"/>
    <x v="0"/>
    <x v="5"/>
    <s v="Flat Face Poster Frame"/>
    <x v="1832"/>
    <n v="3"/>
    <n v="0.6"/>
    <x v="1963"/>
    <x v="5"/>
  </r>
  <r>
    <n v="2156"/>
    <x v="1051"/>
    <x v="0"/>
    <x v="197"/>
    <d v="2013-07-28T00:00:00"/>
    <s v="Second Class"/>
    <s v="LB-16735"/>
    <s v="Larry Blacks"/>
    <x v="0"/>
    <x v="0"/>
    <s v="Los Angeles"/>
    <x v="1"/>
    <n v="90032"/>
    <x v="1"/>
    <s v="OFF-FA-10000624"/>
    <x v="1"/>
    <x v="13"/>
    <s v="OIC Binder Clips"/>
    <x v="1385"/>
    <n v="6"/>
    <n v="0"/>
    <x v="1964"/>
    <x v="7"/>
  </r>
  <r>
    <n v="2157"/>
    <x v="1052"/>
    <x v="2"/>
    <x v="169"/>
    <d v="2011-06-24T00:00:00"/>
    <s v="First Class"/>
    <s v="DV-13465"/>
    <s v="Dianna Vittorini"/>
    <x v="0"/>
    <x v="0"/>
    <s v="Minneapolis"/>
    <x v="11"/>
    <n v="55407"/>
    <x v="2"/>
    <s v="OFF-ST-10001097"/>
    <x v="1"/>
    <x v="4"/>
    <s v="Office Impressions Heavy Duty Welded Shelving &amp; Multimedia Storage Drawers"/>
    <x v="881"/>
    <n v="3"/>
    <n v="0"/>
    <x v="232"/>
    <x v="1"/>
  </r>
  <r>
    <n v="2158"/>
    <x v="1052"/>
    <x v="2"/>
    <x v="169"/>
    <d v="2011-06-24T00:00:00"/>
    <s v="First Class"/>
    <s v="DV-13465"/>
    <s v="Dianna Vittorini"/>
    <x v="0"/>
    <x v="0"/>
    <s v="Minneapolis"/>
    <x v="11"/>
    <n v="55407"/>
    <x v="2"/>
    <s v="OFF-ST-10001469"/>
    <x v="1"/>
    <x v="4"/>
    <s v="Fellowes Bankers Box Recycled Super Stor/Drawer"/>
    <x v="427"/>
    <n v="3"/>
    <n v="0"/>
    <x v="437"/>
    <x v="1"/>
  </r>
  <r>
    <n v="2159"/>
    <x v="1053"/>
    <x v="3"/>
    <x v="208"/>
    <d v="2014-10-27T00:00:00"/>
    <s v="Standard Class"/>
    <s v="NK-18490"/>
    <s v="Neil Knudson"/>
    <x v="2"/>
    <x v="0"/>
    <s v="Deltona"/>
    <x v="2"/>
    <n v="32725"/>
    <x v="0"/>
    <s v="OFF-AR-10004956"/>
    <x v="1"/>
    <x v="6"/>
    <s v="Newell 33"/>
    <x v="329"/>
    <n v="4"/>
    <n v="0.2"/>
    <x v="1965"/>
    <x v="2"/>
  </r>
  <r>
    <n v="2160"/>
    <x v="1054"/>
    <x v="0"/>
    <x v="323"/>
    <d v="2013-09-10T00:00:00"/>
    <s v="Standard Class"/>
    <s v="CS-11950"/>
    <s v="Carlos Soltero"/>
    <x v="0"/>
    <x v="0"/>
    <s v="Chicago"/>
    <x v="10"/>
    <n v="60610"/>
    <x v="2"/>
    <s v="OFF-BI-10004236"/>
    <x v="1"/>
    <x v="8"/>
    <s v="XtraLife ClearVue Slant-D Ring Binder, White, 3&quot;"/>
    <x v="1833"/>
    <n v="3"/>
    <n v="0.8"/>
    <x v="1966"/>
    <x v="8"/>
  </r>
  <r>
    <n v="2161"/>
    <x v="1055"/>
    <x v="0"/>
    <x v="675"/>
    <d v="2013-05-15T00:00:00"/>
    <s v="Same Day"/>
    <s v="LH-17155"/>
    <s v="Logan Haushalter"/>
    <x v="0"/>
    <x v="0"/>
    <s v="Cincinnati"/>
    <x v="24"/>
    <n v="45231"/>
    <x v="3"/>
    <s v="FUR-FU-10002937"/>
    <x v="0"/>
    <x v="5"/>
    <s v="GE 48&quot; Fluorescent Tube, Cool White Energy Saver, 34 Watts, 30/Box"/>
    <x v="1834"/>
    <n v="1"/>
    <n v="0.2"/>
    <x v="1967"/>
    <x v="5"/>
  </r>
  <r>
    <n v="2162"/>
    <x v="1056"/>
    <x v="0"/>
    <x v="676"/>
    <d v="2013-01-12T00:00:00"/>
    <s v="Standard Class"/>
    <s v="DW-13480"/>
    <s v="Dianna Wilson"/>
    <x v="2"/>
    <x v="0"/>
    <s v="Oakland"/>
    <x v="1"/>
    <n v="94601"/>
    <x v="1"/>
    <s v="OFF-AR-10003696"/>
    <x v="1"/>
    <x v="6"/>
    <s v="Panasonic KP-350BK Electric Pencil Sharpener with Auto Stop"/>
    <x v="1835"/>
    <n v="1"/>
    <n v="0"/>
    <x v="1968"/>
    <x v="9"/>
  </r>
  <r>
    <n v="2163"/>
    <x v="1057"/>
    <x v="3"/>
    <x v="677"/>
    <d v="2014-03-20T00:00:00"/>
    <s v="Standard Class"/>
    <s v="KF-16285"/>
    <s v="Karen Ferguson"/>
    <x v="2"/>
    <x v="0"/>
    <s v="Manteca"/>
    <x v="1"/>
    <n v="95336"/>
    <x v="1"/>
    <s v="OFF-PA-10004359"/>
    <x v="1"/>
    <x v="10"/>
    <s v="Multicolor Computer Printout Paper"/>
    <x v="1836"/>
    <n v="3"/>
    <n v="0"/>
    <x v="1969"/>
    <x v="10"/>
  </r>
  <r>
    <n v="2164"/>
    <x v="1058"/>
    <x v="0"/>
    <x v="63"/>
    <d v="2013-10-20T00:00:00"/>
    <s v="Standard Class"/>
    <s v="HA-14920"/>
    <s v="Helen Andreada"/>
    <x v="0"/>
    <x v="0"/>
    <s v="Laredo"/>
    <x v="5"/>
    <n v="78041"/>
    <x v="2"/>
    <s v="TEC-AC-10002402"/>
    <x v="2"/>
    <x v="11"/>
    <s v="Razer Kraken PRO Over Ear PC and Music Headset"/>
    <x v="1837"/>
    <n v="3"/>
    <n v="0.2"/>
    <x v="1970"/>
    <x v="2"/>
  </r>
  <r>
    <n v="2165"/>
    <x v="1058"/>
    <x v="0"/>
    <x v="63"/>
    <d v="2013-10-20T00:00:00"/>
    <s v="Standard Class"/>
    <s v="HA-14920"/>
    <s v="Helen Andreada"/>
    <x v="0"/>
    <x v="0"/>
    <s v="Laredo"/>
    <x v="5"/>
    <n v="78041"/>
    <x v="2"/>
    <s v="OFF-PA-10000551"/>
    <x v="1"/>
    <x v="10"/>
    <s v="Array Memo Cubes"/>
    <x v="1838"/>
    <n v="2"/>
    <n v="0.2"/>
    <x v="1971"/>
    <x v="2"/>
  </r>
  <r>
    <n v="2166"/>
    <x v="1058"/>
    <x v="0"/>
    <x v="63"/>
    <d v="2013-10-20T00:00:00"/>
    <s v="Standard Class"/>
    <s v="HA-14920"/>
    <s v="Helen Andreada"/>
    <x v="0"/>
    <x v="0"/>
    <s v="Laredo"/>
    <x v="5"/>
    <n v="78041"/>
    <x v="2"/>
    <s v="FUR-FU-10003394"/>
    <x v="0"/>
    <x v="5"/>
    <s v="Tenex &quot;The Solids&quot; Textured Chair Mats"/>
    <x v="1839"/>
    <n v="5"/>
    <n v="0.6"/>
    <x v="1972"/>
    <x v="2"/>
  </r>
  <r>
    <n v="2167"/>
    <x v="1058"/>
    <x v="0"/>
    <x v="63"/>
    <d v="2013-10-20T00:00:00"/>
    <s v="Standard Class"/>
    <s v="HA-14920"/>
    <s v="Helen Andreada"/>
    <x v="0"/>
    <x v="0"/>
    <s v="Laredo"/>
    <x v="5"/>
    <n v="78041"/>
    <x v="2"/>
    <s v="OFF-AR-10002067"/>
    <x v="1"/>
    <x v="6"/>
    <s v="Newell 334"/>
    <x v="1840"/>
    <n v="1"/>
    <n v="0.2"/>
    <x v="1973"/>
    <x v="2"/>
  </r>
  <r>
    <n v="2168"/>
    <x v="1058"/>
    <x v="0"/>
    <x v="63"/>
    <d v="2013-10-20T00:00:00"/>
    <s v="Standard Class"/>
    <s v="HA-14920"/>
    <s v="Helen Andreada"/>
    <x v="0"/>
    <x v="0"/>
    <s v="Laredo"/>
    <x v="5"/>
    <n v="78041"/>
    <x v="2"/>
    <s v="OFF-BI-10004140"/>
    <x v="1"/>
    <x v="8"/>
    <s v="Avery Non-Stick Binders"/>
    <x v="1841"/>
    <n v="7"/>
    <n v="0.8"/>
    <x v="1974"/>
    <x v="2"/>
  </r>
  <r>
    <n v="2169"/>
    <x v="1059"/>
    <x v="3"/>
    <x v="678"/>
    <d v="2014-01-31T00:00:00"/>
    <s v="Second Class"/>
    <s v="JH-15820"/>
    <s v="John Huston"/>
    <x v="0"/>
    <x v="0"/>
    <s v="Kent"/>
    <x v="24"/>
    <n v="44240"/>
    <x v="3"/>
    <s v="OFF-AR-10004078"/>
    <x v="1"/>
    <x v="6"/>
    <s v="Newell 312"/>
    <x v="261"/>
    <n v="3"/>
    <n v="0.2"/>
    <x v="1975"/>
    <x v="9"/>
  </r>
  <r>
    <n v="2170"/>
    <x v="1059"/>
    <x v="3"/>
    <x v="678"/>
    <d v="2014-01-31T00:00:00"/>
    <s v="Second Class"/>
    <s v="JH-15820"/>
    <s v="John Huston"/>
    <x v="0"/>
    <x v="0"/>
    <s v="Kent"/>
    <x v="24"/>
    <n v="44240"/>
    <x v="3"/>
    <s v="TEC-AC-10000927"/>
    <x v="2"/>
    <x v="11"/>
    <s v="Anker Ultrathin Bluetooth Wireless Keyboard Aluminum Cover with Stand "/>
    <x v="981"/>
    <n v="3"/>
    <n v="0.2"/>
    <x v="1976"/>
    <x v="9"/>
  </r>
  <r>
    <n v="2171"/>
    <x v="1059"/>
    <x v="3"/>
    <x v="678"/>
    <d v="2014-01-31T00:00:00"/>
    <s v="Second Class"/>
    <s v="JH-15820"/>
    <s v="John Huston"/>
    <x v="0"/>
    <x v="0"/>
    <s v="Kent"/>
    <x v="24"/>
    <n v="44240"/>
    <x v="3"/>
    <s v="TEC-PH-10003931"/>
    <x v="2"/>
    <x v="7"/>
    <s v="JBL Micro Wireless Portable Bluetooth Speaker"/>
    <x v="715"/>
    <n v="3"/>
    <n v="0.4"/>
    <x v="733"/>
    <x v="9"/>
  </r>
  <r>
    <n v="2172"/>
    <x v="1060"/>
    <x v="3"/>
    <x v="123"/>
    <d v="2014-11-26T00:00:00"/>
    <s v="Standard Class"/>
    <s v="LC-16930"/>
    <s v="Linda Cazamias"/>
    <x v="1"/>
    <x v="0"/>
    <s v="San Angelo"/>
    <x v="5"/>
    <n v="76903"/>
    <x v="2"/>
    <s v="FUR-CH-10004675"/>
    <x v="0"/>
    <x v="1"/>
    <s v="Lifetime Advantage Folding Chairs, 4/Carton"/>
    <x v="1842"/>
    <n v="2"/>
    <n v="0.3"/>
    <x v="1977"/>
    <x v="0"/>
  </r>
  <r>
    <n v="2173"/>
    <x v="1061"/>
    <x v="2"/>
    <x v="601"/>
    <d v="2011-08-03T00:00:00"/>
    <s v="First Class"/>
    <s v="IL-15100"/>
    <s v="Ivan Liston"/>
    <x v="0"/>
    <x v="0"/>
    <s v="San Francisco"/>
    <x v="1"/>
    <n v="94122"/>
    <x v="1"/>
    <s v="OFF-BI-10004506"/>
    <x v="1"/>
    <x v="8"/>
    <s v="Wilson Jones data.warehouse D-Ring Binders with DublLock"/>
    <x v="1843"/>
    <n v="3"/>
    <n v="0.2"/>
    <x v="1978"/>
    <x v="6"/>
  </r>
  <r>
    <n v="2174"/>
    <x v="1062"/>
    <x v="0"/>
    <x v="679"/>
    <d v="2013-08-05T00:00:00"/>
    <s v="Standard Class"/>
    <s v="LS-16975"/>
    <s v="Lindsay Shagiari"/>
    <x v="2"/>
    <x v="0"/>
    <s v="Houston"/>
    <x v="5"/>
    <n v="77070"/>
    <x v="2"/>
    <s v="OFF-BI-10002353"/>
    <x v="1"/>
    <x v="8"/>
    <s v="GBC VeloBind Cover Sets"/>
    <x v="1844"/>
    <n v="3"/>
    <n v="0.8"/>
    <x v="1979"/>
    <x v="7"/>
  </r>
  <r>
    <n v="2175"/>
    <x v="1063"/>
    <x v="1"/>
    <x v="117"/>
    <d v="2012-08-03T00:00:00"/>
    <s v="Second Class"/>
    <s v="CC-12610"/>
    <s v="Corey Catlett"/>
    <x v="1"/>
    <x v="0"/>
    <s v="Houston"/>
    <x v="5"/>
    <n v="77041"/>
    <x v="2"/>
    <s v="OFF-ST-10000943"/>
    <x v="1"/>
    <x v="4"/>
    <s v="Eldon ProFile File 'N Store Portable File Tub Letter/Legal Size Black"/>
    <x v="1845"/>
    <n v="4"/>
    <n v="0.2"/>
    <x v="1980"/>
    <x v="7"/>
  </r>
  <r>
    <n v="2176"/>
    <x v="1064"/>
    <x v="0"/>
    <x v="680"/>
    <d v="2013-10-22T00:00:00"/>
    <s v="Standard Class"/>
    <s v="PB-18805"/>
    <s v="Patrick Bzostek"/>
    <x v="2"/>
    <x v="0"/>
    <s v="Salt Lake City"/>
    <x v="7"/>
    <n v="84106"/>
    <x v="1"/>
    <s v="OFF-PA-10000740"/>
    <x v="1"/>
    <x v="10"/>
    <s v="Xerox 1982"/>
    <x v="1846"/>
    <n v="2"/>
    <n v="0"/>
    <x v="1981"/>
    <x v="2"/>
  </r>
  <r>
    <n v="2177"/>
    <x v="1064"/>
    <x v="0"/>
    <x v="680"/>
    <d v="2013-10-22T00:00:00"/>
    <s v="Standard Class"/>
    <s v="PB-18805"/>
    <s v="Patrick Bzostek"/>
    <x v="2"/>
    <x v="0"/>
    <s v="Salt Lake City"/>
    <x v="7"/>
    <n v="84106"/>
    <x v="1"/>
    <s v="OFF-PA-10003001"/>
    <x v="1"/>
    <x v="10"/>
    <s v="Xerox 1986"/>
    <x v="1847"/>
    <n v="9"/>
    <n v="0"/>
    <x v="1982"/>
    <x v="2"/>
  </r>
  <r>
    <n v="2178"/>
    <x v="1064"/>
    <x v="0"/>
    <x v="680"/>
    <d v="2013-10-22T00:00:00"/>
    <s v="Standard Class"/>
    <s v="PB-18805"/>
    <s v="Patrick Bzostek"/>
    <x v="2"/>
    <x v="0"/>
    <s v="Salt Lake City"/>
    <x v="7"/>
    <n v="84106"/>
    <x v="1"/>
    <s v="OFF-BI-10001628"/>
    <x v="1"/>
    <x v="8"/>
    <s v="Acco Data Flex Cable Posts For Top &amp; Bottom Load Binders, 6&quot; Capacity"/>
    <x v="1848"/>
    <n v="5"/>
    <n v="0.2"/>
    <x v="1983"/>
    <x v="2"/>
  </r>
  <r>
    <n v="2179"/>
    <x v="1064"/>
    <x v="0"/>
    <x v="680"/>
    <d v="2013-10-22T00:00:00"/>
    <s v="Standard Class"/>
    <s v="PB-18805"/>
    <s v="Patrick Bzostek"/>
    <x v="2"/>
    <x v="0"/>
    <s v="Salt Lake City"/>
    <x v="7"/>
    <n v="84106"/>
    <x v="1"/>
    <s v="OFF-PA-10001509"/>
    <x v="1"/>
    <x v="10"/>
    <s v="Recycled Desk Saver Line &quot;While You Were Out&quot; Book, 5 1/2&quot; X 4&quot;"/>
    <x v="1849"/>
    <n v="8"/>
    <n v="0"/>
    <x v="1984"/>
    <x v="2"/>
  </r>
  <r>
    <n v="2180"/>
    <x v="1065"/>
    <x v="0"/>
    <x v="681"/>
    <d v="2013-05-12T00:00:00"/>
    <s v="Standard Class"/>
    <s v="CJ-12010"/>
    <s v="Caroline Jumper"/>
    <x v="0"/>
    <x v="0"/>
    <s v="New York City"/>
    <x v="15"/>
    <n v="10009"/>
    <x v="3"/>
    <s v="OFF-BI-10000309"/>
    <x v="1"/>
    <x v="8"/>
    <s v="GBC Twin Loop Wire Binding Elements, 9/16&quot; Spine, Black"/>
    <x v="1850"/>
    <n v="7"/>
    <n v="0.2"/>
    <x v="1985"/>
    <x v="5"/>
  </r>
  <r>
    <n v="2181"/>
    <x v="1065"/>
    <x v="0"/>
    <x v="681"/>
    <d v="2013-05-12T00:00:00"/>
    <s v="Standard Class"/>
    <s v="CJ-12010"/>
    <s v="Caroline Jumper"/>
    <x v="0"/>
    <x v="0"/>
    <s v="New York City"/>
    <x v="15"/>
    <n v="10009"/>
    <x v="3"/>
    <s v="OFF-LA-10003923"/>
    <x v="1"/>
    <x v="2"/>
    <s v="Alphabetical Labels for Top Tab Filing"/>
    <x v="1851"/>
    <n v="3"/>
    <n v="0"/>
    <x v="1986"/>
    <x v="5"/>
  </r>
  <r>
    <n v="2182"/>
    <x v="1065"/>
    <x v="0"/>
    <x v="681"/>
    <d v="2013-05-12T00:00:00"/>
    <s v="Standard Class"/>
    <s v="CJ-12010"/>
    <s v="Caroline Jumper"/>
    <x v="0"/>
    <x v="0"/>
    <s v="New York City"/>
    <x v="15"/>
    <n v="10009"/>
    <x v="3"/>
    <s v="FUR-CH-10002084"/>
    <x v="0"/>
    <x v="1"/>
    <s v="Hon Mobius Operator's Chair"/>
    <x v="1852"/>
    <n v="4"/>
    <n v="0.1"/>
    <x v="1987"/>
    <x v="5"/>
  </r>
  <r>
    <n v="2183"/>
    <x v="1065"/>
    <x v="0"/>
    <x v="681"/>
    <d v="2013-05-12T00:00:00"/>
    <s v="Standard Class"/>
    <s v="CJ-12010"/>
    <s v="Caroline Jumper"/>
    <x v="0"/>
    <x v="0"/>
    <s v="New York City"/>
    <x v="15"/>
    <n v="10009"/>
    <x v="3"/>
    <s v="TEC-MA-10000488"/>
    <x v="2"/>
    <x v="15"/>
    <s v="Bady BDG101FRU Card Printer"/>
    <x v="1853"/>
    <n v="5"/>
    <n v="0"/>
    <x v="1988"/>
    <x v="5"/>
  </r>
  <r>
    <n v="2184"/>
    <x v="1065"/>
    <x v="0"/>
    <x v="681"/>
    <d v="2013-05-12T00:00:00"/>
    <s v="Standard Class"/>
    <s v="CJ-12010"/>
    <s v="Caroline Jumper"/>
    <x v="0"/>
    <x v="0"/>
    <s v="New York City"/>
    <x v="15"/>
    <n v="10009"/>
    <x v="3"/>
    <s v="TEC-AC-10001767"/>
    <x v="2"/>
    <x v="11"/>
    <s v="SanDisk Ultra 64 GB MicroSDHC Class 10 Memory Card"/>
    <x v="1723"/>
    <n v="5"/>
    <n v="0"/>
    <x v="1827"/>
    <x v="5"/>
  </r>
  <r>
    <n v="2185"/>
    <x v="1065"/>
    <x v="0"/>
    <x v="681"/>
    <d v="2013-05-12T00:00:00"/>
    <s v="Standard Class"/>
    <s v="CJ-12010"/>
    <s v="Caroline Jumper"/>
    <x v="0"/>
    <x v="0"/>
    <s v="New York City"/>
    <x v="15"/>
    <n v="10009"/>
    <x v="3"/>
    <s v="FUR-FU-10001940"/>
    <x v="0"/>
    <x v="5"/>
    <s v="Staples"/>
    <x v="1854"/>
    <n v="8"/>
    <n v="0"/>
    <x v="1989"/>
    <x v="5"/>
  </r>
  <r>
    <n v="2186"/>
    <x v="1066"/>
    <x v="3"/>
    <x v="378"/>
    <d v="2014-08-05T00:00:00"/>
    <s v="Second Class"/>
    <s v="HK-14890"/>
    <s v="Heather Kirkland"/>
    <x v="1"/>
    <x v="0"/>
    <s v="Salinas"/>
    <x v="1"/>
    <n v="93905"/>
    <x v="1"/>
    <s v="OFF-BI-10002735"/>
    <x v="1"/>
    <x v="8"/>
    <s v="GBC Prestige Therm-A-Bind Covers"/>
    <x v="1855"/>
    <n v="2"/>
    <n v="0.2"/>
    <x v="1990"/>
    <x v="6"/>
  </r>
  <r>
    <n v="2187"/>
    <x v="1067"/>
    <x v="0"/>
    <x v="216"/>
    <d v="2013-07-15T00:00:00"/>
    <s v="Same Day"/>
    <s v="RH-19600"/>
    <s v="Rob Haberlin"/>
    <x v="0"/>
    <x v="0"/>
    <s v="Huntsville"/>
    <x v="19"/>
    <n v="35810"/>
    <x v="0"/>
    <s v="TEC-AC-10002345"/>
    <x v="2"/>
    <x v="11"/>
    <s v="HP Standard 104 key PS/2 Keyboard"/>
    <x v="180"/>
    <n v="2"/>
    <n v="0"/>
    <x v="182"/>
    <x v="7"/>
  </r>
  <r>
    <n v="2188"/>
    <x v="1068"/>
    <x v="3"/>
    <x v="682"/>
    <d v="2014-08-16T00:00:00"/>
    <s v="Standard Class"/>
    <s v="IL-15100"/>
    <s v="Ivan Liston"/>
    <x v="0"/>
    <x v="0"/>
    <s v="Columbus"/>
    <x v="14"/>
    <n v="47201"/>
    <x v="2"/>
    <s v="OFF-EN-10003134"/>
    <x v="1"/>
    <x v="12"/>
    <s v="Staples"/>
    <x v="1856"/>
    <n v="6"/>
    <n v="0"/>
    <x v="1991"/>
    <x v="6"/>
  </r>
  <r>
    <n v="2189"/>
    <x v="1068"/>
    <x v="3"/>
    <x v="682"/>
    <d v="2014-08-16T00:00:00"/>
    <s v="Standard Class"/>
    <s v="IL-15100"/>
    <s v="Ivan Liston"/>
    <x v="0"/>
    <x v="0"/>
    <s v="Columbus"/>
    <x v="14"/>
    <n v="47201"/>
    <x v="2"/>
    <s v="FUR-FU-10003708"/>
    <x v="0"/>
    <x v="5"/>
    <s v="Tenex Traditional Chairmats for Medium Pile Carpet, Standard Lip, 36&quot; x 48&quot;"/>
    <x v="1857"/>
    <n v="2"/>
    <n v="0"/>
    <x v="1992"/>
    <x v="6"/>
  </r>
  <r>
    <n v="2190"/>
    <x v="1068"/>
    <x v="3"/>
    <x v="682"/>
    <d v="2014-08-16T00:00:00"/>
    <s v="Standard Class"/>
    <s v="IL-15100"/>
    <s v="Ivan Liston"/>
    <x v="0"/>
    <x v="0"/>
    <s v="Columbus"/>
    <x v="14"/>
    <n v="47201"/>
    <x v="2"/>
    <s v="TEC-PH-10003645"/>
    <x v="2"/>
    <x v="7"/>
    <s v="Aastra 57i VoIP phone"/>
    <x v="1858"/>
    <n v="9"/>
    <n v="0"/>
    <x v="1993"/>
    <x v="6"/>
  </r>
  <r>
    <n v="2191"/>
    <x v="1069"/>
    <x v="0"/>
    <x v="674"/>
    <d v="2013-06-30T00:00:00"/>
    <s v="Standard Class"/>
    <s v="AS-10240"/>
    <s v="Alan Shonely"/>
    <x v="0"/>
    <x v="0"/>
    <s v="Los Angeles"/>
    <x v="1"/>
    <n v="90049"/>
    <x v="1"/>
    <s v="OFF-AP-10000692"/>
    <x v="1"/>
    <x v="9"/>
    <s v="Fellowes Mighty 8 Compact Surge Protector"/>
    <x v="1859"/>
    <n v="3"/>
    <n v="0"/>
    <x v="1994"/>
    <x v="1"/>
  </r>
  <r>
    <n v="2192"/>
    <x v="1070"/>
    <x v="0"/>
    <x v="107"/>
    <d v="2013-12-18T00:00:00"/>
    <s v="Standard Class"/>
    <s v="AP-10915"/>
    <s v="Arthur Prichep"/>
    <x v="0"/>
    <x v="0"/>
    <s v="Seattle"/>
    <x v="4"/>
    <n v="98105"/>
    <x v="1"/>
    <s v="OFF-BI-10001718"/>
    <x v="1"/>
    <x v="8"/>
    <s v="GBC DocuBind P50 Personal Binding Machine"/>
    <x v="1860"/>
    <n v="3"/>
    <n v="0.2"/>
    <x v="1995"/>
    <x v="4"/>
  </r>
  <r>
    <n v="2193"/>
    <x v="1070"/>
    <x v="0"/>
    <x v="107"/>
    <d v="2013-12-18T00:00:00"/>
    <s v="Standard Class"/>
    <s v="AP-10915"/>
    <s v="Arthur Prichep"/>
    <x v="0"/>
    <x v="0"/>
    <s v="Seattle"/>
    <x v="4"/>
    <n v="98105"/>
    <x v="1"/>
    <s v="OFF-AP-10002082"/>
    <x v="1"/>
    <x v="9"/>
    <s v="Holmes HEPA Air Purifier"/>
    <x v="1861"/>
    <n v="3"/>
    <n v="0"/>
    <x v="1996"/>
    <x v="4"/>
  </r>
  <r>
    <n v="2194"/>
    <x v="1070"/>
    <x v="0"/>
    <x v="107"/>
    <d v="2013-12-18T00:00:00"/>
    <s v="Standard Class"/>
    <s v="AP-10915"/>
    <s v="Arthur Prichep"/>
    <x v="0"/>
    <x v="0"/>
    <s v="Seattle"/>
    <x v="4"/>
    <n v="98105"/>
    <x v="1"/>
    <s v="OFF-PA-10001125"/>
    <x v="1"/>
    <x v="10"/>
    <s v="Xerox 1988"/>
    <x v="1862"/>
    <n v="4"/>
    <n v="0"/>
    <x v="1997"/>
    <x v="4"/>
  </r>
  <r>
    <n v="2195"/>
    <x v="1070"/>
    <x v="0"/>
    <x v="107"/>
    <d v="2013-12-18T00:00:00"/>
    <s v="Standard Class"/>
    <s v="AP-10915"/>
    <s v="Arthur Prichep"/>
    <x v="0"/>
    <x v="0"/>
    <s v="Seattle"/>
    <x v="4"/>
    <n v="98105"/>
    <x v="1"/>
    <s v="OFF-AP-10000252"/>
    <x v="1"/>
    <x v="9"/>
    <s v="Harmony HEPA Quiet Air Purifiers"/>
    <x v="1863"/>
    <n v="3"/>
    <n v="0"/>
    <x v="1998"/>
    <x v="4"/>
  </r>
  <r>
    <n v="2196"/>
    <x v="1070"/>
    <x v="0"/>
    <x v="107"/>
    <d v="2013-12-18T00:00:00"/>
    <s v="Standard Class"/>
    <s v="AP-10915"/>
    <s v="Arthur Prichep"/>
    <x v="0"/>
    <x v="0"/>
    <s v="Seattle"/>
    <x v="4"/>
    <n v="98105"/>
    <x v="1"/>
    <s v="TEC-AC-10003038"/>
    <x v="2"/>
    <x v="11"/>
    <s v="Kingston Digital DataTraveler 16GB USB 2.0"/>
    <x v="915"/>
    <n v="5"/>
    <n v="0"/>
    <x v="1999"/>
    <x v="4"/>
  </r>
  <r>
    <n v="2197"/>
    <x v="1071"/>
    <x v="0"/>
    <x v="49"/>
    <d v="2013-12-07T00:00:00"/>
    <s v="Standard Class"/>
    <s v="AG-10390"/>
    <s v="Allen Goldenen"/>
    <x v="0"/>
    <x v="0"/>
    <s v="Knoxville"/>
    <x v="18"/>
    <n v="37918"/>
    <x v="0"/>
    <s v="OFF-AR-10000940"/>
    <x v="1"/>
    <x v="6"/>
    <s v="Newell 343"/>
    <x v="1864"/>
    <n v="2"/>
    <n v="0.2"/>
    <x v="2000"/>
    <x v="4"/>
  </r>
  <r>
    <n v="2198"/>
    <x v="1072"/>
    <x v="2"/>
    <x v="683"/>
    <d v="2011-12-04T00:00:00"/>
    <s v="Standard Class"/>
    <s v="BF-11080"/>
    <s v="Bart Folk"/>
    <x v="0"/>
    <x v="0"/>
    <s v="Montgomery"/>
    <x v="19"/>
    <n v="36116"/>
    <x v="0"/>
    <s v="OFF-AR-10001954"/>
    <x v="1"/>
    <x v="6"/>
    <s v="Newell 331"/>
    <x v="1865"/>
    <n v="3"/>
    <n v="0"/>
    <x v="2001"/>
    <x v="0"/>
  </r>
  <r>
    <n v="2199"/>
    <x v="1073"/>
    <x v="1"/>
    <x v="262"/>
    <d v="2012-04-02T00:00:00"/>
    <s v="Standard Class"/>
    <s v="CK-12205"/>
    <s v="Chloris Kastensmidt"/>
    <x v="0"/>
    <x v="0"/>
    <s v="Philadelphia"/>
    <x v="9"/>
    <n v="19120"/>
    <x v="3"/>
    <s v="OFF-PA-10003177"/>
    <x v="1"/>
    <x v="10"/>
    <s v="Xerox 1999"/>
    <x v="12"/>
    <n v="3"/>
    <n v="0.2"/>
    <x v="12"/>
    <x v="10"/>
  </r>
  <r>
    <n v="2200"/>
    <x v="1073"/>
    <x v="1"/>
    <x v="262"/>
    <d v="2012-04-02T00:00:00"/>
    <s v="Standard Class"/>
    <s v="CK-12205"/>
    <s v="Chloris Kastensmidt"/>
    <x v="0"/>
    <x v="0"/>
    <s v="Philadelphia"/>
    <x v="9"/>
    <n v="19120"/>
    <x v="3"/>
    <s v="OFF-PA-10000533"/>
    <x v="1"/>
    <x v="10"/>
    <s v="Southworth Parchment Paper &amp; Envelopes"/>
    <x v="1866"/>
    <n v="1"/>
    <n v="0.2"/>
    <x v="2002"/>
    <x v="10"/>
  </r>
  <r>
    <n v="2201"/>
    <x v="1074"/>
    <x v="2"/>
    <x v="106"/>
    <d v="2011-06-06T00:00:00"/>
    <s v="Standard Class"/>
    <s v="LT-17110"/>
    <s v="Liz Thompson"/>
    <x v="0"/>
    <x v="0"/>
    <s v="Little Rock"/>
    <x v="36"/>
    <n v="72209"/>
    <x v="0"/>
    <s v="FUR-FU-10001935"/>
    <x v="0"/>
    <x v="5"/>
    <s v="3M Hangers With Command Adhesive"/>
    <x v="500"/>
    <n v="6"/>
    <n v="0"/>
    <x v="867"/>
    <x v="1"/>
  </r>
  <r>
    <n v="2202"/>
    <x v="1074"/>
    <x v="2"/>
    <x v="106"/>
    <d v="2011-06-06T00:00:00"/>
    <s v="Standard Class"/>
    <s v="LT-17110"/>
    <s v="Liz Thompson"/>
    <x v="0"/>
    <x v="0"/>
    <s v="Little Rock"/>
    <x v="36"/>
    <n v="72209"/>
    <x v="0"/>
    <s v="TEC-PH-10002563"/>
    <x v="2"/>
    <x v="7"/>
    <s v="Adtran 1202752G1"/>
    <x v="1867"/>
    <n v="7"/>
    <n v="0"/>
    <x v="2003"/>
    <x v="1"/>
  </r>
  <r>
    <n v="2203"/>
    <x v="1075"/>
    <x v="1"/>
    <x v="684"/>
    <d v="2012-09-12T00:00:00"/>
    <s v="Standard Class"/>
    <s v="BT-11305"/>
    <s v="Beth Thompson"/>
    <x v="2"/>
    <x v="0"/>
    <s v="Seattle"/>
    <x v="4"/>
    <n v="98103"/>
    <x v="1"/>
    <s v="OFF-BI-10002160"/>
    <x v="1"/>
    <x v="8"/>
    <s v="Acco Hanging Data Binders"/>
    <x v="861"/>
    <n v="2"/>
    <n v="0.2"/>
    <x v="2004"/>
    <x v="8"/>
  </r>
  <r>
    <n v="2204"/>
    <x v="1075"/>
    <x v="1"/>
    <x v="684"/>
    <d v="2012-09-12T00:00:00"/>
    <s v="Standard Class"/>
    <s v="BT-11305"/>
    <s v="Beth Thompson"/>
    <x v="2"/>
    <x v="0"/>
    <s v="Seattle"/>
    <x v="4"/>
    <n v="98103"/>
    <x v="1"/>
    <s v="FUR-FU-10004748"/>
    <x v="0"/>
    <x v="5"/>
    <s v="Howard Miller 16&quot; Diameter Gallery Wall Clock"/>
    <x v="1868"/>
    <n v="3"/>
    <n v="0"/>
    <x v="2005"/>
    <x v="8"/>
  </r>
  <r>
    <n v="2205"/>
    <x v="1076"/>
    <x v="1"/>
    <x v="685"/>
    <d v="2012-07-05T00:00:00"/>
    <s v="Standard Class"/>
    <s v="SC-20725"/>
    <s v="Steven Cartwright"/>
    <x v="0"/>
    <x v="0"/>
    <s v="Lancaster"/>
    <x v="9"/>
    <n v="17602"/>
    <x v="3"/>
    <s v="FUR-FU-10001473"/>
    <x v="0"/>
    <x v="5"/>
    <s v="Eldon Executive Woodline II Desk Accessories, Mahogany"/>
    <x v="1869"/>
    <n v="1"/>
    <n v="0.2"/>
    <x v="2006"/>
    <x v="1"/>
  </r>
  <r>
    <n v="2206"/>
    <x v="1077"/>
    <x v="0"/>
    <x v="545"/>
    <d v="2013-09-13T00:00:00"/>
    <s v="Second Class"/>
    <s v="CG-12040"/>
    <s v="Catherine Glotzbach"/>
    <x v="2"/>
    <x v="0"/>
    <s v="Bristol"/>
    <x v="18"/>
    <n v="37620"/>
    <x v="0"/>
    <s v="OFF-AR-10000538"/>
    <x v="1"/>
    <x v="6"/>
    <s v="Boston Model 1800 Electric Pencil Sharpener, Gray"/>
    <x v="1870"/>
    <n v="3"/>
    <n v="0.2"/>
    <x v="2007"/>
    <x v="8"/>
  </r>
  <r>
    <n v="2207"/>
    <x v="1078"/>
    <x v="2"/>
    <x v="686"/>
    <d v="2011-07-20T00:00:00"/>
    <s v="Standard Class"/>
    <s v="AW-10930"/>
    <s v="Arthur Wiediger"/>
    <x v="2"/>
    <x v="0"/>
    <s v="Aurora"/>
    <x v="10"/>
    <n v="60505"/>
    <x v="2"/>
    <s v="OFF-BI-10001098"/>
    <x v="1"/>
    <x v="8"/>
    <s v="Acco D-Ring Binder w/DublLock"/>
    <x v="1871"/>
    <n v="7"/>
    <n v="0.8"/>
    <x v="2008"/>
    <x v="7"/>
  </r>
  <r>
    <n v="2208"/>
    <x v="1078"/>
    <x v="2"/>
    <x v="686"/>
    <d v="2011-07-20T00:00:00"/>
    <s v="Standard Class"/>
    <s v="AW-10930"/>
    <s v="Arthur Wiediger"/>
    <x v="2"/>
    <x v="0"/>
    <s v="Aurora"/>
    <x v="10"/>
    <n v="60505"/>
    <x v="2"/>
    <s v="TEC-PH-10001552"/>
    <x v="2"/>
    <x v="7"/>
    <s v="I Need's 3d Hello Kitty Hybrid Silicone Case Cover for HTC One X 4g with 3d Hello Kitty Stylus Pen Green/pink"/>
    <x v="1872"/>
    <n v="4"/>
    <n v="0.2"/>
    <x v="2009"/>
    <x v="7"/>
  </r>
  <r>
    <n v="2209"/>
    <x v="1079"/>
    <x v="1"/>
    <x v="421"/>
    <d v="2012-08-26T00:00:00"/>
    <s v="Standard Class"/>
    <s v="RB-19705"/>
    <s v="Roger Barcio"/>
    <x v="2"/>
    <x v="0"/>
    <s v="New York City"/>
    <x v="15"/>
    <n v="10009"/>
    <x v="3"/>
    <s v="OFF-AR-10000390"/>
    <x v="1"/>
    <x v="6"/>
    <s v="Newell Chalk Holder"/>
    <x v="1873"/>
    <n v="4"/>
    <n v="0"/>
    <x v="2010"/>
    <x v="6"/>
  </r>
  <r>
    <n v="2210"/>
    <x v="1080"/>
    <x v="2"/>
    <x v="687"/>
    <d v="2011-11-16T00:00:00"/>
    <s v="Second Class"/>
    <s v="ML-17410"/>
    <s v="Maris LaWare"/>
    <x v="0"/>
    <x v="0"/>
    <s v="Fairfield"/>
    <x v="29"/>
    <n v="6824"/>
    <x v="3"/>
    <s v="TEC-PH-10001079"/>
    <x v="2"/>
    <x v="7"/>
    <s v="Polycom SoundPoint Pro SE-225 Corded phone"/>
    <x v="1874"/>
    <n v="7"/>
    <n v="0"/>
    <x v="2011"/>
    <x v="0"/>
  </r>
  <r>
    <n v="2211"/>
    <x v="1080"/>
    <x v="2"/>
    <x v="687"/>
    <d v="2011-11-16T00:00:00"/>
    <s v="Second Class"/>
    <s v="ML-17410"/>
    <s v="Maris LaWare"/>
    <x v="0"/>
    <x v="0"/>
    <s v="Fairfield"/>
    <x v="29"/>
    <n v="6824"/>
    <x v="3"/>
    <s v="OFF-BI-10003460"/>
    <x v="1"/>
    <x v="8"/>
    <s v="Acco 3-Hole Punch"/>
    <x v="1875"/>
    <n v="10"/>
    <n v="0"/>
    <x v="2012"/>
    <x v="0"/>
  </r>
  <r>
    <n v="2212"/>
    <x v="1081"/>
    <x v="0"/>
    <x v="581"/>
    <d v="2013-12-01T00:00:00"/>
    <s v="First Class"/>
    <s v="VB-21745"/>
    <s v="Victoria Brennan"/>
    <x v="1"/>
    <x v="0"/>
    <s v="Lincoln Park"/>
    <x v="12"/>
    <n v="48146"/>
    <x v="2"/>
    <s v="OFF-AP-10003842"/>
    <x v="1"/>
    <x v="9"/>
    <s v="Euro-Pro Shark Turbo Vacuum"/>
    <x v="1876"/>
    <n v="6"/>
    <n v="0.1"/>
    <x v="2013"/>
    <x v="0"/>
  </r>
  <r>
    <n v="2213"/>
    <x v="1082"/>
    <x v="3"/>
    <x v="610"/>
    <d v="2014-11-26T00:00:00"/>
    <s v="Standard Class"/>
    <s v="SW-20275"/>
    <s v="Scott Williamson"/>
    <x v="0"/>
    <x v="0"/>
    <s v="New York City"/>
    <x v="15"/>
    <n v="10035"/>
    <x v="3"/>
    <s v="FUR-FU-10003535"/>
    <x v="0"/>
    <x v="5"/>
    <s v="Howard Miller Distant Time Traveler Alarm Clock"/>
    <x v="1877"/>
    <n v="1"/>
    <n v="0"/>
    <x v="2014"/>
    <x v="0"/>
  </r>
  <r>
    <n v="2214"/>
    <x v="1083"/>
    <x v="3"/>
    <x v="172"/>
    <d v="2014-10-03T00:00:00"/>
    <s v="First Class"/>
    <s v="NS-18505"/>
    <s v="Neola Schneider"/>
    <x v="0"/>
    <x v="0"/>
    <s v="San Jose"/>
    <x v="1"/>
    <n v="95123"/>
    <x v="1"/>
    <s v="OFF-BI-10002012"/>
    <x v="1"/>
    <x v="8"/>
    <s v="Wilson Jones Easy Flow II Sheet Lifters"/>
    <x v="1878"/>
    <n v="1"/>
    <n v="0.2"/>
    <x v="2015"/>
    <x v="2"/>
  </r>
  <r>
    <n v="2215"/>
    <x v="1083"/>
    <x v="3"/>
    <x v="172"/>
    <d v="2014-10-03T00:00:00"/>
    <s v="First Class"/>
    <s v="NS-18505"/>
    <s v="Neola Schneider"/>
    <x v="0"/>
    <x v="0"/>
    <s v="San Jose"/>
    <x v="1"/>
    <n v="95123"/>
    <x v="1"/>
    <s v="OFF-BI-10001922"/>
    <x v="1"/>
    <x v="8"/>
    <s v="Storex Dura Pro Binders"/>
    <x v="1879"/>
    <n v="13"/>
    <n v="0.2"/>
    <x v="2016"/>
    <x v="2"/>
  </r>
  <r>
    <n v="2216"/>
    <x v="1083"/>
    <x v="3"/>
    <x v="172"/>
    <d v="2014-10-03T00:00:00"/>
    <s v="First Class"/>
    <s v="NS-18505"/>
    <s v="Neola Schneider"/>
    <x v="0"/>
    <x v="0"/>
    <s v="San Jose"/>
    <x v="1"/>
    <n v="95123"/>
    <x v="1"/>
    <s v="OFF-AP-10000576"/>
    <x v="1"/>
    <x v="9"/>
    <s v="Belkin 325VA UPS Surge Protector, 6'"/>
    <x v="1805"/>
    <n v="2"/>
    <n v="0"/>
    <x v="2017"/>
    <x v="2"/>
  </r>
  <r>
    <n v="2217"/>
    <x v="1083"/>
    <x v="3"/>
    <x v="172"/>
    <d v="2014-10-03T00:00:00"/>
    <s v="First Class"/>
    <s v="NS-18505"/>
    <s v="Neola Schneider"/>
    <x v="0"/>
    <x v="0"/>
    <s v="San Jose"/>
    <x v="1"/>
    <n v="95123"/>
    <x v="1"/>
    <s v="FUR-CH-10000553"/>
    <x v="0"/>
    <x v="1"/>
    <s v="Metal Folding Chairs, Beige, 4/Carton"/>
    <x v="1880"/>
    <n v="4"/>
    <n v="0.2"/>
    <x v="2018"/>
    <x v="2"/>
  </r>
  <r>
    <n v="2218"/>
    <x v="1084"/>
    <x v="2"/>
    <x v="59"/>
    <d v="2011-09-25T00:00:00"/>
    <s v="Standard Class"/>
    <s v="DB-13555"/>
    <s v="Dorothy Badders"/>
    <x v="1"/>
    <x v="0"/>
    <s v="Jacksonville"/>
    <x v="2"/>
    <n v="32216"/>
    <x v="0"/>
    <s v="OFF-AR-10003469"/>
    <x v="1"/>
    <x v="6"/>
    <s v="Nontoxic Chalk"/>
    <x v="1881"/>
    <n v="2"/>
    <n v="0.2"/>
    <x v="2019"/>
    <x v="8"/>
  </r>
  <r>
    <n v="2219"/>
    <x v="1085"/>
    <x v="3"/>
    <x v="688"/>
    <d v="2014-08-02T00:00:00"/>
    <s v="Standard Class"/>
    <s v="MH-17620"/>
    <s v="Matt Hagelstein"/>
    <x v="1"/>
    <x v="0"/>
    <s v="San Francisco"/>
    <x v="1"/>
    <n v="94110"/>
    <x v="1"/>
    <s v="OFF-BI-10000145"/>
    <x v="1"/>
    <x v="8"/>
    <s v="Zipper Ring Binder Pockets"/>
    <x v="1882"/>
    <n v="4"/>
    <n v="0.2"/>
    <x v="2020"/>
    <x v="7"/>
  </r>
  <r>
    <n v="2220"/>
    <x v="1085"/>
    <x v="3"/>
    <x v="688"/>
    <d v="2014-08-02T00:00:00"/>
    <s v="Standard Class"/>
    <s v="MH-17620"/>
    <s v="Matt Hagelstein"/>
    <x v="1"/>
    <x v="0"/>
    <s v="San Francisco"/>
    <x v="1"/>
    <n v="94110"/>
    <x v="1"/>
    <s v="OFF-ST-10001580"/>
    <x v="1"/>
    <x v="4"/>
    <s v="Super Decoflex Portable Personal File"/>
    <x v="1883"/>
    <n v="1"/>
    <n v="0"/>
    <x v="2021"/>
    <x v="7"/>
  </r>
  <r>
    <n v="2221"/>
    <x v="1085"/>
    <x v="3"/>
    <x v="688"/>
    <d v="2014-08-02T00:00:00"/>
    <s v="Standard Class"/>
    <s v="MH-17620"/>
    <s v="Matt Hagelstein"/>
    <x v="1"/>
    <x v="0"/>
    <s v="San Francisco"/>
    <x v="1"/>
    <n v="94110"/>
    <x v="1"/>
    <s v="TEC-PH-10001817"/>
    <x v="2"/>
    <x v="7"/>
    <s v="Wilson Electronics DB Pro Signal Booster"/>
    <x v="1884"/>
    <n v="4"/>
    <n v="0.2"/>
    <x v="2022"/>
    <x v="7"/>
  </r>
  <r>
    <n v="2222"/>
    <x v="1086"/>
    <x v="1"/>
    <x v="401"/>
    <d v="2012-12-06T00:00:00"/>
    <s v="Same Day"/>
    <s v="DK-13375"/>
    <s v="Dennis Kane"/>
    <x v="0"/>
    <x v="0"/>
    <s v="Marion"/>
    <x v="24"/>
    <n v="43302"/>
    <x v="3"/>
    <s v="TEC-PH-10001578"/>
    <x v="2"/>
    <x v="7"/>
    <s v="Polycom SoundStation2 EX Conference phone"/>
    <x v="1885"/>
    <n v="2"/>
    <n v="0.4"/>
    <x v="2023"/>
    <x v="4"/>
  </r>
  <r>
    <n v="2223"/>
    <x v="1086"/>
    <x v="1"/>
    <x v="401"/>
    <d v="2012-12-06T00:00:00"/>
    <s v="Same Day"/>
    <s v="DK-13375"/>
    <s v="Dennis Kane"/>
    <x v="0"/>
    <x v="0"/>
    <s v="Marion"/>
    <x v="24"/>
    <n v="43302"/>
    <x v="3"/>
    <s v="OFF-AR-10004078"/>
    <x v="1"/>
    <x v="6"/>
    <s v="Newell 312"/>
    <x v="1886"/>
    <n v="8"/>
    <n v="0.2"/>
    <x v="2024"/>
    <x v="4"/>
  </r>
  <r>
    <n v="2224"/>
    <x v="1086"/>
    <x v="1"/>
    <x v="401"/>
    <d v="2012-12-06T00:00:00"/>
    <s v="Same Day"/>
    <s v="DK-13375"/>
    <s v="Dennis Kane"/>
    <x v="0"/>
    <x v="0"/>
    <s v="Marion"/>
    <x v="24"/>
    <n v="43302"/>
    <x v="3"/>
    <s v="FUR-CH-10004860"/>
    <x v="0"/>
    <x v="1"/>
    <s v="Global Low Back Tilter Chair"/>
    <x v="1887"/>
    <n v="1"/>
    <n v="0.3"/>
    <x v="2025"/>
    <x v="4"/>
  </r>
  <r>
    <n v="2225"/>
    <x v="1087"/>
    <x v="3"/>
    <x v="689"/>
    <d v="2014-08-06T00:00:00"/>
    <s v="Standard Class"/>
    <s v="EA-14035"/>
    <s v="Erin Ashbrook"/>
    <x v="1"/>
    <x v="0"/>
    <s v="Philadelphia"/>
    <x v="9"/>
    <n v="19134"/>
    <x v="3"/>
    <s v="OFF-PA-10003790"/>
    <x v="1"/>
    <x v="10"/>
    <s v="Xerox 1991"/>
    <x v="1572"/>
    <n v="3"/>
    <n v="0.2"/>
    <x v="1661"/>
    <x v="6"/>
  </r>
  <r>
    <n v="2226"/>
    <x v="1088"/>
    <x v="0"/>
    <x v="690"/>
    <d v="2013-03-22T00:00:00"/>
    <s v="Second Class"/>
    <s v="BT-11440"/>
    <s v="Bobby Trafton"/>
    <x v="0"/>
    <x v="0"/>
    <s v="Littleton"/>
    <x v="22"/>
    <n v="80122"/>
    <x v="1"/>
    <s v="FUR-BO-10002202"/>
    <x v="0"/>
    <x v="0"/>
    <s v="Atlantic Metals Mobile 2-Shelf Bookcases, Custom Colors"/>
    <x v="1888"/>
    <n v="1"/>
    <n v="0.7"/>
    <x v="2026"/>
    <x v="10"/>
  </r>
  <r>
    <n v="2227"/>
    <x v="1089"/>
    <x v="3"/>
    <x v="570"/>
    <d v="2014-08-04T00:00:00"/>
    <s v="Standard Class"/>
    <s v="LA-16780"/>
    <s v="Laura Armstrong"/>
    <x v="1"/>
    <x v="0"/>
    <s v="Austin"/>
    <x v="5"/>
    <n v="78745"/>
    <x v="2"/>
    <s v="OFF-FA-10003059"/>
    <x v="1"/>
    <x v="13"/>
    <s v="Assorted Color Push Pins"/>
    <x v="1699"/>
    <n v="2"/>
    <n v="0.2"/>
    <x v="1801"/>
    <x v="7"/>
  </r>
  <r>
    <n v="2228"/>
    <x v="1089"/>
    <x v="3"/>
    <x v="570"/>
    <d v="2014-08-04T00:00:00"/>
    <s v="Standard Class"/>
    <s v="LA-16780"/>
    <s v="Laura Armstrong"/>
    <x v="1"/>
    <x v="0"/>
    <s v="Austin"/>
    <x v="5"/>
    <n v="78745"/>
    <x v="2"/>
    <s v="TEC-PH-10002496"/>
    <x v="2"/>
    <x v="7"/>
    <s v="Cisco SPA301"/>
    <x v="1889"/>
    <n v="1"/>
    <n v="0.2"/>
    <x v="2027"/>
    <x v="7"/>
  </r>
  <r>
    <n v="2229"/>
    <x v="1090"/>
    <x v="0"/>
    <x v="393"/>
    <d v="2013-10-06T00:00:00"/>
    <s v="Standard Class"/>
    <s v="GM-14680"/>
    <s v="Greg Matthias"/>
    <x v="0"/>
    <x v="0"/>
    <s v="New York City"/>
    <x v="15"/>
    <n v="10024"/>
    <x v="3"/>
    <s v="FUR-TA-10003238"/>
    <x v="0"/>
    <x v="3"/>
    <s v="Chromcraft Bull-Nose Wood 48&quot; x 96&quot; Rectangular Conference Tables"/>
    <x v="1890"/>
    <n v="1"/>
    <n v="0.4"/>
    <x v="2028"/>
    <x v="2"/>
  </r>
  <r>
    <n v="2230"/>
    <x v="1091"/>
    <x v="2"/>
    <x v="691"/>
    <d v="2011-04-05T00:00:00"/>
    <s v="Standard Class"/>
    <s v="AA-10315"/>
    <s v="Alex Avila"/>
    <x v="0"/>
    <x v="0"/>
    <s v="San Francisco"/>
    <x v="1"/>
    <n v="94122"/>
    <x v="1"/>
    <s v="OFF-BI-10004390"/>
    <x v="1"/>
    <x v="8"/>
    <s v="GBC DocuBind 200 Manual Binding Machine"/>
    <x v="1891"/>
    <n v="2"/>
    <n v="0.2"/>
    <x v="2029"/>
    <x v="10"/>
  </r>
  <r>
    <n v="2231"/>
    <x v="1091"/>
    <x v="2"/>
    <x v="691"/>
    <d v="2011-04-05T00:00:00"/>
    <s v="Standard Class"/>
    <s v="AA-10315"/>
    <s v="Alex Avila"/>
    <x v="0"/>
    <x v="0"/>
    <s v="San Francisco"/>
    <x v="1"/>
    <n v="94122"/>
    <x v="1"/>
    <s v="OFF-AP-10002765"/>
    <x v="1"/>
    <x v="9"/>
    <s v="Fellowes Advanced Computer Series Surge Protectors"/>
    <x v="1892"/>
    <n v="2"/>
    <n v="0"/>
    <x v="2030"/>
    <x v="10"/>
  </r>
  <r>
    <n v="2232"/>
    <x v="1092"/>
    <x v="3"/>
    <x v="335"/>
    <d v="2014-07-02T00:00:00"/>
    <s v="Standard Class"/>
    <s v="DB-13405"/>
    <s v="Denny Blanton"/>
    <x v="0"/>
    <x v="0"/>
    <s v="La Porte"/>
    <x v="14"/>
    <n v="46350"/>
    <x v="2"/>
    <s v="FUR-FU-10000293"/>
    <x v="0"/>
    <x v="5"/>
    <s v="Eldon Antistatic Chair Mats for Low to Medium Pile Carpets"/>
    <x v="1893"/>
    <n v="5"/>
    <n v="0"/>
    <x v="2031"/>
    <x v="1"/>
  </r>
  <r>
    <n v="2233"/>
    <x v="1093"/>
    <x v="3"/>
    <x v="362"/>
    <d v="2014-07-15T00:00:00"/>
    <s v="Standard Class"/>
    <s v="JH-15820"/>
    <s v="John Huston"/>
    <x v="0"/>
    <x v="0"/>
    <s v="Chicago"/>
    <x v="10"/>
    <n v="60610"/>
    <x v="2"/>
    <s v="OFF-ST-10003692"/>
    <x v="1"/>
    <x v="4"/>
    <s v="Recycled Steel Personal File for Hanging File Folders"/>
    <x v="1894"/>
    <n v="5"/>
    <n v="0.2"/>
    <x v="2032"/>
    <x v="7"/>
  </r>
  <r>
    <n v="2234"/>
    <x v="1094"/>
    <x v="1"/>
    <x v="639"/>
    <d v="2012-12-16T00:00:00"/>
    <s v="Second Class"/>
    <s v="DJ-13630"/>
    <s v="Doug Jacobs"/>
    <x v="0"/>
    <x v="0"/>
    <s v="Portland"/>
    <x v="21"/>
    <n v="97206"/>
    <x v="1"/>
    <s v="TEC-PH-10001051"/>
    <x v="2"/>
    <x v="7"/>
    <s v="HTC One"/>
    <x v="1895"/>
    <n v="4"/>
    <n v="0.2"/>
    <x v="2033"/>
    <x v="4"/>
  </r>
  <r>
    <n v="2235"/>
    <x v="1095"/>
    <x v="3"/>
    <x v="256"/>
    <d v="2014-12-11T00:00:00"/>
    <s v="Standard Class"/>
    <s v="QJ-19255"/>
    <s v="Quincy Jones"/>
    <x v="1"/>
    <x v="0"/>
    <s v="Burlington"/>
    <x v="42"/>
    <s v="05408"/>
    <x v="3"/>
    <s v="TEC-AC-10001013"/>
    <x v="2"/>
    <x v="11"/>
    <s v="Logitech ClearChat Comfort/USB Headset H390"/>
    <x v="1896"/>
    <n v="7"/>
    <n v="0"/>
    <x v="2034"/>
    <x v="4"/>
  </r>
  <r>
    <n v="2236"/>
    <x v="1096"/>
    <x v="1"/>
    <x v="426"/>
    <d v="2012-09-17T00:00:00"/>
    <s v="Second Class"/>
    <s v="CT-11995"/>
    <s v="Carol Triggs"/>
    <x v="0"/>
    <x v="0"/>
    <s v="Indianapolis"/>
    <x v="14"/>
    <n v="46203"/>
    <x v="2"/>
    <s v="OFF-ST-10000025"/>
    <x v="1"/>
    <x v="4"/>
    <s v="Fellowes Stor/Drawer Steel Plus Storage Drawers"/>
    <x v="1897"/>
    <n v="2"/>
    <n v="0"/>
    <x v="2035"/>
    <x v="8"/>
  </r>
  <r>
    <n v="2237"/>
    <x v="1096"/>
    <x v="1"/>
    <x v="426"/>
    <d v="2012-09-17T00:00:00"/>
    <s v="Second Class"/>
    <s v="CT-11995"/>
    <s v="Carol Triggs"/>
    <x v="0"/>
    <x v="0"/>
    <s v="Indianapolis"/>
    <x v="14"/>
    <n v="46203"/>
    <x v="2"/>
    <s v="OFF-AR-10000817"/>
    <x v="1"/>
    <x v="6"/>
    <s v="Manco Dry-Lighter Erasable Highlighter"/>
    <x v="1898"/>
    <n v="8"/>
    <n v="0"/>
    <x v="2036"/>
    <x v="8"/>
  </r>
  <r>
    <n v="2238"/>
    <x v="1097"/>
    <x v="0"/>
    <x v="692"/>
    <d v="2013-07-22T00:00:00"/>
    <s v="Standard Class"/>
    <s v="RH-19510"/>
    <s v="Rick Huthwaite"/>
    <x v="2"/>
    <x v="0"/>
    <s v="Provo"/>
    <x v="7"/>
    <n v="84604"/>
    <x v="1"/>
    <s v="OFF-SU-10000952"/>
    <x v="1"/>
    <x v="14"/>
    <s v="Fiskars Home &amp; Office Scissors"/>
    <x v="1851"/>
    <n v="5"/>
    <n v="0"/>
    <x v="2037"/>
    <x v="7"/>
  </r>
  <r>
    <n v="2239"/>
    <x v="1098"/>
    <x v="3"/>
    <x v="693"/>
    <d v="2014-04-27T00:00:00"/>
    <s v="Standard Class"/>
    <s v="SJ-20125"/>
    <s v="Sanjit Jacobs"/>
    <x v="2"/>
    <x v="0"/>
    <s v="Chicago"/>
    <x v="10"/>
    <n v="60610"/>
    <x v="2"/>
    <s v="FUR-FU-10004597"/>
    <x v="0"/>
    <x v="5"/>
    <s v="Eldon Cleatmat Chair Mats for Medium Pile Carpets"/>
    <x v="1851"/>
    <n v="2"/>
    <n v="0.6"/>
    <x v="2038"/>
    <x v="3"/>
  </r>
  <r>
    <n v="2240"/>
    <x v="1099"/>
    <x v="0"/>
    <x v="625"/>
    <d v="2013-11-18T00:00:00"/>
    <s v="Second Class"/>
    <s v="TG-21310"/>
    <s v="Toby Gnade"/>
    <x v="0"/>
    <x v="0"/>
    <s v="Los Angeles"/>
    <x v="1"/>
    <n v="90049"/>
    <x v="1"/>
    <s v="OFF-BI-10003527"/>
    <x v="1"/>
    <x v="8"/>
    <s v="Fellowes PB500 Electric Punch Plastic Comb Binding Machine with Manual Bind"/>
    <x v="1899"/>
    <n v="1"/>
    <n v="0.2"/>
    <x v="2039"/>
    <x v="0"/>
  </r>
  <r>
    <n v="2241"/>
    <x v="1099"/>
    <x v="0"/>
    <x v="625"/>
    <d v="2013-11-18T00:00:00"/>
    <s v="Second Class"/>
    <s v="TG-21310"/>
    <s v="Toby Gnade"/>
    <x v="0"/>
    <x v="0"/>
    <s v="Los Angeles"/>
    <x v="1"/>
    <n v="90049"/>
    <x v="1"/>
    <s v="OFF-BI-10002982"/>
    <x v="1"/>
    <x v="8"/>
    <s v="Avery Self-Adhesive Photo Pockets for Polaroid Photos"/>
    <x v="1900"/>
    <n v="7"/>
    <n v="0.2"/>
    <x v="2040"/>
    <x v="0"/>
  </r>
  <r>
    <n v="2242"/>
    <x v="1100"/>
    <x v="0"/>
    <x v="491"/>
    <d v="2013-12-02T00:00:00"/>
    <s v="Standard Class"/>
    <s v="CT-11995"/>
    <s v="Carol Triggs"/>
    <x v="0"/>
    <x v="0"/>
    <s v="Philadelphia"/>
    <x v="9"/>
    <n v="19134"/>
    <x v="3"/>
    <s v="TEC-PH-10004165"/>
    <x v="2"/>
    <x v="7"/>
    <s v="Mitel MiVoice 5330e IP Phone"/>
    <x v="1901"/>
    <n v="3"/>
    <n v="0.4"/>
    <x v="2041"/>
    <x v="0"/>
  </r>
  <r>
    <n v="2243"/>
    <x v="1101"/>
    <x v="3"/>
    <x v="610"/>
    <d v="2014-11-26T00:00:00"/>
    <s v="Standard Class"/>
    <s v="BF-11005"/>
    <s v="Barry Franz"/>
    <x v="2"/>
    <x v="0"/>
    <s v="Pasadena"/>
    <x v="1"/>
    <n v="91104"/>
    <x v="1"/>
    <s v="OFF-ST-10003442"/>
    <x v="1"/>
    <x v="4"/>
    <s v="Eldon Portable Mobile Manager"/>
    <x v="403"/>
    <n v="2"/>
    <n v="0"/>
    <x v="2042"/>
    <x v="0"/>
  </r>
  <r>
    <n v="2244"/>
    <x v="1101"/>
    <x v="3"/>
    <x v="610"/>
    <d v="2014-11-26T00:00:00"/>
    <s v="Standard Class"/>
    <s v="BF-11005"/>
    <s v="Barry Franz"/>
    <x v="2"/>
    <x v="0"/>
    <s v="Pasadena"/>
    <x v="1"/>
    <n v="91104"/>
    <x v="1"/>
    <s v="OFF-AR-10003856"/>
    <x v="1"/>
    <x v="6"/>
    <s v="Newell 344"/>
    <x v="348"/>
    <n v="2"/>
    <n v="0"/>
    <x v="356"/>
    <x v="0"/>
  </r>
  <r>
    <n v="2245"/>
    <x v="1101"/>
    <x v="3"/>
    <x v="610"/>
    <d v="2014-11-26T00:00:00"/>
    <s v="Standard Class"/>
    <s v="BF-11005"/>
    <s v="Barry Franz"/>
    <x v="2"/>
    <x v="0"/>
    <s v="Pasadena"/>
    <x v="1"/>
    <n v="91104"/>
    <x v="1"/>
    <s v="OFF-FA-10004248"/>
    <x v="1"/>
    <x v="13"/>
    <s v="Advantus T-Pin Paper Clips"/>
    <x v="1902"/>
    <n v="2"/>
    <n v="0"/>
    <x v="2043"/>
    <x v="0"/>
  </r>
  <r>
    <n v="2246"/>
    <x v="1101"/>
    <x v="3"/>
    <x v="610"/>
    <d v="2014-11-26T00:00:00"/>
    <s v="Standard Class"/>
    <s v="BF-11005"/>
    <s v="Barry Franz"/>
    <x v="2"/>
    <x v="0"/>
    <s v="Pasadena"/>
    <x v="1"/>
    <n v="91104"/>
    <x v="1"/>
    <s v="OFF-AP-10001492"/>
    <x v="1"/>
    <x v="9"/>
    <s v="Acco Six-Outlet Power Strip, 4' Cord Length"/>
    <x v="1903"/>
    <n v="1"/>
    <n v="0"/>
    <x v="2044"/>
    <x v="0"/>
  </r>
  <r>
    <n v="2247"/>
    <x v="1101"/>
    <x v="3"/>
    <x v="610"/>
    <d v="2014-11-26T00:00:00"/>
    <s v="Standard Class"/>
    <s v="BF-11005"/>
    <s v="Barry Franz"/>
    <x v="2"/>
    <x v="0"/>
    <s v="Pasadena"/>
    <x v="1"/>
    <n v="91104"/>
    <x v="1"/>
    <s v="TEC-PH-10004165"/>
    <x v="2"/>
    <x v="7"/>
    <s v="Mitel MiVoice 5330e IP Phone"/>
    <x v="1668"/>
    <n v="3"/>
    <n v="0.2"/>
    <x v="1766"/>
    <x v="0"/>
  </r>
  <r>
    <n v="2248"/>
    <x v="1102"/>
    <x v="1"/>
    <x v="586"/>
    <d v="2012-02-18T00:00:00"/>
    <s v="Second Class"/>
    <s v="JM-16195"/>
    <s v="Justin MacKendrick"/>
    <x v="0"/>
    <x v="0"/>
    <s v="Los Angeles"/>
    <x v="1"/>
    <n v="90004"/>
    <x v="1"/>
    <s v="OFF-PA-10004285"/>
    <x v="1"/>
    <x v="10"/>
    <s v="Xerox 1959"/>
    <x v="522"/>
    <n v="2"/>
    <n v="0"/>
    <x v="534"/>
    <x v="11"/>
  </r>
  <r>
    <n v="2249"/>
    <x v="1102"/>
    <x v="1"/>
    <x v="586"/>
    <d v="2012-02-18T00:00:00"/>
    <s v="Second Class"/>
    <s v="JM-16195"/>
    <s v="Justin MacKendrick"/>
    <x v="0"/>
    <x v="0"/>
    <s v="Los Angeles"/>
    <x v="1"/>
    <n v="90004"/>
    <x v="1"/>
    <s v="OFF-BI-10001628"/>
    <x v="1"/>
    <x v="8"/>
    <s v="Acco Data Flex Cable Posts For Top &amp; Bottom Load Binders, 6&quot; Capacity"/>
    <x v="1848"/>
    <n v="5"/>
    <n v="0.2"/>
    <x v="1983"/>
    <x v="11"/>
  </r>
  <r>
    <n v="2250"/>
    <x v="1102"/>
    <x v="1"/>
    <x v="586"/>
    <d v="2012-02-18T00:00:00"/>
    <s v="Second Class"/>
    <s v="JM-16195"/>
    <s v="Justin MacKendrick"/>
    <x v="0"/>
    <x v="0"/>
    <s v="Los Angeles"/>
    <x v="1"/>
    <n v="90004"/>
    <x v="1"/>
    <s v="OFF-BI-10000546"/>
    <x v="1"/>
    <x v="8"/>
    <s v="Avery Durable Binders"/>
    <x v="132"/>
    <n v="5"/>
    <n v="0.2"/>
    <x v="2045"/>
    <x v="11"/>
  </r>
  <r>
    <n v="2251"/>
    <x v="1102"/>
    <x v="1"/>
    <x v="586"/>
    <d v="2012-02-18T00:00:00"/>
    <s v="Second Class"/>
    <s v="JM-16195"/>
    <s v="Justin MacKendrick"/>
    <x v="0"/>
    <x v="0"/>
    <s v="Los Angeles"/>
    <x v="1"/>
    <n v="90004"/>
    <x v="1"/>
    <s v="OFF-AP-10001391"/>
    <x v="1"/>
    <x v="9"/>
    <s v="Kensington 6 Outlet MasterPiece HOMEOFFICE Power Control Center"/>
    <x v="1904"/>
    <n v="6"/>
    <n v="0"/>
    <x v="2046"/>
    <x v="11"/>
  </r>
  <r>
    <n v="2252"/>
    <x v="1102"/>
    <x v="1"/>
    <x v="586"/>
    <d v="2012-02-18T00:00:00"/>
    <s v="Second Class"/>
    <s v="JM-16195"/>
    <s v="Justin MacKendrick"/>
    <x v="0"/>
    <x v="0"/>
    <s v="Los Angeles"/>
    <x v="1"/>
    <n v="90004"/>
    <x v="1"/>
    <s v="OFF-PA-10000477"/>
    <x v="1"/>
    <x v="10"/>
    <s v="Xerox 22"/>
    <x v="541"/>
    <n v="3"/>
    <n v="0"/>
    <x v="551"/>
    <x v="11"/>
  </r>
  <r>
    <n v="2253"/>
    <x v="1103"/>
    <x v="0"/>
    <x v="173"/>
    <d v="2013-04-18T00:00:00"/>
    <s v="Second Class"/>
    <s v="JK-16120"/>
    <s v="Julie Kriz"/>
    <x v="2"/>
    <x v="0"/>
    <s v="San Diego"/>
    <x v="1"/>
    <n v="92105"/>
    <x v="1"/>
    <s v="OFF-PA-10004327"/>
    <x v="1"/>
    <x v="10"/>
    <s v="Xerox 1911"/>
    <x v="140"/>
    <n v="3"/>
    <n v="0"/>
    <x v="142"/>
    <x v="3"/>
  </r>
  <r>
    <n v="2254"/>
    <x v="1104"/>
    <x v="1"/>
    <x v="694"/>
    <d v="2012-10-01T00:00:00"/>
    <s v="First Class"/>
    <s v="HG-14965"/>
    <s v="Henry Goldwyn"/>
    <x v="1"/>
    <x v="0"/>
    <s v="San Francisco"/>
    <x v="1"/>
    <n v="94110"/>
    <x v="1"/>
    <s v="OFF-AP-10000696"/>
    <x v="1"/>
    <x v="9"/>
    <s v="Holmes Odor Grabber"/>
    <x v="1905"/>
    <n v="3"/>
    <n v="0"/>
    <x v="2047"/>
    <x v="8"/>
  </r>
  <r>
    <n v="2255"/>
    <x v="1104"/>
    <x v="1"/>
    <x v="694"/>
    <d v="2012-10-01T00:00:00"/>
    <s v="First Class"/>
    <s v="HG-14965"/>
    <s v="Henry Goldwyn"/>
    <x v="1"/>
    <x v="0"/>
    <s v="San Francisco"/>
    <x v="1"/>
    <n v="94110"/>
    <x v="1"/>
    <s v="OFF-AP-10002082"/>
    <x v="1"/>
    <x v="9"/>
    <s v="Holmes HEPA Air Purifier"/>
    <x v="1906"/>
    <n v="2"/>
    <n v="0"/>
    <x v="2048"/>
    <x v="8"/>
  </r>
  <r>
    <n v="2256"/>
    <x v="1105"/>
    <x v="0"/>
    <x v="42"/>
    <d v="2013-09-23T00:00:00"/>
    <s v="Standard Class"/>
    <s v="LA-16780"/>
    <s v="Laura Armstrong"/>
    <x v="1"/>
    <x v="0"/>
    <s v="Bangor"/>
    <x v="43"/>
    <n v="4401"/>
    <x v="3"/>
    <s v="TEC-PH-10001944"/>
    <x v="2"/>
    <x v="7"/>
    <s v="Wi-Ex zBoost YX540 Cellular Phone Signal Booster"/>
    <x v="1907"/>
    <n v="3"/>
    <n v="0"/>
    <x v="2049"/>
    <x v="8"/>
  </r>
  <r>
    <n v="2257"/>
    <x v="1105"/>
    <x v="0"/>
    <x v="42"/>
    <d v="2013-09-23T00:00:00"/>
    <s v="Standard Class"/>
    <s v="LA-16780"/>
    <s v="Laura Armstrong"/>
    <x v="1"/>
    <x v="0"/>
    <s v="Bangor"/>
    <x v="43"/>
    <n v="4401"/>
    <x v="3"/>
    <s v="FUR-FU-10004952"/>
    <x v="0"/>
    <x v="5"/>
    <s v="C-Line Cubicle Keepers Polyproplyene Holder w/Velcro Back, 8-1/2x11, 25/Bx"/>
    <x v="1049"/>
    <n v="2"/>
    <n v="0"/>
    <x v="1090"/>
    <x v="8"/>
  </r>
  <r>
    <n v="2258"/>
    <x v="1106"/>
    <x v="3"/>
    <x v="114"/>
    <d v="2014-06-20T00:00:00"/>
    <s v="First Class"/>
    <s v="TS-21610"/>
    <s v="Troy Staebel"/>
    <x v="0"/>
    <x v="0"/>
    <s v="San Francisco"/>
    <x v="1"/>
    <n v="94122"/>
    <x v="1"/>
    <s v="FUR-CH-10000015"/>
    <x v="0"/>
    <x v="1"/>
    <s v="Hon Multipurpose Stacking Arm Chairs"/>
    <x v="1908"/>
    <n v="7"/>
    <n v="0.2"/>
    <x v="2050"/>
    <x v="1"/>
  </r>
  <r>
    <n v="2259"/>
    <x v="1106"/>
    <x v="3"/>
    <x v="114"/>
    <d v="2014-06-20T00:00:00"/>
    <s v="First Class"/>
    <s v="TS-21610"/>
    <s v="Troy Staebel"/>
    <x v="0"/>
    <x v="0"/>
    <s v="San Francisco"/>
    <x v="1"/>
    <n v="94122"/>
    <x v="1"/>
    <s v="OFF-PA-10001776"/>
    <x v="1"/>
    <x v="10"/>
    <s v="Wirebound Message Books, Four 2 3/4&quot; x 5&quot; Forms per Page, 600 Sets per Book"/>
    <x v="1909"/>
    <n v="2"/>
    <n v="0"/>
    <x v="2051"/>
    <x v="1"/>
  </r>
  <r>
    <n v="2260"/>
    <x v="1107"/>
    <x v="1"/>
    <x v="627"/>
    <d v="2012-11-10T00:00:00"/>
    <s v="Second Class"/>
    <s v="MZ-17335"/>
    <s v="Maria Zettner"/>
    <x v="2"/>
    <x v="0"/>
    <s v="San Diego"/>
    <x v="1"/>
    <n v="92024"/>
    <x v="1"/>
    <s v="OFF-FA-10002280"/>
    <x v="1"/>
    <x v="13"/>
    <s v="Advantus Plastic Paper Clips"/>
    <x v="1910"/>
    <n v="1"/>
    <n v="0"/>
    <x v="2052"/>
    <x v="0"/>
  </r>
  <r>
    <n v="2261"/>
    <x v="1107"/>
    <x v="1"/>
    <x v="627"/>
    <d v="2012-11-10T00:00:00"/>
    <s v="Second Class"/>
    <s v="MZ-17335"/>
    <s v="Maria Zettner"/>
    <x v="2"/>
    <x v="0"/>
    <s v="San Diego"/>
    <x v="1"/>
    <n v="92024"/>
    <x v="1"/>
    <s v="TEC-AC-10002049"/>
    <x v="2"/>
    <x v="11"/>
    <s v="Logitech G19 Programmable Gaming Keyboard"/>
    <x v="810"/>
    <n v="3"/>
    <n v="0"/>
    <x v="836"/>
    <x v="0"/>
  </r>
  <r>
    <n v="2262"/>
    <x v="1108"/>
    <x v="1"/>
    <x v="217"/>
    <d v="2012-12-18T00:00:00"/>
    <s v="Same Day"/>
    <s v="MW-18220"/>
    <s v="Mitch Webber"/>
    <x v="0"/>
    <x v="0"/>
    <s v="New York City"/>
    <x v="15"/>
    <n v="10035"/>
    <x v="3"/>
    <s v="TEC-AC-10002253"/>
    <x v="2"/>
    <x v="11"/>
    <s v="Imation Bio 8GB USB Flash Drive Imation Corp"/>
    <x v="656"/>
    <n v="1"/>
    <n v="0"/>
    <x v="668"/>
    <x v="4"/>
  </r>
  <r>
    <n v="2263"/>
    <x v="1109"/>
    <x v="3"/>
    <x v="695"/>
    <d v="2014-02-10T00:00:00"/>
    <s v="First Class"/>
    <s v="MV-17485"/>
    <s v="Mark Van Huff"/>
    <x v="0"/>
    <x v="0"/>
    <s v="Arlington"/>
    <x v="17"/>
    <n v="22204"/>
    <x v="0"/>
    <s v="FUR-BO-10004015"/>
    <x v="0"/>
    <x v="0"/>
    <s v="Bush Andora Bookcase, Maple/Graphite Gray Finish"/>
    <x v="1911"/>
    <n v="3"/>
    <n v="0"/>
    <x v="2053"/>
    <x v="11"/>
  </r>
  <r>
    <n v="2264"/>
    <x v="1110"/>
    <x v="0"/>
    <x v="696"/>
    <d v="2013-11-17T00:00:00"/>
    <s v="Second Class"/>
    <s v="AA-10375"/>
    <s v="Allen Armold"/>
    <x v="0"/>
    <x v="0"/>
    <s v="Atlanta"/>
    <x v="32"/>
    <n v="30318"/>
    <x v="0"/>
    <s v="TEC-AC-10004145"/>
    <x v="2"/>
    <x v="11"/>
    <s v="Logitech diNovo Edge Keyboard"/>
    <x v="1912"/>
    <n v="2"/>
    <n v="0"/>
    <x v="2054"/>
    <x v="0"/>
  </r>
  <r>
    <n v="2265"/>
    <x v="1110"/>
    <x v="0"/>
    <x v="696"/>
    <d v="2013-11-17T00:00:00"/>
    <s v="Second Class"/>
    <s v="AA-10375"/>
    <s v="Allen Armold"/>
    <x v="0"/>
    <x v="0"/>
    <s v="Atlanta"/>
    <x v="32"/>
    <n v="30318"/>
    <x v="0"/>
    <s v="OFF-PA-10002479"/>
    <x v="1"/>
    <x v="10"/>
    <s v="Xerox 4200 Series MultiUse Premium Copy Paper (20Lb. and 84 Bright)"/>
    <x v="267"/>
    <n v="1"/>
    <n v="0"/>
    <x v="1930"/>
    <x v="0"/>
  </r>
  <r>
    <n v="2266"/>
    <x v="1110"/>
    <x v="0"/>
    <x v="696"/>
    <d v="2013-11-17T00:00:00"/>
    <s v="Second Class"/>
    <s v="AA-10375"/>
    <s v="Allen Armold"/>
    <x v="0"/>
    <x v="0"/>
    <s v="Atlanta"/>
    <x v="32"/>
    <n v="30318"/>
    <x v="0"/>
    <s v="OFF-BI-10004970"/>
    <x v="1"/>
    <x v="8"/>
    <s v="ACCOHIDE 3-Ring Binder, Blue, 1&quot;"/>
    <x v="341"/>
    <n v="2"/>
    <n v="0"/>
    <x v="1857"/>
    <x v="0"/>
  </r>
  <r>
    <n v="2267"/>
    <x v="1111"/>
    <x v="3"/>
    <x v="386"/>
    <d v="2014-10-13T00:00:00"/>
    <s v="Same Day"/>
    <s v="SM-20320"/>
    <s v="Sean Miller"/>
    <x v="2"/>
    <x v="0"/>
    <s v="Monroe"/>
    <x v="3"/>
    <n v="28110"/>
    <x v="0"/>
    <s v="OFF-PA-10003919"/>
    <x v="1"/>
    <x v="10"/>
    <s v="Xerox 1989"/>
    <x v="892"/>
    <n v="2"/>
    <n v="0.2"/>
    <x v="2055"/>
    <x v="2"/>
  </r>
  <r>
    <n v="2268"/>
    <x v="1112"/>
    <x v="3"/>
    <x v="697"/>
    <d v="2014-09-18T00:00:00"/>
    <s v="Same Day"/>
    <s v="TP-21415"/>
    <s v="Tom Prescott"/>
    <x v="0"/>
    <x v="0"/>
    <s v="Seattle"/>
    <x v="4"/>
    <n v="98115"/>
    <x v="1"/>
    <s v="OFF-PA-10002001"/>
    <x v="1"/>
    <x v="10"/>
    <s v="Xerox 1984"/>
    <x v="91"/>
    <n v="2"/>
    <n v="0"/>
    <x v="2056"/>
    <x v="8"/>
  </r>
  <r>
    <n v="2269"/>
    <x v="1113"/>
    <x v="3"/>
    <x v="698"/>
    <d v="2014-12-27T00:00:00"/>
    <s v="Standard Class"/>
    <s v="DK-13225"/>
    <s v="Dean Katz"/>
    <x v="1"/>
    <x v="0"/>
    <s v="Rochester"/>
    <x v="15"/>
    <n v="14609"/>
    <x v="3"/>
    <s v="OFF-PA-10002787"/>
    <x v="1"/>
    <x v="10"/>
    <s v="Xerox 227"/>
    <x v="90"/>
    <n v="1"/>
    <n v="0"/>
    <x v="90"/>
    <x v="4"/>
  </r>
  <r>
    <n v="2270"/>
    <x v="1113"/>
    <x v="3"/>
    <x v="698"/>
    <d v="2014-12-27T00:00:00"/>
    <s v="Standard Class"/>
    <s v="DK-13225"/>
    <s v="Dean Katz"/>
    <x v="1"/>
    <x v="0"/>
    <s v="Rochester"/>
    <x v="15"/>
    <n v="14609"/>
    <x v="3"/>
    <s v="OFF-BI-10003291"/>
    <x v="1"/>
    <x v="8"/>
    <s v="Wilson Jones Leather-Like Binders with DublLock Round Rings"/>
    <x v="1913"/>
    <n v="1"/>
    <n v="0.2"/>
    <x v="2057"/>
    <x v="4"/>
  </r>
  <r>
    <n v="2271"/>
    <x v="1114"/>
    <x v="3"/>
    <x v="574"/>
    <d v="2014-12-08T00:00:00"/>
    <s v="Standard Class"/>
    <s v="MK-17905"/>
    <s v="Michael Kennedy"/>
    <x v="1"/>
    <x v="0"/>
    <s v="Miami"/>
    <x v="2"/>
    <n v="33180"/>
    <x v="0"/>
    <s v="OFF-AR-10004344"/>
    <x v="1"/>
    <x v="6"/>
    <s v="Bulldog Vacuum Base Pencil Sharpener"/>
    <x v="1914"/>
    <n v="5"/>
    <n v="0.2"/>
    <x v="2058"/>
    <x v="4"/>
  </r>
  <r>
    <n v="2272"/>
    <x v="1115"/>
    <x v="1"/>
    <x v="481"/>
    <d v="2012-09-27T00:00:00"/>
    <s v="Standard Class"/>
    <s v="CS-12130"/>
    <s v="Chad Sievert"/>
    <x v="0"/>
    <x v="0"/>
    <s v="Seattle"/>
    <x v="4"/>
    <n v="98105"/>
    <x v="1"/>
    <s v="OFF-ST-10003123"/>
    <x v="1"/>
    <x v="4"/>
    <s v="Fellowes Bases and Tops For Staxonsteel/High-Stak Systems"/>
    <x v="1915"/>
    <n v="6"/>
    <n v="0"/>
    <x v="2059"/>
    <x v="8"/>
  </r>
  <r>
    <n v="2273"/>
    <x v="1116"/>
    <x v="1"/>
    <x v="699"/>
    <d v="2012-03-11T00:00:00"/>
    <s v="Standard Class"/>
    <s v="JL-15850"/>
    <s v="John Lucas"/>
    <x v="0"/>
    <x v="0"/>
    <s v="San Francisco"/>
    <x v="1"/>
    <n v="94122"/>
    <x v="1"/>
    <s v="FUR-FU-10000308"/>
    <x v="0"/>
    <x v="5"/>
    <s v="Deflect-o Glass Clear Studded Chair Mats"/>
    <x v="1916"/>
    <n v="7"/>
    <n v="0"/>
    <x v="2060"/>
    <x v="10"/>
  </r>
  <r>
    <n v="2274"/>
    <x v="1116"/>
    <x v="1"/>
    <x v="699"/>
    <d v="2012-03-11T00:00:00"/>
    <s v="Standard Class"/>
    <s v="JL-15850"/>
    <s v="John Lucas"/>
    <x v="0"/>
    <x v="0"/>
    <s v="San Francisco"/>
    <x v="1"/>
    <n v="94122"/>
    <x v="1"/>
    <s v="TEC-CO-10003763"/>
    <x v="2"/>
    <x v="16"/>
    <s v="Canon PC1060 Personal Laser Copier"/>
    <x v="1917"/>
    <n v="2"/>
    <n v="0.2"/>
    <x v="2061"/>
    <x v="10"/>
  </r>
  <r>
    <n v="2275"/>
    <x v="1117"/>
    <x v="2"/>
    <x v="462"/>
    <d v="2011-10-08T00:00:00"/>
    <s v="Second Class"/>
    <s v="AR-10405"/>
    <s v="Allen Rosenblatt"/>
    <x v="1"/>
    <x v="0"/>
    <s v="Los Angeles"/>
    <x v="1"/>
    <n v="90036"/>
    <x v="1"/>
    <s v="FUR-TA-10001866"/>
    <x v="0"/>
    <x v="3"/>
    <s v="Bevis Round Conference Room Tables and Bases"/>
    <x v="1918"/>
    <n v="1"/>
    <n v="0.2"/>
    <x v="2062"/>
    <x v="2"/>
  </r>
  <r>
    <n v="2276"/>
    <x v="1117"/>
    <x v="2"/>
    <x v="462"/>
    <d v="2011-10-08T00:00:00"/>
    <s v="Second Class"/>
    <s v="AR-10405"/>
    <s v="Allen Rosenblatt"/>
    <x v="1"/>
    <x v="0"/>
    <s v="Los Angeles"/>
    <x v="1"/>
    <n v="90036"/>
    <x v="1"/>
    <s v="FUR-CH-10002774"/>
    <x v="0"/>
    <x v="1"/>
    <s v="Global Deluxe Stacking Chair, Gray"/>
    <x v="1919"/>
    <n v="3"/>
    <n v="0.2"/>
    <x v="2063"/>
    <x v="2"/>
  </r>
  <r>
    <n v="2277"/>
    <x v="1118"/>
    <x v="2"/>
    <x v="700"/>
    <d v="2011-07-01T00:00:00"/>
    <s v="Standard Class"/>
    <s v="LM-17065"/>
    <s v="Liz MacKendrick"/>
    <x v="0"/>
    <x v="0"/>
    <s v="Southaven"/>
    <x v="35"/>
    <n v="38671"/>
    <x v="0"/>
    <s v="OFF-ST-10004337"/>
    <x v="1"/>
    <x v="4"/>
    <s v="SAFCO Commercial Wire Shelving, 72h"/>
    <x v="1920"/>
    <n v="5"/>
    <n v="0"/>
    <x v="232"/>
    <x v="1"/>
  </r>
  <r>
    <n v="2278"/>
    <x v="1118"/>
    <x v="2"/>
    <x v="700"/>
    <d v="2011-07-01T00:00:00"/>
    <s v="Standard Class"/>
    <s v="LM-17065"/>
    <s v="Liz MacKendrick"/>
    <x v="0"/>
    <x v="0"/>
    <s v="Southaven"/>
    <x v="35"/>
    <n v="38671"/>
    <x v="0"/>
    <s v="FUR-TA-10001039"/>
    <x v="0"/>
    <x v="3"/>
    <s v="KI Adjustable-Height Table"/>
    <x v="1921"/>
    <n v="1"/>
    <n v="0"/>
    <x v="2064"/>
    <x v="1"/>
  </r>
  <r>
    <n v="2279"/>
    <x v="1118"/>
    <x v="2"/>
    <x v="700"/>
    <d v="2011-07-01T00:00:00"/>
    <s v="Standard Class"/>
    <s v="LM-17065"/>
    <s v="Liz MacKendrick"/>
    <x v="0"/>
    <x v="0"/>
    <s v="Southaven"/>
    <x v="35"/>
    <n v="38671"/>
    <x v="0"/>
    <s v="TEC-AC-10000109"/>
    <x v="2"/>
    <x v="11"/>
    <s v="Sony Micro Vault Click 16 GB USB 2.0 Flash Drive"/>
    <x v="1922"/>
    <n v="4"/>
    <n v="0"/>
    <x v="2065"/>
    <x v="1"/>
  </r>
  <r>
    <n v="2280"/>
    <x v="1119"/>
    <x v="3"/>
    <x v="505"/>
    <d v="2014-11-03T00:00:00"/>
    <s v="First Class"/>
    <s v="JK-15625"/>
    <s v="Jim Karlsson"/>
    <x v="0"/>
    <x v="0"/>
    <s v="Seattle"/>
    <x v="4"/>
    <n v="98115"/>
    <x v="1"/>
    <s v="FUR-CH-10003833"/>
    <x v="0"/>
    <x v="1"/>
    <s v="Novimex Fabric Task Chair"/>
    <x v="1923"/>
    <n v="2"/>
    <n v="0.2"/>
    <x v="2066"/>
    <x v="2"/>
  </r>
  <r>
    <n v="2281"/>
    <x v="1119"/>
    <x v="3"/>
    <x v="505"/>
    <d v="2014-11-03T00:00:00"/>
    <s v="First Class"/>
    <s v="JK-15625"/>
    <s v="Jim Karlsson"/>
    <x v="0"/>
    <x v="0"/>
    <s v="Seattle"/>
    <x v="4"/>
    <n v="98115"/>
    <x v="1"/>
    <s v="FUR-CH-10004289"/>
    <x v="0"/>
    <x v="1"/>
    <s v="Global Super Steno Chair"/>
    <x v="1924"/>
    <n v="8"/>
    <n v="0.2"/>
    <x v="2067"/>
    <x v="2"/>
  </r>
  <r>
    <n v="2282"/>
    <x v="1119"/>
    <x v="3"/>
    <x v="505"/>
    <d v="2014-11-03T00:00:00"/>
    <s v="First Class"/>
    <s v="JK-15625"/>
    <s v="Jim Karlsson"/>
    <x v="0"/>
    <x v="0"/>
    <s v="Seattle"/>
    <x v="4"/>
    <n v="98115"/>
    <x v="1"/>
    <s v="FUR-BO-10004467"/>
    <x v="0"/>
    <x v="0"/>
    <s v="Bestar Classic Bookcase"/>
    <x v="1664"/>
    <n v="2"/>
    <n v="0"/>
    <x v="2068"/>
    <x v="2"/>
  </r>
  <r>
    <n v="2283"/>
    <x v="1120"/>
    <x v="0"/>
    <x v="323"/>
    <d v="2013-09-06T00:00:00"/>
    <s v="First Class"/>
    <s v="FM-14215"/>
    <s v="Filia McAdams"/>
    <x v="1"/>
    <x v="0"/>
    <s v="Middletown"/>
    <x v="29"/>
    <n v="6457"/>
    <x v="3"/>
    <s v="OFF-PA-10002713"/>
    <x v="1"/>
    <x v="10"/>
    <s v="Adams Phone Message Book, 200 Message Capacity, 8 1/16” x 11”"/>
    <x v="1925"/>
    <n v="7"/>
    <n v="0"/>
    <x v="2069"/>
    <x v="8"/>
  </r>
  <r>
    <n v="2284"/>
    <x v="1121"/>
    <x v="1"/>
    <x v="616"/>
    <d v="2012-03-09T00:00:00"/>
    <s v="Standard Class"/>
    <s v="SF-20200"/>
    <s v="Sarah Foster"/>
    <x v="0"/>
    <x v="0"/>
    <s v="New Castle"/>
    <x v="14"/>
    <n v="47362"/>
    <x v="2"/>
    <s v="TEC-PH-10001552"/>
    <x v="2"/>
    <x v="7"/>
    <s v="I Need's 3d Hello Kitty Hybrid Silicone Case Cover for HTC One X 4g with 3d Hello Kitty Stylus Pen Green/pink"/>
    <x v="100"/>
    <n v="2"/>
    <n v="0"/>
    <x v="2070"/>
    <x v="10"/>
  </r>
  <r>
    <n v="2285"/>
    <x v="1121"/>
    <x v="1"/>
    <x v="616"/>
    <d v="2012-03-09T00:00:00"/>
    <s v="Standard Class"/>
    <s v="SF-20200"/>
    <s v="Sarah Foster"/>
    <x v="0"/>
    <x v="0"/>
    <s v="New Castle"/>
    <x v="14"/>
    <n v="47362"/>
    <x v="2"/>
    <s v="OFF-AP-10002222"/>
    <x v="1"/>
    <x v="9"/>
    <s v="Staples"/>
    <x v="1926"/>
    <n v="7"/>
    <n v="0"/>
    <x v="2071"/>
    <x v="10"/>
  </r>
  <r>
    <n v="2286"/>
    <x v="1122"/>
    <x v="0"/>
    <x v="465"/>
    <d v="2013-05-09T00:00:00"/>
    <s v="First Class"/>
    <s v="PJ-18835"/>
    <s v="Patrick Jones"/>
    <x v="1"/>
    <x v="0"/>
    <s v="Murfreesboro"/>
    <x v="18"/>
    <n v="37130"/>
    <x v="0"/>
    <s v="OFF-PA-10003971"/>
    <x v="1"/>
    <x v="10"/>
    <s v="Xerox 1965"/>
    <x v="646"/>
    <n v="3"/>
    <n v="0.2"/>
    <x v="1186"/>
    <x v="5"/>
  </r>
  <r>
    <n v="2287"/>
    <x v="1123"/>
    <x v="3"/>
    <x v="701"/>
    <d v="2014-11-24T00:00:00"/>
    <s v="Standard Class"/>
    <s v="CS-12355"/>
    <s v="Christine Sundaresam"/>
    <x v="0"/>
    <x v="0"/>
    <s v="Salem"/>
    <x v="17"/>
    <n v="24153"/>
    <x v="0"/>
    <s v="OFF-AP-10004036"/>
    <x v="1"/>
    <x v="9"/>
    <s v="Bionaire 99.97% HEPA Air Cleaner"/>
    <x v="1927"/>
    <n v="2"/>
    <n v="0"/>
    <x v="2072"/>
    <x v="0"/>
  </r>
  <r>
    <n v="2288"/>
    <x v="1124"/>
    <x v="3"/>
    <x v="702"/>
    <d v="2014-06-06T00:00:00"/>
    <s v="Second Class"/>
    <s v="BB-10990"/>
    <s v="Barry Blumstein"/>
    <x v="1"/>
    <x v="0"/>
    <s v="Toledo"/>
    <x v="24"/>
    <n v="43615"/>
    <x v="3"/>
    <s v="OFF-AP-10002287"/>
    <x v="1"/>
    <x v="9"/>
    <s v="Eureka Sanitaire  Multi-Pro Heavy-Duty Upright, Disposable Bags"/>
    <x v="1928"/>
    <n v="5"/>
    <n v="0.2"/>
    <x v="2073"/>
    <x v="1"/>
  </r>
  <r>
    <n v="2289"/>
    <x v="1125"/>
    <x v="3"/>
    <x v="193"/>
    <d v="2014-06-14T00:00:00"/>
    <s v="First Class"/>
    <s v="BW-11200"/>
    <s v="Ben Wallace"/>
    <x v="0"/>
    <x v="0"/>
    <s v="Los Angeles"/>
    <x v="1"/>
    <n v="90032"/>
    <x v="1"/>
    <s v="OFF-AR-10002375"/>
    <x v="1"/>
    <x v="6"/>
    <s v="Newell 351"/>
    <x v="1235"/>
    <n v="5"/>
    <n v="0"/>
    <x v="2074"/>
    <x v="1"/>
  </r>
  <r>
    <n v="2290"/>
    <x v="1126"/>
    <x v="3"/>
    <x v="703"/>
    <d v="2014-01-12T00:00:00"/>
    <s v="First Class"/>
    <s v="RS-19420"/>
    <s v="Ricardo Sperren"/>
    <x v="1"/>
    <x v="0"/>
    <s v="Seattle"/>
    <x v="4"/>
    <n v="98115"/>
    <x v="1"/>
    <s v="FUR-TA-10001950"/>
    <x v="0"/>
    <x v="3"/>
    <s v="Balt Solid Wood Round Tables"/>
    <x v="1929"/>
    <n v="2"/>
    <n v="0"/>
    <x v="2075"/>
    <x v="9"/>
  </r>
  <r>
    <n v="2291"/>
    <x v="1127"/>
    <x v="1"/>
    <x v="704"/>
    <d v="2012-04-25T00:00:00"/>
    <s v="Standard Class"/>
    <s v="TS-21160"/>
    <s v="Theresa Swint"/>
    <x v="1"/>
    <x v="0"/>
    <s v="Columbus"/>
    <x v="32"/>
    <n v="31907"/>
    <x v="0"/>
    <s v="TEC-PH-10001557"/>
    <x v="2"/>
    <x v="7"/>
    <s v="Pyle PMP37LED"/>
    <x v="1170"/>
    <n v="3"/>
    <n v="0"/>
    <x v="1214"/>
    <x v="3"/>
  </r>
  <r>
    <n v="2292"/>
    <x v="1127"/>
    <x v="1"/>
    <x v="704"/>
    <d v="2012-04-25T00:00:00"/>
    <s v="Standard Class"/>
    <s v="TS-21160"/>
    <s v="Theresa Swint"/>
    <x v="1"/>
    <x v="0"/>
    <s v="Columbus"/>
    <x v="32"/>
    <n v="31907"/>
    <x v="0"/>
    <s v="FUR-FU-10002937"/>
    <x v="0"/>
    <x v="5"/>
    <s v="GE 48&quot; Fluorescent Tube, Cool White Energy Saver, 34 Watts, 30/Box"/>
    <x v="1930"/>
    <n v="6"/>
    <n v="0"/>
    <x v="2076"/>
    <x v="3"/>
  </r>
  <r>
    <n v="2293"/>
    <x v="1127"/>
    <x v="1"/>
    <x v="704"/>
    <d v="2012-04-25T00:00:00"/>
    <s v="Standard Class"/>
    <s v="TS-21160"/>
    <s v="Theresa Swint"/>
    <x v="1"/>
    <x v="0"/>
    <s v="Columbus"/>
    <x v="32"/>
    <n v="31907"/>
    <x v="0"/>
    <s v="OFF-PA-10001166"/>
    <x v="1"/>
    <x v="10"/>
    <s v="Xerox 2"/>
    <x v="91"/>
    <n v="2"/>
    <n v="0"/>
    <x v="91"/>
    <x v="3"/>
  </r>
  <r>
    <n v="2294"/>
    <x v="1128"/>
    <x v="1"/>
    <x v="549"/>
    <d v="2012-11-06T00:00:00"/>
    <s v="Standard Class"/>
    <s v="QJ-19255"/>
    <s v="Quincy Jones"/>
    <x v="1"/>
    <x v="0"/>
    <s v="New York City"/>
    <x v="15"/>
    <n v="10009"/>
    <x v="3"/>
    <s v="TEC-PH-10000347"/>
    <x v="2"/>
    <x v="7"/>
    <s v="Cush Cases Heavy Duty Rugged Cover Case for Samsung Galaxy S5 - Purple"/>
    <x v="1931"/>
    <n v="1"/>
    <n v="0"/>
    <x v="2077"/>
    <x v="0"/>
  </r>
  <r>
    <n v="2295"/>
    <x v="1129"/>
    <x v="3"/>
    <x v="331"/>
    <d v="2014-12-28T00:00:00"/>
    <s v="Standard Class"/>
    <s v="FM-14215"/>
    <s v="Filia McAdams"/>
    <x v="1"/>
    <x v="0"/>
    <s v="Middletown"/>
    <x v="29"/>
    <n v="6457"/>
    <x v="3"/>
    <s v="FUR-FU-10003708"/>
    <x v="0"/>
    <x v="5"/>
    <s v="Tenex Traditional Chairmats for Medium Pile Carpet, Standard Lip, 36&quot; x 48&quot;"/>
    <x v="1932"/>
    <n v="3"/>
    <n v="0"/>
    <x v="2078"/>
    <x v="4"/>
  </r>
  <r>
    <n v="2296"/>
    <x v="1130"/>
    <x v="1"/>
    <x v="549"/>
    <d v="2012-11-05T00:00:00"/>
    <s v="Standard Class"/>
    <s v="VD-21670"/>
    <s v="Valerie Dominguez"/>
    <x v="0"/>
    <x v="0"/>
    <s v="New York City"/>
    <x v="15"/>
    <n v="10011"/>
    <x v="3"/>
    <s v="OFF-PA-10002659"/>
    <x v="1"/>
    <x v="10"/>
    <s v="Avoid Verbal Orders Carbonless Minifold Book"/>
    <x v="1933"/>
    <n v="4"/>
    <n v="0"/>
    <x v="2079"/>
    <x v="0"/>
  </r>
  <r>
    <n v="2297"/>
    <x v="1130"/>
    <x v="1"/>
    <x v="549"/>
    <d v="2012-11-05T00:00:00"/>
    <s v="Standard Class"/>
    <s v="VD-21670"/>
    <s v="Valerie Dominguez"/>
    <x v="0"/>
    <x v="0"/>
    <s v="New York City"/>
    <x v="15"/>
    <n v="10011"/>
    <x v="3"/>
    <s v="FUR-FU-10000965"/>
    <x v="0"/>
    <x v="5"/>
    <s v="Howard Miller 11-1/2&quot; Diameter Ridgewood Wall Clock"/>
    <x v="1934"/>
    <n v="5"/>
    <n v="0"/>
    <x v="2080"/>
    <x v="0"/>
  </r>
  <r>
    <n v="2298"/>
    <x v="1130"/>
    <x v="1"/>
    <x v="549"/>
    <d v="2012-11-05T00:00:00"/>
    <s v="Standard Class"/>
    <s v="VD-21670"/>
    <s v="Valerie Dominguez"/>
    <x v="0"/>
    <x v="0"/>
    <s v="New York City"/>
    <x v="15"/>
    <n v="10011"/>
    <x v="3"/>
    <s v="TEC-PH-10001527"/>
    <x v="2"/>
    <x v="7"/>
    <s v="Plantronics MX500i Earset"/>
    <x v="1935"/>
    <n v="1"/>
    <n v="0"/>
    <x v="2081"/>
    <x v="0"/>
  </r>
  <r>
    <n v="2299"/>
    <x v="1130"/>
    <x v="1"/>
    <x v="549"/>
    <d v="2012-11-05T00:00:00"/>
    <s v="Standard Class"/>
    <s v="VD-21670"/>
    <s v="Valerie Dominguez"/>
    <x v="0"/>
    <x v="0"/>
    <s v="New York City"/>
    <x v="15"/>
    <n v="10011"/>
    <x v="3"/>
    <s v="TEC-AC-10001838"/>
    <x v="2"/>
    <x v="11"/>
    <s v="Razer Tiamat Over Ear 7.1 Surround Sound PC Gaming Headset"/>
    <x v="757"/>
    <n v="7"/>
    <n v="0"/>
    <x v="780"/>
    <x v="0"/>
  </r>
  <r>
    <n v="2300"/>
    <x v="1130"/>
    <x v="1"/>
    <x v="549"/>
    <d v="2012-11-05T00:00:00"/>
    <s v="Standard Class"/>
    <s v="VD-21670"/>
    <s v="Valerie Dominguez"/>
    <x v="0"/>
    <x v="0"/>
    <s v="New York City"/>
    <x v="15"/>
    <n v="10011"/>
    <x v="3"/>
    <s v="TEC-PH-10002597"/>
    <x v="2"/>
    <x v="7"/>
    <s v="Xblue XB-1670-86 X16 Small Office Telephone - Titanium"/>
    <x v="178"/>
    <n v="4"/>
    <n v="0"/>
    <x v="2082"/>
    <x v="0"/>
  </r>
  <r>
    <n v="2301"/>
    <x v="1131"/>
    <x v="2"/>
    <x v="687"/>
    <d v="2011-11-18T00:00:00"/>
    <s v="Standard Class"/>
    <s v="JL-15505"/>
    <s v="Jeremy Lonsdale"/>
    <x v="0"/>
    <x v="0"/>
    <s v="Midland"/>
    <x v="12"/>
    <n v="48640"/>
    <x v="2"/>
    <s v="OFF-BI-10000756"/>
    <x v="1"/>
    <x v="8"/>
    <s v="Storex DuraTech Recycled Plastic Frosted Binders"/>
    <x v="1936"/>
    <n v="3"/>
    <n v="0"/>
    <x v="2083"/>
    <x v="0"/>
  </r>
  <r>
    <n v="2302"/>
    <x v="1131"/>
    <x v="2"/>
    <x v="687"/>
    <d v="2011-11-18T00:00:00"/>
    <s v="Standard Class"/>
    <s v="JL-15505"/>
    <s v="Jeremy Lonsdale"/>
    <x v="0"/>
    <x v="0"/>
    <s v="Midland"/>
    <x v="12"/>
    <n v="48640"/>
    <x v="2"/>
    <s v="OFF-BI-10000546"/>
    <x v="1"/>
    <x v="8"/>
    <s v="Avery Durable Binders"/>
    <x v="132"/>
    <n v="4"/>
    <n v="0"/>
    <x v="2084"/>
    <x v="0"/>
  </r>
  <r>
    <n v="2303"/>
    <x v="1132"/>
    <x v="0"/>
    <x v="327"/>
    <d v="2013-01-21T00:00:00"/>
    <s v="Standard Class"/>
    <s v="DL-13495"/>
    <s v="Dionis Lloyd"/>
    <x v="1"/>
    <x v="0"/>
    <s v="Columbus"/>
    <x v="32"/>
    <n v="31907"/>
    <x v="0"/>
    <s v="TEC-AC-10001142"/>
    <x v="2"/>
    <x v="11"/>
    <s v="First Data FD10 PIN Pad"/>
    <x v="617"/>
    <n v="4"/>
    <n v="0"/>
    <x v="628"/>
    <x v="9"/>
  </r>
  <r>
    <n v="2304"/>
    <x v="1133"/>
    <x v="3"/>
    <x v="697"/>
    <d v="2014-09-23T00:00:00"/>
    <s v="Second Class"/>
    <s v="MO-17800"/>
    <s v="Meg O'Connel"/>
    <x v="2"/>
    <x v="0"/>
    <s v="Roswell"/>
    <x v="32"/>
    <n v="30076"/>
    <x v="0"/>
    <s v="FUR-CH-10000785"/>
    <x v="0"/>
    <x v="1"/>
    <s v="Global Ergonomic Managers Chair"/>
    <x v="1937"/>
    <n v="4"/>
    <n v="0"/>
    <x v="2085"/>
    <x v="8"/>
  </r>
  <r>
    <n v="2305"/>
    <x v="1133"/>
    <x v="3"/>
    <x v="697"/>
    <d v="2014-09-23T00:00:00"/>
    <s v="Second Class"/>
    <s v="MO-17800"/>
    <s v="Meg O'Connel"/>
    <x v="2"/>
    <x v="0"/>
    <s v="Roswell"/>
    <x v="32"/>
    <n v="30076"/>
    <x v="0"/>
    <s v="OFF-PA-10000474"/>
    <x v="1"/>
    <x v="10"/>
    <s v="Staples"/>
    <x v="1938"/>
    <n v="3"/>
    <n v="0"/>
    <x v="2086"/>
    <x v="8"/>
  </r>
  <r>
    <n v="2306"/>
    <x v="1134"/>
    <x v="0"/>
    <x v="443"/>
    <d v="2013-12-25T00:00:00"/>
    <s v="First Class"/>
    <s v="BP-11185"/>
    <s v="Ben Peterman"/>
    <x v="1"/>
    <x v="0"/>
    <s v="Chicago"/>
    <x v="10"/>
    <n v="60623"/>
    <x v="2"/>
    <s v="FUR-BO-10003441"/>
    <x v="0"/>
    <x v="0"/>
    <s v="Bush Westfield Collection Bookcases, Fully Assembled"/>
    <x v="1088"/>
    <n v="2"/>
    <n v="0.3"/>
    <x v="2087"/>
    <x v="4"/>
  </r>
  <r>
    <n v="2307"/>
    <x v="1135"/>
    <x v="1"/>
    <x v="705"/>
    <d v="2012-08-08T00:00:00"/>
    <s v="First Class"/>
    <s v="MS-17980"/>
    <s v="Michael Stewart"/>
    <x v="1"/>
    <x v="0"/>
    <s v="Houston"/>
    <x v="5"/>
    <n v="77041"/>
    <x v="2"/>
    <s v="OFF-PA-10004156"/>
    <x v="1"/>
    <x v="10"/>
    <s v="Xerox 188"/>
    <x v="1939"/>
    <n v="3"/>
    <n v="0.2"/>
    <x v="2088"/>
    <x v="6"/>
  </r>
  <r>
    <n v="2308"/>
    <x v="1136"/>
    <x v="3"/>
    <x v="60"/>
    <d v="2014-11-10T00:00:00"/>
    <s v="Standard Class"/>
    <s v="SV-20935"/>
    <s v="Susan Vittorini"/>
    <x v="0"/>
    <x v="0"/>
    <s v="New York City"/>
    <x v="15"/>
    <n v="10009"/>
    <x v="3"/>
    <s v="TEC-AC-10001432"/>
    <x v="2"/>
    <x v="11"/>
    <s v="Enermax Aurora Lite Keyboard"/>
    <x v="1940"/>
    <n v="5"/>
    <n v="0"/>
    <x v="2089"/>
    <x v="0"/>
  </r>
  <r>
    <n v="2309"/>
    <x v="1137"/>
    <x v="3"/>
    <x v="532"/>
    <d v="2014-06-13T00:00:00"/>
    <s v="First Class"/>
    <s v="BC-11125"/>
    <s v="Becky Castell"/>
    <x v="2"/>
    <x v="0"/>
    <s v="Peoria"/>
    <x v="16"/>
    <n v="85345"/>
    <x v="1"/>
    <s v="FUR-CH-10001394"/>
    <x v="0"/>
    <x v="1"/>
    <s v="Global Leather Executive Chair"/>
    <x v="1941"/>
    <n v="1"/>
    <n v="0.2"/>
    <x v="2090"/>
    <x v="1"/>
  </r>
  <r>
    <n v="2310"/>
    <x v="1137"/>
    <x v="3"/>
    <x v="532"/>
    <d v="2014-06-13T00:00:00"/>
    <s v="First Class"/>
    <s v="BC-11125"/>
    <s v="Becky Castell"/>
    <x v="2"/>
    <x v="0"/>
    <s v="Peoria"/>
    <x v="16"/>
    <n v="85345"/>
    <x v="1"/>
    <s v="OFF-ST-10002370"/>
    <x v="1"/>
    <x v="4"/>
    <s v="Sortfiler Multipurpose Personal File Organizer, Black"/>
    <x v="1942"/>
    <n v="4"/>
    <n v="0.2"/>
    <x v="2091"/>
    <x v="1"/>
  </r>
  <r>
    <n v="2311"/>
    <x v="1137"/>
    <x v="3"/>
    <x v="532"/>
    <d v="2014-06-13T00:00:00"/>
    <s v="First Class"/>
    <s v="BC-11125"/>
    <s v="Becky Castell"/>
    <x v="2"/>
    <x v="0"/>
    <s v="Peoria"/>
    <x v="16"/>
    <n v="85345"/>
    <x v="1"/>
    <s v="OFF-AR-10002956"/>
    <x v="1"/>
    <x v="6"/>
    <s v="Boston 16801 Nautilus Battery Pencil Sharpener"/>
    <x v="1943"/>
    <n v="5"/>
    <n v="0.2"/>
    <x v="2092"/>
    <x v="1"/>
  </r>
  <r>
    <n v="2312"/>
    <x v="1137"/>
    <x v="3"/>
    <x v="532"/>
    <d v="2014-06-13T00:00:00"/>
    <s v="First Class"/>
    <s v="BC-11125"/>
    <s v="Becky Castell"/>
    <x v="2"/>
    <x v="0"/>
    <s v="Peoria"/>
    <x v="16"/>
    <n v="85345"/>
    <x v="1"/>
    <s v="OFF-AR-10001955"/>
    <x v="1"/>
    <x v="6"/>
    <s v="Newell 319"/>
    <x v="1840"/>
    <n v="1"/>
    <n v="0.2"/>
    <x v="2093"/>
    <x v="1"/>
  </r>
  <r>
    <n v="2313"/>
    <x v="1137"/>
    <x v="3"/>
    <x v="532"/>
    <d v="2014-06-13T00:00:00"/>
    <s v="First Class"/>
    <s v="BC-11125"/>
    <s v="Becky Castell"/>
    <x v="2"/>
    <x v="0"/>
    <s v="Peoria"/>
    <x v="16"/>
    <n v="85345"/>
    <x v="1"/>
    <s v="OFF-ST-10001809"/>
    <x v="1"/>
    <x v="4"/>
    <s v="Fellowes Officeware Wire Shelving"/>
    <x v="1944"/>
    <n v="3"/>
    <n v="0.2"/>
    <x v="2094"/>
    <x v="1"/>
  </r>
  <r>
    <n v="2314"/>
    <x v="1138"/>
    <x v="3"/>
    <x v="228"/>
    <d v="2014-07-26T00:00:00"/>
    <s v="Standard Class"/>
    <s v="EM-13825"/>
    <s v="Elizabeth Moffitt"/>
    <x v="1"/>
    <x v="0"/>
    <s v="Sioux Falls"/>
    <x v="44"/>
    <n v="57103"/>
    <x v="2"/>
    <s v="OFF-LA-10004093"/>
    <x v="1"/>
    <x v="2"/>
    <s v="Avery 486"/>
    <x v="2"/>
    <n v="2"/>
    <n v="0"/>
    <x v="2"/>
    <x v="7"/>
  </r>
  <r>
    <n v="2315"/>
    <x v="1138"/>
    <x v="3"/>
    <x v="228"/>
    <d v="2014-07-26T00:00:00"/>
    <s v="Standard Class"/>
    <s v="EM-13825"/>
    <s v="Elizabeth Moffitt"/>
    <x v="1"/>
    <x v="0"/>
    <s v="Sioux Falls"/>
    <x v="44"/>
    <n v="57103"/>
    <x v="2"/>
    <s v="OFF-AP-10002118"/>
    <x v="1"/>
    <x v="9"/>
    <s v="1.7 Cubic Foot Compact &quot;Cube&quot; Office Refrigerators"/>
    <x v="1945"/>
    <n v="2"/>
    <n v="0"/>
    <x v="2095"/>
    <x v="7"/>
  </r>
  <r>
    <n v="2316"/>
    <x v="1138"/>
    <x v="3"/>
    <x v="228"/>
    <d v="2014-07-26T00:00:00"/>
    <s v="Standard Class"/>
    <s v="EM-13825"/>
    <s v="Elizabeth Moffitt"/>
    <x v="1"/>
    <x v="0"/>
    <s v="Sioux Falls"/>
    <x v="44"/>
    <n v="57103"/>
    <x v="2"/>
    <s v="OFF-BI-10000404"/>
    <x v="1"/>
    <x v="8"/>
    <s v="Avery Printable Repositionable Plastic Tabs"/>
    <x v="1946"/>
    <n v="5"/>
    <n v="0"/>
    <x v="2096"/>
    <x v="7"/>
  </r>
  <r>
    <n v="2317"/>
    <x v="1138"/>
    <x v="3"/>
    <x v="228"/>
    <d v="2014-07-26T00:00:00"/>
    <s v="Standard Class"/>
    <s v="EM-13825"/>
    <s v="Elizabeth Moffitt"/>
    <x v="1"/>
    <x v="0"/>
    <s v="Sioux Falls"/>
    <x v="44"/>
    <n v="57103"/>
    <x v="2"/>
    <s v="FUR-CH-10003833"/>
    <x v="0"/>
    <x v="1"/>
    <s v="Novimex Fabric Task Chair"/>
    <x v="1101"/>
    <n v="3"/>
    <n v="0"/>
    <x v="2097"/>
    <x v="7"/>
  </r>
  <r>
    <n v="2318"/>
    <x v="1138"/>
    <x v="3"/>
    <x v="228"/>
    <d v="2014-07-26T00:00:00"/>
    <s v="Standard Class"/>
    <s v="EM-13825"/>
    <s v="Elizabeth Moffitt"/>
    <x v="1"/>
    <x v="0"/>
    <s v="Sioux Falls"/>
    <x v="44"/>
    <n v="57103"/>
    <x v="2"/>
    <s v="OFF-BI-10002072"/>
    <x v="1"/>
    <x v="8"/>
    <s v="Cardinal Slant-D Ring Binders"/>
    <x v="1947"/>
    <n v="7"/>
    <n v="0"/>
    <x v="2098"/>
    <x v="7"/>
  </r>
  <r>
    <n v="2319"/>
    <x v="1138"/>
    <x v="3"/>
    <x v="228"/>
    <d v="2014-07-26T00:00:00"/>
    <s v="Standard Class"/>
    <s v="EM-13825"/>
    <s v="Elizabeth Moffitt"/>
    <x v="1"/>
    <x v="0"/>
    <s v="Sioux Falls"/>
    <x v="44"/>
    <n v="57103"/>
    <x v="2"/>
    <s v="TEC-AC-10003095"/>
    <x v="2"/>
    <x v="11"/>
    <s v="Logitech G35 7.1-Channel Surround Sound Headset"/>
    <x v="1948"/>
    <n v="3"/>
    <n v="0"/>
    <x v="2099"/>
    <x v="7"/>
  </r>
  <r>
    <n v="2320"/>
    <x v="1139"/>
    <x v="1"/>
    <x v="706"/>
    <d v="2012-12-26T00:00:00"/>
    <s v="First Class"/>
    <s v="BD-11500"/>
    <s v="Bradley Drucker"/>
    <x v="0"/>
    <x v="0"/>
    <s v="Richmond"/>
    <x v="17"/>
    <n v="23223"/>
    <x v="0"/>
    <s v="OFF-AP-10001563"/>
    <x v="1"/>
    <x v="9"/>
    <s v="Belkin Premiere Surge Master II 8-outlet surge protector"/>
    <x v="1949"/>
    <n v="4"/>
    <n v="0"/>
    <x v="2100"/>
    <x v="4"/>
  </r>
  <r>
    <n v="2321"/>
    <x v="1140"/>
    <x v="3"/>
    <x v="177"/>
    <d v="2014-03-25T00:00:00"/>
    <s v="Standard Class"/>
    <s v="HW-14935"/>
    <s v="Helen Wasserman"/>
    <x v="1"/>
    <x v="0"/>
    <s v="Seattle"/>
    <x v="4"/>
    <n v="98115"/>
    <x v="1"/>
    <s v="TEC-AC-10000358"/>
    <x v="2"/>
    <x v="11"/>
    <s v="Imation Secure Drive + Hardware Encrypted USB flash drive - 16 GB"/>
    <x v="1950"/>
    <n v="7"/>
    <n v="0"/>
    <x v="2101"/>
    <x v="10"/>
  </r>
  <r>
    <n v="2322"/>
    <x v="1141"/>
    <x v="1"/>
    <x v="620"/>
    <d v="2013-01-03T00:00:00"/>
    <s v="Second Class"/>
    <s v="KC-16255"/>
    <s v="Karen Carlisle"/>
    <x v="1"/>
    <x v="0"/>
    <s v="Henderson"/>
    <x v="0"/>
    <n v="42420"/>
    <x v="0"/>
    <s v="OFF-BI-10004492"/>
    <x v="1"/>
    <x v="8"/>
    <s v="Tuf-Vin Binders"/>
    <x v="1951"/>
    <n v="3"/>
    <n v="0"/>
    <x v="2102"/>
    <x v="4"/>
  </r>
  <r>
    <n v="2323"/>
    <x v="1141"/>
    <x v="1"/>
    <x v="620"/>
    <d v="2013-01-03T00:00:00"/>
    <s v="Second Class"/>
    <s v="KC-16255"/>
    <s v="Karen Carlisle"/>
    <x v="1"/>
    <x v="0"/>
    <s v="Henderson"/>
    <x v="0"/>
    <n v="42420"/>
    <x v="0"/>
    <s v="OFF-BI-10001072"/>
    <x v="1"/>
    <x v="8"/>
    <s v="GBC Clear Cover, 8-1/2 x 11, unpunched, 25 covers per pack"/>
    <x v="1952"/>
    <n v="4"/>
    <n v="0"/>
    <x v="2103"/>
    <x v="4"/>
  </r>
  <r>
    <n v="2324"/>
    <x v="1141"/>
    <x v="1"/>
    <x v="620"/>
    <d v="2013-01-03T00:00:00"/>
    <s v="Second Class"/>
    <s v="KC-16255"/>
    <s v="Karen Carlisle"/>
    <x v="1"/>
    <x v="0"/>
    <s v="Henderson"/>
    <x v="0"/>
    <n v="42420"/>
    <x v="0"/>
    <s v="OFF-BI-10003707"/>
    <x v="1"/>
    <x v="8"/>
    <s v="Aluminum Screw Posts"/>
    <x v="1953"/>
    <n v="5"/>
    <n v="0"/>
    <x v="2104"/>
    <x v="4"/>
  </r>
  <r>
    <n v="2325"/>
    <x v="1141"/>
    <x v="1"/>
    <x v="620"/>
    <d v="2013-01-03T00:00:00"/>
    <s v="Second Class"/>
    <s v="KC-16255"/>
    <s v="Karen Carlisle"/>
    <x v="1"/>
    <x v="0"/>
    <s v="Henderson"/>
    <x v="0"/>
    <n v="42420"/>
    <x v="0"/>
    <s v="OFF-BI-10000977"/>
    <x v="1"/>
    <x v="8"/>
    <s v="Ibico Plastic Spiral Binding Combs"/>
    <x v="1954"/>
    <n v="12"/>
    <n v="0"/>
    <x v="2105"/>
    <x v="4"/>
  </r>
  <r>
    <n v="2326"/>
    <x v="1142"/>
    <x v="1"/>
    <x v="426"/>
    <d v="2012-09-19T00:00:00"/>
    <s v="Second Class"/>
    <s v="BM-11575"/>
    <s v="Brendan Murry"/>
    <x v="1"/>
    <x v="0"/>
    <s v="New York City"/>
    <x v="15"/>
    <n v="10035"/>
    <x v="3"/>
    <s v="OFF-BI-10002082"/>
    <x v="1"/>
    <x v="8"/>
    <s v="GBC Twin Loop Wire Binding Elements"/>
    <x v="1955"/>
    <n v="3"/>
    <n v="0.2"/>
    <x v="2106"/>
    <x v="8"/>
  </r>
  <r>
    <n v="2327"/>
    <x v="1142"/>
    <x v="1"/>
    <x v="426"/>
    <d v="2012-09-19T00:00:00"/>
    <s v="Second Class"/>
    <s v="BM-11575"/>
    <s v="Brendan Murry"/>
    <x v="1"/>
    <x v="0"/>
    <s v="New York City"/>
    <x v="15"/>
    <n v="10035"/>
    <x v="3"/>
    <s v="FUR-BO-10004709"/>
    <x v="0"/>
    <x v="0"/>
    <s v="Bush Westfield Collection Bookcases, Medium Cherry Finish"/>
    <x v="1956"/>
    <n v="1"/>
    <n v="0.2"/>
    <x v="2107"/>
    <x v="8"/>
  </r>
  <r>
    <n v="2328"/>
    <x v="1142"/>
    <x v="1"/>
    <x v="426"/>
    <d v="2012-09-19T00:00:00"/>
    <s v="Second Class"/>
    <s v="BM-11575"/>
    <s v="Brendan Murry"/>
    <x v="1"/>
    <x v="0"/>
    <s v="New York City"/>
    <x v="15"/>
    <n v="10035"/>
    <x v="3"/>
    <s v="OFF-PA-10002365"/>
    <x v="1"/>
    <x v="10"/>
    <s v="Xerox 1967"/>
    <x v="91"/>
    <n v="2"/>
    <n v="0"/>
    <x v="91"/>
    <x v="8"/>
  </r>
  <r>
    <n v="2329"/>
    <x v="1143"/>
    <x v="3"/>
    <x v="397"/>
    <d v="2014-09-27T00:00:00"/>
    <s v="First Class"/>
    <s v="KN-16705"/>
    <s v="Kristina Nunn"/>
    <x v="2"/>
    <x v="0"/>
    <s v="Fort Collins"/>
    <x v="22"/>
    <n v="80525"/>
    <x v="1"/>
    <s v="OFF-EN-10004147"/>
    <x v="1"/>
    <x v="12"/>
    <s v="Wausau Papers Astrobrights Colored Envelopes"/>
    <x v="646"/>
    <n v="3"/>
    <n v="0.2"/>
    <x v="1186"/>
    <x v="8"/>
  </r>
  <r>
    <n v="2330"/>
    <x v="1144"/>
    <x v="1"/>
    <x v="707"/>
    <d v="2012-12-29T00:00:00"/>
    <s v="Standard Class"/>
    <s v="JD-16150"/>
    <s v="Justin Deggeller"/>
    <x v="1"/>
    <x v="0"/>
    <s v="Philadelphia"/>
    <x v="9"/>
    <n v="19140"/>
    <x v="3"/>
    <s v="FUR-FU-10001468"/>
    <x v="0"/>
    <x v="5"/>
    <s v="Tenex Antistatic Computer Chair Mats"/>
    <x v="1957"/>
    <n v="4"/>
    <n v="0.2"/>
    <x v="2108"/>
    <x v="4"/>
  </r>
  <r>
    <n v="2331"/>
    <x v="1145"/>
    <x v="0"/>
    <x v="446"/>
    <d v="2013-09-27T00:00:00"/>
    <s v="Second Class"/>
    <s v="LA-16780"/>
    <s v="Laura Armstrong"/>
    <x v="1"/>
    <x v="0"/>
    <s v="Los Angeles"/>
    <x v="1"/>
    <n v="90004"/>
    <x v="1"/>
    <s v="OFF-ST-10000642"/>
    <x v="1"/>
    <x v="4"/>
    <s v="Tennsco Lockers, Gray"/>
    <x v="108"/>
    <n v="2"/>
    <n v="0"/>
    <x v="1464"/>
    <x v="8"/>
  </r>
  <r>
    <n v="2332"/>
    <x v="1145"/>
    <x v="0"/>
    <x v="446"/>
    <d v="2013-09-27T00:00:00"/>
    <s v="Second Class"/>
    <s v="LA-16780"/>
    <s v="Laura Armstrong"/>
    <x v="1"/>
    <x v="0"/>
    <s v="Los Angeles"/>
    <x v="1"/>
    <n v="90004"/>
    <x v="1"/>
    <s v="OFF-PA-10000380"/>
    <x v="1"/>
    <x v="10"/>
    <s v="REDIFORM Incoming/Outgoing Call Register, 11&quot; X 8 1/2&quot;, 100 Messages"/>
    <x v="1958"/>
    <n v="5"/>
    <n v="0"/>
    <x v="2109"/>
    <x v="8"/>
  </r>
  <r>
    <n v="2333"/>
    <x v="1146"/>
    <x v="3"/>
    <x v="708"/>
    <d v="2014-03-26T00:00:00"/>
    <s v="Standard Class"/>
    <s v="RW-19690"/>
    <s v="Robert Waldorf"/>
    <x v="0"/>
    <x v="0"/>
    <s v="Lafayette"/>
    <x v="14"/>
    <n v="47905"/>
    <x v="2"/>
    <s v="OFF-PA-10004071"/>
    <x v="1"/>
    <x v="10"/>
    <s v="Eaton Premium Continuous-Feed Paper, 25% Cotton, Letter Size, White, 1000 Shts/Box"/>
    <x v="1959"/>
    <n v="5"/>
    <n v="0"/>
    <x v="2110"/>
    <x v="10"/>
  </r>
  <r>
    <n v="2334"/>
    <x v="1146"/>
    <x v="3"/>
    <x v="708"/>
    <d v="2014-03-26T00:00:00"/>
    <s v="Standard Class"/>
    <s v="RW-19690"/>
    <s v="Robert Waldorf"/>
    <x v="0"/>
    <x v="0"/>
    <s v="Lafayette"/>
    <x v="14"/>
    <n v="47905"/>
    <x v="2"/>
    <s v="OFF-PA-10004971"/>
    <x v="1"/>
    <x v="10"/>
    <s v="Xerox 196"/>
    <x v="399"/>
    <n v="1"/>
    <n v="0"/>
    <x v="408"/>
    <x v="10"/>
  </r>
  <r>
    <n v="2335"/>
    <x v="1147"/>
    <x v="2"/>
    <x v="587"/>
    <d v="2011-10-04T00:00:00"/>
    <s v="Standard Class"/>
    <s v="KW-16570"/>
    <s v="Kelly Williams"/>
    <x v="0"/>
    <x v="0"/>
    <s v="Clarksville"/>
    <x v="18"/>
    <n v="37042"/>
    <x v="0"/>
    <s v="OFF-AP-10000696"/>
    <x v="1"/>
    <x v="9"/>
    <s v="Holmes Odor Grabber"/>
    <x v="1960"/>
    <n v="6"/>
    <n v="0.2"/>
    <x v="2111"/>
    <x v="8"/>
  </r>
  <r>
    <n v="2336"/>
    <x v="1148"/>
    <x v="3"/>
    <x v="389"/>
    <d v="2014-12-11T00:00:00"/>
    <s v="Same Day"/>
    <s v="CC-12220"/>
    <s v="Chris Cortes"/>
    <x v="0"/>
    <x v="0"/>
    <s v="Fairfield"/>
    <x v="29"/>
    <n v="6824"/>
    <x v="3"/>
    <s v="OFF-EN-10004030"/>
    <x v="1"/>
    <x v="12"/>
    <s v="Convenience Packs of Business Envelopes"/>
    <x v="139"/>
    <n v="3"/>
    <n v="0"/>
    <x v="141"/>
    <x v="4"/>
  </r>
  <r>
    <n v="2337"/>
    <x v="1148"/>
    <x v="3"/>
    <x v="389"/>
    <d v="2014-12-11T00:00:00"/>
    <s v="Same Day"/>
    <s v="CC-12220"/>
    <s v="Chris Cortes"/>
    <x v="0"/>
    <x v="0"/>
    <s v="Fairfield"/>
    <x v="29"/>
    <n v="6824"/>
    <x v="3"/>
    <s v="OFF-AP-10000026"/>
    <x v="1"/>
    <x v="9"/>
    <s v="Tripp Lite Isotel 6 Outlet Surge Protector with Fax/Modem Protection"/>
    <x v="1961"/>
    <n v="7"/>
    <n v="0"/>
    <x v="2112"/>
    <x v="4"/>
  </r>
  <r>
    <n v="2338"/>
    <x v="1149"/>
    <x v="2"/>
    <x v="709"/>
    <d v="2011-08-23T00:00:00"/>
    <s v="Same Day"/>
    <s v="RH-19495"/>
    <s v="Rick Hansen"/>
    <x v="0"/>
    <x v="0"/>
    <s v="New York City"/>
    <x v="15"/>
    <n v="10009"/>
    <x v="3"/>
    <s v="OFF-PA-10003936"/>
    <x v="1"/>
    <x v="10"/>
    <s v="Xerox 1994"/>
    <x v="243"/>
    <n v="4"/>
    <n v="0"/>
    <x v="245"/>
    <x v="6"/>
  </r>
  <r>
    <n v="2339"/>
    <x v="1149"/>
    <x v="2"/>
    <x v="709"/>
    <d v="2011-08-23T00:00:00"/>
    <s v="Same Day"/>
    <s v="RH-19495"/>
    <s v="Rick Hansen"/>
    <x v="0"/>
    <x v="0"/>
    <s v="New York City"/>
    <x v="15"/>
    <n v="10009"/>
    <x v="3"/>
    <s v="OFF-PA-10004530"/>
    <x v="1"/>
    <x v="10"/>
    <s v="Personal Creations Ink Jet Cards and Labels"/>
    <x v="1962"/>
    <n v="4"/>
    <n v="0"/>
    <x v="2113"/>
    <x v="6"/>
  </r>
  <r>
    <n v="2340"/>
    <x v="1150"/>
    <x v="2"/>
    <x v="710"/>
    <d v="2011-08-24T00:00:00"/>
    <s v="Standard Class"/>
    <s v="JK-15625"/>
    <s v="Jim Karlsson"/>
    <x v="0"/>
    <x v="0"/>
    <s v="Columbus"/>
    <x v="24"/>
    <n v="43229"/>
    <x v="3"/>
    <s v="OFF-AR-10004930"/>
    <x v="1"/>
    <x v="6"/>
    <s v="Turquoise Lead Holder with Pocket Clip"/>
    <x v="1963"/>
    <n v="2"/>
    <n v="0.2"/>
    <x v="2114"/>
    <x v="6"/>
  </r>
  <r>
    <n v="2341"/>
    <x v="1151"/>
    <x v="0"/>
    <x v="338"/>
    <d v="2013-11-16T00:00:00"/>
    <s v="Standard Class"/>
    <s v="DC-13285"/>
    <s v="Debra Catini"/>
    <x v="0"/>
    <x v="0"/>
    <s v="Warner Robins"/>
    <x v="32"/>
    <n v="31088"/>
    <x v="0"/>
    <s v="OFF-AR-10004999"/>
    <x v="1"/>
    <x v="6"/>
    <s v="Newell 315"/>
    <x v="1085"/>
    <n v="7"/>
    <n v="0"/>
    <x v="1126"/>
    <x v="0"/>
  </r>
  <r>
    <n v="2342"/>
    <x v="1152"/>
    <x v="2"/>
    <x v="520"/>
    <d v="2012-01-03T00:00:00"/>
    <s v="First Class"/>
    <s v="GM-14455"/>
    <s v="Gary Mitchum"/>
    <x v="2"/>
    <x v="0"/>
    <s v="Franklin"/>
    <x v="31"/>
    <n v="2038"/>
    <x v="3"/>
    <s v="FUR-FU-10002501"/>
    <x v="0"/>
    <x v="5"/>
    <s v="Nu-Dell Executive Frame"/>
    <x v="1964"/>
    <n v="5"/>
    <n v="0"/>
    <x v="2115"/>
    <x v="4"/>
  </r>
  <r>
    <n v="2343"/>
    <x v="1152"/>
    <x v="2"/>
    <x v="520"/>
    <d v="2012-01-03T00:00:00"/>
    <s v="First Class"/>
    <s v="GM-14455"/>
    <s v="Gary Mitchum"/>
    <x v="2"/>
    <x v="0"/>
    <s v="Franklin"/>
    <x v="31"/>
    <n v="2038"/>
    <x v="3"/>
    <s v="TEC-AC-10000358"/>
    <x v="2"/>
    <x v="11"/>
    <s v="Imation Secure Drive + Hardware Encrypted USB flash drive - 16 GB"/>
    <x v="1965"/>
    <n v="3"/>
    <n v="0"/>
    <x v="2116"/>
    <x v="4"/>
  </r>
  <r>
    <n v="2344"/>
    <x v="1153"/>
    <x v="2"/>
    <x v="711"/>
    <d v="2011-07-30T00:00:00"/>
    <s v="Second Class"/>
    <s v="CL-11890"/>
    <s v="Carl Ludwig"/>
    <x v="0"/>
    <x v="0"/>
    <s v="Chicago"/>
    <x v="10"/>
    <n v="60623"/>
    <x v="2"/>
    <s v="OFF-ST-10004804"/>
    <x v="1"/>
    <x v="4"/>
    <s v="Belkin 19&quot; Vented Equipment Shelf, Black"/>
    <x v="1966"/>
    <n v="3"/>
    <n v="0.2"/>
    <x v="2117"/>
    <x v="7"/>
  </r>
  <r>
    <n v="2345"/>
    <x v="1154"/>
    <x v="0"/>
    <x v="712"/>
    <d v="2013-02-28T00:00:00"/>
    <s v="Standard Class"/>
    <s v="PV-18985"/>
    <s v="Paul Van Hugh"/>
    <x v="2"/>
    <x v="0"/>
    <s v="Milwaukee"/>
    <x v="6"/>
    <n v="53209"/>
    <x v="2"/>
    <s v="OFF-AP-10001205"/>
    <x v="1"/>
    <x v="9"/>
    <s v="Belkin 5 Outlet SurgeMaster Power Centers"/>
    <x v="1967"/>
    <n v="9"/>
    <n v="0"/>
    <x v="2118"/>
    <x v="11"/>
  </r>
  <r>
    <n v="2346"/>
    <x v="1155"/>
    <x v="0"/>
    <x v="69"/>
    <d v="2013-03-19T00:00:00"/>
    <s v="Standard Class"/>
    <s v="LT-17110"/>
    <s v="Liz Thompson"/>
    <x v="0"/>
    <x v="0"/>
    <s v="San Antonio"/>
    <x v="5"/>
    <n v="78207"/>
    <x v="2"/>
    <s v="OFF-PA-10000659"/>
    <x v="1"/>
    <x v="10"/>
    <s v="TOPS Carbonless Receipt Book, Four 2-3/4 x 7-1/4 Money Receipts per Page"/>
    <x v="1856"/>
    <n v="5"/>
    <n v="0.2"/>
    <x v="2119"/>
    <x v="10"/>
  </r>
  <r>
    <n v="2347"/>
    <x v="1155"/>
    <x v="0"/>
    <x v="69"/>
    <d v="2013-03-19T00:00:00"/>
    <s v="Standard Class"/>
    <s v="LT-17110"/>
    <s v="Liz Thompson"/>
    <x v="0"/>
    <x v="0"/>
    <s v="San Antonio"/>
    <x v="5"/>
    <n v="78207"/>
    <x v="2"/>
    <s v="OFF-BI-10004141"/>
    <x v="1"/>
    <x v="8"/>
    <s v="Insertable Tab Indexes For Data Binders"/>
    <x v="1968"/>
    <n v="2"/>
    <n v="0.8"/>
    <x v="2120"/>
    <x v="10"/>
  </r>
  <r>
    <n v="2348"/>
    <x v="1155"/>
    <x v="0"/>
    <x v="69"/>
    <d v="2013-03-19T00:00:00"/>
    <s v="Standard Class"/>
    <s v="LT-17110"/>
    <s v="Liz Thompson"/>
    <x v="0"/>
    <x v="0"/>
    <s v="San Antonio"/>
    <x v="5"/>
    <n v="78207"/>
    <x v="2"/>
    <s v="FUR-TA-10004619"/>
    <x v="0"/>
    <x v="3"/>
    <s v="Hon Non-Folding Utility Tables"/>
    <x v="1969"/>
    <n v="5"/>
    <n v="0.3"/>
    <x v="232"/>
    <x v="10"/>
  </r>
  <r>
    <n v="2349"/>
    <x v="1156"/>
    <x v="3"/>
    <x v="574"/>
    <d v="2014-12-04T00:00:00"/>
    <s v="Same Day"/>
    <s v="AM-10360"/>
    <s v="Alice McCarthy"/>
    <x v="1"/>
    <x v="0"/>
    <s v="Los Angeles"/>
    <x v="1"/>
    <n v="90032"/>
    <x v="1"/>
    <s v="OFF-BI-10004187"/>
    <x v="1"/>
    <x v="8"/>
    <s v="Staples"/>
    <x v="1970"/>
    <n v="6"/>
    <n v="0.2"/>
    <x v="2121"/>
    <x v="4"/>
  </r>
  <r>
    <n v="2350"/>
    <x v="1156"/>
    <x v="3"/>
    <x v="574"/>
    <d v="2014-12-04T00:00:00"/>
    <s v="Same Day"/>
    <s v="AM-10360"/>
    <s v="Alice McCarthy"/>
    <x v="1"/>
    <x v="0"/>
    <s v="Los Angeles"/>
    <x v="1"/>
    <n v="90032"/>
    <x v="1"/>
    <s v="OFF-BI-10000632"/>
    <x v="1"/>
    <x v="8"/>
    <s v="Satellite Sectional Post Binders"/>
    <x v="1971"/>
    <n v="2"/>
    <n v="0.2"/>
    <x v="2122"/>
    <x v="4"/>
  </r>
  <r>
    <n v="2351"/>
    <x v="1156"/>
    <x v="3"/>
    <x v="574"/>
    <d v="2014-12-04T00:00:00"/>
    <s v="Same Day"/>
    <s v="AM-10360"/>
    <s v="Alice McCarthy"/>
    <x v="1"/>
    <x v="0"/>
    <s v="Los Angeles"/>
    <x v="1"/>
    <n v="90032"/>
    <x v="1"/>
    <s v="OFF-PA-10003724"/>
    <x v="1"/>
    <x v="10"/>
    <s v="Wirebound Message Book, 4 per Page"/>
    <x v="139"/>
    <n v="2"/>
    <n v="0"/>
    <x v="2123"/>
    <x v="4"/>
  </r>
  <r>
    <n v="2352"/>
    <x v="1156"/>
    <x v="3"/>
    <x v="574"/>
    <d v="2014-12-04T00:00:00"/>
    <s v="Same Day"/>
    <s v="AM-10360"/>
    <s v="Alice McCarthy"/>
    <x v="1"/>
    <x v="0"/>
    <s v="Los Angeles"/>
    <x v="1"/>
    <n v="90032"/>
    <x v="1"/>
    <s v="OFF-AP-10002765"/>
    <x v="1"/>
    <x v="9"/>
    <s v="Fellowes Advanced Computer Series Surge Protectors"/>
    <x v="1972"/>
    <n v="3"/>
    <n v="0"/>
    <x v="2124"/>
    <x v="4"/>
  </r>
  <r>
    <n v="2353"/>
    <x v="1156"/>
    <x v="3"/>
    <x v="574"/>
    <d v="2014-12-04T00:00:00"/>
    <s v="Same Day"/>
    <s v="AM-10360"/>
    <s v="Alice McCarthy"/>
    <x v="1"/>
    <x v="0"/>
    <s v="Los Angeles"/>
    <x v="1"/>
    <n v="90032"/>
    <x v="1"/>
    <s v="OFF-AR-10001868"/>
    <x v="1"/>
    <x v="6"/>
    <s v="Prang Dustless Chalk Sticks"/>
    <x v="1973"/>
    <n v="6"/>
    <n v="0"/>
    <x v="2125"/>
    <x v="4"/>
  </r>
  <r>
    <n v="2354"/>
    <x v="1157"/>
    <x v="1"/>
    <x v="284"/>
    <d v="2012-09-02T00:00:00"/>
    <s v="First Class"/>
    <s v="SC-20260"/>
    <s v="Scott Cohen"/>
    <x v="1"/>
    <x v="0"/>
    <s v="San Francisco"/>
    <x v="1"/>
    <n v="94122"/>
    <x v="1"/>
    <s v="FUR-BO-10002545"/>
    <x v="0"/>
    <x v="0"/>
    <s v="Atlantic Metals Mobile 3-Shelf Bookcases, Custom Colors"/>
    <x v="1974"/>
    <n v="7"/>
    <n v="0.15"/>
    <x v="2126"/>
    <x v="6"/>
  </r>
  <r>
    <n v="2355"/>
    <x v="1157"/>
    <x v="1"/>
    <x v="284"/>
    <d v="2012-09-02T00:00:00"/>
    <s v="First Class"/>
    <s v="SC-20260"/>
    <s v="Scott Cohen"/>
    <x v="1"/>
    <x v="0"/>
    <s v="San Francisco"/>
    <x v="1"/>
    <n v="94122"/>
    <x v="1"/>
    <s v="OFF-BI-10002735"/>
    <x v="1"/>
    <x v="8"/>
    <s v="GBC Prestige Therm-A-Bind Covers"/>
    <x v="1975"/>
    <n v="5"/>
    <n v="0.2"/>
    <x v="2127"/>
    <x v="6"/>
  </r>
  <r>
    <n v="2356"/>
    <x v="1157"/>
    <x v="1"/>
    <x v="284"/>
    <d v="2012-09-02T00:00:00"/>
    <s v="First Class"/>
    <s v="SC-20260"/>
    <s v="Scott Cohen"/>
    <x v="1"/>
    <x v="0"/>
    <s v="San Francisco"/>
    <x v="1"/>
    <n v="94122"/>
    <x v="1"/>
    <s v="TEC-AC-10004864"/>
    <x v="2"/>
    <x v="11"/>
    <s v="Memorex Micro Travel Drive 32 GB"/>
    <x v="1976"/>
    <n v="1"/>
    <n v="0"/>
    <x v="2128"/>
    <x v="6"/>
  </r>
  <r>
    <n v="2357"/>
    <x v="1157"/>
    <x v="1"/>
    <x v="284"/>
    <d v="2012-09-02T00:00:00"/>
    <s v="First Class"/>
    <s v="SC-20260"/>
    <s v="Scott Cohen"/>
    <x v="1"/>
    <x v="0"/>
    <s v="San Francisco"/>
    <x v="1"/>
    <n v="94122"/>
    <x v="1"/>
    <s v="TEC-MA-10000597"/>
    <x v="2"/>
    <x v="15"/>
    <s v="Lexmark S315 Color Inkjet Printer"/>
    <x v="1977"/>
    <n v="3"/>
    <n v="0.2"/>
    <x v="2129"/>
    <x v="6"/>
  </r>
  <r>
    <n v="2358"/>
    <x v="1158"/>
    <x v="2"/>
    <x v="461"/>
    <d v="2011-03-21T00:00:00"/>
    <s v="Standard Class"/>
    <s v="CP-12340"/>
    <s v="Christine Phan"/>
    <x v="1"/>
    <x v="0"/>
    <s v="New York City"/>
    <x v="15"/>
    <n v="10024"/>
    <x v="3"/>
    <s v="FUR-TA-10003473"/>
    <x v="0"/>
    <x v="3"/>
    <s v="Bretford Rectangular Conference Table Tops"/>
    <x v="1978"/>
    <n v="7"/>
    <n v="0.4"/>
    <x v="2130"/>
    <x v="10"/>
  </r>
  <r>
    <n v="2359"/>
    <x v="1158"/>
    <x v="2"/>
    <x v="461"/>
    <d v="2011-03-21T00:00:00"/>
    <s v="Standard Class"/>
    <s v="CP-12340"/>
    <s v="Christine Phan"/>
    <x v="1"/>
    <x v="0"/>
    <s v="New York City"/>
    <x v="15"/>
    <n v="10024"/>
    <x v="3"/>
    <s v="FUR-TA-10001950"/>
    <x v="0"/>
    <x v="3"/>
    <s v="Balt Solid Wood Round Tables"/>
    <x v="1979"/>
    <n v="4"/>
    <n v="0.4"/>
    <x v="2131"/>
    <x v="10"/>
  </r>
  <r>
    <n v="2360"/>
    <x v="1158"/>
    <x v="2"/>
    <x v="461"/>
    <d v="2011-03-21T00:00:00"/>
    <s v="Standard Class"/>
    <s v="CP-12340"/>
    <s v="Christine Phan"/>
    <x v="1"/>
    <x v="0"/>
    <s v="New York City"/>
    <x v="15"/>
    <n v="10024"/>
    <x v="3"/>
    <s v="FUR-TA-10004175"/>
    <x v="0"/>
    <x v="3"/>
    <s v="Hon 30&quot; x 60&quot; Table with Locking Drawer"/>
    <x v="1980"/>
    <n v="3"/>
    <n v="0.4"/>
    <x v="2132"/>
    <x v="10"/>
  </r>
  <r>
    <n v="2361"/>
    <x v="1158"/>
    <x v="2"/>
    <x v="461"/>
    <d v="2011-03-21T00:00:00"/>
    <s v="Standard Class"/>
    <s v="CP-12340"/>
    <s v="Christine Phan"/>
    <x v="1"/>
    <x v="0"/>
    <s v="New York City"/>
    <x v="15"/>
    <n v="10024"/>
    <x v="3"/>
    <s v="OFF-PA-10002960"/>
    <x v="1"/>
    <x v="10"/>
    <s v="Xerox 1926"/>
    <x v="1981"/>
    <n v="7"/>
    <n v="0"/>
    <x v="2133"/>
    <x v="10"/>
  </r>
  <r>
    <n v="2362"/>
    <x v="1158"/>
    <x v="2"/>
    <x v="461"/>
    <d v="2011-03-21T00:00:00"/>
    <s v="Standard Class"/>
    <s v="CP-12340"/>
    <s v="Christine Phan"/>
    <x v="1"/>
    <x v="0"/>
    <s v="New York City"/>
    <x v="15"/>
    <n v="10024"/>
    <x v="3"/>
    <s v="OFF-PA-10000919"/>
    <x v="1"/>
    <x v="10"/>
    <s v="Xerox 1918"/>
    <x v="1982"/>
    <n v="4"/>
    <n v="0"/>
    <x v="2134"/>
    <x v="10"/>
  </r>
  <r>
    <n v="2363"/>
    <x v="1159"/>
    <x v="3"/>
    <x v="513"/>
    <d v="2014-04-21T00:00:00"/>
    <s v="Standard Class"/>
    <s v="RF-19840"/>
    <s v="Roy Französisch"/>
    <x v="0"/>
    <x v="0"/>
    <s v="Columbus"/>
    <x v="24"/>
    <n v="43229"/>
    <x v="3"/>
    <s v="OFF-BI-10001553"/>
    <x v="1"/>
    <x v="8"/>
    <s v="SpineVue Locking Slant-D Ring Binders by Cardinal"/>
    <x v="1983"/>
    <n v="5"/>
    <n v="0.7"/>
    <x v="2135"/>
    <x v="3"/>
  </r>
  <r>
    <n v="2364"/>
    <x v="1160"/>
    <x v="0"/>
    <x v="69"/>
    <d v="2013-03-19T00:00:00"/>
    <s v="Standard Class"/>
    <s v="AB-10060"/>
    <s v="Adam Bellavance"/>
    <x v="2"/>
    <x v="0"/>
    <s v="Waynesboro"/>
    <x v="17"/>
    <n v="22980"/>
    <x v="0"/>
    <s v="FUR-FU-10004864"/>
    <x v="0"/>
    <x v="5"/>
    <s v="Howard Miller 14-1/2&quot; Diameter Chrome Round Wall Clock"/>
    <x v="1984"/>
    <n v="2"/>
    <n v="0"/>
    <x v="2136"/>
    <x v="10"/>
  </r>
  <r>
    <n v="2365"/>
    <x v="1160"/>
    <x v="0"/>
    <x v="69"/>
    <d v="2013-03-19T00:00:00"/>
    <s v="Standard Class"/>
    <s v="AB-10060"/>
    <s v="Adam Bellavance"/>
    <x v="2"/>
    <x v="0"/>
    <s v="Waynesboro"/>
    <x v="17"/>
    <n v="22980"/>
    <x v="0"/>
    <s v="OFF-AP-10004540"/>
    <x v="1"/>
    <x v="9"/>
    <s v="Eureka The Boss Lite 10-Amp Upright Vacuum, Blue"/>
    <x v="1985"/>
    <n v="2"/>
    <n v="0"/>
    <x v="2137"/>
    <x v="10"/>
  </r>
  <r>
    <n v="2366"/>
    <x v="1160"/>
    <x v="0"/>
    <x v="69"/>
    <d v="2013-03-19T00:00:00"/>
    <s v="Standard Class"/>
    <s v="AB-10060"/>
    <s v="Adam Bellavance"/>
    <x v="2"/>
    <x v="0"/>
    <s v="Waynesboro"/>
    <x v="17"/>
    <n v="22980"/>
    <x v="0"/>
    <s v="OFF-BI-10004965"/>
    <x v="1"/>
    <x v="8"/>
    <s v="Ibico Covers for Plastic or Wire Binding Elements"/>
    <x v="1986"/>
    <n v="4"/>
    <n v="0"/>
    <x v="2138"/>
    <x v="10"/>
  </r>
  <r>
    <n v="2367"/>
    <x v="1161"/>
    <x v="2"/>
    <x v="156"/>
    <d v="2011-11-26T00:00:00"/>
    <s v="Second Class"/>
    <s v="EH-13990"/>
    <s v="Erica Hackney"/>
    <x v="0"/>
    <x v="0"/>
    <s v="Sacramento"/>
    <x v="1"/>
    <n v="95823"/>
    <x v="1"/>
    <s v="FUR-CH-10001714"/>
    <x v="0"/>
    <x v="1"/>
    <s v="Global Leather &amp; Oak Executive Chair, Burgundy"/>
    <x v="1987"/>
    <n v="1"/>
    <n v="0.2"/>
    <x v="2139"/>
    <x v="0"/>
  </r>
  <r>
    <n v="2368"/>
    <x v="1162"/>
    <x v="3"/>
    <x v="516"/>
    <d v="2014-02-14T00:00:00"/>
    <s v="First Class"/>
    <s v="MN-17935"/>
    <s v="Michael Nguyen"/>
    <x v="0"/>
    <x v="0"/>
    <s v="Clinton"/>
    <x v="39"/>
    <n v="20735"/>
    <x v="3"/>
    <s v="OFF-PA-10002464"/>
    <x v="1"/>
    <x v="10"/>
    <s v="HP Office Recycled Paper (20Lb. and 87 Bright)"/>
    <x v="1071"/>
    <n v="4"/>
    <n v="0"/>
    <x v="1112"/>
    <x v="11"/>
  </r>
  <r>
    <n v="2369"/>
    <x v="1163"/>
    <x v="0"/>
    <x v="713"/>
    <d v="2013-09-28T00:00:00"/>
    <s v="Standard Class"/>
    <s v="KL-16555"/>
    <s v="Kelly Lampkin"/>
    <x v="1"/>
    <x v="0"/>
    <s v="Fairfield"/>
    <x v="24"/>
    <n v="45014"/>
    <x v="3"/>
    <s v="FUR-FU-10002298"/>
    <x v="0"/>
    <x v="5"/>
    <s v="Rubbermaid ClusterMat Chairmats, Mat Size- 66&quot; x 60&quot;, Lip 20&quot; x 11&quot; -90 Degree Angle"/>
    <x v="1988"/>
    <n v="6"/>
    <n v="0.2"/>
    <x v="2140"/>
    <x v="8"/>
  </r>
  <r>
    <n v="2370"/>
    <x v="1163"/>
    <x v="0"/>
    <x v="713"/>
    <d v="2013-09-28T00:00:00"/>
    <s v="Standard Class"/>
    <s v="KL-16555"/>
    <s v="Kelly Lampkin"/>
    <x v="1"/>
    <x v="0"/>
    <s v="Fairfield"/>
    <x v="24"/>
    <n v="45014"/>
    <x v="3"/>
    <s v="OFF-AR-10000315"/>
    <x v="1"/>
    <x v="6"/>
    <s v="Dixon Ticonderoga Maple Cedar Pencil, #2"/>
    <x v="1989"/>
    <n v="2"/>
    <n v="0.2"/>
    <x v="2141"/>
    <x v="8"/>
  </r>
  <r>
    <n v="2371"/>
    <x v="1164"/>
    <x v="3"/>
    <x v="437"/>
    <d v="2014-07-10T00:00:00"/>
    <s v="Second Class"/>
    <s v="MP-17965"/>
    <s v="Michael Paige"/>
    <x v="1"/>
    <x v="0"/>
    <s v="Warwick"/>
    <x v="34"/>
    <n v="2886"/>
    <x v="3"/>
    <s v="TEC-AC-10004353"/>
    <x v="2"/>
    <x v="11"/>
    <s v="Hypercom P1300 Pinpad"/>
    <x v="1990"/>
    <n v="4"/>
    <n v="0"/>
    <x v="2142"/>
    <x v="7"/>
  </r>
  <r>
    <n v="2372"/>
    <x v="1165"/>
    <x v="0"/>
    <x v="274"/>
    <d v="2013-07-12T00:00:00"/>
    <s v="Second Class"/>
    <s v="BF-11020"/>
    <s v="Barry Französisch"/>
    <x v="1"/>
    <x v="0"/>
    <s v="Aurora"/>
    <x v="10"/>
    <n v="60505"/>
    <x v="2"/>
    <s v="FUR-FU-10004973"/>
    <x v="0"/>
    <x v="5"/>
    <s v="Flat Face Poster Frame"/>
    <x v="1991"/>
    <n v="8"/>
    <n v="0.6"/>
    <x v="2143"/>
    <x v="7"/>
  </r>
  <r>
    <n v="2373"/>
    <x v="1165"/>
    <x v="0"/>
    <x v="274"/>
    <d v="2013-07-12T00:00:00"/>
    <s v="Second Class"/>
    <s v="BF-11020"/>
    <s v="Barry Französisch"/>
    <x v="1"/>
    <x v="0"/>
    <s v="Aurora"/>
    <x v="10"/>
    <n v="60505"/>
    <x v="2"/>
    <s v="OFF-FA-10000936"/>
    <x v="1"/>
    <x v="13"/>
    <s v="Acco Hot Clips Clips to Go"/>
    <x v="1992"/>
    <n v="1"/>
    <n v="0.2"/>
    <x v="2144"/>
    <x v="7"/>
  </r>
  <r>
    <n v="2374"/>
    <x v="1165"/>
    <x v="0"/>
    <x v="274"/>
    <d v="2013-07-12T00:00:00"/>
    <s v="Second Class"/>
    <s v="BF-11020"/>
    <s v="Barry Französisch"/>
    <x v="1"/>
    <x v="0"/>
    <s v="Aurora"/>
    <x v="10"/>
    <n v="60505"/>
    <x v="2"/>
    <s v="OFF-PA-10001609"/>
    <x v="1"/>
    <x v="10"/>
    <s v="Tops Wirebound Message Log Books"/>
    <x v="1993"/>
    <n v="9"/>
    <n v="0.2"/>
    <x v="2145"/>
    <x v="7"/>
  </r>
  <r>
    <n v="2375"/>
    <x v="1165"/>
    <x v="0"/>
    <x v="274"/>
    <d v="2013-07-12T00:00:00"/>
    <s v="Second Class"/>
    <s v="BF-11020"/>
    <s v="Barry Französisch"/>
    <x v="1"/>
    <x v="0"/>
    <s v="Aurora"/>
    <x v="10"/>
    <n v="60505"/>
    <x v="2"/>
    <s v="FUR-CH-10000785"/>
    <x v="0"/>
    <x v="1"/>
    <s v="Global Ergonomic Managers Chair"/>
    <x v="1994"/>
    <n v="2"/>
    <n v="0.3"/>
    <x v="2146"/>
    <x v="7"/>
  </r>
  <r>
    <n v="2376"/>
    <x v="1166"/>
    <x v="3"/>
    <x v="714"/>
    <d v="2014-01-31T00:00:00"/>
    <s v="Standard Class"/>
    <s v="TP-21130"/>
    <s v="Theone Pippenger"/>
    <x v="0"/>
    <x v="0"/>
    <s v="Smyrna"/>
    <x v="32"/>
    <n v="30080"/>
    <x v="0"/>
    <s v="OFF-FA-10000053"/>
    <x v="1"/>
    <x v="13"/>
    <s v="Revere Boxed Rubber Bands by Revere"/>
    <x v="1995"/>
    <n v="3"/>
    <n v="0"/>
    <x v="2147"/>
    <x v="9"/>
  </r>
  <r>
    <n v="2377"/>
    <x v="1167"/>
    <x v="2"/>
    <x v="710"/>
    <d v="2011-08-21T00:00:00"/>
    <s v="Second Class"/>
    <s v="MS-17770"/>
    <s v="Maxwell Schwartz"/>
    <x v="0"/>
    <x v="0"/>
    <s v="Columbus"/>
    <x v="24"/>
    <n v="43229"/>
    <x v="3"/>
    <s v="OFF-BI-10001718"/>
    <x v="1"/>
    <x v="8"/>
    <s v="GBC DocuBind P50 Personal Binding Machine"/>
    <x v="1996"/>
    <n v="4"/>
    <n v="0.7"/>
    <x v="2148"/>
    <x v="6"/>
  </r>
  <r>
    <n v="2378"/>
    <x v="1167"/>
    <x v="2"/>
    <x v="710"/>
    <d v="2011-08-21T00:00:00"/>
    <s v="Second Class"/>
    <s v="MS-17770"/>
    <s v="Maxwell Schwartz"/>
    <x v="0"/>
    <x v="0"/>
    <s v="Columbus"/>
    <x v="24"/>
    <n v="43229"/>
    <x v="3"/>
    <s v="OFF-SU-10004768"/>
    <x v="1"/>
    <x v="14"/>
    <s v="Acme Kleencut Forged Steel Scissors"/>
    <x v="1997"/>
    <n v="2"/>
    <n v="0.2"/>
    <x v="2149"/>
    <x v="6"/>
  </r>
  <r>
    <n v="2379"/>
    <x v="1168"/>
    <x v="1"/>
    <x v="401"/>
    <d v="2012-12-11T00:00:00"/>
    <s v="Standard Class"/>
    <s v="KM-16375"/>
    <s v="Katherine Murray"/>
    <x v="2"/>
    <x v="0"/>
    <s v="Thousand Oaks"/>
    <x v="1"/>
    <n v="91360"/>
    <x v="1"/>
    <s v="OFF-PA-10003883"/>
    <x v="1"/>
    <x v="10"/>
    <s v="Message Book, Phone, Wirebound Standard Line Memo, 2 3/4&quot; X 5&quot;"/>
    <x v="1998"/>
    <n v="5"/>
    <n v="0"/>
    <x v="2150"/>
    <x v="4"/>
  </r>
  <r>
    <n v="2380"/>
    <x v="1169"/>
    <x v="0"/>
    <x v="715"/>
    <d v="2013-05-11T00:00:00"/>
    <s v="Standard Class"/>
    <s v="BE-11455"/>
    <s v="Brad Eason"/>
    <x v="2"/>
    <x v="0"/>
    <s v="Lorain"/>
    <x v="24"/>
    <n v="44052"/>
    <x v="3"/>
    <s v="OFF-FA-10004248"/>
    <x v="1"/>
    <x v="13"/>
    <s v="Advantus T-Pin Paper Clips"/>
    <x v="1999"/>
    <n v="2"/>
    <n v="0.2"/>
    <x v="2151"/>
    <x v="5"/>
  </r>
  <r>
    <n v="2381"/>
    <x v="1169"/>
    <x v="0"/>
    <x v="715"/>
    <d v="2013-05-11T00:00:00"/>
    <s v="Standard Class"/>
    <s v="BE-11455"/>
    <s v="Brad Eason"/>
    <x v="2"/>
    <x v="0"/>
    <s v="Lorain"/>
    <x v="24"/>
    <n v="44052"/>
    <x v="3"/>
    <s v="OFF-PA-10002581"/>
    <x v="1"/>
    <x v="10"/>
    <s v="Xerox 1951"/>
    <x v="2000"/>
    <n v="2"/>
    <n v="0.2"/>
    <x v="2152"/>
    <x v="5"/>
  </r>
  <r>
    <n v="2382"/>
    <x v="1169"/>
    <x v="0"/>
    <x v="715"/>
    <d v="2013-05-11T00:00:00"/>
    <s v="Standard Class"/>
    <s v="BE-11455"/>
    <s v="Brad Eason"/>
    <x v="2"/>
    <x v="0"/>
    <s v="Lorain"/>
    <x v="24"/>
    <n v="44052"/>
    <x v="3"/>
    <s v="FUR-FU-10004848"/>
    <x v="0"/>
    <x v="5"/>
    <s v="DAX Solid Wood Frames"/>
    <x v="2001"/>
    <n v="7"/>
    <n v="0.2"/>
    <x v="2153"/>
    <x v="5"/>
  </r>
  <r>
    <n v="2383"/>
    <x v="1170"/>
    <x v="3"/>
    <x v="613"/>
    <d v="2014-03-27T00:00:00"/>
    <s v="First Class"/>
    <s v="CV-12295"/>
    <s v="Christina VanderZanden"/>
    <x v="0"/>
    <x v="0"/>
    <s v="Fresno"/>
    <x v="1"/>
    <n v="93727"/>
    <x v="1"/>
    <s v="OFF-AP-10002403"/>
    <x v="1"/>
    <x v="9"/>
    <s v="Acco Smartsocket Color-Coded Six-Outlet AC Adapter Model Surge Protectors"/>
    <x v="2002"/>
    <n v="4"/>
    <n v="0"/>
    <x v="2154"/>
    <x v="10"/>
  </r>
  <r>
    <n v="2384"/>
    <x v="1170"/>
    <x v="3"/>
    <x v="613"/>
    <d v="2014-03-27T00:00:00"/>
    <s v="First Class"/>
    <s v="CV-12295"/>
    <s v="Christina VanderZanden"/>
    <x v="0"/>
    <x v="0"/>
    <s v="Fresno"/>
    <x v="1"/>
    <n v="93727"/>
    <x v="1"/>
    <s v="OFF-AR-10003087"/>
    <x v="1"/>
    <x v="6"/>
    <s v="Staples"/>
    <x v="2003"/>
    <n v="9"/>
    <n v="0"/>
    <x v="2155"/>
    <x v="10"/>
  </r>
  <r>
    <n v="2385"/>
    <x v="1170"/>
    <x v="3"/>
    <x v="613"/>
    <d v="2014-03-27T00:00:00"/>
    <s v="First Class"/>
    <s v="CV-12295"/>
    <s v="Christina VanderZanden"/>
    <x v="0"/>
    <x v="0"/>
    <s v="Fresno"/>
    <x v="1"/>
    <n v="93727"/>
    <x v="1"/>
    <s v="OFF-BI-10002026"/>
    <x v="1"/>
    <x v="8"/>
    <s v="Avery Arch Ring Binders"/>
    <x v="2004"/>
    <n v="4"/>
    <n v="0.2"/>
    <x v="2156"/>
    <x v="10"/>
  </r>
  <r>
    <n v="2386"/>
    <x v="1170"/>
    <x v="3"/>
    <x v="613"/>
    <d v="2014-03-27T00:00:00"/>
    <s v="First Class"/>
    <s v="CV-12295"/>
    <s v="Christina VanderZanden"/>
    <x v="0"/>
    <x v="0"/>
    <s v="Fresno"/>
    <x v="1"/>
    <n v="93727"/>
    <x v="1"/>
    <s v="TEC-PH-10000141"/>
    <x v="2"/>
    <x v="7"/>
    <s v="Clearsounds A400"/>
    <x v="2005"/>
    <n v="4"/>
    <n v="0.2"/>
    <x v="2157"/>
    <x v="10"/>
  </r>
  <r>
    <n v="2387"/>
    <x v="1170"/>
    <x v="3"/>
    <x v="613"/>
    <d v="2014-03-27T00:00:00"/>
    <s v="First Class"/>
    <s v="CV-12295"/>
    <s v="Christina VanderZanden"/>
    <x v="0"/>
    <x v="0"/>
    <s v="Fresno"/>
    <x v="1"/>
    <n v="93727"/>
    <x v="1"/>
    <s v="TEC-CO-10000971"/>
    <x v="2"/>
    <x v="16"/>
    <s v="Hewlett Packard 310 Color Digital Copier"/>
    <x v="2006"/>
    <n v="2"/>
    <n v="0.2"/>
    <x v="2158"/>
    <x v="10"/>
  </r>
  <r>
    <n v="2388"/>
    <x v="1171"/>
    <x v="1"/>
    <x v="295"/>
    <d v="2012-12-15T00:00:00"/>
    <s v="First Class"/>
    <s v="DK-13375"/>
    <s v="Dennis Kane"/>
    <x v="0"/>
    <x v="0"/>
    <s v="San Diego"/>
    <x v="1"/>
    <n v="92105"/>
    <x v="1"/>
    <s v="OFF-FA-10001229"/>
    <x v="1"/>
    <x v="13"/>
    <s v="Staples"/>
    <x v="2007"/>
    <n v="2"/>
    <n v="0"/>
    <x v="2159"/>
    <x v="4"/>
  </r>
  <r>
    <n v="2389"/>
    <x v="1171"/>
    <x v="1"/>
    <x v="295"/>
    <d v="2012-12-15T00:00:00"/>
    <s v="First Class"/>
    <s v="DK-13375"/>
    <s v="Dennis Kane"/>
    <x v="0"/>
    <x v="0"/>
    <s v="San Diego"/>
    <x v="1"/>
    <n v="92105"/>
    <x v="1"/>
    <s v="OFF-BI-10002437"/>
    <x v="1"/>
    <x v="8"/>
    <s v="Recycled Premium Regency Composition Covers"/>
    <x v="671"/>
    <n v="2"/>
    <n v="0.2"/>
    <x v="683"/>
    <x v="4"/>
  </r>
  <r>
    <n v="2390"/>
    <x v="1172"/>
    <x v="1"/>
    <x v="401"/>
    <d v="2012-12-10T00:00:00"/>
    <s v="Standard Class"/>
    <s v="SG-20605"/>
    <s v="Speros Goranitis"/>
    <x v="0"/>
    <x v="0"/>
    <s v="New York City"/>
    <x v="15"/>
    <n v="10009"/>
    <x v="3"/>
    <s v="OFF-PA-10004255"/>
    <x v="1"/>
    <x v="10"/>
    <s v="Xerox 219"/>
    <x v="90"/>
    <n v="1"/>
    <n v="0"/>
    <x v="90"/>
    <x v="4"/>
  </r>
  <r>
    <n v="2391"/>
    <x v="1172"/>
    <x v="1"/>
    <x v="401"/>
    <d v="2012-12-10T00:00:00"/>
    <s v="Standard Class"/>
    <s v="SG-20605"/>
    <s v="Speros Goranitis"/>
    <x v="0"/>
    <x v="0"/>
    <s v="New York City"/>
    <x v="15"/>
    <n v="10009"/>
    <x v="3"/>
    <s v="OFF-PA-10001184"/>
    <x v="1"/>
    <x v="10"/>
    <s v="Xerox 1903"/>
    <x v="1085"/>
    <n v="7"/>
    <n v="0"/>
    <x v="2160"/>
    <x v="4"/>
  </r>
  <r>
    <n v="2392"/>
    <x v="1172"/>
    <x v="1"/>
    <x v="401"/>
    <d v="2012-12-10T00:00:00"/>
    <s v="Standard Class"/>
    <s v="SG-20605"/>
    <s v="Speros Goranitis"/>
    <x v="0"/>
    <x v="0"/>
    <s v="New York City"/>
    <x v="15"/>
    <n v="10009"/>
    <x v="3"/>
    <s v="TEC-AC-10002637"/>
    <x v="2"/>
    <x v="11"/>
    <s v="Logitech VX Revolution Cordless Laser Mouse for Notebooks (Black)"/>
    <x v="2008"/>
    <n v="9"/>
    <n v="0"/>
    <x v="2161"/>
    <x v="4"/>
  </r>
  <r>
    <n v="2393"/>
    <x v="1172"/>
    <x v="1"/>
    <x v="401"/>
    <d v="2012-12-10T00:00:00"/>
    <s v="Standard Class"/>
    <s v="SG-20605"/>
    <s v="Speros Goranitis"/>
    <x v="0"/>
    <x v="0"/>
    <s v="New York City"/>
    <x v="15"/>
    <n v="10009"/>
    <x v="3"/>
    <s v="FUR-FU-10002878"/>
    <x v="0"/>
    <x v="5"/>
    <s v="Seth Thomas 14&quot; Day/Date Wall Clock"/>
    <x v="2009"/>
    <n v="4"/>
    <n v="0"/>
    <x v="2162"/>
    <x v="4"/>
  </r>
  <r>
    <n v="2394"/>
    <x v="1173"/>
    <x v="0"/>
    <x v="716"/>
    <d v="2013-03-24T00:00:00"/>
    <s v="Standard Class"/>
    <s v="CS-12355"/>
    <s v="Christine Sundaresam"/>
    <x v="0"/>
    <x v="0"/>
    <s v="Malden"/>
    <x v="31"/>
    <n v="2148"/>
    <x v="3"/>
    <s v="OFF-AR-10000588"/>
    <x v="1"/>
    <x v="6"/>
    <s v="Newell 345"/>
    <x v="2010"/>
    <n v="2"/>
    <n v="0"/>
    <x v="2163"/>
    <x v="10"/>
  </r>
  <r>
    <n v="2395"/>
    <x v="1174"/>
    <x v="1"/>
    <x v="717"/>
    <d v="2012-11-19T00:00:00"/>
    <s v="Standard Class"/>
    <s v="PJ-18835"/>
    <s v="Patrick Jones"/>
    <x v="1"/>
    <x v="0"/>
    <s v="New York City"/>
    <x v="15"/>
    <n v="10035"/>
    <x v="3"/>
    <s v="TEC-AC-10002217"/>
    <x v="2"/>
    <x v="11"/>
    <s v="Imation Clip USB flash drive - 8 GB"/>
    <x v="2011"/>
    <n v="2"/>
    <n v="0"/>
    <x v="2164"/>
    <x v="0"/>
  </r>
  <r>
    <n v="2396"/>
    <x v="1174"/>
    <x v="1"/>
    <x v="717"/>
    <d v="2012-11-19T00:00:00"/>
    <s v="Standard Class"/>
    <s v="PJ-18835"/>
    <s v="Patrick Jones"/>
    <x v="1"/>
    <x v="0"/>
    <s v="New York City"/>
    <x v="15"/>
    <n v="10035"/>
    <x v="3"/>
    <s v="TEC-AC-10001267"/>
    <x v="2"/>
    <x v="11"/>
    <s v="Imation 32GB Pocket Pro USB 3.0 Flash Drive - 32 GB - Black - 1 P ..."/>
    <x v="2012"/>
    <n v="2"/>
    <n v="0"/>
    <x v="2165"/>
    <x v="0"/>
  </r>
  <r>
    <n v="2397"/>
    <x v="1174"/>
    <x v="1"/>
    <x v="717"/>
    <d v="2012-11-19T00:00:00"/>
    <s v="Standard Class"/>
    <s v="PJ-18835"/>
    <s v="Patrick Jones"/>
    <x v="1"/>
    <x v="0"/>
    <s v="New York City"/>
    <x v="15"/>
    <n v="10035"/>
    <x v="3"/>
    <s v="OFF-PA-10004041"/>
    <x v="1"/>
    <x v="10"/>
    <s v="It's Hot Message Books with Stickers, 2 3/4&quot; x 5&quot;"/>
    <x v="2013"/>
    <n v="5"/>
    <n v="0"/>
    <x v="2166"/>
    <x v="0"/>
  </r>
  <r>
    <n v="2398"/>
    <x v="1175"/>
    <x v="3"/>
    <x v="718"/>
    <d v="2014-08-17T00:00:00"/>
    <s v="Second Class"/>
    <s v="NP-18700"/>
    <s v="Nora Preis"/>
    <x v="0"/>
    <x v="0"/>
    <s v="San Francisco"/>
    <x v="1"/>
    <n v="94109"/>
    <x v="1"/>
    <s v="OFF-LA-10001613"/>
    <x v="1"/>
    <x v="2"/>
    <s v="Avery File Folder Labels"/>
    <x v="1784"/>
    <n v="2"/>
    <n v="0"/>
    <x v="2167"/>
    <x v="6"/>
  </r>
  <r>
    <n v="2399"/>
    <x v="1175"/>
    <x v="3"/>
    <x v="718"/>
    <d v="2014-08-17T00:00:00"/>
    <s v="Second Class"/>
    <s v="NP-18700"/>
    <s v="Nora Preis"/>
    <x v="0"/>
    <x v="0"/>
    <s v="San Francisco"/>
    <x v="1"/>
    <n v="94109"/>
    <x v="1"/>
    <s v="OFF-AR-10000246"/>
    <x v="1"/>
    <x v="6"/>
    <s v="Newell 318"/>
    <x v="1459"/>
    <n v="6"/>
    <n v="0"/>
    <x v="2168"/>
    <x v="6"/>
  </r>
  <r>
    <n v="2400"/>
    <x v="1176"/>
    <x v="3"/>
    <x v="428"/>
    <d v="2014-09-16T00:00:00"/>
    <s v="Standard Class"/>
    <s v="SB-20290"/>
    <s v="Sean Braxton"/>
    <x v="1"/>
    <x v="0"/>
    <s v="Florence"/>
    <x v="20"/>
    <n v="29501"/>
    <x v="0"/>
    <s v="OFF-ST-10001809"/>
    <x v="1"/>
    <x v="4"/>
    <s v="Fellowes Officeware Wire Shelving"/>
    <x v="2014"/>
    <n v="7"/>
    <n v="0"/>
    <x v="2169"/>
    <x v="8"/>
  </r>
  <r>
    <n v="2401"/>
    <x v="1176"/>
    <x v="3"/>
    <x v="428"/>
    <d v="2014-09-16T00:00:00"/>
    <s v="Standard Class"/>
    <s v="SB-20290"/>
    <s v="Sean Braxton"/>
    <x v="1"/>
    <x v="0"/>
    <s v="Florence"/>
    <x v="20"/>
    <n v="29501"/>
    <x v="0"/>
    <s v="OFF-ST-10002214"/>
    <x v="1"/>
    <x v="4"/>
    <s v="X-Rack File for Hanging Folders"/>
    <x v="2015"/>
    <n v="5"/>
    <n v="0"/>
    <x v="2170"/>
    <x v="8"/>
  </r>
  <r>
    <n v="2402"/>
    <x v="1177"/>
    <x v="3"/>
    <x v="719"/>
    <d v="2014-04-05T00:00:00"/>
    <s v="Second Class"/>
    <s v="AS-10090"/>
    <s v="Adam Shillingsburg"/>
    <x v="0"/>
    <x v="0"/>
    <s v="Springfield"/>
    <x v="25"/>
    <n v="65807"/>
    <x v="2"/>
    <s v="OFF-ST-10000649"/>
    <x v="1"/>
    <x v="4"/>
    <s v="Hanging Personal Folder File"/>
    <x v="2016"/>
    <n v="6"/>
    <n v="0"/>
    <x v="2171"/>
    <x v="3"/>
  </r>
  <r>
    <n v="2403"/>
    <x v="1177"/>
    <x v="3"/>
    <x v="719"/>
    <d v="2014-04-05T00:00:00"/>
    <s v="Second Class"/>
    <s v="AS-10090"/>
    <s v="Adam Shillingsburg"/>
    <x v="0"/>
    <x v="0"/>
    <s v="Springfield"/>
    <x v="25"/>
    <n v="65807"/>
    <x v="2"/>
    <s v="OFF-EN-10001990"/>
    <x v="1"/>
    <x v="12"/>
    <s v="Staples"/>
    <x v="158"/>
    <n v="5"/>
    <n v="0"/>
    <x v="160"/>
    <x v="3"/>
  </r>
  <r>
    <n v="2404"/>
    <x v="1178"/>
    <x v="0"/>
    <x v="720"/>
    <d v="2013-10-04T00:00:00"/>
    <s v="Standard Class"/>
    <s v="HM-14860"/>
    <s v="Harry Marie"/>
    <x v="1"/>
    <x v="0"/>
    <s v="Huntsville"/>
    <x v="5"/>
    <n v="77340"/>
    <x v="2"/>
    <s v="FUR-BO-10000780"/>
    <x v="0"/>
    <x v="0"/>
    <s v="O'Sullivan Plantations 2-Door Library in Landvery Oak"/>
    <x v="2017"/>
    <n v="7"/>
    <n v="0.32"/>
    <x v="2172"/>
    <x v="8"/>
  </r>
  <r>
    <n v="2405"/>
    <x v="1179"/>
    <x v="3"/>
    <x v="566"/>
    <d v="2014-10-12T00:00:00"/>
    <s v="Standard Class"/>
    <s v="MG-18145"/>
    <s v="Mike Gockenbach"/>
    <x v="0"/>
    <x v="0"/>
    <s v="Los Angeles"/>
    <x v="1"/>
    <n v="90045"/>
    <x v="1"/>
    <s v="TEC-AC-10002049"/>
    <x v="2"/>
    <x v="11"/>
    <s v="Logitech G19 Programmable Gaming Keyboard"/>
    <x v="2018"/>
    <n v="9"/>
    <n v="0"/>
    <x v="2173"/>
    <x v="2"/>
  </r>
  <r>
    <n v="2406"/>
    <x v="1179"/>
    <x v="3"/>
    <x v="566"/>
    <d v="2014-10-12T00:00:00"/>
    <s v="Standard Class"/>
    <s v="MG-18145"/>
    <s v="Mike Gockenbach"/>
    <x v="0"/>
    <x v="0"/>
    <s v="Los Angeles"/>
    <x v="1"/>
    <n v="90045"/>
    <x v="1"/>
    <s v="TEC-PH-10003555"/>
    <x v="2"/>
    <x v="7"/>
    <s v="Motorola HK250 Universal Bluetooth Headset"/>
    <x v="2019"/>
    <n v="7"/>
    <n v="0.2"/>
    <x v="2174"/>
    <x v="2"/>
  </r>
  <r>
    <n v="2407"/>
    <x v="1179"/>
    <x v="3"/>
    <x v="566"/>
    <d v="2014-10-12T00:00:00"/>
    <s v="Standard Class"/>
    <s v="MG-18145"/>
    <s v="Mike Gockenbach"/>
    <x v="0"/>
    <x v="0"/>
    <s v="Los Angeles"/>
    <x v="1"/>
    <n v="90045"/>
    <x v="1"/>
    <s v="TEC-PH-10000702"/>
    <x v="2"/>
    <x v="7"/>
    <s v="Square Credit Card Reader, 4 1/2&quot; x 4 1/2&quot; x 1&quot;, White"/>
    <x v="2020"/>
    <n v="10"/>
    <n v="0.2"/>
    <x v="2175"/>
    <x v="2"/>
  </r>
  <r>
    <n v="2408"/>
    <x v="1180"/>
    <x v="3"/>
    <x v="176"/>
    <d v="2014-01-26T00:00:00"/>
    <s v="Standard Class"/>
    <s v="TM-21010"/>
    <s v="Tamara Manning"/>
    <x v="0"/>
    <x v="0"/>
    <s v="San Francisco"/>
    <x v="1"/>
    <n v="94122"/>
    <x v="1"/>
    <s v="OFF-AR-10003631"/>
    <x v="1"/>
    <x v="6"/>
    <s v="Staples"/>
    <x v="2021"/>
    <n v="5"/>
    <n v="0"/>
    <x v="2176"/>
    <x v="9"/>
  </r>
  <r>
    <n v="2409"/>
    <x v="1180"/>
    <x v="3"/>
    <x v="176"/>
    <d v="2014-01-26T00:00:00"/>
    <s v="Standard Class"/>
    <s v="TM-21010"/>
    <s v="Tamara Manning"/>
    <x v="0"/>
    <x v="0"/>
    <s v="San Francisco"/>
    <x v="1"/>
    <n v="94122"/>
    <x v="1"/>
    <s v="TEC-PH-10003072"/>
    <x v="2"/>
    <x v="7"/>
    <s v="Panasonic KX-TG9541B DECT 6.0 Digital 2-Line Expandable Cordless Phone With Digital Answering System"/>
    <x v="2022"/>
    <n v="3"/>
    <n v="0.2"/>
    <x v="2177"/>
    <x v="9"/>
  </r>
  <r>
    <n v="2410"/>
    <x v="1181"/>
    <x v="3"/>
    <x v="721"/>
    <d v="2014-03-26T00:00:00"/>
    <s v="First Class"/>
    <s v="BE-11335"/>
    <s v="Bill Eplett"/>
    <x v="2"/>
    <x v="0"/>
    <s v="San Francisco"/>
    <x v="1"/>
    <n v="94122"/>
    <x v="1"/>
    <s v="FUR-FU-10000758"/>
    <x v="0"/>
    <x v="5"/>
    <s v="DAX Natural Wood-Tone Poster Frame"/>
    <x v="2023"/>
    <n v="8"/>
    <n v="0"/>
    <x v="2178"/>
    <x v="10"/>
  </r>
  <r>
    <n v="2411"/>
    <x v="1182"/>
    <x v="2"/>
    <x v="601"/>
    <d v="2011-08-06T00:00:00"/>
    <s v="Standard Class"/>
    <s v="AS-10630"/>
    <s v="Ann Steele"/>
    <x v="2"/>
    <x v="0"/>
    <s v="Philadelphia"/>
    <x v="9"/>
    <n v="19120"/>
    <x v="3"/>
    <s v="OFF-FA-10000992"/>
    <x v="1"/>
    <x v="13"/>
    <s v="Acco Clips to Go Binder Clips, 24 Clips in Two Sizes"/>
    <x v="1103"/>
    <n v="2"/>
    <n v="0.2"/>
    <x v="2179"/>
    <x v="6"/>
  </r>
  <r>
    <n v="2412"/>
    <x v="1183"/>
    <x v="1"/>
    <x v="722"/>
    <d v="2012-06-09T00:00:00"/>
    <s v="Second Class"/>
    <s v="EM-13810"/>
    <s v="Eleni McCrary"/>
    <x v="1"/>
    <x v="0"/>
    <s v="Los Angeles"/>
    <x v="1"/>
    <n v="90036"/>
    <x v="1"/>
    <s v="OFF-BI-10004187"/>
    <x v="1"/>
    <x v="8"/>
    <s v="Staples"/>
    <x v="2024"/>
    <n v="5"/>
    <n v="0.2"/>
    <x v="2180"/>
    <x v="1"/>
  </r>
  <r>
    <n v="2413"/>
    <x v="1184"/>
    <x v="2"/>
    <x v="607"/>
    <d v="2011-11-16T00:00:00"/>
    <s v="Standard Class"/>
    <s v="JA-15970"/>
    <s v="Joseph Airdo"/>
    <x v="0"/>
    <x v="0"/>
    <s v="Los Angeles"/>
    <x v="1"/>
    <n v="90045"/>
    <x v="1"/>
    <s v="OFF-PA-10001947"/>
    <x v="1"/>
    <x v="10"/>
    <s v="Xerox 1974"/>
    <x v="493"/>
    <n v="2"/>
    <n v="0"/>
    <x v="2181"/>
    <x v="0"/>
  </r>
  <r>
    <n v="2414"/>
    <x v="1184"/>
    <x v="2"/>
    <x v="607"/>
    <d v="2011-11-16T00:00:00"/>
    <s v="Standard Class"/>
    <s v="JA-15970"/>
    <s v="Joseph Airdo"/>
    <x v="0"/>
    <x v="0"/>
    <s v="Los Angeles"/>
    <x v="1"/>
    <n v="90045"/>
    <x v="1"/>
    <s v="FUR-TA-10002356"/>
    <x v="0"/>
    <x v="3"/>
    <s v="Bevis Boat-Shaped Conference Table"/>
    <x v="2025"/>
    <n v="3"/>
    <n v="0.2"/>
    <x v="2182"/>
    <x v="0"/>
  </r>
  <r>
    <n v="2415"/>
    <x v="1185"/>
    <x v="0"/>
    <x v="723"/>
    <d v="2014-01-03T00:00:00"/>
    <s v="Standard Class"/>
    <s v="TB-21595"/>
    <s v="Troy Blackwell"/>
    <x v="0"/>
    <x v="0"/>
    <s v="Milwaukee"/>
    <x v="6"/>
    <n v="53209"/>
    <x v="2"/>
    <s v="FUR-CH-10001714"/>
    <x v="0"/>
    <x v="1"/>
    <s v="Global Leather &amp; Oak Executive Chair, Burgundy"/>
    <x v="2026"/>
    <n v="5"/>
    <n v="0"/>
    <x v="2183"/>
    <x v="4"/>
  </r>
  <r>
    <n v="2416"/>
    <x v="1186"/>
    <x v="1"/>
    <x v="380"/>
    <d v="2012-07-11T00:00:00"/>
    <s v="Standard Class"/>
    <s v="PP-18955"/>
    <s v="Paul Prost"/>
    <x v="2"/>
    <x v="0"/>
    <s v="Holyoke"/>
    <x v="31"/>
    <n v="1040"/>
    <x v="3"/>
    <s v="FUR-BO-10002824"/>
    <x v="0"/>
    <x v="0"/>
    <s v="Bush Mission Pointe Library"/>
    <x v="85"/>
    <n v="2"/>
    <n v="0"/>
    <x v="2184"/>
    <x v="7"/>
  </r>
  <r>
    <n v="2417"/>
    <x v="1187"/>
    <x v="3"/>
    <x v="386"/>
    <d v="2014-10-19T00:00:00"/>
    <s v="Standard Class"/>
    <s v="ML-18040"/>
    <s v="Michelle Lonsdale"/>
    <x v="1"/>
    <x v="0"/>
    <s v="Albuquerque"/>
    <x v="27"/>
    <n v="87105"/>
    <x v="1"/>
    <s v="TEC-AC-10002842"/>
    <x v="2"/>
    <x v="11"/>
    <s v="WD My Passport Ultra 2TB Portable External Hard Drive"/>
    <x v="2027"/>
    <n v="5"/>
    <n v="0"/>
    <x v="2185"/>
    <x v="2"/>
  </r>
  <r>
    <n v="2418"/>
    <x v="1187"/>
    <x v="3"/>
    <x v="386"/>
    <d v="2014-10-19T00:00:00"/>
    <s v="Standard Class"/>
    <s v="ML-18040"/>
    <s v="Michelle Lonsdale"/>
    <x v="1"/>
    <x v="0"/>
    <s v="Albuquerque"/>
    <x v="27"/>
    <n v="87105"/>
    <x v="1"/>
    <s v="OFF-BI-10002082"/>
    <x v="1"/>
    <x v="8"/>
    <s v="GBC Twin Loop Wire Binding Elements"/>
    <x v="1955"/>
    <n v="3"/>
    <n v="0.2"/>
    <x v="2106"/>
    <x v="2"/>
  </r>
  <r>
    <n v="2419"/>
    <x v="1188"/>
    <x v="0"/>
    <x v="206"/>
    <d v="2013-05-29T00:00:00"/>
    <s v="Standard Class"/>
    <s v="LC-16930"/>
    <s v="Linda Cazamias"/>
    <x v="1"/>
    <x v="0"/>
    <s v="Sparks"/>
    <x v="33"/>
    <n v="89431"/>
    <x v="1"/>
    <s v="TEC-MA-10000112"/>
    <x v="2"/>
    <x v="15"/>
    <s v="Panasonic KX MB2061 Multifunction Printer"/>
    <x v="2028"/>
    <n v="10"/>
    <n v="0.2"/>
    <x v="2186"/>
    <x v="5"/>
  </r>
  <r>
    <n v="2420"/>
    <x v="1189"/>
    <x v="3"/>
    <x v="45"/>
    <d v="2014-11-15T00:00:00"/>
    <s v="Standard Class"/>
    <s v="MC-17590"/>
    <s v="Matt Collister"/>
    <x v="1"/>
    <x v="0"/>
    <s v="Coachella"/>
    <x v="1"/>
    <n v="92236"/>
    <x v="1"/>
    <s v="OFF-ST-10002289"/>
    <x v="1"/>
    <x v="4"/>
    <s v="Safco Wire Cube Shelving System, For Use as 4 or 5 14&quot; Cubes, Black"/>
    <x v="2029"/>
    <n v="2"/>
    <n v="0"/>
    <x v="2187"/>
    <x v="0"/>
  </r>
  <r>
    <n v="2421"/>
    <x v="1189"/>
    <x v="3"/>
    <x v="45"/>
    <d v="2014-11-15T00:00:00"/>
    <s v="Standard Class"/>
    <s v="MC-17590"/>
    <s v="Matt Collister"/>
    <x v="1"/>
    <x v="0"/>
    <s v="Coachella"/>
    <x v="1"/>
    <n v="92236"/>
    <x v="1"/>
    <s v="TEC-AC-10004171"/>
    <x v="2"/>
    <x v="11"/>
    <s v="Razer Kraken 7.1 Surround Sound Over Ear USB Gaming Headset"/>
    <x v="313"/>
    <n v="1"/>
    <n v="0"/>
    <x v="1360"/>
    <x v="0"/>
  </r>
  <r>
    <n v="2422"/>
    <x v="1190"/>
    <x v="0"/>
    <x v="724"/>
    <d v="2013-04-24T00:00:00"/>
    <s v="Standard Class"/>
    <s v="CR-12580"/>
    <s v="Clay Rozendal"/>
    <x v="2"/>
    <x v="0"/>
    <s v="Elmhurst"/>
    <x v="10"/>
    <n v="60126"/>
    <x v="2"/>
    <s v="OFF-ST-10003656"/>
    <x v="1"/>
    <x v="4"/>
    <s v="Safco Industrial Wire Shelving"/>
    <x v="84"/>
    <n v="3"/>
    <n v="0.2"/>
    <x v="84"/>
    <x v="3"/>
  </r>
  <r>
    <n v="2423"/>
    <x v="1190"/>
    <x v="0"/>
    <x v="724"/>
    <d v="2013-04-24T00:00:00"/>
    <s v="Standard Class"/>
    <s v="CR-12580"/>
    <s v="Clay Rozendal"/>
    <x v="2"/>
    <x v="0"/>
    <s v="Elmhurst"/>
    <x v="10"/>
    <n v="60126"/>
    <x v="2"/>
    <s v="OFF-PA-10001560"/>
    <x v="1"/>
    <x v="10"/>
    <s v="Adams Telephone Message Books, 5 1/4” x 11”"/>
    <x v="778"/>
    <n v="2"/>
    <n v="0.2"/>
    <x v="801"/>
    <x v="3"/>
  </r>
  <r>
    <n v="2424"/>
    <x v="1191"/>
    <x v="3"/>
    <x v="53"/>
    <d v="2014-12-31T00:00:00"/>
    <s v="Standard Class"/>
    <s v="SV-20935"/>
    <s v="Susan Vittorini"/>
    <x v="0"/>
    <x v="0"/>
    <s v="Fairfield"/>
    <x v="24"/>
    <n v="45014"/>
    <x v="3"/>
    <s v="TEC-AC-10002473"/>
    <x v="2"/>
    <x v="11"/>
    <s v="Maxell 4.7GB DVD-R"/>
    <x v="2030"/>
    <n v="7"/>
    <n v="0.2"/>
    <x v="2188"/>
    <x v="4"/>
  </r>
  <r>
    <n v="2425"/>
    <x v="1191"/>
    <x v="3"/>
    <x v="53"/>
    <d v="2014-12-31T00:00:00"/>
    <s v="Standard Class"/>
    <s v="SV-20935"/>
    <s v="Susan Vittorini"/>
    <x v="0"/>
    <x v="0"/>
    <s v="Fairfield"/>
    <x v="24"/>
    <n v="45014"/>
    <x v="3"/>
    <s v="OFF-BI-10000632"/>
    <x v="1"/>
    <x v="8"/>
    <s v="Satellite Sectional Post Binders"/>
    <x v="2031"/>
    <n v="1"/>
    <n v="0.7"/>
    <x v="2189"/>
    <x v="4"/>
  </r>
  <r>
    <n v="2426"/>
    <x v="1191"/>
    <x v="3"/>
    <x v="53"/>
    <d v="2014-12-31T00:00:00"/>
    <s v="Standard Class"/>
    <s v="SV-20935"/>
    <s v="Susan Vittorini"/>
    <x v="0"/>
    <x v="0"/>
    <s v="Fairfield"/>
    <x v="24"/>
    <n v="45014"/>
    <x v="3"/>
    <s v="FUR-TA-10002645"/>
    <x v="0"/>
    <x v="3"/>
    <s v="Hon Rectangular Conference Tables"/>
    <x v="2032"/>
    <n v="2"/>
    <n v="0.4"/>
    <x v="2190"/>
    <x v="4"/>
  </r>
  <r>
    <n v="2427"/>
    <x v="1191"/>
    <x v="3"/>
    <x v="53"/>
    <d v="2014-12-31T00:00:00"/>
    <s v="Standard Class"/>
    <s v="SV-20935"/>
    <s v="Susan Vittorini"/>
    <x v="0"/>
    <x v="0"/>
    <s v="Fairfield"/>
    <x v="24"/>
    <n v="45014"/>
    <x v="3"/>
    <s v="OFF-FA-10002975"/>
    <x v="1"/>
    <x v="13"/>
    <s v="Staples"/>
    <x v="2033"/>
    <n v="13"/>
    <n v="0.2"/>
    <x v="2191"/>
    <x v="4"/>
  </r>
  <r>
    <n v="2428"/>
    <x v="1192"/>
    <x v="0"/>
    <x v="725"/>
    <d v="2013-06-18T00:00:00"/>
    <s v="Standard Class"/>
    <s v="MZ-17515"/>
    <s v="Mary Zewe"/>
    <x v="1"/>
    <x v="0"/>
    <s v="Arlington"/>
    <x v="5"/>
    <n v="76017"/>
    <x v="2"/>
    <s v="OFF-BI-10003784"/>
    <x v="1"/>
    <x v="8"/>
    <s v="Computer Printout Index Tabs"/>
    <x v="2034"/>
    <n v="4"/>
    <n v="0.8"/>
    <x v="2192"/>
    <x v="1"/>
  </r>
  <r>
    <n v="2429"/>
    <x v="1192"/>
    <x v="0"/>
    <x v="725"/>
    <d v="2013-06-18T00:00:00"/>
    <s v="Standard Class"/>
    <s v="MZ-17515"/>
    <s v="Mary Zewe"/>
    <x v="1"/>
    <x v="0"/>
    <s v="Arlington"/>
    <x v="5"/>
    <n v="76017"/>
    <x v="2"/>
    <s v="OFF-BI-10001617"/>
    <x v="1"/>
    <x v="8"/>
    <s v="GBC Wire Binding Combs"/>
    <x v="2035"/>
    <n v="4"/>
    <n v="0.8"/>
    <x v="2193"/>
    <x v="1"/>
  </r>
  <r>
    <n v="2430"/>
    <x v="1192"/>
    <x v="0"/>
    <x v="725"/>
    <d v="2013-06-18T00:00:00"/>
    <s v="Standard Class"/>
    <s v="MZ-17515"/>
    <s v="Mary Zewe"/>
    <x v="1"/>
    <x v="0"/>
    <s v="Arlington"/>
    <x v="5"/>
    <n v="76017"/>
    <x v="2"/>
    <s v="FUR-FU-10004415"/>
    <x v="0"/>
    <x v="5"/>
    <s v="Stacking Tray, Side-Loading, Legal, Smoke"/>
    <x v="2036"/>
    <n v="7"/>
    <n v="0.6"/>
    <x v="2194"/>
    <x v="1"/>
  </r>
  <r>
    <n v="2431"/>
    <x v="1193"/>
    <x v="3"/>
    <x v="726"/>
    <d v="2014-05-21T00:00:00"/>
    <s v="Standard Class"/>
    <s v="RB-19795"/>
    <s v="Ross Baird"/>
    <x v="2"/>
    <x v="0"/>
    <s v="San Francisco"/>
    <x v="1"/>
    <n v="94110"/>
    <x v="1"/>
    <s v="OFF-LA-10000240"/>
    <x v="1"/>
    <x v="2"/>
    <s v="Self-Adhesive Address Labels for Typewriters by Universal"/>
    <x v="2037"/>
    <n v="8"/>
    <n v="0"/>
    <x v="2195"/>
    <x v="5"/>
  </r>
  <r>
    <n v="2432"/>
    <x v="1194"/>
    <x v="3"/>
    <x v="116"/>
    <d v="2015-01-03T00:00:00"/>
    <s v="Standard Class"/>
    <s v="HM-14860"/>
    <s v="Harry Marie"/>
    <x v="1"/>
    <x v="0"/>
    <s v="Seattle"/>
    <x v="4"/>
    <n v="98103"/>
    <x v="1"/>
    <s v="FUR-FU-10001935"/>
    <x v="0"/>
    <x v="5"/>
    <s v="3M Hangers With Command Adhesive"/>
    <x v="2038"/>
    <n v="2"/>
    <n v="0"/>
    <x v="2196"/>
    <x v="4"/>
  </r>
  <r>
    <n v="2433"/>
    <x v="1195"/>
    <x v="2"/>
    <x v="727"/>
    <d v="2011-04-01T00:00:00"/>
    <s v="Standard Class"/>
    <s v="AZ-10750"/>
    <s v="Annie Zypern"/>
    <x v="0"/>
    <x v="0"/>
    <s v="New York City"/>
    <x v="15"/>
    <n v="10009"/>
    <x v="3"/>
    <s v="FUR-CH-10002439"/>
    <x v="0"/>
    <x v="1"/>
    <s v="Iceberg Nesting Folding Chair, 19w x 6d x 43h"/>
    <x v="2039"/>
    <n v="7"/>
    <n v="0.1"/>
    <x v="2197"/>
    <x v="10"/>
  </r>
  <r>
    <n v="2434"/>
    <x v="1196"/>
    <x v="3"/>
    <x v="39"/>
    <d v="2014-06-02T00:00:00"/>
    <s v="Standard Class"/>
    <s v="JH-15910"/>
    <s v="Jonathan Howell"/>
    <x v="0"/>
    <x v="0"/>
    <s v="Houston"/>
    <x v="5"/>
    <n v="77070"/>
    <x v="2"/>
    <s v="TEC-PH-10001536"/>
    <x v="2"/>
    <x v="7"/>
    <s v="Spigen Samsung Galaxy S5 Case Wallet"/>
    <x v="2040"/>
    <n v="4"/>
    <n v="0.2"/>
    <x v="2198"/>
    <x v="5"/>
  </r>
  <r>
    <n v="2435"/>
    <x v="1197"/>
    <x v="1"/>
    <x v="717"/>
    <d v="2012-11-17T00:00:00"/>
    <s v="First Class"/>
    <s v="PJ-18835"/>
    <s v="Patrick Jones"/>
    <x v="1"/>
    <x v="0"/>
    <s v="Springfield"/>
    <x v="17"/>
    <n v="22153"/>
    <x v="0"/>
    <s v="OFF-EN-10001532"/>
    <x v="1"/>
    <x v="12"/>
    <s v="Brown Kraft Recycled Envelopes"/>
    <x v="2041"/>
    <n v="2"/>
    <n v="0"/>
    <x v="2199"/>
    <x v="0"/>
  </r>
  <r>
    <n v="2436"/>
    <x v="1197"/>
    <x v="1"/>
    <x v="717"/>
    <d v="2012-11-17T00:00:00"/>
    <s v="First Class"/>
    <s v="PJ-18835"/>
    <s v="Patrick Jones"/>
    <x v="1"/>
    <x v="0"/>
    <s v="Springfield"/>
    <x v="17"/>
    <n v="22153"/>
    <x v="0"/>
    <s v="OFF-AP-10003057"/>
    <x v="1"/>
    <x v="9"/>
    <s v="Honeywell Enviracaire Portable HEPA Air Cleaner for 16' x 20' Room"/>
    <x v="2042"/>
    <n v="3"/>
    <n v="0"/>
    <x v="2200"/>
    <x v="0"/>
  </r>
  <r>
    <n v="2437"/>
    <x v="1198"/>
    <x v="3"/>
    <x v="445"/>
    <d v="2014-07-11T00:00:00"/>
    <s v="Standard Class"/>
    <s v="CA-12265"/>
    <s v="Christina Anderson"/>
    <x v="0"/>
    <x v="0"/>
    <s v="Farmington"/>
    <x v="27"/>
    <n v="87401"/>
    <x v="1"/>
    <s v="FUR-FU-10003708"/>
    <x v="0"/>
    <x v="5"/>
    <s v="Tenex Traditional Chairmats for Medium Pile Carpet, Standard Lip, 36&quot; x 48&quot;"/>
    <x v="2043"/>
    <n v="9"/>
    <n v="0"/>
    <x v="2201"/>
    <x v="7"/>
  </r>
  <r>
    <n v="2438"/>
    <x v="1199"/>
    <x v="2"/>
    <x v="728"/>
    <d v="2011-11-20T00:00:00"/>
    <s v="Second Class"/>
    <s v="PW-19240"/>
    <s v="Pierre Wener"/>
    <x v="0"/>
    <x v="0"/>
    <s v="Louisville"/>
    <x v="22"/>
    <n v="80027"/>
    <x v="1"/>
    <s v="FUR-TA-10000849"/>
    <x v="0"/>
    <x v="3"/>
    <s v="Bevis Rectangular Conference Tables"/>
    <x v="2044"/>
    <n v="2"/>
    <n v="0.5"/>
    <x v="2202"/>
    <x v="0"/>
  </r>
  <r>
    <n v="2439"/>
    <x v="1199"/>
    <x v="2"/>
    <x v="728"/>
    <d v="2011-11-20T00:00:00"/>
    <s v="Second Class"/>
    <s v="PW-19240"/>
    <s v="Pierre Wener"/>
    <x v="0"/>
    <x v="0"/>
    <s v="Louisville"/>
    <x v="22"/>
    <n v="80027"/>
    <x v="1"/>
    <s v="OFF-PA-10002259"/>
    <x v="1"/>
    <x v="10"/>
    <s v="Geographics Note Cards, Blank, White, 8 1/2&quot; x 11&quot;"/>
    <x v="2045"/>
    <n v="4"/>
    <n v="0.2"/>
    <x v="2203"/>
    <x v="0"/>
  </r>
  <r>
    <n v="2440"/>
    <x v="1200"/>
    <x v="3"/>
    <x v="729"/>
    <d v="2014-07-23T00:00:00"/>
    <s v="Standard Class"/>
    <s v="SW-20455"/>
    <s v="Shaun Weien"/>
    <x v="0"/>
    <x v="0"/>
    <s v="Tampa"/>
    <x v="2"/>
    <n v="33614"/>
    <x v="0"/>
    <s v="FUR-FU-10002597"/>
    <x v="0"/>
    <x v="5"/>
    <s v="C-Line Magnetic Cubicle Keepers, Clear Polypropylene"/>
    <x v="2046"/>
    <n v="2"/>
    <n v="0.2"/>
    <x v="2204"/>
    <x v="7"/>
  </r>
  <r>
    <n v="2441"/>
    <x v="1201"/>
    <x v="0"/>
    <x v="730"/>
    <d v="2013-05-28T00:00:00"/>
    <s v="Standard Class"/>
    <s v="AF-10870"/>
    <s v="Art Ferguson"/>
    <x v="0"/>
    <x v="0"/>
    <s v="Passaic"/>
    <x v="30"/>
    <n v="7055"/>
    <x v="3"/>
    <s v="TEC-PH-10004614"/>
    <x v="2"/>
    <x v="7"/>
    <s v="AT&amp;T 841000 Phone"/>
    <x v="2047"/>
    <n v="5"/>
    <n v="0"/>
    <x v="2205"/>
    <x v="5"/>
  </r>
  <r>
    <n v="2442"/>
    <x v="1201"/>
    <x v="0"/>
    <x v="730"/>
    <d v="2013-05-28T00:00:00"/>
    <s v="Standard Class"/>
    <s v="AF-10870"/>
    <s v="Art Ferguson"/>
    <x v="0"/>
    <x v="0"/>
    <s v="Passaic"/>
    <x v="30"/>
    <n v="7055"/>
    <x v="3"/>
    <s v="FUR-TA-10003748"/>
    <x v="0"/>
    <x v="3"/>
    <s v="Bevis 36 x 72 Conference Tables"/>
    <x v="2048"/>
    <n v="2"/>
    <n v="0.3"/>
    <x v="2206"/>
    <x v="5"/>
  </r>
  <r>
    <n v="2443"/>
    <x v="1201"/>
    <x v="0"/>
    <x v="730"/>
    <d v="2013-05-28T00:00:00"/>
    <s v="Standard Class"/>
    <s v="AF-10870"/>
    <s v="Art Ferguson"/>
    <x v="0"/>
    <x v="0"/>
    <s v="Passaic"/>
    <x v="30"/>
    <n v="7055"/>
    <x v="3"/>
    <s v="OFF-AP-10003217"/>
    <x v="1"/>
    <x v="9"/>
    <s v="Eureka Sanitaire  Commercial Upright"/>
    <x v="2049"/>
    <n v="4"/>
    <n v="0"/>
    <x v="2207"/>
    <x v="5"/>
  </r>
  <r>
    <n v="2444"/>
    <x v="1201"/>
    <x v="0"/>
    <x v="730"/>
    <d v="2013-05-28T00:00:00"/>
    <s v="Standard Class"/>
    <s v="AF-10870"/>
    <s v="Art Ferguson"/>
    <x v="0"/>
    <x v="0"/>
    <s v="Passaic"/>
    <x v="30"/>
    <n v="7055"/>
    <x v="3"/>
    <s v="TEC-AC-10002399"/>
    <x v="2"/>
    <x v="11"/>
    <s v="SanDisk Cruzer 32 GB USB Flash Drive"/>
    <x v="2050"/>
    <n v="5"/>
    <n v="0"/>
    <x v="2208"/>
    <x v="5"/>
  </r>
  <r>
    <n v="2445"/>
    <x v="1201"/>
    <x v="0"/>
    <x v="730"/>
    <d v="2013-05-28T00:00:00"/>
    <s v="Standard Class"/>
    <s v="AF-10870"/>
    <s v="Art Ferguson"/>
    <x v="0"/>
    <x v="0"/>
    <s v="Passaic"/>
    <x v="30"/>
    <n v="7055"/>
    <x v="3"/>
    <s v="OFF-EN-10002973"/>
    <x v="1"/>
    <x v="12"/>
    <s v="Ampad #10 Peel &amp; Seel Holiday Envelopes"/>
    <x v="2051"/>
    <n v="6"/>
    <n v="0"/>
    <x v="2209"/>
    <x v="5"/>
  </r>
  <r>
    <n v="2446"/>
    <x v="1201"/>
    <x v="0"/>
    <x v="730"/>
    <d v="2013-05-28T00:00:00"/>
    <s v="Standard Class"/>
    <s v="AF-10870"/>
    <s v="Art Ferguson"/>
    <x v="0"/>
    <x v="0"/>
    <s v="Passaic"/>
    <x v="30"/>
    <n v="7055"/>
    <x v="3"/>
    <s v="TEC-PH-10001336"/>
    <x v="2"/>
    <x v="7"/>
    <s v="Digium D40 VoIP phone"/>
    <x v="2052"/>
    <n v="2"/>
    <n v="0"/>
    <x v="2210"/>
    <x v="5"/>
  </r>
  <r>
    <n v="2447"/>
    <x v="1202"/>
    <x v="1"/>
    <x v="12"/>
    <d v="2012-10-01T00:00:00"/>
    <s v="Standard Class"/>
    <s v="AM-10705"/>
    <s v="Anne McFarland"/>
    <x v="0"/>
    <x v="0"/>
    <s v="Los Angeles"/>
    <x v="1"/>
    <n v="90004"/>
    <x v="1"/>
    <s v="OFF-EN-10000461"/>
    <x v="1"/>
    <x v="12"/>
    <s v="#10- 4 1/8&quot; x 9 1/2&quot; Recycled Envelopes"/>
    <x v="2053"/>
    <n v="2"/>
    <n v="0"/>
    <x v="2211"/>
    <x v="8"/>
  </r>
  <r>
    <n v="2448"/>
    <x v="1203"/>
    <x v="0"/>
    <x v="731"/>
    <d v="2013-11-07T00:00:00"/>
    <s v="Standard Class"/>
    <s v="BD-11320"/>
    <s v="Bill Donatelli"/>
    <x v="0"/>
    <x v="0"/>
    <s v="Philadelphia"/>
    <x v="9"/>
    <n v="19143"/>
    <x v="3"/>
    <s v="FUR-CH-10000988"/>
    <x v="0"/>
    <x v="1"/>
    <s v="Hon Olson Stacker Stools"/>
    <x v="2054"/>
    <n v="5"/>
    <n v="0.3"/>
    <x v="2212"/>
    <x v="0"/>
  </r>
  <r>
    <n v="2449"/>
    <x v="1204"/>
    <x v="1"/>
    <x v="471"/>
    <d v="2012-09-17T00:00:00"/>
    <s v="Second Class"/>
    <s v="CM-12385"/>
    <s v="Christopher Martinez"/>
    <x v="0"/>
    <x v="0"/>
    <s v="North Charleston"/>
    <x v="20"/>
    <n v="29406"/>
    <x v="0"/>
    <s v="OFF-ST-10001809"/>
    <x v="1"/>
    <x v="4"/>
    <s v="Fellowes Officeware Wire Shelving"/>
    <x v="2055"/>
    <n v="3"/>
    <n v="0"/>
    <x v="2213"/>
    <x v="8"/>
  </r>
  <r>
    <n v="2450"/>
    <x v="1205"/>
    <x v="0"/>
    <x v="732"/>
    <d v="2013-11-11T00:00:00"/>
    <s v="Standard Class"/>
    <s v="CS-12400"/>
    <s v="Christopher Schild"/>
    <x v="2"/>
    <x v="0"/>
    <s v="San Jose"/>
    <x v="1"/>
    <n v="95123"/>
    <x v="1"/>
    <s v="OFF-BI-10003963"/>
    <x v="1"/>
    <x v="8"/>
    <s v="Cardinal Holdit Data Disk Pockets"/>
    <x v="2056"/>
    <n v="5"/>
    <n v="0.2"/>
    <x v="2214"/>
    <x v="0"/>
  </r>
  <r>
    <n v="2451"/>
    <x v="1206"/>
    <x v="3"/>
    <x v="294"/>
    <d v="2014-03-23T00:00:00"/>
    <s v="Second Class"/>
    <s v="DB-13405"/>
    <s v="Denny Blanton"/>
    <x v="0"/>
    <x v="0"/>
    <s v="New York City"/>
    <x v="15"/>
    <n v="10011"/>
    <x v="3"/>
    <s v="OFF-LA-10000081"/>
    <x v="1"/>
    <x v="2"/>
    <s v="Avery 496"/>
    <x v="2057"/>
    <n v="5"/>
    <n v="0"/>
    <x v="2215"/>
    <x v="10"/>
  </r>
  <r>
    <n v="2452"/>
    <x v="1206"/>
    <x v="3"/>
    <x v="294"/>
    <d v="2014-03-23T00:00:00"/>
    <s v="Second Class"/>
    <s v="DB-13405"/>
    <s v="Denny Blanton"/>
    <x v="0"/>
    <x v="0"/>
    <s v="New York City"/>
    <x v="15"/>
    <n v="10011"/>
    <x v="3"/>
    <s v="TEC-PH-10000149"/>
    <x v="2"/>
    <x v="7"/>
    <s v="Cisco SPA525G2 IP Phone - Wireless"/>
    <x v="2058"/>
    <n v="6"/>
    <n v="0"/>
    <x v="2216"/>
    <x v="10"/>
  </r>
  <r>
    <n v="2453"/>
    <x v="1206"/>
    <x v="3"/>
    <x v="294"/>
    <d v="2014-03-23T00:00:00"/>
    <s v="Second Class"/>
    <s v="DB-13405"/>
    <s v="Denny Blanton"/>
    <x v="0"/>
    <x v="0"/>
    <s v="New York City"/>
    <x v="15"/>
    <n v="10011"/>
    <x v="3"/>
    <s v="OFF-BI-10000605"/>
    <x v="1"/>
    <x v="8"/>
    <s v="Acco Pressboard Covers with Storage Hooks, 9 1/2&quot; x 11&quot;, Executive Red"/>
    <x v="1083"/>
    <n v="3"/>
    <n v="0.2"/>
    <x v="2217"/>
    <x v="10"/>
  </r>
  <r>
    <n v="2454"/>
    <x v="1206"/>
    <x v="3"/>
    <x v="294"/>
    <d v="2014-03-23T00:00:00"/>
    <s v="Second Class"/>
    <s v="DB-13405"/>
    <s v="Denny Blanton"/>
    <x v="0"/>
    <x v="0"/>
    <s v="New York City"/>
    <x v="15"/>
    <n v="10011"/>
    <x v="3"/>
    <s v="TEC-AC-10002399"/>
    <x v="2"/>
    <x v="11"/>
    <s v="SanDisk Cruzer 32 GB USB Flash Drive"/>
    <x v="2059"/>
    <n v="3"/>
    <n v="0"/>
    <x v="2218"/>
    <x v="10"/>
  </r>
  <r>
    <n v="2455"/>
    <x v="1206"/>
    <x v="3"/>
    <x v="294"/>
    <d v="2014-03-23T00:00:00"/>
    <s v="Second Class"/>
    <s v="DB-13405"/>
    <s v="Denny Blanton"/>
    <x v="0"/>
    <x v="0"/>
    <s v="New York City"/>
    <x v="15"/>
    <n v="10011"/>
    <x v="3"/>
    <s v="TEC-AC-10003038"/>
    <x v="2"/>
    <x v="11"/>
    <s v="Kingston Digital DataTraveler 16GB USB 2.0"/>
    <x v="1849"/>
    <n v="8"/>
    <n v="0"/>
    <x v="2219"/>
    <x v="10"/>
  </r>
  <r>
    <n v="2456"/>
    <x v="1206"/>
    <x v="3"/>
    <x v="294"/>
    <d v="2014-03-23T00:00:00"/>
    <s v="Second Class"/>
    <s v="DB-13405"/>
    <s v="Denny Blanton"/>
    <x v="0"/>
    <x v="0"/>
    <s v="New York City"/>
    <x v="15"/>
    <n v="10011"/>
    <x v="3"/>
    <s v="OFF-ST-10000344"/>
    <x v="1"/>
    <x v="4"/>
    <s v="Neat Ideas Personal Hanging Folder Files, Black"/>
    <x v="2060"/>
    <n v="8"/>
    <n v="0"/>
    <x v="2220"/>
    <x v="10"/>
  </r>
  <r>
    <n v="2457"/>
    <x v="1206"/>
    <x v="3"/>
    <x v="294"/>
    <d v="2014-03-23T00:00:00"/>
    <s v="Second Class"/>
    <s v="DB-13405"/>
    <s v="Denny Blanton"/>
    <x v="0"/>
    <x v="0"/>
    <s v="New York City"/>
    <x v="15"/>
    <n v="10011"/>
    <x v="3"/>
    <s v="OFF-LA-10004093"/>
    <x v="1"/>
    <x v="2"/>
    <s v="Avery 486"/>
    <x v="2061"/>
    <n v="1"/>
    <n v="0"/>
    <x v="2221"/>
    <x v="10"/>
  </r>
  <r>
    <n v="2458"/>
    <x v="1206"/>
    <x v="3"/>
    <x v="294"/>
    <d v="2014-03-23T00:00:00"/>
    <s v="Second Class"/>
    <s v="DB-13405"/>
    <s v="Denny Blanton"/>
    <x v="0"/>
    <x v="0"/>
    <s v="New York City"/>
    <x v="15"/>
    <n v="10011"/>
    <x v="3"/>
    <s v="OFF-AR-10001683"/>
    <x v="1"/>
    <x v="6"/>
    <s v="Lumber Crayons"/>
    <x v="2062"/>
    <n v="6"/>
    <n v="0"/>
    <x v="2222"/>
    <x v="10"/>
  </r>
  <r>
    <n v="2459"/>
    <x v="1206"/>
    <x v="3"/>
    <x v="294"/>
    <d v="2014-03-23T00:00:00"/>
    <s v="Second Class"/>
    <s v="DB-13405"/>
    <s v="Denny Blanton"/>
    <x v="0"/>
    <x v="0"/>
    <s v="New York City"/>
    <x v="15"/>
    <n v="10011"/>
    <x v="3"/>
    <s v="OFF-ST-10003455"/>
    <x v="1"/>
    <x v="4"/>
    <s v="Tenex File Box, Personal Filing Tote with Lid, Black"/>
    <x v="2063"/>
    <n v="3"/>
    <n v="0"/>
    <x v="2223"/>
    <x v="10"/>
  </r>
  <r>
    <n v="2460"/>
    <x v="1207"/>
    <x v="3"/>
    <x v="733"/>
    <d v="2014-08-22T00:00:00"/>
    <s v="Standard Class"/>
    <s v="JG-15160"/>
    <s v="James Galang"/>
    <x v="0"/>
    <x v="0"/>
    <s v="Plainfield"/>
    <x v="30"/>
    <n v="7060"/>
    <x v="3"/>
    <s v="OFF-AP-10002578"/>
    <x v="1"/>
    <x v="9"/>
    <s v="Fellowes Premier Superior Surge Suppressor, 10-Outlet, With Phone and Remote"/>
    <x v="2064"/>
    <n v="2"/>
    <n v="0"/>
    <x v="2224"/>
    <x v="6"/>
  </r>
  <r>
    <n v="2461"/>
    <x v="1208"/>
    <x v="1"/>
    <x v="655"/>
    <d v="2012-07-13T00:00:00"/>
    <s v="Second Class"/>
    <s v="SC-20380"/>
    <s v="Shahid Collister"/>
    <x v="0"/>
    <x v="0"/>
    <s v="Seattle"/>
    <x v="4"/>
    <n v="98115"/>
    <x v="1"/>
    <s v="OFF-PA-10001763"/>
    <x v="1"/>
    <x v="10"/>
    <s v="Xerox 1896"/>
    <x v="2065"/>
    <n v="3"/>
    <n v="0"/>
    <x v="2225"/>
    <x v="7"/>
  </r>
  <r>
    <n v="2462"/>
    <x v="1208"/>
    <x v="1"/>
    <x v="655"/>
    <d v="2012-07-13T00:00:00"/>
    <s v="Second Class"/>
    <s v="SC-20380"/>
    <s v="Shahid Collister"/>
    <x v="0"/>
    <x v="0"/>
    <s v="Seattle"/>
    <x v="4"/>
    <n v="98115"/>
    <x v="1"/>
    <s v="OFF-BI-10001597"/>
    <x v="1"/>
    <x v="8"/>
    <s v="Wilson Jones Ledger-Size, Piano-Hinge Binder, 2&quot;, Blue"/>
    <x v="2066"/>
    <n v="3"/>
    <n v="0.2"/>
    <x v="2226"/>
    <x v="7"/>
  </r>
  <r>
    <n v="2463"/>
    <x v="1209"/>
    <x v="3"/>
    <x v="734"/>
    <d v="2014-12-10T00:00:00"/>
    <s v="Standard Class"/>
    <s v="CS-12460"/>
    <s v="Chuck Sachs"/>
    <x v="0"/>
    <x v="0"/>
    <s v="New York City"/>
    <x v="15"/>
    <n v="10009"/>
    <x v="3"/>
    <s v="OFF-BI-10001524"/>
    <x v="1"/>
    <x v="8"/>
    <s v="GBC Premium Transparent Covers with Diagonal Lined Pattern"/>
    <x v="2067"/>
    <n v="5"/>
    <n v="0.2"/>
    <x v="2227"/>
    <x v="4"/>
  </r>
  <r>
    <n v="2464"/>
    <x v="1209"/>
    <x v="3"/>
    <x v="734"/>
    <d v="2014-12-10T00:00:00"/>
    <s v="Standard Class"/>
    <s v="CS-12460"/>
    <s v="Chuck Sachs"/>
    <x v="0"/>
    <x v="0"/>
    <s v="New York City"/>
    <x v="15"/>
    <n v="10009"/>
    <x v="3"/>
    <s v="OFF-BI-10001553"/>
    <x v="1"/>
    <x v="8"/>
    <s v="SpineVue Locking Slant-D Ring Binders by Cardinal"/>
    <x v="899"/>
    <n v="2"/>
    <n v="0.2"/>
    <x v="2228"/>
    <x v="4"/>
  </r>
  <r>
    <n v="2465"/>
    <x v="1209"/>
    <x v="3"/>
    <x v="734"/>
    <d v="2014-12-10T00:00:00"/>
    <s v="Standard Class"/>
    <s v="CS-12460"/>
    <s v="Chuck Sachs"/>
    <x v="0"/>
    <x v="0"/>
    <s v="New York City"/>
    <x v="15"/>
    <n v="10009"/>
    <x v="3"/>
    <s v="TEC-PH-10000576"/>
    <x v="2"/>
    <x v="7"/>
    <s v="AT&amp;T 1080 Corded phone"/>
    <x v="2068"/>
    <n v="1"/>
    <n v="0"/>
    <x v="2229"/>
    <x v="4"/>
  </r>
  <r>
    <n v="2466"/>
    <x v="1209"/>
    <x v="3"/>
    <x v="734"/>
    <d v="2014-12-10T00:00:00"/>
    <s v="Standard Class"/>
    <s v="CS-12460"/>
    <s v="Chuck Sachs"/>
    <x v="0"/>
    <x v="0"/>
    <s v="New York City"/>
    <x v="15"/>
    <n v="10009"/>
    <x v="3"/>
    <s v="OFF-LA-10001317"/>
    <x v="1"/>
    <x v="2"/>
    <s v="Avery 520"/>
    <x v="982"/>
    <n v="1"/>
    <n v="0"/>
    <x v="1020"/>
    <x v="4"/>
  </r>
  <r>
    <n v="2467"/>
    <x v="1210"/>
    <x v="3"/>
    <x v="464"/>
    <d v="2014-05-09T00:00:00"/>
    <s v="Standard Class"/>
    <s v="MK-18160"/>
    <s v="Mike Kennedy"/>
    <x v="0"/>
    <x v="0"/>
    <s v="Newport News"/>
    <x v="17"/>
    <n v="23602"/>
    <x v="0"/>
    <s v="OFF-PA-10000726"/>
    <x v="1"/>
    <x v="10"/>
    <s v="Black Print Carbonless Snap-Off Rapid Letter, 8 1/2&quot; x 7&quot;"/>
    <x v="2069"/>
    <n v="1"/>
    <n v="0"/>
    <x v="2230"/>
    <x v="5"/>
  </r>
  <r>
    <n v="2468"/>
    <x v="1210"/>
    <x v="3"/>
    <x v="464"/>
    <d v="2014-05-09T00:00:00"/>
    <s v="Standard Class"/>
    <s v="MK-18160"/>
    <s v="Mike Kennedy"/>
    <x v="0"/>
    <x v="0"/>
    <s v="Newport News"/>
    <x v="17"/>
    <n v="23602"/>
    <x v="0"/>
    <s v="OFF-ST-10003306"/>
    <x v="1"/>
    <x v="4"/>
    <s v="Letter Size Cart"/>
    <x v="2070"/>
    <n v="4"/>
    <n v="0"/>
    <x v="2231"/>
    <x v="5"/>
  </r>
  <r>
    <n v="2469"/>
    <x v="1210"/>
    <x v="3"/>
    <x v="464"/>
    <d v="2014-05-09T00:00:00"/>
    <s v="Standard Class"/>
    <s v="MK-18160"/>
    <s v="Mike Kennedy"/>
    <x v="0"/>
    <x v="0"/>
    <s v="Newport News"/>
    <x v="17"/>
    <n v="23602"/>
    <x v="0"/>
    <s v="OFF-PA-10004983"/>
    <x v="1"/>
    <x v="10"/>
    <s v="Xerox 23"/>
    <x v="56"/>
    <n v="5"/>
    <n v="0"/>
    <x v="56"/>
    <x v="5"/>
  </r>
  <r>
    <n v="2470"/>
    <x v="1210"/>
    <x v="3"/>
    <x v="464"/>
    <d v="2014-05-09T00:00:00"/>
    <s v="Standard Class"/>
    <s v="MK-18160"/>
    <s v="Mike Kennedy"/>
    <x v="0"/>
    <x v="0"/>
    <s v="Newport News"/>
    <x v="17"/>
    <n v="23602"/>
    <x v="0"/>
    <s v="OFF-ST-10001291"/>
    <x v="1"/>
    <x v="4"/>
    <s v="Tenex Personal Self-Stacking Standard File Box, Black/Gray"/>
    <x v="2071"/>
    <n v="1"/>
    <n v="0"/>
    <x v="2232"/>
    <x v="5"/>
  </r>
  <r>
    <n v="2471"/>
    <x v="1211"/>
    <x v="0"/>
    <x v="115"/>
    <d v="2013-01-28T00:00:00"/>
    <s v="Standard Class"/>
    <s v="CM-11935"/>
    <s v="Carlos Meador"/>
    <x v="0"/>
    <x v="0"/>
    <s v="Fayetteville"/>
    <x v="3"/>
    <n v="28314"/>
    <x v="0"/>
    <s v="FUR-FU-10002107"/>
    <x v="0"/>
    <x v="5"/>
    <s v="Eldon Pizzaz Desk Accessories"/>
    <x v="2072"/>
    <n v="8"/>
    <n v="0.2"/>
    <x v="2233"/>
    <x v="9"/>
  </r>
  <r>
    <n v="2472"/>
    <x v="1211"/>
    <x v="0"/>
    <x v="115"/>
    <d v="2013-01-28T00:00:00"/>
    <s v="Standard Class"/>
    <s v="CM-11935"/>
    <s v="Carlos Meador"/>
    <x v="0"/>
    <x v="0"/>
    <s v="Fayetteville"/>
    <x v="3"/>
    <n v="28314"/>
    <x v="0"/>
    <s v="FUR-BO-10002213"/>
    <x v="0"/>
    <x v="0"/>
    <s v="Sauder Forest Hills Library, Woodland Oak Finish"/>
    <x v="2073"/>
    <n v="4"/>
    <n v="0.2"/>
    <x v="2234"/>
    <x v="9"/>
  </r>
  <r>
    <n v="2473"/>
    <x v="1211"/>
    <x v="0"/>
    <x v="115"/>
    <d v="2013-01-28T00:00:00"/>
    <s v="Standard Class"/>
    <s v="CM-11935"/>
    <s v="Carlos Meador"/>
    <x v="0"/>
    <x v="0"/>
    <s v="Fayetteville"/>
    <x v="3"/>
    <n v="28314"/>
    <x v="0"/>
    <s v="OFF-AP-10000692"/>
    <x v="1"/>
    <x v="9"/>
    <s v="Fellowes Mighty 8 Compact Surge Protector"/>
    <x v="2074"/>
    <n v="4"/>
    <n v="0.2"/>
    <x v="2235"/>
    <x v="9"/>
  </r>
  <r>
    <n v="2474"/>
    <x v="1212"/>
    <x v="0"/>
    <x v="54"/>
    <d v="2013-11-07T00:00:00"/>
    <s v="First Class"/>
    <s v="PF-19225"/>
    <s v="Phillip Flathmann"/>
    <x v="0"/>
    <x v="0"/>
    <s v="Los Angeles"/>
    <x v="1"/>
    <n v="90032"/>
    <x v="1"/>
    <s v="FUR-CH-10001190"/>
    <x v="0"/>
    <x v="1"/>
    <s v="Global Deluxe High-Back Office Chair in Storm"/>
    <x v="2075"/>
    <n v="2"/>
    <n v="0.2"/>
    <x v="2236"/>
    <x v="0"/>
  </r>
  <r>
    <n v="2475"/>
    <x v="1212"/>
    <x v="0"/>
    <x v="54"/>
    <d v="2013-11-07T00:00:00"/>
    <s v="First Class"/>
    <s v="PF-19225"/>
    <s v="Phillip Flathmann"/>
    <x v="0"/>
    <x v="0"/>
    <s v="Los Angeles"/>
    <x v="1"/>
    <n v="90032"/>
    <x v="1"/>
    <s v="TEC-AC-10000682"/>
    <x v="2"/>
    <x v="11"/>
    <s v="Kensington K72356US Mouse-in-a-Box USB Desktop Mouse"/>
    <x v="2076"/>
    <n v="5"/>
    <n v="0"/>
    <x v="2237"/>
    <x v="0"/>
  </r>
  <r>
    <n v="2476"/>
    <x v="1212"/>
    <x v="0"/>
    <x v="54"/>
    <d v="2013-11-07T00:00:00"/>
    <s v="First Class"/>
    <s v="PF-19225"/>
    <s v="Phillip Flathmann"/>
    <x v="0"/>
    <x v="0"/>
    <s v="Los Angeles"/>
    <x v="1"/>
    <n v="90032"/>
    <x v="1"/>
    <s v="OFF-LA-10004545"/>
    <x v="1"/>
    <x v="2"/>
    <s v="Avery 50"/>
    <x v="2077"/>
    <n v="7"/>
    <n v="0"/>
    <x v="2238"/>
    <x v="0"/>
  </r>
  <r>
    <n v="2477"/>
    <x v="1212"/>
    <x v="0"/>
    <x v="54"/>
    <d v="2013-11-07T00:00:00"/>
    <s v="First Class"/>
    <s v="PF-19225"/>
    <s v="Phillip Flathmann"/>
    <x v="0"/>
    <x v="0"/>
    <s v="Los Angeles"/>
    <x v="1"/>
    <n v="90032"/>
    <x v="1"/>
    <s v="OFF-AP-10003057"/>
    <x v="1"/>
    <x v="9"/>
    <s v="Honeywell Enviracaire Portable HEPA Air Cleaner for 16' x 20' Room"/>
    <x v="2078"/>
    <n v="4"/>
    <n v="0"/>
    <x v="2239"/>
    <x v="0"/>
  </r>
  <r>
    <n v="2478"/>
    <x v="1213"/>
    <x v="3"/>
    <x v="507"/>
    <d v="2014-09-09T00:00:00"/>
    <s v="Second Class"/>
    <s v="GM-14695"/>
    <s v="Greg Maxwell"/>
    <x v="1"/>
    <x v="0"/>
    <s v="Los Angeles"/>
    <x v="1"/>
    <n v="90036"/>
    <x v="1"/>
    <s v="FUR-TA-10000198"/>
    <x v="0"/>
    <x v="3"/>
    <s v="Chromcraft Bull-Nose Wood Oval Conference Tables &amp; Bases"/>
    <x v="2079"/>
    <n v="3"/>
    <n v="0.2"/>
    <x v="2240"/>
    <x v="8"/>
  </r>
  <r>
    <n v="2479"/>
    <x v="1214"/>
    <x v="2"/>
    <x v="103"/>
    <d v="2011-09-19T00:00:00"/>
    <s v="Standard Class"/>
    <s v="DC-12850"/>
    <s v="Dan Campbell"/>
    <x v="0"/>
    <x v="0"/>
    <s v="New York City"/>
    <x v="15"/>
    <n v="10011"/>
    <x v="3"/>
    <s v="OFF-AR-10002833"/>
    <x v="1"/>
    <x v="6"/>
    <s v="Newell 322"/>
    <x v="1410"/>
    <n v="3"/>
    <n v="0"/>
    <x v="2241"/>
    <x v="8"/>
  </r>
  <r>
    <n v="2480"/>
    <x v="1215"/>
    <x v="3"/>
    <x v="249"/>
    <d v="2014-06-26T00:00:00"/>
    <s v="Standard Class"/>
    <s v="FO-14305"/>
    <s v="Frank Olsen"/>
    <x v="0"/>
    <x v="0"/>
    <s v="Dallas"/>
    <x v="5"/>
    <n v="75220"/>
    <x v="2"/>
    <s v="OFF-SU-10002557"/>
    <x v="1"/>
    <x v="14"/>
    <s v="Fiskars Spring-Action Scissors"/>
    <x v="2080"/>
    <n v="1"/>
    <n v="0.2"/>
    <x v="2242"/>
    <x v="1"/>
  </r>
  <r>
    <n v="2481"/>
    <x v="1215"/>
    <x v="3"/>
    <x v="249"/>
    <d v="2014-06-26T00:00:00"/>
    <s v="Standard Class"/>
    <s v="FO-14305"/>
    <s v="Frank Olsen"/>
    <x v="0"/>
    <x v="0"/>
    <s v="Dallas"/>
    <x v="5"/>
    <n v="75220"/>
    <x v="2"/>
    <s v="OFF-ST-10003656"/>
    <x v="1"/>
    <x v="4"/>
    <s v="Safco Industrial Wire Shelving"/>
    <x v="2081"/>
    <n v="2"/>
    <n v="0.2"/>
    <x v="2243"/>
    <x v="1"/>
  </r>
  <r>
    <n v="2482"/>
    <x v="1216"/>
    <x v="3"/>
    <x v="165"/>
    <d v="2015-01-01T00:00:00"/>
    <s v="Standard Class"/>
    <s v="AH-10210"/>
    <s v="Alan Hwang"/>
    <x v="0"/>
    <x v="0"/>
    <s v="Seattle"/>
    <x v="4"/>
    <n v="98105"/>
    <x v="1"/>
    <s v="OFF-ST-10001097"/>
    <x v="1"/>
    <x v="4"/>
    <s v="Office Impressions Heavy Duty Welded Shelving &amp; Multimedia Storage Drawers"/>
    <x v="2082"/>
    <n v="6"/>
    <n v="0"/>
    <x v="232"/>
    <x v="4"/>
  </r>
  <r>
    <n v="2483"/>
    <x v="1217"/>
    <x v="3"/>
    <x v="735"/>
    <d v="2014-09-04T00:00:00"/>
    <s v="Standard Class"/>
    <s v="KN-16705"/>
    <s v="Kristina Nunn"/>
    <x v="2"/>
    <x v="0"/>
    <s v="Seattle"/>
    <x v="4"/>
    <n v="98105"/>
    <x v="1"/>
    <s v="TEC-PH-10000912"/>
    <x v="2"/>
    <x v="7"/>
    <s v="Anker 24W Portable Micro USB Car Charger"/>
    <x v="2083"/>
    <n v="4"/>
    <n v="0.2"/>
    <x v="2244"/>
    <x v="6"/>
  </r>
  <r>
    <n v="2484"/>
    <x v="1217"/>
    <x v="3"/>
    <x v="735"/>
    <d v="2014-09-04T00:00:00"/>
    <s v="Standard Class"/>
    <s v="KN-16705"/>
    <s v="Kristina Nunn"/>
    <x v="2"/>
    <x v="0"/>
    <s v="Seattle"/>
    <x v="4"/>
    <n v="98105"/>
    <x v="1"/>
    <s v="FUR-TA-10000617"/>
    <x v="0"/>
    <x v="3"/>
    <s v="Hon Practical Foundations 30 x 60 Training Table, Light Gray/Charcoal"/>
    <x v="2084"/>
    <n v="5"/>
    <n v="0"/>
    <x v="2245"/>
    <x v="6"/>
  </r>
  <r>
    <n v="2485"/>
    <x v="1217"/>
    <x v="3"/>
    <x v="735"/>
    <d v="2014-09-04T00:00:00"/>
    <s v="Standard Class"/>
    <s v="KN-16705"/>
    <s v="Kristina Nunn"/>
    <x v="2"/>
    <x v="0"/>
    <s v="Seattle"/>
    <x v="4"/>
    <n v="98105"/>
    <x v="1"/>
    <s v="OFF-BI-10001658"/>
    <x v="1"/>
    <x v="8"/>
    <s v="GBC Standard Therm-A-Bind Covers"/>
    <x v="2085"/>
    <n v="5"/>
    <n v="0.2"/>
    <x v="2246"/>
    <x v="6"/>
  </r>
  <r>
    <n v="2486"/>
    <x v="1217"/>
    <x v="3"/>
    <x v="735"/>
    <d v="2014-09-04T00:00:00"/>
    <s v="Standard Class"/>
    <s v="KN-16705"/>
    <s v="Kristina Nunn"/>
    <x v="2"/>
    <x v="0"/>
    <s v="Seattle"/>
    <x v="4"/>
    <n v="98105"/>
    <x v="1"/>
    <s v="OFF-AR-10003856"/>
    <x v="1"/>
    <x v="6"/>
    <s v="Newell 344"/>
    <x v="348"/>
    <n v="2"/>
    <n v="0"/>
    <x v="356"/>
    <x v="6"/>
  </r>
  <r>
    <n v="2487"/>
    <x v="1218"/>
    <x v="1"/>
    <x v="98"/>
    <d v="2012-01-04T00:00:00"/>
    <s v="Second Class"/>
    <s v="CB-12535"/>
    <s v="Claudia Bergmann"/>
    <x v="1"/>
    <x v="0"/>
    <s v="Newark"/>
    <x v="13"/>
    <n v="19711"/>
    <x v="3"/>
    <s v="OFF-ST-10001837"/>
    <x v="1"/>
    <x v="4"/>
    <s v="SAFCO Mobile Desk Side File, Wire Frame"/>
    <x v="2086"/>
    <n v="2"/>
    <n v="0"/>
    <x v="2247"/>
    <x v="9"/>
  </r>
  <r>
    <n v="2488"/>
    <x v="1218"/>
    <x v="1"/>
    <x v="98"/>
    <d v="2012-01-04T00:00:00"/>
    <s v="Second Class"/>
    <s v="CB-12535"/>
    <s v="Claudia Bergmann"/>
    <x v="1"/>
    <x v="0"/>
    <s v="Newark"/>
    <x v="13"/>
    <n v="19711"/>
    <x v="3"/>
    <s v="OFF-AR-10001473"/>
    <x v="1"/>
    <x v="6"/>
    <s v="Newell 313"/>
    <x v="296"/>
    <n v="3"/>
    <n v="0"/>
    <x v="2248"/>
    <x v="9"/>
  </r>
  <r>
    <n v="2489"/>
    <x v="1218"/>
    <x v="1"/>
    <x v="98"/>
    <d v="2012-01-04T00:00:00"/>
    <s v="Second Class"/>
    <s v="CB-12535"/>
    <s v="Claudia Bergmann"/>
    <x v="1"/>
    <x v="0"/>
    <s v="Newark"/>
    <x v="13"/>
    <n v="19711"/>
    <x v="3"/>
    <s v="OFF-PA-10004285"/>
    <x v="1"/>
    <x v="10"/>
    <s v="Xerox 1959"/>
    <x v="130"/>
    <n v="3"/>
    <n v="0"/>
    <x v="132"/>
    <x v="9"/>
  </r>
  <r>
    <n v="2490"/>
    <x v="1219"/>
    <x v="1"/>
    <x v="330"/>
    <d v="2012-10-13T00:00:00"/>
    <s v="Second Class"/>
    <s v="TB-21250"/>
    <s v="Tim Brockman"/>
    <x v="0"/>
    <x v="0"/>
    <s v="New York City"/>
    <x v="15"/>
    <n v="10024"/>
    <x v="3"/>
    <s v="TEC-PH-10001835"/>
    <x v="2"/>
    <x v="7"/>
    <s v="Jawbone JAMBOX Wireless Bluetooth Speaker"/>
    <x v="2087"/>
    <n v="4"/>
    <n v="0"/>
    <x v="2249"/>
    <x v="2"/>
  </r>
  <r>
    <n v="2491"/>
    <x v="1219"/>
    <x v="1"/>
    <x v="330"/>
    <d v="2012-10-13T00:00:00"/>
    <s v="Second Class"/>
    <s v="TB-21250"/>
    <s v="Tim Brockman"/>
    <x v="0"/>
    <x v="0"/>
    <s v="New York City"/>
    <x v="15"/>
    <n v="10024"/>
    <x v="3"/>
    <s v="OFF-PA-10002245"/>
    <x v="1"/>
    <x v="10"/>
    <s v="Xerox 1895"/>
    <x v="100"/>
    <n v="4"/>
    <n v="0"/>
    <x v="2250"/>
    <x v="2"/>
  </r>
  <r>
    <n v="2492"/>
    <x v="1220"/>
    <x v="2"/>
    <x v="736"/>
    <d v="2011-12-15T00:00:00"/>
    <s v="Second Class"/>
    <s v="KD-16345"/>
    <s v="Katherine Ducich"/>
    <x v="0"/>
    <x v="0"/>
    <s v="Los Angeles"/>
    <x v="1"/>
    <n v="90049"/>
    <x v="1"/>
    <s v="OFF-PA-10001457"/>
    <x v="1"/>
    <x v="10"/>
    <s v="White GlueTop Scratch Pads"/>
    <x v="2088"/>
    <n v="6"/>
    <n v="0"/>
    <x v="2251"/>
    <x v="4"/>
  </r>
  <r>
    <n v="2493"/>
    <x v="1221"/>
    <x v="2"/>
    <x v="84"/>
    <d v="2011-11-23T00:00:00"/>
    <s v="Standard Class"/>
    <s v="JM-15865"/>
    <s v="John Murray"/>
    <x v="0"/>
    <x v="0"/>
    <s v="Jamestown"/>
    <x v="15"/>
    <n v="14701"/>
    <x v="3"/>
    <s v="TEC-PH-10002885"/>
    <x v="2"/>
    <x v="7"/>
    <s v="Apple iPhone 5"/>
    <x v="2089"/>
    <n v="7"/>
    <n v="0"/>
    <x v="2252"/>
    <x v="0"/>
  </r>
  <r>
    <n v="2494"/>
    <x v="1222"/>
    <x v="0"/>
    <x v="545"/>
    <d v="2013-09-15T00:00:00"/>
    <s v="Second Class"/>
    <s v="KT-16480"/>
    <s v="Kean Thornton"/>
    <x v="0"/>
    <x v="0"/>
    <s v="Houston"/>
    <x v="5"/>
    <n v="77095"/>
    <x v="2"/>
    <s v="FUR-TA-10004086"/>
    <x v="0"/>
    <x v="3"/>
    <s v="KI Adjustable-Height Table"/>
    <x v="2090"/>
    <n v="5"/>
    <n v="0.3"/>
    <x v="2253"/>
    <x v="8"/>
  </r>
  <r>
    <n v="2495"/>
    <x v="1222"/>
    <x v="0"/>
    <x v="545"/>
    <d v="2013-09-15T00:00:00"/>
    <s v="Second Class"/>
    <s v="KT-16480"/>
    <s v="Kean Thornton"/>
    <x v="0"/>
    <x v="0"/>
    <s v="Houston"/>
    <x v="5"/>
    <n v="77095"/>
    <x v="2"/>
    <s v="TEC-PH-10000895"/>
    <x v="2"/>
    <x v="7"/>
    <s v="Polycom VVX 310 VoIP phone"/>
    <x v="2091"/>
    <n v="5"/>
    <n v="0.2"/>
    <x v="2254"/>
    <x v="8"/>
  </r>
  <r>
    <n v="2496"/>
    <x v="1223"/>
    <x v="2"/>
    <x v="737"/>
    <d v="2011-06-22T00:00:00"/>
    <s v="Standard Class"/>
    <s v="SC-20575"/>
    <s v="Sonia Cooley"/>
    <x v="0"/>
    <x v="0"/>
    <s v="Mishawaka"/>
    <x v="14"/>
    <n v="46544"/>
    <x v="2"/>
    <s v="FUR-CH-10000225"/>
    <x v="0"/>
    <x v="1"/>
    <s v="Global Geo Office Task Chair, Gray"/>
    <x v="345"/>
    <n v="8"/>
    <n v="0"/>
    <x v="2255"/>
    <x v="1"/>
  </r>
  <r>
    <n v="2497"/>
    <x v="1224"/>
    <x v="1"/>
    <x v="120"/>
    <d v="2012-10-01T00:00:00"/>
    <s v="Standard Class"/>
    <s v="BS-11800"/>
    <s v="Bryan Spruell"/>
    <x v="2"/>
    <x v="0"/>
    <s v="San Diego"/>
    <x v="1"/>
    <n v="92037"/>
    <x v="1"/>
    <s v="OFF-ST-10002370"/>
    <x v="1"/>
    <x v="4"/>
    <s v="Sortfiler Multipurpose Personal File Organizer, Black"/>
    <x v="2092"/>
    <n v="3"/>
    <n v="0"/>
    <x v="2256"/>
    <x v="8"/>
  </r>
  <r>
    <n v="2498"/>
    <x v="1224"/>
    <x v="1"/>
    <x v="120"/>
    <d v="2012-10-01T00:00:00"/>
    <s v="Standard Class"/>
    <s v="BS-11800"/>
    <s v="Bryan Spruell"/>
    <x v="2"/>
    <x v="0"/>
    <s v="San Diego"/>
    <x v="1"/>
    <n v="92037"/>
    <x v="1"/>
    <s v="OFF-EN-10000056"/>
    <x v="1"/>
    <x v="12"/>
    <s v="Cameo Buff Policy Envelopes"/>
    <x v="2093"/>
    <n v="2"/>
    <n v="0"/>
    <x v="2257"/>
    <x v="8"/>
  </r>
  <r>
    <n v="2499"/>
    <x v="1225"/>
    <x v="0"/>
    <x v="288"/>
    <d v="2013-05-25T00:00:00"/>
    <s v="Standard Class"/>
    <s v="BT-11395"/>
    <s v="Bill Tyler"/>
    <x v="1"/>
    <x v="0"/>
    <s v="San Francisco"/>
    <x v="1"/>
    <n v="94109"/>
    <x v="1"/>
    <s v="OFF-BI-10004817"/>
    <x v="1"/>
    <x v="8"/>
    <s v="GBC Personal VeloBind Strips"/>
    <x v="2094"/>
    <n v="1"/>
    <n v="0.2"/>
    <x v="2258"/>
    <x v="5"/>
  </r>
  <r>
    <n v="2500"/>
    <x v="1226"/>
    <x v="3"/>
    <x v="738"/>
    <d v="2014-06-24T00:00:00"/>
    <s v="First Class"/>
    <s v="DC-12850"/>
    <s v="Dan Campbell"/>
    <x v="0"/>
    <x v="0"/>
    <s v="Miami"/>
    <x v="2"/>
    <n v="33178"/>
    <x v="0"/>
    <s v="OFF-EN-10004483"/>
    <x v="1"/>
    <x v="12"/>
    <s v="#10 White Business Envelopes,4 1/8 x 9 1/2"/>
    <x v="2095"/>
    <n v="3"/>
    <n v="0.2"/>
    <x v="2259"/>
    <x v="1"/>
  </r>
  <r>
    <n v="2501"/>
    <x v="1227"/>
    <x v="3"/>
    <x v="46"/>
    <d v="2014-06-21T00:00:00"/>
    <s v="First Class"/>
    <s v="LS-17200"/>
    <s v="Luke Schmidt"/>
    <x v="1"/>
    <x v="0"/>
    <s v="Skokie"/>
    <x v="10"/>
    <n v="60076"/>
    <x v="2"/>
    <s v="OFF-PA-10001892"/>
    <x v="1"/>
    <x v="10"/>
    <s v="Rediform Wirebound &quot;Phone Memo&quot; Message Book, 11 x 5-3/4"/>
    <x v="2096"/>
    <n v="2"/>
    <n v="0.2"/>
    <x v="2260"/>
    <x v="1"/>
  </r>
  <r>
    <n v="2502"/>
    <x v="1227"/>
    <x v="3"/>
    <x v="46"/>
    <d v="2014-06-21T00:00:00"/>
    <s v="First Class"/>
    <s v="LS-17200"/>
    <s v="Luke Schmidt"/>
    <x v="1"/>
    <x v="0"/>
    <s v="Skokie"/>
    <x v="10"/>
    <n v="60076"/>
    <x v="2"/>
    <s v="OFF-BI-10000546"/>
    <x v="1"/>
    <x v="8"/>
    <s v="Avery Durable Binders"/>
    <x v="2097"/>
    <n v="4"/>
    <n v="0.8"/>
    <x v="2261"/>
    <x v="1"/>
  </r>
  <r>
    <n v="2503"/>
    <x v="1227"/>
    <x v="3"/>
    <x v="46"/>
    <d v="2014-06-21T00:00:00"/>
    <s v="First Class"/>
    <s v="LS-17200"/>
    <s v="Luke Schmidt"/>
    <x v="1"/>
    <x v="0"/>
    <s v="Skokie"/>
    <x v="10"/>
    <n v="60076"/>
    <x v="2"/>
    <s v="OFF-BI-10001294"/>
    <x v="1"/>
    <x v="8"/>
    <s v="Fellowes Binding Cases"/>
    <x v="2098"/>
    <n v="4"/>
    <n v="0.8"/>
    <x v="2262"/>
    <x v="1"/>
  </r>
  <r>
    <n v="2504"/>
    <x v="1228"/>
    <x v="0"/>
    <x v="696"/>
    <d v="2013-11-20T00:00:00"/>
    <s v="Standard Class"/>
    <s v="RR-19315"/>
    <s v="Ralph Ritter"/>
    <x v="0"/>
    <x v="0"/>
    <s v="San Francisco"/>
    <x v="1"/>
    <n v="94110"/>
    <x v="1"/>
    <s v="OFF-LA-10000248"/>
    <x v="1"/>
    <x v="2"/>
    <s v="Avery 52"/>
    <x v="1576"/>
    <n v="2"/>
    <n v="0"/>
    <x v="1666"/>
    <x v="0"/>
  </r>
  <r>
    <n v="2505"/>
    <x v="1229"/>
    <x v="2"/>
    <x v="739"/>
    <d v="2011-07-27T00:00:00"/>
    <s v="Second Class"/>
    <s v="KL-16645"/>
    <s v="Ken Lonsdale"/>
    <x v="0"/>
    <x v="0"/>
    <s v="San Francisco"/>
    <x v="1"/>
    <n v="94122"/>
    <x v="1"/>
    <s v="OFF-ST-10001228"/>
    <x v="1"/>
    <x v="4"/>
    <s v="Fellowes Personal Hanging Folder Files, Navy"/>
    <x v="2099"/>
    <n v="4"/>
    <n v="0"/>
    <x v="2263"/>
    <x v="7"/>
  </r>
  <r>
    <n v="2506"/>
    <x v="1229"/>
    <x v="2"/>
    <x v="739"/>
    <d v="2011-07-27T00:00:00"/>
    <s v="Second Class"/>
    <s v="KL-16645"/>
    <s v="Ken Lonsdale"/>
    <x v="0"/>
    <x v="0"/>
    <s v="San Francisco"/>
    <x v="1"/>
    <n v="94122"/>
    <x v="1"/>
    <s v="OFF-SU-10000151"/>
    <x v="1"/>
    <x v="14"/>
    <s v="High Speed Automatic Electric Letter Opener"/>
    <x v="2100"/>
    <n v="5"/>
    <n v="0"/>
    <x v="2264"/>
    <x v="7"/>
  </r>
  <r>
    <n v="2507"/>
    <x v="1229"/>
    <x v="2"/>
    <x v="739"/>
    <d v="2011-07-27T00:00:00"/>
    <s v="Second Class"/>
    <s v="KL-16645"/>
    <s v="Ken Lonsdale"/>
    <x v="0"/>
    <x v="0"/>
    <s v="San Francisco"/>
    <x v="1"/>
    <n v="94122"/>
    <x v="1"/>
    <s v="FUR-FU-10004351"/>
    <x v="0"/>
    <x v="5"/>
    <s v="Staples"/>
    <x v="2101"/>
    <n v="8"/>
    <n v="0"/>
    <x v="2265"/>
    <x v="7"/>
  </r>
  <r>
    <n v="2508"/>
    <x v="1230"/>
    <x v="1"/>
    <x v="740"/>
    <d v="2012-07-02T00:00:00"/>
    <s v="Same Day"/>
    <s v="RB-19435"/>
    <s v="Richard Bierner"/>
    <x v="0"/>
    <x v="0"/>
    <s v="Houston"/>
    <x v="5"/>
    <n v="77070"/>
    <x v="2"/>
    <s v="OFF-AP-10001293"/>
    <x v="1"/>
    <x v="9"/>
    <s v="Belkin 8 Outlet Surge Protector"/>
    <x v="2102"/>
    <n v="4"/>
    <n v="0.8"/>
    <x v="2266"/>
    <x v="7"/>
  </r>
  <r>
    <n v="2509"/>
    <x v="1231"/>
    <x v="3"/>
    <x v="580"/>
    <d v="2014-03-09T00:00:00"/>
    <s v="Standard Class"/>
    <s v="MY-17380"/>
    <s v="Maribeth Yedwab"/>
    <x v="1"/>
    <x v="0"/>
    <s v="Los Angeles"/>
    <x v="1"/>
    <n v="90045"/>
    <x v="1"/>
    <s v="TEC-PH-10000675"/>
    <x v="2"/>
    <x v="7"/>
    <s v="Panasonic KX TS3282B Corded phone"/>
    <x v="2103"/>
    <n v="3"/>
    <n v="0.2"/>
    <x v="2267"/>
    <x v="10"/>
  </r>
  <r>
    <n v="2510"/>
    <x v="1231"/>
    <x v="3"/>
    <x v="580"/>
    <d v="2014-03-09T00:00:00"/>
    <s v="Standard Class"/>
    <s v="MY-17380"/>
    <s v="Maribeth Yedwab"/>
    <x v="1"/>
    <x v="0"/>
    <s v="Los Angeles"/>
    <x v="1"/>
    <n v="90045"/>
    <x v="1"/>
    <s v="TEC-AC-10000580"/>
    <x v="2"/>
    <x v="11"/>
    <s v="Logitech G13 Programmable Gameboard with LCD Display"/>
    <x v="2104"/>
    <n v="6"/>
    <n v="0"/>
    <x v="2268"/>
    <x v="10"/>
  </r>
  <r>
    <n v="2511"/>
    <x v="1232"/>
    <x v="0"/>
    <x v="741"/>
    <d v="2013-11-24T00:00:00"/>
    <s v="Standard Class"/>
    <s v="AW-10930"/>
    <s v="Arthur Wiediger"/>
    <x v="2"/>
    <x v="0"/>
    <s v="Oklahoma City"/>
    <x v="26"/>
    <n v="73120"/>
    <x v="2"/>
    <s v="OFF-ST-10003470"/>
    <x v="1"/>
    <x v="4"/>
    <s v="Tennsco Snap-Together Open Shelving Units, Starter Sets and Add-On Units"/>
    <x v="2105"/>
    <n v="4"/>
    <n v="0"/>
    <x v="2269"/>
    <x v="0"/>
  </r>
  <r>
    <n v="2512"/>
    <x v="1233"/>
    <x v="1"/>
    <x v="24"/>
    <d v="2012-04-19T00:00:00"/>
    <s v="First Class"/>
    <s v="KW-16570"/>
    <s v="Kelly Williams"/>
    <x v="0"/>
    <x v="0"/>
    <s v="Monroe"/>
    <x v="28"/>
    <n v="71203"/>
    <x v="0"/>
    <s v="TEC-AC-10003116"/>
    <x v="2"/>
    <x v="11"/>
    <s v="Memorex Froggy Flash Drive 8 GB"/>
    <x v="2106"/>
    <n v="6"/>
    <n v="0"/>
    <x v="2270"/>
    <x v="3"/>
  </r>
  <r>
    <n v="2513"/>
    <x v="1234"/>
    <x v="3"/>
    <x v="574"/>
    <d v="2014-12-07T00:00:00"/>
    <s v="Standard Class"/>
    <s v="DB-12910"/>
    <s v="Daniel Byrd"/>
    <x v="2"/>
    <x v="0"/>
    <s v="Tampa"/>
    <x v="2"/>
    <n v="33614"/>
    <x v="0"/>
    <s v="OFF-BI-10002429"/>
    <x v="1"/>
    <x v="8"/>
    <s v="Premier Elliptical Ring Binder, Black"/>
    <x v="2107"/>
    <n v="5"/>
    <n v="0.7"/>
    <x v="2271"/>
    <x v="4"/>
  </r>
  <r>
    <n v="2514"/>
    <x v="1235"/>
    <x v="0"/>
    <x v="583"/>
    <d v="2013-11-18T00:00:00"/>
    <s v="Standard Class"/>
    <s v="BB-11545"/>
    <s v="Brenda Bowman"/>
    <x v="1"/>
    <x v="0"/>
    <s v="Chicago"/>
    <x v="10"/>
    <n v="60623"/>
    <x v="2"/>
    <s v="TEC-AC-10003280"/>
    <x v="2"/>
    <x v="11"/>
    <s v="Belkin F8E887 USB Wired Ergonomic Keyboard"/>
    <x v="1679"/>
    <n v="4"/>
    <n v="0.2"/>
    <x v="2272"/>
    <x v="0"/>
  </r>
  <r>
    <n v="2515"/>
    <x v="1235"/>
    <x v="0"/>
    <x v="583"/>
    <d v="2013-11-18T00:00:00"/>
    <s v="Standard Class"/>
    <s v="BB-11545"/>
    <s v="Brenda Bowman"/>
    <x v="1"/>
    <x v="0"/>
    <s v="Chicago"/>
    <x v="10"/>
    <n v="60623"/>
    <x v="2"/>
    <s v="FUR-CH-10004540"/>
    <x v="0"/>
    <x v="1"/>
    <s v="Global Chrome Stack Chair"/>
    <x v="1404"/>
    <n v="2"/>
    <n v="0.3"/>
    <x v="1474"/>
    <x v="0"/>
  </r>
  <r>
    <n v="2516"/>
    <x v="1236"/>
    <x v="2"/>
    <x v="742"/>
    <d v="2011-09-10T00:00:00"/>
    <s v="Standard Class"/>
    <s v="NP-18700"/>
    <s v="Nora Preis"/>
    <x v="0"/>
    <x v="0"/>
    <s v="Bowling Green"/>
    <x v="24"/>
    <n v="43402"/>
    <x v="3"/>
    <s v="OFF-ST-10000585"/>
    <x v="1"/>
    <x v="4"/>
    <s v="Economy Rollaway Files"/>
    <x v="2108"/>
    <n v="2"/>
    <n v="0.2"/>
    <x v="2273"/>
    <x v="8"/>
  </r>
  <r>
    <n v="2517"/>
    <x v="1237"/>
    <x v="2"/>
    <x v="647"/>
    <d v="2011-11-22T00:00:00"/>
    <s v="Standard Class"/>
    <s v="PB-19105"/>
    <s v="Peter Bühler"/>
    <x v="0"/>
    <x v="0"/>
    <s v="Houston"/>
    <x v="5"/>
    <n v="77095"/>
    <x v="2"/>
    <s v="OFF-EN-10003001"/>
    <x v="1"/>
    <x v="12"/>
    <s v="Ames Color-File Green Diamond Border X-ray Mailers"/>
    <x v="2109"/>
    <n v="9"/>
    <n v="0.2"/>
    <x v="2274"/>
    <x v="0"/>
  </r>
  <r>
    <n v="2518"/>
    <x v="1238"/>
    <x v="3"/>
    <x v="743"/>
    <d v="2014-05-08T00:00:00"/>
    <s v="Standard Class"/>
    <s v="DW-13585"/>
    <s v="Dorothy Wardle"/>
    <x v="1"/>
    <x v="0"/>
    <s v="Westfield"/>
    <x v="30"/>
    <n v="7090"/>
    <x v="3"/>
    <s v="FUR-FU-10003975"/>
    <x v="0"/>
    <x v="5"/>
    <s v="Eldon Advantage Chair Mats for Low to Medium Pile Carpets"/>
    <x v="2110"/>
    <n v="3"/>
    <n v="0"/>
    <x v="2275"/>
    <x v="5"/>
  </r>
  <r>
    <n v="2519"/>
    <x v="1239"/>
    <x v="0"/>
    <x v="680"/>
    <d v="2013-10-22T00:00:00"/>
    <s v="Standard Class"/>
    <s v="CD-12790"/>
    <s v="Cynthia Delaney"/>
    <x v="2"/>
    <x v="0"/>
    <s v="Oklahoma City"/>
    <x v="26"/>
    <n v="73120"/>
    <x v="2"/>
    <s v="OFF-LA-10004559"/>
    <x v="1"/>
    <x v="2"/>
    <s v="Avery 49"/>
    <x v="171"/>
    <n v="7"/>
    <n v="0"/>
    <x v="765"/>
    <x v="2"/>
  </r>
  <r>
    <n v="2520"/>
    <x v="1239"/>
    <x v="0"/>
    <x v="680"/>
    <d v="2013-10-22T00:00:00"/>
    <s v="Standard Class"/>
    <s v="CD-12790"/>
    <s v="Cynthia Delaney"/>
    <x v="2"/>
    <x v="0"/>
    <s v="Oklahoma City"/>
    <x v="26"/>
    <n v="73120"/>
    <x v="2"/>
    <s v="OFF-LA-10003223"/>
    <x v="1"/>
    <x v="2"/>
    <s v="Avery 508"/>
    <x v="2111"/>
    <n v="6"/>
    <n v="0"/>
    <x v="2276"/>
    <x v="2"/>
  </r>
  <r>
    <n v="2521"/>
    <x v="1239"/>
    <x v="0"/>
    <x v="680"/>
    <d v="2013-10-22T00:00:00"/>
    <s v="Standard Class"/>
    <s v="CD-12790"/>
    <s v="Cynthia Delaney"/>
    <x v="2"/>
    <x v="0"/>
    <s v="Oklahoma City"/>
    <x v="26"/>
    <n v="73120"/>
    <x v="2"/>
    <s v="OFF-AP-10002651"/>
    <x v="1"/>
    <x v="9"/>
    <s v="Hoover Upright Vacuum With Dirt Cup"/>
    <x v="2112"/>
    <n v="3"/>
    <n v="0"/>
    <x v="2277"/>
    <x v="2"/>
  </r>
  <r>
    <n v="2522"/>
    <x v="1239"/>
    <x v="0"/>
    <x v="680"/>
    <d v="2013-10-22T00:00:00"/>
    <s v="Standard Class"/>
    <s v="CD-12790"/>
    <s v="Cynthia Delaney"/>
    <x v="2"/>
    <x v="0"/>
    <s v="Oklahoma City"/>
    <x v="26"/>
    <n v="73120"/>
    <x v="2"/>
    <s v="OFF-PA-10003177"/>
    <x v="1"/>
    <x v="10"/>
    <s v="Xerox 1999"/>
    <x v="91"/>
    <n v="2"/>
    <n v="0"/>
    <x v="91"/>
    <x v="2"/>
  </r>
  <r>
    <n v="2523"/>
    <x v="1239"/>
    <x v="0"/>
    <x v="680"/>
    <d v="2013-10-22T00:00:00"/>
    <s v="Standard Class"/>
    <s v="CD-12790"/>
    <s v="Cynthia Delaney"/>
    <x v="2"/>
    <x v="0"/>
    <s v="Oklahoma City"/>
    <x v="26"/>
    <n v="73120"/>
    <x v="2"/>
    <s v="TEC-PH-10003442"/>
    <x v="2"/>
    <x v="7"/>
    <s v="Samsung Replacement EH64AVFWE Premium Headset"/>
    <x v="2113"/>
    <n v="1"/>
    <n v="0"/>
    <x v="1593"/>
    <x v="2"/>
  </r>
  <r>
    <n v="2524"/>
    <x v="1239"/>
    <x v="0"/>
    <x v="680"/>
    <d v="2013-10-22T00:00:00"/>
    <s v="Standard Class"/>
    <s v="CD-12790"/>
    <s v="Cynthia Delaney"/>
    <x v="2"/>
    <x v="0"/>
    <s v="Oklahoma City"/>
    <x v="26"/>
    <n v="73120"/>
    <x v="2"/>
    <s v="OFF-BI-10000977"/>
    <x v="1"/>
    <x v="8"/>
    <s v="Ibico Plastic Spiral Binding Combs"/>
    <x v="2114"/>
    <n v="4"/>
    <n v="0"/>
    <x v="2278"/>
    <x v="2"/>
  </r>
  <r>
    <n v="2525"/>
    <x v="1240"/>
    <x v="1"/>
    <x v="744"/>
    <d v="2012-04-10T00:00:00"/>
    <s v="Standard Class"/>
    <s v="TT-21220"/>
    <s v="Thomas Thornton"/>
    <x v="0"/>
    <x v="0"/>
    <s v="Houston"/>
    <x v="5"/>
    <n v="77041"/>
    <x v="2"/>
    <s v="OFF-AR-10004078"/>
    <x v="1"/>
    <x v="6"/>
    <s v="Newell 312"/>
    <x v="2115"/>
    <n v="9"/>
    <n v="0.2"/>
    <x v="2279"/>
    <x v="3"/>
  </r>
  <r>
    <n v="2526"/>
    <x v="1240"/>
    <x v="1"/>
    <x v="744"/>
    <d v="2012-04-10T00:00:00"/>
    <s v="Standard Class"/>
    <s v="TT-21220"/>
    <s v="Thomas Thornton"/>
    <x v="0"/>
    <x v="0"/>
    <s v="Houston"/>
    <x v="5"/>
    <n v="77041"/>
    <x v="2"/>
    <s v="TEC-AC-10002550"/>
    <x v="2"/>
    <x v="11"/>
    <s v="Maxell 4.7GB DVD-RW 3/Pack"/>
    <x v="2116"/>
    <n v="2"/>
    <n v="0.2"/>
    <x v="1201"/>
    <x v="3"/>
  </r>
  <r>
    <n v="2527"/>
    <x v="1240"/>
    <x v="1"/>
    <x v="744"/>
    <d v="2012-04-10T00:00:00"/>
    <s v="Standard Class"/>
    <s v="TT-21220"/>
    <s v="Thomas Thornton"/>
    <x v="0"/>
    <x v="0"/>
    <s v="Houston"/>
    <x v="5"/>
    <n v="77041"/>
    <x v="2"/>
    <s v="OFF-BI-10004965"/>
    <x v="1"/>
    <x v="8"/>
    <s v="Ibico Covers for Plastic or Wire Binding Elements"/>
    <x v="2117"/>
    <n v="3"/>
    <n v="0.8"/>
    <x v="2280"/>
    <x v="3"/>
  </r>
  <r>
    <n v="2528"/>
    <x v="1240"/>
    <x v="1"/>
    <x v="744"/>
    <d v="2012-04-10T00:00:00"/>
    <s v="Standard Class"/>
    <s v="TT-21220"/>
    <s v="Thomas Thornton"/>
    <x v="0"/>
    <x v="0"/>
    <s v="Houston"/>
    <x v="5"/>
    <n v="77041"/>
    <x v="2"/>
    <s v="OFF-BI-10004209"/>
    <x v="1"/>
    <x v="8"/>
    <s v="Fellowes Twister Kit, Gray/Clear, 3/pkg"/>
    <x v="2118"/>
    <n v="6"/>
    <n v="0.8"/>
    <x v="2281"/>
    <x v="3"/>
  </r>
  <r>
    <n v="2529"/>
    <x v="1240"/>
    <x v="1"/>
    <x v="744"/>
    <d v="2012-04-10T00:00:00"/>
    <s v="Standard Class"/>
    <s v="TT-21220"/>
    <s v="Thomas Thornton"/>
    <x v="0"/>
    <x v="0"/>
    <s v="Houston"/>
    <x v="5"/>
    <n v="77041"/>
    <x v="2"/>
    <s v="OFF-PA-10001526"/>
    <x v="1"/>
    <x v="10"/>
    <s v="Xerox 1949"/>
    <x v="892"/>
    <n v="2"/>
    <n v="0.2"/>
    <x v="2282"/>
    <x v="3"/>
  </r>
  <r>
    <n v="2530"/>
    <x v="1241"/>
    <x v="2"/>
    <x v="745"/>
    <d v="2011-10-29T00:00:00"/>
    <s v="Standard Class"/>
    <s v="DB-12910"/>
    <s v="Daniel Byrd"/>
    <x v="2"/>
    <x v="0"/>
    <s v="Fort Lauderdale"/>
    <x v="2"/>
    <n v="33311"/>
    <x v="0"/>
    <s v="OFF-PA-10000788"/>
    <x v="1"/>
    <x v="10"/>
    <s v="Xerox 210"/>
    <x v="563"/>
    <n v="2"/>
    <n v="0.2"/>
    <x v="572"/>
    <x v="2"/>
  </r>
  <r>
    <n v="2531"/>
    <x v="1242"/>
    <x v="2"/>
    <x v="654"/>
    <d v="2011-08-21T00:00:00"/>
    <s v="Standard Class"/>
    <s v="DJ-13510"/>
    <s v="Don Jones"/>
    <x v="1"/>
    <x v="0"/>
    <s v="Little Rock"/>
    <x v="36"/>
    <n v="72209"/>
    <x v="0"/>
    <s v="OFF-PA-10000595"/>
    <x v="1"/>
    <x v="10"/>
    <s v="Xerox 1929"/>
    <x v="1159"/>
    <n v="5"/>
    <n v="0"/>
    <x v="1203"/>
    <x v="6"/>
  </r>
  <r>
    <n v="2532"/>
    <x v="1242"/>
    <x v="2"/>
    <x v="654"/>
    <d v="2011-08-21T00:00:00"/>
    <s v="Standard Class"/>
    <s v="DJ-13510"/>
    <s v="Don Jones"/>
    <x v="1"/>
    <x v="0"/>
    <s v="Little Rock"/>
    <x v="36"/>
    <n v="72209"/>
    <x v="0"/>
    <s v="OFF-BI-10000829"/>
    <x v="1"/>
    <x v="8"/>
    <s v="Avery Non-Stick Binders"/>
    <x v="2119"/>
    <n v="4"/>
    <n v="0"/>
    <x v="2283"/>
    <x v="6"/>
  </r>
  <r>
    <n v="2533"/>
    <x v="1242"/>
    <x v="2"/>
    <x v="654"/>
    <d v="2011-08-21T00:00:00"/>
    <s v="Standard Class"/>
    <s v="DJ-13510"/>
    <s v="Don Jones"/>
    <x v="1"/>
    <x v="0"/>
    <s v="Little Rock"/>
    <x v="36"/>
    <n v="72209"/>
    <x v="0"/>
    <s v="OFF-FA-10002676"/>
    <x v="1"/>
    <x v="13"/>
    <s v="Colored Push Pins"/>
    <x v="2120"/>
    <n v="7"/>
    <n v="0"/>
    <x v="2284"/>
    <x v="6"/>
  </r>
  <r>
    <n v="2534"/>
    <x v="1242"/>
    <x v="2"/>
    <x v="654"/>
    <d v="2011-08-21T00:00:00"/>
    <s v="Standard Class"/>
    <s v="DJ-13510"/>
    <s v="Don Jones"/>
    <x v="1"/>
    <x v="0"/>
    <s v="Little Rock"/>
    <x v="36"/>
    <n v="72209"/>
    <x v="0"/>
    <s v="TEC-AC-10000844"/>
    <x v="2"/>
    <x v="11"/>
    <s v="Logitech Gaming G510s - Keyboard"/>
    <x v="2121"/>
    <n v="4"/>
    <n v="0"/>
    <x v="2285"/>
    <x v="6"/>
  </r>
  <r>
    <n v="2535"/>
    <x v="1243"/>
    <x v="3"/>
    <x v="733"/>
    <d v="2014-08-19T00:00:00"/>
    <s v="Second Class"/>
    <s v="DL-13495"/>
    <s v="Dionis Lloyd"/>
    <x v="1"/>
    <x v="0"/>
    <s v="Philadelphia"/>
    <x v="9"/>
    <n v="19120"/>
    <x v="3"/>
    <s v="OFF-ST-10004459"/>
    <x v="1"/>
    <x v="4"/>
    <s v="Tennsco Single-Tier Lockers"/>
    <x v="2122"/>
    <n v="6"/>
    <n v="0.2"/>
    <x v="2286"/>
    <x v="6"/>
  </r>
  <r>
    <n v="2536"/>
    <x v="1244"/>
    <x v="1"/>
    <x v="684"/>
    <d v="2012-09-08T00:00:00"/>
    <s v="First Class"/>
    <s v="LO-17170"/>
    <s v="Lori Olson"/>
    <x v="1"/>
    <x v="0"/>
    <s v="La Quinta"/>
    <x v="1"/>
    <n v="92253"/>
    <x v="1"/>
    <s v="TEC-AC-10003499"/>
    <x v="2"/>
    <x v="11"/>
    <s v="Memorex Mini Travel Drive 8 GB USB 2.0 Flash Drive"/>
    <x v="2123"/>
    <n v="4"/>
    <n v="0"/>
    <x v="2287"/>
    <x v="8"/>
  </r>
  <r>
    <n v="2537"/>
    <x v="1245"/>
    <x v="1"/>
    <x v="746"/>
    <d v="2012-01-29T00:00:00"/>
    <s v="Second Class"/>
    <s v="SV-20365"/>
    <s v="Seth Vernon"/>
    <x v="0"/>
    <x v="0"/>
    <s v="Cleveland"/>
    <x v="24"/>
    <n v="44105"/>
    <x v="3"/>
    <s v="FUR-CH-10000513"/>
    <x v="0"/>
    <x v="1"/>
    <s v="High-Back Leather Manager's Chair"/>
    <x v="2124"/>
    <n v="2"/>
    <n v="0.3"/>
    <x v="2288"/>
    <x v="9"/>
  </r>
  <r>
    <n v="2538"/>
    <x v="1245"/>
    <x v="1"/>
    <x v="746"/>
    <d v="2012-01-29T00:00:00"/>
    <s v="Second Class"/>
    <s v="SV-20365"/>
    <s v="Seth Vernon"/>
    <x v="0"/>
    <x v="0"/>
    <s v="Cleveland"/>
    <x v="24"/>
    <n v="44105"/>
    <x v="3"/>
    <s v="TEC-PH-10000895"/>
    <x v="2"/>
    <x v="7"/>
    <s v="Polycom VVX 310 VoIP phone"/>
    <x v="2125"/>
    <n v="4"/>
    <n v="0.4"/>
    <x v="2289"/>
    <x v="9"/>
  </r>
  <r>
    <n v="2539"/>
    <x v="1245"/>
    <x v="1"/>
    <x v="746"/>
    <d v="2012-01-29T00:00:00"/>
    <s v="Second Class"/>
    <s v="SV-20365"/>
    <s v="Seth Vernon"/>
    <x v="0"/>
    <x v="0"/>
    <s v="Cleveland"/>
    <x v="24"/>
    <n v="44105"/>
    <x v="3"/>
    <s v="TEC-PH-10002555"/>
    <x v="2"/>
    <x v="7"/>
    <s v="Nortel Meridian M5316 Digital phone"/>
    <x v="2126"/>
    <n v="1"/>
    <n v="0.4"/>
    <x v="2290"/>
    <x v="9"/>
  </r>
  <r>
    <n v="2540"/>
    <x v="1246"/>
    <x v="1"/>
    <x v="747"/>
    <d v="2012-07-16T00:00:00"/>
    <s v="Same Day"/>
    <s v="EM-13810"/>
    <s v="Eleni McCrary"/>
    <x v="1"/>
    <x v="0"/>
    <s v="San Francisco"/>
    <x v="1"/>
    <n v="94122"/>
    <x v="1"/>
    <s v="FUR-CH-10003312"/>
    <x v="0"/>
    <x v="1"/>
    <s v="Hon 2090 “Pillow Soft” Series Mid Back Swivel/Tilt Chairs"/>
    <x v="2127"/>
    <n v="6"/>
    <n v="0.2"/>
    <x v="2291"/>
    <x v="7"/>
  </r>
  <r>
    <n v="2541"/>
    <x v="1246"/>
    <x v="1"/>
    <x v="747"/>
    <d v="2012-07-16T00:00:00"/>
    <s v="Same Day"/>
    <s v="EM-13810"/>
    <s v="Eleni McCrary"/>
    <x v="1"/>
    <x v="0"/>
    <s v="San Francisco"/>
    <x v="1"/>
    <n v="94122"/>
    <x v="1"/>
    <s v="FUR-CH-10004086"/>
    <x v="0"/>
    <x v="1"/>
    <s v="Hon 4070 Series Pagoda Armless Upholstered Stacking Chairs"/>
    <x v="2128"/>
    <n v="3"/>
    <n v="0.2"/>
    <x v="2292"/>
    <x v="7"/>
  </r>
  <r>
    <n v="2542"/>
    <x v="1247"/>
    <x v="0"/>
    <x v="567"/>
    <d v="2013-05-05T00:00:00"/>
    <s v="Standard Class"/>
    <s v="KD-16615"/>
    <s v="Ken Dana"/>
    <x v="1"/>
    <x v="0"/>
    <s v="Scottsdale"/>
    <x v="16"/>
    <n v="85254"/>
    <x v="1"/>
    <s v="FUR-FU-10002759"/>
    <x v="0"/>
    <x v="5"/>
    <s v="12-1/2 Diameter Round Wall Clock"/>
    <x v="2129"/>
    <n v="7"/>
    <n v="0.2"/>
    <x v="2293"/>
    <x v="5"/>
  </r>
  <r>
    <n v="2543"/>
    <x v="1248"/>
    <x v="2"/>
    <x v="467"/>
    <d v="2011-10-01T00:00:00"/>
    <s v="Second Class"/>
    <s v="NB-18580"/>
    <s v="Nicole Brennan"/>
    <x v="1"/>
    <x v="0"/>
    <s v="Philadelphia"/>
    <x v="9"/>
    <n v="19134"/>
    <x v="3"/>
    <s v="OFF-AP-10002191"/>
    <x v="1"/>
    <x v="9"/>
    <s v="Belkin 8 Outlet SurgeMaster II Gold Surge Protector"/>
    <x v="2130"/>
    <n v="3"/>
    <n v="0.2"/>
    <x v="2294"/>
    <x v="8"/>
  </r>
  <r>
    <n v="2544"/>
    <x v="1249"/>
    <x v="0"/>
    <x v="162"/>
    <d v="2013-09-15T00:00:00"/>
    <s v="Standard Class"/>
    <s v="AP-10720"/>
    <s v="Anne Pryor"/>
    <x v="2"/>
    <x v="0"/>
    <s v="Malden"/>
    <x v="31"/>
    <n v="2148"/>
    <x v="3"/>
    <s v="FUR-BO-10003450"/>
    <x v="0"/>
    <x v="0"/>
    <s v="Bush Westfield Collection Bookcases, Dark Cherry Finish"/>
    <x v="2131"/>
    <n v="3"/>
    <n v="0"/>
    <x v="2295"/>
    <x v="8"/>
  </r>
  <r>
    <n v="2545"/>
    <x v="1249"/>
    <x v="0"/>
    <x v="162"/>
    <d v="2013-09-15T00:00:00"/>
    <s v="Standard Class"/>
    <s v="AP-10720"/>
    <s v="Anne Pryor"/>
    <x v="2"/>
    <x v="0"/>
    <s v="Malden"/>
    <x v="31"/>
    <n v="2148"/>
    <x v="3"/>
    <s v="OFF-LA-10000248"/>
    <x v="1"/>
    <x v="2"/>
    <s v="Avery 52"/>
    <x v="1816"/>
    <n v="4"/>
    <n v="0"/>
    <x v="2296"/>
    <x v="8"/>
  </r>
  <r>
    <n v="2546"/>
    <x v="1250"/>
    <x v="3"/>
    <x v="513"/>
    <d v="2014-04-21T00:00:00"/>
    <s v="Standard Class"/>
    <s v="JE-15745"/>
    <s v="Joel Eaton"/>
    <x v="0"/>
    <x v="0"/>
    <s v="San Jose"/>
    <x v="1"/>
    <n v="95123"/>
    <x v="1"/>
    <s v="OFF-ST-10004804"/>
    <x v="1"/>
    <x v="4"/>
    <s v="Belkin 19&quot; Vented Equipment Shelf, Black"/>
    <x v="2132"/>
    <n v="4"/>
    <n v="0"/>
    <x v="2297"/>
    <x v="3"/>
  </r>
  <r>
    <n v="2547"/>
    <x v="1250"/>
    <x v="3"/>
    <x v="513"/>
    <d v="2014-04-21T00:00:00"/>
    <s v="Standard Class"/>
    <s v="JE-15745"/>
    <s v="Joel Eaton"/>
    <x v="0"/>
    <x v="0"/>
    <s v="San Jose"/>
    <x v="1"/>
    <n v="95123"/>
    <x v="1"/>
    <s v="FUR-BO-10001337"/>
    <x v="0"/>
    <x v="0"/>
    <s v="O'Sullivan Living Dimensions 2-Shelf Bookcases"/>
    <x v="2133"/>
    <n v="1"/>
    <n v="0.15"/>
    <x v="2298"/>
    <x v="3"/>
  </r>
  <r>
    <n v="2548"/>
    <x v="1251"/>
    <x v="1"/>
    <x v="748"/>
    <d v="2012-08-22T00:00:00"/>
    <s v="Standard Class"/>
    <s v="JM-15865"/>
    <s v="John Murray"/>
    <x v="0"/>
    <x v="0"/>
    <s v="Phoenix"/>
    <x v="16"/>
    <n v="85023"/>
    <x v="1"/>
    <s v="OFF-AR-10002255"/>
    <x v="1"/>
    <x v="6"/>
    <s v="Newell 346"/>
    <x v="2134"/>
    <n v="1"/>
    <n v="0.2"/>
    <x v="2299"/>
    <x v="6"/>
  </r>
  <r>
    <n v="2549"/>
    <x v="1251"/>
    <x v="1"/>
    <x v="748"/>
    <d v="2012-08-22T00:00:00"/>
    <s v="Standard Class"/>
    <s v="JM-15865"/>
    <s v="John Murray"/>
    <x v="0"/>
    <x v="0"/>
    <s v="Phoenix"/>
    <x v="16"/>
    <n v="85023"/>
    <x v="1"/>
    <s v="TEC-PH-10002624"/>
    <x v="2"/>
    <x v="7"/>
    <s v="Samsung Galaxy S4 Mini"/>
    <x v="2135"/>
    <n v="5"/>
    <n v="0.2"/>
    <x v="2300"/>
    <x v="6"/>
  </r>
  <r>
    <n v="2550"/>
    <x v="1251"/>
    <x v="1"/>
    <x v="748"/>
    <d v="2012-08-22T00:00:00"/>
    <s v="Standard Class"/>
    <s v="JM-15865"/>
    <s v="John Murray"/>
    <x v="0"/>
    <x v="0"/>
    <s v="Phoenix"/>
    <x v="16"/>
    <n v="85023"/>
    <x v="1"/>
    <s v="OFF-PA-10001878"/>
    <x v="1"/>
    <x v="10"/>
    <s v="Xerox 1891"/>
    <x v="2136"/>
    <n v="8"/>
    <n v="0.2"/>
    <x v="2301"/>
    <x v="6"/>
  </r>
  <r>
    <n v="2551"/>
    <x v="1251"/>
    <x v="1"/>
    <x v="748"/>
    <d v="2012-08-22T00:00:00"/>
    <s v="Standard Class"/>
    <s v="JM-15865"/>
    <s v="John Murray"/>
    <x v="0"/>
    <x v="0"/>
    <s v="Phoenix"/>
    <x v="16"/>
    <n v="85023"/>
    <x v="1"/>
    <s v="OFF-LA-10000452"/>
    <x v="1"/>
    <x v="2"/>
    <s v="Avery 488"/>
    <x v="1325"/>
    <n v="2"/>
    <n v="0.2"/>
    <x v="1382"/>
    <x v="6"/>
  </r>
  <r>
    <n v="2552"/>
    <x v="1252"/>
    <x v="3"/>
    <x v="123"/>
    <d v="2014-11-24T00:00:00"/>
    <s v="Standard Class"/>
    <s v="AB-10105"/>
    <s v="Adrian Barton"/>
    <x v="0"/>
    <x v="0"/>
    <s v="Henderson"/>
    <x v="0"/>
    <n v="42420"/>
    <x v="0"/>
    <s v="FUR-FU-10004665"/>
    <x v="0"/>
    <x v="5"/>
    <s v="3M Polarizing Task Lamp with Clamp Arm, Light Gray"/>
    <x v="2137"/>
    <n v="6"/>
    <n v="0"/>
    <x v="2302"/>
    <x v="0"/>
  </r>
  <r>
    <n v="2553"/>
    <x v="1252"/>
    <x v="3"/>
    <x v="123"/>
    <d v="2014-11-24T00:00:00"/>
    <s v="Standard Class"/>
    <s v="AB-10105"/>
    <s v="Adrian Barton"/>
    <x v="0"/>
    <x v="0"/>
    <s v="Henderson"/>
    <x v="0"/>
    <n v="42420"/>
    <x v="0"/>
    <s v="OFF-BI-10000088"/>
    <x v="1"/>
    <x v="8"/>
    <s v="GBC Imprintable Covers"/>
    <x v="2138"/>
    <n v="2"/>
    <n v="0"/>
    <x v="2303"/>
    <x v="0"/>
  </r>
  <r>
    <n v="2554"/>
    <x v="1253"/>
    <x v="0"/>
    <x v="749"/>
    <d v="2013-09-19T00:00:00"/>
    <s v="Standard Class"/>
    <s v="PN-18775"/>
    <s v="Parhena Norris"/>
    <x v="2"/>
    <x v="0"/>
    <s v="Columbia"/>
    <x v="20"/>
    <n v="29203"/>
    <x v="0"/>
    <s v="OFF-PA-10000029"/>
    <x v="1"/>
    <x v="10"/>
    <s v="Xerox 224"/>
    <x v="243"/>
    <n v="4"/>
    <n v="0"/>
    <x v="245"/>
    <x v="8"/>
  </r>
  <r>
    <n v="2555"/>
    <x v="1254"/>
    <x v="0"/>
    <x v="243"/>
    <d v="2013-08-21T00:00:00"/>
    <s v="Standard Class"/>
    <s v="JC-15775"/>
    <s v="John Castell"/>
    <x v="0"/>
    <x v="0"/>
    <s v="Tallahassee"/>
    <x v="2"/>
    <n v="32303"/>
    <x v="0"/>
    <s v="TEC-PH-10000369"/>
    <x v="2"/>
    <x v="7"/>
    <s v="HTC One Mini"/>
    <x v="2139"/>
    <n v="7"/>
    <n v="0.2"/>
    <x v="2304"/>
    <x v="6"/>
  </r>
  <r>
    <n v="2556"/>
    <x v="1255"/>
    <x v="1"/>
    <x v="120"/>
    <d v="2012-09-30T00:00:00"/>
    <s v="Standard Class"/>
    <s v="PF-19165"/>
    <s v="Philip Fox"/>
    <x v="0"/>
    <x v="0"/>
    <s v="New York City"/>
    <x v="15"/>
    <n v="10035"/>
    <x v="3"/>
    <s v="TEC-AC-10001590"/>
    <x v="2"/>
    <x v="11"/>
    <s v="Dell Slim USB Multimedia Keyboard"/>
    <x v="1424"/>
    <n v="2"/>
    <n v="0"/>
    <x v="2305"/>
    <x v="8"/>
  </r>
  <r>
    <n v="2557"/>
    <x v="1256"/>
    <x v="0"/>
    <x v="750"/>
    <d v="2013-10-15T00:00:00"/>
    <s v="Standard Class"/>
    <s v="BW-11110"/>
    <s v="Bart Watters"/>
    <x v="1"/>
    <x v="0"/>
    <s v="Houston"/>
    <x v="5"/>
    <n v="77070"/>
    <x v="2"/>
    <s v="FUR-FU-10004909"/>
    <x v="0"/>
    <x v="5"/>
    <s v="Contemporary Wood/Metal Frame"/>
    <x v="2140"/>
    <n v="8"/>
    <n v="0.6"/>
    <x v="2306"/>
    <x v="2"/>
  </r>
  <r>
    <n v="2558"/>
    <x v="1257"/>
    <x v="1"/>
    <x v="539"/>
    <d v="2012-03-30T00:00:00"/>
    <s v="Standard Class"/>
    <s v="BP-11185"/>
    <s v="Ben Peterman"/>
    <x v="1"/>
    <x v="0"/>
    <s v="Coral Springs"/>
    <x v="2"/>
    <n v="33065"/>
    <x v="0"/>
    <s v="OFF-AP-10002287"/>
    <x v="1"/>
    <x v="9"/>
    <s v="Eureka Sanitaire  Multi-Pro Heavy-Duty Upright, Disposable Bags"/>
    <x v="2141"/>
    <n v="2"/>
    <n v="0.2"/>
    <x v="2307"/>
    <x v="10"/>
  </r>
  <r>
    <n v="2559"/>
    <x v="1258"/>
    <x v="1"/>
    <x v="70"/>
    <d v="2012-06-04T00:00:00"/>
    <s v="Standard Class"/>
    <s v="TM-21010"/>
    <s v="Tamara Manning"/>
    <x v="0"/>
    <x v="0"/>
    <s v="Orem"/>
    <x v="7"/>
    <n v="84057"/>
    <x v="1"/>
    <s v="FUR-BO-10004357"/>
    <x v="0"/>
    <x v="0"/>
    <s v="O'Sullivan Living Dimensions 3-Shelf Bookcases"/>
    <x v="2142"/>
    <n v="7"/>
    <n v="0"/>
    <x v="2308"/>
    <x v="5"/>
  </r>
  <r>
    <n v="2560"/>
    <x v="1258"/>
    <x v="1"/>
    <x v="70"/>
    <d v="2012-06-04T00:00:00"/>
    <s v="Standard Class"/>
    <s v="TM-21010"/>
    <s v="Tamara Manning"/>
    <x v="0"/>
    <x v="0"/>
    <s v="Orem"/>
    <x v="7"/>
    <n v="84057"/>
    <x v="1"/>
    <s v="OFF-LA-10003766"/>
    <x v="1"/>
    <x v="2"/>
    <s v="Self-Adhesive Removable Labels"/>
    <x v="2143"/>
    <n v="5"/>
    <n v="0"/>
    <x v="2309"/>
    <x v="5"/>
  </r>
  <r>
    <n v="2561"/>
    <x v="1258"/>
    <x v="1"/>
    <x v="70"/>
    <d v="2012-06-04T00:00:00"/>
    <s v="Standard Class"/>
    <s v="TM-21010"/>
    <s v="Tamara Manning"/>
    <x v="0"/>
    <x v="0"/>
    <s v="Orem"/>
    <x v="7"/>
    <n v="84057"/>
    <x v="1"/>
    <s v="OFF-ST-10000046"/>
    <x v="1"/>
    <x v="4"/>
    <s v="Fellowes Super Stor/Drawer Files"/>
    <x v="2144"/>
    <n v="2"/>
    <n v="0"/>
    <x v="2310"/>
    <x v="5"/>
  </r>
  <r>
    <n v="2562"/>
    <x v="1259"/>
    <x v="1"/>
    <x v="707"/>
    <d v="2012-12-31T00:00:00"/>
    <s v="Standard Class"/>
    <s v="MB-17305"/>
    <s v="Maria Bertelson"/>
    <x v="0"/>
    <x v="0"/>
    <s v="Nashville"/>
    <x v="18"/>
    <n v="37211"/>
    <x v="0"/>
    <s v="OFF-LA-10003190"/>
    <x v="1"/>
    <x v="2"/>
    <s v="Avery 474"/>
    <x v="2145"/>
    <n v="4"/>
    <n v="0.2"/>
    <x v="2311"/>
    <x v="4"/>
  </r>
  <r>
    <n v="2563"/>
    <x v="1259"/>
    <x v="1"/>
    <x v="707"/>
    <d v="2012-12-31T00:00:00"/>
    <s v="Standard Class"/>
    <s v="MB-17305"/>
    <s v="Maria Bertelson"/>
    <x v="0"/>
    <x v="0"/>
    <s v="Nashville"/>
    <x v="18"/>
    <n v="37211"/>
    <x v="0"/>
    <s v="OFF-PA-10002787"/>
    <x v="1"/>
    <x v="10"/>
    <s v="Xerox 227"/>
    <x v="563"/>
    <n v="2"/>
    <n v="0.2"/>
    <x v="572"/>
    <x v="4"/>
  </r>
  <r>
    <n v="2564"/>
    <x v="1260"/>
    <x v="1"/>
    <x v="751"/>
    <d v="2012-03-22T00:00:00"/>
    <s v="Second Class"/>
    <s v="HR-14830"/>
    <s v="Harold Ryan"/>
    <x v="1"/>
    <x v="0"/>
    <s v="New York City"/>
    <x v="15"/>
    <n v="10009"/>
    <x v="3"/>
    <s v="TEC-AC-10000387"/>
    <x v="2"/>
    <x v="11"/>
    <s v="KeyTronic KT800P2 - Keyboard - Black"/>
    <x v="2146"/>
    <n v="1"/>
    <n v="0"/>
    <x v="2312"/>
    <x v="10"/>
  </r>
  <r>
    <n v="2565"/>
    <x v="1260"/>
    <x v="1"/>
    <x v="751"/>
    <d v="2012-03-22T00:00:00"/>
    <s v="Second Class"/>
    <s v="HR-14830"/>
    <s v="Harold Ryan"/>
    <x v="1"/>
    <x v="0"/>
    <s v="New York City"/>
    <x v="15"/>
    <n v="10009"/>
    <x v="3"/>
    <s v="OFF-ST-10001291"/>
    <x v="1"/>
    <x v="4"/>
    <s v="Tenex Personal Self-Stacking Standard File Box, Black/Gray"/>
    <x v="2147"/>
    <n v="2"/>
    <n v="0"/>
    <x v="2313"/>
    <x v="10"/>
  </r>
  <r>
    <n v="2566"/>
    <x v="1261"/>
    <x v="3"/>
    <x v="202"/>
    <d v="2014-12-25T00:00:00"/>
    <s v="First Class"/>
    <s v="BD-11635"/>
    <s v="Brian Derr"/>
    <x v="0"/>
    <x v="0"/>
    <s v="Bowling Green"/>
    <x v="0"/>
    <n v="42104"/>
    <x v="0"/>
    <s v="TEC-AC-10003116"/>
    <x v="2"/>
    <x v="11"/>
    <s v="Memorex Froggy Flash Drive 8 GB"/>
    <x v="2148"/>
    <n v="4"/>
    <n v="0"/>
    <x v="2314"/>
    <x v="4"/>
  </r>
  <r>
    <n v="2567"/>
    <x v="1262"/>
    <x v="3"/>
    <x v="752"/>
    <d v="2014-11-04T00:00:00"/>
    <s v="Second Class"/>
    <s v="SF-20200"/>
    <s v="Sarah Foster"/>
    <x v="0"/>
    <x v="0"/>
    <s v="Bellingham"/>
    <x v="4"/>
    <n v="98226"/>
    <x v="1"/>
    <s v="OFF-BI-10001308"/>
    <x v="1"/>
    <x v="8"/>
    <s v="GBC Standard Plastic Binding Systems' Combs"/>
    <x v="2149"/>
    <n v="5"/>
    <n v="0.2"/>
    <x v="2315"/>
    <x v="0"/>
  </r>
  <r>
    <n v="2568"/>
    <x v="1262"/>
    <x v="3"/>
    <x v="752"/>
    <d v="2014-11-04T00:00:00"/>
    <s v="Second Class"/>
    <s v="SF-20200"/>
    <s v="Sarah Foster"/>
    <x v="0"/>
    <x v="0"/>
    <s v="Bellingham"/>
    <x v="4"/>
    <n v="98226"/>
    <x v="1"/>
    <s v="FUR-TA-10003954"/>
    <x v="0"/>
    <x v="3"/>
    <s v="Hon 94000 Series Round Tables"/>
    <x v="2150"/>
    <n v="9"/>
    <n v="0"/>
    <x v="2316"/>
    <x v="0"/>
  </r>
  <r>
    <n v="2569"/>
    <x v="1263"/>
    <x v="3"/>
    <x v="210"/>
    <d v="2014-09-12T00:00:00"/>
    <s v="Standard Class"/>
    <s v="SP-20620"/>
    <s v="Stefania Perrino"/>
    <x v="1"/>
    <x v="0"/>
    <s v="New York City"/>
    <x v="15"/>
    <n v="10011"/>
    <x v="3"/>
    <s v="OFF-ST-10003282"/>
    <x v="1"/>
    <x v="4"/>
    <s v="Advantus 10-Drawer Portable Organizer, Chrome Metal Frame, Smoke Drawers"/>
    <x v="2151"/>
    <n v="8"/>
    <n v="0"/>
    <x v="2317"/>
    <x v="8"/>
  </r>
  <r>
    <n v="2570"/>
    <x v="1264"/>
    <x v="3"/>
    <x v="753"/>
    <d v="2014-12-28T00:00:00"/>
    <s v="Same Day"/>
    <s v="DR-12880"/>
    <s v="Dan Reichenbach"/>
    <x v="1"/>
    <x v="0"/>
    <s v="Newark"/>
    <x v="24"/>
    <n v="43055"/>
    <x v="3"/>
    <s v="TEC-PH-10000576"/>
    <x v="2"/>
    <x v="7"/>
    <s v="AT&amp;T 1080 Corded phone"/>
    <x v="2152"/>
    <n v="2"/>
    <n v="0.4"/>
    <x v="2318"/>
    <x v="4"/>
  </r>
  <r>
    <n v="2571"/>
    <x v="1264"/>
    <x v="3"/>
    <x v="753"/>
    <d v="2014-12-28T00:00:00"/>
    <s v="Same Day"/>
    <s v="DR-12880"/>
    <s v="Dan Reichenbach"/>
    <x v="1"/>
    <x v="0"/>
    <s v="Newark"/>
    <x v="24"/>
    <n v="43055"/>
    <x v="3"/>
    <s v="OFF-AR-10004441"/>
    <x v="1"/>
    <x v="6"/>
    <s v="BIC Brite Liner Highlighters"/>
    <x v="2153"/>
    <n v="4"/>
    <n v="0.2"/>
    <x v="2319"/>
    <x v="4"/>
  </r>
  <r>
    <n v="2572"/>
    <x v="1265"/>
    <x v="3"/>
    <x v="11"/>
    <d v="2014-07-22T00:00:00"/>
    <s v="Standard Class"/>
    <s v="VM-21685"/>
    <s v="Valerie Mitchum"/>
    <x v="2"/>
    <x v="0"/>
    <s v="Woodstock"/>
    <x v="10"/>
    <n v="60098"/>
    <x v="2"/>
    <s v="OFF-AR-10003759"/>
    <x v="1"/>
    <x v="6"/>
    <s v="Crayola Anti Dust Chalk, 12/Pack"/>
    <x v="2154"/>
    <n v="2"/>
    <n v="0.2"/>
    <x v="2320"/>
    <x v="7"/>
  </r>
  <r>
    <n v="2573"/>
    <x v="1266"/>
    <x v="0"/>
    <x v="399"/>
    <d v="2013-08-16T00:00:00"/>
    <s v="Second Class"/>
    <s v="CM-12235"/>
    <s v="Chris McAfee"/>
    <x v="0"/>
    <x v="0"/>
    <s v="Carrollton"/>
    <x v="5"/>
    <n v="75007"/>
    <x v="2"/>
    <s v="TEC-AC-10004145"/>
    <x v="2"/>
    <x v="11"/>
    <s v="Logitech diNovo Edge Keyboard"/>
    <x v="2155"/>
    <n v="7"/>
    <n v="0.2"/>
    <x v="2321"/>
    <x v="6"/>
  </r>
  <r>
    <n v="2574"/>
    <x v="1267"/>
    <x v="3"/>
    <x v="362"/>
    <d v="2014-07-15T00:00:00"/>
    <s v="Standard Class"/>
    <s v="SM-20320"/>
    <s v="Sean Miller"/>
    <x v="2"/>
    <x v="0"/>
    <s v="Lafayette"/>
    <x v="14"/>
    <n v="47905"/>
    <x v="2"/>
    <s v="FUR-FU-10000293"/>
    <x v="0"/>
    <x v="5"/>
    <s v="Eldon Antistatic Chair Mats for Low to Medium Pile Carpets"/>
    <x v="1893"/>
    <n v="5"/>
    <n v="0"/>
    <x v="2031"/>
    <x v="7"/>
  </r>
  <r>
    <n v="2575"/>
    <x v="1268"/>
    <x v="2"/>
    <x v="754"/>
    <d v="2011-11-27T00:00:00"/>
    <s v="Standard Class"/>
    <s v="RA-19885"/>
    <s v="Ruben Ausman"/>
    <x v="1"/>
    <x v="0"/>
    <s v="Columbus"/>
    <x v="32"/>
    <n v="31907"/>
    <x v="0"/>
    <s v="OFF-EN-10004955"/>
    <x v="1"/>
    <x v="12"/>
    <s v="Fashion Color Clasp Envelopes"/>
    <x v="2156"/>
    <n v="3"/>
    <n v="0"/>
    <x v="2322"/>
    <x v="0"/>
  </r>
  <r>
    <n v="2576"/>
    <x v="1268"/>
    <x v="2"/>
    <x v="754"/>
    <d v="2011-11-27T00:00:00"/>
    <s v="Standard Class"/>
    <s v="RA-19885"/>
    <s v="Ruben Ausman"/>
    <x v="1"/>
    <x v="0"/>
    <s v="Columbus"/>
    <x v="32"/>
    <n v="31907"/>
    <x v="0"/>
    <s v="OFF-BI-10001071"/>
    <x v="1"/>
    <x v="8"/>
    <s v="GBC ProClick Punch Binding System"/>
    <x v="2157"/>
    <n v="5"/>
    <n v="0"/>
    <x v="2323"/>
    <x v="0"/>
  </r>
  <r>
    <n v="2577"/>
    <x v="1268"/>
    <x v="2"/>
    <x v="754"/>
    <d v="2011-11-27T00:00:00"/>
    <s v="Standard Class"/>
    <s v="RA-19885"/>
    <s v="Ruben Ausman"/>
    <x v="1"/>
    <x v="0"/>
    <s v="Columbus"/>
    <x v="32"/>
    <n v="31907"/>
    <x v="0"/>
    <s v="OFF-EN-10001990"/>
    <x v="1"/>
    <x v="12"/>
    <s v="Staples"/>
    <x v="716"/>
    <n v="2"/>
    <n v="0"/>
    <x v="734"/>
    <x v="0"/>
  </r>
  <r>
    <n v="2578"/>
    <x v="1268"/>
    <x v="2"/>
    <x v="754"/>
    <d v="2011-11-27T00:00:00"/>
    <s v="Standard Class"/>
    <s v="RA-19885"/>
    <s v="Ruben Ausman"/>
    <x v="1"/>
    <x v="0"/>
    <s v="Columbus"/>
    <x v="32"/>
    <n v="31907"/>
    <x v="0"/>
    <s v="OFF-AP-10002734"/>
    <x v="1"/>
    <x v="9"/>
    <s v="Holmes Harmony HEPA Air Purifier for 17 x 20 Room"/>
    <x v="2158"/>
    <n v="3"/>
    <n v="0"/>
    <x v="2324"/>
    <x v="0"/>
  </r>
  <r>
    <n v="2579"/>
    <x v="1269"/>
    <x v="2"/>
    <x v="755"/>
    <d v="2011-02-01T00:00:00"/>
    <s v="Standard Class"/>
    <s v="SD-20485"/>
    <s v="Shirley Daniels"/>
    <x v="2"/>
    <x v="0"/>
    <s v="Alexandria"/>
    <x v="17"/>
    <n v="22304"/>
    <x v="0"/>
    <s v="FUR-FU-10004587"/>
    <x v="0"/>
    <x v="5"/>
    <s v="GE General Use Halogen Bulbs, 100 Watts, 1 Bulb per Pack"/>
    <x v="2159"/>
    <n v="3"/>
    <n v="0"/>
    <x v="2325"/>
    <x v="9"/>
  </r>
  <r>
    <n v="2580"/>
    <x v="1269"/>
    <x v="2"/>
    <x v="755"/>
    <d v="2011-02-01T00:00:00"/>
    <s v="Standard Class"/>
    <s v="SD-20485"/>
    <s v="Shirley Daniels"/>
    <x v="2"/>
    <x v="0"/>
    <s v="Alexandria"/>
    <x v="17"/>
    <n v="22304"/>
    <x v="0"/>
    <s v="OFF-ST-10004337"/>
    <x v="1"/>
    <x v="4"/>
    <s v="SAFCO Commercial Wire Shelving, 72h"/>
    <x v="2160"/>
    <n v="8"/>
    <n v="0"/>
    <x v="232"/>
    <x v="9"/>
  </r>
  <r>
    <n v="2581"/>
    <x v="1269"/>
    <x v="2"/>
    <x v="755"/>
    <d v="2011-02-01T00:00:00"/>
    <s v="Standard Class"/>
    <s v="SD-20485"/>
    <s v="Shirley Daniels"/>
    <x v="2"/>
    <x v="0"/>
    <s v="Alexandria"/>
    <x v="17"/>
    <n v="22304"/>
    <x v="0"/>
    <s v="OFF-PA-10003072"/>
    <x v="1"/>
    <x v="10"/>
    <s v="Eureka Recycled Copy Paper 8 1/2&quot; x 11&quot;, Ream"/>
    <x v="541"/>
    <n v="3"/>
    <n v="0"/>
    <x v="551"/>
    <x v="9"/>
  </r>
  <r>
    <n v="2582"/>
    <x v="1269"/>
    <x v="2"/>
    <x v="755"/>
    <d v="2011-02-01T00:00:00"/>
    <s v="Standard Class"/>
    <s v="SD-20485"/>
    <s v="Shirley Daniels"/>
    <x v="2"/>
    <x v="0"/>
    <s v="Alexandria"/>
    <x v="17"/>
    <n v="22304"/>
    <x v="0"/>
    <s v="OFF-PA-10000380"/>
    <x v="1"/>
    <x v="10"/>
    <s v="REDIFORM Incoming/Outgoing Call Register, 11&quot; X 8 1/2&quot;, 100 Messages"/>
    <x v="1459"/>
    <n v="2"/>
    <n v="0"/>
    <x v="2326"/>
    <x v="9"/>
  </r>
  <r>
    <n v="2583"/>
    <x v="1269"/>
    <x v="2"/>
    <x v="755"/>
    <d v="2011-02-01T00:00:00"/>
    <s v="Standard Class"/>
    <s v="SD-20485"/>
    <s v="Shirley Daniels"/>
    <x v="2"/>
    <x v="0"/>
    <s v="Alexandria"/>
    <x v="17"/>
    <n v="22304"/>
    <x v="0"/>
    <s v="TEC-PH-10004833"/>
    <x v="2"/>
    <x v="7"/>
    <s v="Macally Suction Cup Mount"/>
    <x v="2161"/>
    <n v="13"/>
    <n v="0"/>
    <x v="232"/>
    <x v="9"/>
  </r>
  <r>
    <n v="2584"/>
    <x v="1269"/>
    <x v="2"/>
    <x v="755"/>
    <d v="2011-02-01T00:00:00"/>
    <s v="Standard Class"/>
    <s v="SD-20485"/>
    <s v="Shirley Daniels"/>
    <x v="2"/>
    <x v="0"/>
    <s v="Alexandria"/>
    <x v="17"/>
    <n v="22304"/>
    <x v="0"/>
    <s v="FUR-FU-10001847"/>
    <x v="0"/>
    <x v="5"/>
    <s v="Eldon Image Series Black Desk Accessories"/>
    <x v="2162"/>
    <n v="3"/>
    <n v="0"/>
    <x v="2327"/>
    <x v="9"/>
  </r>
  <r>
    <n v="2585"/>
    <x v="1269"/>
    <x v="2"/>
    <x v="755"/>
    <d v="2011-02-01T00:00:00"/>
    <s v="Standard Class"/>
    <s v="SD-20485"/>
    <s v="Shirley Daniels"/>
    <x v="2"/>
    <x v="0"/>
    <s v="Alexandria"/>
    <x v="17"/>
    <n v="22304"/>
    <x v="0"/>
    <s v="TEC-PH-10002103"/>
    <x v="2"/>
    <x v="7"/>
    <s v="Jabra SPEAK 410"/>
    <x v="2163"/>
    <n v="2"/>
    <n v="0"/>
    <x v="2328"/>
    <x v="9"/>
  </r>
  <r>
    <n v="2586"/>
    <x v="1270"/>
    <x v="1"/>
    <x v="502"/>
    <d v="2012-11-10T00:00:00"/>
    <s v="Standard Class"/>
    <s v="CS-12250"/>
    <s v="Chris Selesnick"/>
    <x v="1"/>
    <x v="0"/>
    <s v="Haltom City"/>
    <x v="5"/>
    <n v="76117"/>
    <x v="2"/>
    <s v="OFF-EN-10001137"/>
    <x v="1"/>
    <x v="12"/>
    <s v="#10 Gummed Flap White Envelopes, 100/Box"/>
    <x v="2164"/>
    <n v="2"/>
    <n v="0.2"/>
    <x v="2329"/>
    <x v="0"/>
  </r>
  <r>
    <n v="2587"/>
    <x v="1271"/>
    <x v="3"/>
    <x v="160"/>
    <d v="2014-07-07T00:00:00"/>
    <s v="Standard Class"/>
    <s v="RA-19285"/>
    <s v="Ralph Arnett"/>
    <x v="0"/>
    <x v="0"/>
    <s v="New York City"/>
    <x v="15"/>
    <n v="10024"/>
    <x v="3"/>
    <s v="OFF-ST-10001476"/>
    <x v="1"/>
    <x v="4"/>
    <s v="Steel Personal Filing/Posting Tote"/>
    <x v="2165"/>
    <n v="7"/>
    <n v="0"/>
    <x v="2330"/>
    <x v="7"/>
  </r>
  <r>
    <n v="2588"/>
    <x v="1271"/>
    <x v="3"/>
    <x v="160"/>
    <d v="2014-07-07T00:00:00"/>
    <s v="Standard Class"/>
    <s v="RA-19285"/>
    <s v="Ralph Arnett"/>
    <x v="0"/>
    <x v="0"/>
    <s v="New York City"/>
    <x v="15"/>
    <n v="10024"/>
    <x v="3"/>
    <s v="FUR-FU-10002045"/>
    <x v="0"/>
    <x v="5"/>
    <s v="Executive Impressions 14&quot;"/>
    <x v="749"/>
    <n v="1"/>
    <n v="0"/>
    <x v="2331"/>
    <x v="7"/>
  </r>
  <r>
    <n v="2589"/>
    <x v="1272"/>
    <x v="0"/>
    <x v="465"/>
    <d v="2013-05-10T00:00:00"/>
    <s v="Standard Class"/>
    <s v="BF-11005"/>
    <s v="Barry Franz"/>
    <x v="2"/>
    <x v="0"/>
    <s v="Los Angeles"/>
    <x v="1"/>
    <n v="90004"/>
    <x v="1"/>
    <s v="OFF-ST-10001505"/>
    <x v="1"/>
    <x v="4"/>
    <s v="Perma STOR-ALL Hanging File Box, 13 1/8&quot;W x 12 1/4&quot;D x 10 1/2&quot;H"/>
    <x v="156"/>
    <n v="1"/>
    <n v="0"/>
    <x v="2332"/>
    <x v="5"/>
  </r>
  <r>
    <n v="2590"/>
    <x v="1272"/>
    <x v="0"/>
    <x v="465"/>
    <d v="2013-05-10T00:00:00"/>
    <s v="Standard Class"/>
    <s v="BF-11005"/>
    <s v="Barry Franz"/>
    <x v="2"/>
    <x v="0"/>
    <s v="Los Angeles"/>
    <x v="1"/>
    <n v="90004"/>
    <x v="1"/>
    <s v="TEC-PH-10001433"/>
    <x v="2"/>
    <x v="7"/>
    <s v="Cisco Small Business SPA 502G VoIP phone"/>
    <x v="2166"/>
    <n v="3"/>
    <n v="0.2"/>
    <x v="2333"/>
    <x v="5"/>
  </r>
  <r>
    <n v="2591"/>
    <x v="1273"/>
    <x v="0"/>
    <x v="162"/>
    <d v="2013-09-15T00:00:00"/>
    <s v="Standard Class"/>
    <s v="SE-20110"/>
    <s v="Sanjit Engle"/>
    <x v="0"/>
    <x v="0"/>
    <s v="Wheeling"/>
    <x v="10"/>
    <n v="60090"/>
    <x v="2"/>
    <s v="FUR-FU-10004671"/>
    <x v="0"/>
    <x v="5"/>
    <s v="Executive Impressions 12&quot; Wall Clock"/>
    <x v="2167"/>
    <n v="2"/>
    <n v="0.6"/>
    <x v="2334"/>
    <x v="8"/>
  </r>
  <r>
    <n v="2592"/>
    <x v="1273"/>
    <x v="0"/>
    <x v="162"/>
    <d v="2013-09-15T00:00:00"/>
    <s v="Standard Class"/>
    <s v="SE-20110"/>
    <s v="Sanjit Engle"/>
    <x v="0"/>
    <x v="0"/>
    <s v="Wheeling"/>
    <x v="10"/>
    <n v="60090"/>
    <x v="2"/>
    <s v="FUR-TA-10003569"/>
    <x v="0"/>
    <x v="3"/>
    <s v="Bretford CR8500 Series Meeting Room Furniture"/>
    <x v="2168"/>
    <n v="3"/>
    <n v="0.5"/>
    <x v="2335"/>
    <x v="8"/>
  </r>
  <r>
    <n v="2593"/>
    <x v="1274"/>
    <x v="3"/>
    <x v="221"/>
    <d v="2014-11-27T00:00:00"/>
    <s v="Second Class"/>
    <s v="RS-19765"/>
    <s v="Roland Schwarz"/>
    <x v="1"/>
    <x v="0"/>
    <s v="Summerville"/>
    <x v="20"/>
    <n v="29483"/>
    <x v="0"/>
    <s v="TEC-PH-10002807"/>
    <x v="2"/>
    <x v="7"/>
    <s v="Motorla HX550 Universal Bluetooth Headset"/>
    <x v="2169"/>
    <n v="2"/>
    <n v="0"/>
    <x v="2336"/>
    <x v="0"/>
  </r>
  <r>
    <n v="2594"/>
    <x v="1274"/>
    <x v="3"/>
    <x v="221"/>
    <d v="2014-11-27T00:00:00"/>
    <s v="Second Class"/>
    <s v="RS-19765"/>
    <s v="Roland Schwarz"/>
    <x v="1"/>
    <x v="0"/>
    <s v="Summerville"/>
    <x v="20"/>
    <n v="29483"/>
    <x v="0"/>
    <s v="OFF-BI-10001597"/>
    <x v="1"/>
    <x v="8"/>
    <s v="Wilson Jones Ledger-Size, Piano-Hinge Binder, 2&quot;, Blue"/>
    <x v="2170"/>
    <n v="8"/>
    <n v="0"/>
    <x v="2337"/>
    <x v="0"/>
  </r>
  <r>
    <n v="2595"/>
    <x v="1275"/>
    <x v="3"/>
    <x v="726"/>
    <d v="2014-05-18T00:00:00"/>
    <s v="Standard Class"/>
    <s v="BM-11650"/>
    <s v="Brian Moss"/>
    <x v="1"/>
    <x v="0"/>
    <s v="Columbus"/>
    <x v="14"/>
    <n v="47201"/>
    <x v="2"/>
    <s v="OFF-EN-10003296"/>
    <x v="1"/>
    <x v="12"/>
    <s v="Tyvek Side-Opening Peel &amp; Seel Expanding Envelopes"/>
    <x v="2171"/>
    <n v="2"/>
    <n v="0"/>
    <x v="2338"/>
    <x v="5"/>
  </r>
  <r>
    <n v="2596"/>
    <x v="1275"/>
    <x v="3"/>
    <x v="726"/>
    <d v="2014-05-18T00:00:00"/>
    <s v="Standard Class"/>
    <s v="BM-11650"/>
    <s v="Brian Moss"/>
    <x v="1"/>
    <x v="0"/>
    <s v="Columbus"/>
    <x v="14"/>
    <n v="47201"/>
    <x v="2"/>
    <s v="OFF-BI-10004632"/>
    <x v="1"/>
    <x v="8"/>
    <s v="Ibico Hi-Tech Manual Binding System"/>
    <x v="2172"/>
    <n v="3"/>
    <n v="0"/>
    <x v="2339"/>
    <x v="5"/>
  </r>
  <r>
    <n v="2597"/>
    <x v="1275"/>
    <x v="3"/>
    <x v="726"/>
    <d v="2014-05-18T00:00:00"/>
    <s v="Standard Class"/>
    <s v="BM-11650"/>
    <s v="Brian Moss"/>
    <x v="1"/>
    <x v="0"/>
    <s v="Columbus"/>
    <x v="14"/>
    <n v="47201"/>
    <x v="2"/>
    <s v="TEC-PH-10002310"/>
    <x v="2"/>
    <x v="7"/>
    <s v="Plantronics Calisto P620-M USB Wireless Speakerphone System"/>
    <x v="2173"/>
    <n v="3"/>
    <n v="0"/>
    <x v="2340"/>
    <x v="5"/>
  </r>
  <r>
    <n v="2598"/>
    <x v="1275"/>
    <x v="3"/>
    <x v="726"/>
    <d v="2014-05-18T00:00:00"/>
    <s v="Standard Class"/>
    <s v="BM-11650"/>
    <s v="Brian Moss"/>
    <x v="1"/>
    <x v="0"/>
    <s v="Columbus"/>
    <x v="14"/>
    <n v="47201"/>
    <x v="2"/>
    <s v="OFF-ST-10000078"/>
    <x v="1"/>
    <x v="4"/>
    <s v="Tennsco 6- and 18-Compartment Lockers"/>
    <x v="2174"/>
    <n v="2"/>
    <n v="0"/>
    <x v="2341"/>
    <x v="5"/>
  </r>
  <r>
    <n v="2599"/>
    <x v="1275"/>
    <x v="3"/>
    <x v="726"/>
    <d v="2014-05-18T00:00:00"/>
    <s v="Standard Class"/>
    <s v="BM-11650"/>
    <s v="Brian Moss"/>
    <x v="1"/>
    <x v="0"/>
    <s v="Columbus"/>
    <x v="14"/>
    <n v="47201"/>
    <x v="2"/>
    <s v="OFF-PA-10001752"/>
    <x v="1"/>
    <x v="10"/>
    <s v="Hammermill CopyPlus Copy Paper (20Lb. and 84 Bright)"/>
    <x v="1830"/>
    <n v="3"/>
    <n v="0"/>
    <x v="2342"/>
    <x v="5"/>
  </r>
  <r>
    <n v="2600"/>
    <x v="1276"/>
    <x v="3"/>
    <x v="756"/>
    <d v="2014-04-30T00:00:00"/>
    <s v="Standard Class"/>
    <s v="SK-19990"/>
    <s v="Sally Knutson"/>
    <x v="0"/>
    <x v="0"/>
    <s v="New York City"/>
    <x v="15"/>
    <n v="10024"/>
    <x v="3"/>
    <s v="OFF-AP-10000026"/>
    <x v="1"/>
    <x v="9"/>
    <s v="Tripp Lite Isotel 6 Outlet Surge Protector with Fax/Modem Protection"/>
    <x v="2175"/>
    <n v="2"/>
    <n v="0"/>
    <x v="2343"/>
    <x v="3"/>
  </r>
  <r>
    <n v="2601"/>
    <x v="1276"/>
    <x v="3"/>
    <x v="756"/>
    <d v="2014-04-30T00:00:00"/>
    <s v="Standard Class"/>
    <s v="SK-19990"/>
    <s v="Sally Knutson"/>
    <x v="0"/>
    <x v="0"/>
    <s v="New York City"/>
    <x v="15"/>
    <n v="10024"/>
    <x v="3"/>
    <s v="OFF-SU-10002573"/>
    <x v="1"/>
    <x v="14"/>
    <s v="Acme 10&quot; Easy Grip Assistive Scissors"/>
    <x v="2176"/>
    <n v="7"/>
    <n v="0"/>
    <x v="2344"/>
    <x v="3"/>
  </r>
  <r>
    <n v="2602"/>
    <x v="1277"/>
    <x v="0"/>
    <x v="30"/>
    <d v="2013-06-05T00:00:00"/>
    <s v="Same Day"/>
    <s v="EN-13780"/>
    <s v="Edward Nazzal"/>
    <x v="0"/>
    <x v="0"/>
    <s v="New York City"/>
    <x v="15"/>
    <n v="10035"/>
    <x v="3"/>
    <s v="OFF-PA-10000349"/>
    <x v="1"/>
    <x v="10"/>
    <s v="Staples"/>
    <x v="1830"/>
    <n v="3"/>
    <n v="0"/>
    <x v="1961"/>
    <x v="1"/>
  </r>
  <r>
    <n v="2603"/>
    <x v="1277"/>
    <x v="0"/>
    <x v="30"/>
    <d v="2013-06-05T00:00:00"/>
    <s v="Same Day"/>
    <s v="EN-13780"/>
    <s v="Edward Nazzal"/>
    <x v="0"/>
    <x v="0"/>
    <s v="New York City"/>
    <x v="15"/>
    <n v="10035"/>
    <x v="3"/>
    <s v="TEC-MA-10003356"/>
    <x v="2"/>
    <x v="15"/>
    <s v="Panasonic KX MC6040 Color Laser Multifunction Printer"/>
    <x v="2177"/>
    <n v="3"/>
    <n v="0"/>
    <x v="2345"/>
    <x v="1"/>
  </r>
  <r>
    <n v="2604"/>
    <x v="1277"/>
    <x v="0"/>
    <x v="30"/>
    <d v="2013-06-05T00:00:00"/>
    <s v="Same Day"/>
    <s v="EN-13780"/>
    <s v="Edward Nazzal"/>
    <x v="0"/>
    <x v="0"/>
    <s v="New York City"/>
    <x v="15"/>
    <n v="10035"/>
    <x v="3"/>
    <s v="FUR-BO-10000362"/>
    <x v="0"/>
    <x v="0"/>
    <s v="Sauder Inglewood Library Bookcases"/>
    <x v="2178"/>
    <n v="1"/>
    <n v="0.2"/>
    <x v="2346"/>
    <x v="1"/>
  </r>
  <r>
    <n v="2605"/>
    <x v="1277"/>
    <x v="0"/>
    <x v="30"/>
    <d v="2013-06-05T00:00:00"/>
    <s v="Same Day"/>
    <s v="EN-13780"/>
    <s v="Edward Nazzal"/>
    <x v="0"/>
    <x v="0"/>
    <s v="New York City"/>
    <x v="15"/>
    <n v="10035"/>
    <x v="3"/>
    <s v="FUR-FU-10003878"/>
    <x v="0"/>
    <x v="5"/>
    <s v="Linden 10&quot; Round Wall Clock, Black"/>
    <x v="2179"/>
    <n v="4"/>
    <n v="0"/>
    <x v="2347"/>
    <x v="1"/>
  </r>
  <r>
    <n v="2606"/>
    <x v="1278"/>
    <x v="2"/>
    <x v="757"/>
    <d v="2011-12-21T00:00:00"/>
    <s v="Standard Class"/>
    <s v="KN-16450"/>
    <s v="Kean Nguyen"/>
    <x v="1"/>
    <x v="0"/>
    <s v="Jacksonville"/>
    <x v="2"/>
    <n v="32216"/>
    <x v="0"/>
    <s v="OFF-BI-10000591"/>
    <x v="1"/>
    <x v="8"/>
    <s v="Avery Binder Labels"/>
    <x v="2180"/>
    <n v="1"/>
    <n v="0.7"/>
    <x v="2348"/>
    <x v="4"/>
  </r>
  <r>
    <n v="2607"/>
    <x v="1279"/>
    <x v="0"/>
    <x v="758"/>
    <d v="2013-03-11T00:00:00"/>
    <s v="Standard Class"/>
    <s v="MG-17890"/>
    <s v="Michael Granlund"/>
    <x v="2"/>
    <x v="0"/>
    <s v="San Diego"/>
    <x v="1"/>
    <n v="92024"/>
    <x v="1"/>
    <s v="OFF-AR-10003727"/>
    <x v="1"/>
    <x v="6"/>
    <s v="Berol Giant Pencil Sharpener"/>
    <x v="2181"/>
    <n v="1"/>
    <n v="0"/>
    <x v="2349"/>
    <x v="10"/>
  </r>
  <r>
    <n v="2608"/>
    <x v="1280"/>
    <x v="2"/>
    <x v="641"/>
    <d v="2011-11-30T00:00:00"/>
    <s v="Standard Class"/>
    <s v="MC-17590"/>
    <s v="Matt Collister"/>
    <x v="1"/>
    <x v="0"/>
    <s v="Arlington"/>
    <x v="5"/>
    <n v="76017"/>
    <x v="2"/>
    <s v="TEC-AC-10001635"/>
    <x v="2"/>
    <x v="11"/>
    <s v="KeyTronic KT400U2 - Keyboard - Black"/>
    <x v="1072"/>
    <n v="3"/>
    <n v="0.2"/>
    <x v="232"/>
    <x v="0"/>
  </r>
  <r>
    <n v="2609"/>
    <x v="1280"/>
    <x v="2"/>
    <x v="641"/>
    <d v="2011-11-30T00:00:00"/>
    <s v="Standard Class"/>
    <s v="MC-17590"/>
    <s v="Matt Collister"/>
    <x v="1"/>
    <x v="0"/>
    <s v="Arlington"/>
    <x v="5"/>
    <n v="76017"/>
    <x v="2"/>
    <s v="OFF-LA-10001317"/>
    <x v="1"/>
    <x v="2"/>
    <s v="Avery 520"/>
    <x v="2182"/>
    <n v="1"/>
    <n v="0.2"/>
    <x v="2350"/>
    <x v="0"/>
  </r>
  <r>
    <n v="2610"/>
    <x v="1280"/>
    <x v="2"/>
    <x v="641"/>
    <d v="2011-11-30T00:00:00"/>
    <s v="Standard Class"/>
    <s v="MC-17590"/>
    <s v="Matt Collister"/>
    <x v="1"/>
    <x v="0"/>
    <s v="Arlington"/>
    <x v="5"/>
    <n v="76017"/>
    <x v="2"/>
    <s v="FUR-TA-10000577"/>
    <x v="0"/>
    <x v="3"/>
    <s v="Bretford CR4500 Series Slim Rectangular Table"/>
    <x v="2183"/>
    <n v="5"/>
    <n v="0.3"/>
    <x v="2351"/>
    <x v="0"/>
  </r>
  <r>
    <n v="2611"/>
    <x v="1280"/>
    <x v="2"/>
    <x v="641"/>
    <d v="2011-11-30T00:00:00"/>
    <s v="Standard Class"/>
    <s v="MC-17590"/>
    <s v="Matt Collister"/>
    <x v="1"/>
    <x v="0"/>
    <s v="Arlington"/>
    <x v="5"/>
    <n v="76017"/>
    <x v="2"/>
    <s v="OFF-LA-10000248"/>
    <x v="1"/>
    <x v="2"/>
    <s v="Avery 52"/>
    <x v="2184"/>
    <n v="2"/>
    <n v="0.2"/>
    <x v="2352"/>
    <x v="0"/>
  </r>
  <r>
    <n v="2612"/>
    <x v="1280"/>
    <x v="2"/>
    <x v="641"/>
    <d v="2011-11-30T00:00:00"/>
    <s v="Standard Class"/>
    <s v="MC-17590"/>
    <s v="Matt Collister"/>
    <x v="1"/>
    <x v="0"/>
    <s v="Arlington"/>
    <x v="5"/>
    <n v="76017"/>
    <x v="2"/>
    <s v="OFF-PA-10000955"/>
    <x v="1"/>
    <x v="10"/>
    <s v="Southworth 25% Cotton Granite Paper &amp; Envelopes"/>
    <x v="937"/>
    <n v="3"/>
    <n v="0.2"/>
    <x v="971"/>
    <x v="0"/>
  </r>
  <r>
    <n v="2613"/>
    <x v="1280"/>
    <x v="2"/>
    <x v="641"/>
    <d v="2011-11-30T00:00:00"/>
    <s v="Standard Class"/>
    <s v="MC-17590"/>
    <s v="Matt Collister"/>
    <x v="1"/>
    <x v="0"/>
    <s v="Arlington"/>
    <x v="5"/>
    <n v="76017"/>
    <x v="2"/>
    <s v="FUR-FU-10000221"/>
    <x v="0"/>
    <x v="5"/>
    <s v="Master Caster Door Stop, Brown"/>
    <x v="861"/>
    <n v="3"/>
    <n v="0.6"/>
    <x v="2353"/>
    <x v="0"/>
  </r>
  <r>
    <n v="2614"/>
    <x v="1281"/>
    <x v="0"/>
    <x v="236"/>
    <d v="2013-05-06T00:00:00"/>
    <s v="Standard Class"/>
    <s v="BO-11350"/>
    <s v="Bill Overfelt"/>
    <x v="1"/>
    <x v="0"/>
    <s v="Los Angeles"/>
    <x v="1"/>
    <n v="90045"/>
    <x v="1"/>
    <s v="FUR-CH-10002304"/>
    <x v="0"/>
    <x v="1"/>
    <s v="Global Stack Chair without Arms, Black"/>
    <x v="2185"/>
    <n v="2"/>
    <n v="0.2"/>
    <x v="2354"/>
    <x v="3"/>
  </r>
  <r>
    <n v="2615"/>
    <x v="1282"/>
    <x v="2"/>
    <x v="759"/>
    <d v="2011-05-03T00:00:00"/>
    <s v="Standard Class"/>
    <s v="AG-10300"/>
    <s v="Aleksandra Gannaway"/>
    <x v="1"/>
    <x v="0"/>
    <s v="Los Angeles"/>
    <x v="1"/>
    <n v="90049"/>
    <x v="1"/>
    <s v="FUR-CH-10004886"/>
    <x v="0"/>
    <x v="1"/>
    <s v="Bevis Steel Folding Chairs"/>
    <x v="2186"/>
    <n v="3"/>
    <n v="0.2"/>
    <x v="2355"/>
    <x v="3"/>
  </r>
  <r>
    <n v="2616"/>
    <x v="1282"/>
    <x v="2"/>
    <x v="759"/>
    <d v="2011-05-03T00:00:00"/>
    <s v="Standard Class"/>
    <s v="AG-10300"/>
    <s v="Aleksandra Gannaway"/>
    <x v="1"/>
    <x v="0"/>
    <s v="Los Angeles"/>
    <x v="1"/>
    <n v="90049"/>
    <x v="1"/>
    <s v="OFF-BI-10001525"/>
    <x v="1"/>
    <x v="8"/>
    <s v="Acco Pressboard Covers with Storage Hooks, 14 7/8&quot; x 11&quot;, Executive Red"/>
    <x v="2187"/>
    <n v="6"/>
    <n v="0.2"/>
    <x v="2356"/>
    <x v="3"/>
  </r>
  <r>
    <n v="2617"/>
    <x v="1283"/>
    <x v="3"/>
    <x v="719"/>
    <d v="2014-04-06T00:00:00"/>
    <s v="Standard Class"/>
    <s v="MS-17365"/>
    <s v="Maribeth Schnelling"/>
    <x v="0"/>
    <x v="0"/>
    <s v="San Francisco"/>
    <x v="1"/>
    <n v="94110"/>
    <x v="1"/>
    <s v="OFF-LA-10003663"/>
    <x v="1"/>
    <x v="2"/>
    <s v="Avery 498"/>
    <x v="399"/>
    <n v="2"/>
    <n v="0"/>
    <x v="2357"/>
    <x v="3"/>
  </r>
  <r>
    <n v="2618"/>
    <x v="1283"/>
    <x v="3"/>
    <x v="719"/>
    <d v="2014-04-06T00:00:00"/>
    <s v="Standard Class"/>
    <s v="MS-17365"/>
    <s v="Maribeth Schnelling"/>
    <x v="0"/>
    <x v="0"/>
    <s v="San Francisco"/>
    <x v="1"/>
    <n v="94110"/>
    <x v="1"/>
    <s v="OFF-BI-10001294"/>
    <x v="1"/>
    <x v="8"/>
    <s v="Fellowes Binding Cases"/>
    <x v="2188"/>
    <n v="13"/>
    <n v="0.2"/>
    <x v="2358"/>
    <x v="3"/>
  </r>
  <r>
    <n v="2619"/>
    <x v="1284"/>
    <x v="3"/>
    <x v="66"/>
    <d v="2014-12-27T00:00:00"/>
    <s v="Standard Class"/>
    <s v="JM-15655"/>
    <s v="Jim Mitchum"/>
    <x v="1"/>
    <x v="0"/>
    <s v="Carlsbad"/>
    <x v="27"/>
    <n v="88220"/>
    <x v="1"/>
    <s v="OFF-AR-10000369"/>
    <x v="1"/>
    <x v="6"/>
    <s v="Design Ebony Sketching Pencil"/>
    <x v="2189"/>
    <n v="3"/>
    <n v="0"/>
    <x v="2359"/>
    <x v="4"/>
  </r>
  <r>
    <n v="2620"/>
    <x v="1284"/>
    <x v="3"/>
    <x v="66"/>
    <d v="2014-12-27T00:00:00"/>
    <s v="Standard Class"/>
    <s v="JM-15655"/>
    <s v="Jim Mitchum"/>
    <x v="1"/>
    <x v="0"/>
    <s v="Carlsbad"/>
    <x v="27"/>
    <n v="88220"/>
    <x v="1"/>
    <s v="TEC-PH-10001300"/>
    <x v="2"/>
    <x v="7"/>
    <s v="iKross Bluetooth Portable Keyboard + Cell Phone Stand Holder + Brush for Apple iPhone 5S 5C 5, 4S 4"/>
    <x v="2190"/>
    <n v="4"/>
    <n v="0.2"/>
    <x v="2360"/>
    <x v="4"/>
  </r>
  <r>
    <n v="2621"/>
    <x v="1284"/>
    <x v="3"/>
    <x v="66"/>
    <d v="2014-12-27T00:00:00"/>
    <s v="Standard Class"/>
    <s v="JM-15655"/>
    <s v="Jim Mitchum"/>
    <x v="1"/>
    <x v="0"/>
    <s v="Carlsbad"/>
    <x v="27"/>
    <n v="88220"/>
    <x v="1"/>
    <s v="OFF-ST-10000876"/>
    <x v="1"/>
    <x v="4"/>
    <s v="Eldon Simplefile Box Office"/>
    <x v="2191"/>
    <n v="3"/>
    <n v="0"/>
    <x v="2361"/>
    <x v="4"/>
  </r>
  <r>
    <n v="2622"/>
    <x v="1284"/>
    <x v="3"/>
    <x v="66"/>
    <d v="2014-12-27T00:00:00"/>
    <s v="Standard Class"/>
    <s v="JM-15655"/>
    <s v="Jim Mitchum"/>
    <x v="1"/>
    <x v="0"/>
    <s v="Carlsbad"/>
    <x v="27"/>
    <n v="88220"/>
    <x v="1"/>
    <s v="OFF-LA-10001404"/>
    <x v="1"/>
    <x v="2"/>
    <s v="Avery 517"/>
    <x v="1782"/>
    <n v="5"/>
    <n v="0"/>
    <x v="1901"/>
    <x v="4"/>
  </r>
  <r>
    <n v="2623"/>
    <x v="1285"/>
    <x v="2"/>
    <x v="640"/>
    <d v="2011-12-06T00:00:00"/>
    <s v="Second Class"/>
    <s v="MC-17635"/>
    <s v="Matthew Clasen"/>
    <x v="1"/>
    <x v="0"/>
    <s v="Saint Louis"/>
    <x v="25"/>
    <n v="63116"/>
    <x v="2"/>
    <s v="OFF-PA-10001972"/>
    <x v="1"/>
    <x v="10"/>
    <s v="Xerox 214"/>
    <x v="243"/>
    <n v="4"/>
    <n v="0"/>
    <x v="245"/>
    <x v="4"/>
  </r>
  <r>
    <n v="2624"/>
    <x v="1286"/>
    <x v="3"/>
    <x v="760"/>
    <d v="2014-10-25T00:00:00"/>
    <s v="First Class"/>
    <s v="TA-21385"/>
    <s v="Tom Ashbrook"/>
    <x v="2"/>
    <x v="0"/>
    <s v="New York City"/>
    <x v="15"/>
    <n v="10024"/>
    <x v="3"/>
    <s v="TEC-CO-10004722"/>
    <x v="2"/>
    <x v="16"/>
    <s v="Canon imageCLASS 2200 Advanced Copier"/>
    <x v="2192"/>
    <n v="4"/>
    <n v="0.2"/>
    <x v="2362"/>
    <x v="2"/>
  </r>
  <r>
    <n v="2625"/>
    <x v="1286"/>
    <x v="3"/>
    <x v="760"/>
    <d v="2014-10-25T00:00:00"/>
    <s v="First Class"/>
    <s v="TA-21385"/>
    <s v="Tom Ashbrook"/>
    <x v="2"/>
    <x v="0"/>
    <s v="New York City"/>
    <x v="15"/>
    <n v="10024"/>
    <x v="3"/>
    <s v="TEC-PH-10001494"/>
    <x v="2"/>
    <x v="7"/>
    <s v="Polycom CX600 IP Phone VoIP phone"/>
    <x v="2193"/>
    <n v="8"/>
    <n v="0"/>
    <x v="2363"/>
    <x v="2"/>
  </r>
  <r>
    <n v="2626"/>
    <x v="1286"/>
    <x v="3"/>
    <x v="760"/>
    <d v="2014-10-25T00:00:00"/>
    <s v="First Class"/>
    <s v="TA-21385"/>
    <s v="Tom Ashbrook"/>
    <x v="2"/>
    <x v="0"/>
    <s v="New York City"/>
    <x v="15"/>
    <n v="10024"/>
    <x v="3"/>
    <s v="OFF-EN-10002500"/>
    <x v="1"/>
    <x v="12"/>
    <s v="Globe Weis Peel &amp; Seel First Class Envelopes"/>
    <x v="1019"/>
    <n v="5"/>
    <n v="0"/>
    <x v="1058"/>
    <x v="2"/>
  </r>
  <r>
    <n v="2627"/>
    <x v="1286"/>
    <x v="3"/>
    <x v="760"/>
    <d v="2014-10-25T00:00:00"/>
    <s v="First Class"/>
    <s v="TA-21385"/>
    <s v="Tom Ashbrook"/>
    <x v="2"/>
    <x v="0"/>
    <s v="New York City"/>
    <x v="15"/>
    <n v="10024"/>
    <x v="3"/>
    <s v="TEC-PH-10003800"/>
    <x v="2"/>
    <x v="7"/>
    <s v="i.Sound Portable Power - 8000 mAh"/>
    <x v="2194"/>
    <n v="1"/>
    <n v="0"/>
    <x v="2364"/>
    <x v="2"/>
  </r>
  <r>
    <n v="2628"/>
    <x v="1287"/>
    <x v="3"/>
    <x v="38"/>
    <d v="2014-11-16T00:00:00"/>
    <s v="First Class"/>
    <s v="SB-20290"/>
    <s v="Sean Braxton"/>
    <x v="1"/>
    <x v="0"/>
    <s v="Springfield"/>
    <x v="24"/>
    <n v="45503"/>
    <x v="3"/>
    <s v="TEC-AC-10002399"/>
    <x v="2"/>
    <x v="11"/>
    <s v="SanDisk Cruzer 32 GB USB Flash Drive"/>
    <x v="2195"/>
    <n v="4"/>
    <n v="0.2"/>
    <x v="2365"/>
    <x v="0"/>
  </r>
  <r>
    <n v="2629"/>
    <x v="1287"/>
    <x v="3"/>
    <x v="38"/>
    <d v="2014-11-16T00:00:00"/>
    <s v="First Class"/>
    <s v="SB-20290"/>
    <s v="Sean Braxton"/>
    <x v="1"/>
    <x v="0"/>
    <s v="Springfield"/>
    <x v="24"/>
    <n v="45503"/>
    <x v="3"/>
    <s v="TEC-MA-10002210"/>
    <x v="2"/>
    <x v="15"/>
    <s v="Epson TM-T88V Direct Thermal Printer - Monochrome - Desktop"/>
    <x v="2196"/>
    <n v="7"/>
    <n v="0.7"/>
    <x v="2366"/>
    <x v="0"/>
  </r>
  <r>
    <n v="2630"/>
    <x v="1287"/>
    <x v="3"/>
    <x v="38"/>
    <d v="2014-11-16T00:00:00"/>
    <s v="First Class"/>
    <s v="SB-20290"/>
    <s v="Sean Braxton"/>
    <x v="1"/>
    <x v="0"/>
    <s v="Springfield"/>
    <x v="24"/>
    <n v="45503"/>
    <x v="3"/>
    <s v="OFF-BI-10003196"/>
    <x v="1"/>
    <x v="8"/>
    <s v="Accohide Poly Flexible Ring Binders"/>
    <x v="2197"/>
    <n v="10"/>
    <n v="0.7"/>
    <x v="2367"/>
    <x v="0"/>
  </r>
  <r>
    <n v="2631"/>
    <x v="1288"/>
    <x v="1"/>
    <x v="229"/>
    <d v="2012-09-15T00:00:00"/>
    <s v="Standard Class"/>
    <s v="AB-10150"/>
    <s v="Aimee Bixby"/>
    <x v="0"/>
    <x v="0"/>
    <s v="Tulsa"/>
    <x v="26"/>
    <n v="74133"/>
    <x v="2"/>
    <s v="OFF-PA-10000477"/>
    <x v="1"/>
    <x v="10"/>
    <s v="Xerox 1952"/>
    <x v="1830"/>
    <n v="3"/>
    <n v="0"/>
    <x v="1961"/>
    <x v="8"/>
  </r>
  <r>
    <n v="2632"/>
    <x v="1289"/>
    <x v="3"/>
    <x v="356"/>
    <d v="2014-05-21T00:00:00"/>
    <s v="Standard Class"/>
    <s v="JF-15295"/>
    <s v="Jason Fortune-"/>
    <x v="0"/>
    <x v="0"/>
    <s v="Seattle"/>
    <x v="4"/>
    <n v="98103"/>
    <x v="1"/>
    <s v="FUR-FU-10000076"/>
    <x v="0"/>
    <x v="5"/>
    <s v="24-Hour Round Wall Clock"/>
    <x v="792"/>
    <n v="2"/>
    <n v="0"/>
    <x v="2368"/>
    <x v="5"/>
  </r>
  <r>
    <n v="2633"/>
    <x v="1289"/>
    <x v="3"/>
    <x v="356"/>
    <d v="2014-05-21T00:00:00"/>
    <s v="Standard Class"/>
    <s v="JF-15295"/>
    <s v="Jason Fortune-"/>
    <x v="0"/>
    <x v="0"/>
    <s v="Seattle"/>
    <x v="4"/>
    <n v="98103"/>
    <x v="1"/>
    <s v="FUR-CH-10002017"/>
    <x v="0"/>
    <x v="1"/>
    <s v="SAFCO Optional Arm Kit for Workspace Cribbage Stacking Chair"/>
    <x v="2198"/>
    <n v="2"/>
    <n v="0.2"/>
    <x v="2369"/>
    <x v="5"/>
  </r>
  <r>
    <n v="2634"/>
    <x v="1289"/>
    <x v="3"/>
    <x v="356"/>
    <d v="2014-05-21T00:00:00"/>
    <s v="Standard Class"/>
    <s v="JF-15295"/>
    <s v="Jason Fortune-"/>
    <x v="0"/>
    <x v="0"/>
    <s v="Seattle"/>
    <x v="4"/>
    <n v="98103"/>
    <x v="1"/>
    <s v="FUR-CH-10004287"/>
    <x v="0"/>
    <x v="1"/>
    <s v="SAFCO Arco Folding Chair"/>
    <x v="2199"/>
    <n v="1"/>
    <n v="0.2"/>
    <x v="2370"/>
    <x v="5"/>
  </r>
  <r>
    <n v="2635"/>
    <x v="1290"/>
    <x v="1"/>
    <x v="761"/>
    <d v="2012-07-10T00:00:00"/>
    <s v="Second Class"/>
    <s v="BF-10975"/>
    <s v="Barbara Fisher"/>
    <x v="1"/>
    <x v="0"/>
    <s v="Fayetteville"/>
    <x v="3"/>
    <n v="28314"/>
    <x v="0"/>
    <s v="FUR-FU-10003829"/>
    <x v="0"/>
    <x v="5"/>
    <s v="Stackable Trays"/>
    <x v="1268"/>
    <n v="2"/>
    <n v="0.2"/>
    <x v="2371"/>
    <x v="7"/>
  </r>
  <r>
    <n v="2636"/>
    <x v="1290"/>
    <x v="1"/>
    <x v="761"/>
    <d v="2012-07-10T00:00:00"/>
    <s v="Second Class"/>
    <s v="BF-10975"/>
    <s v="Barbara Fisher"/>
    <x v="1"/>
    <x v="0"/>
    <s v="Fayetteville"/>
    <x v="3"/>
    <n v="28314"/>
    <x v="0"/>
    <s v="OFF-BI-10004728"/>
    <x v="1"/>
    <x v="8"/>
    <s v="Wilson Jones Turn Tabs Binder Tool for Ring Binders"/>
    <x v="2200"/>
    <n v="5"/>
    <n v="0.7"/>
    <x v="2372"/>
    <x v="7"/>
  </r>
  <r>
    <n v="2637"/>
    <x v="1291"/>
    <x v="1"/>
    <x v="762"/>
    <d v="2012-08-19T00:00:00"/>
    <s v="Standard Class"/>
    <s v="TT-21265"/>
    <s v="Tim Taslimi"/>
    <x v="1"/>
    <x v="0"/>
    <s v="Los Angeles"/>
    <x v="1"/>
    <n v="90045"/>
    <x v="1"/>
    <s v="OFF-ST-10000046"/>
    <x v="1"/>
    <x v="4"/>
    <s v="Fellowes Super Stor/Drawer Files"/>
    <x v="2144"/>
    <n v="2"/>
    <n v="0"/>
    <x v="2310"/>
    <x v="6"/>
  </r>
  <r>
    <n v="2638"/>
    <x v="1292"/>
    <x v="3"/>
    <x v="492"/>
    <d v="2014-06-19T00:00:00"/>
    <s v="Standard Class"/>
    <s v="SB-20170"/>
    <s v="Sarah Bern"/>
    <x v="0"/>
    <x v="0"/>
    <s v="New York City"/>
    <x v="15"/>
    <n v="10035"/>
    <x v="3"/>
    <s v="OFF-PA-10000697"/>
    <x v="1"/>
    <x v="10"/>
    <s v="TOPS Voice Message Log Book, Flash Format"/>
    <x v="2201"/>
    <n v="4"/>
    <n v="0"/>
    <x v="2373"/>
    <x v="1"/>
  </r>
  <r>
    <n v="2639"/>
    <x v="1292"/>
    <x v="3"/>
    <x v="492"/>
    <d v="2014-06-19T00:00:00"/>
    <s v="Standard Class"/>
    <s v="SB-20170"/>
    <s v="Sarah Bern"/>
    <x v="0"/>
    <x v="0"/>
    <s v="New York City"/>
    <x v="15"/>
    <n v="10035"/>
    <x v="3"/>
    <s v="OFF-BI-10000848"/>
    <x v="1"/>
    <x v="8"/>
    <s v="Angle-D Ring Binders"/>
    <x v="535"/>
    <n v="3"/>
    <n v="0.2"/>
    <x v="729"/>
    <x v="1"/>
  </r>
  <r>
    <n v="2640"/>
    <x v="1292"/>
    <x v="3"/>
    <x v="492"/>
    <d v="2014-06-19T00:00:00"/>
    <s v="Standard Class"/>
    <s v="SB-20170"/>
    <s v="Sarah Bern"/>
    <x v="0"/>
    <x v="0"/>
    <s v="New York City"/>
    <x v="15"/>
    <n v="10035"/>
    <x v="3"/>
    <s v="OFF-AR-10004691"/>
    <x v="1"/>
    <x v="6"/>
    <s v="Boston 1730 StandUp Electric Pencil Sharpener"/>
    <x v="2202"/>
    <n v="3"/>
    <n v="0"/>
    <x v="2374"/>
    <x v="1"/>
  </r>
  <r>
    <n v="2641"/>
    <x v="1292"/>
    <x v="3"/>
    <x v="492"/>
    <d v="2014-06-19T00:00:00"/>
    <s v="Standard Class"/>
    <s v="SB-20170"/>
    <s v="Sarah Bern"/>
    <x v="0"/>
    <x v="0"/>
    <s v="New York City"/>
    <x v="15"/>
    <n v="10035"/>
    <x v="3"/>
    <s v="FUR-CH-10000595"/>
    <x v="0"/>
    <x v="1"/>
    <s v="Safco Contoured Stacking Chairs"/>
    <x v="2203"/>
    <n v="4"/>
    <n v="0.1"/>
    <x v="2375"/>
    <x v="1"/>
  </r>
  <r>
    <n v="2642"/>
    <x v="1293"/>
    <x v="1"/>
    <x v="763"/>
    <d v="2012-02-25T00:00:00"/>
    <s v="Standard Class"/>
    <s v="LM-17065"/>
    <s v="Liz MacKendrick"/>
    <x v="0"/>
    <x v="0"/>
    <s v="Hot Springs"/>
    <x v="36"/>
    <n v="71901"/>
    <x v="0"/>
    <s v="TEC-AC-10000927"/>
    <x v="2"/>
    <x v="11"/>
    <s v="Anker Ultrathin Bluetooth Wireless Keyboard Aluminum Cover with Stand "/>
    <x v="809"/>
    <n v="1"/>
    <n v="0"/>
    <x v="2376"/>
    <x v="11"/>
  </r>
  <r>
    <n v="2643"/>
    <x v="1294"/>
    <x v="0"/>
    <x v="723"/>
    <d v="2013-12-31T00:00:00"/>
    <s v="First Class"/>
    <s v="KA-16525"/>
    <s v="Kelly Andreada"/>
    <x v="0"/>
    <x v="0"/>
    <s v="Aurora"/>
    <x v="10"/>
    <n v="60505"/>
    <x v="2"/>
    <s v="OFF-PA-10001289"/>
    <x v="1"/>
    <x v="10"/>
    <s v="White Computer Printout Paper by Universal"/>
    <x v="781"/>
    <n v="6"/>
    <n v="0.2"/>
    <x v="2377"/>
    <x v="4"/>
  </r>
  <r>
    <n v="2644"/>
    <x v="1295"/>
    <x v="0"/>
    <x v="764"/>
    <d v="2013-04-22T00:00:00"/>
    <s v="Second Class"/>
    <s v="BF-11170"/>
    <s v="Ben Ferrer"/>
    <x v="2"/>
    <x v="0"/>
    <s v="Raleigh"/>
    <x v="3"/>
    <n v="27604"/>
    <x v="0"/>
    <s v="TEC-PH-10003092"/>
    <x v="2"/>
    <x v="7"/>
    <s v="Motorola L804"/>
    <x v="2204"/>
    <n v="1"/>
    <n v="0.2"/>
    <x v="2378"/>
    <x v="3"/>
  </r>
  <r>
    <n v="2645"/>
    <x v="1295"/>
    <x v="0"/>
    <x v="764"/>
    <d v="2013-04-22T00:00:00"/>
    <s v="Second Class"/>
    <s v="BF-11170"/>
    <s v="Ben Ferrer"/>
    <x v="2"/>
    <x v="0"/>
    <s v="Raleigh"/>
    <x v="3"/>
    <n v="27604"/>
    <x v="0"/>
    <s v="FUR-FU-10000206"/>
    <x v="0"/>
    <x v="5"/>
    <s v="GE General Purpose, Extra Long Life, Showcase &amp; Floodlight Incandescent Bulbs"/>
    <x v="2205"/>
    <n v="8"/>
    <n v="0.2"/>
    <x v="2379"/>
    <x v="3"/>
  </r>
  <r>
    <n v="2646"/>
    <x v="1296"/>
    <x v="2"/>
    <x v="557"/>
    <d v="2011-09-12T00:00:00"/>
    <s v="Second Class"/>
    <s v="TB-21400"/>
    <s v="Tom Boeckenhauer"/>
    <x v="0"/>
    <x v="0"/>
    <s v="Tulsa"/>
    <x v="26"/>
    <n v="74133"/>
    <x v="2"/>
    <s v="FUR-FU-10004270"/>
    <x v="0"/>
    <x v="5"/>
    <s v="Executive Impressions 13&quot; Clairmont Wall Clock"/>
    <x v="2206"/>
    <n v="3"/>
    <n v="0"/>
    <x v="2380"/>
    <x v="8"/>
  </r>
  <r>
    <n v="2647"/>
    <x v="1296"/>
    <x v="2"/>
    <x v="557"/>
    <d v="2011-09-12T00:00:00"/>
    <s v="Second Class"/>
    <s v="TB-21400"/>
    <s v="Tom Boeckenhauer"/>
    <x v="0"/>
    <x v="0"/>
    <s v="Tulsa"/>
    <x v="26"/>
    <n v="74133"/>
    <x v="2"/>
    <s v="OFF-BI-10000948"/>
    <x v="1"/>
    <x v="8"/>
    <s v="GBC Laser Imprintable Binding System Covers, Desert Sand"/>
    <x v="2207"/>
    <n v="3"/>
    <n v="0"/>
    <x v="2381"/>
    <x v="8"/>
  </r>
  <r>
    <n v="2648"/>
    <x v="1296"/>
    <x v="2"/>
    <x v="557"/>
    <d v="2011-09-12T00:00:00"/>
    <s v="Second Class"/>
    <s v="TB-21400"/>
    <s v="Tom Boeckenhauer"/>
    <x v="0"/>
    <x v="0"/>
    <s v="Tulsa"/>
    <x v="26"/>
    <n v="74133"/>
    <x v="2"/>
    <s v="OFF-PA-10000223"/>
    <x v="1"/>
    <x v="10"/>
    <s v="Xerox 2000"/>
    <x v="91"/>
    <n v="2"/>
    <n v="0"/>
    <x v="91"/>
    <x v="8"/>
  </r>
  <r>
    <n v="2649"/>
    <x v="1296"/>
    <x v="2"/>
    <x v="557"/>
    <d v="2011-09-12T00:00:00"/>
    <s v="Second Class"/>
    <s v="TB-21400"/>
    <s v="Tom Boeckenhauer"/>
    <x v="0"/>
    <x v="0"/>
    <s v="Tulsa"/>
    <x v="26"/>
    <n v="74133"/>
    <x v="2"/>
    <s v="FUR-FU-10004665"/>
    <x v="0"/>
    <x v="5"/>
    <s v="3M Polarizing Task Lamp with Clamp Arm, Light Gray"/>
    <x v="2137"/>
    <n v="6"/>
    <n v="0"/>
    <x v="2302"/>
    <x v="8"/>
  </r>
  <r>
    <n v="2650"/>
    <x v="1296"/>
    <x v="2"/>
    <x v="557"/>
    <d v="2011-09-12T00:00:00"/>
    <s v="Second Class"/>
    <s v="TB-21400"/>
    <s v="Tom Boeckenhauer"/>
    <x v="0"/>
    <x v="0"/>
    <s v="Tulsa"/>
    <x v="26"/>
    <n v="74133"/>
    <x v="2"/>
    <s v="TEC-PH-10000215"/>
    <x v="2"/>
    <x v="7"/>
    <s v="Plantronics Cordless Phone Headset with In-line Volume - M214C"/>
    <x v="1245"/>
    <n v="3"/>
    <n v="0"/>
    <x v="1293"/>
    <x v="8"/>
  </r>
  <r>
    <n v="2651"/>
    <x v="1297"/>
    <x v="0"/>
    <x v="182"/>
    <d v="2013-10-02T00:00:00"/>
    <s v="Standard Class"/>
    <s v="SH-19975"/>
    <s v="Sally Hughsby"/>
    <x v="1"/>
    <x v="0"/>
    <s v="Hesperia"/>
    <x v="1"/>
    <n v="92345"/>
    <x v="1"/>
    <s v="FUR-BO-10004467"/>
    <x v="0"/>
    <x v="0"/>
    <s v="Bestar Classic Bookcase"/>
    <x v="2208"/>
    <n v="5"/>
    <n v="0.15"/>
    <x v="2382"/>
    <x v="8"/>
  </r>
  <r>
    <n v="2652"/>
    <x v="1298"/>
    <x v="3"/>
    <x v="697"/>
    <d v="2014-09-22T00:00:00"/>
    <s v="Second Class"/>
    <s v="AS-10225"/>
    <s v="Alan Schoenberger"/>
    <x v="1"/>
    <x v="0"/>
    <s v="Provo"/>
    <x v="7"/>
    <n v="84604"/>
    <x v="1"/>
    <s v="OFF-BI-10000829"/>
    <x v="1"/>
    <x v="8"/>
    <s v="Avery Non-Stick Binders"/>
    <x v="2209"/>
    <n v="3"/>
    <n v="0.2"/>
    <x v="2383"/>
    <x v="8"/>
  </r>
  <r>
    <n v="2653"/>
    <x v="1298"/>
    <x v="3"/>
    <x v="697"/>
    <d v="2014-09-22T00:00:00"/>
    <s v="Second Class"/>
    <s v="AS-10225"/>
    <s v="Alan Schoenberger"/>
    <x v="1"/>
    <x v="0"/>
    <s v="Provo"/>
    <x v="7"/>
    <n v="84604"/>
    <x v="1"/>
    <s v="OFF-BI-10003712"/>
    <x v="1"/>
    <x v="8"/>
    <s v="Acco Pressboard Covers with Storage Hooks, 14 7/8&quot; x 11&quot;, Light Blue"/>
    <x v="696"/>
    <n v="3"/>
    <n v="0.2"/>
    <x v="710"/>
    <x v="8"/>
  </r>
  <r>
    <n v="2654"/>
    <x v="1298"/>
    <x v="3"/>
    <x v="697"/>
    <d v="2014-09-22T00:00:00"/>
    <s v="Second Class"/>
    <s v="AS-10225"/>
    <s v="Alan Schoenberger"/>
    <x v="1"/>
    <x v="0"/>
    <s v="Provo"/>
    <x v="7"/>
    <n v="84604"/>
    <x v="1"/>
    <s v="OFF-PA-10000062"/>
    <x v="1"/>
    <x v="10"/>
    <s v="Green Bar Computer Printout Paper"/>
    <x v="2210"/>
    <n v="3"/>
    <n v="0"/>
    <x v="2384"/>
    <x v="8"/>
  </r>
  <r>
    <n v="2655"/>
    <x v="1298"/>
    <x v="3"/>
    <x v="697"/>
    <d v="2014-09-22T00:00:00"/>
    <s v="Second Class"/>
    <s v="AS-10225"/>
    <s v="Alan Schoenberger"/>
    <x v="1"/>
    <x v="0"/>
    <s v="Provo"/>
    <x v="7"/>
    <n v="84604"/>
    <x v="1"/>
    <s v="FUR-BO-10003404"/>
    <x v="0"/>
    <x v="0"/>
    <s v="Global Adaptabilites Bookcase, Cherry/Storm Gray Finish"/>
    <x v="2211"/>
    <n v="3"/>
    <n v="0"/>
    <x v="2385"/>
    <x v="8"/>
  </r>
  <r>
    <n v="2656"/>
    <x v="1298"/>
    <x v="3"/>
    <x v="697"/>
    <d v="2014-09-22T00:00:00"/>
    <s v="Second Class"/>
    <s v="AS-10225"/>
    <s v="Alan Schoenberger"/>
    <x v="1"/>
    <x v="0"/>
    <s v="Provo"/>
    <x v="7"/>
    <n v="84604"/>
    <x v="1"/>
    <s v="OFF-BI-10004233"/>
    <x v="1"/>
    <x v="8"/>
    <s v="GBC Pre-Punched Binding Paper, Plastic, White, 8-1/2&quot; x 11&quot;"/>
    <x v="2212"/>
    <n v="2"/>
    <n v="0.2"/>
    <x v="2386"/>
    <x v="8"/>
  </r>
  <r>
    <n v="2657"/>
    <x v="1298"/>
    <x v="3"/>
    <x v="697"/>
    <d v="2014-09-22T00:00:00"/>
    <s v="Second Class"/>
    <s v="AS-10225"/>
    <s v="Alan Schoenberger"/>
    <x v="1"/>
    <x v="0"/>
    <s v="Provo"/>
    <x v="7"/>
    <n v="84604"/>
    <x v="1"/>
    <s v="OFF-ST-10001272"/>
    <x v="1"/>
    <x v="4"/>
    <s v="Mini 13-1/2 Capacity Data Binder Rack, Pearl"/>
    <x v="2213"/>
    <n v="2"/>
    <n v="0"/>
    <x v="2387"/>
    <x v="8"/>
  </r>
  <r>
    <n v="2658"/>
    <x v="1298"/>
    <x v="3"/>
    <x v="697"/>
    <d v="2014-09-22T00:00:00"/>
    <s v="Second Class"/>
    <s v="AS-10225"/>
    <s v="Alan Schoenberger"/>
    <x v="1"/>
    <x v="0"/>
    <s v="Provo"/>
    <x v="7"/>
    <n v="84604"/>
    <x v="1"/>
    <s v="OFF-LA-10001175"/>
    <x v="1"/>
    <x v="2"/>
    <s v="Avery 514"/>
    <x v="936"/>
    <n v="5"/>
    <n v="0"/>
    <x v="970"/>
    <x v="8"/>
  </r>
  <r>
    <n v="2659"/>
    <x v="1299"/>
    <x v="0"/>
    <x v="765"/>
    <d v="2013-08-21T00:00:00"/>
    <s v="Standard Class"/>
    <s v="PK-19075"/>
    <s v="Pete Kriz"/>
    <x v="0"/>
    <x v="0"/>
    <s v="San Francisco"/>
    <x v="1"/>
    <n v="94110"/>
    <x v="1"/>
    <s v="OFF-EN-10004030"/>
    <x v="1"/>
    <x v="12"/>
    <s v="Convenience Packs of Business Envelopes"/>
    <x v="139"/>
    <n v="3"/>
    <n v="0"/>
    <x v="141"/>
    <x v="6"/>
  </r>
  <r>
    <n v="2660"/>
    <x v="1300"/>
    <x v="1"/>
    <x v="100"/>
    <d v="2012-12-28T00:00:00"/>
    <s v="Standard Class"/>
    <s v="HR-14830"/>
    <s v="Harold Ryan"/>
    <x v="1"/>
    <x v="0"/>
    <s v="Gilbert"/>
    <x v="16"/>
    <n v="85234"/>
    <x v="1"/>
    <s v="FUR-CH-10004287"/>
    <x v="0"/>
    <x v="1"/>
    <s v="SAFCO Arco Folding Chair"/>
    <x v="2214"/>
    <n v="4"/>
    <n v="0.2"/>
    <x v="2388"/>
    <x v="4"/>
  </r>
  <r>
    <n v="2661"/>
    <x v="1301"/>
    <x v="3"/>
    <x v="354"/>
    <d v="2014-12-03T00:00:00"/>
    <s v="Standard Class"/>
    <s v="DG-13300"/>
    <s v="Deirdre Greer"/>
    <x v="1"/>
    <x v="0"/>
    <s v="New York City"/>
    <x v="15"/>
    <n v="10035"/>
    <x v="3"/>
    <s v="TEC-PH-10002834"/>
    <x v="2"/>
    <x v="7"/>
    <s v="Google Nexus 5"/>
    <x v="2215"/>
    <n v="11"/>
    <n v="0"/>
    <x v="2389"/>
    <x v="0"/>
  </r>
  <r>
    <n v="2662"/>
    <x v="1301"/>
    <x v="3"/>
    <x v="354"/>
    <d v="2014-12-03T00:00:00"/>
    <s v="Standard Class"/>
    <s v="DG-13300"/>
    <s v="Deirdre Greer"/>
    <x v="1"/>
    <x v="0"/>
    <s v="New York City"/>
    <x v="15"/>
    <n v="10035"/>
    <x v="3"/>
    <s v="OFF-EN-10003055"/>
    <x v="1"/>
    <x v="12"/>
    <s v="Blue String-Tie &amp; Button Interoffice Envelopes, 10 x 13"/>
    <x v="1105"/>
    <n v="2"/>
    <n v="0"/>
    <x v="1147"/>
    <x v="0"/>
  </r>
  <r>
    <n v="2663"/>
    <x v="1302"/>
    <x v="3"/>
    <x v="349"/>
    <d v="2014-04-16T00:00:00"/>
    <s v="First Class"/>
    <s v="CL-12700"/>
    <s v="Craig Leslie"/>
    <x v="2"/>
    <x v="0"/>
    <s v="Springfield"/>
    <x v="25"/>
    <n v="65807"/>
    <x v="2"/>
    <s v="OFF-BI-10003460"/>
    <x v="1"/>
    <x v="8"/>
    <s v="Acco 3-Hole Punch"/>
    <x v="2216"/>
    <n v="2"/>
    <n v="0"/>
    <x v="2390"/>
    <x v="3"/>
  </r>
  <r>
    <n v="2664"/>
    <x v="1303"/>
    <x v="0"/>
    <x v="766"/>
    <d v="2013-05-05T00:00:00"/>
    <s v="First Class"/>
    <s v="HF-14995"/>
    <s v="Herbert Flentye"/>
    <x v="0"/>
    <x v="0"/>
    <s v="Memphis"/>
    <x v="18"/>
    <n v="38109"/>
    <x v="0"/>
    <s v="OFF-LA-10001569"/>
    <x v="1"/>
    <x v="2"/>
    <s v="Avery 499"/>
    <x v="2217"/>
    <n v="1"/>
    <n v="0.2"/>
    <x v="2391"/>
    <x v="5"/>
  </r>
  <r>
    <n v="2665"/>
    <x v="1303"/>
    <x v="0"/>
    <x v="766"/>
    <d v="2013-05-05T00:00:00"/>
    <s v="First Class"/>
    <s v="HF-14995"/>
    <s v="Herbert Flentye"/>
    <x v="0"/>
    <x v="0"/>
    <s v="Memphis"/>
    <x v="18"/>
    <n v="38109"/>
    <x v="0"/>
    <s v="FUR-TA-10004534"/>
    <x v="0"/>
    <x v="3"/>
    <s v="Bevis 44 x 96 Conference Tables"/>
    <x v="2218"/>
    <n v="3"/>
    <n v="0.4"/>
    <x v="2392"/>
    <x v="5"/>
  </r>
  <r>
    <n v="2666"/>
    <x v="1303"/>
    <x v="0"/>
    <x v="766"/>
    <d v="2013-05-05T00:00:00"/>
    <s v="First Class"/>
    <s v="HF-14995"/>
    <s v="Herbert Flentye"/>
    <x v="0"/>
    <x v="0"/>
    <s v="Memphis"/>
    <x v="18"/>
    <n v="38109"/>
    <x v="0"/>
    <s v="OFF-BI-10002954"/>
    <x v="1"/>
    <x v="8"/>
    <s v="Newell 3-Hole Punched Plastic Slotted Magazine Holders for Binders"/>
    <x v="2219"/>
    <n v="2"/>
    <n v="0.7"/>
    <x v="2393"/>
    <x v="5"/>
  </r>
  <r>
    <n v="2667"/>
    <x v="1304"/>
    <x v="0"/>
    <x v="393"/>
    <d v="2013-10-02T00:00:00"/>
    <s v="Same Day"/>
    <s v="HG-15025"/>
    <s v="Hunter Glantz"/>
    <x v="0"/>
    <x v="0"/>
    <s v="Amarillo"/>
    <x v="5"/>
    <n v="79109"/>
    <x v="2"/>
    <s v="TEC-AC-10003832"/>
    <x v="2"/>
    <x v="11"/>
    <s v="Imation 16GB Mini TravelDrive USB 2.0 Flash Drive"/>
    <x v="2220"/>
    <n v="3"/>
    <n v="0.2"/>
    <x v="2394"/>
    <x v="2"/>
  </r>
  <r>
    <n v="2668"/>
    <x v="1304"/>
    <x v="0"/>
    <x v="393"/>
    <d v="2013-10-02T00:00:00"/>
    <s v="Same Day"/>
    <s v="HG-15025"/>
    <s v="Hunter Glantz"/>
    <x v="0"/>
    <x v="0"/>
    <s v="Amarillo"/>
    <x v="5"/>
    <n v="79109"/>
    <x v="2"/>
    <s v="OFF-PA-10000474"/>
    <x v="1"/>
    <x v="10"/>
    <s v="Staples"/>
    <x v="2221"/>
    <n v="1"/>
    <n v="0.2"/>
    <x v="2395"/>
    <x v="2"/>
  </r>
  <r>
    <n v="2669"/>
    <x v="1305"/>
    <x v="1"/>
    <x v="767"/>
    <d v="2012-08-30T00:00:00"/>
    <s v="Standard Class"/>
    <s v="NL-18310"/>
    <s v="Nancy Lomonaco"/>
    <x v="2"/>
    <x v="0"/>
    <s v="Los Angeles"/>
    <x v="1"/>
    <n v="90045"/>
    <x v="1"/>
    <s v="FUR-CH-10002774"/>
    <x v="0"/>
    <x v="1"/>
    <s v="Global Deluxe Stacking Chair, Gray"/>
    <x v="1597"/>
    <n v="1"/>
    <n v="0.2"/>
    <x v="2396"/>
    <x v="6"/>
  </r>
  <r>
    <n v="2670"/>
    <x v="1305"/>
    <x v="1"/>
    <x v="767"/>
    <d v="2012-08-30T00:00:00"/>
    <s v="Standard Class"/>
    <s v="NL-18310"/>
    <s v="Nancy Lomonaco"/>
    <x v="2"/>
    <x v="0"/>
    <s v="Los Angeles"/>
    <x v="1"/>
    <n v="90045"/>
    <x v="1"/>
    <s v="OFF-AP-10002765"/>
    <x v="1"/>
    <x v="9"/>
    <s v="Fellowes Advanced Computer Series Surge Protectors"/>
    <x v="2222"/>
    <n v="4"/>
    <n v="0"/>
    <x v="2397"/>
    <x v="6"/>
  </r>
  <r>
    <n v="2671"/>
    <x v="1306"/>
    <x v="2"/>
    <x v="340"/>
    <d v="2011-09-12T00:00:00"/>
    <s v="Second Class"/>
    <s v="RR-19525"/>
    <s v="Rick Reed"/>
    <x v="1"/>
    <x v="0"/>
    <s v="Lowell"/>
    <x v="31"/>
    <n v="1852"/>
    <x v="3"/>
    <s v="OFF-PA-10001144"/>
    <x v="1"/>
    <x v="10"/>
    <s v="Xerox 1913"/>
    <x v="1696"/>
    <n v="3"/>
    <n v="0"/>
    <x v="1797"/>
    <x v="8"/>
  </r>
  <r>
    <n v="2672"/>
    <x v="1306"/>
    <x v="2"/>
    <x v="340"/>
    <d v="2011-09-12T00:00:00"/>
    <s v="Second Class"/>
    <s v="RR-19525"/>
    <s v="Rick Reed"/>
    <x v="1"/>
    <x v="0"/>
    <s v="Lowell"/>
    <x v="31"/>
    <n v="1852"/>
    <x v="3"/>
    <s v="FUR-CH-10003761"/>
    <x v="0"/>
    <x v="1"/>
    <s v="Global Italian Leather Office Chair"/>
    <x v="2223"/>
    <n v="6"/>
    <n v="0"/>
    <x v="2398"/>
    <x v="8"/>
  </r>
  <r>
    <n v="2673"/>
    <x v="1306"/>
    <x v="2"/>
    <x v="340"/>
    <d v="2011-09-12T00:00:00"/>
    <s v="Second Class"/>
    <s v="RR-19525"/>
    <s v="Rick Reed"/>
    <x v="1"/>
    <x v="0"/>
    <s v="Lowell"/>
    <x v="31"/>
    <n v="1852"/>
    <x v="3"/>
    <s v="OFF-PA-10004665"/>
    <x v="1"/>
    <x v="10"/>
    <s v="Advantus Motivational Note Cards"/>
    <x v="2224"/>
    <n v="2"/>
    <n v="0"/>
    <x v="2399"/>
    <x v="8"/>
  </r>
  <r>
    <n v="2674"/>
    <x v="1306"/>
    <x v="2"/>
    <x v="340"/>
    <d v="2011-09-12T00:00:00"/>
    <s v="Second Class"/>
    <s v="RR-19525"/>
    <s v="Rick Reed"/>
    <x v="1"/>
    <x v="0"/>
    <s v="Lowell"/>
    <x v="31"/>
    <n v="1852"/>
    <x v="3"/>
    <s v="OFF-ST-10000078"/>
    <x v="1"/>
    <x v="4"/>
    <s v="Tennsco 6- and 18-Compartment Lockers"/>
    <x v="2225"/>
    <n v="5"/>
    <n v="0"/>
    <x v="2400"/>
    <x v="8"/>
  </r>
  <r>
    <n v="2675"/>
    <x v="1307"/>
    <x v="3"/>
    <x v="734"/>
    <d v="2014-12-04T00:00:00"/>
    <s v="Same Day"/>
    <s v="TC-21295"/>
    <s v="Toby Carlisle"/>
    <x v="0"/>
    <x v="0"/>
    <s v="San Diego"/>
    <x v="1"/>
    <n v="92024"/>
    <x v="1"/>
    <s v="OFF-PA-10000357"/>
    <x v="1"/>
    <x v="10"/>
    <s v="Xerox 1888"/>
    <x v="1696"/>
    <n v="3"/>
    <n v="0"/>
    <x v="1797"/>
    <x v="4"/>
  </r>
  <r>
    <n v="2676"/>
    <x v="1308"/>
    <x v="3"/>
    <x v="344"/>
    <d v="2014-12-03T00:00:00"/>
    <s v="Standard Class"/>
    <s v="DB-13615"/>
    <s v="Doug Bickford"/>
    <x v="0"/>
    <x v="0"/>
    <s v="Asheville"/>
    <x v="3"/>
    <n v="28806"/>
    <x v="0"/>
    <s v="OFF-AR-10000422"/>
    <x v="1"/>
    <x v="6"/>
    <s v="Pencil and Crayon Sharpener"/>
    <x v="2216"/>
    <n v="5"/>
    <n v="0.2"/>
    <x v="2401"/>
    <x v="0"/>
  </r>
  <r>
    <n v="2677"/>
    <x v="1308"/>
    <x v="3"/>
    <x v="344"/>
    <d v="2014-12-03T00:00:00"/>
    <s v="Standard Class"/>
    <s v="DB-13615"/>
    <s v="Doug Bickford"/>
    <x v="0"/>
    <x v="0"/>
    <s v="Asheville"/>
    <x v="3"/>
    <n v="28806"/>
    <x v="0"/>
    <s v="OFF-AP-10001205"/>
    <x v="1"/>
    <x v="9"/>
    <s v="Belkin 5 Outlet SurgeMaster Power Centers"/>
    <x v="2226"/>
    <n v="1"/>
    <n v="0.2"/>
    <x v="2402"/>
    <x v="0"/>
  </r>
  <r>
    <n v="2678"/>
    <x v="1309"/>
    <x v="2"/>
    <x v="261"/>
    <d v="2011-06-21T00:00:00"/>
    <s v="Same Day"/>
    <s v="SV-20785"/>
    <s v="Stewart Visinsky"/>
    <x v="0"/>
    <x v="0"/>
    <s v="Pueblo"/>
    <x v="22"/>
    <n v="81001"/>
    <x v="1"/>
    <s v="OFF-BI-10001116"/>
    <x v="1"/>
    <x v="8"/>
    <s v="Wilson Jones 1&quot; Hanging DublLock Ring Binders"/>
    <x v="2227"/>
    <n v="7"/>
    <n v="0.7"/>
    <x v="2403"/>
    <x v="1"/>
  </r>
  <r>
    <n v="2679"/>
    <x v="1309"/>
    <x v="2"/>
    <x v="261"/>
    <d v="2011-06-21T00:00:00"/>
    <s v="Same Day"/>
    <s v="SV-20785"/>
    <s v="Stewart Visinsky"/>
    <x v="0"/>
    <x v="0"/>
    <s v="Pueblo"/>
    <x v="22"/>
    <n v="81001"/>
    <x v="1"/>
    <s v="OFF-BI-10002931"/>
    <x v="1"/>
    <x v="8"/>
    <s v="Avery Trapezoid Extra Heavy Duty 4&quot; Binders"/>
    <x v="2228"/>
    <n v="2"/>
    <n v="0.7"/>
    <x v="2404"/>
    <x v="1"/>
  </r>
  <r>
    <n v="2680"/>
    <x v="1310"/>
    <x v="3"/>
    <x v="276"/>
    <d v="2014-01-28T00:00:00"/>
    <s v="Standard Class"/>
    <s v="MH-18115"/>
    <s v="Mick Hernandez"/>
    <x v="2"/>
    <x v="0"/>
    <s v="Jackson"/>
    <x v="12"/>
    <n v="49201"/>
    <x v="2"/>
    <s v="OFF-BI-10000546"/>
    <x v="1"/>
    <x v="8"/>
    <s v="Avery Durable Binders"/>
    <x v="936"/>
    <n v="5"/>
    <n v="0"/>
    <x v="970"/>
    <x v="9"/>
  </r>
  <r>
    <n v="2681"/>
    <x v="1310"/>
    <x v="3"/>
    <x v="276"/>
    <d v="2014-01-28T00:00:00"/>
    <s v="Standard Class"/>
    <s v="MH-18115"/>
    <s v="Mick Hernandez"/>
    <x v="2"/>
    <x v="0"/>
    <s v="Jackson"/>
    <x v="12"/>
    <n v="49201"/>
    <x v="2"/>
    <s v="TEC-AC-10002049"/>
    <x v="2"/>
    <x v="11"/>
    <s v="Logitech G19 Programmable Gaming Keyboard"/>
    <x v="1008"/>
    <n v="5"/>
    <n v="0"/>
    <x v="1047"/>
    <x v="9"/>
  </r>
  <r>
    <n v="2682"/>
    <x v="1310"/>
    <x v="3"/>
    <x v="276"/>
    <d v="2014-01-28T00:00:00"/>
    <s v="Standard Class"/>
    <s v="MH-18115"/>
    <s v="Mick Hernandez"/>
    <x v="2"/>
    <x v="0"/>
    <s v="Jackson"/>
    <x v="12"/>
    <n v="49201"/>
    <x v="2"/>
    <s v="OFF-BI-10001196"/>
    <x v="1"/>
    <x v="8"/>
    <s v="Avery Flip-Chart Easel Binder, Black"/>
    <x v="2229"/>
    <n v="4"/>
    <n v="0"/>
    <x v="2405"/>
    <x v="9"/>
  </r>
  <r>
    <n v="2683"/>
    <x v="1310"/>
    <x v="3"/>
    <x v="276"/>
    <d v="2014-01-28T00:00:00"/>
    <s v="Standard Class"/>
    <s v="MH-18115"/>
    <s v="Mick Hernandez"/>
    <x v="2"/>
    <x v="0"/>
    <s v="Jackson"/>
    <x v="12"/>
    <n v="49201"/>
    <x v="2"/>
    <s v="TEC-MA-10002981"/>
    <x v="2"/>
    <x v="15"/>
    <s v="I.R.I.S IRISCard Anywhere 5 Card Scanner"/>
    <x v="2230"/>
    <n v="3"/>
    <n v="0.1"/>
    <x v="2406"/>
    <x v="9"/>
  </r>
  <r>
    <n v="2684"/>
    <x v="1310"/>
    <x v="3"/>
    <x v="276"/>
    <d v="2014-01-28T00:00:00"/>
    <s v="Standard Class"/>
    <s v="MH-18115"/>
    <s v="Mick Hernandez"/>
    <x v="2"/>
    <x v="0"/>
    <s v="Jackson"/>
    <x v="12"/>
    <n v="49201"/>
    <x v="2"/>
    <s v="TEC-PH-10003601"/>
    <x v="2"/>
    <x v="7"/>
    <s v="Ativa D5772 2-Line 5.8GHz Digital Expandable Corded/Cordless Phone System with Answering &amp; Caller ID/Call Waiting, Black/Silver"/>
    <x v="2231"/>
    <n v="1"/>
    <n v="0"/>
    <x v="2407"/>
    <x v="9"/>
  </r>
  <r>
    <n v="2685"/>
    <x v="1311"/>
    <x v="3"/>
    <x v="222"/>
    <d v="2014-07-07T00:00:00"/>
    <s v="Standard Class"/>
    <s v="CT-11995"/>
    <s v="Carol Triggs"/>
    <x v="0"/>
    <x v="0"/>
    <s v="Los Angeles"/>
    <x v="1"/>
    <n v="90004"/>
    <x v="1"/>
    <s v="OFF-BI-10000632"/>
    <x v="1"/>
    <x v="8"/>
    <s v="Satellite Sectional Post Binders"/>
    <x v="2232"/>
    <n v="9"/>
    <n v="0.2"/>
    <x v="2408"/>
    <x v="1"/>
  </r>
  <r>
    <n v="2686"/>
    <x v="1312"/>
    <x v="0"/>
    <x v="47"/>
    <d v="2013-09-12T00:00:00"/>
    <s v="Standard Class"/>
    <s v="KB-16315"/>
    <s v="Karl Braun"/>
    <x v="0"/>
    <x v="0"/>
    <s v="Thomasville"/>
    <x v="3"/>
    <n v="27360"/>
    <x v="0"/>
    <s v="OFF-EN-10003055"/>
    <x v="1"/>
    <x v="12"/>
    <s v="Blue String-Tie &amp; Button Interoffice Envelopes, 10 x 13"/>
    <x v="2233"/>
    <n v="3"/>
    <n v="0.2"/>
    <x v="2409"/>
    <x v="8"/>
  </r>
  <r>
    <n v="2687"/>
    <x v="1312"/>
    <x v="0"/>
    <x v="47"/>
    <d v="2013-09-12T00:00:00"/>
    <s v="Standard Class"/>
    <s v="KB-16315"/>
    <s v="Karl Braun"/>
    <x v="0"/>
    <x v="0"/>
    <s v="Thomasville"/>
    <x v="3"/>
    <n v="27360"/>
    <x v="0"/>
    <s v="OFF-BI-10001031"/>
    <x v="1"/>
    <x v="8"/>
    <s v="Pressboard Data Binders by Wilson Jones"/>
    <x v="2234"/>
    <n v="2"/>
    <n v="0.7"/>
    <x v="2410"/>
    <x v="8"/>
  </r>
  <r>
    <n v="2688"/>
    <x v="1313"/>
    <x v="0"/>
    <x v="578"/>
    <d v="2013-08-06T00:00:00"/>
    <s v="First Class"/>
    <s v="RA-19285"/>
    <s v="Ralph Arnett"/>
    <x v="0"/>
    <x v="0"/>
    <s v="Peoria"/>
    <x v="10"/>
    <n v="61604"/>
    <x v="2"/>
    <s v="OFF-BI-10002003"/>
    <x v="1"/>
    <x v="8"/>
    <s v="Ibico Presentation Index for Binding Systems"/>
    <x v="2235"/>
    <n v="5"/>
    <n v="0.8"/>
    <x v="2411"/>
    <x v="6"/>
  </r>
  <r>
    <n v="2689"/>
    <x v="1314"/>
    <x v="1"/>
    <x v="768"/>
    <d v="2012-11-14T00:00:00"/>
    <s v="First Class"/>
    <s v="YC-21895"/>
    <s v="Yoseph Carroll"/>
    <x v="1"/>
    <x v="0"/>
    <s v="Los Angeles"/>
    <x v="1"/>
    <n v="90032"/>
    <x v="1"/>
    <s v="OFF-PA-10003016"/>
    <x v="1"/>
    <x v="10"/>
    <s v="Adams &quot;While You Were Out&quot; Message Pads"/>
    <x v="2236"/>
    <n v="5"/>
    <n v="0"/>
    <x v="2412"/>
    <x v="0"/>
  </r>
  <r>
    <n v="2690"/>
    <x v="1315"/>
    <x v="2"/>
    <x v="479"/>
    <d v="2011-07-02T00:00:00"/>
    <s v="First Class"/>
    <s v="RA-19915"/>
    <s v="Russell Applegate"/>
    <x v="0"/>
    <x v="0"/>
    <s v="Chicago"/>
    <x v="10"/>
    <n v="60653"/>
    <x v="2"/>
    <s v="OFF-AR-10004582"/>
    <x v="1"/>
    <x v="6"/>
    <s v="BIC Brite Liner Grip Highlighters"/>
    <x v="797"/>
    <n v="4"/>
    <n v="0.2"/>
    <x v="2413"/>
    <x v="1"/>
  </r>
  <r>
    <n v="2691"/>
    <x v="1316"/>
    <x v="3"/>
    <x v="769"/>
    <d v="2014-12-09T00:00:00"/>
    <s v="Standard Class"/>
    <s v="CM-12160"/>
    <s v="Charles McCrossin"/>
    <x v="0"/>
    <x v="0"/>
    <s v="Philadelphia"/>
    <x v="9"/>
    <n v="19134"/>
    <x v="3"/>
    <s v="OFF-BI-10004364"/>
    <x v="1"/>
    <x v="8"/>
    <s v="Storex Dura Pro Binders"/>
    <x v="2237"/>
    <n v="3"/>
    <n v="0.7"/>
    <x v="2414"/>
    <x v="4"/>
  </r>
  <r>
    <n v="2692"/>
    <x v="1317"/>
    <x v="0"/>
    <x v="770"/>
    <d v="2013-09-03T00:00:00"/>
    <s v="Standard Class"/>
    <s v="CS-12130"/>
    <s v="Chad Sievert"/>
    <x v="0"/>
    <x v="0"/>
    <s v="Englewood"/>
    <x v="22"/>
    <n v="80112"/>
    <x v="1"/>
    <s v="OFF-PA-10002246"/>
    <x v="1"/>
    <x v="10"/>
    <s v="Wirebound Four 2-3/4 x 5 Forms per Page, 400 Sets per Book"/>
    <x v="1154"/>
    <n v="3"/>
    <n v="0.2"/>
    <x v="2415"/>
    <x v="6"/>
  </r>
  <r>
    <n v="2693"/>
    <x v="1317"/>
    <x v="0"/>
    <x v="770"/>
    <d v="2013-09-03T00:00:00"/>
    <s v="Standard Class"/>
    <s v="CS-12130"/>
    <s v="Chad Sievert"/>
    <x v="0"/>
    <x v="0"/>
    <s v="Englewood"/>
    <x v="22"/>
    <n v="80112"/>
    <x v="1"/>
    <s v="TEC-PH-10002890"/>
    <x v="2"/>
    <x v="7"/>
    <s v="AT&amp;T 17929 Lendline Telephone"/>
    <x v="2238"/>
    <n v="3"/>
    <n v="0.2"/>
    <x v="2416"/>
    <x v="6"/>
  </r>
  <r>
    <n v="2694"/>
    <x v="1318"/>
    <x v="0"/>
    <x v="115"/>
    <d v="2013-01-28T00:00:00"/>
    <s v="Standard Class"/>
    <s v="AJ-10795"/>
    <s v="Anthony Johnson"/>
    <x v="1"/>
    <x v="0"/>
    <s v="Seattle"/>
    <x v="4"/>
    <n v="98115"/>
    <x v="1"/>
    <s v="FUR-FU-10001475"/>
    <x v="0"/>
    <x v="5"/>
    <s v="Contract Clock, 14&quot;, Brown"/>
    <x v="2239"/>
    <n v="5"/>
    <n v="0"/>
    <x v="2417"/>
    <x v="9"/>
  </r>
  <r>
    <n v="2695"/>
    <x v="1319"/>
    <x v="2"/>
    <x v="771"/>
    <d v="2011-10-20T00:00:00"/>
    <s v="Standard Class"/>
    <s v="DL-12865"/>
    <s v="Dan Lawera"/>
    <x v="0"/>
    <x v="0"/>
    <s v="Hialeah"/>
    <x v="2"/>
    <n v="33012"/>
    <x v="0"/>
    <s v="FUR-FU-10004270"/>
    <x v="0"/>
    <x v="5"/>
    <s v="Executive Impressions 13&quot; Clairmont Wall Clock"/>
    <x v="2240"/>
    <n v="1"/>
    <n v="0.2"/>
    <x v="2418"/>
    <x v="2"/>
  </r>
  <r>
    <n v="2696"/>
    <x v="1320"/>
    <x v="0"/>
    <x v="569"/>
    <d v="2013-02-09T00:00:00"/>
    <s v="First Class"/>
    <s v="BE-11410"/>
    <s v="Bobby Elias"/>
    <x v="0"/>
    <x v="0"/>
    <s v="Lancaster"/>
    <x v="24"/>
    <n v="43130"/>
    <x v="3"/>
    <s v="OFF-PA-10003465"/>
    <x v="1"/>
    <x v="10"/>
    <s v="Xerox 1912"/>
    <x v="2241"/>
    <n v="2"/>
    <n v="0.2"/>
    <x v="2419"/>
    <x v="11"/>
  </r>
  <r>
    <n v="2697"/>
    <x v="1321"/>
    <x v="2"/>
    <x v="772"/>
    <d v="2011-03-23T00:00:00"/>
    <s v="Standard Class"/>
    <s v="SM-20320"/>
    <s v="Sean Miller"/>
    <x v="2"/>
    <x v="0"/>
    <s v="Jacksonville"/>
    <x v="2"/>
    <n v="32216"/>
    <x v="0"/>
    <s v="TEC-MA-10003626"/>
    <x v="2"/>
    <x v="15"/>
    <s v="Hewlett-Packard Deskjet 6540 Color Inkjet Printer"/>
    <x v="2242"/>
    <n v="4"/>
    <n v="0.5"/>
    <x v="2420"/>
    <x v="10"/>
  </r>
  <r>
    <n v="2698"/>
    <x v="1321"/>
    <x v="2"/>
    <x v="772"/>
    <d v="2011-03-23T00:00:00"/>
    <s v="Standard Class"/>
    <s v="SM-20320"/>
    <s v="Sean Miller"/>
    <x v="2"/>
    <x v="0"/>
    <s v="Jacksonville"/>
    <x v="2"/>
    <n v="32216"/>
    <x v="0"/>
    <s v="TEC-MA-10002412"/>
    <x v="2"/>
    <x v="15"/>
    <s v="Cisco TelePresence System EX90 Videoconferencing Unit"/>
    <x v="2243"/>
    <n v="6"/>
    <n v="0.5"/>
    <x v="2421"/>
    <x v="10"/>
  </r>
  <r>
    <n v="2699"/>
    <x v="1321"/>
    <x v="2"/>
    <x v="772"/>
    <d v="2011-03-23T00:00:00"/>
    <s v="Standard Class"/>
    <s v="SM-20320"/>
    <s v="Sean Miller"/>
    <x v="2"/>
    <x v="0"/>
    <s v="Jacksonville"/>
    <x v="2"/>
    <n v="32216"/>
    <x v="0"/>
    <s v="OFF-PA-10001804"/>
    <x v="1"/>
    <x v="10"/>
    <s v="Xerox 195"/>
    <x v="2244"/>
    <n v="4"/>
    <n v="0.2"/>
    <x v="2422"/>
    <x v="10"/>
  </r>
  <r>
    <n v="2700"/>
    <x v="1321"/>
    <x v="2"/>
    <x v="772"/>
    <d v="2011-03-23T00:00:00"/>
    <s v="Standard Class"/>
    <s v="SM-20320"/>
    <s v="Sean Miller"/>
    <x v="2"/>
    <x v="0"/>
    <s v="Jacksonville"/>
    <x v="2"/>
    <n v="32216"/>
    <x v="0"/>
    <s v="OFF-AR-10003183"/>
    <x v="1"/>
    <x v="6"/>
    <s v="Avery Fluorescent Highlighter Four-Color Set"/>
    <x v="2245"/>
    <n v="3"/>
    <n v="0.2"/>
    <x v="2423"/>
    <x v="10"/>
  </r>
  <r>
    <n v="2701"/>
    <x v="1321"/>
    <x v="2"/>
    <x v="772"/>
    <d v="2011-03-23T00:00:00"/>
    <s v="Standard Class"/>
    <s v="SM-20320"/>
    <s v="Sean Miller"/>
    <x v="2"/>
    <x v="0"/>
    <s v="Jacksonville"/>
    <x v="2"/>
    <n v="32216"/>
    <x v="0"/>
    <s v="FUR-FU-10004270"/>
    <x v="0"/>
    <x v="5"/>
    <s v="Executive Impressions 13&quot; Clairmont Wall Clock"/>
    <x v="2246"/>
    <n v="2"/>
    <n v="0.2"/>
    <x v="2424"/>
    <x v="10"/>
  </r>
  <r>
    <n v="2702"/>
    <x v="1321"/>
    <x v="2"/>
    <x v="772"/>
    <d v="2011-03-23T00:00:00"/>
    <s v="Standard Class"/>
    <s v="SM-20320"/>
    <s v="Sean Miller"/>
    <x v="2"/>
    <x v="0"/>
    <s v="Jacksonville"/>
    <x v="2"/>
    <n v="32216"/>
    <x v="0"/>
    <s v="OFF-FA-10003112"/>
    <x v="1"/>
    <x v="13"/>
    <s v="Staples"/>
    <x v="2247"/>
    <n v="3"/>
    <n v="0.2"/>
    <x v="2425"/>
    <x v="10"/>
  </r>
  <r>
    <n v="2703"/>
    <x v="1321"/>
    <x v="2"/>
    <x v="772"/>
    <d v="2011-03-23T00:00:00"/>
    <s v="Standard Class"/>
    <s v="SM-20320"/>
    <s v="Sean Miller"/>
    <x v="2"/>
    <x v="0"/>
    <s v="Jacksonville"/>
    <x v="2"/>
    <n v="32216"/>
    <x v="0"/>
    <s v="FUR-FU-10001986"/>
    <x v="0"/>
    <x v="5"/>
    <s v="Dana Fluorescent Magnifying Lamp, White, 36&quot;"/>
    <x v="1919"/>
    <n v="3"/>
    <n v="0.2"/>
    <x v="2426"/>
    <x v="10"/>
  </r>
  <r>
    <n v="2704"/>
    <x v="1322"/>
    <x v="2"/>
    <x v="773"/>
    <d v="2011-05-30T00:00:00"/>
    <s v="Standard Class"/>
    <s v="RP-19390"/>
    <s v="Resi Pölking"/>
    <x v="0"/>
    <x v="0"/>
    <s v="Baltimore"/>
    <x v="39"/>
    <n v="21215"/>
    <x v="3"/>
    <s v="OFF-PA-10002319"/>
    <x v="1"/>
    <x v="10"/>
    <s v="Xerox 1944"/>
    <x v="2248"/>
    <n v="3"/>
    <n v="0"/>
    <x v="2427"/>
    <x v="5"/>
  </r>
  <r>
    <n v="2705"/>
    <x v="1323"/>
    <x v="3"/>
    <x v="497"/>
    <d v="2014-07-14T00:00:00"/>
    <s v="Second Class"/>
    <s v="JD-16015"/>
    <s v="Joy Daniels"/>
    <x v="0"/>
    <x v="0"/>
    <s v="New York City"/>
    <x v="15"/>
    <n v="10009"/>
    <x v="3"/>
    <s v="TEC-AC-10002323"/>
    <x v="2"/>
    <x v="11"/>
    <s v="SanDisk Ultra 32 GB MicroSDHC Class 10 Memory Card"/>
    <x v="2249"/>
    <n v="6"/>
    <n v="0"/>
    <x v="2428"/>
    <x v="7"/>
  </r>
  <r>
    <n v="2706"/>
    <x v="1324"/>
    <x v="3"/>
    <x v="114"/>
    <d v="2014-06-22T00:00:00"/>
    <s v="Standard Class"/>
    <s v="AB-10255"/>
    <s v="Alejandro Ballentine"/>
    <x v="2"/>
    <x v="0"/>
    <s v="Carlsbad"/>
    <x v="27"/>
    <n v="88220"/>
    <x v="1"/>
    <s v="OFF-SU-10001165"/>
    <x v="1"/>
    <x v="14"/>
    <s v="Acme Elite Stainless Steel Scissors"/>
    <x v="1459"/>
    <n v="2"/>
    <n v="0"/>
    <x v="2429"/>
    <x v="1"/>
  </r>
  <r>
    <n v="2707"/>
    <x v="1324"/>
    <x v="3"/>
    <x v="114"/>
    <d v="2014-06-22T00:00:00"/>
    <s v="Standard Class"/>
    <s v="AB-10255"/>
    <s v="Alejandro Ballentine"/>
    <x v="2"/>
    <x v="0"/>
    <s v="Carlsbad"/>
    <x v="27"/>
    <n v="88220"/>
    <x v="1"/>
    <s v="OFF-PA-10001246"/>
    <x v="1"/>
    <x v="10"/>
    <s v="Xerox 215"/>
    <x v="541"/>
    <n v="3"/>
    <n v="0"/>
    <x v="551"/>
    <x v="1"/>
  </r>
  <r>
    <n v="2708"/>
    <x v="1324"/>
    <x v="3"/>
    <x v="114"/>
    <d v="2014-06-22T00:00:00"/>
    <s v="Standard Class"/>
    <s v="AB-10255"/>
    <s v="Alejandro Ballentine"/>
    <x v="2"/>
    <x v="0"/>
    <s v="Carlsbad"/>
    <x v="27"/>
    <n v="88220"/>
    <x v="1"/>
    <s v="OFF-PA-10001815"/>
    <x v="1"/>
    <x v="10"/>
    <s v="Xerox 1885"/>
    <x v="2250"/>
    <n v="4"/>
    <n v="0"/>
    <x v="2430"/>
    <x v="1"/>
  </r>
  <r>
    <n v="2709"/>
    <x v="1325"/>
    <x v="1"/>
    <x v="564"/>
    <d v="2012-02-06T00:00:00"/>
    <s v="Standard Class"/>
    <s v="CC-12145"/>
    <s v="Charles Crestani"/>
    <x v="0"/>
    <x v="0"/>
    <s v="Los Angeles"/>
    <x v="1"/>
    <n v="90049"/>
    <x v="1"/>
    <s v="FUR-FU-10001876"/>
    <x v="0"/>
    <x v="5"/>
    <s v="Computer Room Manger, 14&quot;"/>
    <x v="2251"/>
    <n v="7"/>
    <n v="0"/>
    <x v="2431"/>
    <x v="9"/>
  </r>
  <r>
    <n v="2710"/>
    <x v="1325"/>
    <x v="1"/>
    <x v="564"/>
    <d v="2012-02-06T00:00:00"/>
    <s v="Standard Class"/>
    <s v="CC-12145"/>
    <s v="Charles Crestani"/>
    <x v="0"/>
    <x v="0"/>
    <s v="Los Angeles"/>
    <x v="1"/>
    <n v="90049"/>
    <x v="1"/>
    <s v="TEC-MA-10000488"/>
    <x v="2"/>
    <x v="15"/>
    <s v="Bady BDG101FRU Card Printer"/>
    <x v="2252"/>
    <n v="3"/>
    <n v="0.2"/>
    <x v="2432"/>
    <x v="9"/>
  </r>
  <r>
    <n v="2711"/>
    <x v="1326"/>
    <x v="1"/>
    <x v="555"/>
    <d v="2012-12-15T00:00:00"/>
    <s v="Standard Class"/>
    <s v="GH-14425"/>
    <s v="Gary Hwang"/>
    <x v="0"/>
    <x v="0"/>
    <s v="Jacksonville"/>
    <x v="2"/>
    <n v="32216"/>
    <x v="0"/>
    <s v="OFF-BI-10001098"/>
    <x v="1"/>
    <x v="8"/>
    <s v="Acco D-Ring Binder w/DublLock"/>
    <x v="2253"/>
    <n v="2"/>
    <n v="0.7"/>
    <x v="2433"/>
    <x v="4"/>
  </r>
  <r>
    <n v="2712"/>
    <x v="1327"/>
    <x v="3"/>
    <x v="449"/>
    <d v="2014-10-12T00:00:00"/>
    <s v="First Class"/>
    <s v="CP-12085"/>
    <s v="Cathy Prescott"/>
    <x v="1"/>
    <x v="0"/>
    <s v="Lakewood"/>
    <x v="24"/>
    <n v="44107"/>
    <x v="3"/>
    <s v="FUR-FU-10003577"/>
    <x v="0"/>
    <x v="5"/>
    <s v="Nu-Dell Leatherette Frames"/>
    <x v="2254"/>
    <n v="4"/>
    <n v="0.2"/>
    <x v="2434"/>
    <x v="2"/>
  </r>
  <r>
    <n v="2713"/>
    <x v="1328"/>
    <x v="3"/>
    <x v="570"/>
    <d v="2014-08-02T00:00:00"/>
    <s v="Second Class"/>
    <s v="GM-14440"/>
    <s v="Gary McGarr"/>
    <x v="0"/>
    <x v="0"/>
    <s v="Troy"/>
    <x v="15"/>
    <n v="12180"/>
    <x v="3"/>
    <s v="OFF-AR-10002656"/>
    <x v="1"/>
    <x v="6"/>
    <s v="Sanford Liquid Accent Highlighters"/>
    <x v="1847"/>
    <n v="9"/>
    <n v="0"/>
    <x v="2435"/>
    <x v="7"/>
  </r>
  <r>
    <n v="2714"/>
    <x v="1329"/>
    <x v="2"/>
    <x v="573"/>
    <d v="2011-04-29T00:00:00"/>
    <s v="Standard Class"/>
    <s v="LC-16885"/>
    <s v="Lena Creighton"/>
    <x v="0"/>
    <x v="0"/>
    <s v="Wilmington"/>
    <x v="3"/>
    <n v="28403"/>
    <x v="0"/>
    <s v="TEC-PH-10004531"/>
    <x v="2"/>
    <x v="7"/>
    <s v="AT&amp;T CL2909"/>
    <x v="214"/>
    <n v="3"/>
    <n v="0.2"/>
    <x v="2436"/>
    <x v="3"/>
  </r>
  <r>
    <n v="2715"/>
    <x v="1330"/>
    <x v="1"/>
    <x v="494"/>
    <d v="2012-12-06T00:00:00"/>
    <s v="Standard Class"/>
    <s v="BT-11305"/>
    <s v="Beth Thompson"/>
    <x v="2"/>
    <x v="0"/>
    <s v="Seattle"/>
    <x v="4"/>
    <n v="98105"/>
    <x v="1"/>
    <s v="OFF-AR-10003251"/>
    <x v="1"/>
    <x v="6"/>
    <s v="Prang Drawing Pencil Set"/>
    <x v="2255"/>
    <n v="5"/>
    <n v="0"/>
    <x v="2437"/>
    <x v="4"/>
  </r>
  <r>
    <n v="2716"/>
    <x v="1331"/>
    <x v="2"/>
    <x v="774"/>
    <d v="2011-12-08T00:00:00"/>
    <s v="Standard Class"/>
    <s v="CP-12085"/>
    <s v="Cathy Prescott"/>
    <x v="1"/>
    <x v="0"/>
    <s v="New York City"/>
    <x v="15"/>
    <n v="10024"/>
    <x v="3"/>
    <s v="TEC-PH-10000673"/>
    <x v="2"/>
    <x v="7"/>
    <s v="Plantronics Voyager Pro HD - Bluetooth Headset"/>
    <x v="2256"/>
    <n v="2"/>
    <n v="0"/>
    <x v="2438"/>
    <x v="4"/>
  </r>
  <r>
    <n v="2717"/>
    <x v="1332"/>
    <x v="3"/>
    <x v="775"/>
    <d v="2014-09-02T00:00:00"/>
    <s v="Standard Class"/>
    <s v="SC-20680"/>
    <s v="Steve Carroll"/>
    <x v="2"/>
    <x v="0"/>
    <s v="Columbus"/>
    <x v="32"/>
    <n v="31907"/>
    <x v="0"/>
    <s v="TEC-AC-10000158"/>
    <x v="2"/>
    <x v="11"/>
    <s v="Sony 64GB Class 10 Micro SDHC R40 Memory Card"/>
    <x v="2257"/>
    <n v="2"/>
    <n v="0"/>
    <x v="2439"/>
    <x v="6"/>
  </r>
  <r>
    <n v="2718"/>
    <x v="1333"/>
    <x v="2"/>
    <x v="557"/>
    <d v="2011-09-13T00:00:00"/>
    <s v="Standard Class"/>
    <s v="DK-13375"/>
    <s v="Dennis Kane"/>
    <x v="0"/>
    <x v="0"/>
    <s v="New York City"/>
    <x v="15"/>
    <n v="10024"/>
    <x v="3"/>
    <s v="TEC-PH-10002075"/>
    <x v="2"/>
    <x v="7"/>
    <s v="AT&amp;T EL51110 DECT"/>
    <x v="2258"/>
    <n v="3"/>
    <n v="0"/>
    <x v="2440"/>
    <x v="8"/>
  </r>
  <r>
    <n v="2719"/>
    <x v="1334"/>
    <x v="3"/>
    <x v="202"/>
    <d v="2014-12-28T00:00:00"/>
    <s v="Standard Class"/>
    <s v="SE-20110"/>
    <s v="Sanjit Engle"/>
    <x v="0"/>
    <x v="0"/>
    <s v="Costa Mesa"/>
    <x v="1"/>
    <n v="92627"/>
    <x v="1"/>
    <s v="OFF-ST-10004340"/>
    <x v="1"/>
    <x v="4"/>
    <s v="Fellowes Mobile File Cart, Black"/>
    <x v="2259"/>
    <n v="2"/>
    <n v="0"/>
    <x v="2441"/>
    <x v="4"/>
  </r>
  <r>
    <n v="2720"/>
    <x v="1335"/>
    <x v="2"/>
    <x v="776"/>
    <d v="2011-12-08T00:00:00"/>
    <s v="Second Class"/>
    <s v="LF-17185"/>
    <s v="Luke Foster"/>
    <x v="0"/>
    <x v="0"/>
    <s v="Houston"/>
    <x v="5"/>
    <n v="77095"/>
    <x v="2"/>
    <s v="FUR-FU-10002759"/>
    <x v="0"/>
    <x v="5"/>
    <s v="12-1/2 Diameter Round Wall Clock"/>
    <x v="112"/>
    <n v="3"/>
    <n v="0.6"/>
    <x v="647"/>
    <x v="4"/>
  </r>
  <r>
    <n v="2721"/>
    <x v="1336"/>
    <x v="2"/>
    <x v="130"/>
    <d v="2011-11-08T00:00:00"/>
    <s v="Second Class"/>
    <s v="ON-18715"/>
    <s v="Odella Nelson"/>
    <x v="1"/>
    <x v="0"/>
    <s v="Cary"/>
    <x v="3"/>
    <n v="27511"/>
    <x v="0"/>
    <s v="OFF-FA-10000585"/>
    <x v="1"/>
    <x v="13"/>
    <s v="OIC Bulk Pack Metal Binder Clips"/>
    <x v="1357"/>
    <n v="3"/>
    <n v="0.2"/>
    <x v="1421"/>
    <x v="0"/>
  </r>
  <r>
    <n v="2722"/>
    <x v="1336"/>
    <x v="2"/>
    <x v="130"/>
    <d v="2011-11-08T00:00:00"/>
    <s v="Second Class"/>
    <s v="ON-18715"/>
    <s v="Odella Nelson"/>
    <x v="1"/>
    <x v="0"/>
    <s v="Cary"/>
    <x v="3"/>
    <n v="27511"/>
    <x v="0"/>
    <s v="OFF-AP-10004859"/>
    <x v="1"/>
    <x v="9"/>
    <s v="Acco 6 Outlet Guardian Premium Surge Suppressor"/>
    <x v="2260"/>
    <n v="5"/>
    <n v="0.2"/>
    <x v="1556"/>
    <x v="0"/>
  </r>
  <r>
    <n v="2723"/>
    <x v="1337"/>
    <x v="0"/>
    <x v="167"/>
    <d v="2013-04-20T00:00:00"/>
    <s v="Second Class"/>
    <s v="TB-21400"/>
    <s v="Tom Boeckenhauer"/>
    <x v="0"/>
    <x v="0"/>
    <s v="Alexandria"/>
    <x v="17"/>
    <n v="22304"/>
    <x v="0"/>
    <s v="OFF-ST-10001558"/>
    <x v="1"/>
    <x v="4"/>
    <s v="Acco Perma 4000 Stacking Storage Drawers"/>
    <x v="2261"/>
    <n v="5"/>
    <n v="0"/>
    <x v="2442"/>
    <x v="3"/>
  </r>
  <r>
    <n v="2724"/>
    <x v="1338"/>
    <x v="2"/>
    <x v="777"/>
    <d v="2011-10-08T00:00:00"/>
    <s v="Standard Class"/>
    <s v="DF-13135"/>
    <s v="David Flashing"/>
    <x v="0"/>
    <x v="0"/>
    <s v="Vallejo"/>
    <x v="1"/>
    <n v="94591"/>
    <x v="1"/>
    <s v="OFF-LA-10004689"/>
    <x v="1"/>
    <x v="2"/>
    <s v="Avery 512"/>
    <x v="2262"/>
    <n v="5"/>
    <n v="0"/>
    <x v="2443"/>
    <x v="2"/>
  </r>
  <r>
    <n v="2725"/>
    <x v="1338"/>
    <x v="2"/>
    <x v="777"/>
    <d v="2011-10-08T00:00:00"/>
    <s v="Standard Class"/>
    <s v="DF-13135"/>
    <s v="David Flashing"/>
    <x v="0"/>
    <x v="0"/>
    <s v="Vallejo"/>
    <x v="1"/>
    <n v="94591"/>
    <x v="1"/>
    <s v="OFF-BI-10002867"/>
    <x v="1"/>
    <x v="8"/>
    <s v="GBC Recycled Regency Composition Covers"/>
    <x v="2263"/>
    <n v="2"/>
    <n v="0.2"/>
    <x v="2444"/>
    <x v="2"/>
  </r>
  <r>
    <n v="2726"/>
    <x v="1339"/>
    <x v="3"/>
    <x v="659"/>
    <d v="2014-11-14T00:00:00"/>
    <s v="Standard Class"/>
    <s v="EP-13915"/>
    <s v="Emily Phan"/>
    <x v="0"/>
    <x v="0"/>
    <s v="Philadelphia"/>
    <x v="9"/>
    <n v="19120"/>
    <x v="3"/>
    <s v="TEC-PH-10003811"/>
    <x v="2"/>
    <x v="7"/>
    <s v="Jabra Supreme Plus Driver Edition Headset"/>
    <x v="2264"/>
    <n v="5"/>
    <n v="0.4"/>
    <x v="2445"/>
    <x v="0"/>
  </r>
  <r>
    <n v="2727"/>
    <x v="1339"/>
    <x v="3"/>
    <x v="659"/>
    <d v="2014-11-14T00:00:00"/>
    <s v="Standard Class"/>
    <s v="EP-13915"/>
    <s v="Emily Phan"/>
    <x v="0"/>
    <x v="0"/>
    <s v="Philadelphia"/>
    <x v="9"/>
    <n v="19120"/>
    <x v="3"/>
    <s v="FUR-TA-10000849"/>
    <x v="0"/>
    <x v="3"/>
    <s v="Bevis Rectangular Conference Tables"/>
    <x v="2265"/>
    <n v="4"/>
    <n v="0.4"/>
    <x v="2446"/>
    <x v="0"/>
  </r>
  <r>
    <n v="2728"/>
    <x v="1340"/>
    <x v="3"/>
    <x v="66"/>
    <d v="2014-12-25T00:00:00"/>
    <s v="First Class"/>
    <s v="SK-19990"/>
    <s v="Sally Knutson"/>
    <x v="0"/>
    <x v="0"/>
    <s v="Toledo"/>
    <x v="24"/>
    <n v="43615"/>
    <x v="3"/>
    <s v="OFF-BI-10000848"/>
    <x v="1"/>
    <x v="8"/>
    <s v="Angle-D Ring Binders"/>
    <x v="2266"/>
    <n v="1"/>
    <n v="0.7"/>
    <x v="2447"/>
    <x v="4"/>
  </r>
  <r>
    <n v="2729"/>
    <x v="1340"/>
    <x v="3"/>
    <x v="66"/>
    <d v="2014-12-25T00:00:00"/>
    <s v="First Class"/>
    <s v="SK-19990"/>
    <s v="Sally Knutson"/>
    <x v="0"/>
    <x v="0"/>
    <s v="Toledo"/>
    <x v="24"/>
    <n v="43615"/>
    <x v="3"/>
    <s v="TEC-PH-10003072"/>
    <x v="2"/>
    <x v="7"/>
    <s v="Panasonic KX-TG9541B DECT 6.0 Digital 2-Line Expandable Cordless Phone With Digital Answering System"/>
    <x v="2267"/>
    <n v="7"/>
    <n v="0.4"/>
    <x v="2448"/>
    <x v="4"/>
  </r>
  <r>
    <n v="2730"/>
    <x v="1341"/>
    <x v="3"/>
    <x v="778"/>
    <d v="2014-02-20T00:00:00"/>
    <s v="Standard Class"/>
    <s v="FH-14350"/>
    <s v="Fred Harton"/>
    <x v="0"/>
    <x v="0"/>
    <s v="Seattle"/>
    <x v="4"/>
    <n v="98105"/>
    <x v="1"/>
    <s v="OFF-AR-10001547"/>
    <x v="1"/>
    <x v="6"/>
    <s v="Newell 311"/>
    <x v="153"/>
    <n v="3"/>
    <n v="0"/>
    <x v="155"/>
    <x v="11"/>
  </r>
  <r>
    <n v="2731"/>
    <x v="1341"/>
    <x v="3"/>
    <x v="778"/>
    <d v="2014-02-20T00:00:00"/>
    <s v="Standard Class"/>
    <s v="FH-14350"/>
    <s v="Fred Harton"/>
    <x v="0"/>
    <x v="0"/>
    <s v="Seattle"/>
    <x v="4"/>
    <n v="98105"/>
    <x v="1"/>
    <s v="TEC-AC-10001838"/>
    <x v="2"/>
    <x v="11"/>
    <s v="Razer Tiamat Over Ear 7.1 Surround Sound PC Gaming Headset"/>
    <x v="2268"/>
    <n v="4"/>
    <n v="0"/>
    <x v="2449"/>
    <x v="11"/>
  </r>
  <r>
    <n v="2732"/>
    <x v="1341"/>
    <x v="3"/>
    <x v="778"/>
    <d v="2014-02-20T00:00:00"/>
    <s v="Standard Class"/>
    <s v="FH-14350"/>
    <s v="Fred Harton"/>
    <x v="0"/>
    <x v="0"/>
    <s v="Seattle"/>
    <x v="4"/>
    <n v="98105"/>
    <x v="1"/>
    <s v="FUR-FU-10004017"/>
    <x v="0"/>
    <x v="5"/>
    <s v="Tenex Contemporary Contur Chairmats for Low and Medium Pile Carpet, Computer, 39&quot; x 49&quot;"/>
    <x v="2269"/>
    <n v="1"/>
    <n v="0"/>
    <x v="2450"/>
    <x v="11"/>
  </r>
  <r>
    <n v="2733"/>
    <x v="1342"/>
    <x v="2"/>
    <x v="779"/>
    <d v="2011-07-06T00:00:00"/>
    <s v="Standard Class"/>
    <s v="EH-13945"/>
    <s v="Eric Hoffmann"/>
    <x v="0"/>
    <x v="0"/>
    <s v="Plainfield"/>
    <x v="30"/>
    <n v="7060"/>
    <x v="3"/>
    <s v="TEC-PH-10002923"/>
    <x v="2"/>
    <x v="7"/>
    <s v="Logitech B530 USB Headset - headset - Full size, Binaural"/>
    <x v="2270"/>
    <n v="2"/>
    <n v="0"/>
    <x v="2451"/>
    <x v="7"/>
  </r>
  <r>
    <n v="2734"/>
    <x v="1342"/>
    <x v="2"/>
    <x v="779"/>
    <d v="2011-07-06T00:00:00"/>
    <s v="Standard Class"/>
    <s v="EH-13945"/>
    <s v="Eric Hoffmann"/>
    <x v="0"/>
    <x v="0"/>
    <s v="Plainfield"/>
    <x v="30"/>
    <n v="7060"/>
    <x v="3"/>
    <s v="OFF-AR-10000716"/>
    <x v="1"/>
    <x v="6"/>
    <s v="DIXON Ticonderoga Erasable Checking Pencils"/>
    <x v="2271"/>
    <n v="1"/>
    <n v="0"/>
    <x v="2452"/>
    <x v="7"/>
  </r>
  <r>
    <n v="2735"/>
    <x v="1343"/>
    <x v="1"/>
    <x v="780"/>
    <d v="2012-02-23T00:00:00"/>
    <s v="Second Class"/>
    <s v="JE-15715"/>
    <s v="Joe Elijah"/>
    <x v="0"/>
    <x v="0"/>
    <s v="Las Cruces"/>
    <x v="27"/>
    <n v="88001"/>
    <x v="1"/>
    <s v="OFF-PA-10000249"/>
    <x v="1"/>
    <x v="10"/>
    <s v="Staples"/>
    <x v="338"/>
    <n v="4"/>
    <n v="0"/>
    <x v="346"/>
    <x v="11"/>
  </r>
  <r>
    <n v="2736"/>
    <x v="1344"/>
    <x v="1"/>
    <x v="50"/>
    <d v="2012-11-19T00:00:00"/>
    <s v="Standard Class"/>
    <s v="KL-16645"/>
    <s v="Ken Lonsdale"/>
    <x v="0"/>
    <x v="0"/>
    <s v="Newark"/>
    <x v="13"/>
    <n v="19711"/>
    <x v="3"/>
    <s v="TEC-PH-10003691"/>
    <x v="2"/>
    <x v="7"/>
    <s v="BlackBerry Q10"/>
    <x v="2258"/>
    <n v="3"/>
    <n v="0"/>
    <x v="2453"/>
    <x v="0"/>
  </r>
  <r>
    <n v="2737"/>
    <x v="1344"/>
    <x v="1"/>
    <x v="50"/>
    <d v="2012-11-19T00:00:00"/>
    <s v="Standard Class"/>
    <s v="KL-16645"/>
    <s v="Ken Lonsdale"/>
    <x v="0"/>
    <x v="0"/>
    <s v="Newark"/>
    <x v="13"/>
    <n v="19711"/>
    <x v="3"/>
    <s v="OFF-PA-10001560"/>
    <x v="1"/>
    <x v="10"/>
    <s v="Adams Telephone Message Books, 5 1/4” x 11”"/>
    <x v="2272"/>
    <n v="7"/>
    <n v="0"/>
    <x v="2454"/>
    <x v="0"/>
  </r>
  <r>
    <n v="2738"/>
    <x v="1344"/>
    <x v="1"/>
    <x v="50"/>
    <d v="2012-11-19T00:00:00"/>
    <s v="Standard Class"/>
    <s v="KL-16645"/>
    <s v="Ken Lonsdale"/>
    <x v="0"/>
    <x v="0"/>
    <s v="Newark"/>
    <x v="13"/>
    <n v="19711"/>
    <x v="3"/>
    <s v="FUR-BO-10004467"/>
    <x v="0"/>
    <x v="0"/>
    <s v="Bestar Classic Bookcase"/>
    <x v="674"/>
    <n v="3"/>
    <n v="0"/>
    <x v="2455"/>
    <x v="0"/>
  </r>
  <r>
    <n v="2739"/>
    <x v="1344"/>
    <x v="1"/>
    <x v="50"/>
    <d v="2012-11-19T00:00:00"/>
    <s v="Standard Class"/>
    <s v="KL-16645"/>
    <s v="Ken Lonsdale"/>
    <x v="0"/>
    <x v="0"/>
    <s v="Newark"/>
    <x v="13"/>
    <n v="19711"/>
    <x v="3"/>
    <s v="TEC-PH-10001819"/>
    <x v="2"/>
    <x v="7"/>
    <s v="Innergie mMini Combo Duo USB Travel Charging Kit"/>
    <x v="2273"/>
    <n v="2"/>
    <n v="0"/>
    <x v="2456"/>
    <x v="0"/>
  </r>
  <r>
    <n v="2740"/>
    <x v="1345"/>
    <x v="3"/>
    <x v="513"/>
    <d v="2014-04-19T00:00:00"/>
    <s v="First Class"/>
    <s v="EB-13750"/>
    <s v="Edward Becker"/>
    <x v="1"/>
    <x v="0"/>
    <s v="Hoover"/>
    <x v="19"/>
    <n v="35244"/>
    <x v="0"/>
    <s v="OFF-SU-10000157"/>
    <x v="1"/>
    <x v="14"/>
    <s v="Compact Automatic Electric Letter Opener"/>
    <x v="2274"/>
    <n v="4"/>
    <n v="0"/>
    <x v="2457"/>
    <x v="3"/>
  </r>
  <r>
    <n v="2741"/>
    <x v="1345"/>
    <x v="3"/>
    <x v="513"/>
    <d v="2014-04-19T00:00:00"/>
    <s v="First Class"/>
    <s v="EB-13750"/>
    <s v="Edward Becker"/>
    <x v="1"/>
    <x v="0"/>
    <s v="Hoover"/>
    <x v="19"/>
    <n v="35244"/>
    <x v="0"/>
    <s v="TEC-AC-10004227"/>
    <x v="2"/>
    <x v="11"/>
    <s v="SanDisk Ultra 16 GB MicroSDHC Class 10 Memory Card"/>
    <x v="2275"/>
    <n v="2"/>
    <n v="0"/>
    <x v="2458"/>
    <x v="3"/>
  </r>
  <r>
    <n v="2742"/>
    <x v="1346"/>
    <x v="0"/>
    <x v="781"/>
    <d v="2013-02-27T00:00:00"/>
    <s v="Second Class"/>
    <s v="BD-11725"/>
    <s v="Bruce Degenhardt"/>
    <x v="0"/>
    <x v="0"/>
    <s v="Newark"/>
    <x v="24"/>
    <n v="43055"/>
    <x v="3"/>
    <s v="OFF-EN-10003134"/>
    <x v="1"/>
    <x v="12"/>
    <s v="Staples"/>
    <x v="670"/>
    <n v="5"/>
    <n v="0.2"/>
    <x v="2459"/>
    <x v="11"/>
  </r>
  <r>
    <n v="2743"/>
    <x v="1347"/>
    <x v="2"/>
    <x v="130"/>
    <d v="2011-11-08T00:00:00"/>
    <s v="Standard Class"/>
    <s v="MS-17530"/>
    <s v="MaryBeth Skach"/>
    <x v="0"/>
    <x v="0"/>
    <s v="San Diego"/>
    <x v="1"/>
    <n v="92037"/>
    <x v="1"/>
    <s v="FUR-FU-10004671"/>
    <x v="0"/>
    <x v="5"/>
    <s v="Executive Impressions 12&quot; Wall Clock"/>
    <x v="2276"/>
    <n v="2"/>
    <n v="0"/>
    <x v="2460"/>
    <x v="0"/>
  </r>
  <r>
    <n v="2744"/>
    <x v="1348"/>
    <x v="1"/>
    <x v="782"/>
    <d v="2012-06-25T00:00:00"/>
    <s v="Second Class"/>
    <s v="SC-20770"/>
    <s v="Stewart Carmichael"/>
    <x v="1"/>
    <x v="0"/>
    <s v="San Francisco"/>
    <x v="1"/>
    <n v="94122"/>
    <x v="1"/>
    <s v="FUR-FU-10002253"/>
    <x v="0"/>
    <x v="5"/>
    <s v="Howard Miller 13&quot; Diameter Pewter Finish Round Wall Clock"/>
    <x v="2277"/>
    <n v="6"/>
    <n v="0"/>
    <x v="2461"/>
    <x v="1"/>
  </r>
  <r>
    <n v="2745"/>
    <x v="1348"/>
    <x v="1"/>
    <x v="782"/>
    <d v="2012-06-25T00:00:00"/>
    <s v="Second Class"/>
    <s v="SC-20770"/>
    <s v="Stewart Carmichael"/>
    <x v="1"/>
    <x v="0"/>
    <s v="San Francisco"/>
    <x v="1"/>
    <n v="94122"/>
    <x v="1"/>
    <s v="TEC-PH-10002726"/>
    <x v="2"/>
    <x v="7"/>
    <s v="netTALK DUO VoIP Telephone Service"/>
    <x v="2278"/>
    <n v="3"/>
    <n v="0.2"/>
    <x v="2462"/>
    <x v="1"/>
  </r>
  <r>
    <n v="2746"/>
    <x v="1349"/>
    <x v="3"/>
    <x v="783"/>
    <d v="2014-08-12T00:00:00"/>
    <s v="Second Class"/>
    <s v="FM-14380"/>
    <s v="Fred McMath"/>
    <x v="0"/>
    <x v="0"/>
    <s v="Jacksonville"/>
    <x v="3"/>
    <n v="28540"/>
    <x v="0"/>
    <s v="TEC-AC-10004571"/>
    <x v="2"/>
    <x v="11"/>
    <s v="Logitech G700s Rechargeable Gaming Mouse"/>
    <x v="2279"/>
    <n v="1"/>
    <n v="0.2"/>
    <x v="2463"/>
    <x v="6"/>
  </r>
  <r>
    <n v="2747"/>
    <x v="1350"/>
    <x v="2"/>
    <x v="552"/>
    <d v="2011-05-17T00:00:00"/>
    <s v="Standard Class"/>
    <s v="KT-16480"/>
    <s v="Kean Thornton"/>
    <x v="0"/>
    <x v="0"/>
    <s v="Franklin"/>
    <x v="31"/>
    <n v="2038"/>
    <x v="3"/>
    <s v="FUR-TA-10002228"/>
    <x v="0"/>
    <x v="3"/>
    <s v="Bevis Traditional Conference Table Top, Plinth Base"/>
    <x v="2280"/>
    <n v="3"/>
    <n v="0.3"/>
    <x v="2464"/>
    <x v="5"/>
  </r>
  <r>
    <n v="2748"/>
    <x v="1351"/>
    <x v="1"/>
    <x v="6"/>
    <d v="2012-11-26T00:00:00"/>
    <s v="Standard Class"/>
    <s v="AP-10720"/>
    <s v="Anne Pryor"/>
    <x v="2"/>
    <x v="0"/>
    <s v="Frisco"/>
    <x v="5"/>
    <n v="75034"/>
    <x v="2"/>
    <s v="TEC-AC-10004127"/>
    <x v="2"/>
    <x v="11"/>
    <s v="SanDisk Cruzer 8 GB USB Flash Drive"/>
    <x v="220"/>
    <n v="4"/>
    <n v="0.2"/>
    <x v="2465"/>
    <x v="0"/>
  </r>
  <r>
    <n v="2749"/>
    <x v="1352"/>
    <x v="1"/>
    <x v="784"/>
    <d v="2012-12-08T00:00:00"/>
    <s v="Standard Class"/>
    <s v="RH-19555"/>
    <s v="Ritsa Hightower"/>
    <x v="0"/>
    <x v="0"/>
    <s v="Tallahassee"/>
    <x v="2"/>
    <n v="32303"/>
    <x v="0"/>
    <s v="OFF-BI-10001553"/>
    <x v="1"/>
    <x v="8"/>
    <s v="SpineVue Locking Slant-D Ring Binders by Cardinal"/>
    <x v="2281"/>
    <n v="3"/>
    <n v="0.7"/>
    <x v="2466"/>
    <x v="4"/>
  </r>
  <r>
    <n v="2750"/>
    <x v="1353"/>
    <x v="2"/>
    <x v="785"/>
    <d v="2011-06-14T00:00:00"/>
    <s v="Standard Class"/>
    <s v="CS-11950"/>
    <s v="Carlos Soltero"/>
    <x v="0"/>
    <x v="0"/>
    <s v="Seattle"/>
    <x v="4"/>
    <n v="98115"/>
    <x v="1"/>
    <s v="FUR-CH-10002758"/>
    <x v="0"/>
    <x v="1"/>
    <s v="Hon Deluxe Fabric Upholstered Stacking Chairs, Squared Back"/>
    <x v="2282"/>
    <n v="3"/>
    <n v="0.2"/>
    <x v="2467"/>
    <x v="1"/>
  </r>
  <r>
    <n v="2751"/>
    <x v="1354"/>
    <x v="2"/>
    <x v="233"/>
    <d v="2011-08-11T00:00:00"/>
    <s v="Second Class"/>
    <s v="TM-21010"/>
    <s v="Tamara Manning"/>
    <x v="0"/>
    <x v="0"/>
    <s v="Vacaville"/>
    <x v="1"/>
    <n v="95687"/>
    <x v="1"/>
    <s v="OFF-ST-10000532"/>
    <x v="1"/>
    <x v="4"/>
    <s v="Advantus Rolling Drawer Organizers"/>
    <x v="2283"/>
    <n v="11"/>
    <n v="0"/>
    <x v="2468"/>
    <x v="6"/>
  </r>
  <r>
    <n v="2752"/>
    <x v="1355"/>
    <x v="2"/>
    <x v="542"/>
    <d v="2011-05-30T00:00:00"/>
    <s v="Standard Class"/>
    <s v="HF-14995"/>
    <s v="Herbert Flentye"/>
    <x v="0"/>
    <x v="0"/>
    <s v="Los Angeles"/>
    <x v="1"/>
    <n v="90008"/>
    <x v="1"/>
    <s v="FUR-CH-10000988"/>
    <x v="0"/>
    <x v="1"/>
    <s v="Hon Olson Stacker Stools"/>
    <x v="2284"/>
    <n v="2"/>
    <n v="0.2"/>
    <x v="2469"/>
    <x v="5"/>
  </r>
  <r>
    <n v="2753"/>
    <x v="1356"/>
    <x v="1"/>
    <x v="786"/>
    <d v="2012-04-21T00:00:00"/>
    <s v="Standard Class"/>
    <s v="GA-14515"/>
    <s v="George Ashbrook"/>
    <x v="0"/>
    <x v="0"/>
    <s v="San Francisco"/>
    <x v="1"/>
    <n v="94122"/>
    <x v="1"/>
    <s v="OFF-AR-10003251"/>
    <x v="1"/>
    <x v="6"/>
    <s v="Prang Drawing Pencil Set"/>
    <x v="348"/>
    <n v="2"/>
    <n v="0"/>
    <x v="2470"/>
    <x v="3"/>
  </r>
  <r>
    <n v="2754"/>
    <x v="1356"/>
    <x v="1"/>
    <x v="786"/>
    <d v="2012-04-21T00:00:00"/>
    <s v="Standard Class"/>
    <s v="GA-14515"/>
    <s v="George Ashbrook"/>
    <x v="0"/>
    <x v="0"/>
    <s v="San Francisco"/>
    <x v="1"/>
    <n v="94122"/>
    <x v="1"/>
    <s v="TEC-AC-10003174"/>
    <x v="2"/>
    <x v="11"/>
    <s v="Plantronics S12 Corded Telephone Headset System"/>
    <x v="2285"/>
    <n v="3"/>
    <n v="0"/>
    <x v="2471"/>
    <x v="3"/>
  </r>
  <r>
    <n v="2755"/>
    <x v="1356"/>
    <x v="1"/>
    <x v="786"/>
    <d v="2012-04-21T00:00:00"/>
    <s v="Standard Class"/>
    <s v="GA-14515"/>
    <s v="George Ashbrook"/>
    <x v="0"/>
    <x v="0"/>
    <s v="San Francisco"/>
    <x v="1"/>
    <n v="94122"/>
    <x v="1"/>
    <s v="TEC-PH-10002310"/>
    <x v="2"/>
    <x v="7"/>
    <s v="Plantronics Calisto P620-M USB Wireless Speakerphone System"/>
    <x v="2286"/>
    <n v="5"/>
    <n v="0.2"/>
    <x v="2472"/>
    <x v="3"/>
  </r>
  <r>
    <n v="2756"/>
    <x v="1356"/>
    <x v="1"/>
    <x v="786"/>
    <d v="2012-04-21T00:00:00"/>
    <s v="Standard Class"/>
    <s v="GA-14515"/>
    <s v="George Ashbrook"/>
    <x v="0"/>
    <x v="0"/>
    <s v="San Francisco"/>
    <x v="1"/>
    <n v="94122"/>
    <x v="1"/>
    <s v="OFF-AP-10002651"/>
    <x v="1"/>
    <x v="9"/>
    <s v="Hoover Upright Vacuum With Dirt Cup"/>
    <x v="2287"/>
    <n v="5"/>
    <n v="0"/>
    <x v="2473"/>
    <x v="3"/>
  </r>
  <r>
    <n v="2757"/>
    <x v="1356"/>
    <x v="1"/>
    <x v="786"/>
    <d v="2012-04-21T00:00:00"/>
    <s v="Standard Class"/>
    <s v="GA-14515"/>
    <s v="George Ashbrook"/>
    <x v="0"/>
    <x v="0"/>
    <s v="San Francisco"/>
    <x v="1"/>
    <n v="94122"/>
    <x v="1"/>
    <s v="OFF-PA-10001184"/>
    <x v="1"/>
    <x v="10"/>
    <s v="Xerox 1903"/>
    <x v="493"/>
    <n v="2"/>
    <n v="0"/>
    <x v="2181"/>
    <x v="3"/>
  </r>
  <r>
    <n v="2758"/>
    <x v="1357"/>
    <x v="0"/>
    <x v="725"/>
    <d v="2013-06-14T00:00:00"/>
    <s v="Second Class"/>
    <s v="ES-14020"/>
    <s v="Erica Smith"/>
    <x v="0"/>
    <x v="0"/>
    <s v="New York City"/>
    <x v="15"/>
    <n v="10035"/>
    <x v="3"/>
    <s v="TEC-AC-10002402"/>
    <x v="2"/>
    <x v="11"/>
    <s v="Razer Kraken PRO Over Ear PC and Music Headset"/>
    <x v="764"/>
    <n v="3"/>
    <n v="0"/>
    <x v="786"/>
    <x v="1"/>
  </r>
  <r>
    <n v="2759"/>
    <x v="1358"/>
    <x v="0"/>
    <x v="21"/>
    <d v="2013-03-16T00:00:00"/>
    <s v="Standard Class"/>
    <s v="JP-16135"/>
    <s v="Julie Prescott"/>
    <x v="2"/>
    <x v="0"/>
    <s v="Columbus"/>
    <x v="32"/>
    <n v="31907"/>
    <x v="0"/>
    <s v="FUR-FU-10004270"/>
    <x v="0"/>
    <x v="5"/>
    <s v="Executive Impressions 13&quot; Clairmont Wall Clock"/>
    <x v="2288"/>
    <n v="4"/>
    <n v="0"/>
    <x v="2474"/>
    <x v="10"/>
  </r>
  <r>
    <n v="2760"/>
    <x v="1358"/>
    <x v="0"/>
    <x v="21"/>
    <d v="2013-03-16T00:00:00"/>
    <s v="Standard Class"/>
    <s v="JP-16135"/>
    <s v="Julie Prescott"/>
    <x v="2"/>
    <x v="0"/>
    <s v="Columbus"/>
    <x v="32"/>
    <n v="31907"/>
    <x v="0"/>
    <s v="OFF-ST-10001526"/>
    <x v="1"/>
    <x v="4"/>
    <s v="Iceberg Mobile Mega Data/Printer Cart "/>
    <x v="2289"/>
    <n v="4"/>
    <n v="0"/>
    <x v="2475"/>
    <x v="10"/>
  </r>
  <r>
    <n v="2761"/>
    <x v="1359"/>
    <x v="2"/>
    <x v="542"/>
    <d v="2011-05-29T00:00:00"/>
    <s v="First Class"/>
    <s v="Dp-13240"/>
    <s v="Dean percer"/>
    <x v="2"/>
    <x v="0"/>
    <s v="Murray"/>
    <x v="7"/>
    <n v="84107"/>
    <x v="1"/>
    <s v="OFF-PA-10002893"/>
    <x v="1"/>
    <x v="10"/>
    <s v="Wirebound Service Call Books, 5 1/2&quot; x 4&quot;"/>
    <x v="2290"/>
    <n v="5"/>
    <n v="0"/>
    <x v="2476"/>
    <x v="5"/>
  </r>
  <r>
    <n v="2762"/>
    <x v="1360"/>
    <x v="3"/>
    <x v="386"/>
    <d v="2014-10-15T00:00:00"/>
    <s v="First Class"/>
    <s v="NK-18490"/>
    <s v="Neil Knudson"/>
    <x v="2"/>
    <x v="0"/>
    <s v="San Francisco"/>
    <x v="1"/>
    <n v="94110"/>
    <x v="1"/>
    <s v="TEC-AC-10003709"/>
    <x v="2"/>
    <x v="11"/>
    <s v="Maxell 4.7GB DVD-R 5/Pack"/>
    <x v="2291"/>
    <n v="1"/>
    <n v="0"/>
    <x v="2477"/>
    <x v="2"/>
  </r>
  <r>
    <n v="2763"/>
    <x v="1360"/>
    <x v="3"/>
    <x v="386"/>
    <d v="2014-10-15T00:00:00"/>
    <s v="First Class"/>
    <s v="NK-18490"/>
    <s v="Neil Knudson"/>
    <x v="2"/>
    <x v="0"/>
    <s v="San Francisco"/>
    <x v="1"/>
    <n v="94110"/>
    <x v="1"/>
    <s v="OFF-BI-10001191"/>
    <x v="1"/>
    <x v="8"/>
    <s v="Canvas Sectional Post Binders"/>
    <x v="2292"/>
    <n v="5"/>
    <n v="0.2"/>
    <x v="2478"/>
    <x v="2"/>
  </r>
  <r>
    <n v="2764"/>
    <x v="1361"/>
    <x v="3"/>
    <x v="738"/>
    <d v="2014-06-29T00:00:00"/>
    <s v="Standard Class"/>
    <s v="PL-18925"/>
    <s v="Paul Lucas"/>
    <x v="2"/>
    <x v="0"/>
    <s v="Philadelphia"/>
    <x v="9"/>
    <n v="19140"/>
    <x v="3"/>
    <s v="OFF-BI-10003166"/>
    <x v="1"/>
    <x v="8"/>
    <s v="GBC Plasticlear Binding Covers"/>
    <x v="2293"/>
    <n v="3"/>
    <n v="0.7"/>
    <x v="2479"/>
    <x v="1"/>
  </r>
  <r>
    <n v="2765"/>
    <x v="1361"/>
    <x v="3"/>
    <x v="738"/>
    <d v="2014-06-29T00:00:00"/>
    <s v="Standard Class"/>
    <s v="PL-18925"/>
    <s v="Paul Lucas"/>
    <x v="2"/>
    <x v="0"/>
    <s v="Philadelphia"/>
    <x v="9"/>
    <n v="19140"/>
    <x v="3"/>
    <s v="OFF-BI-10003982"/>
    <x v="1"/>
    <x v="8"/>
    <s v="Wilson Jones Century Plastic Molded Ring Binders"/>
    <x v="2294"/>
    <n v="5"/>
    <n v="0.7"/>
    <x v="2480"/>
    <x v="1"/>
  </r>
  <r>
    <n v="2766"/>
    <x v="1361"/>
    <x v="3"/>
    <x v="738"/>
    <d v="2014-06-29T00:00:00"/>
    <s v="Standard Class"/>
    <s v="PL-18925"/>
    <s v="Paul Lucas"/>
    <x v="2"/>
    <x v="0"/>
    <s v="Philadelphia"/>
    <x v="9"/>
    <n v="19140"/>
    <x v="3"/>
    <s v="OFF-ST-10004835"/>
    <x v="1"/>
    <x v="4"/>
    <s v="Plastic Stacking Crates &amp; Casters"/>
    <x v="436"/>
    <n v="2"/>
    <n v="0.2"/>
    <x v="2481"/>
    <x v="1"/>
  </r>
  <r>
    <n v="2767"/>
    <x v="1362"/>
    <x v="3"/>
    <x v="787"/>
    <d v="2014-01-19T00:00:00"/>
    <s v="First Class"/>
    <s v="RW-19690"/>
    <s v="Robert Waldorf"/>
    <x v="0"/>
    <x v="0"/>
    <s v="Philadelphia"/>
    <x v="9"/>
    <n v="19134"/>
    <x v="3"/>
    <s v="OFF-AP-10000159"/>
    <x v="1"/>
    <x v="9"/>
    <s v="Belkin F9M820V08 8 Outlet Surge"/>
    <x v="2295"/>
    <n v="1"/>
    <n v="0.2"/>
    <x v="2482"/>
    <x v="9"/>
  </r>
  <r>
    <n v="2768"/>
    <x v="1362"/>
    <x v="3"/>
    <x v="787"/>
    <d v="2014-01-19T00:00:00"/>
    <s v="First Class"/>
    <s v="RW-19690"/>
    <s v="Robert Waldorf"/>
    <x v="0"/>
    <x v="0"/>
    <s v="Philadelphia"/>
    <x v="9"/>
    <n v="19134"/>
    <x v="3"/>
    <s v="OFF-AP-10002945"/>
    <x v="1"/>
    <x v="9"/>
    <s v="Honeywell Enviracaire Portable HEPA Air Cleaner for 17' x 22' Room"/>
    <x v="2296"/>
    <n v="8"/>
    <n v="0.2"/>
    <x v="2483"/>
    <x v="9"/>
  </r>
  <r>
    <n v="2769"/>
    <x v="1363"/>
    <x v="1"/>
    <x v="788"/>
    <d v="2012-04-07T00:00:00"/>
    <s v="Standard Class"/>
    <s v="MO-17950"/>
    <s v="Michael Oakman"/>
    <x v="0"/>
    <x v="0"/>
    <s v="Dallas"/>
    <x v="5"/>
    <n v="75220"/>
    <x v="2"/>
    <s v="OFF-AP-10001242"/>
    <x v="1"/>
    <x v="9"/>
    <s v="APC 7 Outlet Network SurgeArrest Surge Protector"/>
    <x v="2297"/>
    <n v="2"/>
    <n v="0.8"/>
    <x v="2484"/>
    <x v="3"/>
  </r>
  <r>
    <n v="2770"/>
    <x v="1363"/>
    <x v="1"/>
    <x v="788"/>
    <d v="2012-04-07T00:00:00"/>
    <s v="Standard Class"/>
    <s v="MO-17950"/>
    <s v="Michael Oakman"/>
    <x v="0"/>
    <x v="0"/>
    <s v="Dallas"/>
    <x v="5"/>
    <n v="75220"/>
    <x v="2"/>
    <s v="TEC-AC-10003038"/>
    <x v="2"/>
    <x v="11"/>
    <s v="Kingston Digital DataTraveler 16GB USB 2.0"/>
    <x v="2298"/>
    <n v="7"/>
    <n v="0.2"/>
    <x v="2485"/>
    <x v="3"/>
  </r>
  <r>
    <n v="2771"/>
    <x v="1363"/>
    <x v="1"/>
    <x v="788"/>
    <d v="2012-04-07T00:00:00"/>
    <s v="Standard Class"/>
    <s v="MO-17950"/>
    <s v="Michael Oakman"/>
    <x v="0"/>
    <x v="0"/>
    <s v="Dallas"/>
    <x v="5"/>
    <n v="75220"/>
    <x v="2"/>
    <s v="TEC-AC-10003289"/>
    <x v="2"/>
    <x v="11"/>
    <s v="Anker Ultra-Slim Mini Bluetooth 3.0 Wireless Keyboard"/>
    <x v="334"/>
    <n v="3"/>
    <n v="0.2"/>
    <x v="2486"/>
    <x v="3"/>
  </r>
  <r>
    <n v="2772"/>
    <x v="1364"/>
    <x v="0"/>
    <x v="323"/>
    <d v="2013-09-11T00:00:00"/>
    <s v="Standard Class"/>
    <s v="JJ-15445"/>
    <s v="Jennifer Jackson"/>
    <x v="0"/>
    <x v="0"/>
    <s v="Waukesha"/>
    <x v="6"/>
    <n v="53186"/>
    <x v="2"/>
    <s v="OFF-ST-10000918"/>
    <x v="1"/>
    <x v="4"/>
    <s v="Crate-A-Files"/>
    <x v="2299"/>
    <n v="5"/>
    <n v="0"/>
    <x v="2487"/>
    <x v="8"/>
  </r>
  <r>
    <n v="2773"/>
    <x v="1365"/>
    <x v="3"/>
    <x v="389"/>
    <d v="2014-12-13T00:00:00"/>
    <s v="First Class"/>
    <s v="BT-11680"/>
    <s v="Brian Thompson"/>
    <x v="0"/>
    <x v="0"/>
    <s v="Fort Lauderdale"/>
    <x v="2"/>
    <n v="33311"/>
    <x v="0"/>
    <s v="FUR-FU-10001940"/>
    <x v="0"/>
    <x v="5"/>
    <s v="Staples"/>
    <x v="2300"/>
    <n v="3"/>
    <n v="0.2"/>
    <x v="2488"/>
    <x v="4"/>
  </r>
  <r>
    <n v="2774"/>
    <x v="1366"/>
    <x v="0"/>
    <x v="441"/>
    <d v="2013-11-27T00:00:00"/>
    <s v="Standard Class"/>
    <s v="RD-19585"/>
    <s v="Rob Dowd"/>
    <x v="0"/>
    <x v="0"/>
    <s v="Detroit"/>
    <x v="12"/>
    <n v="48205"/>
    <x v="2"/>
    <s v="OFF-BI-10002852"/>
    <x v="1"/>
    <x v="8"/>
    <s v="Ibico Standard Transparent Covers"/>
    <x v="2301"/>
    <n v="3"/>
    <n v="0"/>
    <x v="2489"/>
    <x v="0"/>
  </r>
  <r>
    <n v="2775"/>
    <x v="1367"/>
    <x v="3"/>
    <x v="343"/>
    <d v="2014-11-19T00:00:00"/>
    <s v="Standard Class"/>
    <s v="ML-17755"/>
    <s v="Max Ludwig"/>
    <x v="2"/>
    <x v="0"/>
    <s v="Springfield"/>
    <x v="24"/>
    <n v="45503"/>
    <x v="3"/>
    <s v="OFF-PA-10004451"/>
    <x v="1"/>
    <x v="10"/>
    <s v="Xerox 222"/>
    <x v="563"/>
    <n v="2"/>
    <n v="0.2"/>
    <x v="572"/>
    <x v="0"/>
  </r>
  <r>
    <n v="2776"/>
    <x v="1368"/>
    <x v="0"/>
    <x v="147"/>
    <d v="2013-10-26T00:00:00"/>
    <s v="Standard Class"/>
    <s v="JE-15745"/>
    <s v="Joel Eaton"/>
    <x v="0"/>
    <x v="0"/>
    <s v="San Diego"/>
    <x v="1"/>
    <n v="92037"/>
    <x v="1"/>
    <s v="OFF-ST-10004804"/>
    <x v="1"/>
    <x v="4"/>
    <s v="Belkin 19&quot; Vented Equipment Shelf, Black"/>
    <x v="1248"/>
    <n v="3"/>
    <n v="0"/>
    <x v="1296"/>
    <x v="2"/>
  </r>
  <r>
    <n v="2777"/>
    <x v="1369"/>
    <x v="1"/>
    <x v="379"/>
    <d v="2012-12-25T00:00:00"/>
    <s v="Standard Class"/>
    <s v="ER-13855"/>
    <s v="Elpida Rittenbach"/>
    <x v="1"/>
    <x v="0"/>
    <s v="Colorado Springs"/>
    <x v="22"/>
    <n v="80906"/>
    <x v="1"/>
    <s v="OFF-AP-10003971"/>
    <x v="1"/>
    <x v="9"/>
    <s v="Belkin 6 Outlet Metallic Surge Strip"/>
    <x v="2302"/>
    <n v="7"/>
    <n v="0.2"/>
    <x v="2490"/>
    <x v="4"/>
  </r>
  <r>
    <n v="2778"/>
    <x v="1370"/>
    <x v="1"/>
    <x v="789"/>
    <d v="2012-07-19T00:00:00"/>
    <s v="Second Class"/>
    <s v="JM-15535"/>
    <s v="Jessica Myrick"/>
    <x v="0"/>
    <x v="0"/>
    <s v="Bakersfield"/>
    <x v="1"/>
    <n v="93309"/>
    <x v="1"/>
    <s v="FUR-BO-10003159"/>
    <x v="0"/>
    <x v="0"/>
    <s v="Sauder Camden County Collection Libraries, Planked Cherry Finish"/>
    <x v="2303"/>
    <n v="2"/>
    <n v="0.15"/>
    <x v="2491"/>
    <x v="7"/>
  </r>
  <r>
    <n v="2779"/>
    <x v="1371"/>
    <x v="3"/>
    <x v="504"/>
    <d v="2014-05-06T00:00:00"/>
    <s v="Standard Class"/>
    <s v="SS-20140"/>
    <s v="Saphhira Shifley"/>
    <x v="1"/>
    <x v="0"/>
    <s v="Pompano Beach"/>
    <x v="2"/>
    <n v="33068"/>
    <x v="0"/>
    <s v="FUR-FU-10001935"/>
    <x v="0"/>
    <x v="5"/>
    <s v="3M Hangers With Command Adhesive"/>
    <x v="208"/>
    <n v="8"/>
    <n v="0.2"/>
    <x v="2492"/>
    <x v="5"/>
  </r>
  <r>
    <n v="2780"/>
    <x v="1371"/>
    <x v="3"/>
    <x v="504"/>
    <d v="2014-05-06T00:00:00"/>
    <s v="Standard Class"/>
    <s v="SS-20140"/>
    <s v="Saphhira Shifley"/>
    <x v="1"/>
    <x v="0"/>
    <s v="Pompano Beach"/>
    <x v="2"/>
    <n v="33068"/>
    <x v="0"/>
    <s v="TEC-AC-10003433"/>
    <x v="2"/>
    <x v="11"/>
    <s v="Maxell 4.7GB DVD+R 5/Pack"/>
    <x v="480"/>
    <n v="3"/>
    <n v="0.2"/>
    <x v="2493"/>
    <x v="5"/>
  </r>
  <r>
    <n v="2781"/>
    <x v="1372"/>
    <x v="3"/>
    <x v="636"/>
    <d v="2014-05-09T00:00:00"/>
    <s v="First Class"/>
    <s v="TC-21295"/>
    <s v="Toby Carlisle"/>
    <x v="0"/>
    <x v="0"/>
    <s v="New York City"/>
    <x v="15"/>
    <n v="10035"/>
    <x v="3"/>
    <s v="OFF-LA-10004544"/>
    <x v="1"/>
    <x v="2"/>
    <s v="Avery 505"/>
    <x v="2304"/>
    <n v="4"/>
    <n v="0"/>
    <x v="2494"/>
    <x v="5"/>
  </r>
  <r>
    <n v="2782"/>
    <x v="1373"/>
    <x v="3"/>
    <x v="225"/>
    <d v="2014-11-28T00:00:00"/>
    <s v="Standard Class"/>
    <s v="HG-15025"/>
    <s v="Hunter Glantz"/>
    <x v="0"/>
    <x v="0"/>
    <s v="Lakeville"/>
    <x v="11"/>
    <n v="55044"/>
    <x v="2"/>
    <s v="OFF-AR-10001026"/>
    <x v="1"/>
    <x v="6"/>
    <s v="Sanford Uni-Blazer View Highlighters, Chisel Tip, Yellow"/>
    <x v="1114"/>
    <n v="10"/>
    <n v="0"/>
    <x v="2495"/>
    <x v="0"/>
  </r>
  <r>
    <n v="2783"/>
    <x v="1374"/>
    <x v="0"/>
    <x v="583"/>
    <d v="2013-11-17T00:00:00"/>
    <s v="Standard Class"/>
    <s v="LD-17005"/>
    <s v="Lisa DeCherney"/>
    <x v="0"/>
    <x v="0"/>
    <s v="Detroit"/>
    <x v="12"/>
    <n v="48234"/>
    <x v="2"/>
    <s v="TEC-PH-10001336"/>
    <x v="2"/>
    <x v="7"/>
    <s v="Digium D40 VoIP phone"/>
    <x v="2052"/>
    <n v="2"/>
    <n v="0"/>
    <x v="2210"/>
    <x v="0"/>
  </r>
  <r>
    <n v="2784"/>
    <x v="1375"/>
    <x v="0"/>
    <x v="732"/>
    <d v="2013-11-11T00:00:00"/>
    <s v="Standard Class"/>
    <s v="AS-10285"/>
    <s v="Alejandro Savely"/>
    <x v="1"/>
    <x v="0"/>
    <s v="Philadelphia"/>
    <x v="9"/>
    <n v="19134"/>
    <x v="3"/>
    <s v="TEC-PH-10003187"/>
    <x v="2"/>
    <x v="7"/>
    <s v="Anker Astro Mini 3000mAh Ultra-Compact Portable Charger"/>
    <x v="1821"/>
    <n v="2"/>
    <n v="0.4"/>
    <x v="2496"/>
    <x v="0"/>
  </r>
  <r>
    <n v="2785"/>
    <x v="1376"/>
    <x v="0"/>
    <x v="790"/>
    <d v="2013-10-16T00:00:00"/>
    <s v="Standard Class"/>
    <s v="MP-17965"/>
    <s v="Michael Paige"/>
    <x v="1"/>
    <x v="0"/>
    <s v="Troy"/>
    <x v="24"/>
    <n v="45373"/>
    <x v="3"/>
    <s v="TEC-PH-10004897"/>
    <x v="2"/>
    <x v="7"/>
    <s v="Mediabridge Sport Armband iPhone 5s"/>
    <x v="2305"/>
    <n v="4"/>
    <n v="0.4"/>
    <x v="2497"/>
    <x v="2"/>
  </r>
  <r>
    <n v="2786"/>
    <x v="1377"/>
    <x v="1"/>
    <x v="481"/>
    <d v="2012-09-23T00:00:00"/>
    <s v="First Class"/>
    <s v="CD-12790"/>
    <s v="Cynthia Delaney"/>
    <x v="2"/>
    <x v="0"/>
    <s v="Los Angeles"/>
    <x v="1"/>
    <n v="90036"/>
    <x v="1"/>
    <s v="FUR-CH-10004997"/>
    <x v="0"/>
    <x v="1"/>
    <s v="Hon Every-Day Series Multi-Task Chairs"/>
    <x v="2306"/>
    <n v="4"/>
    <n v="0.2"/>
    <x v="232"/>
    <x v="8"/>
  </r>
  <r>
    <n v="2787"/>
    <x v="1377"/>
    <x v="1"/>
    <x v="481"/>
    <d v="2012-09-23T00:00:00"/>
    <s v="First Class"/>
    <s v="CD-12790"/>
    <s v="Cynthia Delaney"/>
    <x v="2"/>
    <x v="0"/>
    <s v="Los Angeles"/>
    <x v="1"/>
    <n v="90036"/>
    <x v="1"/>
    <s v="OFF-FA-10002763"/>
    <x v="1"/>
    <x v="13"/>
    <s v="Advantus Map Pennant Flags and Round Head Tacks"/>
    <x v="2307"/>
    <n v="2"/>
    <n v="0"/>
    <x v="2498"/>
    <x v="8"/>
  </r>
  <r>
    <n v="2788"/>
    <x v="1378"/>
    <x v="2"/>
    <x v="266"/>
    <d v="2011-12-06T00:00:00"/>
    <s v="Standard Class"/>
    <s v="MD-17860"/>
    <s v="Michael Dominguez"/>
    <x v="1"/>
    <x v="0"/>
    <s v="Corpus Christi"/>
    <x v="5"/>
    <n v="78415"/>
    <x v="2"/>
    <s v="FUR-FU-10001588"/>
    <x v="0"/>
    <x v="5"/>
    <s v="Deflect-o SuperTray Unbreakable Stackable Tray, Letter, Black"/>
    <x v="2308"/>
    <n v="5"/>
    <n v="0.6"/>
    <x v="2499"/>
    <x v="4"/>
  </r>
  <r>
    <n v="2789"/>
    <x v="1378"/>
    <x v="2"/>
    <x v="266"/>
    <d v="2011-12-06T00:00:00"/>
    <s v="Standard Class"/>
    <s v="MD-17860"/>
    <s v="Michael Dominguez"/>
    <x v="1"/>
    <x v="0"/>
    <s v="Corpus Christi"/>
    <x v="5"/>
    <n v="78415"/>
    <x v="2"/>
    <s v="OFF-AR-10000940"/>
    <x v="1"/>
    <x v="6"/>
    <s v="Newell 343"/>
    <x v="2309"/>
    <n v="7"/>
    <n v="0.2"/>
    <x v="2500"/>
    <x v="4"/>
  </r>
  <r>
    <n v="2790"/>
    <x v="1378"/>
    <x v="2"/>
    <x v="266"/>
    <d v="2011-12-06T00:00:00"/>
    <s v="Standard Class"/>
    <s v="MD-17860"/>
    <s v="Michael Dominguez"/>
    <x v="1"/>
    <x v="0"/>
    <s v="Corpus Christi"/>
    <x v="5"/>
    <n v="78415"/>
    <x v="2"/>
    <s v="FUR-FU-10002759"/>
    <x v="0"/>
    <x v="5"/>
    <s v="12-1/2 Diameter Round Wall Clock"/>
    <x v="1409"/>
    <n v="5"/>
    <n v="0.6"/>
    <x v="2501"/>
    <x v="4"/>
  </r>
  <r>
    <n v="2791"/>
    <x v="1379"/>
    <x v="2"/>
    <x v="158"/>
    <d v="2011-09-22T00:00:00"/>
    <s v="First Class"/>
    <s v="BM-11650"/>
    <s v="Brian Moss"/>
    <x v="1"/>
    <x v="0"/>
    <s v="Omaha"/>
    <x v="8"/>
    <n v="68104"/>
    <x v="2"/>
    <s v="OFF-AP-10000358"/>
    <x v="1"/>
    <x v="9"/>
    <s v="Fellowes Basic Home/Office Series Surge Protectors"/>
    <x v="2310"/>
    <n v="2"/>
    <n v="0"/>
    <x v="2502"/>
    <x v="8"/>
  </r>
  <r>
    <n v="2792"/>
    <x v="1379"/>
    <x v="2"/>
    <x v="158"/>
    <d v="2011-09-22T00:00:00"/>
    <s v="First Class"/>
    <s v="BM-11650"/>
    <s v="Brian Moss"/>
    <x v="1"/>
    <x v="0"/>
    <s v="Omaha"/>
    <x v="8"/>
    <n v="68104"/>
    <x v="2"/>
    <s v="OFF-AP-10003281"/>
    <x v="1"/>
    <x v="9"/>
    <s v="Acco 6 Outlet Guardian Standard Surge Suppressor"/>
    <x v="2311"/>
    <n v="3"/>
    <n v="0"/>
    <x v="2503"/>
    <x v="8"/>
  </r>
  <r>
    <n v="2793"/>
    <x v="1379"/>
    <x v="2"/>
    <x v="158"/>
    <d v="2011-09-22T00:00:00"/>
    <s v="First Class"/>
    <s v="BM-11650"/>
    <s v="Brian Moss"/>
    <x v="1"/>
    <x v="0"/>
    <s v="Omaha"/>
    <x v="8"/>
    <n v="68104"/>
    <x v="2"/>
    <s v="OFF-PA-10000029"/>
    <x v="1"/>
    <x v="10"/>
    <s v="Xerox 224"/>
    <x v="90"/>
    <n v="1"/>
    <n v="0"/>
    <x v="90"/>
    <x v="8"/>
  </r>
  <r>
    <n v="2794"/>
    <x v="1380"/>
    <x v="2"/>
    <x v="791"/>
    <d v="2011-04-17T00:00:00"/>
    <s v="Standard Class"/>
    <s v="KN-16450"/>
    <s v="Kean Nguyen"/>
    <x v="1"/>
    <x v="0"/>
    <s v="Redondo Beach"/>
    <x v="1"/>
    <n v="90278"/>
    <x v="1"/>
    <s v="TEC-PH-10001557"/>
    <x v="2"/>
    <x v="7"/>
    <s v="Pyle PMP37LED"/>
    <x v="2312"/>
    <n v="14"/>
    <n v="0.2"/>
    <x v="2504"/>
    <x v="3"/>
  </r>
  <r>
    <n v="2795"/>
    <x v="1380"/>
    <x v="2"/>
    <x v="791"/>
    <d v="2011-04-17T00:00:00"/>
    <s v="Standard Class"/>
    <s v="KN-16450"/>
    <s v="Kean Nguyen"/>
    <x v="1"/>
    <x v="0"/>
    <s v="Redondo Beach"/>
    <x v="1"/>
    <n v="90278"/>
    <x v="1"/>
    <s v="TEC-PH-10000576"/>
    <x v="2"/>
    <x v="7"/>
    <s v="AT&amp;T 1080 Corded phone"/>
    <x v="2313"/>
    <n v="4"/>
    <n v="0.2"/>
    <x v="2505"/>
    <x v="3"/>
  </r>
  <r>
    <n v="2796"/>
    <x v="1380"/>
    <x v="2"/>
    <x v="791"/>
    <d v="2011-04-17T00:00:00"/>
    <s v="Standard Class"/>
    <s v="KN-16450"/>
    <s v="Kean Nguyen"/>
    <x v="1"/>
    <x v="0"/>
    <s v="Redondo Beach"/>
    <x v="1"/>
    <n v="90278"/>
    <x v="1"/>
    <s v="OFF-BI-10002764"/>
    <x v="1"/>
    <x v="8"/>
    <s v="Recycled Pressboard Report Cover with Reinforced Top Hinge"/>
    <x v="2314"/>
    <n v="7"/>
    <n v="0.2"/>
    <x v="2506"/>
    <x v="3"/>
  </r>
  <r>
    <n v="2797"/>
    <x v="1380"/>
    <x v="2"/>
    <x v="791"/>
    <d v="2011-04-17T00:00:00"/>
    <s v="Standard Class"/>
    <s v="KN-16450"/>
    <s v="Kean Nguyen"/>
    <x v="1"/>
    <x v="0"/>
    <s v="Redondo Beach"/>
    <x v="1"/>
    <n v="90278"/>
    <x v="1"/>
    <s v="FUR-BO-10001337"/>
    <x v="0"/>
    <x v="0"/>
    <s v="O'Sullivan Living Dimensions 2-Shelf Bookcases"/>
    <x v="2315"/>
    <n v="3"/>
    <n v="0.15"/>
    <x v="2507"/>
    <x v="3"/>
  </r>
  <r>
    <n v="2798"/>
    <x v="1381"/>
    <x v="3"/>
    <x v="179"/>
    <d v="2014-10-28T00:00:00"/>
    <s v="Standard Class"/>
    <s v="IG-15085"/>
    <s v="Ivan Gibson"/>
    <x v="0"/>
    <x v="0"/>
    <s v="Little Rock"/>
    <x v="36"/>
    <n v="72209"/>
    <x v="0"/>
    <s v="OFF-AR-10002257"/>
    <x v="1"/>
    <x v="6"/>
    <s v="Eldon Spacemaker Box, Quick-Snap Lid, Clear"/>
    <x v="522"/>
    <n v="4"/>
    <n v="0"/>
    <x v="2508"/>
    <x v="2"/>
  </r>
  <r>
    <n v="2799"/>
    <x v="1381"/>
    <x v="3"/>
    <x v="179"/>
    <d v="2014-10-28T00:00:00"/>
    <s v="Standard Class"/>
    <s v="IG-15085"/>
    <s v="Ivan Gibson"/>
    <x v="0"/>
    <x v="0"/>
    <s v="Little Rock"/>
    <x v="36"/>
    <n v="72209"/>
    <x v="0"/>
    <s v="OFF-PA-10001019"/>
    <x v="1"/>
    <x v="10"/>
    <s v="Xerox 1884"/>
    <x v="792"/>
    <n v="2"/>
    <n v="0"/>
    <x v="817"/>
    <x v="2"/>
  </r>
  <r>
    <n v="2800"/>
    <x v="1381"/>
    <x v="3"/>
    <x v="179"/>
    <d v="2014-10-28T00:00:00"/>
    <s v="Standard Class"/>
    <s v="IG-15085"/>
    <s v="Ivan Gibson"/>
    <x v="0"/>
    <x v="0"/>
    <s v="Little Rock"/>
    <x v="36"/>
    <n v="72209"/>
    <x v="0"/>
    <s v="OFF-BI-10003364"/>
    <x v="1"/>
    <x v="8"/>
    <s v="Binding Machine Supplies"/>
    <x v="2316"/>
    <n v="5"/>
    <n v="0"/>
    <x v="2509"/>
    <x v="2"/>
  </r>
  <r>
    <n v="2801"/>
    <x v="1382"/>
    <x v="0"/>
    <x v="792"/>
    <d v="2013-10-29T00:00:00"/>
    <s v="First Class"/>
    <s v="JS-15595"/>
    <s v="Jill Stevenson"/>
    <x v="1"/>
    <x v="0"/>
    <s v="Miami"/>
    <x v="2"/>
    <n v="33180"/>
    <x v="0"/>
    <s v="TEC-PH-10000984"/>
    <x v="2"/>
    <x v="7"/>
    <s v="Panasonic KX-TG9471B"/>
    <x v="2286"/>
    <n v="5"/>
    <n v="0.2"/>
    <x v="2510"/>
    <x v="2"/>
  </r>
  <r>
    <n v="2802"/>
    <x v="1383"/>
    <x v="1"/>
    <x v="549"/>
    <d v="2012-11-04T00:00:00"/>
    <s v="First Class"/>
    <s v="GA-14725"/>
    <s v="Guy Armstrong"/>
    <x v="0"/>
    <x v="0"/>
    <s v="Salem"/>
    <x v="21"/>
    <n v="97301"/>
    <x v="1"/>
    <s v="OFF-AR-10001683"/>
    <x v="1"/>
    <x v="6"/>
    <s v="Lumber Crayons"/>
    <x v="2317"/>
    <n v="1"/>
    <n v="0.2"/>
    <x v="2511"/>
    <x v="0"/>
  </r>
  <r>
    <n v="2803"/>
    <x v="1384"/>
    <x v="3"/>
    <x v="132"/>
    <d v="2014-11-09T00:00:00"/>
    <s v="Standard Class"/>
    <s v="DL-13330"/>
    <s v="Denise Leinenbach"/>
    <x v="0"/>
    <x v="0"/>
    <s v="Las Cruces"/>
    <x v="27"/>
    <n v="88001"/>
    <x v="1"/>
    <s v="FUR-FU-10000629"/>
    <x v="0"/>
    <x v="5"/>
    <s v="9-3/4 Diameter Round Wall Clock"/>
    <x v="1437"/>
    <n v="3"/>
    <n v="0"/>
    <x v="1513"/>
    <x v="0"/>
  </r>
  <r>
    <n v="2804"/>
    <x v="1385"/>
    <x v="1"/>
    <x v="793"/>
    <d v="2012-05-16T00:00:00"/>
    <s v="Standard Class"/>
    <s v="CS-12505"/>
    <s v="Cindy Stewart"/>
    <x v="0"/>
    <x v="0"/>
    <s v="San Francisco"/>
    <x v="1"/>
    <n v="94122"/>
    <x v="1"/>
    <s v="OFF-PA-10003893"/>
    <x v="1"/>
    <x v="10"/>
    <s v="Xerox 1962"/>
    <x v="1387"/>
    <n v="3"/>
    <n v="0"/>
    <x v="2512"/>
    <x v="5"/>
  </r>
  <r>
    <n v="2805"/>
    <x v="1385"/>
    <x v="1"/>
    <x v="793"/>
    <d v="2012-05-16T00:00:00"/>
    <s v="Standard Class"/>
    <s v="CS-12505"/>
    <s v="Cindy Stewart"/>
    <x v="0"/>
    <x v="0"/>
    <s v="San Francisco"/>
    <x v="1"/>
    <n v="94122"/>
    <x v="1"/>
    <s v="OFF-PA-10004239"/>
    <x v="1"/>
    <x v="10"/>
    <s v="Xerox 1953"/>
    <x v="2318"/>
    <n v="6"/>
    <n v="0"/>
    <x v="2513"/>
    <x v="5"/>
  </r>
  <r>
    <n v="2806"/>
    <x v="1386"/>
    <x v="1"/>
    <x v="67"/>
    <d v="2012-09-11T00:00:00"/>
    <s v="Standard Class"/>
    <s v="CC-12145"/>
    <s v="Charles Crestani"/>
    <x v="0"/>
    <x v="0"/>
    <s v="El Paso"/>
    <x v="5"/>
    <n v="79907"/>
    <x v="2"/>
    <s v="FUR-CH-10000553"/>
    <x v="0"/>
    <x v="1"/>
    <s v="Metal Folding Chairs, Beige, 4/Carton"/>
    <x v="2319"/>
    <n v="2"/>
    <n v="0.3"/>
    <x v="2514"/>
    <x v="8"/>
  </r>
  <r>
    <n v="2807"/>
    <x v="1387"/>
    <x v="1"/>
    <x v="395"/>
    <d v="2012-07-27T00:00:00"/>
    <s v="Second Class"/>
    <s v="MH-18025"/>
    <s v="Michelle Huthwaite"/>
    <x v="0"/>
    <x v="0"/>
    <s v="Seattle"/>
    <x v="4"/>
    <n v="98115"/>
    <x v="1"/>
    <s v="OFF-FA-10004395"/>
    <x v="1"/>
    <x v="13"/>
    <s v="Plymouth Boxed Rubber Bands by Plymouth"/>
    <x v="2320"/>
    <n v="2"/>
    <n v="0"/>
    <x v="2515"/>
    <x v="7"/>
  </r>
  <r>
    <n v="2808"/>
    <x v="1387"/>
    <x v="1"/>
    <x v="395"/>
    <d v="2012-07-27T00:00:00"/>
    <s v="Second Class"/>
    <s v="MH-18025"/>
    <s v="Michelle Huthwaite"/>
    <x v="0"/>
    <x v="0"/>
    <s v="Seattle"/>
    <x v="4"/>
    <n v="98115"/>
    <x v="1"/>
    <s v="OFF-PA-10004782"/>
    <x v="1"/>
    <x v="10"/>
    <s v="Xerox 228"/>
    <x v="91"/>
    <n v="2"/>
    <n v="0"/>
    <x v="91"/>
    <x v="7"/>
  </r>
  <r>
    <n v="2809"/>
    <x v="1387"/>
    <x v="1"/>
    <x v="395"/>
    <d v="2012-07-27T00:00:00"/>
    <s v="Second Class"/>
    <s v="MH-18025"/>
    <s v="Michelle Huthwaite"/>
    <x v="0"/>
    <x v="0"/>
    <s v="Seattle"/>
    <x v="4"/>
    <n v="98115"/>
    <x v="1"/>
    <s v="FUR-BO-10002213"/>
    <x v="0"/>
    <x v="0"/>
    <s v="Sauder Forest Hills Library, Woodland Oak Finish"/>
    <x v="2321"/>
    <n v="5"/>
    <n v="0"/>
    <x v="2516"/>
    <x v="7"/>
  </r>
  <r>
    <n v="2810"/>
    <x v="1387"/>
    <x v="1"/>
    <x v="395"/>
    <d v="2012-07-27T00:00:00"/>
    <s v="Second Class"/>
    <s v="MH-18025"/>
    <s v="Michelle Huthwaite"/>
    <x v="0"/>
    <x v="0"/>
    <s v="Seattle"/>
    <x v="4"/>
    <n v="98115"/>
    <x v="1"/>
    <s v="FUR-CH-10001854"/>
    <x v="0"/>
    <x v="1"/>
    <s v="Office Star - Professional Matrix Back Chair with 2-to-1 Synchro Tilt and Mesh Fabric Seat"/>
    <x v="2322"/>
    <n v="2"/>
    <n v="0.2"/>
    <x v="2517"/>
    <x v="7"/>
  </r>
  <r>
    <n v="2811"/>
    <x v="1388"/>
    <x v="1"/>
    <x v="547"/>
    <d v="2012-11-18T00:00:00"/>
    <s v="Second Class"/>
    <s v="MP-18175"/>
    <s v="Mike Pelletier"/>
    <x v="2"/>
    <x v="0"/>
    <s v="Milwaukee"/>
    <x v="6"/>
    <n v="53209"/>
    <x v="2"/>
    <s v="OFF-PA-10000157"/>
    <x v="1"/>
    <x v="10"/>
    <s v="Xerox 191"/>
    <x v="2323"/>
    <n v="9"/>
    <n v="0"/>
    <x v="2518"/>
    <x v="0"/>
  </r>
  <r>
    <n v="2812"/>
    <x v="1388"/>
    <x v="1"/>
    <x v="547"/>
    <d v="2012-11-18T00:00:00"/>
    <s v="Second Class"/>
    <s v="MP-18175"/>
    <s v="Mike Pelletier"/>
    <x v="2"/>
    <x v="0"/>
    <s v="Milwaukee"/>
    <x v="6"/>
    <n v="53209"/>
    <x v="2"/>
    <s v="FUR-FU-10001185"/>
    <x v="0"/>
    <x v="5"/>
    <s v="Advantus Employee of the Month Certificate Frame, 11 x 13-1/2"/>
    <x v="2324"/>
    <n v="6"/>
    <n v="0"/>
    <x v="2519"/>
    <x v="0"/>
  </r>
  <r>
    <n v="2813"/>
    <x v="1388"/>
    <x v="1"/>
    <x v="547"/>
    <d v="2012-11-18T00:00:00"/>
    <s v="Second Class"/>
    <s v="MP-18175"/>
    <s v="Mike Pelletier"/>
    <x v="2"/>
    <x v="0"/>
    <s v="Milwaukee"/>
    <x v="6"/>
    <n v="53209"/>
    <x v="2"/>
    <s v="FUR-TA-10001520"/>
    <x v="0"/>
    <x v="3"/>
    <s v="Lesro Sheffield Collection Coffee Table, End Table, Center Table, Corner Table"/>
    <x v="2325"/>
    <n v="3"/>
    <n v="0"/>
    <x v="2520"/>
    <x v="0"/>
  </r>
  <r>
    <n v="2814"/>
    <x v="1388"/>
    <x v="1"/>
    <x v="547"/>
    <d v="2012-11-18T00:00:00"/>
    <s v="Second Class"/>
    <s v="MP-18175"/>
    <s v="Mike Pelletier"/>
    <x v="2"/>
    <x v="0"/>
    <s v="Milwaukee"/>
    <x v="6"/>
    <n v="53209"/>
    <x v="2"/>
    <s v="TEC-AC-10004145"/>
    <x v="2"/>
    <x v="11"/>
    <s v="Logitech diNovo Edge Keyboard"/>
    <x v="2326"/>
    <n v="4"/>
    <n v="0"/>
    <x v="2521"/>
    <x v="0"/>
  </r>
  <r>
    <n v="2815"/>
    <x v="1388"/>
    <x v="1"/>
    <x v="547"/>
    <d v="2012-11-18T00:00:00"/>
    <s v="Second Class"/>
    <s v="MP-18175"/>
    <s v="Mike Pelletier"/>
    <x v="2"/>
    <x v="0"/>
    <s v="Milwaukee"/>
    <x v="6"/>
    <n v="53209"/>
    <x v="2"/>
    <s v="FUR-TA-10000688"/>
    <x v="0"/>
    <x v="3"/>
    <s v="Chromcraft Bull-Nose Wood Round Conference Table Top, Wood Base"/>
    <x v="2327"/>
    <n v="3"/>
    <n v="0"/>
    <x v="2522"/>
    <x v="0"/>
  </r>
  <r>
    <n v="2816"/>
    <x v="1389"/>
    <x v="1"/>
    <x v="135"/>
    <d v="2012-09-08T00:00:00"/>
    <s v="Standard Class"/>
    <s v="DR-12940"/>
    <s v="Daniel Raglin"/>
    <x v="2"/>
    <x v="0"/>
    <s v="Franklin"/>
    <x v="31"/>
    <n v="2038"/>
    <x v="3"/>
    <s v="OFF-BI-10001510"/>
    <x v="1"/>
    <x v="8"/>
    <s v="Deluxe Heavy-Duty Vinyl Round Ring Binder"/>
    <x v="2328"/>
    <n v="5"/>
    <n v="0"/>
    <x v="2523"/>
    <x v="8"/>
  </r>
  <r>
    <n v="2817"/>
    <x v="1389"/>
    <x v="1"/>
    <x v="135"/>
    <d v="2012-09-08T00:00:00"/>
    <s v="Standard Class"/>
    <s v="DR-12940"/>
    <s v="Daniel Raglin"/>
    <x v="2"/>
    <x v="0"/>
    <s v="Franklin"/>
    <x v="31"/>
    <n v="2038"/>
    <x v="3"/>
    <s v="FUR-CH-10003817"/>
    <x v="0"/>
    <x v="1"/>
    <s v="Global Value Steno Chair, Gray"/>
    <x v="2329"/>
    <n v="1"/>
    <n v="0"/>
    <x v="2524"/>
    <x v="8"/>
  </r>
  <r>
    <n v="2818"/>
    <x v="1389"/>
    <x v="1"/>
    <x v="135"/>
    <d v="2012-09-08T00:00:00"/>
    <s v="Standard Class"/>
    <s v="DR-12940"/>
    <s v="Daniel Raglin"/>
    <x v="2"/>
    <x v="0"/>
    <s v="Franklin"/>
    <x v="31"/>
    <n v="2038"/>
    <x v="3"/>
    <s v="FUR-FU-10000308"/>
    <x v="0"/>
    <x v="5"/>
    <s v="Deflect-o Glass Clear Studded Chair Mats"/>
    <x v="2259"/>
    <n v="2"/>
    <n v="0"/>
    <x v="2525"/>
    <x v="8"/>
  </r>
  <r>
    <n v="2819"/>
    <x v="1389"/>
    <x v="1"/>
    <x v="135"/>
    <d v="2012-09-08T00:00:00"/>
    <s v="Standard Class"/>
    <s v="DR-12940"/>
    <s v="Daniel Raglin"/>
    <x v="2"/>
    <x v="0"/>
    <s v="Franklin"/>
    <x v="31"/>
    <n v="2038"/>
    <x v="3"/>
    <s v="OFF-ST-10003208"/>
    <x v="1"/>
    <x v="4"/>
    <s v="Adjustable Depth Letter/Legal Cart"/>
    <x v="2330"/>
    <n v="6"/>
    <n v="0"/>
    <x v="2526"/>
    <x v="8"/>
  </r>
  <r>
    <n v="2820"/>
    <x v="1390"/>
    <x v="0"/>
    <x v="465"/>
    <d v="2013-05-09T00:00:00"/>
    <s v="First Class"/>
    <s v="DM-13015"/>
    <s v="Darrin Martin"/>
    <x v="0"/>
    <x v="0"/>
    <s v="Encinitas"/>
    <x v="1"/>
    <n v="92024"/>
    <x v="1"/>
    <s v="OFF-BI-10003784"/>
    <x v="1"/>
    <x v="8"/>
    <s v="Computer Printout Index Tabs"/>
    <x v="952"/>
    <n v="5"/>
    <n v="0.2"/>
    <x v="2527"/>
    <x v="5"/>
  </r>
  <r>
    <n v="2821"/>
    <x v="1390"/>
    <x v="0"/>
    <x v="465"/>
    <d v="2013-05-09T00:00:00"/>
    <s v="First Class"/>
    <s v="DM-13015"/>
    <s v="Darrin Martin"/>
    <x v="0"/>
    <x v="0"/>
    <s v="Encinitas"/>
    <x v="1"/>
    <n v="92024"/>
    <x v="1"/>
    <s v="FUR-TA-10003748"/>
    <x v="0"/>
    <x v="3"/>
    <s v="Bevis 36 x 72 Conference Tables"/>
    <x v="2331"/>
    <n v="3"/>
    <n v="0.2"/>
    <x v="2528"/>
    <x v="5"/>
  </r>
  <r>
    <n v="2822"/>
    <x v="1391"/>
    <x v="3"/>
    <x v="413"/>
    <d v="2014-01-06T00:00:00"/>
    <s v="Standard Class"/>
    <s v="BD-11620"/>
    <s v="Brian DeCherney"/>
    <x v="0"/>
    <x v="0"/>
    <s v="Anaheim"/>
    <x v="1"/>
    <n v="92804"/>
    <x v="1"/>
    <s v="TEC-PH-10002563"/>
    <x v="2"/>
    <x v="7"/>
    <s v="Adtran 1202752G1"/>
    <x v="214"/>
    <n v="3"/>
    <n v="0.2"/>
    <x v="216"/>
    <x v="9"/>
  </r>
  <r>
    <n v="2823"/>
    <x v="1392"/>
    <x v="3"/>
    <x v="65"/>
    <d v="2014-09-21T00:00:00"/>
    <s v="First Class"/>
    <s v="DC-12850"/>
    <s v="Dan Campbell"/>
    <x v="0"/>
    <x v="0"/>
    <s v="Arlington"/>
    <x v="5"/>
    <n v="76017"/>
    <x v="2"/>
    <s v="OFF-AR-10000122"/>
    <x v="1"/>
    <x v="6"/>
    <s v="Newell 314"/>
    <x v="436"/>
    <n v="2"/>
    <n v="0.2"/>
    <x v="2529"/>
    <x v="8"/>
  </r>
  <r>
    <n v="2824"/>
    <x v="1392"/>
    <x v="3"/>
    <x v="65"/>
    <d v="2014-09-21T00:00:00"/>
    <s v="First Class"/>
    <s v="DC-12850"/>
    <s v="Dan Campbell"/>
    <x v="0"/>
    <x v="0"/>
    <s v="Arlington"/>
    <x v="5"/>
    <n v="76017"/>
    <x v="2"/>
    <s v="OFF-ST-10000352"/>
    <x v="1"/>
    <x v="4"/>
    <s v="Acco Perma 2700 Stacking Storage Drawers"/>
    <x v="2332"/>
    <n v="2"/>
    <n v="0.2"/>
    <x v="2530"/>
    <x v="8"/>
  </r>
  <r>
    <n v="2825"/>
    <x v="1393"/>
    <x v="2"/>
    <x v="794"/>
    <d v="2011-09-30T00:00:00"/>
    <s v="Standard Class"/>
    <s v="MT-18070"/>
    <s v="Michelle Tran"/>
    <x v="2"/>
    <x v="0"/>
    <s v="Houston"/>
    <x v="5"/>
    <n v="77041"/>
    <x v="2"/>
    <s v="OFF-PA-10003270"/>
    <x v="1"/>
    <x v="10"/>
    <s v="Xerox 1954"/>
    <x v="2333"/>
    <n v="8"/>
    <n v="0.2"/>
    <x v="2531"/>
    <x v="8"/>
  </r>
  <r>
    <n v="2826"/>
    <x v="1393"/>
    <x v="2"/>
    <x v="794"/>
    <d v="2011-09-30T00:00:00"/>
    <s v="Standard Class"/>
    <s v="MT-18070"/>
    <s v="Michelle Tran"/>
    <x v="2"/>
    <x v="0"/>
    <s v="Houston"/>
    <x v="5"/>
    <n v="77041"/>
    <x v="2"/>
    <s v="FUR-BO-10003272"/>
    <x v="0"/>
    <x v="0"/>
    <s v="O'Sullivan Living Dimensions 5-Shelf Bookcases"/>
    <x v="2334"/>
    <n v="2"/>
    <n v="0.32"/>
    <x v="2532"/>
    <x v="8"/>
  </r>
  <r>
    <n v="2827"/>
    <x v="1393"/>
    <x v="2"/>
    <x v="794"/>
    <d v="2011-09-30T00:00:00"/>
    <s v="Standard Class"/>
    <s v="MT-18070"/>
    <s v="Michelle Tran"/>
    <x v="2"/>
    <x v="0"/>
    <s v="Houston"/>
    <x v="5"/>
    <n v="77041"/>
    <x v="2"/>
    <s v="OFF-BI-10002982"/>
    <x v="1"/>
    <x v="8"/>
    <s v="Avery Self-Adhesive Photo Pockets for Polaroid Photos"/>
    <x v="629"/>
    <n v="2"/>
    <n v="0.8"/>
    <x v="2533"/>
    <x v="8"/>
  </r>
  <r>
    <n v="2828"/>
    <x v="1393"/>
    <x v="2"/>
    <x v="794"/>
    <d v="2011-09-30T00:00:00"/>
    <s v="Standard Class"/>
    <s v="MT-18070"/>
    <s v="Michelle Tran"/>
    <x v="2"/>
    <x v="0"/>
    <s v="Houston"/>
    <x v="5"/>
    <n v="77041"/>
    <x v="2"/>
    <s v="OFF-EN-10001509"/>
    <x v="1"/>
    <x v="12"/>
    <s v="Poly String Tie Envelopes"/>
    <x v="30"/>
    <n v="2"/>
    <n v="0.2"/>
    <x v="30"/>
    <x v="8"/>
  </r>
  <r>
    <n v="2829"/>
    <x v="1394"/>
    <x v="0"/>
    <x v="131"/>
    <d v="2013-04-27T00:00:00"/>
    <s v="First Class"/>
    <s v="MJ-17740"/>
    <s v="Max Jones"/>
    <x v="0"/>
    <x v="0"/>
    <s v="Lancaster"/>
    <x v="24"/>
    <n v="43130"/>
    <x v="3"/>
    <s v="OFF-PA-10002421"/>
    <x v="1"/>
    <x v="10"/>
    <s v="Embossed Ink Jet Note Cards"/>
    <x v="2335"/>
    <n v="6"/>
    <n v="0.2"/>
    <x v="2534"/>
    <x v="3"/>
  </r>
  <r>
    <n v="2830"/>
    <x v="1394"/>
    <x v="0"/>
    <x v="131"/>
    <d v="2013-04-27T00:00:00"/>
    <s v="First Class"/>
    <s v="MJ-17740"/>
    <s v="Max Jones"/>
    <x v="0"/>
    <x v="0"/>
    <s v="Lancaster"/>
    <x v="24"/>
    <n v="43130"/>
    <x v="3"/>
    <s v="OFF-ST-10000760"/>
    <x v="1"/>
    <x v="4"/>
    <s v="Eldon Fold 'N Roll Cart System"/>
    <x v="2336"/>
    <n v="5"/>
    <n v="0.2"/>
    <x v="2535"/>
    <x v="3"/>
  </r>
  <r>
    <n v="2831"/>
    <x v="1394"/>
    <x v="0"/>
    <x v="131"/>
    <d v="2013-04-27T00:00:00"/>
    <s v="First Class"/>
    <s v="MJ-17740"/>
    <s v="Max Jones"/>
    <x v="0"/>
    <x v="0"/>
    <s v="Lancaster"/>
    <x v="24"/>
    <n v="43130"/>
    <x v="3"/>
    <s v="OFF-PA-10002923"/>
    <x v="1"/>
    <x v="10"/>
    <s v="Xerox 1942"/>
    <x v="128"/>
    <n v="2"/>
    <n v="0.2"/>
    <x v="130"/>
    <x v="3"/>
  </r>
  <r>
    <n v="2832"/>
    <x v="1395"/>
    <x v="2"/>
    <x v="301"/>
    <d v="2011-11-05T00:00:00"/>
    <s v="Standard Class"/>
    <s v="ND-18370"/>
    <s v="Natalie DeCherney"/>
    <x v="0"/>
    <x v="0"/>
    <s v="Portland"/>
    <x v="21"/>
    <n v="97206"/>
    <x v="1"/>
    <s v="OFF-ST-10001128"/>
    <x v="1"/>
    <x v="4"/>
    <s v="Carina Mini System Audio Rack, Model AR050B"/>
    <x v="2337"/>
    <n v="5"/>
    <n v="0.2"/>
    <x v="2536"/>
    <x v="0"/>
  </r>
  <r>
    <n v="2833"/>
    <x v="1395"/>
    <x v="2"/>
    <x v="301"/>
    <d v="2011-11-05T00:00:00"/>
    <s v="Standard Class"/>
    <s v="ND-18370"/>
    <s v="Natalie DeCherney"/>
    <x v="0"/>
    <x v="0"/>
    <s v="Portland"/>
    <x v="21"/>
    <n v="97206"/>
    <x v="1"/>
    <s v="TEC-PH-10000673"/>
    <x v="2"/>
    <x v="7"/>
    <s v="Plantronics Voyager Pro HD - Bluetooth Headset"/>
    <x v="2338"/>
    <n v="3"/>
    <n v="0.2"/>
    <x v="2537"/>
    <x v="0"/>
  </r>
  <r>
    <n v="2834"/>
    <x v="1396"/>
    <x v="3"/>
    <x v="795"/>
    <d v="2014-02-01T00:00:00"/>
    <s v="Second Class"/>
    <s v="CA-11965"/>
    <s v="Carol Adams"/>
    <x v="1"/>
    <x v="0"/>
    <s v="Hoover"/>
    <x v="19"/>
    <n v="35244"/>
    <x v="0"/>
    <s v="OFF-AR-10001547"/>
    <x v="1"/>
    <x v="6"/>
    <s v="Newell 311"/>
    <x v="2339"/>
    <n v="7"/>
    <n v="0"/>
    <x v="2538"/>
    <x v="9"/>
  </r>
  <r>
    <n v="2835"/>
    <x v="1396"/>
    <x v="3"/>
    <x v="795"/>
    <d v="2014-02-01T00:00:00"/>
    <s v="Second Class"/>
    <s v="CA-11965"/>
    <s v="Carol Adams"/>
    <x v="1"/>
    <x v="0"/>
    <s v="Hoover"/>
    <x v="19"/>
    <n v="35244"/>
    <x v="0"/>
    <s v="OFF-BI-10001890"/>
    <x v="1"/>
    <x v="8"/>
    <s v="Avery Poly Binder Pockets"/>
    <x v="181"/>
    <n v="2"/>
    <n v="0"/>
    <x v="183"/>
    <x v="9"/>
  </r>
  <r>
    <n v="2836"/>
    <x v="1397"/>
    <x v="3"/>
    <x v="343"/>
    <d v="2014-11-17T00:00:00"/>
    <s v="Standard Class"/>
    <s v="GA-14725"/>
    <s v="Guy Armstrong"/>
    <x v="0"/>
    <x v="0"/>
    <s v="Los Angeles"/>
    <x v="1"/>
    <n v="90036"/>
    <x v="1"/>
    <s v="OFF-AP-10003971"/>
    <x v="1"/>
    <x v="9"/>
    <s v="Belkin 6 Outlet Metallic Surge Strip"/>
    <x v="2340"/>
    <n v="1"/>
    <n v="0"/>
    <x v="2539"/>
    <x v="0"/>
  </r>
  <r>
    <n v="2837"/>
    <x v="1397"/>
    <x v="3"/>
    <x v="343"/>
    <d v="2014-11-17T00:00:00"/>
    <s v="Standard Class"/>
    <s v="GA-14725"/>
    <s v="Guy Armstrong"/>
    <x v="0"/>
    <x v="0"/>
    <s v="Los Angeles"/>
    <x v="1"/>
    <n v="90036"/>
    <x v="1"/>
    <s v="OFF-PA-10000520"/>
    <x v="1"/>
    <x v="10"/>
    <s v="Xerox 201"/>
    <x v="541"/>
    <n v="3"/>
    <n v="0"/>
    <x v="551"/>
    <x v="0"/>
  </r>
  <r>
    <n v="2838"/>
    <x v="1397"/>
    <x v="3"/>
    <x v="343"/>
    <d v="2014-11-17T00:00:00"/>
    <s v="Standard Class"/>
    <s v="GA-14725"/>
    <s v="Guy Armstrong"/>
    <x v="0"/>
    <x v="0"/>
    <s v="Los Angeles"/>
    <x v="1"/>
    <n v="90036"/>
    <x v="1"/>
    <s v="OFF-BI-10000977"/>
    <x v="1"/>
    <x v="8"/>
    <s v="Ibico Plastic Spiral Binding Combs"/>
    <x v="2114"/>
    <n v="5"/>
    <n v="0.2"/>
    <x v="2540"/>
    <x v="0"/>
  </r>
  <r>
    <n v="2839"/>
    <x v="1398"/>
    <x v="0"/>
    <x v="632"/>
    <d v="2013-06-13T00:00:00"/>
    <s v="First Class"/>
    <s v="TC-21295"/>
    <s v="Toby Carlisle"/>
    <x v="0"/>
    <x v="0"/>
    <s v="Tallahassee"/>
    <x v="2"/>
    <n v="32303"/>
    <x v="0"/>
    <s v="TEC-MA-10002178"/>
    <x v="2"/>
    <x v="15"/>
    <s v="Cisco CP-7937G Unified IP Conference Station Phone"/>
    <x v="1202"/>
    <n v="2"/>
    <n v="0.5"/>
    <x v="1247"/>
    <x v="1"/>
  </r>
  <r>
    <n v="2840"/>
    <x v="1399"/>
    <x v="1"/>
    <x v="37"/>
    <d v="2012-09-08T00:00:00"/>
    <s v="Second Class"/>
    <s v="JB-15400"/>
    <s v="Jennifer Braxton"/>
    <x v="1"/>
    <x v="0"/>
    <s v="New York City"/>
    <x v="15"/>
    <n v="10009"/>
    <x v="3"/>
    <s v="OFF-ST-10001526"/>
    <x v="1"/>
    <x v="4"/>
    <s v="Iceberg Mobile Mega Data/Printer Cart "/>
    <x v="2341"/>
    <n v="1"/>
    <n v="0"/>
    <x v="2541"/>
    <x v="8"/>
  </r>
  <r>
    <n v="2841"/>
    <x v="1400"/>
    <x v="2"/>
    <x v="619"/>
    <d v="2011-03-19T00:00:00"/>
    <s v="Standard Class"/>
    <s v="CK-12325"/>
    <s v="Christine Kargatis"/>
    <x v="2"/>
    <x v="0"/>
    <s v="Chesapeake"/>
    <x v="17"/>
    <n v="23320"/>
    <x v="0"/>
    <s v="FUR-CH-10003379"/>
    <x v="0"/>
    <x v="1"/>
    <s v="Global Commerce Series High-Back Swivel/Tilt Chairs"/>
    <x v="2342"/>
    <n v="4"/>
    <n v="0"/>
    <x v="2542"/>
    <x v="10"/>
  </r>
  <r>
    <n v="2842"/>
    <x v="1401"/>
    <x v="3"/>
    <x v="515"/>
    <d v="2014-09-05T00:00:00"/>
    <s v="Second Class"/>
    <s v="RL-19615"/>
    <s v="Rob Lucas"/>
    <x v="0"/>
    <x v="0"/>
    <s v="Fayetteville"/>
    <x v="3"/>
    <n v="28314"/>
    <x v="0"/>
    <s v="OFF-PA-10000100"/>
    <x v="1"/>
    <x v="10"/>
    <s v="Xerox 1945"/>
    <x v="2343"/>
    <n v="7"/>
    <n v="0.2"/>
    <x v="2543"/>
    <x v="8"/>
  </r>
  <r>
    <n v="2843"/>
    <x v="1402"/>
    <x v="3"/>
    <x v="721"/>
    <d v="2014-03-28T00:00:00"/>
    <s v="Standard Class"/>
    <s v="AC-10660"/>
    <s v="Anna Chung"/>
    <x v="0"/>
    <x v="0"/>
    <s v="Huntsville"/>
    <x v="5"/>
    <n v="77340"/>
    <x v="2"/>
    <s v="OFF-ST-10001809"/>
    <x v="1"/>
    <x v="4"/>
    <s v="Fellowes Officeware Wire Shelving"/>
    <x v="2344"/>
    <n v="2"/>
    <n v="0.2"/>
    <x v="2544"/>
    <x v="10"/>
  </r>
  <r>
    <n v="2844"/>
    <x v="1403"/>
    <x v="3"/>
    <x v="796"/>
    <d v="2014-05-23T00:00:00"/>
    <s v="Standard Class"/>
    <s v="BH-11710"/>
    <s v="Brosina Hoffman"/>
    <x v="0"/>
    <x v="0"/>
    <s v="Philadelphia"/>
    <x v="9"/>
    <n v="19140"/>
    <x v="3"/>
    <s v="TEC-AC-10000387"/>
    <x v="2"/>
    <x v="11"/>
    <s v="KeyTronic KT800P2 - Keyboard - Black"/>
    <x v="2345"/>
    <n v="3"/>
    <n v="0.2"/>
    <x v="2545"/>
    <x v="5"/>
  </r>
  <r>
    <n v="2845"/>
    <x v="1404"/>
    <x v="0"/>
    <x v="797"/>
    <d v="2014-01-01T00:00:00"/>
    <s v="Standard Class"/>
    <s v="BG-11695"/>
    <s v="Brooke Gillingham"/>
    <x v="1"/>
    <x v="0"/>
    <s v="Woodstock"/>
    <x v="10"/>
    <n v="60098"/>
    <x v="2"/>
    <s v="FUR-CH-10004853"/>
    <x v="0"/>
    <x v="1"/>
    <s v="Global Manager's Adjustable Task Chair, Storm"/>
    <x v="2346"/>
    <n v="8"/>
    <n v="0.3"/>
    <x v="2546"/>
    <x v="4"/>
  </r>
  <r>
    <n v="2846"/>
    <x v="1405"/>
    <x v="3"/>
    <x v="701"/>
    <d v="2014-11-21T00:00:00"/>
    <s v="First Class"/>
    <s v="XP-21865"/>
    <s v="Xylona Preis"/>
    <x v="0"/>
    <x v="0"/>
    <s v="Everett"/>
    <x v="31"/>
    <n v="2149"/>
    <x v="3"/>
    <s v="OFF-AR-10001958"/>
    <x v="1"/>
    <x v="6"/>
    <s v="Stanley Bostitch Contemporary Electric Pencil Sharpeners"/>
    <x v="717"/>
    <n v="3"/>
    <n v="0"/>
    <x v="2547"/>
    <x v="0"/>
  </r>
  <r>
    <n v="2847"/>
    <x v="1406"/>
    <x v="3"/>
    <x v="18"/>
    <d v="2014-09-16T00:00:00"/>
    <s v="Standard Class"/>
    <s v="SN-20560"/>
    <s v="Skye Norling"/>
    <x v="2"/>
    <x v="0"/>
    <s v="Chicago"/>
    <x v="10"/>
    <n v="60653"/>
    <x v="2"/>
    <s v="OFF-BI-10003527"/>
    <x v="1"/>
    <x v="8"/>
    <s v="Fellowes PB500 Electric Punch Plastic Comb Binding Machine with Manual Bind"/>
    <x v="2347"/>
    <n v="3"/>
    <n v="0.8"/>
    <x v="2548"/>
    <x v="8"/>
  </r>
  <r>
    <n v="2848"/>
    <x v="1407"/>
    <x v="3"/>
    <x v="798"/>
    <d v="2014-04-16T00:00:00"/>
    <s v="Standard Class"/>
    <s v="DM-13345"/>
    <s v="Denise Monton"/>
    <x v="1"/>
    <x v="0"/>
    <s v="Roswell"/>
    <x v="32"/>
    <n v="30076"/>
    <x v="0"/>
    <s v="FUR-FU-10003832"/>
    <x v="0"/>
    <x v="5"/>
    <s v="Eldon Expressions Punched Metal &amp; Wood Desk Accessories, Black &amp; Cherry"/>
    <x v="2348"/>
    <n v="6"/>
    <n v="0"/>
    <x v="2549"/>
    <x v="3"/>
  </r>
  <r>
    <n v="2849"/>
    <x v="1407"/>
    <x v="3"/>
    <x v="798"/>
    <d v="2014-04-16T00:00:00"/>
    <s v="Standard Class"/>
    <s v="DM-13345"/>
    <s v="Denise Monton"/>
    <x v="1"/>
    <x v="0"/>
    <s v="Roswell"/>
    <x v="32"/>
    <n v="30076"/>
    <x v="0"/>
    <s v="OFF-BI-10001359"/>
    <x v="1"/>
    <x v="8"/>
    <s v="GBC DocuBind TL300 Electric Binding System"/>
    <x v="2349"/>
    <n v="3"/>
    <n v="0"/>
    <x v="2550"/>
    <x v="3"/>
  </r>
  <r>
    <n v="2850"/>
    <x v="1408"/>
    <x v="0"/>
    <x v="85"/>
    <d v="2013-12-04T00:00:00"/>
    <s v="Standard Class"/>
    <s v="AJ-10780"/>
    <s v="Anthony Jacobs"/>
    <x v="1"/>
    <x v="0"/>
    <s v="Palm Coast"/>
    <x v="2"/>
    <n v="32137"/>
    <x v="0"/>
    <s v="OFF-BI-10002976"/>
    <x v="1"/>
    <x v="8"/>
    <s v="ACCOHIDE Binder by Acco"/>
    <x v="2350"/>
    <n v="6"/>
    <n v="0.7"/>
    <x v="2551"/>
    <x v="0"/>
  </r>
  <r>
    <n v="2851"/>
    <x v="1409"/>
    <x v="0"/>
    <x v="799"/>
    <d v="2013-06-06T00:00:00"/>
    <s v="First Class"/>
    <s v="KC-16255"/>
    <s v="Karen Carlisle"/>
    <x v="1"/>
    <x v="0"/>
    <s v="Philadelphia"/>
    <x v="9"/>
    <n v="19120"/>
    <x v="3"/>
    <s v="OFF-ST-10000736"/>
    <x v="1"/>
    <x v="4"/>
    <s v="Carina Double Wide Media Storage Towers in Natural &amp; Black"/>
    <x v="1466"/>
    <n v="1"/>
    <n v="0.2"/>
    <x v="2552"/>
    <x v="1"/>
  </r>
  <r>
    <n v="2852"/>
    <x v="1410"/>
    <x v="3"/>
    <x v="94"/>
    <d v="2014-12-23T00:00:00"/>
    <s v="Standard Class"/>
    <s v="VF-21715"/>
    <s v="Vicky Freymann"/>
    <x v="2"/>
    <x v="0"/>
    <s v="Columbus"/>
    <x v="14"/>
    <n v="47201"/>
    <x v="2"/>
    <s v="OFF-PA-10001745"/>
    <x v="1"/>
    <x v="10"/>
    <s v="Wirebound Message Books, 2 7/8&quot; x 5&quot;, 3 Forms per Page"/>
    <x v="2351"/>
    <n v="4"/>
    <n v="0"/>
    <x v="2553"/>
    <x v="4"/>
  </r>
  <r>
    <n v="2853"/>
    <x v="1411"/>
    <x v="0"/>
    <x v="690"/>
    <d v="2013-03-22T00:00:00"/>
    <s v="Second Class"/>
    <s v="SV-20935"/>
    <s v="Susan Vittorini"/>
    <x v="0"/>
    <x v="0"/>
    <s v="Oceanside"/>
    <x v="15"/>
    <n v="11572"/>
    <x v="3"/>
    <s v="FUR-FU-10000409"/>
    <x v="0"/>
    <x v="5"/>
    <s v="GE 4 Foot Flourescent Tube, 40 Watt"/>
    <x v="1883"/>
    <n v="1"/>
    <n v="0"/>
    <x v="2554"/>
    <x v="10"/>
  </r>
  <r>
    <n v="2854"/>
    <x v="1411"/>
    <x v="0"/>
    <x v="690"/>
    <d v="2013-03-22T00:00:00"/>
    <s v="Second Class"/>
    <s v="SV-20935"/>
    <s v="Susan Vittorini"/>
    <x v="0"/>
    <x v="0"/>
    <s v="Oceanside"/>
    <x v="15"/>
    <n v="11572"/>
    <x v="3"/>
    <s v="FUR-FU-10000221"/>
    <x v="0"/>
    <x v="5"/>
    <s v="Master Caster Door Stop, Brown"/>
    <x v="2352"/>
    <n v="4"/>
    <n v="0"/>
    <x v="2555"/>
    <x v="10"/>
  </r>
  <r>
    <n v="2855"/>
    <x v="1412"/>
    <x v="3"/>
    <x v="648"/>
    <d v="2014-08-21T00:00:00"/>
    <s v="Same Day"/>
    <s v="EM-13810"/>
    <s v="Eleni McCrary"/>
    <x v="1"/>
    <x v="0"/>
    <s v="Franklin"/>
    <x v="31"/>
    <n v="2038"/>
    <x v="3"/>
    <s v="OFF-ST-10000344"/>
    <x v="1"/>
    <x v="4"/>
    <s v="Neat Ideas Personal Hanging Folder Files, Black"/>
    <x v="2353"/>
    <n v="3"/>
    <n v="0"/>
    <x v="2556"/>
    <x v="6"/>
  </r>
  <r>
    <n v="2856"/>
    <x v="1413"/>
    <x v="3"/>
    <x v="800"/>
    <d v="2014-08-01T00:00:00"/>
    <s v="Standard Class"/>
    <s v="RB-19360"/>
    <s v="Raymond Buch"/>
    <x v="0"/>
    <x v="0"/>
    <s v="Sioux Falls"/>
    <x v="44"/>
    <n v="57103"/>
    <x v="2"/>
    <s v="OFF-LA-10003663"/>
    <x v="1"/>
    <x v="2"/>
    <s v="Avery 498"/>
    <x v="2354"/>
    <n v="7"/>
    <n v="0"/>
    <x v="2557"/>
    <x v="7"/>
  </r>
  <r>
    <n v="2857"/>
    <x v="1414"/>
    <x v="0"/>
    <x v="370"/>
    <d v="2013-08-30T00:00:00"/>
    <s v="First Class"/>
    <s v="DJ-13510"/>
    <s v="Don Jones"/>
    <x v="1"/>
    <x v="0"/>
    <s v="San Diego"/>
    <x v="1"/>
    <n v="92037"/>
    <x v="1"/>
    <s v="FUR-CH-10001215"/>
    <x v="0"/>
    <x v="1"/>
    <s v="Global Troy Executive Leather Low-Back Tilter"/>
    <x v="2355"/>
    <n v="4"/>
    <n v="0.2"/>
    <x v="2558"/>
    <x v="6"/>
  </r>
  <r>
    <n v="2858"/>
    <x v="1415"/>
    <x v="0"/>
    <x v="243"/>
    <d v="2013-08-18T00:00:00"/>
    <s v="Second Class"/>
    <s v="CC-12370"/>
    <s v="Christopher Conant"/>
    <x v="0"/>
    <x v="0"/>
    <s v="Fayetteville"/>
    <x v="3"/>
    <n v="28314"/>
    <x v="0"/>
    <s v="FUR-CH-10000988"/>
    <x v="0"/>
    <x v="1"/>
    <s v="Hon Olson Stacker Stools"/>
    <x v="2284"/>
    <n v="2"/>
    <n v="0.2"/>
    <x v="2469"/>
    <x v="6"/>
  </r>
  <r>
    <n v="2859"/>
    <x v="1416"/>
    <x v="3"/>
    <x v="240"/>
    <d v="2014-05-24T00:00:00"/>
    <s v="Standard Class"/>
    <s v="SC-20380"/>
    <s v="Shahid Collister"/>
    <x v="0"/>
    <x v="0"/>
    <s v="Atlanta"/>
    <x v="32"/>
    <n v="30318"/>
    <x v="0"/>
    <s v="TEC-AC-10003441"/>
    <x v="2"/>
    <x v="11"/>
    <s v="Kingston Digital DataTraveler 32GB USB 2.0"/>
    <x v="766"/>
    <n v="4"/>
    <n v="0"/>
    <x v="788"/>
    <x v="5"/>
  </r>
  <r>
    <n v="2860"/>
    <x v="1416"/>
    <x v="3"/>
    <x v="240"/>
    <d v="2014-05-24T00:00:00"/>
    <s v="Standard Class"/>
    <s v="SC-20380"/>
    <s v="Shahid Collister"/>
    <x v="0"/>
    <x v="0"/>
    <s v="Atlanta"/>
    <x v="32"/>
    <n v="30318"/>
    <x v="0"/>
    <s v="TEC-PH-10004389"/>
    <x v="2"/>
    <x v="7"/>
    <s v="Nokia Lumia 925"/>
    <x v="2258"/>
    <n v="3"/>
    <n v="0"/>
    <x v="2559"/>
    <x v="5"/>
  </r>
  <r>
    <n v="2861"/>
    <x v="1416"/>
    <x v="3"/>
    <x v="240"/>
    <d v="2014-05-24T00:00:00"/>
    <s v="Standard Class"/>
    <s v="SC-20380"/>
    <s v="Shahid Collister"/>
    <x v="0"/>
    <x v="0"/>
    <s v="Atlanta"/>
    <x v="32"/>
    <n v="30318"/>
    <x v="0"/>
    <s v="FUR-BO-10004695"/>
    <x v="0"/>
    <x v="0"/>
    <s v="O'Sullivan 2-Door Barrister Bookcase in Odessa Pine"/>
    <x v="2356"/>
    <n v="9"/>
    <n v="0"/>
    <x v="2560"/>
    <x v="5"/>
  </r>
  <r>
    <n v="2862"/>
    <x v="1416"/>
    <x v="3"/>
    <x v="240"/>
    <d v="2014-05-24T00:00:00"/>
    <s v="Standard Class"/>
    <s v="SC-20380"/>
    <s v="Shahid Collister"/>
    <x v="0"/>
    <x v="0"/>
    <s v="Atlanta"/>
    <x v="32"/>
    <n v="30318"/>
    <x v="0"/>
    <s v="OFF-PA-10000100"/>
    <x v="1"/>
    <x v="10"/>
    <s v="Xerox 1945"/>
    <x v="2357"/>
    <n v="7"/>
    <n v="0"/>
    <x v="2561"/>
    <x v="5"/>
  </r>
  <r>
    <n v="2863"/>
    <x v="1417"/>
    <x v="3"/>
    <x v="801"/>
    <d v="2014-08-18T00:00:00"/>
    <s v="Standard Class"/>
    <s v="RH-19495"/>
    <s v="Rick Hansen"/>
    <x v="0"/>
    <x v="0"/>
    <s v="Orlando"/>
    <x v="2"/>
    <n v="32839"/>
    <x v="0"/>
    <s v="OFF-PA-10000223"/>
    <x v="1"/>
    <x v="10"/>
    <s v="Xerox 2000"/>
    <x v="561"/>
    <n v="4"/>
    <n v="0.2"/>
    <x v="570"/>
    <x v="6"/>
  </r>
  <r>
    <n v="2864"/>
    <x v="1418"/>
    <x v="3"/>
    <x v="802"/>
    <d v="2014-08-14T00:00:00"/>
    <s v="Same Day"/>
    <s v="JK-15370"/>
    <s v="Jay Kimmel"/>
    <x v="0"/>
    <x v="0"/>
    <s v="San Francisco"/>
    <x v="1"/>
    <n v="94122"/>
    <x v="1"/>
    <s v="OFF-ST-10001325"/>
    <x v="1"/>
    <x v="4"/>
    <s v="Sterilite Officeware Hinged File Box"/>
    <x v="974"/>
    <n v="3"/>
    <n v="0"/>
    <x v="1011"/>
    <x v="6"/>
  </r>
  <r>
    <n v="2865"/>
    <x v="1418"/>
    <x v="3"/>
    <x v="802"/>
    <d v="2014-08-14T00:00:00"/>
    <s v="Same Day"/>
    <s v="JK-15370"/>
    <s v="Jay Kimmel"/>
    <x v="0"/>
    <x v="0"/>
    <s v="San Francisco"/>
    <x v="1"/>
    <n v="94122"/>
    <x v="1"/>
    <s v="OFF-AP-10004249"/>
    <x v="1"/>
    <x v="9"/>
    <s v="Staples"/>
    <x v="2358"/>
    <n v="7"/>
    <n v="0"/>
    <x v="2562"/>
    <x v="6"/>
  </r>
  <r>
    <n v="2866"/>
    <x v="1418"/>
    <x v="3"/>
    <x v="802"/>
    <d v="2014-08-14T00:00:00"/>
    <s v="Same Day"/>
    <s v="JK-15370"/>
    <s v="Jay Kimmel"/>
    <x v="0"/>
    <x v="0"/>
    <s v="San Francisco"/>
    <x v="1"/>
    <n v="94122"/>
    <x v="1"/>
    <s v="OFF-AR-10000588"/>
    <x v="1"/>
    <x v="6"/>
    <s v="Newell 345"/>
    <x v="426"/>
    <n v="3"/>
    <n v="0"/>
    <x v="436"/>
    <x v="6"/>
  </r>
  <r>
    <n v="2867"/>
    <x v="1418"/>
    <x v="3"/>
    <x v="802"/>
    <d v="2014-08-14T00:00:00"/>
    <s v="Same Day"/>
    <s v="JK-15370"/>
    <s v="Jay Kimmel"/>
    <x v="0"/>
    <x v="0"/>
    <s v="San Francisco"/>
    <x v="1"/>
    <n v="94122"/>
    <x v="1"/>
    <s v="OFF-SU-10000946"/>
    <x v="1"/>
    <x v="14"/>
    <s v="Staples"/>
    <x v="1051"/>
    <n v="4"/>
    <n v="0"/>
    <x v="2563"/>
    <x v="6"/>
  </r>
  <r>
    <n v="2868"/>
    <x v="1419"/>
    <x v="0"/>
    <x v="338"/>
    <d v="2013-11-13T00:00:00"/>
    <s v="Second Class"/>
    <s v="AF-10885"/>
    <s v="Art Foster"/>
    <x v="0"/>
    <x v="0"/>
    <s v="Toledo"/>
    <x v="24"/>
    <n v="43615"/>
    <x v="3"/>
    <s v="OFF-SU-10001225"/>
    <x v="1"/>
    <x v="14"/>
    <s v="Staples"/>
    <x v="2359"/>
    <n v="5"/>
    <n v="0.2"/>
    <x v="2564"/>
    <x v="0"/>
  </r>
  <r>
    <n v="2869"/>
    <x v="1419"/>
    <x v="0"/>
    <x v="338"/>
    <d v="2013-11-13T00:00:00"/>
    <s v="Second Class"/>
    <s v="AF-10885"/>
    <s v="Art Foster"/>
    <x v="0"/>
    <x v="0"/>
    <s v="Toledo"/>
    <x v="24"/>
    <n v="43615"/>
    <x v="3"/>
    <s v="OFF-ST-10001558"/>
    <x v="1"/>
    <x v="4"/>
    <s v="Acco Perma 4000 Stacking Storage Drawers"/>
    <x v="2360"/>
    <n v="3"/>
    <n v="0.2"/>
    <x v="2565"/>
    <x v="0"/>
  </r>
  <r>
    <n v="2870"/>
    <x v="1420"/>
    <x v="3"/>
    <x v="492"/>
    <d v="2014-06-20T00:00:00"/>
    <s v="Standard Class"/>
    <s v="LC-16885"/>
    <s v="Lena Creighton"/>
    <x v="0"/>
    <x v="0"/>
    <s v="Saint Petersburg"/>
    <x v="2"/>
    <n v="33710"/>
    <x v="0"/>
    <s v="FUR-FU-10001546"/>
    <x v="0"/>
    <x v="5"/>
    <s v="Dana Swing-Arm Lamps"/>
    <x v="1232"/>
    <n v="2"/>
    <n v="0.2"/>
    <x v="2566"/>
    <x v="1"/>
  </r>
  <r>
    <n v="2871"/>
    <x v="1421"/>
    <x v="2"/>
    <x v="579"/>
    <d v="2011-03-26T00:00:00"/>
    <s v="Standard Class"/>
    <s v="BF-11275"/>
    <s v="Beth Fritzler"/>
    <x v="1"/>
    <x v="0"/>
    <s v="Tucson"/>
    <x v="16"/>
    <n v="85705"/>
    <x v="1"/>
    <s v="OFF-PA-10002581"/>
    <x v="1"/>
    <x v="10"/>
    <s v="Xerox 1951"/>
    <x v="1355"/>
    <n v="3"/>
    <n v="0.2"/>
    <x v="1419"/>
    <x v="10"/>
  </r>
  <r>
    <n v="2872"/>
    <x v="1421"/>
    <x v="2"/>
    <x v="579"/>
    <d v="2011-03-26T00:00:00"/>
    <s v="Standard Class"/>
    <s v="BF-11275"/>
    <s v="Beth Fritzler"/>
    <x v="1"/>
    <x v="0"/>
    <s v="Tucson"/>
    <x v="16"/>
    <n v="85705"/>
    <x v="1"/>
    <s v="FUR-CH-10001482"/>
    <x v="0"/>
    <x v="1"/>
    <s v="Office Star - Mesh Screen back chair with Vinyl seat"/>
    <x v="2361"/>
    <n v="3"/>
    <n v="0.2"/>
    <x v="2567"/>
    <x v="10"/>
  </r>
  <r>
    <n v="2873"/>
    <x v="1422"/>
    <x v="3"/>
    <x v="140"/>
    <d v="2014-06-21T00:00:00"/>
    <s v="Standard Class"/>
    <s v="SC-20800"/>
    <s v="Stuart Calhoun"/>
    <x v="0"/>
    <x v="0"/>
    <s v="Los Angeles"/>
    <x v="1"/>
    <n v="90036"/>
    <x v="1"/>
    <s v="OFF-AR-10002399"/>
    <x v="1"/>
    <x v="6"/>
    <s v="Dixon Prang Watercolor Pencils, 10-Color Set with Brush"/>
    <x v="2362"/>
    <n v="1"/>
    <n v="0"/>
    <x v="2568"/>
    <x v="1"/>
  </r>
  <r>
    <n v="2874"/>
    <x v="1423"/>
    <x v="3"/>
    <x v="673"/>
    <d v="2014-11-23T00:00:00"/>
    <s v="Standard Class"/>
    <s v="SW-20275"/>
    <s v="Scott Williamson"/>
    <x v="0"/>
    <x v="0"/>
    <s v="San Diego"/>
    <x v="1"/>
    <n v="92105"/>
    <x v="1"/>
    <s v="OFF-ST-10001963"/>
    <x v="1"/>
    <x v="4"/>
    <s v="Tennsco Regal Shelving Units"/>
    <x v="2363"/>
    <n v="8"/>
    <n v="0"/>
    <x v="2569"/>
    <x v="0"/>
  </r>
  <r>
    <n v="2875"/>
    <x v="1424"/>
    <x v="3"/>
    <x v="614"/>
    <d v="2015-01-01T00:00:00"/>
    <s v="First Class"/>
    <s v="MC-17845"/>
    <s v="Michael Chen"/>
    <x v="0"/>
    <x v="0"/>
    <s v="New York City"/>
    <x v="15"/>
    <n v="10035"/>
    <x v="3"/>
    <s v="OFF-FA-10002988"/>
    <x v="1"/>
    <x v="13"/>
    <s v="Ideal Clamps"/>
    <x v="2364"/>
    <n v="3"/>
    <n v="0"/>
    <x v="2570"/>
    <x v="4"/>
  </r>
  <r>
    <n v="2876"/>
    <x v="1425"/>
    <x v="0"/>
    <x v="803"/>
    <d v="2013-01-23T00:00:00"/>
    <s v="Second Class"/>
    <s v="TD-20995"/>
    <s v="Tamara Dahlen"/>
    <x v="0"/>
    <x v="0"/>
    <s v="San Diego"/>
    <x v="1"/>
    <n v="92037"/>
    <x v="1"/>
    <s v="FUR-CH-10004289"/>
    <x v="0"/>
    <x v="1"/>
    <s v="Global Super Steno Chair"/>
    <x v="2365"/>
    <n v="2"/>
    <n v="0.2"/>
    <x v="2571"/>
    <x v="9"/>
  </r>
  <r>
    <n v="2877"/>
    <x v="1425"/>
    <x v="0"/>
    <x v="803"/>
    <d v="2013-01-23T00:00:00"/>
    <s v="Second Class"/>
    <s v="TD-20995"/>
    <s v="Tamara Dahlen"/>
    <x v="0"/>
    <x v="0"/>
    <s v="San Diego"/>
    <x v="1"/>
    <n v="92037"/>
    <x v="1"/>
    <s v="FUR-CH-10000785"/>
    <x v="0"/>
    <x v="1"/>
    <s v="Global Ergonomic Managers Chair"/>
    <x v="2366"/>
    <n v="7"/>
    <n v="0.2"/>
    <x v="2572"/>
    <x v="9"/>
  </r>
  <r>
    <n v="2878"/>
    <x v="1426"/>
    <x v="0"/>
    <x v="804"/>
    <d v="2013-01-19T00:00:00"/>
    <s v="Standard Class"/>
    <s v="Dp-13240"/>
    <s v="Dean percer"/>
    <x v="2"/>
    <x v="0"/>
    <s v="Westfield"/>
    <x v="30"/>
    <n v="7090"/>
    <x v="3"/>
    <s v="OFF-EN-10003040"/>
    <x v="1"/>
    <x v="12"/>
    <s v="Quality Park Security Envelopes"/>
    <x v="2367"/>
    <n v="2"/>
    <n v="0"/>
    <x v="2573"/>
    <x v="9"/>
  </r>
  <r>
    <n v="2879"/>
    <x v="1426"/>
    <x v="0"/>
    <x v="804"/>
    <d v="2013-01-19T00:00:00"/>
    <s v="Standard Class"/>
    <s v="Dp-13240"/>
    <s v="Dean percer"/>
    <x v="2"/>
    <x v="0"/>
    <s v="Westfield"/>
    <x v="30"/>
    <n v="7090"/>
    <x v="3"/>
    <s v="OFF-AR-10001573"/>
    <x v="1"/>
    <x v="6"/>
    <s v="American Pencil"/>
    <x v="2368"/>
    <n v="2"/>
    <n v="0"/>
    <x v="2574"/>
    <x v="9"/>
  </r>
  <r>
    <n v="2880"/>
    <x v="1426"/>
    <x v="0"/>
    <x v="804"/>
    <d v="2013-01-19T00:00:00"/>
    <s v="Standard Class"/>
    <s v="Dp-13240"/>
    <s v="Dean percer"/>
    <x v="2"/>
    <x v="0"/>
    <s v="Westfield"/>
    <x v="30"/>
    <n v="7090"/>
    <x v="3"/>
    <s v="TEC-AC-10000844"/>
    <x v="2"/>
    <x v="11"/>
    <s v="Logitech Gaming G510s - Keyboard"/>
    <x v="2369"/>
    <n v="3"/>
    <n v="0"/>
    <x v="2575"/>
    <x v="9"/>
  </r>
  <r>
    <n v="2881"/>
    <x v="1427"/>
    <x v="0"/>
    <x v="251"/>
    <d v="2013-09-24T00:00:00"/>
    <s v="Second Class"/>
    <s v="SD-20485"/>
    <s v="Shirley Daniels"/>
    <x v="2"/>
    <x v="0"/>
    <s v="Orange"/>
    <x v="30"/>
    <n v="7050"/>
    <x v="3"/>
    <s v="OFF-BI-10000756"/>
    <x v="1"/>
    <x v="8"/>
    <s v="Storex DuraTech Recycled Plastic Frosted Binders"/>
    <x v="2370"/>
    <n v="6"/>
    <n v="0"/>
    <x v="2576"/>
    <x v="8"/>
  </r>
  <r>
    <n v="2882"/>
    <x v="1427"/>
    <x v="0"/>
    <x v="251"/>
    <d v="2013-09-24T00:00:00"/>
    <s v="Second Class"/>
    <s v="SD-20485"/>
    <s v="Shirley Daniels"/>
    <x v="2"/>
    <x v="0"/>
    <s v="Orange"/>
    <x v="30"/>
    <n v="7050"/>
    <x v="3"/>
    <s v="OFF-SU-10000381"/>
    <x v="1"/>
    <x v="14"/>
    <s v="Acme Forged Steel Scissors with Black Enamel Handles"/>
    <x v="1056"/>
    <n v="3"/>
    <n v="0"/>
    <x v="1096"/>
    <x v="8"/>
  </r>
  <r>
    <n v="2883"/>
    <x v="1428"/>
    <x v="2"/>
    <x v="805"/>
    <d v="2011-02-26T00:00:00"/>
    <s v="Standard Class"/>
    <s v="TM-21010"/>
    <s v="Tamara Manning"/>
    <x v="0"/>
    <x v="0"/>
    <s v="Woodstock"/>
    <x v="10"/>
    <n v="60098"/>
    <x v="2"/>
    <s v="OFF-BI-10004094"/>
    <x v="1"/>
    <x v="8"/>
    <s v="GBC Standard Plastic Binding Systems Combs"/>
    <x v="2371"/>
    <n v="5"/>
    <n v="0.8"/>
    <x v="2577"/>
    <x v="11"/>
  </r>
  <r>
    <n v="2884"/>
    <x v="1429"/>
    <x v="0"/>
    <x v="583"/>
    <d v="2013-11-17T00:00:00"/>
    <s v="Second Class"/>
    <s v="BK-11260"/>
    <s v="Berenike Kampe"/>
    <x v="0"/>
    <x v="0"/>
    <s v="San Francisco"/>
    <x v="1"/>
    <n v="94110"/>
    <x v="1"/>
    <s v="FUR-FU-10001852"/>
    <x v="0"/>
    <x v="5"/>
    <s v="Eldon Regeneration Recycled Desk Accessories, Smoke"/>
    <x v="2372"/>
    <n v="4"/>
    <n v="0"/>
    <x v="2578"/>
    <x v="0"/>
  </r>
  <r>
    <n v="2885"/>
    <x v="1430"/>
    <x v="0"/>
    <x v="806"/>
    <d v="2013-02-03T00:00:00"/>
    <s v="Standard Class"/>
    <s v="JF-15490"/>
    <s v="Jeremy Farry"/>
    <x v="0"/>
    <x v="0"/>
    <s v="San Francisco"/>
    <x v="1"/>
    <n v="94122"/>
    <x v="1"/>
    <s v="OFF-BI-10000014"/>
    <x v="1"/>
    <x v="8"/>
    <s v="Heavy-Duty E-Z-D Binders"/>
    <x v="738"/>
    <n v="2"/>
    <n v="0.2"/>
    <x v="756"/>
    <x v="9"/>
  </r>
  <r>
    <n v="2886"/>
    <x v="1431"/>
    <x v="0"/>
    <x v="807"/>
    <d v="2013-10-23T00:00:00"/>
    <s v="Standard Class"/>
    <s v="EP-13915"/>
    <s v="Emily Phan"/>
    <x v="0"/>
    <x v="0"/>
    <s v="Tempe"/>
    <x v="16"/>
    <n v="85281"/>
    <x v="1"/>
    <s v="FUR-CH-10003396"/>
    <x v="0"/>
    <x v="1"/>
    <s v="Global Deluxe Steno Chair"/>
    <x v="2373"/>
    <n v="5"/>
    <n v="0.2"/>
    <x v="2579"/>
    <x v="2"/>
  </r>
  <r>
    <n v="2887"/>
    <x v="1432"/>
    <x v="3"/>
    <x v="404"/>
    <d v="2014-12-20T00:00:00"/>
    <s v="First Class"/>
    <s v="EP-13915"/>
    <s v="Emily Phan"/>
    <x v="0"/>
    <x v="0"/>
    <s v="Los Angeles"/>
    <x v="1"/>
    <n v="90008"/>
    <x v="1"/>
    <s v="OFF-AR-10003811"/>
    <x v="1"/>
    <x v="6"/>
    <s v="Newell 327"/>
    <x v="153"/>
    <n v="3"/>
    <n v="0"/>
    <x v="155"/>
    <x v="4"/>
  </r>
  <r>
    <n v="2888"/>
    <x v="1432"/>
    <x v="3"/>
    <x v="404"/>
    <d v="2014-12-20T00:00:00"/>
    <s v="First Class"/>
    <s v="EP-13915"/>
    <s v="Emily Phan"/>
    <x v="0"/>
    <x v="0"/>
    <s v="Los Angeles"/>
    <x v="1"/>
    <n v="90008"/>
    <x v="1"/>
    <s v="OFF-PA-10003172"/>
    <x v="1"/>
    <x v="10"/>
    <s v="Xerox 1996"/>
    <x v="91"/>
    <n v="2"/>
    <n v="0"/>
    <x v="91"/>
    <x v="4"/>
  </r>
  <r>
    <n v="2889"/>
    <x v="1432"/>
    <x v="3"/>
    <x v="404"/>
    <d v="2014-12-20T00:00:00"/>
    <s v="First Class"/>
    <s v="EP-13915"/>
    <s v="Emily Phan"/>
    <x v="0"/>
    <x v="0"/>
    <s v="Los Angeles"/>
    <x v="1"/>
    <n v="90008"/>
    <x v="1"/>
    <s v="OFF-PA-10000289"/>
    <x v="1"/>
    <x v="10"/>
    <s v="Xerox 213"/>
    <x v="56"/>
    <n v="5"/>
    <n v="0"/>
    <x v="56"/>
    <x v="4"/>
  </r>
  <r>
    <n v="2890"/>
    <x v="1433"/>
    <x v="3"/>
    <x v="808"/>
    <d v="2014-11-07T00:00:00"/>
    <s v="Standard Class"/>
    <s v="KH-16630"/>
    <s v="Ken Heidel"/>
    <x v="1"/>
    <x v="0"/>
    <s v="Seattle"/>
    <x v="4"/>
    <n v="98105"/>
    <x v="1"/>
    <s v="OFF-PA-10000791"/>
    <x v="1"/>
    <x v="10"/>
    <s v="Wirebound Message Books, Four 2 3/4 x 5 Forms per Page, 200 Sets per Book"/>
    <x v="2374"/>
    <n v="5"/>
    <n v="0"/>
    <x v="2580"/>
    <x v="0"/>
  </r>
  <r>
    <n v="2891"/>
    <x v="1434"/>
    <x v="2"/>
    <x v="333"/>
    <d v="2011-05-01T00:00:00"/>
    <s v="Second Class"/>
    <s v="HG-14845"/>
    <s v="Harry Greene"/>
    <x v="0"/>
    <x v="0"/>
    <s v="Lake Charles"/>
    <x v="28"/>
    <n v="70601"/>
    <x v="0"/>
    <s v="FUR-CH-10002304"/>
    <x v="0"/>
    <x v="1"/>
    <s v="Global Stack Chair without Arms, Black"/>
    <x v="2375"/>
    <n v="2"/>
    <n v="0"/>
    <x v="2581"/>
    <x v="3"/>
  </r>
  <r>
    <n v="2892"/>
    <x v="1434"/>
    <x v="2"/>
    <x v="333"/>
    <d v="2011-05-01T00:00:00"/>
    <s v="Second Class"/>
    <s v="HG-14845"/>
    <s v="Harry Greene"/>
    <x v="0"/>
    <x v="0"/>
    <s v="Lake Charles"/>
    <x v="28"/>
    <n v="70601"/>
    <x v="0"/>
    <s v="OFF-BI-10000136"/>
    <x v="1"/>
    <x v="8"/>
    <s v="Avery Non-Stick Heavy Duty View Round Locking Ring Binders"/>
    <x v="1465"/>
    <n v="3"/>
    <n v="0"/>
    <x v="2582"/>
    <x v="3"/>
  </r>
  <r>
    <n v="2893"/>
    <x v="1435"/>
    <x v="3"/>
    <x v="436"/>
    <d v="2014-10-30T00:00:00"/>
    <s v="Standard Class"/>
    <s v="JC-16105"/>
    <s v="Julie Creighton"/>
    <x v="1"/>
    <x v="0"/>
    <s v="Rochester"/>
    <x v="15"/>
    <n v="14609"/>
    <x v="3"/>
    <s v="OFF-PA-10003739"/>
    <x v="1"/>
    <x v="10"/>
    <s v="Xerox 1969"/>
    <x v="1057"/>
    <n v="2"/>
    <n v="0"/>
    <x v="1302"/>
    <x v="2"/>
  </r>
  <r>
    <n v="2894"/>
    <x v="1435"/>
    <x v="3"/>
    <x v="436"/>
    <d v="2014-10-30T00:00:00"/>
    <s v="Standard Class"/>
    <s v="JC-16105"/>
    <s v="Julie Creighton"/>
    <x v="1"/>
    <x v="0"/>
    <s v="Rochester"/>
    <x v="15"/>
    <n v="14609"/>
    <x v="3"/>
    <s v="OFF-PA-10002479"/>
    <x v="1"/>
    <x v="10"/>
    <s v="Xerox 4200 Series MultiUse Premium Copy Paper (20Lb. and 84 Bright)"/>
    <x v="1603"/>
    <n v="5"/>
    <n v="0"/>
    <x v="1698"/>
    <x v="2"/>
  </r>
  <r>
    <n v="2895"/>
    <x v="1435"/>
    <x v="3"/>
    <x v="436"/>
    <d v="2014-10-30T00:00:00"/>
    <s v="Standard Class"/>
    <s v="JC-16105"/>
    <s v="Julie Creighton"/>
    <x v="1"/>
    <x v="0"/>
    <s v="Rochester"/>
    <x v="15"/>
    <n v="14609"/>
    <x v="3"/>
    <s v="FUR-FU-10000771"/>
    <x v="0"/>
    <x v="5"/>
    <s v="Eldon 200 Class Desk Accessories, Smoke"/>
    <x v="2376"/>
    <n v="11"/>
    <n v="0"/>
    <x v="2583"/>
    <x v="2"/>
  </r>
  <r>
    <n v="2896"/>
    <x v="1435"/>
    <x v="3"/>
    <x v="436"/>
    <d v="2014-10-30T00:00:00"/>
    <s v="Standard Class"/>
    <s v="JC-16105"/>
    <s v="Julie Creighton"/>
    <x v="1"/>
    <x v="0"/>
    <s v="Rochester"/>
    <x v="15"/>
    <n v="14609"/>
    <x v="3"/>
    <s v="TEC-PH-10001552"/>
    <x v="2"/>
    <x v="7"/>
    <s v="I Need's 3d Hello Kitty Hybrid Silicone Case Cover for HTC One X 4g with 3d Hello Kitty Stylus Pen Green/pink"/>
    <x v="1211"/>
    <n v="3"/>
    <n v="0"/>
    <x v="2584"/>
    <x v="2"/>
  </r>
  <r>
    <n v="2897"/>
    <x v="1436"/>
    <x v="2"/>
    <x v="809"/>
    <d v="2011-04-03T00:00:00"/>
    <s v="Standard Class"/>
    <s v="KM-16720"/>
    <s v="Kunst Miller"/>
    <x v="0"/>
    <x v="0"/>
    <s v="Long Beach"/>
    <x v="15"/>
    <n v="11561"/>
    <x v="3"/>
    <s v="OFF-AR-10001915"/>
    <x v="1"/>
    <x v="6"/>
    <s v="Peel-Off China Markers"/>
    <x v="2377"/>
    <n v="5"/>
    <n v="0"/>
    <x v="2585"/>
    <x v="10"/>
  </r>
  <r>
    <n v="2898"/>
    <x v="1437"/>
    <x v="0"/>
    <x v="810"/>
    <d v="2013-01-09T00:00:00"/>
    <s v="Standard Class"/>
    <s v="EB-13975"/>
    <s v="Erica Bern"/>
    <x v="1"/>
    <x v="0"/>
    <s v="Charlotte"/>
    <x v="3"/>
    <n v="28205"/>
    <x v="0"/>
    <s v="TEC-CO-10000971"/>
    <x v="2"/>
    <x v="16"/>
    <s v="Hewlett Packard 310 Color Digital Copier"/>
    <x v="2378"/>
    <n v="4"/>
    <n v="0.2"/>
    <x v="2586"/>
    <x v="9"/>
  </r>
  <r>
    <n v="2899"/>
    <x v="1438"/>
    <x v="1"/>
    <x v="33"/>
    <d v="2012-04-30T00:00:00"/>
    <s v="Standard Class"/>
    <s v="PW-19240"/>
    <s v="Pierre Wener"/>
    <x v="0"/>
    <x v="0"/>
    <s v="Houston"/>
    <x v="5"/>
    <n v="77036"/>
    <x v="2"/>
    <s v="FUR-CH-10004086"/>
    <x v="0"/>
    <x v="1"/>
    <s v="Hon 4070 Series Pagoda Armless Upholstered Stacking Chairs"/>
    <x v="2379"/>
    <n v="2"/>
    <n v="0.3"/>
    <x v="2587"/>
    <x v="3"/>
  </r>
  <r>
    <n v="2900"/>
    <x v="1439"/>
    <x v="1"/>
    <x v="811"/>
    <d v="2012-09-17T00:00:00"/>
    <s v="Standard Class"/>
    <s v="PG-18895"/>
    <s v="Paul Gonzalez"/>
    <x v="0"/>
    <x v="0"/>
    <s v="New York City"/>
    <x v="15"/>
    <n v="10035"/>
    <x v="3"/>
    <s v="TEC-CO-10000971"/>
    <x v="2"/>
    <x v="16"/>
    <s v="Hewlett Packard 310 Color Digital Copier"/>
    <x v="2006"/>
    <n v="2"/>
    <n v="0.2"/>
    <x v="2158"/>
    <x v="8"/>
  </r>
  <r>
    <n v="2901"/>
    <x v="1439"/>
    <x v="1"/>
    <x v="811"/>
    <d v="2012-09-17T00:00:00"/>
    <s v="Standard Class"/>
    <s v="PG-18895"/>
    <s v="Paul Gonzalez"/>
    <x v="0"/>
    <x v="0"/>
    <s v="New York City"/>
    <x v="15"/>
    <n v="10035"/>
    <x v="3"/>
    <s v="OFF-LA-10001317"/>
    <x v="1"/>
    <x v="2"/>
    <s v="Avery 520"/>
    <x v="2380"/>
    <n v="4"/>
    <n v="0"/>
    <x v="2588"/>
    <x v="8"/>
  </r>
  <r>
    <n v="2902"/>
    <x v="1440"/>
    <x v="3"/>
    <x v="220"/>
    <d v="2014-09-16T00:00:00"/>
    <s v="Standard Class"/>
    <s v="DB-12910"/>
    <s v="Daniel Byrd"/>
    <x v="2"/>
    <x v="0"/>
    <s v="Columbus"/>
    <x v="32"/>
    <n v="31907"/>
    <x v="0"/>
    <s v="OFF-PA-10003656"/>
    <x v="1"/>
    <x v="10"/>
    <s v="Xerox 1935"/>
    <x v="2381"/>
    <n v="7"/>
    <n v="0"/>
    <x v="2589"/>
    <x v="8"/>
  </r>
  <r>
    <n v="2903"/>
    <x v="1441"/>
    <x v="0"/>
    <x v="1"/>
    <d v="2013-06-18T00:00:00"/>
    <s v="Standard Class"/>
    <s v="CR-12730"/>
    <s v="Craig Reiter"/>
    <x v="0"/>
    <x v="0"/>
    <s v="Chicago"/>
    <x v="10"/>
    <n v="60610"/>
    <x v="2"/>
    <s v="OFF-PA-10002160"/>
    <x v="1"/>
    <x v="10"/>
    <s v="Xerox 1978"/>
    <x v="2382"/>
    <n v="5"/>
    <n v="0.2"/>
    <x v="2590"/>
    <x v="1"/>
  </r>
  <r>
    <n v="2904"/>
    <x v="1442"/>
    <x v="0"/>
    <x v="812"/>
    <d v="2013-07-02T00:00:00"/>
    <s v="Standard Class"/>
    <s v="KH-16330"/>
    <s v="Katharine Harms"/>
    <x v="1"/>
    <x v="0"/>
    <s v="Highland Park"/>
    <x v="10"/>
    <n v="60035"/>
    <x v="2"/>
    <s v="OFF-PA-10000575"/>
    <x v="1"/>
    <x v="10"/>
    <s v="Wirebound Message Books, Four 2 3/4 x 5 White Forms per Page"/>
    <x v="2383"/>
    <n v="7"/>
    <n v="0.2"/>
    <x v="2591"/>
    <x v="1"/>
  </r>
  <r>
    <n v="2905"/>
    <x v="1442"/>
    <x v="0"/>
    <x v="812"/>
    <d v="2013-07-02T00:00:00"/>
    <s v="Standard Class"/>
    <s v="KH-16330"/>
    <s v="Katharine Harms"/>
    <x v="1"/>
    <x v="0"/>
    <s v="Highland Park"/>
    <x v="10"/>
    <n v="60035"/>
    <x v="2"/>
    <s v="FUR-CH-10003981"/>
    <x v="0"/>
    <x v="1"/>
    <s v="Global Commerce Series Low-Back Swivel/Tilt Chairs"/>
    <x v="2384"/>
    <n v="3"/>
    <n v="0.3"/>
    <x v="2592"/>
    <x v="1"/>
  </r>
  <r>
    <n v="2906"/>
    <x v="1443"/>
    <x v="2"/>
    <x v="467"/>
    <d v="2011-09-30T00:00:00"/>
    <s v="Standard Class"/>
    <s v="CS-12400"/>
    <s v="Christopher Schild"/>
    <x v="2"/>
    <x v="0"/>
    <s v="Seattle"/>
    <x v="4"/>
    <n v="98115"/>
    <x v="1"/>
    <s v="OFF-ST-10002615"/>
    <x v="1"/>
    <x v="4"/>
    <s v="Dual Level, Single-Width Filing Carts"/>
    <x v="2385"/>
    <n v="2"/>
    <n v="0"/>
    <x v="2593"/>
    <x v="8"/>
  </r>
  <r>
    <n v="2907"/>
    <x v="1444"/>
    <x v="3"/>
    <x v="132"/>
    <d v="2014-11-10T00:00:00"/>
    <s v="Standard Class"/>
    <s v="DL-12925"/>
    <s v="Daniel Lacy"/>
    <x v="0"/>
    <x v="0"/>
    <s v="Eagan"/>
    <x v="11"/>
    <n v="55122"/>
    <x v="2"/>
    <s v="OFF-PA-10000327"/>
    <x v="1"/>
    <x v="10"/>
    <s v="Xerox 1971"/>
    <x v="18"/>
    <n v="2"/>
    <n v="0"/>
    <x v="1608"/>
    <x v="0"/>
  </r>
  <r>
    <n v="2908"/>
    <x v="1444"/>
    <x v="3"/>
    <x v="132"/>
    <d v="2014-11-10T00:00:00"/>
    <s v="Standard Class"/>
    <s v="DL-12925"/>
    <s v="Daniel Lacy"/>
    <x v="0"/>
    <x v="0"/>
    <s v="Eagan"/>
    <x v="11"/>
    <n v="55122"/>
    <x v="2"/>
    <s v="OFF-ST-10001325"/>
    <x v="1"/>
    <x v="4"/>
    <s v="Sterilite Officeware Hinged File Box"/>
    <x v="2386"/>
    <n v="5"/>
    <n v="0"/>
    <x v="2594"/>
    <x v="0"/>
  </r>
  <r>
    <n v="2909"/>
    <x v="1444"/>
    <x v="3"/>
    <x v="132"/>
    <d v="2014-11-10T00:00:00"/>
    <s v="Standard Class"/>
    <s v="DL-12925"/>
    <s v="Daniel Lacy"/>
    <x v="0"/>
    <x v="0"/>
    <s v="Eagan"/>
    <x v="11"/>
    <n v="55122"/>
    <x v="2"/>
    <s v="OFF-LA-10001771"/>
    <x v="1"/>
    <x v="2"/>
    <s v="Avery 513"/>
    <x v="1830"/>
    <n v="3"/>
    <n v="0"/>
    <x v="2595"/>
    <x v="0"/>
  </r>
  <r>
    <n v="2910"/>
    <x v="1445"/>
    <x v="3"/>
    <x v="600"/>
    <d v="2014-02-24T00:00:00"/>
    <s v="Standard Class"/>
    <s v="ME-17725"/>
    <s v="Max Engle"/>
    <x v="0"/>
    <x v="0"/>
    <s v="Seattle"/>
    <x v="4"/>
    <n v="98103"/>
    <x v="1"/>
    <s v="OFF-FA-10004968"/>
    <x v="1"/>
    <x v="13"/>
    <s v="Rubber Band Ball"/>
    <x v="2387"/>
    <n v="3"/>
    <n v="0"/>
    <x v="2596"/>
    <x v="11"/>
  </r>
  <r>
    <n v="2911"/>
    <x v="1446"/>
    <x v="1"/>
    <x v="599"/>
    <d v="2012-11-09T00:00:00"/>
    <s v="Standard Class"/>
    <s v="VD-21670"/>
    <s v="Valerie Dominguez"/>
    <x v="0"/>
    <x v="0"/>
    <s v="Coral Springs"/>
    <x v="2"/>
    <n v="33065"/>
    <x v="0"/>
    <s v="OFF-AP-10000576"/>
    <x v="1"/>
    <x v="9"/>
    <s v="Belkin 325VA UPS Surge Protector, 6'"/>
    <x v="2388"/>
    <n v="4"/>
    <n v="0.2"/>
    <x v="2597"/>
    <x v="0"/>
  </r>
  <r>
    <n v="2912"/>
    <x v="1447"/>
    <x v="2"/>
    <x v="737"/>
    <d v="2011-06-21T00:00:00"/>
    <s v="Standard Class"/>
    <s v="CK-12205"/>
    <s v="Chloris Kastensmidt"/>
    <x v="0"/>
    <x v="0"/>
    <s v="Hempstead"/>
    <x v="15"/>
    <n v="11550"/>
    <x v="3"/>
    <s v="OFF-EN-10003286"/>
    <x v="1"/>
    <x v="12"/>
    <s v="Staples"/>
    <x v="1417"/>
    <n v="5"/>
    <n v="0"/>
    <x v="2598"/>
    <x v="1"/>
  </r>
  <r>
    <n v="2913"/>
    <x v="1447"/>
    <x v="2"/>
    <x v="737"/>
    <d v="2011-06-21T00:00:00"/>
    <s v="Standard Class"/>
    <s v="CK-12205"/>
    <s v="Chloris Kastensmidt"/>
    <x v="0"/>
    <x v="0"/>
    <s v="Hempstead"/>
    <x v="15"/>
    <n v="11550"/>
    <x v="3"/>
    <s v="OFF-AR-10003772"/>
    <x v="1"/>
    <x v="6"/>
    <s v="Boston 16750 Black Compact Battery Pencil Sharpener"/>
    <x v="768"/>
    <n v="4"/>
    <n v="0"/>
    <x v="2599"/>
    <x v="1"/>
  </r>
  <r>
    <n v="2914"/>
    <x v="1447"/>
    <x v="2"/>
    <x v="737"/>
    <d v="2011-06-21T00:00:00"/>
    <s v="Standard Class"/>
    <s v="CK-12205"/>
    <s v="Chloris Kastensmidt"/>
    <x v="0"/>
    <x v="0"/>
    <s v="Hempstead"/>
    <x v="15"/>
    <n v="11550"/>
    <x v="3"/>
    <s v="OFF-BI-10002852"/>
    <x v="1"/>
    <x v="8"/>
    <s v="Ibico Standard Transparent Covers"/>
    <x v="2389"/>
    <n v="3"/>
    <n v="0.2"/>
    <x v="2600"/>
    <x v="1"/>
  </r>
  <r>
    <n v="2915"/>
    <x v="1448"/>
    <x v="1"/>
    <x v="88"/>
    <d v="2012-10-17T00:00:00"/>
    <s v="Second Class"/>
    <s v="DL-12925"/>
    <s v="Daniel Lacy"/>
    <x v="0"/>
    <x v="0"/>
    <s v="Noblesville"/>
    <x v="14"/>
    <n v="46060"/>
    <x v="2"/>
    <s v="TEC-PH-10002890"/>
    <x v="2"/>
    <x v="7"/>
    <s v="AT&amp;T 17929 Lendline Telephone"/>
    <x v="2390"/>
    <n v="3"/>
    <n v="0"/>
    <x v="2601"/>
    <x v="2"/>
  </r>
  <r>
    <n v="2916"/>
    <x v="1448"/>
    <x v="1"/>
    <x v="88"/>
    <d v="2012-10-17T00:00:00"/>
    <s v="Second Class"/>
    <s v="DL-12925"/>
    <s v="Daniel Lacy"/>
    <x v="0"/>
    <x v="0"/>
    <s v="Noblesville"/>
    <x v="14"/>
    <n v="46060"/>
    <x v="2"/>
    <s v="OFF-BI-10001308"/>
    <x v="1"/>
    <x v="8"/>
    <s v="GBC Standard Plastic Binding Systems' Combs"/>
    <x v="2391"/>
    <n v="2"/>
    <n v="0"/>
    <x v="2602"/>
    <x v="2"/>
  </r>
  <r>
    <n v="2917"/>
    <x v="1448"/>
    <x v="1"/>
    <x v="88"/>
    <d v="2012-10-17T00:00:00"/>
    <s v="Second Class"/>
    <s v="DL-12925"/>
    <s v="Daniel Lacy"/>
    <x v="0"/>
    <x v="0"/>
    <s v="Noblesville"/>
    <x v="14"/>
    <n v="46060"/>
    <x v="2"/>
    <s v="TEC-PH-10001750"/>
    <x v="2"/>
    <x v="7"/>
    <s v="Samsung Rugby III"/>
    <x v="2392"/>
    <n v="4"/>
    <n v="0"/>
    <x v="2603"/>
    <x v="2"/>
  </r>
  <r>
    <n v="2918"/>
    <x v="1449"/>
    <x v="3"/>
    <x v="151"/>
    <d v="2014-08-31T00:00:00"/>
    <s v="First Class"/>
    <s v="SE-20110"/>
    <s v="Sanjit Engle"/>
    <x v="0"/>
    <x v="0"/>
    <s v="Dallas"/>
    <x v="5"/>
    <n v="75220"/>
    <x v="2"/>
    <s v="OFF-AR-10003338"/>
    <x v="1"/>
    <x v="6"/>
    <s v="Eberhard Faber 3 1/2&quot; Golf Pencils"/>
    <x v="2393"/>
    <n v="1"/>
    <n v="0.2"/>
    <x v="2604"/>
    <x v="6"/>
  </r>
  <r>
    <n v="2919"/>
    <x v="1450"/>
    <x v="0"/>
    <x v="813"/>
    <d v="2013-11-24T00:00:00"/>
    <s v="Same Day"/>
    <s v="LS-17200"/>
    <s v="Luke Schmidt"/>
    <x v="1"/>
    <x v="0"/>
    <s v="Philadelphia"/>
    <x v="9"/>
    <n v="19140"/>
    <x v="3"/>
    <s v="OFF-FA-10002763"/>
    <x v="1"/>
    <x v="13"/>
    <s v="Advantus Map Pennant Flags and Round Head Tacks"/>
    <x v="2394"/>
    <n v="5"/>
    <n v="0.2"/>
    <x v="2605"/>
    <x v="0"/>
  </r>
  <r>
    <n v="2920"/>
    <x v="1450"/>
    <x v="0"/>
    <x v="813"/>
    <d v="2013-11-24T00:00:00"/>
    <s v="Same Day"/>
    <s v="LS-17200"/>
    <s v="Luke Schmidt"/>
    <x v="1"/>
    <x v="0"/>
    <s v="Philadelphia"/>
    <x v="9"/>
    <n v="19140"/>
    <x v="3"/>
    <s v="FUR-FU-10002088"/>
    <x v="0"/>
    <x v="5"/>
    <s v="Nu-Dell Float Frame 11 x 14 1/2"/>
    <x v="325"/>
    <n v="2"/>
    <n v="0.2"/>
    <x v="2606"/>
    <x v="0"/>
  </r>
  <r>
    <n v="2921"/>
    <x v="1450"/>
    <x v="0"/>
    <x v="813"/>
    <d v="2013-11-24T00:00:00"/>
    <s v="Same Day"/>
    <s v="LS-17200"/>
    <s v="Luke Schmidt"/>
    <x v="1"/>
    <x v="0"/>
    <s v="Philadelphia"/>
    <x v="9"/>
    <n v="19140"/>
    <x v="3"/>
    <s v="FUR-FU-10003976"/>
    <x v="0"/>
    <x v="5"/>
    <s v="DAX Executive Solid Wood Document Frame, Desktop or Hang, Mahogany, 5 x 7"/>
    <x v="2395"/>
    <n v="7"/>
    <n v="0.2"/>
    <x v="2607"/>
    <x v="0"/>
  </r>
  <r>
    <n v="2922"/>
    <x v="1451"/>
    <x v="3"/>
    <x v="289"/>
    <d v="2014-01-31T00:00:00"/>
    <s v="Same Day"/>
    <s v="MM-17920"/>
    <s v="Michael Moore"/>
    <x v="0"/>
    <x v="0"/>
    <s v="San Francisco"/>
    <x v="1"/>
    <n v="94109"/>
    <x v="1"/>
    <s v="OFF-ST-10001511"/>
    <x v="1"/>
    <x v="4"/>
    <s v="Space Solutions Commercial Steel Shelving"/>
    <x v="2396"/>
    <n v="2"/>
    <n v="0"/>
    <x v="2608"/>
    <x v="9"/>
  </r>
  <r>
    <n v="2923"/>
    <x v="1452"/>
    <x v="1"/>
    <x v="672"/>
    <d v="2012-12-03T00:00:00"/>
    <s v="Second Class"/>
    <s v="DB-13270"/>
    <s v="Deborah Brumfield"/>
    <x v="2"/>
    <x v="0"/>
    <s v="Austin"/>
    <x v="5"/>
    <n v="78745"/>
    <x v="2"/>
    <s v="OFF-BI-10000301"/>
    <x v="1"/>
    <x v="8"/>
    <s v="GBC Instant Report Kit"/>
    <x v="2397"/>
    <n v="3"/>
    <n v="0.8"/>
    <x v="2609"/>
    <x v="0"/>
  </r>
  <r>
    <n v="2924"/>
    <x v="1453"/>
    <x v="2"/>
    <x v="307"/>
    <d v="2011-07-04T00:00:00"/>
    <s v="Standard Class"/>
    <s v="RW-19630"/>
    <s v="Rob Williams"/>
    <x v="1"/>
    <x v="0"/>
    <s v="Detroit"/>
    <x v="12"/>
    <n v="48234"/>
    <x v="2"/>
    <s v="OFF-FA-10003495"/>
    <x v="1"/>
    <x v="13"/>
    <s v="Staples"/>
    <x v="2398"/>
    <n v="1"/>
    <n v="0"/>
    <x v="2610"/>
    <x v="1"/>
  </r>
  <r>
    <n v="2925"/>
    <x v="1454"/>
    <x v="2"/>
    <x v="814"/>
    <d v="2011-09-05T00:00:00"/>
    <s v="First Class"/>
    <s v="JM-16195"/>
    <s v="Justin MacKendrick"/>
    <x v="0"/>
    <x v="0"/>
    <s v="Watertown"/>
    <x v="15"/>
    <n v="13601"/>
    <x v="3"/>
    <s v="OFF-AP-10001303"/>
    <x v="1"/>
    <x v="9"/>
    <s v="Holmes Cool Mist Humidifier for the Whole House with 8-Gallon Output per Day, Extended Life Filter"/>
    <x v="189"/>
    <n v="1"/>
    <n v="0"/>
    <x v="2611"/>
    <x v="8"/>
  </r>
  <r>
    <n v="2926"/>
    <x v="1454"/>
    <x v="2"/>
    <x v="814"/>
    <d v="2011-09-05T00:00:00"/>
    <s v="First Class"/>
    <s v="JM-16195"/>
    <s v="Justin MacKendrick"/>
    <x v="0"/>
    <x v="0"/>
    <s v="Watertown"/>
    <x v="15"/>
    <n v="13601"/>
    <x v="3"/>
    <s v="FUR-FU-10002116"/>
    <x v="0"/>
    <x v="5"/>
    <s v="Tenex Carpeted, Granite-Look or Clear Contemporary Contour Shape Chair Mats"/>
    <x v="2399"/>
    <n v="1"/>
    <n v="0"/>
    <x v="2612"/>
    <x v="8"/>
  </r>
  <r>
    <n v="2927"/>
    <x v="1455"/>
    <x v="3"/>
    <x v="815"/>
    <d v="2014-07-15T00:00:00"/>
    <s v="Second Class"/>
    <s v="BP-11155"/>
    <s v="Becky Pak"/>
    <x v="0"/>
    <x v="0"/>
    <s v="Columbus"/>
    <x v="32"/>
    <n v="31907"/>
    <x v="0"/>
    <s v="FUR-FU-10000771"/>
    <x v="0"/>
    <x v="5"/>
    <s v="Eldon 200 Class Desk Accessories, Smoke"/>
    <x v="609"/>
    <n v="3"/>
    <n v="0"/>
    <x v="2613"/>
    <x v="7"/>
  </r>
  <r>
    <n v="2928"/>
    <x v="1456"/>
    <x v="3"/>
    <x v="400"/>
    <d v="2014-06-11T00:00:00"/>
    <s v="Standard Class"/>
    <s v="CT-11995"/>
    <s v="Carol Triggs"/>
    <x v="0"/>
    <x v="0"/>
    <s v="Apple Valley"/>
    <x v="11"/>
    <n v="55124"/>
    <x v="2"/>
    <s v="OFF-AR-10002255"/>
    <x v="1"/>
    <x v="6"/>
    <s v="Newell 346"/>
    <x v="880"/>
    <n v="3"/>
    <n v="0"/>
    <x v="1032"/>
    <x v="1"/>
  </r>
  <r>
    <n v="2929"/>
    <x v="1457"/>
    <x v="3"/>
    <x v="15"/>
    <d v="2014-10-27T00:00:00"/>
    <s v="Standard Class"/>
    <s v="TH-21550"/>
    <s v="Tracy Hopkins"/>
    <x v="2"/>
    <x v="0"/>
    <s v="Burlington"/>
    <x v="3"/>
    <n v="27217"/>
    <x v="0"/>
    <s v="OFF-BI-10004995"/>
    <x v="1"/>
    <x v="8"/>
    <s v="GBC DocuBind P400 Electric Binding System"/>
    <x v="2400"/>
    <n v="4"/>
    <n v="0.7"/>
    <x v="2614"/>
    <x v="2"/>
  </r>
  <r>
    <n v="2930"/>
    <x v="1458"/>
    <x v="3"/>
    <x v="551"/>
    <d v="2014-11-25T00:00:00"/>
    <s v="Standard Class"/>
    <s v="ME-17320"/>
    <s v="Maria Etezadi"/>
    <x v="2"/>
    <x v="0"/>
    <s v="Saginaw"/>
    <x v="12"/>
    <n v="48601"/>
    <x v="2"/>
    <s v="FUR-FU-10002597"/>
    <x v="0"/>
    <x v="5"/>
    <s v="C-Line Magnetic Cubicle Keepers, Clear Polypropylene"/>
    <x v="2401"/>
    <n v="4"/>
    <n v="0"/>
    <x v="2615"/>
    <x v="0"/>
  </r>
  <r>
    <n v="2931"/>
    <x v="1459"/>
    <x v="1"/>
    <x v="816"/>
    <d v="2012-08-08T00:00:00"/>
    <s v="Same Day"/>
    <s v="TT-21220"/>
    <s v="Thomas Thornton"/>
    <x v="0"/>
    <x v="0"/>
    <s v="San Francisco"/>
    <x v="1"/>
    <n v="94109"/>
    <x v="1"/>
    <s v="OFF-BI-10004970"/>
    <x v="1"/>
    <x v="8"/>
    <s v="ACCOHIDE 3-Ring Binder, Blue, 1&quot;"/>
    <x v="2164"/>
    <n v="2"/>
    <n v="0.2"/>
    <x v="2616"/>
    <x v="6"/>
  </r>
  <r>
    <n v="2932"/>
    <x v="1459"/>
    <x v="1"/>
    <x v="816"/>
    <d v="2012-08-08T00:00:00"/>
    <s v="Same Day"/>
    <s v="TT-21220"/>
    <s v="Thomas Thornton"/>
    <x v="0"/>
    <x v="0"/>
    <s v="San Francisco"/>
    <x v="1"/>
    <n v="94109"/>
    <x v="1"/>
    <s v="OFF-BI-10002557"/>
    <x v="1"/>
    <x v="8"/>
    <s v="Presstex Flexible Ring Binders"/>
    <x v="6"/>
    <n v="2"/>
    <n v="0.2"/>
    <x v="2617"/>
    <x v="6"/>
  </r>
  <r>
    <n v="2933"/>
    <x v="1459"/>
    <x v="1"/>
    <x v="816"/>
    <d v="2012-08-08T00:00:00"/>
    <s v="Same Day"/>
    <s v="TT-21220"/>
    <s v="Thomas Thornton"/>
    <x v="0"/>
    <x v="0"/>
    <s v="San Francisco"/>
    <x v="1"/>
    <n v="94109"/>
    <x v="1"/>
    <s v="FUR-CH-10000785"/>
    <x v="0"/>
    <x v="1"/>
    <s v="Global Ergonomic Managers Chair"/>
    <x v="2402"/>
    <n v="1"/>
    <n v="0.2"/>
    <x v="2618"/>
    <x v="6"/>
  </r>
  <r>
    <n v="2934"/>
    <x v="1460"/>
    <x v="0"/>
    <x v="409"/>
    <d v="2013-12-13T00:00:00"/>
    <s v="Standard Class"/>
    <s v="GT-14710"/>
    <s v="Greg Tran"/>
    <x v="0"/>
    <x v="0"/>
    <s v="Seattle"/>
    <x v="4"/>
    <n v="98105"/>
    <x v="1"/>
    <s v="TEC-PH-10002310"/>
    <x v="2"/>
    <x v="7"/>
    <s v="Plantronics Calisto P620-M USB Wireless Speakerphone System"/>
    <x v="2403"/>
    <n v="1"/>
    <n v="0.2"/>
    <x v="2619"/>
    <x v="4"/>
  </r>
  <r>
    <n v="2935"/>
    <x v="1460"/>
    <x v="0"/>
    <x v="409"/>
    <d v="2013-12-13T00:00:00"/>
    <s v="Standard Class"/>
    <s v="GT-14710"/>
    <s v="Greg Tran"/>
    <x v="0"/>
    <x v="0"/>
    <s v="Seattle"/>
    <x v="4"/>
    <n v="98105"/>
    <x v="1"/>
    <s v="TEC-PH-10002834"/>
    <x v="2"/>
    <x v="7"/>
    <s v="Google Nexus 5"/>
    <x v="2404"/>
    <n v="3"/>
    <n v="0.2"/>
    <x v="2620"/>
    <x v="4"/>
  </r>
  <r>
    <n v="2936"/>
    <x v="1460"/>
    <x v="0"/>
    <x v="409"/>
    <d v="2013-12-13T00:00:00"/>
    <s v="Standard Class"/>
    <s v="GT-14710"/>
    <s v="Greg Tran"/>
    <x v="0"/>
    <x v="0"/>
    <s v="Seattle"/>
    <x v="4"/>
    <n v="98105"/>
    <x v="1"/>
    <s v="OFF-EN-10000927"/>
    <x v="1"/>
    <x v="12"/>
    <s v="Jet-Pak Recycled Peel 'N' Seal Padded Mailers"/>
    <x v="2405"/>
    <n v="1"/>
    <n v="0"/>
    <x v="2621"/>
    <x v="4"/>
  </r>
  <r>
    <n v="2937"/>
    <x v="1460"/>
    <x v="0"/>
    <x v="409"/>
    <d v="2013-12-13T00:00:00"/>
    <s v="Standard Class"/>
    <s v="GT-14710"/>
    <s v="Greg Tran"/>
    <x v="0"/>
    <x v="0"/>
    <s v="Seattle"/>
    <x v="4"/>
    <n v="98105"/>
    <x v="1"/>
    <s v="OFF-BI-10001636"/>
    <x v="1"/>
    <x v="8"/>
    <s v="Ibico Plastic and Wire Spiral Binding Combs"/>
    <x v="2406"/>
    <n v="7"/>
    <n v="0.2"/>
    <x v="2622"/>
    <x v="4"/>
  </r>
  <r>
    <n v="2938"/>
    <x v="1460"/>
    <x v="0"/>
    <x v="409"/>
    <d v="2013-12-13T00:00:00"/>
    <s v="Standard Class"/>
    <s v="GT-14710"/>
    <s v="Greg Tran"/>
    <x v="0"/>
    <x v="0"/>
    <s v="Seattle"/>
    <x v="4"/>
    <n v="98105"/>
    <x v="1"/>
    <s v="OFF-PA-10001736"/>
    <x v="1"/>
    <x v="10"/>
    <s v="Xerox 1880"/>
    <x v="2407"/>
    <n v="7"/>
    <n v="0"/>
    <x v="2623"/>
    <x v="4"/>
  </r>
  <r>
    <n v="2939"/>
    <x v="1460"/>
    <x v="0"/>
    <x v="409"/>
    <d v="2013-12-13T00:00:00"/>
    <s v="Standard Class"/>
    <s v="GT-14710"/>
    <s v="Greg Tran"/>
    <x v="0"/>
    <x v="0"/>
    <s v="Seattle"/>
    <x v="4"/>
    <n v="98105"/>
    <x v="1"/>
    <s v="OFF-PA-10000482"/>
    <x v="1"/>
    <x v="10"/>
    <s v="Snap-A-Way Black Print Carbonless Ruled Speed Letter, Triplicate"/>
    <x v="2408"/>
    <n v="5"/>
    <n v="0"/>
    <x v="2624"/>
    <x v="4"/>
  </r>
  <r>
    <n v="2940"/>
    <x v="1460"/>
    <x v="0"/>
    <x v="409"/>
    <d v="2013-12-13T00:00:00"/>
    <s v="Standard Class"/>
    <s v="GT-14710"/>
    <s v="Greg Tran"/>
    <x v="0"/>
    <x v="0"/>
    <s v="Seattle"/>
    <x v="4"/>
    <n v="98105"/>
    <x v="1"/>
    <s v="OFF-BI-10001658"/>
    <x v="1"/>
    <x v="8"/>
    <s v="GBC Standard Therm-A-Bind Covers"/>
    <x v="676"/>
    <n v="3"/>
    <n v="0.2"/>
    <x v="689"/>
    <x v="4"/>
  </r>
  <r>
    <n v="2941"/>
    <x v="1461"/>
    <x v="3"/>
    <x v="613"/>
    <d v="2014-04-01T00:00:00"/>
    <s v="Standard Class"/>
    <s v="JD-16150"/>
    <s v="Justin Deggeller"/>
    <x v="1"/>
    <x v="0"/>
    <s v="Milwaukee"/>
    <x v="6"/>
    <n v="53209"/>
    <x v="2"/>
    <s v="FUR-CH-10000422"/>
    <x v="0"/>
    <x v="1"/>
    <s v="Global Highback Leather Tilter in Burgundy"/>
    <x v="2409"/>
    <n v="1"/>
    <n v="0"/>
    <x v="2625"/>
    <x v="10"/>
  </r>
  <r>
    <n v="2942"/>
    <x v="1461"/>
    <x v="3"/>
    <x v="613"/>
    <d v="2014-04-01T00:00:00"/>
    <s v="Standard Class"/>
    <s v="JD-16150"/>
    <s v="Justin Deggeller"/>
    <x v="1"/>
    <x v="0"/>
    <s v="Milwaukee"/>
    <x v="6"/>
    <n v="53209"/>
    <x v="2"/>
    <s v="FUR-CH-10004675"/>
    <x v="0"/>
    <x v="1"/>
    <s v="Lifetime Advantage Folding Chairs, 4/Carton"/>
    <x v="2410"/>
    <n v="7"/>
    <n v="0"/>
    <x v="2626"/>
    <x v="10"/>
  </r>
  <r>
    <n v="2943"/>
    <x v="1461"/>
    <x v="3"/>
    <x v="613"/>
    <d v="2014-04-01T00:00:00"/>
    <s v="Standard Class"/>
    <s v="JD-16150"/>
    <s v="Justin Deggeller"/>
    <x v="1"/>
    <x v="0"/>
    <s v="Milwaukee"/>
    <x v="6"/>
    <n v="53209"/>
    <x v="2"/>
    <s v="FUR-CH-10002880"/>
    <x v="0"/>
    <x v="1"/>
    <s v="Global High-Back Leather Tilter, Burgundy"/>
    <x v="2411"/>
    <n v="3"/>
    <n v="0"/>
    <x v="2627"/>
    <x v="10"/>
  </r>
  <r>
    <n v="2944"/>
    <x v="1462"/>
    <x v="3"/>
    <x v="123"/>
    <d v="2014-11-25T00:00:00"/>
    <s v="Standard Class"/>
    <s v="MC-18100"/>
    <s v="Mick Crebagga"/>
    <x v="0"/>
    <x v="0"/>
    <s v="Los Angeles"/>
    <x v="1"/>
    <n v="90049"/>
    <x v="1"/>
    <s v="OFF-ST-10000675"/>
    <x v="1"/>
    <x v="4"/>
    <s v="File Shuttle II and Handi-File, Black"/>
    <x v="2412"/>
    <n v="9"/>
    <n v="0"/>
    <x v="2628"/>
    <x v="0"/>
  </r>
  <r>
    <n v="2945"/>
    <x v="1462"/>
    <x v="3"/>
    <x v="123"/>
    <d v="2014-11-25T00:00:00"/>
    <s v="Standard Class"/>
    <s v="MC-18100"/>
    <s v="Mick Crebagga"/>
    <x v="0"/>
    <x v="0"/>
    <s v="Los Angeles"/>
    <x v="1"/>
    <n v="90049"/>
    <x v="1"/>
    <s v="FUR-FU-10002685"/>
    <x v="0"/>
    <x v="5"/>
    <s v="Executive Impressions 13-1/2&quot; Indoor/Outdoor Wall Clock"/>
    <x v="2413"/>
    <n v="1"/>
    <n v="0"/>
    <x v="2629"/>
    <x v="0"/>
  </r>
  <r>
    <n v="2946"/>
    <x v="1463"/>
    <x v="0"/>
    <x v="254"/>
    <d v="2013-11-06T00:00:00"/>
    <s v="First Class"/>
    <s v="LH-17020"/>
    <s v="Lisa Hazard"/>
    <x v="0"/>
    <x v="0"/>
    <s v="San Francisco"/>
    <x v="1"/>
    <n v="94122"/>
    <x v="1"/>
    <s v="FUR-FU-10004020"/>
    <x v="0"/>
    <x v="5"/>
    <s v="Advantus Panel Wall Acrylic Frame"/>
    <x v="2414"/>
    <n v="7"/>
    <n v="0"/>
    <x v="2630"/>
    <x v="0"/>
  </r>
  <r>
    <n v="2947"/>
    <x v="1464"/>
    <x v="3"/>
    <x v="817"/>
    <d v="2014-12-19T00:00:00"/>
    <s v="Standard Class"/>
    <s v="MP-18175"/>
    <s v="Mike Pelletier"/>
    <x v="2"/>
    <x v="0"/>
    <s v="San Diego"/>
    <x v="1"/>
    <n v="92024"/>
    <x v="1"/>
    <s v="FUR-FU-10004963"/>
    <x v="0"/>
    <x v="5"/>
    <s v="Eldon 400 Class Desk Accessories, Black Carbon"/>
    <x v="611"/>
    <n v="3"/>
    <n v="0"/>
    <x v="2631"/>
    <x v="4"/>
  </r>
  <r>
    <n v="2948"/>
    <x v="1464"/>
    <x v="3"/>
    <x v="817"/>
    <d v="2014-12-19T00:00:00"/>
    <s v="Standard Class"/>
    <s v="MP-18175"/>
    <s v="Mike Pelletier"/>
    <x v="2"/>
    <x v="0"/>
    <s v="San Diego"/>
    <x v="1"/>
    <n v="92024"/>
    <x v="1"/>
    <s v="OFF-BI-10000174"/>
    <x v="1"/>
    <x v="8"/>
    <s v="Wilson Jones Clip &amp; Carry Folder Binder Tool for Ring Binders, Clear"/>
    <x v="647"/>
    <n v="14"/>
    <n v="0.2"/>
    <x v="2632"/>
    <x v="4"/>
  </r>
  <r>
    <n v="2949"/>
    <x v="1464"/>
    <x v="3"/>
    <x v="817"/>
    <d v="2014-12-19T00:00:00"/>
    <s v="Standard Class"/>
    <s v="MP-18175"/>
    <s v="Mike Pelletier"/>
    <x v="2"/>
    <x v="0"/>
    <s v="San Diego"/>
    <x v="1"/>
    <n v="92024"/>
    <x v="1"/>
    <s v="OFF-EN-10000461"/>
    <x v="1"/>
    <x v="12"/>
    <s v="#10- 4 1/8&quot; x 9 1/2&quot; Recycled Envelopes"/>
    <x v="2415"/>
    <n v="5"/>
    <n v="0"/>
    <x v="2633"/>
    <x v="4"/>
  </r>
  <r>
    <n v="2950"/>
    <x v="1465"/>
    <x v="3"/>
    <x v="105"/>
    <d v="2014-11-13T00:00:00"/>
    <s v="Same Day"/>
    <s v="EM-14140"/>
    <s v="Eugene Moren"/>
    <x v="2"/>
    <x v="0"/>
    <s v="Glendale"/>
    <x v="16"/>
    <n v="85301"/>
    <x v="1"/>
    <s v="TEC-AC-10001266"/>
    <x v="2"/>
    <x v="11"/>
    <s v="Memorex Micro Travel Drive 8 GB"/>
    <x v="2416"/>
    <n v="4"/>
    <n v="0.2"/>
    <x v="2634"/>
    <x v="0"/>
  </r>
  <r>
    <n v="2951"/>
    <x v="1465"/>
    <x v="3"/>
    <x v="105"/>
    <d v="2014-11-13T00:00:00"/>
    <s v="Same Day"/>
    <s v="EM-14140"/>
    <s v="Eugene Moren"/>
    <x v="2"/>
    <x v="0"/>
    <s v="Glendale"/>
    <x v="16"/>
    <n v="85301"/>
    <x v="1"/>
    <s v="OFF-PA-10002160"/>
    <x v="1"/>
    <x v="10"/>
    <s v="Xerox 1978"/>
    <x v="2382"/>
    <n v="5"/>
    <n v="0.2"/>
    <x v="2590"/>
    <x v="0"/>
  </r>
  <r>
    <n v="2952"/>
    <x v="1465"/>
    <x v="3"/>
    <x v="105"/>
    <d v="2014-11-13T00:00:00"/>
    <s v="Same Day"/>
    <s v="EM-14140"/>
    <s v="Eugene Moren"/>
    <x v="2"/>
    <x v="0"/>
    <s v="Glendale"/>
    <x v="16"/>
    <n v="85301"/>
    <x v="1"/>
    <s v="FUR-CH-10004875"/>
    <x v="0"/>
    <x v="1"/>
    <s v="Harbour Creations 67200 Series Stacking Chairs"/>
    <x v="2417"/>
    <n v="2"/>
    <n v="0.2"/>
    <x v="2635"/>
    <x v="0"/>
  </r>
  <r>
    <n v="2953"/>
    <x v="1465"/>
    <x v="3"/>
    <x v="105"/>
    <d v="2014-11-13T00:00:00"/>
    <s v="Same Day"/>
    <s v="EM-14140"/>
    <s v="Eugene Moren"/>
    <x v="2"/>
    <x v="0"/>
    <s v="Glendale"/>
    <x v="16"/>
    <n v="85301"/>
    <x v="1"/>
    <s v="FUR-FU-10000305"/>
    <x v="0"/>
    <x v="5"/>
    <s v="Tenex V2T-RE Standard Weight Series Chair Mat, 45&quot; x 53&quot;, Lip 25&quot; x 12&quot;"/>
    <x v="394"/>
    <n v="2"/>
    <n v="0.2"/>
    <x v="2636"/>
    <x v="0"/>
  </r>
  <r>
    <n v="2954"/>
    <x v="1465"/>
    <x v="3"/>
    <x v="105"/>
    <d v="2014-11-13T00:00:00"/>
    <s v="Same Day"/>
    <s v="EM-14140"/>
    <s v="Eugene Moren"/>
    <x v="2"/>
    <x v="0"/>
    <s v="Glendale"/>
    <x v="16"/>
    <n v="85301"/>
    <x v="1"/>
    <s v="TEC-PH-10000347"/>
    <x v="2"/>
    <x v="7"/>
    <s v="Cush Cases Heavy Duty Rugged Cover Case for Samsung Galaxy S5 - Purple"/>
    <x v="2418"/>
    <n v="2"/>
    <n v="0.2"/>
    <x v="2637"/>
    <x v="0"/>
  </r>
  <r>
    <n v="2955"/>
    <x v="1465"/>
    <x v="3"/>
    <x v="105"/>
    <d v="2014-11-13T00:00:00"/>
    <s v="Same Day"/>
    <s v="EM-14140"/>
    <s v="Eugene Moren"/>
    <x v="2"/>
    <x v="0"/>
    <s v="Glendale"/>
    <x v="16"/>
    <n v="85301"/>
    <x v="1"/>
    <s v="TEC-PH-10001459"/>
    <x v="2"/>
    <x v="7"/>
    <s v="Samsung Galaxy Mega 6.3"/>
    <x v="2419"/>
    <n v="2"/>
    <n v="0.2"/>
    <x v="2638"/>
    <x v="0"/>
  </r>
  <r>
    <n v="2956"/>
    <x v="1466"/>
    <x v="0"/>
    <x v="298"/>
    <d v="2013-08-25T00:00:00"/>
    <s v="Standard Class"/>
    <s v="GG-14650"/>
    <s v="Greg Guthrie"/>
    <x v="1"/>
    <x v="0"/>
    <s v="New York City"/>
    <x v="15"/>
    <n v="10035"/>
    <x v="3"/>
    <s v="TEC-PH-10000439"/>
    <x v="2"/>
    <x v="7"/>
    <s v="GE DSL Phone Line Filter"/>
    <x v="1362"/>
    <n v="1"/>
    <n v="0"/>
    <x v="1425"/>
    <x v="6"/>
  </r>
  <r>
    <n v="2957"/>
    <x v="1467"/>
    <x v="3"/>
    <x v="818"/>
    <d v="2014-07-05T00:00:00"/>
    <s v="Standard Class"/>
    <s v="MA-17995"/>
    <s v="Michelle Arnett"/>
    <x v="2"/>
    <x v="0"/>
    <s v="Watertown"/>
    <x v="15"/>
    <n v="13601"/>
    <x v="3"/>
    <s v="FUR-CH-10002647"/>
    <x v="0"/>
    <x v="1"/>
    <s v="Situations Contoured Folding Chairs, 4/Set"/>
    <x v="2420"/>
    <n v="3"/>
    <n v="0.1"/>
    <x v="2639"/>
    <x v="1"/>
  </r>
  <r>
    <n v="2958"/>
    <x v="1468"/>
    <x v="3"/>
    <x v="464"/>
    <d v="2014-05-10T00:00:00"/>
    <s v="Standard Class"/>
    <s v="SH-20395"/>
    <s v="Shahid Hopkins"/>
    <x v="0"/>
    <x v="0"/>
    <s v="Springfield"/>
    <x v="24"/>
    <n v="45503"/>
    <x v="3"/>
    <s v="OFF-BI-10003910"/>
    <x v="1"/>
    <x v="8"/>
    <s v="DXL Angle-View Binders with Locking Rings by Samsill"/>
    <x v="2421"/>
    <n v="1"/>
    <n v="0.7"/>
    <x v="2640"/>
    <x v="5"/>
  </r>
  <r>
    <n v="2959"/>
    <x v="1469"/>
    <x v="1"/>
    <x v="100"/>
    <d v="2012-12-29T00:00:00"/>
    <s v="Standard Class"/>
    <s v="KT-16465"/>
    <s v="Kean Takahito"/>
    <x v="0"/>
    <x v="0"/>
    <s v="Los Angeles"/>
    <x v="1"/>
    <n v="90032"/>
    <x v="1"/>
    <s v="OFF-BI-10001097"/>
    <x v="1"/>
    <x v="8"/>
    <s v="Avery Hole Reinforcements"/>
    <x v="958"/>
    <n v="4"/>
    <n v="0.2"/>
    <x v="993"/>
    <x v="4"/>
  </r>
  <r>
    <n v="2960"/>
    <x v="1469"/>
    <x v="1"/>
    <x v="100"/>
    <d v="2012-12-29T00:00:00"/>
    <s v="Standard Class"/>
    <s v="KT-16465"/>
    <s v="Kean Takahito"/>
    <x v="0"/>
    <x v="0"/>
    <s v="Los Angeles"/>
    <x v="1"/>
    <n v="90032"/>
    <x v="1"/>
    <s v="OFF-FA-10004854"/>
    <x v="1"/>
    <x v="13"/>
    <s v="Vinyl Coated Wire Paper Clips in Organizer Box, 800/Box"/>
    <x v="1962"/>
    <n v="4"/>
    <n v="0"/>
    <x v="2641"/>
    <x v="4"/>
  </r>
  <r>
    <n v="2961"/>
    <x v="1470"/>
    <x v="3"/>
    <x v="466"/>
    <d v="2014-05-02T00:00:00"/>
    <s v="Standard Class"/>
    <s v="PO-19180"/>
    <s v="Philisse Overcash"/>
    <x v="2"/>
    <x v="0"/>
    <s v="Seattle"/>
    <x v="4"/>
    <n v="98115"/>
    <x v="1"/>
    <s v="OFF-PA-10003673"/>
    <x v="1"/>
    <x v="10"/>
    <s v="Strathmore Photo Mount Cards"/>
    <x v="2422"/>
    <n v="3"/>
    <n v="0"/>
    <x v="2642"/>
    <x v="3"/>
  </r>
  <r>
    <n v="2962"/>
    <x v="1470"/>
    <x v="3"/>
    <x v="466"/>
    <d v="2014-05-02T00:00:00"/>
    <s v="Standard Class"/>
    <s v="PO-19180"/>
    <s v="Philisse Overcash"/>
    <x v="2"/>
    <x v="0"/>
    <s v="Seattle"/>
    <x v="4"/>
    <n v="98115"/>
    <x v="1"/>
    <s v="OFF-LA-10002034"/>
    <x v="1"/>
    <x v="2"/>
    <s v="Avery 478"/>
    <x v="2423"/>
    <n v="8"/>
    <n v="0"/>
    <x v="2643"/>
    <x v="3"/>
  </r>
  <r>
    <n v="2963"/>
    <x v="1471"/>
    <x v="3"/>
    <x v="819"/>
    <d v="2014-12-22T00:00:00"/>
    <s v="Second Class"/>
    <s v="AY-10555"/>
    <s v="Andy Yotov"/>
    <x v="1"/>
    <x v="0"/>
    <s v="Oceanside"/>
    <x v="1"/>
    <n v="92054"/>
    <x v="1"/>
    <s v="FUR-CH-10002774"/>
    <x v="0"/>
    <x v="1"/>
    <s v="Global Deluxe Stacking Chair, Gray"/>
    <x v="2424"/>
    <n v="2"/>
    <n v="0.2"/>
    <x v="2644"/>
    <x v="4"/>
  </r>
  <r>
    <n v="2964"/>
    <x v="1471"/>
    <x v="3"/>
    <x v="819"/>
    <d v="2014-12-22T00:00:00"/>
    <s v="Second Class"/>
    <s v="AY-10555"/>
    <s v="Andy Yotov"/>
    <x v="1"/>
    <x v="0"/>
    <s v="Oceanside"/>
    <x v="1"/>
    <n v="92054"/>
    <x v="1"/>
    <s v="FUR-CH-10003817"/>
    <x v="0"/>
    <x v="1"/>
    <s v="Global Value Steno Chair, Gray"/>
    <x v="2425"/>
    <n v="2"/>
    <n v="0.2"/>
    <x v="2645"/>
    <x v="4"/>
  </r>
  <r>
    <n v="2965"/>
    <x v="1471"/>
    <x v="3"/>
    <x v="819"/>
    <d v="2014-12-22T00:00:00"/>
    <s v="Second Class"/>
    <s v="AY-10555"/>
    <s v="Andy Yotov"/>
    <x v="1"/>
    <x v="0"/>
    <s v="Oceanside"/>
    <x v="1"/>
    <n v="92054"/>
    <x v="1"/>
    <s v="OFF-BI-10002949"/>
    <x v="1"/>
    <x v="8"/>
    <s v="Prestige Round Ring Binders"/>
    <x v="2426"/>
    <n v="5"/>
    <n v="0.2"/>
    <x v="2646"/>
    <x v="4"/>
  </r>
  <r>
    <n v="2966"/>
    <x v="1471"/>
    <x v="3"/>
    <x v="819"/>
    <d v="2014-12-22T00:00:00"/>
    <s v="Second Class"/>
    <s v="AY-10555"/>
    <s v="Andy Yotov"/>
    <x v="1"/>
    <x v="0"/>
    <s v="Oceanside"/>
    <x v="1"/>
    <n v="92054"/>
    <x v="1"/>
    <s v="FUR-FU-10002445"/>
    <x v="0"/>
    <x v="5"/>
    <s v="DAX Two-Tone Rosewood/Black Document Frame, Desktop, 5 x 7"/>
    <x v="1651"/>
    <n v="2"/>
    <n v="0"/>
    <x v="2647"/>
    <x v="4"/>
  </r>
  <r>
    <n v="2967"/>
    <x v="1472"/>
    <x v="2"/>
    <x v="422"/>
    <d v="2011-12-31T00:00:00"/>
    <s v="Standard Class"/>
    <s v="Co-12640"/>
    <s v="Corey-Lock"/>
    <x v="0"/>
    <x v="0"/>
    <s v="Skokie"/>
    <x v="10"/>
    <n v="60076"/>
    <x v="2"/>
    <s v="FUR-FU-10001473"/>
    <x v="0"/>
    <x v="5"/>
    <s v="DAX Wood Document Frame"/>
    <x v="2427"/>
    <n v="6"/>
    <n v="0.6"/>
    <x v="2648"/>
    <x v="4"/>
  </r>
  <r>
    <n v="2968"/>
    <x v="1472"/>
    <x v="2"/>
    <x v="422"/>
    <d v="2011-12-31T00:00:00"/>
    <s v="Standard Class"/>
    <s v="Co-12640"/>
    <s v="Corey-Lock"/>
    <x v="0"/>
    <x v="0"/>
    <s v="Skokie"/>
    <x v="10"/>
    <n v="60076"/>
    <x v="2"/>
    <s v="OFF-ST-10002562"/>
    <x v="1"/>
    <x v="4"/>
    <s v="Staples"/>
    <x v="2428"/>
    <n v="4"/>
    <n v="0.2"/>
    <x v="2649"/>
    <x v="4"/>
  </r>
  <r>
    <n v="2969"/>
    <x v="1473"/>
    <x v="3"/>
    <x v="44"/>
    <d v="2014-11-10T00:00:00"/>
    <s v="Second Class"/>
    <s v="JF-15565"/>
    <s v="Jill Fjeld"/>
    <x v="0"/>
    <x v="0"/>
    <s v="Fayetteville"/>
    <x v="3"/>
    <n v="28314"/>
    <x v="0"/>
    <s v="OFF-AP-10002118"/>
    <x v="1"/>
    <x v="9"/>
    <s v="1.7 Cubic Foot Compact &quot;Cube&quot; Office Refrigerators"/>
    <x v="2429"/>
    <n v="3"/>
    <n v="0.2"/>
    <x v="2650"/>
    <x v="0"/>
  </r>
  <r>
    <n v="2970"/>
    <x v="1473"/>
    <x v="3"/>
    <x v="44"/>
    <d v="2014-11-10T00:00:00"/>
    <s v="Second Class"/>
    <s v="JF-15565"/>
    <s v="Jill Fjeld"/>
    <x v="0"/>
    <x v="0"/>
    <s v="Fayetteville"/>
    <x v="3"/>
    <n v="28314"/>
    <x v="0"/>
    <s v="OFF-PA-10001800"/>
    <x v="1"/>
    <x v="10"/>
    <s v="Xerox 220"/>
    <x v="277"/>
    <n v="6"/>
    <n v="0.2"/>
    <x v="282"/>
    <x v="0"/>
  </r>
  <r>
    <n v="2971"/>
    <x v="1473"/>
    <x v="3"/>
    <x v="44"/>
    <d v="2014-11-10T00:00:00"/>
    <s v="Second Class"/>
    <s v="JF-15565"/>
    <s v="Jill Fjeld"/>
    <x v="0"/>
    <x v="0"/>
    <s v="Fayetteville"/>
    <x v="3"/>
    <n v="28314"/>
    <x v="0"/>
    <s v="OFF-BI-10002827"/>
    <x v="1"/>
    <x v="8"/>
    <s v="Avery Durable Poly Binders"/>
    <x v="1349"/>
    <n v="8"/>
    <n v="0.7"/>
    <x v="2651"/>
    <x v="0"/>
  </r>
  <r>
    <n v="2972"/>
    <x v="1473"/>
    <x v="3"/>
    <x v="44"/>
    <d v="2014-11-10T00:00:00"/>
    <s v="Second Class"/>
    <s v="JF-15565"/>
    <s v="Jill Fjeld"/>
    <x v="0"/>
    <x v="0"/>
    <s v="Fayetteville"/>
    <x v="3"/>
    <n v="28314"/>
    <x v="0"/>
    <s v="FUR-FU-10004671"/>
    <x v="0"/>
    <x v="5"/>
    <s v="Executive Impressions 12&quot; Wall Clock"/>
    <x v="2430"/>
    <n v="2"/>
    <n v="0.2"/>
    <x v="2652"/>
    <x v="0"/>
  </r>
  <r>
    <n v="2973"/>
    <x v="1473"/>
    <x v="3"/>
    <x v="44"/>
    <d v="2014-11-10T00:00:00"/>
    <s v="Second Class"/>
    <s v="JF-15565"/>
    <s v="Jill Fjeld"/>
    <x v="0"/>
    <x v="0"/>
    <s v="Fayetteville"/>
    <x v="3"/>
    <n v="28314"/>
    <x v="0"/>
    <s v="OFF-ST-10000736"/>
    <x v="1"/>
    <x v="4"/>
    <s v="Carina Double Wide Media Storage Towers in Natural &amp; Black"/>
    <x v="1793"/>
    <n v="4"/>
    <n v="0.2"/>
    <x v="2653"/>
    <x v="0"/>
  </r>
  <r>
    <n v="2974"/>
    <x v="1474"/>
    <x v="3"/>
    <x v="819"/>
    <d v="2014-12-21T00:00:00"/>
    <s v="Standard Class"/>
    <s v="AR-10510"/>
    <s v="Andrew Roberts"/>
    <x v="0"/>
    <x v="0"/>
    <s v="Tulsa"/>
    <x v="26"/>
    <n v="74133"/>
    <x v="2"/>
    <s v="OFF-BI-10004656"/>
    <x v="1"/>
    <x v="8"/>
    <s v="Peel &amp; Stick Add-On Corner Pockets"/>
    <x v="2431"/>
    <n v="5"/>
    <n v="0"/>
    <x v="2654"/>
    <x v="4"/>
  </r>
  <r>
    <n v="2975"/>
    <x v="1475"/>
    <x v="1"/>
    <x v="820"/>
    <d v="2012-05-12T00:00:00"/>
    <s v="Standard Class"/>
    <s v="AG-10675"/>
    <s v="Anna Gayman"/>
    <x v="0"/>
    <x v="0"/>
    <s v="Allen"/>
    <x v="5"/>
    <n v="75002"/>
    <x v="2"/>
    <s v="FUR-TA-10001095"/>
    <x v="0"/>
    <x v="3"/>
    <s v="Chromcraft Round Conference Tables"/>
    <x v="1304"/>
    <n v="2"/>
    <n v="0.3"/>
    <x v="1359"/>
    <x v="5"/>
  </r>
  <r>
    <n v="2976"/>
    <x v="1475"/>
    <x v="1"/>
    <x v="820"/>
    <d v="2012-05-12T00:00:00"/>
    <s v="Standard Class"/>
    <s v="AG-10675"/>
    <s v="Anna Gayman"/>
    <x v="0"/>
    <x v="0"/>
    <s v="Allen"/>
    <x v="5"/>
    <n v="75002"/>
    <x v="2"/>
    <s v="OFF-PA-10000213"/>
    <x v="1"/>
    <x v="10"/>
    <s v="Xerox 198"/>
    <x v="801"/>
    <n v="4"/>
    <n v="0.2"/>
    <x v="2655"/>
    <x v="5"/>
  </r>
  <r>
    <n v="2977"/>
    <x v="1476"/>
    <x v="3"/>
    <x v="769"/>
    <d v="2014-12-05T00:00:00"/>
    <s v="Same Day"/>
    <s v="DV-13045"/>
    <s v="Darrin Van Huff"/>
    <x v="1"/>
    <x v="0"/>
    <s v="Philadelphia"/>
    <x v="9"/>
    <n v="19143"/>
    <x v="3"/>
    <s v="FUR-CH-10001797"/>
    <x v="0"/>
    <x v="1"/>
    <s v="Safco Chair Connectors, 6/Carton"/>
    <x v="2432"/>
    <n v="7"/>
    <n v="0.3"/>
    <x v="2656"/>
    <x v="4"/>
  </r>
  <r>
    <n v="2978"/>
    <x v="1477"/>
    <x v="3"/>
    <x v="621"/>
    <d v="2014-10-09T00:00:00"/>
    <s v="Second Class"/>
    <s v="HL-15040"/>
    <s v="Hunter Lopez"/>
    <x v="0"/>
    <x v="0"/>
    <s v="Rochester"/>
    <x v="15"/>
    <n v="14609"/>
    <x v="3"/>
    <s v="OFF-ST-10002214"/>
    <x v="1"/>
    <x v="4"/>
    <s v="X-Rack File for Hanging Folders"/>
    <x v="2433"/>
    <n v="2"/>
    <n v="0"/>
    <x v="2657"/>
    <x v="2"/>
  </r>
  <r>
    <n v="2979"/>
    <x v="1478"/>
    <x v="2"/>
    <x v="286"/>
    <d v="2011-01-17T00:00:00"/>
    <s v="Second Class"/>
    <s v="ND-18370"/>
    <s v="Natalie DeCherney"/>
    <x v="0"/>
    <x v="0"/>
    <s v="Mount Pleasant"/>
    <x v="20"/>
    <n v="29464"/>
    <x v="0"/>
    <s v="FUR-CH-10000422"/>
    <x v="0"/>
    <x v="1"/>
    <s v="Global Highback Leather Tilter in Burgundy"/>
    <x v="2434"/>
    <n v="6"/>
    <n v="0"/>
    <x v="2658"/>
    <x v="9"/>
  </r>
  <r>
    <n v="2980"/>
    <x v="1479"/>
    <x v="1"/>
    <x v="821"/>
    <d v="2012-06-17T00:00:00"/>
    <s v="Standard Class"/>
    <s v="GB-14575"/>
    <s v="Giulietta Baptist"/>
    <x v="0"/>
    <x v="0"/>
    <s v="Philadelphia"/>
    <x v="9"/>
    <n v="19134"/>
    <x v="3"/>
    <s v="OFF-PA-10003848"/>
    <x v="1"/>
    <x v="10"/>
    <s v="Xerox 1997"/>
    <x v="561"/>
    <n v="4"/>
    <n v="0.2"/>
    <x v="570"/>
    <x v="1"/>
  </r>
  <r>
    <n v="2981"/>
    <x v="1479"/>
    <x v="1"/>
    <x v="821"/>
    <d v="2012-06-17T00:00:00"/>
    <s v="Standard Class"/>
    <s v="GB-14575"/>
    <s v="Giulietta Baptist"/>
    <x v="0"/>
    <x v="0"/>
    <s v="Philadelphia"/>
    <x v="9"/>
    <n v="19134"/>
    <x v="3"/>
    <s v="FUR-FU-10003623"/>
    <x v="0"/>
    <x v="5"/>
    <s v="DataProducts Ampli Magnifier Task Lamp, Black,"/>
    <x v="2435"/>
    <n v="2"/>
    <n v="0.2"/>
    <x v="2659"/>
    <x v="1"/>
  </r>
  <r>
    <n v="2982"/>
    <x v="1480"/>
    <x v="2"/>
    <x v="136"/>
    <d v="2011-07-18T00:00:00"/>
    <s v="Standard Class"/>
    <s v="CL-12565"/>
    <s v="Clay Ludtke"/>
    <x v="0"/>
    <x v="0"/>
    <s v="Seattle"/>
    <x v="4"/>
    <n v="98115"/>
    <x v="1"/>
    <s v="FUR-CH-10001797"/>
    <x v="0"/>
    <x v="1"/>
    <s v="Safco Chair Connectors, 6/Carton"/>
    <x v="2436"/>
    <n v="4"/>
    <n v="0.2"/>
    <x v="2660"/>
    <x v="7"/>
  </r>
  <r>
    <n v="2983"/>
    <x v="1480"/>
    <x v="2"/>
    <x v="136"/>
    <d v="2011-07-18T00:00:00"/>
    <s v="Standard Class"/>
    <s v="CL-12565"/>
    <s v="Clay Ludtke"/>
    <x v="0"/>
    <x v="0"/>
    <s v="Seattle"/>
    <x v="4"/>
    <n v="98115"/>
    <x v="1"/>
    <s v="OFF-BI-10003094"/>
    <x v="1"/>
    <x v="8"/>
    <s v="Self-Adhesive Ring Binder Labels"/>
    <x v="2437"/>
    <n v="4"/>
    <n v="0.2"/>
    <x v="2661"/>
    <x v="7"/>
  </r>
  <r>
    <n v="2984"/>
    <x v="1481"/>
    <x v="2"/>
    <x v="776"/>
    <d v="2011-12-11T00:00:00"/>
    <s v="Second Class"/>
    <s v="RC-19960"/>
    <s v="Ryan Crowe"/>
    <x v="0"/>
    <x v="0"/>
    <s v="Springfield"/>
    <x v="21"/>
    <n v="97477"/>
    <x v="1"/>
    <s v="OFF-ST-10002205"/>
    <x v="1"/>
    <x v="4"/>
    <s v="File Shuttle I and Handi-File"/>
    <x v="354"/>
    <n v="3"/>
    <n v="0.2"/>
    <x v="362"/>
    <x v="4"/>
  </r>
  <r>
    <n v="2985"/>
    <x v="1481"/>
    <x v="2"/>
    <x v="776"/>
    <d v="2011-12-11T00:00:00"/>
    <s v="Second Class"/>
    <s v="RC-19960"/>
    <s v="Ryan Crowe"/>
    <x v="0"/>
    <x v="0"/>
    <s v="Springfield"/>
    <x v="21"/>
    <n v="97477"/>
    <x v="1"/>
    <s v="FUR-TA-10003238"/>
    <x v="0"/>
    <x v="3"/>
    <s v="Chromcraft Bull-Nose Wood 48&quot; x 96&quot; Rectangular Conference Tables"/>
    <x v="2438"/>
    <n v="1"/>
    <n v="0.5"/>
    <x v="2662"/>
    <x v="4"/>
  </r>
  <r>
    <n v="2986"/>
    <x v="1482"/>
    <x v="0"/>
    <x v="822"/>
    <d v="2013-05-31T00:00:00"/>
    <s v="Standard Class"/>
    <s v="JB-16045"/>
    <s v="Julia Barnett"/>
    <x v="2"/>
    <x v="0"/>
    <s v="Columbus"/>
    <x v="32"/>
    <n v="31907"/>
    <x v="0"/>
    <s v="FUR-FU-10000755"/>
    <x v="0"/>
    <x v="5"/>
    <s v="Eldon Expressions Mahogany Wood Desk Collection"/>
    <x v="1614"/>
    <n v="4"/>
    <n v="0"/>
    <x v="2663"/>
    <x v="5"/>
  </r>
  <r>
    <n v="2987"/>
    <x v="1482"/>
    <x v="0"/>
    <x v="822"/>
    <d v="2013-05-31T00:00:00"/>
    <s v="Standard Class"/>
    <s v="JB-16045"/>
    <s v="Julia Barnett"/>
    <x v="2"/>
    <x v="0"/>
    <s v="Columbus"/>
    <x v="32"/>
    <n v="31907"/>
    <x v="0"/>
    <s v="OFF-PA-10002893"/>
    <x v="1"/>
    <x v="10"/>
    <s v="Wirebound Service Call Books, 5 1/2&quot; x 4&quot;"/>
    <x v="2439"/>
    <n v="2"/>
    <n v="0"/>
    <x v="2664"/>
    <x v="5"/>
  </r>
  <r>
    <n v="2988"/>
    <x v="1482"/>
    <x v="0"/>
    <x v="822"/>
    <d v="2013-05-31T00:00:00"/>
    <s v="Standard Class"/>
    <s v="JB-16045"/>
    <s v="Julia Barnett"/>
    <x v="2"/>
    <x v="0"/>
    <s v="Columbus"/>
    <x v="32"/>
    <n v="31907"/>
    <x v="0"/>
    <s v="OFF-ST-10000689"/>
    <x v="1"/>
    <x v="4"/>
    <s v="Fellowes Strictly Business Drawer File, Letter/Legal Size"/>
    <x v="2440"/>
    <n v="9"/>
    <n v="0"/>
    <x v="2665"/>
    <x v="5"/>
  </r>
  <r>
    <n v="2989"/>
    <x v="1483"/>
    <x v="0"/>
    <x v="823"/>
    <d v="2013-02-26T00:00:00"/>
    <s v="Second Class"/>
    <s v="MC-17635"/>
    <s v="Matthew Clasen"/>
    <x v="1"/>
    <x v="0"/>
    <s v="Los Angeles"/>
    <x v="1"/>
    <n v="90032"/>
    <x v="1"/>
    <s v="TEC-AC-10004227"/>
    <x v="2"/>
    <x v="11"/>
    <s v="SanDisk Ultra 16 GB MicroSDHC Class 10 Memory Card"/>
    <x v="2441"/>
    <n v="1"/>
    <n v="0"/>
    <x v="2666"/>
    <x v="11"/>
  </r>
  <r>
    <n v="2990"/>
    <x v="1483"/>
    <x v="0"/>
    <x v="823"/>
    <d v="2013-02-26T00:00:00"/>
    <s v="Second Class"/>
    <s v="MC-17635"/>
    <s v="Matthew Clasen"/>
    <x v="1"/>
    <x v="0"/>
    <s v="Los Angeles"/>
    <x v="1"/>
    <n v="90032"/>
    <x v="1"/>
    <s v="OFF-BI-10000174"/>
    <x v="1"/>
    <x v="8"/>
    <s v="Wilson Jones Clip &amp; Carry Folder Binder Tool for Ring Binders, Clear"/>
    <x v="2442"/>
    <n v="4"/>
    <n v="0.2"/>
    <x v="2667"/>
    <x v="11"/>
  </r>
  <r>
    <n v="2991"/>
    <x v="1483"/>
    <x v="0"/>
    <x v="823"/>
    <d v="2013-02-26T00:00:00"/>
    <s v="Second Class"/>
    <s v="MC-17635"/>
    <s v="Matthew Clasen"/>
    <x v="1"/>
    <x v="0"/>
    <s v="Los Angeles"/>
    <x v="1"/>
    <n v="90032"/>
    <x v="1"/>
    <s v="OFF-ST-10001809"/>
    <x v="1"/>
    <x v="4"/>
    <s v="Fellowes Officeware Wire Shelving"/>
    <x v="468"/>
    <n v="5"/>
    <n v="0"/>
    <x v="479"/>
    <x v="11"/>
  </r>
  <r>
    <n v="2992"/>
    <x v="1483"/>
    <x v="0"/>
    <x v="823"/>
    <d v="2013-02-26T00:00:00"/>
    <s v="Second Class"/>
    <s v="MC-17635"/>
    <s v="Matthew Clasen"/>
    <x v="1"/>
    <x v="0"/>
    <s v="Los Angeles"/>
    <x v="1"/>
    <n v="90032"/>
    <x v="1"/>
    <s v="OFF-BI-10002309"/>
    <x v="1"/>
    <x v="8"/>
    <s v="Avery Heavy-Duty EZD  Binder With Locking Rings"/>
    <x v="2443"/>
    <n v="7"/>
    <n v="0.2"/>
    <x v="2668"/>
    <x v="11"/>
  </r>
  <r>
    <n v="2993"/>
    <x v="1484"/>
    <x v="0"/>
    <x v="824"/>
    <d v="2013-10-07T00:00:00"/>
    <s v="Standard Class"/>
    <s v="TT-21265"/>
    <s v="Tim Taslimi"/>
    <x v="1"/>
    <x v="0"/>
    <s v="New York City"/>
    <x v="15"/>
    <n v="10024"/>
    <x v="3"/>
    <s v="OFF-AP-10004532"/>
    <x v="1"/>
    <x v="9"/>
    <s v="Kensington 6 Outlet Guardian Standard Surge Protector"/>
    <x v="639"/>
    <n v="3"/>
    <n v="0"/>
    <x v="651"/>
    <x v="2"/>
  </r>
  <r>
    <n v="2994"/>
    <x v="1485"/>
    <x v="3"/>
    <x v="825"/>
    <d v="2014-03-18T00:00:00"/>
    <s v="Standard Class"/>
    <s v="MJ-17740"/>
    <s v="Max Jones"/>
    <x v="0"/>
    <x v="0"/>
    <s v="Detroit"/>
    <x v="12"/>
    <n v="48227"/>
    <x v="2"/>
    <s v="OFF-BI-10003091"/>
    <x v="1"/>
    <x v="8"/>
    <s v="GBC DocuBind TL200 Manual Binding Machine"/>
    <x v="1658"/>
    <n v="4"/>
    <n v="0"/>
    <x v="2669"/>
    <x v="10"/>
  </r>
  <r>
    <n v="2995"/>
    <x v="1486"/>
    <x v="0"/>
    <x v="369"/>
    <d v="2013-09-14T00:00:00"/>
    <s v="Second Class"/>
    <s v="AT-10735"/>
    <s v="Annie Thurman"/>
    <x v="0"/>
    <x v="0"/>
    <s v="Stockton"/>
    <x v="1"/>
    <n v="95207"/>
    <x v="1"/>
    <s v="OFF-BI-10004654"/>
    <x v="1"/>
    <x v="8"/>
    <s v="VariCap6 Expandable Binder"/>
    <x v="2444"/>
    <n v="4"/>
    <n v="0.2"/>
    <x v="2670"/>
    <x v="8"/>
  </r>
  <r>
    <n v="2996"/>
    <x v="1487"/>
    <x v="2"/>
    <x v="686"/>
    <d v="2011-07-21T00:00:00"/>
    <s v="Standard Class"/>
    <s v="PB-19150"/>
    <s v="Philip Brown"/>
    <x v="0"/>
    <x v="0"/>
    <s v="Phoenix"/>
    <x v="16"/>
    <n v="85023"/>
    <x v="1"/>
    <s v="OFF-ST-10000760"/>
    <x v="1"/>
    <x v="4"/>
    <s v="Eldon Fold 'N Roll Cart System"/>
    <x v="2336"/>
    <n v="5"/>
    <n v="0.2"/>
    <x v="2535"/>
    <x v="7"/>
  </r>
  <r>
    <n v="2997"/>
    <x v="1488"/>
    <x v="2"/>
    <x v="261"/>
    <d v="2011-06-25T00:00:00"/>
    <s v="Standard Class"/>
    <s v="NW-18400"/>
    <s v="Natalie Webber"/>
    <x v="0"/>
    <x v="0"/>
    <s v="Philadelphia"/>
    <x v="9"/>
    <n v="19120"/>
    <x v="3"/>
    <s v="OFF-EN-10001539"/>
    <x v="1"/>
    <x v="12"/>
    <s v="Staples"/>
    <x v="1730"/>
    <n v="4"/>
    <n v="0.2"/>
    <x v="2671"/>
    <x v="1"/>
  </r>
  <r>
    <n v="2998"/>
    <x v="1488"/>
    <x v="2"/>
    <x v="261"/>
    <d v="2011-06-25T00:00:00"/>
    <s v="Standard Class"/>
    <s v="NW-18400"/>
    <s v="Natalie Webber"/>
    <x v="0"/>
    <x v="0"/>
    <s v="Philadelphia"/>
    <x v="9"/>
    <n v="19120"/>
    <x v="3"/>
    <s v="FUR-FU-10000550"/>
    <x v="0"/>
    <x v="5"/>
    <s v="Stacking Trays by OIC"/>
    <x v="2217"/>
    <n v="1"/>
    <n v="0.2"/>
    <x v="2672"/>
    <x v="1"/>
  </r>
  <r>
    <n v="2999"/>
    <x v="1488"/>
    <x v="2"/>
    <x v="261"/>
    <d v="2011-06-25T00:00:00"/>
    <s v="Standard Class"/>
    <s v="NW-18400"/>
    <s v="Natalie Webber"/>
    <x v="0"/>
    <x v="0"/>
    <s v="Philadelphia"/>
    <x v="9"/>
    <n v="19120"/>
    <x v="3"/>
    <s v="TEC-AC-10003628"/>
    <x v="2"/>
    <x v="11"/>
    <s v="Logitech 910-002974 M325 Wireless Mouse for Web Scrolling"/>
    <x v="1679"/>
    <n v="4"/>
    <n v="0.2"/>
    <x v="2673"/>
    <x v="1"/>
  </r>
  <r>
    <n v="3000"/>
    <x v="1488"/>
    <x v="2"/>
    <x v="261"/>
    <d v="2011-06-25T00:00:00"/>
    <s v="Standard Class"/>
    <s v="NW-18400"/>
    <s v="Natalie Webber"/>
    <x v="0"/>
    <x v="0"/>
    <s v="Philadelphia"/>
    <x v="9"/>
    <n v="19120"/>
    <x v="3"/>
    <s v="TEC-MA-10004521"/>
    <x v="2"/>
    <x v="15"/>
    <s v="Epson Perfection V600 Photo Scanner"/>
    <x v="2445"/>
    <n v="3"/>
    <n v="0.7"/>
    <x v="2674"/>
    <x v="1"/>
  </r>
  <r>
    <n v="3001"/>
    <x v="1488"/>
    <x v="2"/>
    <x v="261"/>
    <d v="2011-06-25T00:00:00"/>
    <s v="Standard Class"/>
    <s v="NW-18400"/>
    <s v="Natalie Webber"/>
    <x v="0"/>
    <x v="0"/>
    <s v="Philadelphia"/>
    <x v="9"/>
    <n v="19120"/>
    <x v="3"/>
    <s v="OFF-AP-10003860"/>
    <x v="1"/>
    <x v="9"/>
    <s v="Fellowes Advanced 8 Outlet Surge Suppressor with Phone/Fax Protection"/>
    <x v="2446"/>
    <n v="2"/>
    <n v="0.2"/>
    <x v="2675"/>
    <x v="1"/>
  </r>
  <r>
    <n v="3002"/>
    <x v="1488"/>
    <x v="2"/>
    <x v="261"/>
    <d v="2011-06-25T00:00:00"/>
    <s v="Standard Class"/>
    <s v="NW-18400"/>
    <s v="Natalie Webber"/>
    <x v="0"/>
    <x v="0"/>
    <s v="Philadelphia"/>
    <x v="9"/>
    <n v="19120"/>
    <x v="3"/>
    <s v="OFF-BI-10000069"/>
    <x v="1"/>
    <x v="8"/>
    <s v="GBC Prepunched Paper, 19-Hole, for Binding Systems, 24-lb"/>
    <x v="2447"/>
    <n v="2"/>
    <n v="0.7"/>
    <x v="2676"/>
    <x v="1"/>
  </r>
  <r>
    <n v="3003"/>
    <x v="1489"/>
    <x v="1"/>
    <x v="761"/>
    <d v="2012-07-10T00:00:00"/>
    <s v="Standard Class"/>
    <s v="VP-21730"/>
    <s v="Victor Preis"/>
    <x v="2"/>
    <x v="0"/>
    <s v="Sterling Heights"/>
    <x v="12"/>
    <n v="48310"/>
    <x v="2"/>
    <s v="OFF-BI-10003655"/>
    <x v="1"/>
    <x v="8"/>
    <s v="Durable Pressboard Binders"/>
    <x v="2448"/>
    <n v="5"/>
    <n v="0"/>
    <x v="2677"/>
    <x v="7"/>
  </r>
  <r>
    <n v="3004"/>
    <x v="1490"/>
    <x v="3"/>
    <x v="819"/>
    <d v="2014-12-24T00:00:00"/>
    <s v="Standard Class"/>
    <s v="RD-19810"/>
    <s v="Ross DeVincentis"/>
    <x v="2"/>
    <x v="0"/>
    <s v="Rochester"/>
    <x v="15"/>
    <n v="14609"/>
    <x v="3"/>
    <s v="OFF-BI-10001628"/>
    <x v="1"/>
    <x v="8"/>
    <s v="Acco Data Flex Cable Posts For Top &amp; Bottom Load Binders, 6&quot; Capacity"/>
    <x v="2449"/>
    <n v="4"/>
    <n v="0.2"/>
    <x v="2678"/>
    <x v="4"/>
  </r>
  <r>
    <n v="3005"/>
    <x v="1491"/>
    <x v="0"/>
    <x v="162"/>
    <d v="2013-09-11T00:00:00"/>
    <s v="First Class"/>
    <s v="MG-17875"/>
    <s v="Michael Grace"/>
    <x v="2"/>
    <x v="0"/>
    <s v="New York City"/>
    <x v="15"/>
    <n v="10011"/>
    <x v="3"/>
    <s v="OFF-AP-10003779"/>
    <x v="1"/>
    <x v="9"/>
    <s v="Kensington 7 Outlet MasterPiece Power Center with Fax/Phone Line Protection"/>
    <x v="2450"/>
    <n v="1"/>
    <n v="0"/>
    <x v="2679"/>
    <x v="8"/>
  </r>
  <r>
    <n v="3006"/>
    <x v="1492"/>
    <x v="2"/>
    <x v="826"/>
    <d v="2011-05-21T00:00:00"/>
    <s v="Standard Class"/>
    <s v="PA-19060"/>
    <s v="Pete Armstrong"/>
    <x v="2"/>
    <x v="0"/>
    <s v="Eau Claire"/>
    <x v="6"/>
    <n v="54703"/>
    <x v="2"/>
    <s v="OFF-BI-10000666"/>
    <x v="1"/>
    <x v="8"/>
    <s v="Surelock Post Binders"/>
    <x v="1296"/>
    <n v="3"/>
    <n v="0"/>
    <x v="1351"/>
    <x v="5"/>
  </r>
  <r>
    <n v="3007"/>
    <x v="1493"/>
    <x v="3"/>
    <x v="119"/>
    <d v="2014-10-16T00:00:00"/>
    <s v="First Class"/>
    <s v="CR-12730"/>
    <s v="Craig Reiter"/>
    <x v="0"/>
    <x v="0"/>
    <s v="New York City"/>
    <x v="15"/>
    <n v="10009"/>
    <x v="3"/>
    <s v="OFF-AP-10000828"/>
    <x v="1"/>
    <x v="9"/>
    <s v="Avanti 4.4 Cu. Ft. Refrigerator"/>
    <x v="2451"/>
    <n v="5"/>
    <n v="0"/>
    <x v="2680"/>
    <x v="2"/>
  </r>
  <r>
    <n v="3008"/>
    <x v="1494"/>
    <x v="2"/>
    <x v="745"/>
    <d v="2011-10-29T00:00:00"/>
    <s v="Standard Class"/>
    <s v="AA-10375"/>
    <s v="Allen Armold"/>
    <x v="0"/>
    <x v="0"/>
    <s v="Rancho Cucamonga"/>
    <x v="1"/>
    <n v="91730"/>
    <x v="1"/>
    <s v="OFF-BI-10002706"/>
    <x v="1"/>
    <x v="8"/>
    <s v="Avery Premier Heavy-Duty Binder with Round Locking Rings"/>
    <x v="2452"/>
    <n v="3"/>
    <n v="0.2"/>
    <x v="2681"/>
    <x v="2"/>
  </r>
  <r>
    <n v="3009"/>
    <x v="1495"/>
    <x v="0"/>
    <x v="5"/>
    <d v="2013-12-07T00:00:00"/>
    <s v="First Class"/>
    <s v="JG-15160"/>
    <s v="James Galang"/>
    <x v="0"/>
    <x v="0"/>
    <s v="Murray"/>
    <x v="0"/>
    <n v="42071"/>
    <x v="0"/>
    <s v="FUR-FU-10004748"/>
    <x v="0"/>
    <x v="5"/>
    <s v="Howard Miller 16&quot; Diameter Gallery Wall Clock"/>
    <x v="1868"/>
    <n v="3"/>
    <n v="0"/>
    <x v="2005"/>
    <x v="4"/>
  </r>
  <r>
    <n v="3010"/>
    <x v="1496"/>
    <x v="0"/>
    <x v="197"/>
    <d v="2013-07-30T00:00:00"/>
    <s v="Standard Class"/>
    <s v="RR-19525"/>
    <s v="Rick Reed"/>
    <x v="1"/>
    <x v="0"/>
    <s v="Toledo"/>
    <x v="24"/>
    <n v="43615"/>
    <x v="3"/>
    <s v="OFF-AP-10000026"/>
    <x v="1"/>
    <x v="9"/>
    <s v="Tripp Lite Isotel 6 Outlet Surge Protector with Fax/Modem Protection"/>
    <x v="2453"/>
    <n v="5"/>
    <n v="0.2"/>
    <x v="2682"/>
    <x v="7"/>
  </r>
  <r>
    <n v="3011"/>
    <x v="1497"/>
    <x v="3"/>
    <x v="827"/>
    <d v="2014-04-24T00:00:00"/>
    <s v="Standard Class"/>
    <s v="SR-20425"/>
    <s v="Sharelle Roach"/>
    <x v="2"/>
    <x v="0"/>
    <s v="Louisville"/>
    <x v="22"/>
    <n v="80027"/>
    <x v="1"/>
    <s v="OFF-BI-10000773"/>
    <x v="1"/>
    <x v="8"/>
    <s v="Insertable Tab Post Binder Dividers"/>
    <x v="2454"/>
    <n v="5"/>
    <n v="0.7"/>
    <x v="2683"/>
    <x v="3"/>
  </r>
  <r>
    <n v="3012"/>
    <x v="1497"/>
    <x v="3"/>
    <x v="827"/>
    <d v="2014-04-24T00:00:00"/>
    <s v="Standard Class"/>
    <s v="SR-20425"/>
    <s v="Sharelle Roach"/>
    <x v="2"/>
    <x v="0"/>
    <s v="Louisville"/>
    <x v="22"/>
    <n v="80027"/>
    <x v="1"/>
    <s v="TEC-MA-10000822"/>
    <x v="2"/>
    <x v="15"/>
    <s v="Lexmark MX611dhe Monochrome Laser Printer"/>
    <x v="2455"/>
    <n v="5"/>
    <n v="0.7"/>
    <x v="2684"/>
    <x v="3"/>
  </r>
  <r>
    <n v="3013"/>
    <x v="1497"/>
    <x v="3"/>
    <x v="827"/>
    <d v="2014-04-24T00:00:00"/>
    <s v="Standard Class"/>
    <s v="SR-20425"/>
    <s v="Sharelle Roach"/>
    <x v="2"/>
    <x v="0"/>
    <s v="Louisville"/>
    <x v="22"/>
    <n v="80027"/>
    <x v="1"/>
    <s v="OFF-BI-10001543"/>
    <x v="1"/>
    <x v="8"/>
    <s v="GBC VeloBinder Manual Binding System"/>
    <x v="2456"/>
    <n v="2"/>
    <n v="0.7"/>
    <x v="2685"/>
    <x v="3"/>
  </r>
  <r>
    <n v="3014"/>
    <x v="1497"/>
    <x v="3"/>
    <x v="827"/>
    <d v="2014-04-24T00:00:00"/>
    <s v="Standard Class"/>
    <s v="SR-20425"/>
    <s v="Sharelle Roach"/>
    <x v="2"/>
    <x v="0"/>
    <s v="Louisville"/>
    <x v="22"/>
    <n v="80027"/>
    <x v="1"/>
    <s v="OFF-BI-10003355"/>
    <x v="1"/>
    <x v="8"/>
    <s v="Cardinal Holdit Business Card Pockets"/>
    <x v="2457"/>
    <n v="6"/>
    <n v="0.7"/>
    <x v="2686"/>
    <x v="3"/>
  </r>
  <r>
    <n v="3015"/>
    <x v="1497"/>
    <x v="3"/>
    <x v="827"/>
    <d v="2014-04-24T00:00:00"/>
    <s v="Standard Class"/>
    <s v="SR-20425"/>
    <s v="Sharelle Roach"/>
    <x v="2"/>
    <x v="0"/>
    <s v="Louisville"/>
    <x v="22"/>
    <n v="80027"/>
    <x v="1"/>
    <s v="OFF-PA-10002005"/>
    <x v="1"/>
    <x v="10"/>
    <s v="Xerox 225"/>
    <x v="561"/>
    <n v="4"/>
    <n v="0.2"/>
    <x v="570"/>
    <x v="3"/>
  </r>
  <r>
    <n v="3016"/>
    <x v="1498"/>
    <x v="1"/>
    <x v="14"/>
    <d v="2012-09-21T00:00:00"/>
    <s v="Standard Class"/>
    <s v="LS-16975"/>
    <s v="Lindsay Shagiari"/>
    <x v="2"/>
    <x v="0"/>
    <s v="New York City"/>
    <x v="15"/>
    <n v="10035"/>
    <x v="3"/>
    <s v="FUR-TA-10004154"/>
    <x v="0"/>
    <x v="3"/>
    <s v="Riverside Furniture Oval Coffee Table, Oval End Table, End Table with Drawer"/>
    <x v="2458"/>
    <n v="2"/>
    <n v="0.4"/>
    <x v="2687"/>
    <x v="8"/>
  </r>
  <r>
    <n v="3017"/>
    <x v="1499"/>
    <x v="0"/>
    <x v="828"/>
    <d v="2013-08-31T00:00:00"/>
    <s v="Standard Class"/>
    <s v="MH-18115"/>
    <s v="Mick Hernandez"/>
    <x v="2"/>
    <x v="0"/>
    <s v="Pharr"/>
    <x v="5"/>
    <n v="78577"/>
    <x v="2"/>
    <s v="OFF-ST-10002743"/>
    <x v="1"/>
    <x v="4"/>
    <s v="SAFCO Boltless Steel Shelving"/>
    <x v="2459"/>
    <n v="8"/>
    <n v="0.2"/>
    <x v="2688"/>
    <x v="6"/>
  </r>
  <r>
    <n v="3018"/>
    <x v="1499"/>
    <x v="0"/>
    <x v="828"/>
    <d v="2013-08-31T00:00:00"/>
    <s v="Standard Class"/>
    <s v="MH-18115"/>
    <s v="Mick Hernandez"/>
    <x v="2"/>
    <x v="0"/>
    <s v="Pharr"/>
    <x v="5"/>
    <n v="78577"/>
    <x v="2"/>
    <s v="FUR-FU-10004973"/>
    <x v="0"/>
    <x v="5"/>
    <s v="Flat Face Poster Frame"/>
    <x v="1832"/>
    <n v="3"/>
    <n v="0.6"/>
    <x v="1963"/>
    <x v="6"/>
  </r>
  <r>
    <n v="3019"/>
    <x v="1499"/>
    <x v="0"/>
    <x v="828"/>
    <d v="2013-08-31T00:00:00"/>
    <s v="Standard Class"/>
    <s v="MH-18115"/>
    <s v="Mick Hernandez"/>
    <x v="2"/>
    <x v="0"/>
    <s v="Pharr"/>
    <x v="5"/>
    <n v="78577"/>
    <x v="2"/>
    <s v="TEC-AC-10002842"/>
    <x v="2"/>
    <x v="11"/>
    <s v="WD My Passport Ultra 2TB Portable External Hard Drive"/>
    <x v="2460"/>
    <n v="7"/>
    <n v="0.2"/>
    <x v="2689"/>
    <x v="6"/>
  </r>
  <r>
    <n v="3020"/>
    <x v="1500"/>
    <x v="1"/>
    <x v="627"/>
    <d v="2012-11-14T00:00:00"/>
    <s v="Standard Class"/>
    <s v="SC-20095"/>
    <s v="Sanjit Chand"/>
    <x v="0"/>
    <x v="0"/>
    <s v="West Jordan"/>
    <x v="7"/>
    <n v="84084"/>
    <x v="1"/>
    <s v="OFF-FA-10002701"/>
    <x v="1"/>
    <x v="13"/>
    <s v="Alliance Rubber Bands"/>
    <x v="1325"/>
    <n v="3"/>
    <n v="0"/>
    <x v="2690"/>
    <x v="0"/>
  </r>
  <r>
    <n v="3021"/>
    <x v="1500"/>
    <x v="1"/>
    <x v="627"/>
    <d v="2012-11-14T00:00:00"/>
    <s v="Standard Class"/>
    <s v="SC-20095"/>
    <s v="Sanjit Chand"/>
    <x v="0"/>
    <x v="0"/>
    <s v="West Jordan"/>
    <x v="7"/>
    <n v="84084"/>
    <x v="1"/>
    <s v="OFF-PA-10001125"/>
    <x v="1"/>
    <x v="10"/>
    <s v="Xerox 1988"/>
    <x v="1663"/>
    <n v="3"/>
    <n v="0"/>
    <x v="1761"/>
    <x v="0"/>
  </r>
  <r>
    <n v="3022"/>
    <x v="1500"/>
    <x v="1"/>
    <x v="627"/>
    <d v="2012-11-14T00:00:00"/>
    <s v="Standard Class"/>
    <s v="SC-20095"/>
    <s v="Sanjit Chand"/>
    <x v="0"/>
    <x v="0"/>
    <s v="West Jordan"/>
    <x v="7"/>
    <n v="84084"/>
    <x v="1"/>
    <s v="FUR-FU-10004090"/>
    <x v="0"/>
    <x v="5"/>
    <s v="Executive Impressions 14&quot; Contract Wall Clock"/>
    <x v="2461"/>
    <n v="3"/>
    <n v="0"/>
    <x v="2691"/>
    <x v="0"/>
  </r>
  <r>
    <n v="3023"/>
    <x v="1500"/>
    <x v="1"/>
    <x v="627"/>
    <d v="2012-11-14T00:00:00"/>
    <s v="Standard Class"/>
    <s v="SC-20095"/>
    <s v="Sanjit Chand"/>
    <x v="0"/>
    <x v="0"/>
    <s v="West Jordan"/>
    <x v="7"/>
    <n v="84084"/>
    <x v="1"/>
    <s v="OFF-BI-10001510"/>
    <x v="1"/>
    <x v="8"/>
    <s v="Deluxe Heavy-Duty Vinyl Round Ring Binder"/>
    <x v="2462"/>
    <n v="5"/>
    <n v="0.2"/>
    <x v="2692"/>
    <x v="0"/>
  </r>
  <r>
    <n v="3024"/>
    <x v="1501"/>
    <x v="3"/>
    <x v="701"/>
    <d v="2014-11-24T00:00:00"/>
    <s v="Standard Class"/>
    <s v="JB-16000"/>
    <s v="Joy Bell-"/>
    <x v="0"/>
    <x v="0"/>
    <s v="Brownsville"/>
    <x v="5"/>
    <n v="78521"/>
    <x v="2"/>
    <s v="FUR-BO-10002202"/>
    <x v="0"/>
    <x v="0"/>
    <s v="Atlantic Metals Mobile 2-Shelf Bookcases, Custom Colors"/>
    <x v="2463"/>
    <n v="2"/>
    <n v="0.32"/>
    <x v="2693"/>
    <x v="0"/>
  </r>
  <r>
    <n v="3025"/>
    <x v="1502"/>
    <x v="1"/>
    <x v="627"/>
    <d v="2012-11-13T00:00:00"/>
    <s v="Standard Class"/>
    <s v="AC-10450"/>
    <s v="Amy Cox"/>
    <x v="0"/>
    <x v="0"/>
    <s v="New York City"/>
    <x v="15"/>
    <n v="10011"/>
    <x v="3"/>
    <s v="OFF-BI-10001922"/>
    <x v="1"/>
    <x v="8"/>
    <s v="Storex Dura Pro Binders"/>
    <x v="2464"/>
    <n v="11"/>
    <n v="0.2"/>
    <x v="2694"/>
    <x v="0"/>
  </r>
  <r>
    <n v="3026"/>
    <x v="1502"/>
    <x v="1"/>
    <x v="627"/>
    <d v="2012-11-13T00:00:00"/>
    <s v="Standard Class"/>
    <s v="AC-10450"/>
    <s v="Amy Cox"/>
    <x v="0"/>
    <x v="0"/>
    <s v="New York City"/>
    <x v="15"/>
    <n v="10011"/>
    <x v="3"/>
    <s v="OFF-PA-10001667"/>
    <x v="1"/>
    <x v="10"/>
    <s v="Great White Multi-Use Recycled Paper (20Lb. and 84 Bright)"/>
    <x v="1465"/>
    <n v="3"/>
    <n v="0"/>
    <x v="2695"/>
    <x v="0"/>
  </r>
  <r>
    <n v="3027"/>
    <x v="1503"/>
    <x v="3"/>
    <x v="300"/>
    <d v="2014-04-27T00:00:00"/>
    <s v="Standard Class"/>
    <s v="MO-17800"/>
    <s v="Meg O'Connel"/>
    <x v="2"/>
    <x v="0"/>
    <s v="Philadelphia"/>
    <x v="9"/>
    <n v="19140"/>
    <x v="3"/>
    <s v="FUR-FU-10001488"/>
    <x v="0"/>
    <x v="5"/>
    <s v="Tenex 46&quot; x 60&quot; Computer Anti-Static Chairmat, Rectangular Shaped"/>
    <x v="1825"/>
    <n v="3"/>
    <n v="0.2"/>
    <x v="232"/>
    <x v="3"/>
  </r>
  <r>
    <n v="3028"/>
    <x v="1504"/>
    <x v="2"/>
    <x v="829"/>
    <d v="2011-08-24T00:00:00"/>
    <s v="Same Day"/>
    <s v="RB-19645"/>
    <s v="Robert Barroso"/>
    <x v="1"/>
    <x v="0"/>
    <s v="Billings"/>
    <x v="37"/>
    <n v="59102"/>
    <x v="1"/>
    <s v="OFF-BI-10002799"/>
    <x v="1"/>
    <x v="8"/>
    <s v="SlimView Poly Binder, 3/8&quot;"/>
    <x v="1838"/>
    <n v="2"/>
    <n v="0.2"/>
    <x v="2696"/>
    <x v="6"/>
  </r>
  <r>
    <n v="3029"/>
    <x v="1505"/>
    <x v="3"/>
    <x v="94"/>
    <d v="2014-12-22T00:00:00"/>
    <s v="Standard Class"/>
    <s v="AI-10855"/>
    <s v="Arianne Irving"/>
    <x v="0"/>
    <x v="0"/>
    <s v="Chesapeake"/>
    <x v="17"/>
    <n v="23320"/>
    <x v="0"/>
    <s v="FUR-CH-10003846"/>
    <x v="0"/>
    <x v="1"/>
    <s v="Hon Valutask Swivel Chairs"/>
    <x v="2465"/>
    <n v="5"/>
    <n v="0"/>
    <x v="2697"/>
    <x v="4"/>
  </r>
  <r>
    <n v="3030"/>
    <x v="1506"/>
    <x v="0"/>
    <x v="830"/>
    <d v="2013-03-29T00:00:00"/>
    <s v="Standard Class"/>
    <s v="DR-12880"/>
    <s v="Dan Reichenbach"/>
    <x v="1"/>
    <x v="0"/>
    <s v="Gresham"/>
    <x v="21"/>
    <n v="97030"/>
    <x v="1"/>
    <s v="TEC-PH-10003691"/>
    <x v="2"/>
    <x v="7"/>
    <s v="BlackBerry Q10"/>
    <x v="2466"/>
    <n v="4"/>
    <n v="0.2"/>
    <x v="2698"/>
    <x v="10"/>
  </r>
  <r>
    <n v="3031"/>
    <x v="1507"/>
    <x v="1"/>
    <x v="481"/>
    <d v="2012-09-27T00:00:00"/>
    <s v="Standard Class"/>
    <s v="DM-12955"/>
    <s v="Dario Medina"/>
    <x v="1"/>
    <x v="0"/>
    <s v="Lincoln Park"/>
    <x v="12"/>
    <n v="48146"/>
    <x v="2"/>
    <s v="FUR-BO-10000468"/>
    <x v="0"/>
    <x v="0"/>
    <s v="O'Sullivan 2-Shelf Heavy-Duty Bookcases"/>
    <x v="1949"/>
    <n v="4"/>
    <n v="0"/>
    <x v="2699"/>
    <x v="8"/>
  </r>
  <r>
    <n v="3032"/>
    <x v="1507"/>
    <x v="1"/>
    <x v="481"/>
    <d v="2012-09-27T00:00:00"/>
    <s v="Standard Class"/>
    <s v="DM-12955"/>
    <s v="Dario Medina"/>
    <x v="1"/>
    <x v="0"/>
    <s v="Lincoln Park"/>
    <x v="12"/>
    <n v="48146"/>
    <x v="2"/>
    <s v="OFF-AR-10001044"/>
    <x v="1"/>
    <x v="6"/>
    <s v="BOSTON Ranger #55 Pencil Sharpener, Black"/>
    <x v="2467"/>
    <n v="1"/>
    <n v="0"/>
    <x v="2700"/>
    <x v="8"/>
  </r>
  <r>
    <n v="3033"/>
    <x v="1508"/>
    <x v="0"/>
    <x v="831"/>
    <d v="2013-11-27T00:00:00"/>
    <s v="Standard Class"/>
    <s v="JH-16180"/>
    <s v="Justin Hirsh"/>
    <x v="0"/>
    <x v="0"/>
    <s v="Gresham"/>
    <x v="21"/>
    <n v="97030"/>
    <x v="1"/>
    <s v="FUR-CH-10003833"/>
    <x v="0"/>
    <x v="1"/>
    <s v="Novimex Fabric Task Chair"/>
    <x v="2468"/>
    <n v="4"/>
    <n v="0.2"/>
    <x v="2701"/>
    <x v="0"/>
  </r>
  <r>
    <n v="3034"/>
    <x v="1509"/>
    <x v="3"/>
    <x v="118"/>
    <d v="2014-09-22T00:00:00"/>
    <s v="Standard Class"/>
    <s v="AB-10060"/>
    <s v="Adam Bellavance"/>
    <x v="2"/>
    <x v="0"/>
    <s v="Philadelphia"/>
    <x v="9"/>
    <n v="19143"/>
    <x v="3"/>
    <s v="OFF-PA-10004355"/>
    <x v="1"/>
    <x v="10"/>
    <s v="Xerox 231"/>
    <x v="561"/>
    <n v="4"/>
    <n v="0.2"/>
    <x v="570"/>
    <x v="8"/>
  </r>
  <r>
    <n v="3035"/>
    <x v="1510"/>
    <x v="1"/>
    <x v="832"/>
    <d v="2012-06-16T00:00:00"/>
    <s v="Standard Class"/>
    <s v="BD-11605"/>
    <s v="Brian Dahlen"/>
    <x v="0"/>
    <x v="0"/>
    <s v="Monroe"/>
    <x v="28"/>
    <n v="71203"/>
    <x v="0"/>
    <s v="TEC-AC-10003038"/>
    <x v="2"/>
    <x v="11"/>
    <s v="Kingston Digital DataTraveler 16GB USB 2.0"/>
    <x v="2469"/>
    <n v="6"/>
    <n v="0"/>
    <x v="2702"/>
    <x v="1"/>
  </r>
  <r>
    <n v="3036"/>
    <x v="1510"/>
    <x v="1"/>
    <x v="832"/>
    <d v="2012-06-16T00:00:00"/>
    <s v="Standard Class"/>
    <s v="BD-11605"/>
    <s v="Brian Dahlen"/>
    <x v="0"/>
    <x v="0"/>
    <s v="Monroe"/>
    <x v="28"/>
    <n v="71203"/>
    <x v="0"/>
    <s v="OFF-BI-10002799"/>
    <x v="1"/>
    <x v="8"/>
    <s v="SlimView Poly Binder, 3/8&quot;"/>
    <x v="2470"/>
    <n v="7"/>
    <n v="0"/>
    <x v="2703"/>
    <x v="1"/>
  </r>
  <r>
    <n v="3037"/>
    <x v="1510"/>
    <x v="1"/>
    <x v="832"/>
    <d v="2012-06-16T00:00:00"/>
    <s v="Standard Class"/>
    <s v="BD-11605"/>
    <s v="Brian Dahlen"/>
    <x v="0"/>
    <x v="0"/>
    <s v="Monroe"/>
    <x v="28"/>
    <n v="71203"/>
    <x v="0"/>
    <s v="OFF-AR-10003582"/>
    <x v="1"/>
    <x v="6"/>
    <s v="Boston Electric Pencil Sharpener, Model 1818, Charcoal Black"/>
    <x v="2471"/>
    <n v="2"/>
    <n v="0"/>
    <x v="2704"/>
    <x v="1"/>
  </r>
  <r>
    <n v="3038"/>
    <x v="1510"/>
    <x v="1"/>
    <x v="832"/>
    <d v="2012-06-16T00:00:00"/>
    <s v="Standard Class"/>
    <s v="BD-11605"/>
    <s v="Brian Dahlen"/>
    <x v="0"/>
    <x v="0"/>
    <s v="Monroe"/>
    <x v="28"/>
    <n v="71203"/>
    <x v="0"/>
    <s v="OFF-PA-10004451"/>
    <x v="1"/>
    <x v="10"/>
    <s v="Xerox 222"/>
    <x v="56"/>
    <n v="5"/>
    <n v="0"/>
    <x v="56"/>
    <x v="1"/>
  </r>
  <r>
    <n v="3039"/>
    <x v="1510"/>
    <x v="1"/>
    <x v="832"/>
    <d v="2012-06-16T00:00:00"/>
    <s v="Standard Class"/>
    <s v="BD-11605"/>
    <s v="Brian Dahlen"/>
    <x v="0"/>
    <x v="0"/>
    <s v="Monroe"/>
    <x v="28"/>
    <n v="71203"/>
    <x v="0"/>
    <s v="FUR-FU-10004666"/>
    <x v="0"/>
    <x v="5"/>
    <s v="DAX Clear Channel Poster Frame"/>
    <x v="2472"/>
    <n v="2"/>
    <n v="0"/>
    <x v="2705"/>
    <x v="1"/>
  </r>
  <r>
    <n v="3040"/>
    <x v="1511"/>
    <x v="3"/>
    <x v="621"/>
    <d v="2014-10-09T00:00:00"/>
    <s v="Standard Class"/>
    <s v="AS-10045"/>
    <s v="Aaron Smayling"/>
    <x v="1"/>
    <x v="0"/>
    <s v="Pasadena"/>
    <x v="1"/>
    <n v="91104"/>
    <x v="1"/>
    <s v="FUR-TA-10001520"/>
    <x v="0"/>
    <x v="3"/>
    <s v="Lesro Sheffield Collection Coffee Table, End Table, Center Table, Corner Table"/>
    <x v="2473"/>
    <n v="3"/>
    <n v="0.2"/>
    <x v="2706"/>
    <x v="2"/>
  </r>
  <r>
    <n v="3041"/>
    <x v="1512"/>
    <x v="0"/>
    <x v="465"/>
    <d v="2013-05-10T00:00:00"/>
    <s v="Standard Class"/>
    <s v="ZD-21925"/>
    <s v="Zuschuss Donatelli"/>
    <x v="0"/>
    <x v="0"/>
    <s v="Chattanooga"/>
    <x v="18"/>
    <n v="37421"/>
    <x v="0"/>
    <s v="FUR-FU-10004270"/>
    <x v="0"/>
    <x v="5"/>
    <s v="Eldon Image Series Desk Accessories, Burgundy"/>
    <x v="2474"/>
    <n v="5"/>
    <n v="0.2"/>
    <x v="2707"/>
    <x v="5"/>
  </r>
  <r>
    <n v="3042"/>
    <x v="1513"/>
    <x v="3"/>
    <x v="220"/>
    <d v="2014-09-13T00:00:00"/>
    <s v="Same Day"/>
    <s v="KF-16285"/>
    <s v="Karen Ferguson"/>
    <x v="2"/>
    <x v="0"/>
    <s v="Long Beach"/>
    <x v="1"/>
    <n v="90805"/>
    <x v="1"/>
    <s v="OFF-PA-10003172"/>
    <x v="1"/>
    <x v="10"/>
    <s v="Xerox 1996"/>
    <x v="91"/>
    <n v="2"/>
    <n v="0"/>
    <x v="91"/>
    <x v="8"/>
  </r>
  <r>
    <n v="3043"/>
    <x v="1513"/>
    <x v="3"/>
    <x v="220"/>
    <d v="2014-09-13T00:00:00"/>
    <s v="Same Day"/>
    <s v="KF-16285"/>
    <s v="Karen Ferguson"/>
    <x v="2"/>
    <x v="0"/>
    <s v="Long Beach"/>
    <x v="1"/>
    <n v="90805"/>
    <x v="1"/>
    <s v="OFF-EN-10002312"/>
    <x v="1"/>
    <x v="12"/>
    <s v="#10 Self-Seal White Envelopes"/>
    <x v="2475"/>
    <n v="2"/>
    <n v="0"/>
    <x v="2708"/>
    <x v="8"/>
  </r>
  <r>
    <n v="3044"/>
    <x v="1513"/>
    <x v="3"/>
    <x v="220"/>
    <d v="2014-09-13T00:00:00"/>
    <s v="Same Day"/>
    <s v="KF-16285"/>
    <s v="Karen Ferguson"/>
    <x v="2"/>
    <x v="0"/>
    <s v="Long Beach"/>
    <x v="1"/>
    <n v="90805"/>
    <x v="1"/>
    <s v="FUR-CH-10002320"/>
    <x v="0"/>
    <x v="1"/>
    <s v="Hon Pagoda Stacking Chairs"/>
    <x v="2476"/>
    <n v="8"/>
    <n v="0.2"/>
    <x v="2709"/>
    <x v="8"/>
  </r>
  <r>
    <n v="3045"/>
    <x v="1514"/>
    <x v="1"/>
    <x v="28"/>
    <d v="2012-05-02T00:00:00"/>
    <s v="Second Class"/>
    <s v="BP-11230"/>
    <s v="Benjamin Patterson"/>
    <x v="0"/>
    <x v="0"/>
    <s v="Troy"/>
    <x v="24"/>
    <n v="45373"/>
    <x v="3"/>
    <s v="TEC-PH-10001530"/>
    <x v="2"/>
    <x v="7"/>
    <s v="Cisco Unified IP Phone 7945G VoIP phone"/>
    <x v="2477"/>
    <n v="5"/>
    <n v="0.4"/>
    <x v="2710"/>
    <x v="3"/>
  </r>
  <r>
    <n v="3046"/>
    <x v="1515"/>
    <x v="3"/>
    <x v="44"/>
    <d v="2014-11-11T00:00:00"/>
    <s v="Second Class"/>
    <s v="CC-12430"/>
    <s v="Chuck Clark"/>
    <x v="2"/>
    <x v="0"/>
    <s v="Minneapolis"/>
    <x v="11"/>
    <n v="55407"/>
    <x v="2"/>
    <s v="OFF-AR-10001216"/>
    <x v="1"/>
    <x v="6"/>
    <s v="Newell 339"/>
    <x v="2255"/>
    <n v="5"/>
    <n v="0"/>
    <x v="2711"/>
    <x v="0"/>
  </r>
  <r>
    <n v="3047"/>
    <x v="1515"/>
    <x v="3"/>
    <x v="44"/>
    <d v="2014-11-11T00:00:00"/>
    <s v="Second Class"/>
    <s v="CC-12430"/>
    <s v="Chuck Clark"/>
    <x v="2"/>
    <x v="0"/>
    <s v="Minneapolis"/>
    <x v="11"/>
    <n v="55407"/>
    <x v="2"/>
    <s v="OFF-PA-10003127"/>
    <x v="1"/>
    <x v="10"/>
    <s v="Staples"/>
    <x v="978"/>
    <n v="1"/>
    <n v="0"/>
    <x v="1016"/>
    <x v="0"/>
  </r>
  <r>
    <n v="3048"/>
    <x v="1516"/>
    <x v="2"/>
    <x v="587"/>
    <d v="2011-10-04T00:00:00"/>
    <s v="Standard Class"/>
    <s v="DB-13615"/>
    <s v="Doug Bickford"/>
    <x v="0"/>
    <x v="0"/>
    <s v="Seattle"/>
    <x v="4"/>
    <n v="98105"/>
    <x v="1"/>
    <s v="OFF-BI-10003910"/>
    <x v="1"/>
    <x v="8"/>
    <s v="DXL Angle-View Binders with Locking Rings by Samsill"/>
    <x v="752"/>
    <n v="7"/>
    <n v="0.2"/>
    <x v="2712"/>
    <x v="8"/>
  </r>
  <r>
    <n v="3049"/>
    <x v="1517"/>
    <x v="3"/>
    <x v="459"/>
    <d v="2014-04-05T00:00:00"/>
    <s v="First Class"/>
    <s v="TC-21475"/>
    <s v="Tony Chapman"/>
    <x v="2"/>
    <x v="0"/>
    <s v="Columbus"/>
    <x v="32"/>
    <n v="31907"/>
    <x v="0"/>
    <s v="FUR-TA-10004534"/>
    <x v="0"/>
    <x v="3"/>
    <s v="Bevis 44 x 96 Conference Tables"/>
    <x v="1764"/>
    <n v="2"/>
    <n v="0"/>
    <x v="1877"/>
    <x v="3"/>
  </r>
  <r>
    <n v="3050"/>
    <x v="1517"/>
    <x v="3"/>
    <x v="459"/>
    <d v="2014-04-05T00:00:00"/>
    <s v="First Class"/>
    <s v="TC-21475"/>
    <s v="Tony Chapman"/>
    <x v="2"/>
    <x v="0"/>
    <s v="Columbus"/>
    <x v="32"/>
    <n v="31907"/>
    <x v="0"/>
    <s v="TEC-AC-10000892"/>
    <x v="2"/>
    <x v="11"/>
    <s v="NETGEAR N750 Dual Band Wi-Fi Gigabit Router"/>
    <x v="310"/>
    <n v="4"/>
    <n v="0"/>
    <x v="315"/>
    <x v="3"/>
  </r>
  <r>
    <n v="3051"/>
    <x v="1518"/>
    <x v="3"/>
    <x v="833"/>
    <d v="2014-10-12T00:00:00"/>
    <s v="Standard Class"/>
    <s v="NZ-18565"/>
    <s v="Nick Zandusky"/>
    <x v="2"/>
    <x v="0"/>
    <s v="Meridian"/>
    <x v="45"/>
    <n v="83642"/>
    <x v="1"/>
    <s v="FUR-FU-10003247"/>
    <x v="0"/>
    <x v="5"/>
    <s v="36X48 HARDFLOOR CHAIRMAT"/>
    <x v="108"/>
    <n v="2"/>
    <n v="0"/>
    <x v="1464"/>
    <x v="2"/>
  </r>
  <r>
    <n v="3052"/>
    <x v="1518"/>
    <x v="3"/>
    <x v="833"/>
    <d v="2014-10-12T00:00:00"/>
    <s v="Standard Class"/>
    <s v="NZ-18565"/>
    <s v="Nick Zandusky"/>
    <x v="2"/>
    <x v="0"/>
    <s v="Meridian"/>
    <x v="45"/>
    <n v="83642"/>
    <x v="1"/>
    <s v="OFF-AP-10004336"/>
    <x v="1"/>
    <x v="9"/>
    <s v="Conquest 14 Commercial Heavy-Duty Upright Vacuum, Collection System, Accessory Kit"/>
    <x v="2478"/>
    <n v="4"/>
    <n v="0"/>
    <x v="2713"/>
    <x v="2"/>
  </r>
  <r>
    <n v="3053"/>
    <x v="1518"/>
    <x v="3"/>
    <x v="833"/>
    <d v="2014-10-12T00:00:00"/>
    <s v="Standard Class"/>
    <s v="NZ-18565"/>
    <s v="Nick Zandusky"/>
    <x v="2"/>
    <x v="0"/>
    <s v="Meridian"/>
    <x v="45"/>
    <n v="83642"/>
    <x v="1"/>
    <s v="OFF-PA-10001295"/>
    <x v="1"/>
    <x v="10"/>
    <s v="Computer Printout Paper with Letter-Trim Perforations"/>
    <x v="2479"/>
    <n v="2"/>
    <n v="0"/>
    <x v="2714"/>
    <x v="2"/>
  </r>
  <r>
    <n v="3054"/>
    <x v="1519"/>
    <x v="0"/>
    <x v="526"/>
    <d v="2013-04-15T00:00:00"/>
    <s v="Second Class"/>
    <s v="SW-20350"/>
    <s v="Sean Wendt"/>
    <x v="2"/>
    <x v="0"/>
    <s v="Detroit"/>
    <x v="12"/>
    <n v="48227"/>
    <x v="2"/>
    <s v="TEC-PH-10002555"/>
    <x v="2"/>
    <x v="7"/>
    <s v="Nortel Meridian M5316 Digital phone"/>
    <x v="2480"/>
    <n v="2"/>
    <n v="0"/>
    <x v="2715"/>
    <x v="3"/>
  </r>
  <r>
    <n v="3055"/>
    <x v="1519"/>
    <x v="0"/>
    <x v="526"/>
    <d v="2013-04-15T00:00:00"/>
    <s v="Second Class"/>
    <s v="SW-20350"/>
    <s v="Sean Wendt"/>
    <x v="2"/>
    <x v="0"/>
    <s v="Detroit"/>
    <x v="12"/>
    <n v="48227"/>
    <x v="2"/>
    <s v="OFF-BI-10000831"/>
    <x v="1"/>
    <x v="8"/>
    <s v="Storex Flexible Poly Binders with Double Pockets"/>
    <x v="267"/>
    <n v="2"/>
    <n v="0"/>
    <x v="2716"/>
    <x v="3"/>
  </r>
  <r>
    <n v="3056"/>
    <x v="1520"/>
    <x v="1"/>
    <x v="834"/>
    <d v="2012-09-01T00:00:00"/>
    <s v="Standard Class"/>
    <s v="TS-21370"/>
    <s v="Todd Sumrall"/>
    <x v="1"/>
    <x v="0"/>
    <s v="Chicago"/>
    <x v="10"/>
    <n v="60623"/>
    <x v="2"/>
    <s v="TEC-CO-10001046"/>
    <x v="2"/>
    <x v="16"/>
    <s v="Canon Imageclass D680 Copier / Fax"/>
    <x v="2481"/>
    <n v="5"/>
    <n v="0.2"/>
    <x v="2717"/>
    <x v="6"/>
  </r>
  <r>
    <n v="3057"/>
    <x v="1521"/>
    <x v="3"/>
    <x v="15"/>
    <d v="2014-10-25T00:00:00"/>
    <s v="Second Class"/>
    <s v="HH-15010"/>
    <s v="Hilary Holden"/>
    <x v="1"/>
    <x v="0"/>
    <s v="San Francisco"/>
    <x v="1"/>
    <n v="94110"/>
    <x v="1"/>
    <s v="OFF-EN-10002973"/>
    <x v="1"/>
    <x v="12"/>
    <s v="Ampad #10 Peel &amp; Seel Holiday Envelopes"/>
    <x v="2482"/>
    <n v="2"/>
    <n v="0"/>
    <x v="2718"/>
    <x v="2"/>
  </r>
  <r>
    <n v="3058"/>
    <x v="1521"/>
    <x v="3"/>
    <x v="15"/>
    <d v="2014-10-25T00:00:00"/>
    <s v="Second Class"/>
    <s v="HH-15010"/>
    <s v="Hilary Holden"/>
    <x v="1"/>
    <x v="0"/>
    <s v="San Francisco"/>
    <x v="1"/>
    <n v="94110"/>
    <x v="1"/>
    <s v="OFF-LA-10001641"/>
    <x v="1"/>
    <x v="2"/>
    <s v="Avery 518"/>
    <x v="2483"/>
    <n v="10"/>
    <n v="0"/>
    <x v="2719"/>
    <x v="2"/>
  </r>
  <r>
    <n v="3059"/>
    <x v="1521"/>
    <x v="3"/>
    <x v="15"/>
    <d v="2014-10-25T00:00:00"/>
    <s v="Second Class"/>
    <s v="HH-15010"/>
    <s v="Hilary Holden"/>
    <x v="1"/>
    <x v="0"/>
    <s v="San Francisco"/>
    <x v="1"/>
    <n v="94110"/>
    <x v="1"/>
    <s v="FUR-FU-10003878"/>
    <x v="0"/>
    <x v="5"/>
    <s v="Linden 10&quot; Round Wall Clock, Black"/>
    <x v="2484"/>
    <n v="2"/>
    <n v="0"/>
    <x v="2720"/>
    <x v="2"/>
  </r>
  <r>
    <n v="3060"/>
    <x v="1521"/>
    <x v="3"/>
    <x v="15"/>
    <d v="2014-10-25T00:00:00"/>
    <s v="Second Class"/>
    <s v="HH-15010"/>
    <s v="Hilary Holden"/>
    <x v="1"/>
    <x v="0"/>
    <s v="San Francisco"/>
    <x v="1"/>
    <n v="94110"/>
    <x v="1"/>
    <s v="FUR-TA-10003837"/>
    <x v="0"/>
    <x v="3"/>
    <s v="Anderson Hickey Conga Table Tops &amp; Accessories"/>
    <x v="2485"/>
    <n v="2"/>
    <n v="0.2"/>
    <x v="2721"/>
    <x v="2"/>
  </r>
  <r>
    <n v="3061"/>
    <x v="1522"/>
    <x v="0"/>
    <x v="77"/>
    <d v="2013-11-13T00:00:00"/>
    <s v="Standard Class"/>
    <s v="DM-13345"/>
    <s v="Denise Monton"/>
    <x v="1"/>
    <x v="0"/>
    <s v="Newark"/>
    <x v="24"/>
    <n v="43055"/>
    <x v="3"/>
    <s v="TEC-AC-10002800"/>
    <x v="2"/>
    <x v="11"/>
    <s v="Plantronics Audio 478 Stereo USB Headset"/>
    <x v="2486"/>
    <n v="3"/>
    <n v="0.2"/>
    <x v="2722"/>
    <x v="0"/>
  </r>
  <r>
    <n v="3062"/>
    <x v="1523"/>
    <x v="3"/>
    <x v="448"/>
    <d v="2014-03-08T00:00:00"/>
    <s v="Standard Class"/>
    <s v="RE-19450"/>
    <s v="Richard Eichhorn"/>
    <x v="0"/>
    <x v="0"/>
    <s v="Dallas"/>
    <x v="5"/>
    <n v="75081"/>
    <x v="2"/>
    <s v="OFF-PA-10001307"/>
    <x v="1"/>
    <x v="10"/>
    <s v="Important Message Pads, 50 4-1/4 x 5-1/2 Forms per Pad"/>
    <x v="2051"/>
    <n v="8"/>
    <n v="0.2"/>
    <x v="2723"/>
    <x v="10"/>
  </r>
  <r>
    <n v="3063"/>
    <x v="1524"/>
    <x v="1"/>
    <x v="154"/>
    <d v="2012-11-29T00:00:00"/>
    <s v="First Class"/>
    <s v="JD-16150"/>
    <s v="Justin Deggeller"/>
    <x v="1"/>
    <x v="0"/>
    <s v="Newark"/>
    <x v="13"/>
    <n v="19711"/>
    <x v="3"/>
    <s v="TEC-PH-10002350"/>
    <x v="2"/>
    <x v="7"/>
    <s v="Apple EarPods with Remote and Mic"/>
    <x v="2487"/>
    <n v="3"/>
    <n v="0"/>
    <x v="2724"/>
    <x v="0"/>
  </r>
  <r>
    <n v="3064"/>
    <x v="1524"/>
    <x v="1"/>
    <x v="154"/>
    <d v="2012-11-29T00:00:00"/>
    <s v="First Class"/>
    <s v="JD-16150"/>
    <s v="Justin Deggeller"/>
    <x v="1"/>
    <x v="0"/>
    <s v="Newark"/>
    <x v="13"/>
    <n v="19711"/>
    <x v="3"/>
    <s v="TEC-AC-10000397"/>
    <x v="2"/>
    <x v="11"/>
    <s v="Perixx PERIBOARD-512B, Ergonomic Split Keyboard"/>
    <x v="2488"/>
    <n v="3"/>
    <n v="0"/>
    <x v="2725"/>
    <x v="0"/>
  </r>
  <r>
    <n v="3065"/>
    <x v="1525"/>
    <x v="3"/>
    <x v="677"/>
    <d v="2014-03-19T00:00:00"/>
    <s v="Second Class"/>
    <s v="BF-11215"/>
    <s v="Benjamin Farhat"/>
    <x v="2"/>
    <x v="0"/>
    <s v="Albuquerque"/>
    <x v="27"/>
    <n v="87105"/>
    <x v="1"/>
    <s v="OFF-ST-10000615"/>
    <x v="1"/>
    <x v="4"/>
    <s v="SimpliFile Personal File, Black Granite, 15w x 6-15/16d x 11-1/4h"/>
    <x v="2489"/>
    <n v="8"/>
    <n v="0"/>
    <x v="2726"/>
    <x v="10"/>
  </r>
  <r>
    <n v="3066"/>
    <x v="1525"/>
    <x v="3"/>
    <x v="677"/>
    <d v="2014-03-19T00:00:00"/>
    <s v="Second Class"/>
    <s v="BF-11215"/>
    <s v="Benjamin Farhat"/>
    <x v="2"/>
    <x v="0"/>
    <s v="Albuquerque"/>
    <x v="27"/>
    <n v="87105"/>
    <x v="1"/>
    <s v="TEC-PH-10004531"/>
    <x v="2"/>
    <x v="7"/>
    <s v="OtterBox Commuter Series Case - iPhone 5 &amp; 5s"/>
    <x v="1196"/>
    <n v="8"/>
    <n v="0.2"/>
    <x v="2727"/>
    <x v="10"/>
  </r>
  <r>
    <n v="3067"/>
    <x v="1525"/>
    <x v="3"/>
    <x v="677"/>
    <d v="2014-03-19T00:00:00"/>
    <s v="Second Class"/>
    <s v="BF-11215"/>
    <s v="Benjamin Farhat"/>
    <x v="2"/>
    <x v="0"/>
    <s v="Albuquerque"/>
    <x v="27"/>
    <n v="87105"/>
    <x v="1"/>
    <s v="TEC-AC-10004001"/>
    <x v="2"/>
    <x v="11"/>
    <s v="Logitech Wireless Headset H600 Over-The-Head Design"/>
    <x v="2490"/>
    <n v="5"/>
    <n v="0"/>
    <x v="2728"/>
    <x v="10"/>
  </r>
  <r>
    <n v="3068"/>
    <x v="1525"/>
    <x v="3"/>
    <x v="677"/>
    <d v="2014-03-19T00:00:00"/>
    <s v="Second Class"/>
    <s v="BF-11215"/>
    <s v="Benjamin Farhat"/>
    <x v="2"/>
    <x v="0"/>
    <s v="Albuquerque"/>
    <x v="27"/>
    <n v="87105"/>
    <x v="1"/>
    <s v="OFF-PA-10001534"/>
    <x v="1"/>
    <x v="10"/>
    <s v="Xerox 230"/>
    <x v="1568"/>
    <n v="7"/>
    <n v="0"/>
    <x v="1657"/>
    <x v="10"/>
  </r>
  <r>
    <n v="3069"/>
    <x v="1525"/>
    <x v="3"/>
    <x v="677"/>
    <d v="2014-03-19T00:00:00"/>
    <s v="Second Class"/>
    <s v="BF-11215"/>
    <s v="Benjamin Farhat"/>
    <x v="2"/>
    <x v="0"/>
    <s v="Albuquerque"/>
    <x v="27"/>
    <n v="87105"/>
    <x v="1"/>
    <s v="OFF-PA-10001815"/>
    <x v="1"/>
    <x v="10"/>
    <s v="Xerox 1885"/>
    <x v="2491"/>
    <n v="6"/>
    <n v="0"/>
    <x v="2729"/>
    <x v="10"/>
  </r>
  <r>
    <n v="3070"/>
    <x v="1526"/>
    <x v="3"/>
    <x v="329"/>
    <d v="2014-12-01T00:00:00"/>
    <s v="Same Day"/>
    <s v="ML-17755"/>
    <s v="Max Ludwig"/>
    <x v="2"/>
    <x v="0"/>
    <s v="Toledo"/>
    <x v="24"/>
    <n v="43615"/>
    <x v="3"/>
    <s v="OFF-AP-10003779"/>
    <x v="1"/>
    <x v="9"/>
    <s v="Kensington 7 Outlet MasterPiece Power Center with Fax/Phone Line Protection"/>
    <x v="2492"/>
    <n v="4"/>
    <n v="0.2"/>
    <x v="2730"/>
    <x v="4"/>
  </r>
  <r>
    <n v="3071"/>
    <x v="1527"/>
    <x v="2"/>
    <x v="664"/>
    <d v="2011-11-22T00:00:00"/>
    <s v="Standard Class"/>
    <s v="YC-21895"/>
    <s v="Yoseph Carroll"/>
    <x v="1"/>
    <x v="0"/>
    <s v="Newark"/>
    <x v="13"/>
    <n v="19711"/>
    <x v="3"/>
    <s v="OFF-ST-10002011"/>
    <x v="1"/>
    <x v="4"/>
    <s v="Smead Adjustable Mobile File Trolley with Lockable Top"/>
    <x v="2493"/>
    <n v="7"/>
    <n v="0"/>
    <x v="2731"/>
    <x v="0"/>
  </r>
  <r>
    <n v="3072"/>
    <x v="1527"/>
    <x v="2"/>
    <x v="664"/>
    <d v="2011-11-22T00:00:00"/>
    <s v="Standard Class"/>
    <s v="YC-21895"/>
    <s v="Yoseph Carroll"/>
    <x v="1"/>
    <x v="0"/>
    <s v="Newark"/>
    <x v="13"/>
    <n v="19711"/>
    <x v="3"/>
    <s v="FUR-FU-10002379"/>
    <x v="0"/>
    <x v="5"/>
    <s v="Eldon Econocleat Chair Mats for Low Pile Carpets"/>
    <x v="2494"/>
    <n v="3"/>
    <n v="0"/>
    <x v="2732"/>
    <x v="0"/>
  </r>
  <r>
    <n v="3073"/>
    <x v="1527"/>
    <x v="2"/>
    <x v="664"/>
    <d v="2011-11-22T00:00:00"/>
    <s v="Standard Class"/>
    <s v="YC-21895"/>
    <s v="Yoseph Carroll"/>
    <x v="1"/>
    <x v="0"/>
    <s v="Newark"/>
    <x v="13"/>
    <n v="19711"/>
    <x v="3"/>
    <s v="OFF-AR-10003752"/>
    <x v="1"/>
    <x v="6"/>
    <s v="Deluxe Chalkboard Eraser Cleaner"/>
    <x v="2495"/>
    <n v="5"/>
    <n v="0"/>
    <x v="2733"/>
    <x v="0"/>
  </r>
  <r>
    <n v="3074"/>
    <x v="1528"/>
    <x v="0"/>
    <x v="835"/>
    <d v="2013-01-05T00:00:00"/>
    <s v="First Class"/>
    <s v="LR-16915"/>
    <s v="Lena Radford"/>
    <x v="0"/>
    <x v="0"/>
    <s v="Los Angeles"/>
    <x v="1"/>
    <n v="90045"/>
    <x v="1"/>
    <s v="OFF-ST-10003692"/>
    <x v="1"/>
    <x v="4"/>
    <s v="Recycled Steel Personal File for Hanging File Folders"/>
    <x v="2496"/>
    <n v="2"/>
    <n v="0"/>
    <x v="2734"/>
    <x v="9"/>
  </r>
  <r>
    <n v="3075"/>
    <x v="1529"/>
    <x v="1"/>
    <x v="292"/>
    <d v="2012-10-08T00:00:00"/>
    <s v="Standard Class"/>
    <s v="BS-11755"/>
    <s v="Bruce Stewart"/>
    <x v="0"/>
    <x v="0"/>
    <s v="Los Angeles"/>
    <x v="1"/>
    <n v="90032"/>
    <x v="1"/>
    <s v="FUR-BO-10004409"/>
    <x v="0"/>
    <x v="0"/>
    <s v="Safco Value Mate Series Steel Bookcases, Baked Enamel Finish on Steel, Gray"/>
    <x v="2497"/>
    <n v="2"/>
    <n v="0.15"/>
    <x v="2735"/>
    <x v="2"/>
  </r>
  <r>
    <n v="3076"/>
    <x v="1530"/>
    <x v="2"/>
    <x v="836"/>
    <d v="2011-07-24T00:00:00"/>
    <s v="Standard Class"/>
    <s v="KM-16375"/>
    <s v="Katherine Murray"/>
    <x v="2"/>
    <x v="0"/>
    <s v="Dallas"/>
    <x v="5"/>
    <n v="75217"/>
    <x v="2"/>
    <s v="OFF-ST-10003306"/>
    <x v="1"/>
    <x v="4"/>
    <s v="Letter Size Cart"/>
    <x v="2498"/>
    <n v="3"/>
    <n v="0.2"/>
    <x v="2736"/>
    <x v="7"/>
  </r>
  <r>
    <n v="3077"/>
    <x v="1530"/>
    <x v="2"/>
    <x v="836"/>
    <d v="2011-07-24T00:00:00"/>
    <s v="Standard Class"/>
    <s v="KM-16375"/>
    <s v="Katherine Murray"/>
    <x v="2"/>
    <x v="0"/>
    <s v="Dallas"/>
    <x v="5"/>
    <n v="75217"/>
    <x v="2"/>
    <s v="FUR-FU-10003724"/>
    <x v="0"/>
    <x v="5"/>
    <s v="Westinghouse Clip-On Gooseneck Lamps"/>
    <x v="2499"/>
    <n v="5"/>
    <n v="0.6"/>
    <x v="2737"/>
    <x v="7"/>
  </r>
  <r>
    <n v="3078"/>
    <x v="1530"/>
    <x v="2"/>
    <x v="836"/>
    <d v="2011-07-24T00:00:00"/>
    <s v="Standard Class"/>
    <s v="KM-16375"/>
    <s v="Katherine Murray"/>
    <x v="2"/>
    <x v="0"/>
    <s v="Dallas"/>
    <x v="5"/>
    <n v="75217"/>
    <x v="2"/>
    <s v="FUR-CH-10002024"/>
    <x v="0"/>
    <x v="1"/>
    <s v="HON 5400 Series Task Chairs for Big and Tall"/>
    <x v="2500"/>
    <n v="2"/>
    <n v="0.3"/>
    <x v="2738"/>
    <x v="7"/>
  </r>
  <r>
    <n v="3079"/>
    <x v="1531"/>
    <x v="2"/>
    <x v="371"/>
    <d v="2011-05-25T00:00:00"/>
    <s v="Standard Class"/>
    <s v="BT-11530"/>
    <s v="Bradley Talbott"/>
    <x v="2"/>
    <x v="0"/>
    <s v="San Diego"/>
    <x v="1"/>
    <n v="92037"/>
    <x v="1"/>
    <s v="OFF-AR-10003514"/>
    <x v="1"/>
    <x v="6"/>
    <s v="4009 Highlighters by Sanford"/>
    <x v="2501"/>
    <n v="8"/>
    <n v="0"/>
    <x v="2739"/>
    <x v="5"/>
  </r>
  <r>
    <n v="3080"/>
    <x v="1532"/>
    <x v="3"/>
    <x v="507"/>
    <d v="2014-09-06T00:00:00"/>
    <s v="First Class"/>
    <s v="KB-16405"/>
    <s v="Katrina Bavinger"/>
    <x v="2"/>
    <x v="0"/>
    <s v="Apple Valley"/>
    <x v="1"/>
    <n v="92307"/>
    <x v="1"/>
    <s v="OFF-PA-10001800"/>
    <x v="1"/>
    <x v="10"/>
    <s v="Xerox 220"/>
    <x v="91"/>
    <n v="2"/>
    <n v="0"/>
    <x v="91"/>
    <x v="8"/>
  </r>
  <r>
    <n v="3081"/>
    <x v="1532"/>
    <x v="3"/>
    <x v="507"/>
    <d v="2014-09-06T00:00:00"/>
    <s v="First Class"/>
    <s v="KB-16405"/>
    <s v="Katrina Bavinger"/>
    <x v="2"/>
    <x v="0"/>
    <s v="Apple Valley"/>
    <x v="1"/>
    <n v="92307"/>
    <x v="1"/>
    <s v="TEC-PH-10003589"/>
    <x v="2"/>
    <x v="7"/>
    <s v="invisibleSHIELD by ZAGG Smudge-Free Screen Protector"/>
    <x v="752"/>
    <n v="3"/>
    <n v="0.2"/>
    <x v="2740"/>
    <x v="8"/>
  </r>
  <r>
    <n v="3082"/>
    <x v="1533"/>
    <x v="3"/>
    <x v="837"/>
    <d v="2014-06-03T00:00:00"/>
    <s v="Standard Class"/>
    <s v="DW-13480"/>
    <s v="Dianna Wilson"/>
    <x v="2"/>
    <x v="0"/>
    <s v="Louisville"/>
    <x v="0"/>
    <n v="40214"/>
    <x v="0"/>
    <s v="OFF-BI-10003364"/>
    <x v="1"/>
    <x v="8"/>
    <s v="Binding Machine Supplies"/>
    <x v="2502"/>
    <n v="2"/>
    <n v="0"/>
    <x v="2741"/>
    <x v="5"/>
  </r>
  <r>
    <n v="3083"/>
    <x v="1533"/>
    <x v="3"/>
    <x v="837"/>
    <d v="2014-06-03T00:00:00"/>
    <s v="Standard Class"/>
    <s v="DW-13480"/>
    <s v="Dianna Wilson"/>
    <x v="2"/>
    <x v="0"/>
    <s v="Louisville"/>
    <x v="0"/>
    <n v="40214"/>
    <x v="0"/>
    <s v="TEC-PH-10002834"/>
    <x v="2"/>
    <x v="7"/>
    <s v="Google Nexus 5"/>
    <x v="2503"/>
    <n v="3"/>
    <n v="0"/>
    <x v="2742"/>
    <x v="5"/>
  </r>
  <r>
    <n v="3084"/>
    <x v="1534"/>
    <x v="2"/>
    <x v="838"/>
    <d v="2011-02-04T00:00:00"/>
    <s v="Standard Class"/>
    <s v="JC-15340"/>
    <s v="Jasper Cacioppo"/>
    <x v="0"/>
    <x v="0"/>
    <s v="New York City"/>
    <x v="15"/>
    <n v="10024"/>
    <x v="3"/>
    <s v="OFF-BI-10000343"/>
    <x v="1"/>
    <x v="8"/>
    <s v="Pressboard Covers with Storage Hooks, 9 1/2&quot; x 11&quot;, Light Blue"/>
    <x v="2504"/>
    <n v="1"/>
    <n v="0.2"/>
    <x v="2743"/>
    <x v="9"/>
  </r>
  <r>
    <n v="3085"/>
    <x v="1535"/>
    <x v="3"/>
    <x v="839"/>
    <d v="2014-02-15T00:00:00"/>
    <s v="Standard Class"/>
    <s v="TP-21415"/>
    <s v="Tom Prescott"/>
    <x v="0"/>
    <x v="0"/>
    <s v="Houston"/>
    <x v="5"/>
    <n v="77070"/>
    <x v="2"/>
    <s v="OFF-BI-10004584"/>
    <x v="1"/>
    <x v="8"/>
    <s v="GBC ProClick 150 Presentation Binding System"/>
    <x v="2505"/>
    <n v="4"/>
    <n v="0.8"/>
    <x v="2744"/>
    <x v="11"/>
  </r>
  <r>
    <n v="3086"/>
    <x v="1535"/>
    <x v="3"/>
    <x v="839"/>
    <d v="2014-02-15T00:00:00"/>
    <s v="Standard Class"/>
    <s v="TP-21415"/>
    <s v="Tom Prescott"/>
    <x v="0"/>
    <x v="0"/>
    <s v="Houston"/>
    <x v="5"/>
    <n v="77070"/>
    <x v="2"/>
    <s v="TEC-AC-10002402"/>
    <x v="2"/>
    <x v="11"/>
    <s v="Razer Kraken PRO Over Ear PC and Music Headset"/>
    <x v="2506"/>
    <n v="2"/>
    <n v="0.2"/>
    <x v="2745"/>
    <x v="11"/>
  </r>
  <r>
    <n v="3087"/>
    <x v="1535"/>
    <x v="3"/>
    <x v="839"/>
    <d v="2014-02-15T00:00:00"/>
    <s v="Standard Class"/>
    <s v="TP-21415"/>
    <s v="Tom Prescott"/>
    <x v="0"/>
    <x v="0"/>
    <s v="Houston"/>
    <x v="5"/>
    <n v="77070"/>
    <x v="2"/>
    <s v="FUR-FU-10000550"/>
    <x v="0"/>
    <x v="5"/>
    <s v="Stacking Trays by OIC"/>
    <x v="2217"/>
    <n v="2"/>
    <n v="0.6"/>
    <x v="2746"/>
    <x v="11"/>
  </r>
  <r>
    <n v="3088"/>
    <x v="1535"/>
    <x v="3"/>
    <x v="839"/>
    <d v="2014-02-15T00:00:00"/>
    <s v="Standard Class"/>
    <s v="TP-21415"/>
    <s v="Tom Prescott"/>
    <x v="0"/>
    <x v="0"/>
    <s v="Houston"/>
    <x v="5"/>
    <n v="77070"/>
    <x v="2"/>
    <s v="OFF-AP-10000055"/>
    <x v="1"/>
    <x v="9"/>
    <s v="Belkin F9S820V06 8 Outlet Surge"/>
    <x v="2507"/>
    <n v="2"/>
    <n v="0.8"/>
    <x v="2747"/>
    <x v="11"/>
  </r>
  <r>
    <n v="3089"/>
    <x v="1536"/>
    <x v="3"/>
    <x v="185"/>
    <d v="2014-04-03T00:00:00"/>
    <s v="Second Class"/>
    <s v="DB-12910"/>
    <s v="Daniel Byrd"/>
    <x v="2"/>
    <x v="0"/>
    <s v="Henderson"/>
    <x v="0"/>
    <n v="42420"/>
    <x v="0"/>
    <s v="FUR-FU-10001591"/>
    <x v="0"/>
    <x v="5"/>
    <s v="Advantus Panel Wall Certificate Holder - 8.5x11"/>
    <x v="2508"/>
    <n v="5"/>
    <n v="0"/>
    <x v="2748"/>
    <x v="3"/>
  </r>
  <r>
    <n v="3090"/>
    <x v="1536"/>
    <x v="3"/>
    <x v="185"/>
    <d v="2014-04-03T00:00:00"/>
    <s v="Second Class"/>
    <s v="DB-12910"/>
    <s v="Daniel Byrd"/>
    <x v="2"/>
    <x v="0"/>
    <s v="Henderson"/>
    <x v="0"/>
    <n v="42420"/>
    <x v="0"/>
    <s v="TEC-PH-10000526"/>
    <x v="2"/>
    <x v="7"/>
    <s v="Vtech CS6719"/>
    <x v="142"/>
    <n v="7"/>
    <n v="0"/>
    <x v="2749"/>
    <x v="3"/>
  </r>
  <r>
    <n v="3091"/>
    <x v="1537"/>
    <x v="0"/>
    <x v="840"/>
    <d v="2013-03-09T00:00:00"/>
    <s v="Standard Class"/>
    <s v="BH-11710"/>
    <s v="Brosina Hoffman"/>
    <x v="0"/>
    <x v="0"/>
    <s v="Newark"/>
    <x v="13"/>
    <n v="19711"/>
    <x v="3"/>
    <s v="OFF-BI-10001071"/>
    <x v="1"/>
    <x v="8"/>
    <s v="GBC ProClick Punch Binding System"/>
    <x v="2509"/>
    <n v="7"/>
    <n v="0"/>
    <x v="2750"/>
    <x v="10"/>
  </r>
  <r>
    <n v="3092"/>
    <x v="1537"/>
    <x v="0"/>
    <x v="840"/>
    <d v="2013-03-09T00:00:00"/>
    <s v="Standard Class"/>
    <s v="BH-11710"/>
    <s v="Brosina Hoffman"/>
    <x v="0"/>
    <x v="0"/>
    <s v="Newark"/>
    <x v="13"/>
    <n v="19711"/>
    <x v="3"/>
    <s v="TEC-PH-10001557"/>
    <x v="2"/>
    <x v="7"/>
    <s v="Pyle PMP37LED"/>
    <x v="2510"/>
    <n v="5"/>
    <n v="0"/>
    <x v="2751"/>
    <x v="10"/>
  </r>
  <r>
    <n v="3093"/>
    <x v="1537"/>
    <x v="0"/>
    <x v="840"/>
    <d v="2013-03-09T00:00:00"/>
    <s v="Standard Class"/>
    <s v="BH-11710"/>
    <s v="Brosina Hoffman"/>
    <x v="0"/>
    <x v="0"/>
    <s v="Newark"/>
    <x v="13"/>
    <n v="19711"/>
    <x v="3"/>
    <s v="OFF-PA-10001977"/>
    <x v="1"/>
    <x v="10"/>
    <s v="Xerox 194"/>
    <x v="1696"/>
    <n v="3"/>
    <n v="0"/>
    <x v="1797"/>
    <x v="10"/>
  </r>
  <r>
    <n v="3094"/>
    <x v="1538"/>
    <x v="1"/>
    <x v="841"/>
    <d v="2012-08-23T00:00:00"/>
    <s v="Same Day"/>
    <s v="TD-20995"/>
    <s v="Tamara Dahlen"/>
    <x v="0"/>
    <x v="0"/>
    <s v="Bolingbrook"/>
    <x v="10"/>
    <n v="60440"/>
    <x v="2"/>
    <s v="OFF-SU-10004231"/>
    <x v="1"/>
    <x v="14"/>
    <s v="Acme Tagit Stainless Steel Antibacterial Scissors"/>
    <x v="2511"/>
    <n v="4"/>
    <n v="0.2"/>
    <x v="2752"/>
    <x v="6"/>
  </r>
  <r>
    <n v="3095"/>
    <x v="1538"/>
    <x v="1"/>
    <x v="841"/>
    <d v="2012-08-23T00:00:00"/>
    <s v="Same Day"/>
    <s v="TD-20995"/>
    <s v="Tamara Dahlen"/>
    <x v="0"/>
    <x v="0"/>
    <s v="Bolingbrook"/>
    <x v="10"/>
    <n v="60440"/>
    <x v="2"/>
    <s v="OFF-PA-10000809"/>
    <x v="1"/>
    <x v="10"/>
    <s v="Xerox 206"/>
    <x v="563"/>
    <n v="2"/>
    <n v="0.2"/>
    <x v="572"/>
    <x v="6"/>
  </r>
  <r>
    <n v="3096"/>
    <x v="1538"/>
    <x v="1"/>
    <x v="841"/>
    <d v="2012-08-23T00:00:00"/>
    <s v="Same Day"/>
    <s v="TD-20995"/>
    <s v="Tamara Dahlen"/>
    <x v="0"/>
    <x v="0"/>
    <s v="Bolingbrook"/>
    <x v="10"/>
    <n v="60440"/>
    <x v="2"/>
    <s v="OFF-FA-10003021"/>
    <x v="1"/>
    <x v="13"/>
    <s v="Staples"/>
    <x v="2512"/>
    <n v="8"/>
    <n v="0.2"/>
    <x v="2753"/>
    <x v="6"/>
  </r>
  <r>
    <n v="3097"/>
    <x v="1538"/>
    <x v="1"/>
    <x v="841"/>
    <d v="2012-08-23T00:00:00"/>
    <s v="Same Day"/>
    <s v="TD-20995"/>
    <s v="Tamara Dahlen"/>
    <x v="0"/>
    <x v="0"/>
    <s v="Bolingbrook"/>
    <x v="10"/>
    <n v="60440"/>
    <x v="2"/>
    <s v="OFF-AP-10000696"/>
    <x v="1"/>
    <x v="9"/>
    <s v="Holmes Odor Grabber"/>
    <x v="2513"/>
    <n v="2"/>
    <n v="0.8"/>
    <x v="2754"/>
    <x v="6"/>
  </r>
  <r>
    <n v="3098"/>
    <x v="1539"/>
    <x v="3"/>
    <x v="842"/>
    <d v="2014-05-02T00:00:00"/>
    <s v="Standard Class"/>
    <s v="CV-12805"/>
    <s v="Cynthia Voltz"/>
    <x v="1"/>
    <x v="0"/>
    <s v="Fort Worth"/>
    <x v="5"/>
    <n v="76106"/>
    <x v="2"/>
    <s v="OFF-LA-10001158"/>
    <x v="1"/>
    <x v="2"/>
    <s v="Avery Address/Shipping Labels for Typewriters, 4&quot; x 2&quot;"/>
    <x v="2514"/>
    <n v="4"/>
    <n v="0.2"/>
    <x v="2755"/>
    <x v="3"/>
  </r>
  <r>
    <n v="3099"/>
    <x v="1539"/>
    <x v="3"/>
    <x v="842"/>
    <d v="2014-05-02T00:00:00"/>
    <s v="Standard Class"/>
    <s v="CV-12805"/>
    <s v="Cynthia Voltz"/>
    <x v="1"/>
    <x v="0"/>
    <s v="Fort Worth"/>
    <x v="5"/>
    <n v="76106"/>
    <x v="2"/>
    <s v="FUR-BO-10002268"/>
    <x v="0"/>
    <x v="0"/>
    <s v="Sauder Barrister Bookcases"/>
    <x v="2515"/>
    <n v="4"/>
    <n v="0.32"/>
    <x v="2756"/>
    <x v="3"/>
  </r>
  <r>
    <n v="3100"/>
    <x v="1540"/>
    <x v="3"/>
    <x v="349"/>
    <d v="2014-04-20T00:00:00"/>
    <s v="Standard Class"/>
    <s v="CS-12355"/>
    <s v="Christine Sundaresam"/>
    <x v="0"/>
    <x v="0"/>
    <s v="New York City"/>
    <x v="15"/>
    <n v="10024"/>
    <x v="3"/>
    <s v="OFF-BI-10000829"/>
    <x v="1"/>
    <x v="8"/>
    <s v="Avery Non-Stick Binders"/>
    <x v="2209"/>
    <n v="3"/>
    <n v="0.2"/>
    <x v="2383"/>
    <x v="3"/>
  </r>
  <r>
    <n v="3101"/>
    <x v="1540"/>
    <x v="3"/>
    <x v="349"/>
    <d v="2014-04-20T00:00:00"/>
    <s v="Standard Class"/>
    <s v="CS-12355"/>
    <s v="Christine Sundaresam"/>
    <x v="0"/>
    <x v="0"/>
    <s v="New York City"/>
    <x v="15"/>
    <n v="10024"/>
    <x v="3"/>
    <s v="FUR-BO-10003441"/>
    <x v="0"/>
    <x v="0"/>
    <s v="Bush Westfield Collection Bookcases, Fully Assembled"/>
    <x v="2516"/>
    <n v="3"/>
    <n v="0.2"/>
    <x v="2757"/>
    <x v="3"/>
  </r>
  <r>
    <n v="3102"/>
    <x v="1541"/>
    <x v="3"/>
    <x v="66"/>
    <d v="2014-12-28T00:00:00"/>
    <s v="Second Class"/>
    <s v="JG-15310"/>
    <s v="Jason Gross"/>
    <x v="1"/>
    <x v="0"/>
    <s v="Providence"/>
    <x v="34"/>
    <n v="2908"/>
    <x v="3"/>
    <s v="OFF-SU-10003505"/>
    <x v="1"/>
    <x v="14"/>
    <s v="Premier Electric Letter Opener"/>
    <x v="2517"/>
    <n v="6"/>
    <n v="0"/>
    <x v="2758"/>
    <x v="4"/>
  </r>
  <r>
    <n v="3103"/>
    <x v="1541"/>
    <x v="3"/>
    <x v="66"/>
    <d v="2014-12-28T00:00:00"/>
    <s v="Second Class"/>
    <s v="JG-15310"/>
    <s v="Jason Gross"/>
    <x v="1"/>
    <x v="0"/>
    <s v="Providence"/>
    <x v="34"/>
    <n v="2908"/>
    <x v="3"/>
    <s v="FUR-BO-10003660"/>
    <x v="0"/>
    <x v="0"/>
    <s v="Bush Cubix Collection Bookcases, Fully Assembled"/>
    <x v="2518"/>
    <n v="1"/>
    <n v="0"/>
    <x v="2759"/>
    <x v="4"/>
  </r>
  <r>
    <n v="3104"/>
    <x v="1542"/>
    <x v="0"/>
    <x v="16"/>
    <d v="2013-12-13T00:00:00"/>
    <s v="Standard Class"/>
    <s v="JP-16135"/>
    <s v="Julie Prescott"/>
    <x v="2"/>
    <x v="0"/>
    <s v="Columbus"/>
    <x v="24"/>
    <n v="43229"/>
    <x v="3"/>
    <s v="OFF-BI-10001267"/>
    <x v="1"/>
    <x v="8"/>
    <s v="Universal Recycled Hanging Pressboard Report Binders, Letter Size"/>
    <x v="2519"/>
    <n v="7"/>
    <n v="0.7"/>
    <x v="2760"/>
    <x v="4"/>
  </r>
  <r>
    <n v="3105"/>
    <x v="1543"/>
    <x v="3"/>
    <x v="721"/>
    <d v="2014-03-30T00:00:00"/>
    <s v="Standard Class"/>
    <s v="EC-14050"/>
    <s v="Erin Creighton"/>
    <x v="0"/>
    <x v="0"/>
    <s v="New York City"/>
    <x v="15"/>
    <n v="10024"/>
    <x v="3"/>
    <s v="OFF-PA-10002741"/>
    <x v="1"/>
    <x v="10"/>
    <s v="Xerox 1980"/>
    <x v="2318"/>
    <n v="6"/>
    <n v="0"/>
    <x v="2513"/>
    <x v="10"/>
  </r>
  <r>
    <n v="3106"/>
    <x v="1544"/>
    <x v="0"/>
    <x v="197"/>
    <d v="2013-07-30T00:00:00"/>
    <s v="Standard Class"/>
    <s v="KH-16630"/>
    <s v="Ken Heidel"/>
    <x v="1"/>
    <x v="0"/>
    <s v="Houston"/>
    <x v="5"/>
    <n v="77070"/>
    <x v="2"/>
    <s v="OFF-LA-10004345"/>
    <x v="1"/>
    <x v="2"/>
    <s v="Avery 493"/>
    <x v="581"/>
    <n v="4"/>
    <n v="0.2"/>
    <x v="590"/>
    <x v="7"/>
  </r>
  <r>
    <n v="3107"/>
    <x v="1545"/>
    <x v="3"/>
    <x v="815"/>
    <d v="2014-07-15T00:00:00"/>
    <s v="Standard Class"/>
    <s v="FG-14260"/>
    <s v="Frank Gastineau"/>
    <x v="2"/>
    <x v="0"/>
    <s v="Aurora"/>
    <x v="10"/>
    <n v="60505"/>
    <x v="2"/>
    <s v="OFF-ST-10004340"/>
    <x v="1"/>
    <x v="4"/>
    <s v="Fellowes Mobile File Cart, Black"/>
    <x v="2520"/>
    <n v="6"/>
    <n v="0.2"/>
    <x v="2761"/>
    <x v="7"/>
  </r>
  <r>
    <n v="3108"/>
    <x v="1546"/>
    <x v="0"/>
    <x v="19"/>
    <d v="2013-07-23T00:00:00"/>
    <s v="Standard Class"/>
    <s v="AA-10480"/>
    <s v="Andrew Allen"/>
    <x v="0"/>
    <x v="0"/>
    <s v="Springfield"/>
    <x v="25"/>
    <n v="65807"/>
    <x v="2"/>
    <s v="OFF-PA-10001471"/>
    <x v="1"/>
    <x v="10"/>
    <s v="Strathmore Photo Frame Cards"/>
    <x v="2521"/>
    <n v="3"/>
    <n v="0"/>
    <x v="2762"/>
    <x v="7"/>
  </r>
  <r>
    <n v="3109"/>
    <x v="1546"/>
    <x v="0"/>
    <x v="19"/>
    <d v="2013-07-23T00:00:00"/>
    <s v="Standard Class"/>
    <s v="AA-10480"/>
    <s v="Andrew Allen"/>
    <x v="0"/>
    <x v="0"/>
    <s v="Springfield"/>
    <x v="25"/>
    <n v="65807"/>
    <x v="2"/>
    <s v="OFF-ST-10002344"/>
    <x v="1"/>
    <x v="4"/>
    <s v="Carina 42&quot;Hx23 3/4&quot;W Media Storage Unit"/>
    <x v="423"/>
    <n v="3"/>
    <n v="0"/>
    <x v="2763"/>
    <x v="7"/>
  </r>
  <r>
    <n v="3110"/>
    <x v="1546"/>
    <x v="0"/>
    <x v="19"/>
    <d v="2013-07-23T00:00:00"/>
    <s v="Standard Class"/>
    <s v="AA-10480"/>
    <s v="Andrew Allen"/>
    <x v="0"/>
    <x v="0"/>
    <s v="Springfield"/>
    <x v="25"/>
    <n v="65807"/>
    <x v="2"/>
    <s v="OFF-PA-10001892"/>
    <x v="1"/>
    <x v="10"/>
    <s v="Rediform Wirebound &quot;Phone Memo&quot; Message Book, 11 x 5-3/4"/>
    <x v="2522"/>
    <n v="1"/>
    <n v="0"/>
    <x v="2764"/>
    <x v="7"/>
  </r>
  <r>
    <n v="3111"/>
    <x v="1546"/>
    <x v="0"/>
    <x v="19"/>
    <d v="2013-07-23T00:00:00"/>
    <s v="Standard Class"/>
    <s v="AA-10480"/>
    <s v="Andrew Allen"/>
    <x v="0"/>
    <x v="0"/>
    <s v="Springfield"/>
    <x v="25"/>
    <n v="65807"/>
    <x v="2"/>
    <s v="OFF-PA-10001934"/>
    <x v="1"/>
    <x v="10"/>
    <s v="Xerox 1993"/>
    <x v="187"/>
    <n v="8"/>
    <n v="0"/>
    <x v="2765"/>
    <x v="7"/>
  </r>
  <r>
    <n v="3112"/>
    <x v="1546"/>
    <x v="0"/>
    <x v="19"/>
    <d v="2013-07-23T00:00:00"/>
    <s v="Standard Class"/>
    <s v="AA-10480"/>
    <s v="Andrew Allen"/>
    <x v="0"/>
    <x v="0"/>
    <s v="Springfield"/>
    <x v="25"/>
    <n v="65807"/>
    <x v="2"/>
    <s v="OFF-ST-10000078"/>
    <x v="1"/>
    <x v="4"/>
    <s v="Tennsco 6- and 18-Compartment Lockers"/>
    <x v="2523"/>
    <n v="1"/>
    <n v="0"/>
    <x v="2766"/>
    <x v="7"/>
  </r>
  <r>
    <n v="3113"/>
    <x v="1547"/>
    <x v="0"/>
    <x v="828"/>
    <d v="2013-08-31T00:00:00"/>
    <s v="Standard Class"/>
    <s v="MS-17770"/>
    <s v="Maxwell Schwartz"/>
    <x v="0"/>
    <x v="0"/>
    <s v="Seattle"/>
    <x v="4"/>
    <n v="98105"/>
    <x v="1"/>
    <s v="TEC-MA-10001972"/>
    <x v="2"/>
    <x v="15"/>
    <s v="Okidata C331dn Printer"/>
    <x v="2524"/>
    <n v="3"/>
    <n v="0.2"/>
    <x v="2767"/>
    <x v="6"/>
  </r>
  <r>
    <n v="3114"/>
    <x v="1547"/>
    <x v="0"/>
    <x v="828"/>
    <d v="2013-08-31T00:00:00"/>
    <s v="Standard Class"/>
    <s v="MS-17770"/>
    <s v="Maxwell Schwartz"/>
    <x v="0"/>
    <x v="0"/>
    <s v="Seattle"/>
    <x v="4"/>
    <n v="98105"/>
    <x v="1"/>
    <s v="OFF-EN-10002504"/>
    <x v="1"/>
    <x v="12"/>
    <s v="Tyvek  Top-Opening Peel &amp; Seel Envelopes, Plain White"/>
    <x v="2525"/>
    <n v="5"/>
    <n v="0"/>
    <x v="2768"/>
    <x v="6"/>
  </r>
  <r>
    <n v="3115"/>
    <x v="1547"/>
    <x v="0"/>
    <x v="828"/>
    <d v="2013-08-31T00:00:00"/>
    <s v="Standard Class"/>
    <s v="MS-17770"/>
    <s v="Maxwell Schwartz"/>
    <x v="0"/>
    <x v="0"/>
    <s v="Seattle"/>
    <x v="4"/>
    <n v="98105"/>
    <x v="1"/>
    <s v="OFF-PA-10002160"/>
    <x v="1"/>
    <x v="10"/>
    <s v="Xerox 1978"/>
    <x v="819"/>
    <n v="6"/>
    <n v="0"/>
    <x v="847"/>
    <x v="6"/>
  </r>
  <r>
    <n v="3116"/>
    <x v="1547"/>
    <x v="0"/>
    <x v="828"/>
    <d v="2013-08-31T00:00:00"/>
    <s v="Standard Class"/>
    <s v="MS-17770"/>
    <s v="Maxwell Schwartz"/>
    <x v="0"/>
    <x v="0"/>
    <s v="Seattle"/>
    <x v="4"/>
    <n v="98105"/>
    <x v="1"/>
    <s v="FUR-CH-10001973"/>
    <x v="0"/>
    <x v="1"/>
    <s v="Office Star Flex Back Scooter Chair with White Frame"/>
    <x v="1988"/>
    <n v="6"/>
    <n v="0.2"/>
    <x v="2769"/>
    <x v="6"/>
  </r>
  <r>
    <n v="3117"/>
    <x v="1547"/>
    <x v="0"/>
    <x v="828"/>
    <d v="2013-08-31T00:00:00"/>
    <s v="Standard Class"/>
    <s v="MS-17770"/>
    <s v="Maxwell Schwartz"/>
    <x v="0"/>
    <x v="0"/>
    <s v="Seattle"/>
    <x v="4"/>
    <n v="98105"/>
    <x v="1"/>
    <s v="OFF-AP-10001492"/>
    <x v="1"/>
    <x v="9"/>
    <s v="Acco Six-Outlet Power Strip, 4' Cord Length"/>
    <x v="2526"/>
    <n v="5"/>
    <n v="0"/>
    <x v="2770"/>
    <x v="6"/>
  </r>
  <r>
    <n v="3118"/>
    <x v="1547"/>
    <x v="0"/>
    <x v="828"/>
    <d v="2013-08-31T00:00:00"/>
    <s v="Standard Class"/>
    <s v="MS-17770"/>
    <s v="Maxwell Schwartz"/>
    <x v="0"/>
    <x v="0"/>
    <s v="Seattle"/>
    <x v="4"/>
    <n v="98105"/>
    <x v="1"/>
    <s v="OFF-SU-10002189"/>
    <x v="1"/>
    <x v="14"/>
    <s v="Acme Rosewood Handle Letter Opener"/>
    <x v="174"/>
    <n v="4"/>
    <n v="0"/>
    <x v="2771"/>
    <x v="6"/>
  </r>
  <r>
    <n v="3119"/>
    <x v="1548"/>
    <x v="1"/>
    <x v="832"/>
    <d v="2012-06-12T00:00:00"/>
    <s v="First Class"/>
    <s v="JE-15610"/>
    <s v="Jim Epp"/>
    <x v="1"/>
    <x v="0"/>
    <s v="Lakeland"/>
    <x v="2"/>
    <n v="33801"/>
    <x v="0"/>
    <s v="FUR-CH-10003312"/>
    <x v="0"/>
    <x v="1"/>
    <s v="Hon 2090 “Pillow Soft” Series Mid Back Swivel/Tilt Chairs"/>
    <x v="2527"/>
    <n v="5"/>
    <n v="0.2"/>
    <x v="2772"/>
    <x v="1"/>
  </r>
  <r>
    <n v="3120"/>
    <x v="1548"/>
    <x v="1"/>
    <x v="832"/>
    <d v="2012-06-12T00:00:00"/>
    <s v="First Class"/>
    <s v="JE-15610"/>
    <s v="Jim Epp"/>
    <x v="1"/>
    <x v="0"/>
    <s v="Lakeland"/>
    <x v="2"/>
    <n v="33801"/>
    <x v="0"/>
    <s v="TEC-PH-10002496"/>
    <x v="2"/>
    <x v="7"/>
    <s v="Cisco SPA301"/>
    <x v="2528"/>
    <n v="2"/>
    <n v="0.2"/>
    <x v="2773"/>
    <x v="1"/>
  </r>
  <r>
    <n v="3121"/>
    <x v="1548"/>
    <x v="1"/>
    <x v="832"/>
    <d v="2012-06-12T00:00:00"/>
    <s v="First Class"/>
    <s v="JE-15610"/>
    <s v="Jim Epp"/>
    <x v="1"/>
    <x v="0"/>
    <s v="Lakeland"/>
    <x v="2"/>
    <n v="33801"/>
    <x v="0"/>
    <s v="FUR-FU-10003464"/>
    <x v="0"/>
    <x v="5"/>
    <s v="Seth Thomas 8 1/2&quot; Cubicle Clock"/>
    <x v="2529"/>
    <n v="3"/>
    <n v="0.2"/>
    <x v="2774"/>
    <x v="1"/>
  </r>
  <r>
    <n v="3122"/>
    <x v="1548"/>
    <x v="1"/>
    <x v="832"/>
    <d v="2012-06-12T00:00:00"/>
    <s v="First Class"/>
    <s v="JE-15610"/>
    <s v="Jim Epp"/>
    <x v="1"/>
    <x v="0"/>
    <s v="Lakeland"/>
    <x v="2"/>
    <n v="33801"/>
    <x v="0"/>
    <s v="OFF-AR-10000380"/>
    <x v="1"/>
    <x v="6"/>
    <s v="Hunt PowerHouse Electric Pencil Sharpener, Blue"/>
    <x v="2530"/>
    <n v="2"/>
    <n v="0.2"/>
    <x v="2775"/>
    <x v="1"/>
  </r>
  <r>
    <n v="3123"/>
    <x v="1548"/>
    <x v="1"/>
    <x v="832"/>
    <d v="2012-06-12T00:00:00"/>
    <s v="First Class"/>
    <s v="JE-15610"/>
    <s v="Jim Epp"/>
    <x v="1"/>
    <x v="0"/>
    <s v="Lakeland"/>
    <x v="2"/>
    <n v="33801"/>
    <x v="0"/>
    <s v="OFF-BI-10004593"/>
    <x v="1"/>
    <x v="8"/>
    <s v="Ibico Laser Imprintable Binding System Covers"/>
    <x v="288"/>
    <n v="5"/>
    <n v="0.7"/>
    <x v="293"/>
    <x v="1"/>
  </r>
  <r>
    <n v="3124"/>
    <x v="1548"/>
    <x v="1"/>
    <x v="832"/>
    <d v="2012-06-12T00:00:00"/>
    <s v="First Class"/>
    <s v="JE-15610"/>
    <s v="Jim Epp"/>
    <x v="1"/>
    <x v="0"/>
    <s v="Lakeland"/>
    <x v="2"/>
    <n v="33801"/>
    <x v="0"/>
    <s v="OFF-BI-10001308"/>
    <x v="1"/>
    <x v="8"/>
    <s v="GBC Standard Plastic Binding Systems' Combs"/>
    <x v="2531"/>
    <n v="2"/>
    <n v="0.7"/>
    <x v="2776"/>
    <x v="1"/>
  </r>
  <r>
    <n v="3125"/>
    <x v="1548"/>
    <x v="1"/>
    <x v="832"/>
    <d v="2012-06-12T00:00:00"/>
    <s v="First Class"/>
    <s v="JE-15610"/>
    <s v="Jim Epp"/>
    <x v="1"/>
    <x v="0"/>
    <s v="Lakeland"/>
    <x v="2"/>
    <n v="33801"/>
    <x v="0"/>
    <s v="OFF-ST-10001780"/>
    <x v="1"/>
    <x v="4"/>
    <s v="Tennsco 16-Compartment Lockers with Coat Rack"/>
    <x v="2532"/>
    <n v="2"/>
    <n v="0.2"/>
    <x v="2777"/>
    <x v="1"/>
  </r>
  <r>
    <n v="3126"/>
    <x v="1548"/>
    <x v="1"/>
    <x v="832"/>
    <d v="2012-06-12T00:00:00"/>
    <s v="First Class"/>
    <s v="JE-15610"/>
    <s v="Jim Epp"/>
    <x v="1"/>
    <x v="0"/>
    <s v="Lakeland"/>
    <x v="2"/>
    <n v="33801"/>
    <x v="0"/>
    <s v="OFF-ST-10003816"/>
    <x v="1"/>
    <x v="4"/>
    <s v="Fellowes High-Stak Drawer Files"/>
    <x v="2533"/>
    <n v="4"/>
    <n v="0.2"/>
    <x v="2778"/>
    <x v="1"/>
  </r>
  <r>
    <n v="3127"/>
    <x v="1549"/>
    <x v="3"/>
    <x v="565"/>
    <d v="2014-09-13T00:00:00"/>
    <s v="Standard Class"/>
    <s v="EB-14110"/>
    <s v="Eugene Barchas"/>
    <x v="0"/>
    <x v="0"/>
    <s v="Philadelphia"/>
    <x v="9"/>
    <n v="19134"/>
    <x v="3"/>
    <s v="TEC-PH-10002200"/>
    <x v="2"/>
    <x v="7"/>
    <s v="Aastra 6757i CT Wireless VoIP phone"/>
    <x v="2534"/>
    <n v="2"/>
    <n v="0.4"/>
    <x v="2779"/>
    <x v="8"/>
  </r>
  <r>
    <n v="3128"/>
    <x v="1550"/>
    <x v="3"/>
    <x v="280"/>
    <d v="2014-10-07T00:00:00"/>
    <s v="Standard Class"/>
    <s v="BP-11155"/>
    <s v="Becky Pak"/>
    <x v="0"/>
    <x v="0"/>
    <s v="New York City"/>
    <x v="15"/>
    <n v="10011"/>
    <x v="3"/>
    <s v="OFF-PA-10004438"/>
    <x v="1"/>
    <x v="10"/>
    <s v="Xerox 1907"/>
    <x v="338"/>
    <n v="4"/>
    <n v="0"/>
    <x v="346"/>
    <x v="2"/>
  </r>
  <r>
    <n v="3129"/>
    <x v="1551"/>
    <x v="2"/>
    <x v="757"/>
    <d v="2011-12-17T00:00:00"/>
    <s v="First Class"/>
    <s v="CC-12100"/>
    <s v="Chad Cunningham"/>
    <x v="2"/>
    <x v="0"/>
    <s v="Los Angeles"/>
    <x v="1"/>
    <n v="90049"/>
    <x v="1"/>
    <s v="FUR-FU-10004090"/>
    <x v="0"/>
    <x v="5"/>
    <s v="Executive Impressions 14&quot; Contract Wall Clock"/>
    <x v="791"/>
    <n v="2"/>
    <n v="0"/>
    <x v="816"/>
    <x v="4"/>
  </r>
  <r>
    <n v="3130"/>
    <x v="1551"/>
    <x v="2"/>
    <x v="757"/>
    <d v="2011-12-17T00:00:00"/>
    <s v="First Class"/>
    <s v="CC-12100"/>
    <s v="Chad Cunningham"/>
    <x v="2"/>
    <x v="0"/>
    <s v="Los Angeles"/>
    <x v="1"/>
    <n v="90049"/>
    <x v="1"/>
    <s v="FUR-CH-10002602"/>
    <x v="0"/>
    <x v="1"/>
    <s v="DMI Arturo Collection Mission-style Design Wood Chair"/>
    <x v="475"/>
    <n v="2"/>
    <n v="0.2"/>
    <x v="486"/>
    <x v="4"/>
  </r>
  <r>
    <n v="3131"/>
    <x v="1551"/>
    <x v="2"/>
    <x v="757"/>
    <d v="2011-12-17T00:00:00"/>
    <s v="First Class"/>
    <s v="CC-12100"/>
    <s v="Chad Cunningham"/>
    <x v="2"/>
    <x v="0"/>
    <s v="Los Angeles"/>
    <x v="1"/>
    <n v="90049"/>
    <x v="1"/>
    <s v="TEC-AC-10001142"/>
    <x v="2"/>
    <x v="11"/>
    <s v="First Data FD10 PIN Pad"/>
    <x v="2535"/>
    <n v="5"/>
    <n v="0"/>
    <x v="2780"/>
    <x v="4"/>
  </r>
  <r>
    <n v="3132"/>
    <x v="1551"/>
    <x v="2"/>
    <x v="757"/>
    <d v="2011-12-17T00:00:00"/>
    <s v="First Class"/>
    <s v="CC-12100"/>
    <s v="Chad Cunningham"/>
    <x v="2"/>
    <x v="0"/>
    <s v="Los Angeles"/>
    <x v="1"/>
    <n v="90049"/>
    <x v="1"/>
    <s v="TEC-PH-10004977"/>
    <x v="2"/>
    <x v="7"/>
    <s v="GE 30524EE4"/>
    <x v="2536"/>
    <n v="4"/>
    <n v="0.2"/>
    <x v="2781"/>
    <x v="4"/>
  </r>
  <r>
    <n v="3133"/>
    <x v="1552"/>
    <x v="2"/>
    <x v="829"/>
    <d v="2011-08-26T00:00:00"/>
    <s v="First Class"/>
    <s v="JP-15460"/>
    <s v="Jennifer Patt"/>
    <x v="1"/>
    <x v="0"/>
    <s v="Oceanside"/>
    <x v="15"/>
    <n v="11572"/>
    <x v="3"/>
    <s v="FUR-FU-10004586"/>
    <x v="0"/>
    <x v="5"/>
    <s v="G.E. Longer-Life Indoor Recessed Floodlight Bulbs"/>
    <x v="2537"/>
    <n v="2"/>
    <n v="0"/>
    <x v="2782"/>
    <x v="6"/>
  </r>
  <r>
    <n v="3134"/>
    <x v="1552"/>
    <x v="2"/>
    <x v="829"/>
    <d v="2011-08-26T00:00:00"/>
    <s v="First Class"/>
    <s v="JP-15460"/>
    <s v="Jennifer Patt"/>
    <x v="1"/>
    <x v="0"/>
    <s v="Oceanside"/>
    <x v="15"/>
    <n v="11572"/>
    <x v="3"/>
    <s v="OFF-BI-10001116"/>
    <x v="1"/>
    <x v="8"/>
    <s v="Wilson Jones 1&quot; Hanging DublLock Ring Binders"/>
    <x v="2538"/>
    <n v="3"/>
    <n v="0.2"/>
    <x v="2783"/>
    <x v="6"/>
  </r>
  <r>
    <n v="3135"/>
    <x v="1553"/>
    <x v="3"/>
    <x v="105"/>
    <d v="2014-11-19T00:00:00"/>
    <s v="Standard Class"/>
    <s v="LS-16975"/>
    <s v="Lindsay Shagiari"/>
    <x v="2"/>
    <x v="0"/>
    <s v="Dallas"/>
    <x v="5"/>
    <n v="75081"/>
    <x v="2"/>
    <s v="OFF-BI-10000666"/>
    <x v="1"/>
    <x v="8"/>
    <s v="Surelock Post Binders"/>
    <x v="2539"/>
    <n v="5"/>
    <n v="0.8"/>
    <x v="2784"/>
    <x v="0"/>
  </r>
  <r>
    <n v="3136"/>
    <x v="1553"/>
    <x v="3"/>
    <x v="105"/>
    <d v="2014-11-19T00:00:00"/>
    <s v="Standard Class"/>
    <s v="LS-16975"/>
    <s v="Lindsay Shagiari"/>
    <x v="2"/>
    <x v="0"/>
    <s v="Dallas"/>
    <x v="5"/>
    <n v="75081"/>
    <x v="2"/>
    <s v="OFF-ST-10002583"/>
    <x v="1"/>
    <x v="4"/>
    <s v="Fellowes Neat Ideas Storage Cubes"/>
    <x v="2540"/>
    <n v="3"/>
    <n v="0.2"/>
    <x v="2785"/>
    <x v="0"/>
  </r>
  <r>
    <n v="3137"/>
    <x v="1553"/>
    <x v="3"/>
    <x v="105"/>
    <d v="2014-11-19T00:00:00"/>
    <s v="Standard Class"/>
    <s v="LS-16975"/>
    <s v="Lindsay Shagiari"/>
    <x v="2"/>
    <x v="0"/>
    <s v="Dallas"/>
    <x v="5"/>
    <n v="75081"/>
    <x v="2"/>
    <s v="TEC-PH-10004908"/>
    <x v="2"/>
    <x v="7"/>
    <s v="Panasonic KX TS3282W Corded phone"/>
    <x v="2541"/>
    <n v="1"/>
    <n v="0.2"/>
    <x v="2786"/>
    <x v="0"/>
  </r>
  <r>
    <n v="3138"/>
    <x v="1553"/>
    <x v="3"/>
    <x v="105"/>
    <d v="2014-11-19T00:00:00"/>
    <s v="Standard Class"/>
    <s v="LS-16975"/>
    <s v="Lindsay Shagiari"/>
    <x v="2"/>
    <x v="0"/>
    <s v="Dallas"/>
    <x v="5"/>
    <n v="75081"/>
    <x v="2"/>
    <s v="OFF-EN-10001219"/>
    <x v="1"/>
    <x v="12"/>
    <s v="#10- 4 1/8&quot; x 9 1/2&quot; Security-Tint Envelopes"/>
    <x v="2096"/>
    <n v="2"/>
    <n v="0.2"/>
    <x v="2260"/>
    <x v="0"/>
  </r>
  <r>
    <n v="3139"/>
    <x v="1553"/>
    <x v="3"/>
    <x v="105"/>
    <d v="2014-11-19T00:00:00"/>
    <s v="Standard Class"/>
    <s v="LS-16975"/>
    <s v="Lindsay Shagiari"/>
    <x v="2"/>
    <x v="0"/>
    <s v="Dallas"/>
    <x v="5"/>
    <n v="75081"/>
    <x v="2"/>
    <s v="TEC-AC-10004568"/>
    <x v="2"/>
    <x v="11"/>
    <s v="Maxell LTO Ultrium - 800 GB"/>
    <x v="2542"/>
    <n v="2"/>
    <n v="0.2"/>
    <x v="2787"/>
    <x v="0"/>
  </r>
  <r>
    <n v="3140"/>
    <x v="1553"/>
    <x v="3"/>
    <x v="105"/>
    <d v="2014-11-19T00:00:00"/>
    <s v="Standard Class"/>
    <s v="LS-16975"/>
    <s v="Lindsay Shagiari"/>
    <x v="2"/>
    <x v="0"/>
    <s v="Dallas"/>
    <x v="5"/>
    <n v="75081"/>
    <x v="2"/>
    <s v="FUR-FU-10001756"/>
    <x v="0"/>
    <x v="5"/>
    <s v="Eldon Expressions Desk Accessory, Wood Photo Frame, Mahogany"/>
    <x v="2543"/>
    <n v="3"/>
    <n v="0.6"/>
    <x v="2788"/>
    <x v="0"/>
  </r>
  <r>
    <n v="3141"/>
    <x v="1554"/>
    <x v="1"/>
    <x v="334"/>
    <d v="2012-04-28T00:00:00"/>
    <s v="First Class"/>
    <s v="JL-15850"/>
    <s v="John Lucas"/>
    <x v="0"/>
    <x v="0"/>
    <s v="New York City"/>
    <x v="15"/>
    <n v="10035"/>
    <x v="3"/>
    <s v="OFF-AP-10002311"/>
    <x v="1"/>
    <x v="9"/>
    <s v="Holmes Replacement Filter for HEPA Air Cleaner, Very Large Room, HEPA Filter"/>
    <x v="2544"/>
    <n v="3"/>
    <n v="0"/>
    <x v="2789"/>
    <x v="3"/>
  </r>
  <r>
    <n v="3142"/>
    <x v="1555"/>
    <x v="2"/>
    <x v="432"/>
    <d v="2011-12-12T00:00:00"/>
    <s v="Same Day"/>
    <s v="CY-12745"/>
    <s v="Craig Yedwab"/>
    <x v="1"/>
    <x v="0"/>
    <s v="San Antonio"/>
    <x v="5"/>
    <n v="78207"/>
    <x v="2"/>
    <s v="OFF-BI-10003650"/>
    <x v="1"/>
    <x v="8"/>
    <s v="GBC DocuBind 300 Electric Binding Machine"/>
    <x v="2545"/>
    <n v="2"/>
    <n v="0.8"/>
    <x v="2790"/>
    <x v="4"/>
  </r>
  <r>
    <n v="3143"/>
    <x v="1556"/>
    <x v="3"/>
    <x v="145"/>
    <d v="2014-09-28T00:00:00"/>
    <s v="Second Class"/>
    <s v="RB-19360"/>
    <s v="Raymond Buch"/>
    <x v="0"/>
    <x v="0"/>
    <s v="Cincinnati"/>
    <x v="24"/>
    <n v="45231"/>
    <x v="3"/>
    <s v="TEC-AC-10003628"/>
    <x v="2"/>
    <x v="11"/>
    <s v="Logitech 910-002974 M325 Wireless Mouse for Web Scrolling"/>
    <x v="2546"/>
    <n v="5"/>
    <n v="0.2"/>
    <x v="2791"/>
    <x v="8"/>
  </r>
  <r>
    <n v="3144"/>
    <x v="1556"/>
    <x v="3"/>
    <x v="145"/>
    <d v="2014-09-28T00:00:00"/>
    <s v="Second Class"/>
    <s v="RB-19360"/>
    <s v="Raymond Buch"/>
    <x v="0"/>
    <x v="0"/>
    <s v="Cincinnati"/>
    <x v="24"/>
    <n v="45231"/>
    <x v="3"/>
    <s v="OFF-AR-10001547"/>
    <x v="1"/>
    <x v="6"/>
    <s v="Newell 311"/>
    <x v="2547"/>
    <n v="6"/>
    <n v="0.2"/>
    <x v="2792"/>
    <x v="8"/>
  </r>
  <r>
    <n v="3145"/>
    <x v="1557"/>
    <x v="0"/>
    <x v="64"/>
    <d v="2013-09-12T00:00:00"/>
    <s v="Standard Class"/>
    <s v="AR-10825"/>
    <s v="Anthony Rawles"/>
    <x v="1"/>
    <x v="0"/>
    <s v="Austin"/>
    <x v="5"/>
    <n v="78745"/>
    <x v="2"/>
    <s v="FUR-CH-10002647"/>
    <x v="0"/>
    <x v="1"/>
    <s v="Situations Contoured Folding Chairs, 4/Set"/>
    <x v="2548"/>
    <n v="7"/>
    <n v="0.3"/>
    <x v="2793"/>
    <x v="8"/>
  </r>
  <r>
    <n v="3146"/>
    <x v="1558"/>
    <x v="3"/>
    <x v="512"/>
    <d v="2014-02-14T00:00:00"/>
    <s v="Second Class"/>
    <s v="CS-11845"/>
    <s v="Cari Sayre"/>
    <x v="1"/>
    <x v="0"/>
    <s v="Seattle"/>
    <x v="4"/>
    <n v="98105"/>
    <x v="1"/>
    <s v="FUR-CH-10004495"/>
    <x v="0"/>
    <x v="1"/>
    <s v="Global Leather and Oak Executive Chair, Black"/>
    <x v="2549"/>
    <n v="4"/>
    <n v="0.2"/>
    <x v="2794"/>
    <x v="11"/>
  </r>
  <r>
    <n v="3147"/>
    <x v="1558"/>
    <x v="3"/>
    <x v="512"/>
    <d v="2014-02-14T00:00:00"/>
    <s v="Second Class"/>
    <s v="CS-11845"/>
    <s v="Cari Sayre"/>
    <x v="1"/>
    <x v="0"/>
    <s v="Seattle"/>
    <x v="4"/>
    <n v="98105"/>
    <x v="1"/>
    <s v="TEC-PH-10002923"/>
    <x v="2"/>
    <x v="7"/>
    <s v="Logitech B530 USB Headset - headset - Full size, Binaural"/>
    <x v="2550"/>
    <n v="3"/>
    <n v="0.2"/>
    <x v="2795"/>
    <x v="11"/>
  </r>
  <r>
    <n v="3148"/>
    <x v="1559"/>
    <x v="2"/>
    <x v="479"/>
    <d v="2011-07-03T00:00:00"/>
    <s v="Second Class"/>
    <s v="AR-10825"/>
    <s v="Anthony Rawles"/>
    <x v="1"/>
    <x v="0"/>
    <s v="Los Angeles"/>
    <x v="1"/>
    <n v="90004"/>
    <x v="1"/>
    <s v="OFF-AR-10001374"/>
    <x v="1"/>
    <x v="6"/>
    <s v="BIC Brite Liner Highlighters, Chisel Tip"/>
    <x v="56"/>
    <n v="5"/>
    <n v="0"/>
    <x v="2796"/>
    <x v="1"/>
  </r>
  <r>
    <n v="3149"/>
    <x v="1560"/>
    <x v="0"/>
    <x v="843"/>
    <d v="2013-06-11T00:00:00"/>
    <s v="First Class"/>
    <s v="RD-19810"/>
    <s v="Ross DeVincentis"/>
    <x v="2"/>
    <x v="0"/>
    <s v="New York City"/>
    <x v="15"/>
    <n v="10035"/>
    <x v="3"/>
    <s v="OFF-PA-10003441"/>
    <x v="1"/>
    <x v="10"/>
    <s v="Xerox 226"/>
    <x v="56"/>
    <n v="5"/>
    <n v="0"/>
    <x v="56"/>
    <x v="1"/>
  </r>
  <r>
    <n v="3150"/>
    <x v="1561"/>
    <x v="2"/>
    <x v="414"/>
    <d v="2011-12-25T00:00:00"/>
    <s v="Standard Class"/>
    <s v="KH-16510"/>
    <s v="Keith Herrera"/>
    <x v="0"/>
    <x v="0"/>
    <s v="Seattle"/>
    <x v="4"/>
    <n v="98103"/>
    <x v="1"/>
    <s v="OFF-LA-10002043"/>
    <x v="1"/>
    <x v="2"/>
    <s v="Avery 489"/>
    <x v="2551"/>
    <n v="3"/>
    <n v="0"/>
    <x v="2797"/>
    <x v="4"/>
  </r>
  <r>
    <n v="3151"/>
    <x v="1562"/>
    <x v="1"/>
    <x v="83"/>
    <d v="2012-12-18T00:00:00"/>
    <s v="First Class"/>
    <s v="NF-18385"/>
    <s v="Natalie Fritzler"/>
    <x v="0"/>
    <x v="0"/>
    <s v="Newark"/>
    <x v="24"/>
    <n v="43055"/>
    <x v="3"/>
    <s v="TEC-AC-10002049"/>
    <x v="2"/>
    <x v="11"/>
    <s v="Plantronics Savi W720 Multi-Device Wireless Headset System"/>
    <x v="2552"/>
    <n v="6"/>
    <n v="0.2"/>
    <x v="2798"/>
    <x v="4"/>
  </r>
  <r>
    <n v="3152"/>
    <x v="1562"/>
    <x v="1"/>
    <x v="83"/>
    <d v="2012-12-18T00:00:00"/>
    <s v="First Class"/>
    <s v="NF-18385"/>
    <s v="Natalie Fritzler"/>
    <x v="0"/>
    <x v="0"/>
    <s v="Newark"/>
    <x v="24"/>
    <n v="43055"/>
    <x v="3"/>
    <s v="TEC-MA-10000418"/>
    <x v="2"/>
    <x v="15"/>
    <s v="Cubify CubeX 3D Printer Double Head Print"/>
    <x v="2553"/>
    <n v="2"/>
    <n v="0.7"/>
    <x v="2799"/>
    <x v="4"/>
  </r>
  <r>
    <n v="3153"/>
    <x v="1562"/>
    <x v="1"/>
    <x v="83"/>
    <d v="2012-12-18T00:00:00"/>
    <s v="First Class"/>
    <s v="NF-18385"/>
    <s v="Natalie Fritzler"/>
    <x v="0"/>
    <x v="0"/>
    <s v="Newark"/>
    <x v="24"/>
    <n v="43055"/>
    <x v="3"/>
    <s v="TEC-PH-10004908"/>
    <x v="2"/>
    <x v="7"/>
    <s v="Panasonic KX TS3282W Corded phone"/>
    <x v="2554"/>
    <n v="2"/>
    <n v="0.4"/>
    <x v="2800"/>
    <x v="4"/>
  </r>
  <r>
    <n v="3154"/>
    <x v="1562"/>
    <x v="1"/>
    <x v="83"/>
    <d v="2012-12-18T00:00:00"/>
    <s v="First Class"/>
    <s v="NF-18385"/>
    <s v="Natalie Fritzler"/>
    <x v="0"/>
    <x v="0"/>
    <s v="Newark"/>
    <x v="24"/>
    <n v="43055"/>
    <x v="3"/>
    <s v="FUR-FU-10004091"/>
    <x v="0"/>
    <x v="5"/>
    <s v="Howard Miller 13&quot; Diameter Goldtone Round Wall Clock"/>
    <x v="2555"/>
    <n v="7"/>
    <n v="0.2"/>
    <x v="2801"/>
    <x v="4"/>
  </r>
  <r>
    <n v="3155"/>
    <x v="1563"/>
    <x v="3"/>
    <x v="228"/>
    <d v="2014-07-25T00:00:00"/>
    <s v="Standard Class"/>
    <s v="SM-20950"/>
    <s v="Suzanne McNair"/>
    <x v="1"/>
    <x v="0"/>
    <s v="Maple Grove"/>
    <x v="11"/>
    <n v="55369"/>
    <x v="2"/>
    <s v="OFF-BI-10004600"/>
    <x v="1"/>
    <x v="8"/>
    <s v="Ibico Ibimaster 300 Manual Binding System"/>
    <x v="2556"/>
    <n v="2"/>
    <n v="0"/>
    <x v="2802"/>
    <x v="7"/>
  </r>
  <r>
    <n v="3156"/>
    <x v="1564"/>
    <x v="2"/>
    <x v="93"/>
    <d v="2011-08-05T00:00:00"/>
    <s v="Second Class"/>
    <s v="GH-14410"/>
    <s v="Gary Hansen"/>
    <x v="2"/>
    <x v="0"/>
    <s v="Glendale"/>
    <x v="16"/>
    <n v="85301"/>
    <x v="1"/>
    <s v="OFF-PA-10001289"/>
    <x v="1"/>
    <x v="10"/>
    <s v="White Computer Printout Paper by Universal"/>
    <x v="2557"/>
    <n v="3"/>
    <n v="0.2"/>
    <x v="2803"/>
    <x v="6"/>
  </r>
  <r>
    <n v="3157"/>
    <x v="1565"/>
    <x v="1"/>
    <x v="252"/>
    <d v="2012-08-28T00:00:00"/>
    <s v="Standard Class"/>
    <s v="EM-13810"/>
    <s v="Eleni McCrary"/>
    <x v="1"/>
    <x v="0"/>
    <s v="New York City"/>
    <x v="15"/>
    <n v="10009"/>
    <x v="3"/>
    <s v="FUR-TA-10001539"/>
    <x v="0"/>
    <x v="3"/>
    <s v="Chromcraft Rectangular Conference Tables"/>
    <x v="431"/>
    <n v="2"/>
    <n v="0.4"/>
    <x v="441"/>
    <x v="6"/>
  </r>
  <r>
    <n v="3158"/>
    <x v="1565"/>
    <x v="1"/>
    <x v="252"/>
    <d v="2012-08-28T00:00:00"/>
    <s v="Standard Class"/>
    <s v="EM-13810"/>
    <s v="Eleni McCrary"/>
    <x v="1"/>
    <x v="0"/>
    <s v="New York City"/>
    <x v="15"/>
    <n v="10009"/>
    <x v="3"/>
    <s v="TEC-AC-10001266"/>
    <x v="2"/>
    <x v="11"/>
    <s v="Memorex Micro Travel Drive 8 GB"/>
    <x v="1795"/>
    <n v="2"/>
    <n v="0"/>
    <x v="1918"/>
    <x v="6"/>
  </r>
  <r>
    <n v="3159"/>
    <x v="1566"/>
    <x v="0"/>
    <x v="253"/>
    <d v="2013-03-28T00:00:00"/>
    <s v="First Class"/>
    <s v="DB-13210"/>
    <s v="Dean Braden"/>
    <x v="0"/>
    <x v="0"/>
    <s v="Jacksonville"/>
    <x v="3"/>
    <n v="28540"/>
    <x v="0"/>
    <s v="OFF-ST-10001291"/>
    <x v="1"/>
    <x v="4"/>
    <s v="Tenex Personal Self-Stacking Standard File Box, Black/Gray"/>
    <x v="2558"/>
    <n v="5"/>
    <n v="0.2"/>
    <x v="2804"/>
    <x v="10"/>
  </r>
  <r>
    <n v="3160"/>
    <x v="1566"/>
    <x v="0"/>
    <x v="253"/>
    <d v="2013-03-28T00:00:00"/>
    <s v="First Class"/>
    <s v="DB-13210"/>
    <s v="Dean Braden"/>
    <x v="0"/>
    <x v="0"/>
    <s v="Jacksonville"/>
    <x v="3"/>
    <n v="28540"/>
    <x v="0"/>
    <s v="TEC-AC-10001314"/>
    <x v="2"/>
    <x v="11"/>
    <s v="Case Logic 2.4GHz Wireless Keyboard"/>
    <x v="2486"/>
    <n v="3"/>
    <n v="0.2"/>
    <x v="2805"/>
    <x v="10"/>
  </r>
  <r>
    <n v="3161"/>
    <x v="1567"/>
    <x v="2"/>
    <x v="171"/>
    <d v="2011-09-16T00:00:00"/>
    <s v="Second Class"/>
    <s v="PT-19090"/>
    <s v="Pete Takahito"/>
    <x v="0"/>
    <x v="0"/>
    <s v="Houston"/>
    <x v="5"/>
    <n v="77070"/>
    <x v="2"/>
    <s v="OFF-BI-10004040"/>
    <x v="1"/>
    <x v="8"/>
    <s v="Wilson Jones Impact Binders"/>
    <x v="2559"/>
    <n v="5"/>
    <n v="0.8"/>
    <x v="2806"/>
    <x v="8"/>
  </r>
  <r>
    <n v="3162"/>
    <x v="1568"/>
    <x v="2"/>
    <x v="158"/>
    <d v="2011-09-25T00:00:00"/>
    <s v="Standard Class"/>
    <s v="HF-14995"/>
    <s v="Herbert Flentye"/>
    <x v="0"/>
    <x v="0"/>
    <s v="San Francisco"/>
    <x v="1"/>
    <n v="94109"/>
    <x v="1"/>
    <s v="OFF-EN-10001539"/>
    <x v="1"/>
    <x v="12"/>
    <s v="Staples"/>
    <x v="2560"/>
    <n v="2"/>
    <n v="0"/>
    <x v="2807"/>
    <x v="8"/>
  </r>
  <r>
    <n v="3163"/>
    <x v="1568"/>
    <x v="2"/>
    <x v="158"/>
    <d v="2011-09-25T00:00:00"/>
    <s v="Standard Class"/>
    <s v="HF-14995"/>
    <s v="Herbert Flentye"/>
    <x v="0"/>
    <x v="0"/>
    <s v="San Francisco"/>
    <x v="1"/>
    <n v="94109"/>
    <x v="1"/>
    <s v="OFF-EN-10004483"/>
    <x v="1"/>
    <x v="12"/>
    <s v="#10 White Business Envelopes,4 1/8 x 9 1/2"/>
    <x v="2561"/>
    <n v="5"/>
    <n v="0"/>
    <x v="2808"/>
    <x v="8"/>
  </r>
  <r>
    <n v="3164"/>
    <x v="1568"/>
    <x v="2"/>
    <x v="158"/>
    <d v="2011-09-25T00:00:00"/>
    <s v="Standard Class"/>
    <s v="HF-14995"/>
    <s v="Herbert Flentye"/>
    <x v="0"/>
    <x v="0"/>
    <s v="San Francisco"/>
    <x v="1"/>
    <n v="94109"/>
    <x v="1"/>
    <s v="OFF-AR-10001615"/>
    <x v="1"/>
    <x v="6"/>
    <s v="Newell 34"/>
    <x v="426"/>
    <n v="3"/>
    <n v="0"/>
    <x v="436"/>
    <x v="8"/>
  </r>
  <r>
    <n v="3165"/>
    <x v="1568"/>
    <x v="2"/>
    <x v="158"/>
    <d v="2011-09-25T00:00:00"/>
    <s v="Standard Class"/>
    <s v="HF-14995"/>
    <s v="Herbert Flentye"/>
    <x v="0"/>
    <x v="0"/>
    <s v="San Francisco"/>
    <x v="1"/>
    <n v="94109"/>
    <x v="1"/>
    <s v="OFF-PA-10000327"/>
    <x v="1"/>
    <x v="10"/>
    <s v="Xerox 1971"/>
    <x v="1811"/>
    <n v="9"/>
    <n v="0"/>
    <x v="2809"/>
    <x v="8"/>
  </r>
  <r>
    <n v="3166"/>
    <x v="1568"/>
    <x v="2"/>
    <x v="158"/>
    <d v="2011-09-25T00:00:00"/>
    <s v="Standard Class"/>
    <s v="HF-14995"/>
    <s v="Herbert Flentye"/>
    <x v="0"/>
    <x v="0"/>
    <s v="San Francisco"/>
    <x v="1"/>
    <n v="94109"/>
    <x v="1"/>
    <s v="TEC-PH-10001299"/>
    <x v="2"/>
    <x v="7"/>
    <s v="Polycom CX300 Desktop Phone USB VoIP phone"/>
    <x v="2562"/>
    <n v="2"/>
    <n v="0.2"/>
    <x v="2810"/>
    <x v="8"/>
  </r>
  <r>
    <n v="3167"/>
    <x v="1568"/>
    <x v="2"/>
    <x v="158"/>
    <d v="2011-09-25T00:00:00"/>
    <s v="Standard Class"/>
    <s v="HF-14995"/>
    <s v="Herbert Flentye"/>
    <x v="0"/>
    <x v="0"/>
    <s v="San Francisco"/>
    <x v="1"/>
    <n v="94109"/>
    <x v="1"/>
    <s v="OFF-PA-10002246"/>
    <x v="1"/>
    <x v="10"/>
    <s v="Wirebound Four 2-3/4 x 5 Forms per Page, 400 Sets per Book"/>
    <x v="2563"/>
    <n v="3"/>
    <n v="0"/>
    <x v="2811"/>
    <x v="8"/>
  </r>
  <r>
    <n v="3168"/>
    <x v="1569"/>
    <x v="0"/>
    <x v="517"/>
    <d v="2013-11-01T00:00:00"/>
    <s v="First Class"/>
    <s v="KW-16435"/>
    <s v="Katrina Willman"/>
    <x v="0"/>
    <x v="0"/>
    <s v="Lansing"/>
    <x v="12"/>
    <n v="48911"/>
    <x v="2"/>
    <s v="FUR-FU-10002671"/>
    <x v="0"/>
    <x v="5"/>
    <s v="Electrix 20W Halogen Replacement Bulb for Zoom-In Desk Lamp"/>
    <x v="2564"/>
    <n v="5"/>
    <n v="0"/>
    <x v="2812"/>
    <x v="2"/>
  </r>
  <r>
    <n v="3169"/>
    <x v="1570"/>
    <x v="0"/>
    <x v="316"/>
    <d v="2013-06-04T00:00:00"/>
    <s v="Standard Class"/>
    <s v="KC-16675"/>
    <s v="Kimberly Carter"/>
    <x v="1"/>
    <x v="0"/>
    <s v="Tallahassee"/>
    <x v="2"/>
    <n v="32303"/>
    <x v="0"/>
    <s v="FUR-CH-10003833"/>
    <x v="0"/>
    <x v="1"/>
    <s v="Novimex Fabric Task Chair"/>
    <x v="2565"/>
    <n v="8"/>
    <n v="0.2"/>
    <x v="2813"/>
    <x v="5"/>
  </r>
  <r>
    <n v="3170"/>
    <x v="1570"/>
    <x v="0"/>
    <x v="316"/>
    <d v="2013-06-04T00:00:00"/>
    <s v="Standard Class"/>
    <s v="KC-16675"/>
    <s v="Kimberly Carter"/>
    <x v="1"/>
    <x v="0"/>
    <s v="Tallahassee"/>
    <x v="2"/>
    <n v="32303"/>
    <x v="0"/>
    <s v="OFF-PA-10001667"/>
    <x v="1"/>
    <x v="10"/>
    <s v="Great White Multi-Use Recycled Paper (20Lb. and 84 Bright)"/>
    <x v="2566"/>
    <n v="13"/>
    <n v="0.2"/>
    <x v="2814"/>
    <x v="5"/>
  </r>
  <r>
    <n v="3171"/>
    <x v="1571"/>
    <x v="3"/>
    <x v="202"/>
    <d v="2014-12-27T00:00:00"/>
    <s v="Second Class"/>
    <s v="PK-19075"/>
    <s v="Pete Kriz"/>
    <x v="0"/>
    <x v="0"/>
    <s v="Columbia"/>
    <x v="20"/>
    <n v="29203"/>
    <x v="0"/>
    <s v="OFF-BI-10002003"/>
    <x v="1"/>
    <x v="8"/>
    <s v="Ibico Presentation Index for Binding Systems"/>
    <x v="1708"/>
    <n v="6"/>
    <n v="0"/>
    <x v="2815"/>
    <x v="4"/>
  </r>
  <r>
    <n v="3172"/>
    <x v="1572"/>
    <x v="0"/>
    <x v="844"/>
    <d v="2013-03-29T00:00:00"/>
    <s v="Standard Class"/>
    <s v="KT-16465"/>
    <s v="Kean Takahito"/>
    <x v="0"/>
    <x v="0"/>
    <s v="Chicago"/>
    <x v="10"/>
    <n v="60623"/>
    <x v="2"/>
    <s v="OFF-BI-10004465"/>
    <x v="1"/>
    <x v="8"/>
    <s v="Avery Durable Slant Ring Binders"/>
    <x v="2567"/>
    <n v="2"/>
    <n v="0.8"/>
    <x v="2816"/>
    <x v="10"/>
  </r>
  <r>
    <n v="3173"/>
    <x v="1572"/>
    <x v="0"/>
    <x v="844"/>
    <d v="2013-03-29T00:00:00"/>
    <s v="Standard Class"/>
    <s v="KT-16465"/>
    <s v="Kean Takahito"/>
    <x v="0"/>
    <x v="0"/>
    <s v="Chicago"/>
    <x v="10"/>
    <n v="60623"/>
    <x v="2"/>
    <s v="FUR-CH-10000665"/>
    <x v="0"/>
    <x v="1"/>
    <s v="Global Airflow Leather Mesh Back Chair, Black"/>
    <x v="2568"/>
    <n v="5"/>
    <n v="0.3"/>
    <x v="232"/>
    <x v="10"/>
  </r>
  <r>
    <n v="3174"/>
    <x v="1572"/>
    <x v="0"/>
    <x v="844"/>
    <d v="2013-03-29T00:00:00"/>
    <s v="Standard Class"/>
    <s v="KT-16465"/>
    <s v="Kean Takahito"/>
    <x v="0"/>
    <x v="0"/>
    <s v="Chicago"/>
    <x v="10"/>
    <n v="60623"/>
    <x v="2"/>
    <s v="OFF-AR-10004956"/>
    <x v="1"/>
    <x v="6"/>
    <s v="Newell 33"/>
    <x v="2569"/>
    <n v="3"/>
    <n v="0.2"/>
    <x v="2817"/>
    <x v="10"/>
  </r>
  <r>
    <n v="3175"/>
    <x v="1573"/>
    <x v="3"/>
    <x v="343"/>
    <d v="2014-11-19T00:00:00"/>
    <s v="Standard Class"/>
    <s v="EP-13915"/>
    <s v="Emily Phan"/>
    <x v="0"/>
    <x v="0"/>
    <s v="Detroit"/>
    <x v="12"/>
    <n v="48227"/>
    <x v="2"/>
    <s v="OFF-AR-10004260"/>
    <x v="1"/>
    <x v="6"/>
    <s v="Boston 1799 Powerhouse Electric Pencil Sharpener"/>
    <x v="2570"/>
    <n v="7"/>
    <n v="0"/>
    <x v="2818"/>
    <x v="0"/>
  </r>
  <r>
    <n v="3176"/>
    <x v="1574"/>
    <x v="3"/>
    <x v="397"/>
    <d v="2014-09-30T00:00:00"/>
    <s v="Standard Class"/>
    <s v="AP-10915"/>
    <s v="Arthur Prichep"/>
    <x v="0"/>
    <x v="0"/>
    <s v="Fort Collins"/>
    <x v="22"/>
    <n v="80525"/>
    <x v="1"/>
    <s v="FUR-BO-10001811"/>
    <x v="0"/>
    <x v="0"/>
    <s v="Atlantic Metals Mobile 5-Shelf Bookcases, Custom Colors"/>
    <x v="2571"/>
    <n v="2"/>
    <n v="0.7"/>
    <x v="2819"/>
    <x v="8"/>
  </r>
  <r>
    <n v="3177"/>
    <x v="1574"/>
    <x v="3"/>
    <x v="397"/>
    <d v="2014-09-30T00:00:00"/>
    <s v="Standard Class"/>
    <s v="AP-10915"/>
    <s v="Arthur Prichep"/>
    <x v="0"/>
    <x v="0"/>
    <s v="Fort Collins"/>
    <x v="22"/>
    <n v="80525"/>
    <x v="1"/>
    <s v="TEC-AC-10003280"/>
    <x v="2"/>
    <x v="11"/>
    <s v="Belkin F8E887 USB Wired Ergonomic Keyboard"/>
    <x v="736"/>
    <n v="2"/>
    <n v="0.2"/>
    <x v="754"/>
    <x v="8"/>
  </r>
  <r>
    <n v="3178"/>
    <x v="1575"/>
    <x v="3"/>
    <x v="18"/>
    <d v="2014-09-11T00:00:00"/>
    <s v="Same Day"/>
    <s v="SH-20395"/>
    <s v="Shahid Hopkins"/>
    <x v="0"/>
    <x v="0"/>
    <s v="New York City"/>
    <x v="15"/>
    <n v="10024"/>
    <x v="3"/>
    <s v="OFF-PA-10004911"/>
    <x v="1"/>
    <x v="10"/>
    <s v="Rediform S.O.S. 1-Up Phone Message Bk, 4-1/4x3-1/16 Bk, 1 Form/Pg, 40 Messages/Bk, 3/Pk"/>
    <x v="2572"/>
    <n v="2"/>
    <n v="0"/>
    <x v="2820"/>
    <x v="8"/>
  </r>
  <r>
    <n v="3179"/>
    <x v="1576"/>
    <x v="3"/>
    <x v="256"/>
    <d v="2014-12-12T00:00:00"/>
    <s v="Standard Class"/>
    <s v="SM-20950"/>
    <s v="Suzanne McNair"/>
    <x v="1"/>
    <x v="0"/>
    <s v="New York City"/>
    <x v="15"/>
    <n v="10011"/>
    <x v="3"/>
    <s v="FUR-FU-10001487"/>
    <x v="0"/>
    <x v="5"/>
    <s v="Eldon Expressions Wood and Plastic Desk Accessories, Cherry Wood"/>
    <x v="167"/>
    <n v="3"/>
    <n v="0"/>
    <x v="2821"/>
    <x v="4"/>
  </r>
  <r>
    <n v="3180"/>
    <x v="1576"/>
    <x v="3"/>
    <x v="256"/>
    <d v="2014-12-12T00:00:00"/>
    <s v="Standard Class"/>
    <s v="SM-20950"/>
    <s v="Suzanne McNair"/>
    <x v="1"/>
    <x v="0"/>
    <s v="New York City"/>
    <x v="15"/>
    <n v="10011"/>
    <x v="3"/>
    <s v="FUR-FU-10000521"/>
    <x v="0"/>
    <x v="5"/>
    <s v="Seth Thomas 14&quot; Putty-Colored Wall Clock"/>
    <x v="2573"/>
    <n v="2"/>
    <n v="0"/>
    <x v="2822"/>
    <x v="4"/>
  </r>
  <r>
    <n v="3181"/>
    <x v="1576"/>
    <x v="3"/>
    <x v="256"/>
    <d v="2014-12-12T00:00:00"/>
    <s v="Standard Class"/>
    <s v="SM-20950"/>
    <s v="Suzanne McNair"/>
    <x v="1"/>
    <x v="0"/>
    <s v="New York City"/>
    <x v="15"/>
    <n v="10011"/>
    <x v="3"/>
    <s v="OFF-AP-10001271"/>
    <x v="1"/>
    <x v="9"/>
    <s v="Eureka The Boss Cordless Rechargeable Stick Vac"/>
    <x v="2574"/>
    <n v="5"/>
    <n v="0"/>
    <x v="2823"/>
    <x v="4"/>
  </r>
  <r>
    <n v="3182"/>
    <x v="1577"/>
    <x v="3"/>
    <x v="45"/>
    <d v="2014-11-13T00:00:00"/>
    <s v="Second Class"/>
    <s v="BM-11650"/>
    <s v="Brian Moss"/>
    <x v="1"/>
    <x v="0"/>
    <s v="Columbia"/>
    <x v="39"/>
    <n v="21044"/>
    <x v="3"/>
    <s v="OFF-BI-10004728"/>
    <x v="1"/>
    <x v="8"/>
    <s v="Wilson Jones Turn Tabs Binder Tool for Ring Binders"/>
    <x v="1328"/>
    <n v="2"/>
    <n v="0"/>
    <x v="1511"/>
    <x v="0"/>
  </r>
  <r>
    <n v="3183"/>
    <x v="1577"/>
    <x v="3"/>
    <x v="45"/>
    <d v="2014-11-13T00:00:00"/>
    <s v="Second Class"/>
    <s v="BM-11650"/>
    <s v="Brian Moss"/>
    <x v="1"/>
    <x v="0"/>
    <s v="Columbia"/>
    <x v="39"/>
    <n v="21044"/>
    <x v="3"/>
    <s v="TEC-AC-10004666"/>
    <x v="2"/>
    <x v="11"/>
    <s v="Maxell iVDR EX 500GB Cartridge"/>
    <x v="2575"/>
    <n v="3"/>
    <n v="0"/>
    <x v="2824"/>
    <x v="0"/>
  </r>
  <r>
    <n v="3184"/>
    <x v="1577"/>
    <x v="3"/>
    <x v="45"/>
    <d v="2014-11-13T00:00:00"/>
    <s v="Second Class"/>
    <s v="BM-11650"/>
    <s v="Brian Moss"/>
    <x v="1"/>
    <x v="0"/>
    <s v="Columbia"/>
    <x v="39"/>
    <n v="21044"/>
    <x v="3"/>
    <s v="OFF-ST-10003208"/>
    <x v="1"/>
    <x v="4"/>
    <s v="Adjustable Depth Letter/Legal Cart"/>
    <x v="2576"/>
    <n v="9"/>
    <n v="0"/>
    <x v="2825"/>
    <x v="0"/>
  </r>
  <r>
    <n v="3185"/>
    <x v="1577"/>
    <x v="3"/>
    <x v="45"/>
    <d v="2014-11-13T00:00:00"/>
    <s v="Second Class"/>
    <s v="BM-11650"/>
    <s v="Brian Moss"/>
    <x v="1"/>
    <x v="0"/>
    <s v="Columbia"/>
    <x v="39"/>
    <n v="21044"/>
    <x v="3"/>
    <s v="OFF-ST-10003208"/>
    <x v="1"/>
    <x v="4"/>
    <s v="Adjustable Depth Letter/Legal Cart"/>
    <x v="2577"/>
    <n v="3"/>
    <n v="0"/>
    <x v="2826"/>
    <x v="0"/>
  </r>
  <r>
    <n v="3186"/>
    <x v="1578"/>
    <x v="2"/>
    <x v="845"/>
    <d v="2011-11-09T00:00:00"/>
    <s v="First Class"/>
    <s v="TC-20980"/>
    <s v="Tamara Chand"/>
    <x v="1"/>
    <x v="0"/>
    <s v="Houston"/>
    <x v="5"/>
    <n v="77041"/>
    <x v="2"/>
    <s v="OFF-BI-10000632"/>
    <x v="1"/>
    <x v="8"/>
    <s v="Satellite Sectional Post Binders"/>
    <x v="2578"/>
    <n v="3"/>
    <n v="0.8"/>
    <x v="2827"/>
    <x v="0"/>
  </r>
  <r>
    <n v="3187"/>
    <x v="1578"/>
    <x v="2"/>
    <x v="845"/>
    <d v="2011-11-09T00:00:00"/>
    <s v="First Class"/>
    <s v="TC-20980"/>
    <s v="Tamara Chand"/>
    <x v="1"/>
    <x v="0"/>
    <s v="Houston"/>
    <x v="5"/>
    <n v="77041"/>
    <x v="2"/>
    <s v="OFF-EN-10004773"/>
    <x v="1"/>
    <x v="12"/>
    <s v="Staples"/>
    <x v="1355"/>
    <n v="3"/>
    <n v="0.2"/>
    <x v="2828"/>
    <x v="0"/>
  </r>
  <r>
    <n v="3188"/>
    <x v="1579"/>
    <x v="3"/>
    <x v="846"/>
    <d v="2014-03-18T00:00:00"/>
    <s v="Standard Class"/>
    <s v="KB-16585"/>
    <s v="Ken Black"/>
    <x v="1"/>
    <x v="0"/>
    <s v="Lowell"/>
    <x v="31"/>
    <n v="1852"/>
    <x v="3"/>
    <s v="TEC-PH-10004700"/>
    <x v="2"/>
    <x v="7"/>
    <s v="PowerGen Dual USB Car Charger"/>
    <x v="1570"/>
    <n v="7"/>
    <n v="0"/>
    <x v="2829"/>
    <x v="10"/>
  </r>
  <r>
    <n v="3189"/>
    <x v="1580"/>
    <x v="3"/>
    <x v="179"/>
    <d v="2014-10-23T00:00:00"/>
    <s v="Second Class"/>
    <s v="JE-16165"/>
    <s v="Justin Ellison"/>
    <x v="1"/>
    <x v="0"/>
    <s v="Woodland"/>
    <x v="1"/>
    <n v="95695"/>
    <x v="1"/>
    <s v="OFF-LA-10003714"/>
    <x v="1"/>
    <x v="2"/>
    <s v="Avery 510"/>
    <x v="1416"/>
    <n v="1"/>
    <n v="0"/>
    <x v="1491"/>
    <x v="2"/>
  </r>
  <r>
    <n v="3190"/>
    <x v="1580"/>
    <x v="3"/>
    <x v="179"/>
    <d v="2014-10-23T00:00:00"/>
    <s v="Second Class"/>
    <s v="JE-16165"/>
    <s v="Justin Ellison"/>
    <x v="1"/>
    <x v="0"/>
    <s v="Woodland"/>
    <x v="1"/>
    <n v="95695"/>
    <x v="1"/>
    <s v="OFF-BI-10001787"/>
    <x v="1"/>
    <x v="8"/>
    <s v="Wilson Jones Four-Pocket Poly Binders"/>
    <x v="2579"/>
    <n v="4"/>
    <n v="0.2"/>
    <x v="2830"/>
    <x v="2"/>
  </r>
  <r>
    <n v="3191"/>
    <x v="1581"/>
    <x v="1"/>
    <x v="17"/>
    <d v="2013-01-01T00:00:00"/>
    <s v="Standard Class"/>
    <s v="DR-12940"/>
    <s v="Daniel Raglin"/>
    <x v="2"/>
    <x v="0"/>
    <s v="Chicago"/>
    <x v="10"/>
    <n v="60610"/>
    <x v="2"/>
    <s v="OFF-ST-10002957"/>
    <x v="1"/>
    <x v="4"/>
    <s v="Sterilite Show Offs Storage Containers"/>
    <x v="2538"/>
    <n v="3"/>
    <n v="0.2"/>
    <x v="2831"/>
    <x v="4"/>
  </r>
  <r>
    <n v="3192"/>
    <x v="1582"/>
    <x v="3"/>
    <x v="280"/>
    <d v="2014-10-09T00:00:00"/>
    <s v="Standard Class"/>
    <s v="RW-19630"/>
    <s v="Rob Williams"/>
    <x v="1"/>
    <x v="0"/>
    <s v="New York City"/>
    <x v="15"/>
    <n v="10035"/>
    <x v="3"/>
    <s v="TEC-PH-10002115"/>
    <x v="2"/>
    <x v="7"/>
    <s v="Plantronics 81402"/>
    <x v="773"/>
    <n v="1"/>
    <n v="0"/>
    <x v="796"/>
    <x v="2"/>
  </r>
  <r>
    <n v="3193"/>
    <x v="1583"/>
    <x v="3"/>
    <x v="400"/>
    <d v="2014-06-09T00:00:00"/>
    <s v="Standard Class"/>
    <s v="ML-18040"/>
    <s v="Michelle Lonsdale"/>
    <x v="1"/>
    <x v="0"/>
    <s v="Missouri City"/>
    <x v="5"/>
    <n v="77489"/>
    <x v="2"/>
    <s v="OFF-BI-10002557"/>
    <x v="1"/>
    <x v="8"/>
    <s v="Presstex Flexible Ring Binders"/>
    <x v="2580"/>
    <n v="7"/>
    <n v="0.8"/>
    <x v="2832"/>
    <x v="1"/>
  </r>
  <r>
    <n v="3194"/>
    <x v="1584"/>
    <x v="2"/>
    <x v="416"/>
    <d v="2011-09-04T00:00:00"/>
    <s v="First Class"/>
    <s v="JL-15130"/>
    <s v="Jack Lebron"/>
    <x v="0"/>
    <x v="0"/>
    <s v="Houston"/>
    <x v="5"/>
    <n v="77036"/>
    <x v="2"/>
    <s v="OFF-BI-10002949"/>
    <x v="1"/>
    <x v="8"/>
    <s v="Prestige Round Ring Binders"/>
    <x v="2581"/>
    <n v="3"/>
    <n v="0.8"/>
    <x v="2833"/>
    <x v="8"/>
  </r>
  <r>
    <n v="3195"/>
    <x v="1584"/>
    <x v="2"/>
    <x v="416"/>
    <d v="2011-09-04T00:00:00"/>
    <s v="First Class"/>
    <s v="JL-15130"/>
    <s v="Jack Lebron"/>
    <x v="0"/>
    <x v="0"/>
    <s v="Houston"/>
    <x v="5"/>
    <n v="77036"/>
    <x v="2"/>
    <s v="OFF-PA-10004100"/>
    <x v="1"/>
    <x v="10"/>
    <s v="Xerox 216"/>
    <x v="277"/>
    <n v="6"/>
    <n v="0.2"/>
    <x v="282"/>
    <x v="8"/>
  </r>
  <r>
    <n v="3196"/>
    <x v="1585"/>
    <x v="0"/>
    <x v="590"/>
    <d v="2013-08-14T00:00:00"/>
    <s v="Standard Class"/>
    <s v="CM-12655"/>
    <s v="Corinna Mitchell"/>
    <x v="2"/>
    <x v="0"/>
    <s v="Jackson"/>
    <x v="35"/>
    <n v="39212"/>
    <x v="0"/>
    <s v="OFF-FA-10001883"/>
    <x v="1"/>
    <x v="13"/>
    <s v="Alliance Super-Size Bands, Assorted Sizes"/>
    <x v="1013"/>
    <n v="3"/>
    <n v="0"/>
    <x v="2834"/>
    <x v="6"/>
  </r>
  <r>
    <n v="3197"/>
    <x v="1586"/>
    <x v="3"/>
    <x v="847"/>
    <d v="2014-07-29T00:00:00"/>
    <s v="Standard Class"/>
    <s v="FH-14365"/>
    <s v="Fred Hopkins"/>
    <x v="1"/>
    <x v="0"/>
    <s v="New York City"/>
    <x v="15"/>
    <n v="10009"/>
    <x v="3"/>
    <s v="TEC-PH-10000702"/>
    <x v="2"/>
    <x v="7"/>
    <s v="Square Credit Card Reader, 4 1/2&quot; x 4 1/2&quot; x 1&quot;, White"/>
    <x v="2065"/>
    <n v="3"/>
    <n v="0"/>
    <x v="2835"/>
    <x v="7"/>
  </r>
  <r>
    <n v="3198"/>
    <x v="1587"/>
    <x v="1"/>
    <x v="848"/>
    <d v="2012-07-10T00:00:00"/>
    <s v="Same Day"/>
    <s v="EH-13945"/>
    <s v="Eric Hoffmann"/>
    <x v="0"/>
    <x v="0"/>
    <s v="Tempe"/>
    <x v="16"/>
    <n v="85281"/>
    <x v="1"/>
    <s v="OFF-BI-10003196"/>
    <x v="1"/>
    <x v="8"/>
    <s v="Accohide Poly Flexible Ring Binders"/>
    <x v="2582"/>
    <n v="3"/>
    <n v="0.7"/>
    <x v="2836"/>
    <x v="7"/>
  </r>
  <r>
    <n v="3199"/>
    <x v="1588"/>
    <x v="2"/>
    <x v="588"/>
    <d v="2011-12-07T00:00:00"/>
    <s v="Standard Class"/>
    <s v="TB-21280"/>
    <s v="Toby Braunhardt"/>
    <x v="0"/>
    <x v="0"/>
    <s v="Jacksonville"/>
    <x v="3"/>
    <n v="28540"/>
    <x v="0"/>
    <s v="TEC-PH-10001644"/>
    <x v="2"/>
    <x v="7"/>
    <s v="BlueLounge Milo Smartphone Stand, White/Metallic"/>
    <x v="1679"/>
    <n v="4"/>
    <n v="0.2"/>
    <x v="2837"/>
    <x v="4"/>
  </r>
  <r>
    <n v="3200"/>
    <x v="1589"/>
    <x v="3"/>
    <x v="404"/>
    <d v="2014-12-23T00:00:00"/>
    <s v="Standard Class"/>
    <s v="AH-10030"/>
    <s v="Aaron Hawkins"/>
    <x v="1"/>
    <x v="0"/>
    <s v="Philadelphia"/>
    <x v="9"/>
    <n v="19134"/>
    <x v="3"/>
    <s v="OFF-AR-10003183"/>
    <x v="1"/>
    <x v="6"/>
    <s v="Avery Fluorescent Highlighter Four-Color Set"/>
    <x v="2583"/>
    <n v="7"/>
    <n v="0.2"/>
    <x v="2838"/>
    <x v="4"/>
  </r>
  <r>
    <n v="3201"/>
    <x v="1590"/>
    <x v="2"/>
    <x v="598"/>
    <d v="2011-05-20T00:00:00"/>
    <s v="Second Class"/>
    <s v="TT-21070"/>
    <s v="Ted Trevino"/>
    <x v="0"/>
    <x v="0"/>
    <s v="Akron"/>
    <x v="24"/>
    <n v="44312"/>
    <x v="3"/>
    <s v="FUR-FU-10000308"/>
    <x v="0"/>
    <x v="5"/>
    <s v="Deflect-o Glass Clear Studded Chair Mats"/>
    <x v="2584"/>
    <n v="3"/>
    <n v="0.2"/>
    <x v="2839"/>
    <x v="5"/>
  </r>
  <r>
    <n v="3202"/>
    <x v="1590"/>
    <x v="2"/>
    <x v="598"/>
    <d v="2011-05-20T00:00:00"/>
    <s v="Second Class"/>
    <s v="TT-21070"/>
    <s v="Ted Trevino"/>
    <x v="0"/>
    <x v="0"/>
    <s v="Akron"/>
    <x v="24"/>
    <n v="44312"/>
    <x v="3"/>
    <s v="OFF-PA-10001526"/>
    <x v="1"/>
    <x v="10"/>
    <s v="Xerox 1949"/>
    <x v="801"/>
    <n v="4"/>
    <n v="0.2"/>
    <x v="2840"/>
    <x v="5"/>
  </r>
  <r>
    <n v="3203"/>
    <x v="1591"/>
    <x v="2"/>
    <x v="849"/>
    <d v="2011-11-16T00:00:00"/>
    <s v="Standard Class"/>
    <s v="RD-19900"/>
    <s v="Ruben Dartt"/>
    <x v="0"/>
    <x v="0"/>
    <s v="San Diego"/>
    <x v="1"/>
    <n v="92037"/>
    <x v="1"/>
    <s v="TEC-PH-10002103"/>
    <x v="2"/>
    <x v="7"/>
    <s v="Jabra SPEAK 410"/>
    <x v="2306"/>
    <n v="8"/>
    <n v="0.2"/>
    <x v="2841"/>
    <x v="0"/>
  </r>
  <r>
    <n v="3204"/>
    <x v="1591"/>
    <x v="2"/>
    <x v="849"/>
    <d v="2011-11-16T00:00:00"/>
    <s v="Standard Class"/>
    <s v="RD-19900"/>
    <s v="Ruben Dartt"/>
    <x v="0"/>
    <x v="0"/>
    <s v="San Diego"/>
    <x v="1"/>
    <n v="92037"/>
    <x v="1"/>
    <s v="TEC-AC-10004209"/>
    <x v="2"/>
    <x v="11"/>
    <s v="Memorex Froggy Flash Drive 4 GB"/>
    <x v="2585"/>
    <n v="1"/>
    <n v="0"/>
    <x v="2842"/>
    <x v="0"/>
  </r>
  <r>
    <n v="3205"/>
    <x v="1591"/>
    <x v="2"/>
    <x v="849"/>
    <d v="2011-11-16T00:00:00"/>
    <s v="Standard Class"/>
    <s v="RD-19900"/>
    <s v="Ruben Dartt"/>
    <x v="0"/>
    <x v="0"/>
    <s v="San Diego"/>
    <x v="1"/>
    <n v="92037"/>
    <x v="1"/>
    <s v="FUR-FU-10000397"/>
    <x v="0"/>
    <x v="5"/>
    <s v="Luxo Economy Swing Arm Lamp"/>
    <x v="1155"/>
    <n v="2"/>
    <n v="0"/>
    <x v="1198"/>
    <x v="0"/>
  </r>
  <r>
    <n v="3206"/>
    <x v="1591"/>
    <x v="2"/>
    <x v="849"/>
    <d v="2011-11-16T00:00:00"/>
    <s v="Standard Class"/>
    <s v="RD-19900"/>
    <s v="Ruben Dartt"/>
    <x v="0"/>
    <x v="0"/>
    <s v="San Diego"/>
    <x v="1"/>
    <n v="92037"/>
    <x v="1"/>
    <s v="OFF-PA-10002137"/>
    <x v="1"/>
    <x v="10"/>
    <s v="Southworth 100% Résumé Paper, 24lb."/>
    <x v="2586"/>
    <n v="8"/>
    <n v="0"/>
    <x v="2843"/>
    <x v="0"/>
  </r>
  <r>
    <n v="3207"/>
    <x v="1591"/>
    <x v="2"/>
    <x v="849"/>
    <d v="2011-11-16T00:00:00"/>
    <s v="Standard Class"/>
    <s v="RD-19900"/>
    <s v="Ruben Dartt"/>
    <x v="0"/>
    <x v="0"/>
    <s v="San Diego"/>
    <x v="1"/>
    <n v="92037"/>
    <x v="1"/>
    <s v="FUR-FU-10001867"/>
    <x v="0"/>
    <x v="5"/>
    <s v="Eldon Expressions Punched Metal &amp; Wood Desk Accessories, Pewter &amp; Cherry"/>
    <x v="2587"/>
    <n v="5"/>
    <n v="0"/>
    <x v="2844"/>
    <x v="0"/>
  </r>
  <r>
    <n v="3208"/>
    <x v="1591"/>
    <x v="2"/>
    <x v="849"/>
    <d v="2011-11-16T00:00:00"/>
    <s v="Standard Class"/>
    <s v="RD-19900"/>
    <s v="Ruben Dartt"/>
    <x v="0"/>
    <x v="0"/>
    <s v="San Diego"/>
    <x v="1"/>
    <n v="92037"/>
    <x v="1"/>
    <s v="OFF-LA-10000407"/>
    <x v="1"/>
    <x v="2"/>
    <s v="Avery White Multi-Purpose Labels"/>
    <x v="2588"/>
    <n v="8"/>
    <n v="0"/>
    <x v="2845"/>
    <x v="0"/>
  </r>
  <r>
    <n v="3209"/>
    <x v="1592"/>
    <x v="0"/>
    <x v="850"/>
    <d v="2013-01-15T00:00:00"/>
    <s v="Standard Class"/>
    <s v="LA-16780"/>
    <s v="Laura Armstrong"/>
    <x v="1"/>
    <x v="0"/>
    <s v="Fresno"/>
    <x v="1"/>
    <n v="93727"/>
    <x v="1"/>
    <s v="TEC-AC-10000420"/>
    <x v="2"/>
    <x v="11"/>
    <s v="Logitech G500s Laser Gaming Mouse with Adjustable Weight Tuning"/>
    <x v="2589"/>
    <n v="5"/>
    <n v="0"/>
    <x v="2846"/>
    <x v="9"/>
  </r>
  <r>
    <n v="3210"/>
    <x v="1592"/>
    <x v="0"/>
    <x v="850"/>
    <d v="2013-01-15T00:00:00"/>
    <s v="Standard Class"/>
    <s v="LA-16780"/>
    <s v="Laura Armstrong"/>
    <x v="1"/>
    <x v="0"/>
    <s v="Fresno"/>
    <x v="1"/>
    <n v="93727"/>
    <x v="1"/>
    <s v="TEC-PH-10002726"/>
    <x v="2"/>
    <x v="7"/>
    <s v="netTALK DUO VoIP Telephone Service"/>
    <x v="2590"/>
    <n v="9"/>
    <n v="0.2"/>
    <x v="2847"/>
    <x v="9"/>
  </r>
  <r>
    <n v="3211"/>
    <x v="1593"/>
    <x v="3"/>
    <x v="585"/>
    <d v="2014-09-28T00:00:00"/>
    <s v="Standard Class"/>
    <s v="SH-19975"/>
    <s v="Sally Hughsby"/>
    <x v="1"/>
    <x v="0"/>
    <s v="Pearland"/>
    <x v="5"/>
    <n v="77581"/>
    <x v="2"/>
    <s v="OFF-EN-10001415"/>
    <x v="1"/>
    <x v="12"/>
    <s v="Staples"/>
    <x v="2569"/>
    <n v="3"/>
    <n v="0.2"/>
    <x v="2848"/>
    <x v="8"/>
  </r>
  <r>
    <n v="3212"/>
    <x v="1593"/>
    <x v="3"/>
    <x v="585"/>
    <d v="2014-09-28T00:00:00"/>
    <s v="Standard Class"/>
    <s v="SH-19975"/>
    <s v="Sally Hughsby"/>
    <x v="1"/>
    <x v="0"/>
    <s v="Pearland"/>
    <x v="5"/>
    <n v="77581"/>
    <x v="2"/>
    <s v="OFF-BI-10000773"/>
    <x v="1"/>
    <x v="8"/>
    <s v="Insertable Tab Post Binder Dividers"/>
    <x v="2591"/>
    <n v="7"/>
    <n v="0.8"/>
    <x v="2849"/>
    <x v="8"/>
  </r>
  <r>
    <n v="3213"/>
    <x v="1594"/>
    <x v="2"/>
    <x v="851"/>
    <d v="2011-12-28T00:00:00"/>
    <s v="Standard Class"/>
    <s v="SF-20200"/>
    <s v="Sarah Foster"/>
    <x v="0"/>
    <x v="0"/>
    <s v="Richmond"/>
    <x v="14"/>
    <n v="47374"/>
    <x v="2"/>
    <s v="OFF-AP-10002350"/>
    <x v="1"/>
    <x v="9"/>
    <s v="Belkin F9H710-06 7 Outlet SurgeMaster Surge Protector"/>
    <x v="2592"/>
    <n v="11"/>
    <n v="0"/>
    <x v="2850"/>
    <x v="4"/>
  </r>
  <r>
    <n v="3214"/>
    <x v="1595"/>
    <x v="0"/>
    <x v="439"/>
    <d v="2013-06-02T00:00:00"/>
    <s v="Standard Class"/>
    <s v="TH-21235"/>
    <s v="Tiffany House"/>
    <x v="1"/>
    <x v="0"/>
    <s v="Philadelphia"/>
    <x v="9"/>
    <n v="19134"/>
    <x v="3"/>
    <s v="OFF-AR-10001919"/>
    <x v="1"/>
    <x v="6"/>
    <s v="OIC #2 Pencils, Medium Soft"/>
    <x v="2593"/>
    <n v="1"/>
    <n v="0.2"/>
    <x v="2851"/>
    <x v="5"/>
  </r>
  <r>
    <n v="3215"/>
    <x v="1595"/>
    <x v="0"/>
    <x v="439"/>
    <d v="2013-06-02T00:00:00"/>
    <s v="Standard Class"/>
    <s v="TH-21235"/>
    <s v="Tiffany House"/>
    <x v="1"/>
    <x v="0"/>
    <s v="Philadelphia"/>
    <x v="9"/>
    <n v="19134"/>
    <x v="3"/>
    <s v="OFF-AP-10002082"/>
    <x v="1"/>
    <x v="9"/>
    <s v="Holmes HEPA Air Purifier"/>
    <x v="1510"/>
    <n v="2"/>
    <n v="0.2"/>
    <x v="1592"/>
    <x v="5"/>
  </r>
  <r>
    <n v="3216"/>
    <x v="1596"/>
    <x v="3"/>
    <x v="141"/>
    <d v="2014-07-11T00:00:00"/>
    <s v="First Class"/>
    <s v="VG-21790"/>
    <s v="Vivek Gonzalez"/>
    <x v="0"/>
    <x v="0"/>
    <s v="San Mateo"/>
    <x v="1"/>
    <n v="94403"/>
    <x v="1"/>
    <s v="OFF-LA-10002762"/>
    <x v="1"/>
    <x v="2"/>
    <s v="Avery 485"/>
    <x v="50"/>
    <n v="6"/>
    <n v="0"/>
    <x v="50"/>
    <x v="7"/>
  </r>
  <r>
    <n v="3217"/>
    <x v="1597"/>
    <x v="2"/>
    <x v="8"/>
    <d v="2011-05-17T00:00:00"/>
    <s v="Standard Class"/>
    <s v="NP-18325"/>
    <s v="Naresj Patel"/>
    <x v="0"/>
    <x v="0"/>
    <s v="Oakland"/>
    <x v="1"/>
    <n v="94601"/>
    <x v="1"/>
    <s v="TEC-AC-10002800"/>
    <x v="2"/>
    <x v="11"/>
    <s v="Plantronics Audio 478 Stereo USB Headset"/>
    <x v="145"/>
    <n v="3"/>
    <n v="0"/>
    <x v="2852"/>
    <x v="5"/>
  </r>
  <r>
    <n v="3218"/>
    <x v="1598"/>
    <x v="3"/>
    <x v="468"/>
    <d v="2014-11-17T00:00:00"/>
    <s v="Standard Class"/>
    <s v="FH-14275"/>
    <s v="Frank Hawley"/>
    <x v="1"/>
    <x v="0"/>
    <s v="New York City"/>
    <x v="15"/>
    <n v="10024"/>
    <x v="3"/>
    <s v="OFF-BI-10003925"/>
    <x v="1"/>
    <x v="8"/>
    <s v="Fellowes PB300 Plastic Comb Binding Machine"/>
    <x v="2594"/>
    <n v="3"/>
    <n v="0.2"/>
    <x v="2853"/>
    <x v="0"/>
  </r>
  <r>
    <n v="3219"/>
    <x v="1598"/>
    <x v="3"/>
    <x v="468"/>
    <d v="2014-11-17T00:00:00"/>
    <s v="Standard Class"/>
    <s v="FH-14275"/>
    <s v="Frank Hawley"/>
    <x v="1"/>
    <x v="0"/>
    <s v="New York City"/>
    <x v="15"/>
    <n v="10024"/>
    <x v="3"/>
    <s v="TEC-PH-10002200"/>
    <x v="2"/>
    <x v="7"/>
    <s v="Aastra 6757i CT Wireless VoIP phone"/>
    <x v="2595"/>
    <n v="2"/>
    <n v="0"/>
    <x v="2854"/>
    <x v="0"/>
  </r>
  <r>
    <n v="3220"/>
    <x v="1599"/>
    <x v="1"/>
    <x v="653"/>
    <d v="2012-10-08T00:00:00"/>
    <s v="Standard Class"/>
    <s v="JP-15460"/>
    <s v="Jennifer Patt"/>
    <x v="1"/>
    <x v="0"/>
    <s v="Lakewood"/>
    <x v="30"/>
    <n v="8701"/>
    <x v="3"/>
    <s v="OFF-PA-10001295"/>
    <x v="1"/>
    <x v="10"/>
    <s v="Computer Printout Paper with Letter-Trim Perforations"/>
    <x v="453"/>
    <n v="5"/>
    <n v="0"/>
    <x v="464"/>
    <x v="2"/>
  </r>
  <r>
    <n v="3221"/>
    <x v="1599"/>
    <x v="1"/>
    <x v="653"/>
    <d v="2012-10-08T00:00:00"/>
    <s v="Standard Class"/>
    <s v="JP-15460"/>
    <s v="Jennifer Patt"/>
    <x v="1"/>
    <x v="0"/>
    <s v="Lakewood"/>
    <x v="30"/>
    <n v="8701"/>
    <x v="3"/>
    <s v="OFF-EN-10002500"/>
    <x v="1"/>
    <x v="12"/>
    <s v="Globe Weis Peel &amp; Seel First Class Envelopes"/>
    <x v="2596"/>
    <n v="4"/>
    <n v="0"/>
    <x v="2855"/>
    <x v="2"/>
  </r>
  <r>
    <n v="3222"/>
    <x v="1599"/>
    <x v="1"/>
    <x v="653"/>
    <d v="2012-10-08T00:00:00"/>
    <s v="Standard Class"/>
    <s v="JP-15460"/>
    <s v="Jennifer Patt"/>
    <x v="1"/>
    <x v="0"/>
    <s v="Lakewood"/>
    <x v="30"/>
    <n v="8701"/>
    <x v="3"/>
    <s v="TEC-AC-10000892"/>
    <x v="2"/>
    <x v="11"/>
    <s v="NETGEAR N750 Dual Band Wi-Fi Gigabit Router"/>
    <x v="2597"/>
    <n v="1"/>
    <n v="0"/>
    <x v="2856"/>
    <x v="2"/>
  </r>
  <r>
    <n v="3223"/>
    <x v="1600"/>
    <x v="2"/>
    <x v="852"/>
    <d v="2011-10-05T00:00:00"/>
    <s v="First Class"/>
    <s v="ES-14080"/>
    <s v="Erin Smith"/>
    <x v="1"/>
    <x v="0"/>
    <s v="Tempe"/>
    <x v="16"/>
    <n v="85281"/>
    <x v="1"/>
    <s v="OFF-PA-10001838"/>
    <x v="1"/>
    <x v="10"/>
    <s v="Adams Telephone Message Book W/Dividers/Space For Phone Numbers, 5 1/4&quot;X8 1/2&quot;, 300/Messages"/>
    <x v="2598"/>
    <n v="2"/>
    <n v="0.2"/>
    <x v="2857"/>
    <x v="2"/>
  </r>
  <r>
    <n v="3224"/>
    <x v="1600"/>
    <x v="2"/>
    <x v="852"/>
    <d v="2011-10-05T00:00:00"/>
    <s v="First Class"/>
    <s v="ES-14080"/>
    <s v="Erin Smith"/>
    <x v="1"/>
    <x v="0"/>
    <s v="Tempe"/>
    <x v="16"/>
    <n v="85281"/>
    <x v="1"/>
    <s v="OFF-FA-10000735"/>
    <x v="1"/>
    <x v="13"/>
    <s v="Staples"/>
    <x v="1091"/>
    <n v="2"/>
    <n v="0.2"/>
    <x v="2858"/>
    <x v="2"/>
  </r>
  <r>
    <n v="3225"/>
    <x v="1600"/>
    <x v="2"/>
    <x v="852"/>
    <d v="2011-10-05T00:00:00"/>
    <s v="First Class"/>
    <s v="ES-14080"/>
    <s v="Erin Smith"/>
    <x v="1"/>
    <x v="0"/>
    <s v="Tempe"/>
    <x v="16"/>
    <n v="85281"/>
    <x v="1"/>
    <s v="TEC-PH-10001760"/>
    <x v="2"/>
    <x v="7"/>
    <s v="Bose SoundLink Bluetooth Speaker"/>
    <x v="2599"/>
    <n v="2"/>
    <n v="0.2"/>
    <x v="2859"/>
    <x v="2"/>
  </r>
  <r>
    <n v="3226"/>
    <x v="1600"/>
    <x v="2"/>
    <x v="852"/>
    <d v="2011-10-05T00:00:00"/>
    <s v="First Class"/>
    <s v="ES-14080"/>
    <s v="Erin Smith"/>
    <x v="1"/>
    <x v="0"/>
    <s v="Tempe"/>
    <x v="16"/>
    <n v="85281"/>
    <x v="1"/>
    <s v="OFF-EN-10004846"/>
    <x v="1"/>
    <x v="12"/>
    <s v="Letter or Legal Size Expandable Poly String Tie Envelopes"/>
    <x v="2600"/>
    <n v="6"/>
    <n v="0.2"/>
    <x v="2860"/>
    <x v="2"/>
  </r>
  <r>
    <n v="3227"/>
    <x v="1600"/>
    <x v="2"/>
    <x v="852"/>
    <d v="2011-10-05T00:00:00"/>
    <s v="First Class"/>
    <s v="ES-14080"/>
    <s v="Erin Smith"/>
    <x v="1"/>
    <x v="0"/>
    <s v="Tempe"/>
    <x v="16"/>
    <n v="85281"/>
    <x v="1"/>
    <s v="OFF-SU-10003567"/>
    <x v="1"/>
    <x v="14"/>
    <s v="Stiletto Hand Letter Openers"/>
    <x v="2601"/>
    <n v="2"/>
    <n v="0.2"/>
    <x v="2861"/>
    <x v="2"/>
  </r>
  <r>
    <n v="3228"/>
    <x v="1600"/>
    <x v="2"/>
    <x v="852"/>
    <d v="2011-10-05T00:00:00"/>
    <s v="First Class"/>
    <s v="ES-14080"/>
    <s v="Erin Smith"/>
    <x v="1"/>
    <x v="0"/>
    <s v="Tempe"/>
    <x v="16"/>
    <n v="85281"/>
    <x v="1"/>
    <s v="TEC-PH-10001557"/>
    <x v="2"/>
    <x v="7"/>
    <s v="Pyle PMP37LED"/>
    <x v="84"/>
    <n v="3"/>
    <n v="0.2"/>
    <x v="2862"/>
    <x v="2"/>
  </r>
  <r>
    <n v="3229"/>
    <x v="1600"/>
    <x v="2"/>
    <x v="852"/>
    <d v="2011-10-05T00:00:00"/>
    <s v="First Class"/>
    <s v="ES-14080"/>
    <s v="Erin Smith"/>
    <x v="1"/>
    <x v="0"/>
    <s v="Tempe"/>
    <x v="16"/>
    <n v="85281"/>
    <x v="1"/>
    <s v="TEC-AC-10003038"/>
    <x v="2"/>
    <x v="11"/>
    <s v="Kingston Digital DataTraveler 16GB USB 2.0"/>
    <x v="181"/>
    <n v="1"/>
    <n v="0.2"/>
    <x v="2863"/>
    <x v="2"/>
  </r>
  <r>
    <n v="3230"/>
    <x v="1601"/>
    <x v="2"/>
    <x v="430"/>
    <d v="2011-08-16T00:00:00"/>
    <s v="Standard Class"/>
    <s v="KL-16645"/>
    <s v="Ken Lonsdale"/>
    <x v="0"/>
    <x v="0"/>
    <s v="New York City"/>
    <x v="15"/>
    <n v="10035"/>
    <x v="3"/>
    <s v="OFF-ST-10004459"/>
    <x v="1"/>
    <x v="4"/>
    <s v="Tennsco Single-Tier Lockers"/>
    <x v="2602"/>
    <n v="1"/>
    <n v="0"/>
    <x v="2864"/>
    <x v="6"/>
  </r>
  <r>
    <n v="3231"/>
    <x v="1602"/>
    <x v="3"/>
    <x v="853"/>
    <d v="2014-09-06T00:00:00"/>
    <s v="Second Class"/>
    <s v="BN-11515"/>
    <s v="Bradley Nguyen"/>
    <x v="0"/>
    <x v="0"/>
    <s v="New York City"/>
    <x v="15"/>
    <n v="10009"/>
    <x v="3"/>
    <s v="FUR-FU-10004960"/>
    <x v="0"/>
    <x v="5"/>
    <s v="Seth Thomas 12&quot; Clock w/ Goldtone Case"/>
    <x v="9"/>
    <n v="5"/>
    <n v="0"/>
    <x v="2865"/>
    <x v="8"/>
  </r>
  <r>
    <n v="3232"/>
    <x v="1603"/>
    <x v="3"/>
    <x v="513"/>
    <d v="2014-04-23T00:00:00"/>
    <s v="Standard Class"/>
    <s v="ND-18370"/>
    <s v="Natalie DeCherney"/>
    <x v="0"/>
    <x v="0"/>
    <s v="Houston"/>
    <x v="5"/>
    <n v="77095"/>
    <x v="2"/>
    <s v="OFF-BI-10000632"/>
    <x v="1"/>
    <x v="8"/>
    <s v="Satellite Sectional Post Binders"/>
    <x v="2578"/>
    <n v="3"/>
    <n v="0.8"/>
    <x v="2827"/>
    <x v="3"/>
  </r>
  <r>
    <n v="3233"/>
    <x v="1603"/>
    <x v="3"/>
    <x v="513"/>
    <d v="2014-04-23T00:00:00"/>
    <s v="Standard Class"/>
    <s v="ND-18370"/>
    <s v="Natalie DeCherney"/>
    <x v="0"/>
    <x v="0"/>
    <s v="Houston"/>
    <x v="5"/>
    <n v="77095"/>
    <x v="2"/>
    <s v="OFF-BI-10001107"/>
    <x v="1"/>
    <x v="8"/>
    <s v="GBC White Gloss Covers, Plain Front"/>
    <x v="2603"/>
    <n v="1"/>
    <n v="0.8"/>
    <x v="2866"/>
    <x v="3"/>
  </r>
  <r>
    <n v="3234"/>
    <x v="1603"/>
    <x v="3"/>
    <x v="513"/>
    <d v="2014-04-23T00:00:00"/>
    <s v="Standard Class"/>
    <s v="ND-18370"/>
    <s v="Natalie DeCherney"/>
    <x v="0"/>
    <x v="0"/>
    <s v="Houston"/>
    <x v="5"/>
    <n v="77095"/>
    <x v="2"/>
    <s v="OFF-ST-10002301"/>
    <x v="1"/>
    <x v="4"/>
    <s v="Tennsco Commercial Shelving"/>
    <x v="2604"/>
    <n v="2"/>
    <n v="0.2"/>
    <x v="2867"/>
    <x v="3"/>
  </r>
  <r>
    <n v="3235"/>
    <x v="1604"/>
    <x v="0"/>
    <x v="423"/>
    <d v="2013-04-28T00:00:00"/>
    <s v="First Class"/>
    <s v="JL-15130"/>
    <s v="Jack Lebron"/>
    <x v="0"/>
    <x v="0"/>
    <s v="Riverside"/>
    <x v="1"/>
    <n v="92503"/>
    <x v="1"/>
    <s v="OFF-BI-10003355"/>
    <x v="1"/>
    <x v="8"/>
    <s v="Cardinal Holdit Business Card Pockets"/>
    <x v="2217"/>
    <n v="1"/>
    <n v="0.2"/>
    <x v="2868"/>
    <x v="3"/>
  </r>
  <r>
    <n v="3236"/>
    <x v="1605"/>
    <x v="0"/>
    <x v="804"/>
    <d v="2013-01-15T00:00:00"/>
    <s v="Same Day"/>
    <s v="RC-19825"/>
    <s v="Roy Collins"/>
    <x v="0"/>
    <x v="0"/>
    <s v="Fairfield"/>
    <x v="29"/>
    <n v="6824"/>
    <x v="3"/>
    <s v="FUR-TA-10002903"/>
    <x v="0"/>
    <x v="3"/>
    <s v="Bevis Round Bullnose 29&quot; High Table Top"/>
    <x v="2605"/>
    <n v="1"/>
    <n v="0.3"/>
    <x v="2869"/>
    <x v="9"/>
  </r>
  <r>
    <n v="3237"/>
    <x v="1606"/>
    <x v="0"/>
    <x v="440"/>
    <d v="2013-05-03T00:00:00"/>
    <s v="Same Day"/>
    <s v="CC-12475"/>
    <s v="Cindy Chapman"/>
    <x v="0"/>
    <x v="0"/>
    <s v="New York City"/>
    <x v="15"/>
    <n v="10024"/>
    <x v="3"/>
    <s v="OFF-ST-10001580"/>
    <x v="1"/>
    <x v="4"/>
    <s v="Super Decoflex Portable Personal File"/>
    <x v="2606"/>
    <n v="3"/>
    <n v="0"/>
    <x v="2870"/>
    <x v="5"/>
  </r>
  <r>
    <n v="3238"/>
    <x v="1606"/>
    <x v="0"/>
    <x v="440"/>
    <d v="2013-05-03T00:00:00"/>
    <s v="Same Day"/>
    <s v="CC-12475"/>
    <s v="Cindy Chapman"/>
    <x v="0"/>
    <x v="0"/>
    <s v="New York City"/>
    <x v="15"/>
    <n v="10024"/>
    <x v="3"/>
    <s v="OFF-BI-10000315"/>
    <x v="1"/>
    <x v="8"/>
    <s v="Poly Designer Cover &amp; Back"/>
    <x v="2607"/>
    <n v="3"/>
    <n v="0.2"/>
    <x v="2871"/>
    <x v="5"/>
  </r>
  <r>
    <n v="3239"/>
    <x v="1607"/>
    <x v="0"/>
    <x v="73"/>
    <d v="2013-11-28T00:00:00"/>
    <s v="Standard Class"/>
    <s v="DW-13195"/>
    <s v="David Wiener"/>
    <x v="1"/>
    <x v="0"/>
    <s v="Houston"/>
    <x v="5"/>
    <n v="77095"/>
    <x v="2"/>
    <s v="FUR-CH-10003774"/>
    <x v="0"/>
    <x v="1"/>
    <s v="Global Wood Trimmed Manager's Task Chair, Khaki"/>
    <x v="2608"/>
    <n v="5"/>
    <n v="0.3"/>
    <x v="2872"/>
    <x v="0"/>
  </r>
  <r>
    <n v="3240"/>
    <x v="1607"/>
    <x v="0"/>
    <x v="73"/>
    <d v="2013-11-28T00:00:00"/>
    <s v="Standard Class"/>
    <s v="DW-13195"/>
    <s v="David Wiener"/>
    <x v="1"/>
    <x v="0"/>
    <s v="Houston"/>
    <x v="5"/>
    <n v="77095"/>
    <x v="2"/>
    <s v="TEC-PH-10003095"/>
    <x v="2"/>
    <x v="7"/>
    <s v="Samsung HM1900 Bluetooth Headset"/>
    <x v="2609"/>
    <n v="7"/>
    <n v="0.2"/>
    <x v="2873"/>
    <x v="0"/>
  </r>
  <r>
    <n v="3241"/>
    <x v="1607"/>
    <x v="0"/>
    <x v="73"/>
    <d v="2013-11-28T00:00:00"/>
    <s v="Standard Class"/>
    <s v="DW-13195"/>
    <s v="David Wiener"/>
    <x v="1"/>
    <x v="0"/>
    <s v="Houston"/>
    <x v="5"/>
    <n v="77095"/>
    <x v="2"/>
    <s v="FUR-FU-10000023"/>
    <x v="0"/>
    <x v="5"/>
    <s v="Eldon Wave Desk Accessories"/>
    <x v="2610"/>
    <n v="3"/>
    <n v="0.6"/>
    <x v="2874"/>
    <x v="0"/>
  </r>
  <r>
    <n v="3242"/>
    <x v="1608"/>
    <x v="0"/>
    <x v="854"/>
    <d v="2013-02-03T00:00:00"/>
    <s v="First Class"/>
    <s v="CK-12760"/>
    <s v="Cyma Kinney"/>
    <x v="1"/>
    <x v="0"/>
    <s v="Arlington"/>
    <x v="17"/>
    <n v="22204"/>
    <x v="0"/>
    <s v="OFF-ST-10002214"/>
    <x v="1"/>
    <x v="4"/>
    <s v="X-Rack File for Hanging Folders"/>
    <x v="2015"/>
    <n v="5"/>
    <n v="0"/>
    <x v="2170"/>
    <x v="11"/>
  </r>
  <r>
    <n v="3243"/>
    <x v="1609"/>
    <x v="3"/>
    <x v="185"/>
    <d v="2014-04-06T00:00:00"/>
    <s v="Second Class"/>
    <s v="EG-13900"/>
    <s v="Emily Grady"/>
    <x v="0"/>
    <x v="0"/>
    <s v="Chicago"/>
    <x v="10"/>
    <n v="60623"/>
    <x v="2"/>
    <s v="OFF-BI-10002799"/>
    <x v="1"/>
    <x v="8"/>
    <s v="SlimView Poly Binder, 3/8&quot;"/>
    <x v="2611"/>
    <n v="13"/>
    <n v="0.8"/>
    <x v="2875"/>
    <x v="3"/>
  </r>
  <r>
    <n v="3244"/>
    <x v="1610"/>
    <x v="3"/>
    <x v="96"/>
    <d v="2014-12-06T00:00:00"/>
    <s v="Standard Class"/>
    <s v="SJ-20215"/>
    <s v="Sarah Jordon"/>
    <x v="0"/>
    <x v="0"/>
    <s v="Grand Prairie"/>
    <x v="5"/>
    <n v="75051"/>
    <x v="2"/>
    <s v="TEC-PH-10004912"/>
    <x v="2"/>
    <x v="7"/>
    <s v="Cisco SPA112 2 Port Phone Adapter"/>
    <x v="2612"/>
    <n v="5"/>
    <n v="0.2"/>
    <x v="2876"/>
    <x v="4"/>
  </r>
  <r>
    <n v="3245"/>
    <x v="1610"/>
    <x v="3"/>
    <x v="96"/>
    <d v="2014-12-06T00:00:00"/>
    <s v="Standard Class"/>
    <s v="SJ-20215"/>
    <s v="Sarah Jordon"/>
    <x v="0"/>
    <x v="0"/>
    <s v="Grand Prairie"/>
    <x v="5"/>
    <n v="75051"/>
    <x v="2"/>
    <s v="FUR-CH-10002602"/>
    <x v="0"/>
    <x v="1"/>
    <s v="DMI Arturo Collection Mission-style Design Wood Chair"/>
    <x v="2613"/>
    <n v="3"/>
    <n v="0.3"/>
    <x v="2877"/>
    <x v="4"/>
  </r>
  <r>
    <n v="3246"/>
    <x v="1611"/>
    <x v="3"/>
    <x v="389"/>
    <d v="2014-12-13T00:00:00"/>
    <s v="Second Class"/>
    <s v="BP-11185"/>
    <s v="Ben Peterman"/>
    <x v="1"/>
    <x v="0"/>
    <s v="Seattle"/>
    <x v="4"/>
    <n v="98103"/>
    <x v="1"/>
    <s v="TEC-AC-10004510"/>
    <x v="2"/>
    <x v="11"/>
    <s v="Logitech Desktop MK120 Mouse and keyboard Combo"/>
    <x v="1231"/>
    <n v="3"/>
    <n v="0"/>
    <x v="1277"/>
    <x v="4"/>
  </r>
  <r>
    <n v="3247"/>
    <x v="1611"/>
    <x v="3"/>
    <x v="389"/>
    <d v="2014-12-13T00:00:00"/>
    <s v="Second Class"/>
    <s v="BP-11185"/>
    <s v="Ben Peterman"/>
    <x v="1"/>
    <x v="0"/>
    <s v="Seattle"/>
    <x v="4"/>
    <n v="98103"/>
    <x v="1"/>
    <s v="OFF-ST-10000060"/>
    <x v="1"/>
    <x v="4"/>
    <s v="Fellowes Bankers Box Staxonsteel Drawer File/Stacking System"/>
    <x v="1783"/>
    <n v="5"/>
    <n v="0"/>
    <x v="1902"/>
    <x v="4"/>
  </r>
  <r>
    <n v="3248"/>
    <x v="1611"/>
    <x v="3"/>
    <x v="389"/>
    <d v="2014-12-13T00:00:00"/>
    <s v="Second Class"/>
    <s v="BP-11185"/>
    <s v="Ben Peterman"/>
    <x v="1"/>
    <x v="0"/>
    <s v="Seattle"/>
    <x v="4"/>
    <n v="98103"/>
    <x v="1"/>
    <s v="OFF-AR-10000799"/>
    <x v="1"/>
    <x v="6"/>
    <s v="Col-Erase Pencils with Erasers"/>
    <x v="2614"/>
    <n v="3"/>
    <n v="0"/>
    <x v="2878"/>
    <x v="4"/>
  </r>
  <r>
    <n v="3249"/>
    <x v="1612"/>
    <x v="0"/>
    <x v="42"/>
    <d v="2013-09-22T00:00:00"/>
    <s v="Standard Class"/>
    <s v="SJ-20125"/>
    <s v="Sanjit Jacobs"/>
    <x v="2"/>
    <x v="0"/>
    <s v="Seattle"/>
    <x v="4"/>
    <n v="98103"/>
    <x v="1"/>
    <s v="FUR-CH-10004875"/>
    <x v="0"/>
    <x v="1"/>
    <s v="Harbour Creations 67200 Series Stacking Chairs"/>
    <x v="2417"/>
    <n v="2"/>
    <n v="0.2"/>
    <x v="2635"/>
    <x v="8"/>
  </r>
  <r>
    <n v="3250"/>
    <x v="1612"/>
    <x v="0"/>
    <x v="42"/>
    <d v="2013-09-22T00:00:00"/>
    <s v="Standard Class"/>
    <s v="SJ-20125"/>
    <s v="Sanjit Jacobs"/>
    <x v="2"/>
    <x v="0"/>
    <s v="Seattle"/>
    <x v="4"/>
    <n v="98103"/>
    <x v="1"/>
    <s v="TEC-PH-10002085"/>
    <x v="2"/>
    <x v="7"/>
    <s v="Clarity 53712"/>
    <x v="554"/>
    <n v="2"/>
    <n v="0.2"/>
    <x v="2879"/>
    <x v="8"/>
  </r>
  <r>
    <n v="3251"/>
    <x v="1613"/>
    <x v="0"/>
    <x v="443"/>
    <d v="2013-12-30T00:00:00"/>
    <s v="Standard Class"/>
    <s v="MC-17590"/>
    <s v="Matt Collister"/>
    <x v="1"/>
    <x v="0"/>
    <s v="Grand Rapids"/>
    <x v="12"/>
    <n v="49505"/>
    <x v="2"/>
    <s v="OFF-FA-10000992"/>
    <x v="1"/>
    <x v="13"/>
    <s v="Acco Clips to Go Binder Clips, 24 Clips in Two Sizes"/>
    <x v="2615"/>
    <n v="7"/>
    <n v="0"/>
    <x v="2880"/>
    <x v="4"/>
  </r>
  <r>
    <n v="3252"/>
    <x v="1614"/>
    <x v="3"/>
    <x v="827"/>
    <d v="2014-04-20T00:00:00"/>
    <s v="First Class"/>
    <s v="BG-11740"/>
    <s v="Bruce Geld"/>
    <x v="0"/>
    <x v="0"/>
    <s v="Philadelphia"/>
    <x v="9"/>
    <n v="19120"/>
    <x v="3"/>
    <s v="FUR-FU-10001473"/>
    <x v="0"/>
    <x v="5"/>
    <s v="Eldon Executive Woodline II Desk Accessories, Mahogany"/>
    <x v="2616"/>
    <n v="3"/>
    <n v="0.2"/>
    <x v="2881"/>
    <x v="3"/>
  </r>
  <r>
    <n v="3253"/>
    <x v="1615"/>
    <x v="3"/>
    <x v="855"/>
    <d v="2014-10-31T00:00:00"/>
    <s v="Second Class"/>
    <s v="MA-17560"/>
    <s v="Matt Abelman"/>
    <x v="2"/>
    <x v="0"/>
    <s v="Chicago"/>
    <x v="10"/>
    <n v="60610"/>
    <x v="2"/>
    <s v="OFF-AR-10003045"/>
    <x v="1"/>
    <x v="6"/>
    <s v="Prang Colored Pencils"/>
    <x v="2617"/>
    <n v="3"/>
    <n v="0.2"/>
    <x v="2882"/>
    <x v="2"/>
  </r>
  <r>
    <n v="3254"/>
    <x v="1615"/>
    <x v="3"/>
    <x v="855"/>
    <d v="2014-10-31T00:00:00"/>
    <s v="Second Class"/>
    <s v="MA-17560"/>
    <s v="Matt Abelman"/>
    <x v="2"/>
    <x v="0"/>
    <s v="Chicago"/>
    <x v="10"/>
    <n v="60610"/>
    <x v="2"/>
    <s v="TEC-PH-10001536"/>
    <x v="2"/>
    <x v="7"/>
    <s v="Spigen Samsung Galaxy S5 Case Wallet"/>
    <x v="2618"/>
    <n v="2"/>
    <n v="0.2"/>
    <x v="2883"/>
    <x v="2"/>
  </r>
  <r>
    <n v="3255"/>
    <x v="1616"/>
    <x v="0"/>
    <x v="630"/>
    <d v="2013-07-15T00:00:00"/>
    <s v="Standard Class"/>
    <s v="CC-12220"/>
    <s v="Chris Cortes"/>
    <x v="0"/>
    <x v="0"/>
    <s v="Seattle"/>
    <x v="4"/>
    <n v="98105"/>
    <x v="1"/>
    <s v="TEC-PH-10001580"/>
    <x v="2"/>
    <x v="7"/>
    <s v="Logitech Mobile Speakerphone P710e - speaker phone"/>
    <x v="2619"/>
    <n v="1"/>
    <n v="0.2"/>
    <x v="2884"/>
    <x v="7"/>
  </r>
  <r>
    <n v="3256"/>
    <x v="1616"/>
    <x v="0"/>
    <x v="630"/>
    <d v="2013-07-15T00:00:00"/>
    <s v="Standard Class"/>
    <s v="CC-12220"/>
    <s v="Chris Cortes"/>
    <x v="0"/>
    <x v="0"/>
    <s v="Seattle"/>
    <x v="4"/>
    <n v="98105"/>
    <x v="1"/>
    <s v="OFF-BI-10004209"/>
    <x v="1"/>
    <x v="8"/>
    <s v="Fellowes Twister Kit, Gray/Clear, 3/pkg"/>
    <x v="1768"/>
    <n v="3"/>
    <n v="0.2"/>
    <x v="1882"/>
    <x v="7"/>
  </r>
  <r>
    <n v="3257"/>
    <x v="1617"/>
    <x v="1"/>
    <x v="101"/>
    <d v="2012-08-14T00:00:00"/>
    <s v="Standard Class"/>
    <s v="RA-19885"/>
    <s v="Ruben Ausman"/>
    <x v="1"/>
    <x v="0"/>
    <s v="Jacksonville"/>
    <x v="2"/>
    <n v="32216"/>
    <x v="0"/>
    <s v="OFF-LA-10001613"/>
    <x v="1"/>
    <x v="2"/>
    <s v="Avery File Folder Labels"/>
    <x v="877"/>
    <n v="2"/>
    <n v="0.2"/>
    <x v="910"/>
    <x v="6"/>
  </r>
  <r>
    <n v="3258"/>
    <x v="1618"/>
    <x v="0"/>
    <x v="10"/>
    <d v="2013-12-15T00:00:00"/>
    <s v="Second Class"/>
    <s v="DK-12835"/>
    <s v="Damala Kotsonis"/>
    <x v="1"/>
    <x v="0"/>
    <s v="Franklin"/>
    <x v="18"/>
    <n v="37064"/>
    <x v="0"/>
    <s v="FUR-TA-10001676"/>
    <x v="0"/>
    <x v="3"/>
    <s v="Hon 61000 Series Interactive Training Tables"/>
    <x v="2620"/>
    <n v="3"/>
    <n v="0.4"/>
    <x v="2885"/>
    <x v="4"/>
  </r>
  <r>
    <n v="3259"/>
    <x v="1618"/>
    <x v="0"/>
    <x v="10"/>
    <d v="2013-12-15T00:00:00"/>
    <s v="Second Class"/>
    <s v="DK-12835"/>
    <s v="Damala Kotsonis"/>
    <x v="1"/>
    <x v="0"/>
    <s v="Franklin"/>
    <x v="18"/>
    <n v="37064"/>
    <x v="0"/>
    <s v="OFF-BI-10003712"/>
    <x v="1"/>
    <x v="8"/>
    <s v="Acco Pressboard Covers with Storage Hooks, 14 7/8&quot; x 11&quot;, Light Blue"/>
    <x v="194"/>
    <n v="2"/>
    <n v="0.7"/>
    <x v="2886"/>
    <x v="4"/>
  </r>
  <r>
    <n v="3260"/>
    <x v="1619"/>
    <x v="0"/>
    <x v="373"/>
    <d v="2013-11-18T00:00:00"/>
    <s v="Standard Class"/>
    <s v="LB-16795"/>
    <s v="Laurel Beltran"/>
    <x v="2"/>
    <x v="0"/>
    <s v="Highland Park"/>
    <x v="10"/>
    <n v="60035"/>
    <x v="2"/>
    <s v="OFF-BI-10000285"/>
    <x v="1"/>
    <x v="8"/>
    <s v="XtraLife ClearVue Slant-D Ring Binders by Cardinal"/>
    <x v="2621"/>
    <n v="2"/>
    <n v="0.8"/>
    <x v="2887"/>
    <x v="0"/>
  </r>
  <r>
    <n v="3261"/>
    <x v="1620"/>
    <x v="2"/>
    <x v="687"/>
    <d v="2011-11-15T00:00:00"/>
    <s v="First Class"/>
    <s v="CM-11815"/>
    <s v="Candace McMahon"/>
    <x v="1"/>
    <x v="0"/>
    <s v="Pasadena"/>
    <x v="5"/>
    <n v="77506"/>
    <x v="2"/>
    <s v="OFF-PA-10004609"/>
    <x v="1"/>
    <x v="10"/>
    <s v="Xerox 221"/>
    <x v="561"/>
    <n v="4"/>
    <n v="0.2"/>
    <x v="570"/>
    <x v="0"/>
  </r>
  <r>
    <n v="3262"/>
    <x v="1621"/>
    <x v="2"/>
    <x v="664"/>
    <d v="2011-11-19T00:00:00"/>
    <s v="First Class"/>
    <s v="TS-21205"/>
    <s v="Thomas Seio"/>
    <x v="1"/>
    <x v="0"/>
    <s v="San Francisco"/>
    <x v="1"/>
    <n v="94109"/>
    <x v="1"/>
    <s v="TEC-AC-10001314"/>
    <x v="2"/>
    <x v="11"/>
    <s v="Case Logic 2.4GHz Wireless Keyboard"/>
    <x v="2622"/>
    <n v="2"/>
    <n v="0"/>
    <x v="2888"/>
    <x v="0"/>
  </r>
  <r>
    <n v="3263"/>
    <x v="1621"/>
    <x v="2"/>
    <x v="664"/>
    <d v="2011-11-19T00:00:00"/>
    <s v="First Class"/>
    <s v="TS-21205"/>
    <s v="Thomas Seio"/>
    <x v="1"/>
    <x v="0"/>
    <s v="San Francisco"/>
    <x v="1"/>
    <n v="94109"/>
    <x v="1"/>
    <s v="OFF-PA-10003395"/>
    <x v="1"/>
    <x v="10"/>
    <s v="Xerox 1941"/>
    <x v="2623"/>
    <n v="7"/>
    <n v="0"/>
    <x v="2889"/>
    <x v="0"/>
  </r>
  <r>
    <n v="3264"/>
    <x v="1621"/>
    <x v="2"/>
    <x v="664"/>
    <d v="2011-11-19T00:00:00"/>
    <s v="First Class"/>
    <s v="TS-21205"/>
    <s v="Thomas Seio"/>
    <x v="1"/>
    <x v="0"/>
    <s v="San Francisco"/>
    <x v="1"/>
    <n v="94109"/>
    <x v="1"/>
    <s v="OFF-AP-10001242"/>
    <x v="1"/>
    <x v="9"/>
    <s v="APC 7 Outlet Network SurgeArrest Surge Protector"/>
    <x v="2624"/>
    <n v="3"/>
    <n v="0"/>
    <x v="2890"/>
    <x v="0"/>
  </r>
  <r>
    <n v="3265"/>
    <x v="1622"/>
    <x v="0"/>
    <x v="758"/>
    <d v="2013-03-09T00:00:00"/>
    <s v="Second Class"/>
    <s v="RF-19345"/>
    <s v="Randy Ferguson"/>
    <x v="1"/>
    <x v="0"/>
    <s v="Miami"/>
    <x v="2"/>
    <n v="33180"/>
    <x v="0"/>
    <s v="OFF-LA-10001641"/>
    <x v="1"/>
    <x v="2"/>
    <s v="Avery 518"/>
    <x v="1973"/>
    <n v="4"/>
    <n v="0.2"/>
    <x v="2891"/>
    <x v="10"/>
  </r>
  <r>
    <n v="3266"/>
    <x v="1623"/>
    <x v="2"/>
    <x v="856"/>
    <d v="2011-10-15T00:00:00"/>
    <s v="Standard Class"/>
    <s v="JF-15565"/>
    <s v="Jill Fjeld"/>
    <x v="0"/>
    <x v="0"/>
    <s v="Philadelphia"/>
    <x v="9"/>
    <n v="19120"/>
    <x v="3"/>
    <s v="OFF-ST-10003816"/>
    <x v="1"/>
    <x v="4"/>
    <s v="Fellowes High-Stak Drawer Files"/>
    <x v="2625"/>
    <n v="2"/>
    <n v="0.2"/>
    <x v="2892"/>
    <x v="2"/>
  </r>
  <r>
    <n v="3267"/>
    <x v="1623"/>
    <x v="2"/>
    <x v="856"/>
    <d v="2011-10-15T00:00:00"/>
    <s v="Standard Class"/>
    <s v="JF-15565"/>
    <s v="Jill Fjeld"/>
    <x v="0"/>
    <x v="0"/>
    <s v="Philadelphia"/>
    <x v="9"/>
    <n v="19120"/>
    <x v="3"/>
    <s v="OFF-EN-10002230"/>
    <x v="1"/>
    <x v="12"/>
    <s v="Airmail Envelopes"/>
    <x v="2626"/>
    <n v="3"/>
    <n v="0.2"/>
    <x v="2893"/>
    <x v="2"/>
  </r>
  <r>
    <n v="3268"/>
    <x v="1624"/>
    <x v="2"/>
    <x v="857"/>
    <d v="2011-05-29T00:00:00"/>
    <s v="Standard Class"/>
    <s v="EH-14185"/>
    <s v="Evan Henry"/>
    <x v="0"/>
    <x v="0"/>
    <s v="Decatur"/>
    <x v="19"/>
    <n v="35601"/>
    <x v="0"/>
    <s v="TEC-PH-10002660"/>
    <x v="2"/>
    <x v="7"/>
    <s v="Nortel Networks T7316 E Nt8 B27"/>
    <x v="2627"/>
    <n v="2"/>
    <n v="0"/>
    <x v="2894"/>
    <x v="5"/>
  </r>
  <r>
    <n v="3269"/>
    <x v="1624"/>
    <x v="2"/>
    <x v="857"/>
    <d v="2011-05-29T00:00:00"/>
    <s v="Standard Class"/>
    <s v="EH-14185"/>
    <s v="Evan Henry"/>
    <x v="0"/>
    <x v="0"/>
    <s v="Decatur"/>
    <x v="19"/>
    <n v="35601"/>
    <x v="0"/>
    <s v="TEC-PH-10003171"/>
    <x v="2"/>
    <x v="7"/>
    <s v="Plantronics Encore H101 Dual Earpieces Headset"/>
    <x v="2628"/>
    <n v="1"/>
    <n v="0"/>
    <x v="2895"/>
    <x v="5"/>
  </r>
  <r>
    <n v="3270"/>
    <x v="1625"/>
    <x v="2"/>
    <x v="858"/>
    <d v="2011-07-19T00:00:00"/>
    <s v="Standard Class"/>
    <s v="VW-21775"/>
    <s v="Victoria Wilson"/>
    <x v="1"/>
    <x v="0"/>
    <s v="Sioux Falls"/>
    <x v="44"/>
    <n v="57103"/>
    <x v="2"/>
    <s v="TEC-AC-10003709"/>
    <x v="2"/>
    <x v="11"/>
    <s v="Maxell 4.7GB DVD-R 5/Pack"/>
    <x v="2629"/>
    <n v="3"/>
    <n v="0"/>
    <x v="2896"/>
    <x v="7"/>
  </r>
  <r>
    <n v="3271"/>
    <x v="1625"/>
    <x v="2"/>
    <x v="858"/>
    <d v="2011-07-19T00:00:00"/>
    <s v="Standard Class"/>
    <s v="VW-21775"/>
    <s v="Victoria Wilson"/>
    <x v="1"/>
    <x v="0"/>
    <s v="Sioux Falls"/>
    <x v="44"/>
    <n v="57103"/>
    <x v="2"/>
    <s v="OFF-FA-10000304"/>
    <x v="1"/>
    <x v="13"/>
    <s v="Advantus Push Pins"/>
    <x v="2630"/>
    <n v="3"/>
    <n v="0"/>
    <x v="2897"/>
    <x v="7"/>
  </r>
  <r>
    <n v="3272"/>
    <x v="1626"/>
    <x v="1"/>
    <x v="17"/>
    <d v="2012-12-29T00:00:00"/>
    <s v="Second Class"/>
    <s v="KN-16450"/>
    <s v="Kean Nguyen"/>
    <x v="1"/>
    <x v="0"/>
    <s v="Visalia"/>
    <x v="1"/>
    <n v="93277"/>
    <x v="1"/>
    <s v="TEC-AC-10003709"/>
    <x v="2"/>
    <x v="11"/>
    <s v="Maxell 4.7GB DVD-R 5/Pack"/>
    <x v="1063"/>
    <n v="8"/>
    <n v="0"/>
    <x v="2898"/>
    <x v="4"/>
  </r>
  <r>
    <n v="3273"/>
    <x v="1627"/>
    <x v="1"/>
    <x v="97"/>
    <d v="2012-02-16T00:00:00"/>
    <s v="Standard Class"/>
    <s v="SJ-20215"/>
    <s v="Sarah Jordon"/>
    <x v="0"/>
    <x v="0"/>
    <s v="Los Angeles"/>
    <x v="1"/>
    <n v="90049"/>
    <x v="1"/>
    <s v="FUR-CH-10002774"/>
    <x v="0"/>
    <x v="1"/>
    <s v="Global Deluxe Stacking Chair, Gray"/>
    <x v="2631"/>
    <n v="5"/>
    <n v="0.2"/>
    <x v="2899"/>
    <x v="11"/>
  </r>
  <r>
    <n v="3274"/>
    <x v="1628"/>
    <x v="3"/>
    <x v="540"/>
    <d v="2014-05-13T00:00:00"/>
    <s v="Standard Class"/>
    <s v="PS-19045"/>
    <s v="Penelope Sewall"/>
    <x v="2"/>
    <x v="0"/>
    <s v="Los Angeles"/>
    <x v="1"/>
    <n v="90032"/>
    <x v="1"/>
    <s v="TEC-CO-10001046"/>
    <x v="2"/>
    <x v="16"/>
    <s v="Canon Imageclass D680 Copier / Fax"/>
    <x v="2632"/>
    <n v="6"/>
    <n v="0.2"/>
    <x v="2900"/>
    <x v="5"/>
  </r>
  <r>
    <n v="3275"/>
    <x v="1629"/>
    <x v="3"/>
    <x v="808"/>
    <d v="2014-11-07T00:00:00"/>
    <s v="Standard Class"/>
    <s v="KM-16225"/>
    <s v="Kalyca Meade"/>
    <x v="1"/>
    <x v="0"/>
    <s v="Overland Park"/>
    <x v="41"/>
    <n v="66212"/>
    <x v="2"/>
    <s v="OFF-FA-10003495"/>
    <x v="1"/>
    <x v="13"/>
    <s v="Staples"/>
    <x v="2614"/>
    <n v="3"/>
    <n v="0"/>
    <x v="2901"/>
    <x v="0"/>
  </r>
  <r>
    <n v="3276"/>
    <x v="1629"/>
    <x v="3"/>
    <x v="808"/>
    <d v="2014-11-07T00:00:00"/>
    <s v="Standard Class"/>
    <s v="KM-16225"/>
    <s v="Kalyca Meade"/>
    <x v="1"/>
    <x v="0"/>
    <s v="Overland Park"/>
    <x v="41"/>
    <n v="66212"/>
    <x v="2"/>
    <s v="OFF-AR-10004685"/>
    <x v="1"/>
    <x v="6"/>
    <s v="Binney &amp; Smith Crayola Metallic Colored Pencils, 8-Color Set"/>
    <x v="2633"/>
    <n v="6"/>
    <n v="0"/>
    <x v="2902"/>
    <x v="0"/>
  </r>
  <r>
    <n v="3277"/>
    <x v="1630"/>
    <x v="2"/>
    <x v="267"/>
    <d v="2011-04-09T00:00:00"/>
    <s v="Second Class"/>
    <s v="GM-14695"/>
    <s v="Greg Maxwell"/>
    <x v="1"/>
    <x v="0"/>
    <s v="Alexandria"/>
    <x v="17"/>
    <n v="22304"/>
    <x v="0"/>
    <s v="OFF-AR-10004757"/>
    <x v="1"/>
    <x v="6"/>
    <s v="Crayola Colored Pencils"/>
    <x v="1011"/>
    <n v="7"/>
    <n v="0"/>
    <x v="2903"/>
    <x v="3"/>
  </r>
  <r>
    <n v="3278"/>
    <x v="1630"/>
    <x v="2"/>
    <x v="267"/>
    <d v="2011-04-09T00:00:00"/>
    <s v="Second Class"/>
    <s v="GM-14695"/>
    <s v="Greg Maxwell"/>
    <x v="1"/>
    <x v="0"/>
    <s v="Alexandria"/>
    <x v="17"/>
    <n v="22304"/>
    <x v="0"/>
    <s v="TEC-PH-10001615"/>
    <x v="2"/>
    <x v="7"/>
    <s v="AT&amp;T CL82213"/>
    <x v="2634"/>
    <n v="1"/>
    <n v="0"/>
    <x v="2904"/>
    <x v="3"/>
  </r>
  <r>
    <n v="3279"/>
    <x v="1630"/>
    <x v="2"/>
    <x v="267"/>
    <d v="2011-04-09T00:00:00"/>
    <s v="Second Class"/>
    <s v="GM-14695"/>
    <s v="Greg Maxwell"/>
    <x v="1"/>
    <x v="0"/>
    <s v="Alexandria"/>
    <x v="17"/>
    <n v="22304"/>
    <x v="0"/>
    <s v="OFF-PA-10003349"/>
    <x v="1"/>
    <x v="10"/>
    <s v="Xerox 1957"/>
    <x v="91"/>
    <n v="2"/>
    <n v="0"/>
    <x v="2056"/>
    <x v="3"/>
  </r>
  <r>
    <n v="3280"/>
    <x v="1630"/>
    <x v="2"/>
    <x v="267"/>
    <d v="2011-04-09T00:00:00"/>
    <s v="Second Class"/>
    <s v="GM-14695"/>
    <s v="Greg Maxwell"/>
    <x v="1"/>
    <x v="0"/>
    <s v="Alexandria"/>
    <x v="17"/>
    <n v="22304"/>
    <x v="0"/>
    <s v="OFF-AR-10000127"/>
    <x v="1"/>
    <x v="6"/>
    <s v="Newell 321"/>
    <x v="1011"/>
    <n v="7"/>
    <n v="0"/>
    <x v="1050"/>
    <x v="3"/>
  </r>
  <r>
    <n v="3281"/>
    <x v="1630"/>
    <x v="2"/>
    <x v="267"/>
    <d v="2011-04-09T00:00:00"/>
    <s v="Second Class"/>
    <s v="GM-14695"/>
    <s v="Greg Maxwell"/>
    <x v="1"/>
    <x v="0"/>
    <s v="Alexandria"/>
    <x v="17"/>
    <n v="22304"/>
    <x v="0"/>
    <s v="OFF-SU-10002881"/>
    <x v="1"/>
    <x v="14"/>
    <s v="Martin Yale Chadless Opener Electric Letter Opener"/>
    <x v="2635"/>
    <n v="5"/>
    <n v="0"/>
    <x v="2905"/>
    <x v="3"/>
  </r>
  <r>
    <n v="3282"/>
    <x v="1631"/>
    <x v="2"/>
    <x v="328"/>
    <d v="2011-09-24T00:00:00"/>
    <s v="Standard Class"/>
    <s v="KT-16465"/>
    <s v="Kean Takahito"/>
    <x v="0"/>
    <x v="0"/>
    <s v="Raleigh"/>
    <x v="3"/>
    <n v="27604"/>
    <x v="0"/>
    <s v="TEC-AC-10001109"/>
    <x v="2"/>
    <x v="11"/>
    <s v="Logitech Trackman Marble Mouse"/>
    <x v="736"/>
    <n v="2"/>
    <n v="0.2"/>
    <x v="2906"/>
    <x v="8"/>
  </r>
  <r>
    <n v="3283"/>
    <x v="1631"/>
    <x v="2"/>
    <x v="328"/>
    <d v="2011-09-24T00:00:00"/>
    <s v="Standard Class"/>
    <s v="KT-16465"/>
    <s v="Kean Takahito"/>
    <x v="0"/>
    <x v="0"/>
    <s v="Raleigh"/>
    <x v="3"/>
    <n v="27604"/>
    <x v="0"/>
    <s v="OFF-PA-10000682"/>
    <x v="1"/>
    <x v="10"/>
    <s v="Xerox 1924"/>
    <x v="701"/>
    <n v="1"/>
    <n v="0.2"/>
    <x v="715"/>
    <x v="8"/>
  </r>
  <r>
    <n v="3284"/>
    <x v="1632"/>
    <x v="2"/>
    <x v="587"/>
    <d v="2011-10-06T00:00:00"/>
    <s v="Standard Class"/>
    <s v="MH-17785"/>
    <s v="Maya Herman"/>
    <x v="1"/>
    <x v="0"/>
    <s v="New York City"/>
    <x v="15"/>
    <n v="10035"/>
    <x v="3"/>
    <s v="FUR-FU-10000221"/>
    <x v="0"/>
    <x v="5"/>
    <s v="Master Caster Door Stop, Brown"/>
    <x v="597"/>
    <n v="3"/>
    <n v="0"/>
    <x v="2907"/>
    <x v="8"/>
  </r>
  <r>
    <n v="3285"/>
    <x v="1633"/>
    <x v="2"/>
    <x v="171"/>
    <d v="2011-09-17T00:00:00"/>
    <s v="Standard Class"/>
    <s v="AF-10885"/>
    <s v="Art Foster"/>
    <x v="0"/>
    <x v="0"/>
    <s v="Fairfield"/>
    <x v="24"/>
    <n v="45014"/>
    <x v="3"/>
    <s v="OFF-BI-10002429"/>
    <x v="1"/>
    <x v="8"/>
    <s v="Premier Elliptical Ring Binder, Black"/>
    <x v="2636"/>
    <n v="7"/>
    <n v="0.7"/>
    <x v="2908"/>
    <x v="8"/>
  </r>
  <r>
    <n v="3286"/>
    <x v="1634"/>
    <x v="3"/>
    <x v="297"/>
    <d v="2014-02-26T00:00:00"/>
    <s v="Standard Class"/>
    <s v="JP-16135"/>
    <s v="Julie Prescott"/>
    <x v="2"/>
    <x v="0"/>
    <s v="Muskogee"/>
    <x v="26"/>
    <n v="74403"/>
    <x v="2"/>
    <s v="OFF-AR-10002375"/>
    <x v="1"/>
    <x v="6"/>
    <s v="Newell 351"/>
    <x v="2637"/>
    <n v="2"/>
    <n v="0"/>
    <x v="2909"/>
    <x v="11"/>
  </r>
  <r>
    <n v="3287"/>
    <x v="1634"/>
    <x v="3"/>
    <x v="297"/>
    <d v="2014-02-26T00:00:00"/>
    <s v="Standard Class"/>
    <s v="JP-16135"/>
    <s v="Julie Prescott"/>
    <x v="2"/>
    <x v="0"/>
    <s v="Muskogee"/>
    <x v="26"/>
    <n v="74403"/>
    <x v="2"/>
    <s v="OFF-AP-10000595"/>
    <x v="1"/>
    <x v="9"/>
    <s v="Disposable Triple-Filter Dust Bags"/>
    <x v="2638"/>
    <n v="3"/>
    <n v="0"/>
    <x v="2910"/>
    <x v="11"/>
  </r>
  <r>
    <n v="3288"/>
    <x v="1635"/>
    <x v="1"/>
    <x v="350"/>
    <d v="2012-12-15T00:00:00"/>
    <s v="First Class"/>
    <s v="RD-19585"/>
    <s v="Rob Dowd"/>
    <x v="0"/>
    <x v="0"/>
    <s v="Temecula"/>
    <x v="1"/>
    <n v="92592"/>
    <x v="1"/>
    <s v="TEC-PH-10001530"/>
    <x v="2"/>
    <x v="7"/>
    <s v="Plantronics Voyager Pro Legend"/>
    <x v="2639"/>
    <n v="3"/>
    <n v="0.2"/>
    <x v="2911"/>
    <x v="4"/>
  </r>
  <r>
    <n v="3289"/>
    <x v="1635"/>
    <x v="1"/>
    <x v="350"/>
    <d v="2012-12-15T00:00:00"/>
    <s v="First Class"/>
    <s v="RD-19585"/>
    <s v="Rob Dowd"/>
    <x v="0"/>
    <x v="0"/>
    <s v="Temecula"/>
    <x v="1"/>
    <n v="92592"/>
    <x v="1"/>
    <s v="OFF-BI-10000050"/>
    <x v="1"/>
    <x v="8"/>
    <s v="Angle-D Binders with Locking Rings, Label Holders"/>
    <x v="2640"/>
    <n v="5"/>
    <n v="0.2"/>
    <x v="2912"/>
    <x v="4"/>
  </r>
  <r>
    <n v="3290"/>
    <x v="1635"/>
    <x v="1"/>
    <x v="350"/>
    <d v="2012-12-15T00:00:00"/>
    <s v="First Class"/>
    <s v="RD-19585"/>
    <s v="Rob Dowd"/>
    <x v="0"/>
    <x v="0"/>
    <s v="Temecula"/>
    <x v="1"/>
    <n v="92592"/>
    <x v="1"/>
    <s v="TEC-AC-10001552"/>
    <x v="2"/>
    <x v="11"/>
    <s v="Logitech K350 2.4Ghz Wireless Keyboard"/>
    <x v="2641"/>
    <n v="5"/>
    <n v="0"/>
    <x v="2913"/>
    <x v="4"/>
  </r>
  <r>
    <n v="3291"/>
    <x v="1635"/>
    <x v="1"/>
    <x v="350"/>
    <d v="2012-12-15T00:00:00"/>
    <s v="First Class"/>
    <s v="RD-19585"/>
    <s v="Rob Dowd"/>
    <x v="0"/>
    <x v="0"/>
    <s v="Temecula"/>
    <x v="1"/>
    <n v="92592"/>
    <x v="1"/>
    <s v="TEC-AC-10003399"/>
    <x v="2"/>
    <x v="11"/>
    <s v="Memorex Mini Travel Drive 64 GB USB 2.0 Flash Drive"/>
    <x v="2642"/>
    <n v="1"/>
    <n v="0"/>
    <x v="2914"/>
    <x v="4"/>
  </r>
  <r>
    <n v="3292"/>
    <x v="1636"/>
    <x v="0"/>
    <x v="859"/>
    <d v="2013-11-05T00:00:00"/>
    <s v="Standard Class"/>
    <s v="JF-15295"/>
    <s v="Jason Fortune-"/>
    <x v="0"/>
    <x v="0"/>
    <s v="Sterling Heights"/>
    <x v="12"/>
    <n v="48310"/>
    <x v="2"/>
    <s v="OFF-AR-10004078"/>
    <x v="1"/>
    <x v="6"/>
    <s v="Newell 312"/>
    <x v="2643"/>
    <n v="2"/>
    <n v="0"/>
    <x v="2915"/>
    <x v="2"/>
  </r>
  <r>
    <n v="3293"/>
    <x v="1637"/>
    <x v="2"/>
    <x v="58"/>
    <d v="2011-12-30T00:00:00"/>
    <s v="Standard Class"/>
    <s v="CK-12595"/>
    <s v="Clytie Kelty"/>
    <x v="0"/>
    <x v="0"/>
    <s v="San Diego"/>
    <x v="1"/>
    <n v="92024"/>
    <x v="1"/>
    <s v="OFF-SU-10002189"/>
    <x v="1"/>
    <x v="14"/>
    <s v="Acme Rosewood Handle Letter Opener"/>
    <x v="2644"/>
    <n v="3"/>
    <n v="0"/>
    <x v="2916"/>
    <x v="4"/>
  </r>
  <r>
    <n v="3294"/>
    <x v="1637"/>
    <x v="2"/>
    <x v="58"/>
    <d v="2011-12-30T00:00:00"/>
    <s v="Standard Class"/>
    <s v="CK-12595"/>
    <s v="Clytie Kelty"/>
    <x v="0"/>
    <x v="0"/>
    <s v="San Diego"/>
    <x v="1"/>
    <n v="92024"/>
    <x v="1"/>
    <s v="FUR-FU-10001852"/>
    <x v="0"/>
    <x v="5"/>
    <s v="Eldon Regeneration Recycled Desk Accessories, Smoke"/>
    <x v="2645"/>
    <n v="2"/>
    <n v="0"/>
    <x v="2917"/>
    <x v="4"/>
  </r>
  <r>
    <n v="3295"/>
    <x v="1638"/>
    <x v="2"/>
    <x v="860"/>
    <d v="2011-08-18T00:00:00"/>
    <s v="First Class"/>
    <s v="KH-16510"/>
    <s v="Keith Herrera"/>
    <x v="0"/>
    <x v="0"/>
    <s v="Dallas"/>
    <x v="5"/>
    <n v="75081"/>
    <x v="2"/>
    <s v="OFF-BI-10003638"/>
    <x v="1"/>
    <x v="8"/>
    <s v="GBC Durable Plastic Covers"/>
    <x v="2646"/>
    <n v="8"/>
    <n v="0.8"/>
    <x v="2918"/>
    <x v="6"/>
  </r>
  <r>
    <n v="3296"/>
    <x v="1639"/>
    <x v="3"/>
    <x v="172"/>
    <d v="2014-10-04T00:00:00"/>
    <s v="First Class"/>
    <s v="CM-12655"/>
    <s v="Corinna Mitchell"/>
    <x v="2"/>
    <x v="0"/>
    <s v="New York City"/>
    <x v="15"/>
    <n v="10035"/>
    <x v="3"/>
    <s v="TEC-MA-10002428"/>
    <x v="2"/>
    <x v="15"/>
    <s v="Fellowes Powershred HS-440 4-Sheet High Security Shredder"/>
    <x v="2647"/>
    <n v="11"/>
    <n v="0"/>
    <x v="2919"/>
    <x v="2"/>
  </r>
  <r>
    <n v="3297"/>
    <x v="1640"/>
    <x v="1"/>
    <x v="293"/>
    <d v="2012-05-30T00:00:00"/>
    <s v="Standard Class"/>
    <s v="EB-13870"/>
    <s v="Emily Burns"/>
    <x v="0"/>
    <x v="0"/>
    <s v="Phoenix"/>
    <x v="16"/>
    <n v="85023"/>
    <x v="1"/>
    <s v="OFF-BI-10001036"/>
    <x v="1"/>
    <x v="8"/>
    <s v="Cardinal EasyOpen D-Ring Binders"/>
    <x v="2648"/>
    <n v="7"/>
    <n v="0.7"/>
    <x v="2920"/>
    <x v="5"/>
  </r>
  <r>
    <n v="3298"/>
    <x v="1640"/>
    <x v="1"/>
    <x v="293"/>
    <d v="2012-05-30T00:00:00"/>
    <s v="Standard Class"/>
    <s v="EB-13870"/>
    <s v="Emily Burns"/>
    <x v="0"/>
    <x v="0"/>
    <s v="Phoenix"/>
    <x v="16"/>
    <n v="85023"/>
    <x v="1"/>
    <s v="OFF-AP-10004708"/>
    <x v="1"/>
    <x v="9"/>
    <s v="Fellowes Superior 10 Outlet Split Surge Protector"/>
    <x v="1632"/>
    <n v="4"/>
    <n v="0.2"/>
    <x v="1729"/>
    <x v="5"/>
  </r>
  <r>
    <n v="3299"/>
    <x v="1641"/>
    <x v="3"/>
    <x v="673"/>
    <d v="2014-11-17T00:00:00"/>
    <s v="Same Day"/>
    <s v="MW-18235"/>
    <s v="Mitch Willingham"/>
    <x v="1"/>
    <x v="0"/>
    <s v="San Francisco"/>
    <x v="1"/>
    <n v="94122"/>
    <x v="1"/>
    <s v="TEC-MA-10000488"/>
    <x v="2"/>
    <x v="15"/>
    <s v="Bady BDG101FRU Card Printer"/>
    <x v="2252"/>
    <n v="3"/>
    <n v="0.2"/>
    <x v="2432"/>
    <x v="0"/>
  </r>
  <r>
    <n v="3300"/>
    <x v="1642"/>
    <x v="2"/>
    <x v="728"/>
    <d v="2011-11-22T00:00:00"/>
    <s v="Standard Class"/>
    <s v="CS-11950"/>
    <s v="Carlos Soltero"/>
    <x v="0"/>
    <x v="0"/>
    <s v="Philadelphia"/>
    <x v="9"/>
    <n v="19140"/>
    <x v="3"/>
    <s v="OFF-BI-10003656"/>
    <x v="1"/>
    <x v="8"/>
    <s v="Fellowes PB200 Plastic Comb Binding Machine"/>
    <x v="2649"/>
    <n v="1"/>
    <n v="0.7"/>
    <x v="2921"/>
    <x v="0"/>
  </r>
  <r>
    <n v="3301"/>
    <x v="1642"/>
    <x v="2"/>
    <x v="728"/>
    <d v="2011-11-22T00:00:00"/>
    <s v="Standard Class"/>
    <s v="CS-11950"/>
    <s v="Carlos Soltero"/>
    <x v="0"/>
    <x v="0"/>
    <s v="Philadelphia"/>
    <x v="9"/>
    <n v="19140"/>
    <x v="3"/>
    <s v="OFF-ST-10003656"/>
    <x v="1"/>
    <x v="4"/>
    <s v="Safco Industrial Wire Shelving"/>
    <x v="2650"/>
    <n v="1"/>
    <n v="0.2"/>
    <x v="2922"/>
    <x v="0"/>
  </r>
  <r>
    <n v="3302"/>
    <x v="1642"/>
    <x v="2"/>
    <x v="728"/>
    <d v="2011-11-22T00:00:00"/>
    <s v="Standard Class"/>
    <s v="CS-11950"/>
    <s v="Carlos Soltero"/>
    <x v="0"/>
    <x v="0"/>
    <s v="Philadelphia"/>
    <x v="9"/>
    <n v="19140"/>
    <x v="3"/>
    <s v="TEC-PH-10001128"/>
    <x v="2"/>
    <x v="7"/>
    <s v="Motorola Droid Maxx"/>
    <x v="2651"/>
    <n v="6"/>
    <n v="0.4"/>
    <x v="2923"/>
    <x v="0"/>
  </r>
  <r>
    <n v="3303"/>
    <x v="1642"/>
    <x v="2"/>
    <x v="728"/>
    <d v="2011-11-22T00:00:00"/>
    <s v="Standard Class"/>
    <s v="CS-11950"/>
    <s v="Carlos Soltero"/>
    <x v="0"/>
    <x v="0"/>
    <s v="Philadelphia"/>
    <x v="9"/>
    <n v="19140"/>
    <x v="3"/>
    <s v="FUR-FU-10001473"/>
    <x v="0"/>
    <x v="5"/>
    <s v="Eldon Executive Woodline II Desk Accessories, Mahogany"/>
    <x v="2616"/>
    <n v="3"/>
    <n v="0.2"/>
    <x v="2881"/>
    <x v="0"/>
  </r>
  <r>
    <n v="3304"/>
    <x v="1642"/>
    <x v="2"/>
    <x v="728"/>
    <d v="2011-11-22T00:00:00"/>
    <s v="Standard Class"/>
    <s v="CS-11950"/>
    <s v="Carlos Soltero"/>
    <x v="0"/>
    <x v="0"/>
    <s v="Philadelphia"/>
    <x v="9"/>
    <n v="19140"/>
    <x v="3"/>
    <s v="OFF-BI-10004656"/>
    <x v="1"/>
    <x v="8"/>
    <s v="Peel &amp; Stick Add-On Corner Pockets"/>
    <x v="2652"/>
    <n v="3"/>
    <n v="0.7"/>
    <x v="2924"/>
    <x v="0"/>
  </r>
  <r>
    <n v="3305"/>
    <x v="1643"/>
    <x v="2"/>
    <x v="125"/>
    <d v="2012-01-01T00:00:00"/>
    <s v="Second Class"/>
    <s v="SP-20620"/>
    <s v="Stefania Perrino"/>
    <x v="1"/>
    <x v="0"/>
    <s v="Laredo"/>
    <x v="5"/>
    <n v="78041"/>
    <x v="2"/>
    <s v="OFF-EN-10004955"/>
    <x v="1"/>
    <x v="12"/>
    <s v="Fashion Color Clasp Envelopes"/>
    <x v="2653"/>
    <n v="3"/>
    <n v="0.2"/>
    <x v="2925"/>
    <x v="4"/>
  </r>
  <r>
    <n v="3306"/>
    <x v="1643"/>
    <x v="2"/>
    <x v="125"/>
    <d v="2012-01-01T00:00:00"/>
    <s v="Second Class"/>
    <s v="SP-20620"/>
    <s v="Stefania Perrino"/>
    <x v="1"/>
    <x v="0"/>
    <s v="Laredo"/>
    <x v="5"/>
    <n v="78041"/>
    <x v="2"/>
    <s v="TEC-PH-10002468"/>
    <x v="2"/>
    <x v="7"/>
    <s v="Plantronics CS 50-USB - headset - Convertible, Monaural"/>
    <x v="2075"/>
    <n v="2"/>
    <n v="0.2"/>
    <x v="2926"/>
    <x v="4"/>
  </r>
  <r>
    <n v="3307"/>
    <x v="1643"/>
    <x v="2"/>
    <x v="125"/>
    <d v="2012-01-01T00:00:00"/>
    <s v="Second Class"/>
    <s v="SP-20620"/>
    <s v="Stefania Perrino"/>
    <x v="1"/>
    <x v="0"/>
    <s v="Laredo"/>
    <x v="5"/>
    <n v="78041"/>
    <x v="2"/>
    <s v="TEC-PH-10000576"/>
    <x v="2"/>
    <x v="7"/>
    <s v="AT&amp;T 1080 Corded phone"/>
    <x v="2654"/>
    <n v="3"/>
    <n v="0.2"/>
    <x v="2927"/>
    <x v="4"/>
  </r>
  <r>
    <n v="3308"/>
    <x v="1643"/>
    <x v="2"/>
    <x v="125"/>
    <d v="2012-01-01T00:00:00"/>
    <s v="Second Class"/>
    <s v="SP-20620"/>
    <s v="Stefania Perrino"/>
    <x v="1"/>
    <x v="0"/>
    <s v="Laredo"/>
    <x v="5"/>
    <n v="78041"/>
    <x v="2"/>
    <s v="OFF-BI-10002160"/>
    <x v="1"/>
    <x v="8"/>
    <s v="Acco Hanging Data Binders"/>
    <x v="2655"/>
    <n v="3"/>
    <n v="0.8"/>
    <x v="2928"/>
    <x v="4"/>
  </r>
  <r>
    <n v="3309"/>
    <x v="1643"/>
    <x v="2"/>
    <x v="125"/>
    <d v="2012-01-01T00:00:00"/>
    <s v="Second Class"/>
    <s v="SP-20620"/>
    <s v="Stefania Perrino"/>
    <x v="1"/>
    <x v="0"/>
    <s v="Laredo"/>
    <x v="5"/>
    <n v="78041"/>
    <x v="2"/>
    <s v="TEC-AC-10003628"/>
    <x v="2"/>
    <x v="11"/>
    <s v="Logitech 910-002974 M325 Wireless Mouse for Web Scrolling"/>
    <x v="736"/>
    <n v="2"/>
    <n v="0.2"/>
    <x v="2929"/>
    <x v="4"/>
  </r>
  <r>
    <n v="3310"/>
    <x v="1644"/>
    <x v="1"/>
    <x v="599"/>
    <d v="2012-11-11T00:00:00"/>
    <s v="Standard Class"/>
    <s v="GT-14635"/>
    <s v="Grant Thornton"/>
    <x v="1"/>
    <x v="0"/>
    <s v="New York City"/>
    <x v="15"/>
    <n v="10009"/>
    <x v="3"/>
    <s v="OFF-BI-10001116"/>
    <x v="1"/>
    <x v="8"/>
    <s v="Wilson Jones 1&quot; Hanging DublLock Ring Binders"/>
    <x v="869"/>
    <n v="6"/>
    <n v="0.2"/>
    <x v="2930"/>
    <x v="0"/>
  </r>
  <r>
    <n v="3311"/>
    <x v="1645"/>
    <x v="0"/>
    <x v="42"/>
    <d v="2013-09-23T00:00:00"/>
    <s v="Standard Class"/>
    <s v="LW-17215"/>
    <s v="Luke Weiss"/>
    <x v="0"/>
    <x v="0"/>
    <s v="New York City"/>
    <x v="15"/>
    <n v="10035"/>
    <x v="3"/>
    <s v="OFF-BI-10002026"/>
    <x v="1"/>
    <x v="8"/>
    <s v="Avery Arch Ring Binders"/>
    <x v="2656"/>
    <n v="5"/>
    <n v="0.2"/>
    <x v="2931"/>
    <x v="8"/>
  </r>
  <r>
    <n v="3312"/>
    <x v="1646"/>
    <x v="0"/>
    <x v="231"/>
    <d v="2013-03-26T00:00:00"/>
    <s v="Second Class"/>
    <s v="AH-10030"/>
    <s v="Aaron Hawkins"/>
    <x v="1"/>
    <x v="0"/>
    <s v="Gulfport"/>
    <x v="35"/>
    <n v="39503"/>
    <x v="0"/>
    <s v="FUR-FU-10003691"/>
    <x v="0"/>
    <x v="5"/>
    <s v="Eldon Image Series Desk Accessories, Ebony"/>
    <x v="2657"/>
    <n v="7"/>
    <n v="0"/>
    <x v="2932"/>
    <x v="10"/>
  </r>
  <r>
    <n v="3313"/>
    <x v="1647"/>
    <x v="2"/>
    <x v="127"/>
    <d v="2011-10-01T00:00:00"/>
    <s v="Standard Class"/>
    <s v="TH-21100"/>
    <s v="Thea Hendricks"/>
    <x v="0"/>
    <x v="0"/>
    <s v="San Diego"/>
    <x v="1"/>
    <n v="92037"/>
    <x v="1"/>
    <s v="FUR-CH-10002602"/>
    <x v="0"/>
    <x v="1"/>
    <s v="DMI Arturo Collection Mission-style Design Wood Chair"/>
    <x v="891"/>
    <n v="5"/>
    <n v="0.2"/>
    <x v="2933"/>
    <x v="8"/>
  </r>
  <r>
    <n v="3314"/>
    <x v="1647"/>
    <x v="2"/>
    <x v="127"/>
    <d v="2011-10-01T00:00:00"/>
    <s v="Standard Class"/>
    <s v="TH-21100"/>
    <s v="Thea Hendricks"/>
    <x v="0"/>
    <x v="0"/>
    <s v="San Diego"/>
    <x v="1"/>
    <n v="92037"/>
    <x v="1"/>
    <s v="OFF-PA-10000675"/>
    <x v="1"/>
    <x v="10"/>
    <s v="Xerox 1919"/>
    <x v="2658"/>
    <n v="2"/>
    <n v="0"/>
    <x v="2934"/>
    <x v="8"/>
  </r>
  <r>
    <n v="3315"/>
    <x v="1648"/>
    <x v="3"/>
    <x v="165"/>
    <d v="2014-12-29T00:00:00"/>
    <s v="Standard Class"/>
    <s v="HG-15025"/>
    <s v="Hunter Glantz"/>
    <x v="0"/>
    <x v="0"/>
    <s v="Oceanside"/>
    <x v="15"/>
    <n v="11572"/>
    <x v="3"/>
    <s v="FUR-CH-10002602"/>
    <x v="0"/>
    <x v="1"/>
    <s v="DMI Arturo Collection Mission-style Design Wood Chair"/>
    <x v="2659"/>
    <n v="2"/>
    <n v="0.1"/>
    <x v="2935"/>
    <x v="4"/>
  </r>
  <r>
    <n v="3316"/>
    <x v="1648"/>
    <x v="3"/>
    <x v="165"/>
    <d v="2014-12-29T00:00:00"/>
    <s v="Standard Class"/>
    <s v="HG-15025"/>
    <s v="Hunter Glantz"/>
    <x v="0"/>
    <x v="0"/>
    <s v="Oceanside"/>
    <x v="15"/>
    <n v="11572"/>
    <x v="3"/>
    <s v="OFF-BI-10001900"/>
    <x v="1"/>
    <x v="8"/>
    <s v="DXL Angle-View Binders with Locking Rings, Black"/>
    <x v="2660"/>
    <n v="3"/>
    <n v="0.2"/>
    <x v="2936"/>
    <x v="4"/>
  </r>
  <r>
    <n v="3317"/>
    <x v="1649"/>
    <x v="3"/>
    <x v="468"/>
    <d v="2014-11-16T00:00:00"/>
    <s v="Second Class"/>
    <s v="EB-13750"/>
    <s v="Edward Becker"/>
    <x v="1"/>
    <x v="0"/>
    <s v="Round Rock"/>
    <x v="5"/>
    <n v="78664"/>
    <x v="2"/>
    <s v="FUR-FU-10001468"/>
    <x v="0"/>
    <x v="5"/>
    <s v="Tenex Antistatic Computer Chair Mats"/>
    <x v="2661"/>
    <n v="5"/>
    <n v="0.6"/>
    <x v="2937"/>
    <x v="0"/>
  </r>
  <r>
    <n v="3318"/>
    <x v="1650"/>
    <x v="1"/>
    <x v="861"/>
    <d v="2012-09-15T00:00:00"/>
    <s v="Standard Class"/>
    <s v="SC-20725"/>
    <s v="Steven Cartwright"/>
    <x v="0"/>
    <x v="0"/>
    <s v="Redlands"/>
    <x v="1"/>
    <n v="92374"/>
    <x v="1"/>
    <s v="OFF-AR-10004648"/>
    <x v="1"/>
    <x v="6"/>
    <s v="Boston 19500 Mighty Mite Electric Pencil Sharpener"/>
    <x v="2662"/>
    <n v="9"/>
    <n v="0"/>
    <x v="2938"/>
    <x v="8"/>
  </r>
  <r>
    <n v="3319"/>
    <x v="1650"/>
    <x v="1"/>
    <x v="861"/>
    <d v="2012-09-15T00:00:00"/>
    <s v="Standard Class"/>
    <s v="SC-20725"/>
    <s v="Steven Cartwright"/>
    <x v="0"/>
    <x v="0"/>
    <s v="Redlands"/>
    <x v="1"/>
    <n v="92374"/>
    <x v="1"/>
    <s v="OFF-LA-10003190"/>
    <x v="1"/>
    <x v="2"/>
    <s v="Avery 474"/>
    <x v="880"/>
    <n v="3"/>
    <n v="0"/>
    <x v="913"/>
    <x v="8"/>
  </r>
  <r>
    <n v="3320"/>
    <x v="1651"/>
    <x v="2"/>
    <x v="414"/>
    <d v="2011-12-25T00:00:00"/>
    <s v="Standard Class"/>
    <s v="TS-21505"/>
    <s v="Tony Sayre"/>
    <x v="0"/>
    <x v="0"/>
    <s v="Columbia"/>
    <x v="18"/>
    <n v="38401"/>
    <x v="0"/>
    <s v="OFF-AP-10004868"/>
    <x v="1"/>
    <x v="9"/>
    <s v="Hoover Commercial Soft Guard Upright Vacuum And Disposable Filtration Bags"/>
    <x v="2663"/>
    <n v="7"/>
    <n v="0.2"/>
    <x v="2939"/>
    <x v="4"/>
  </r>
  <r>
    <n v="3321"/>
    <x v="1651"/>
    <x v="2"/>
    <x v="414"/>
    <d v="2011-12-25T00:00:00"/>
    <s v="Standard Class"/>
    <s v="TS-21505"/>
    <s v="Tony Sayre"/>
    <x v="0"/>
    <x v="0"/>
    <s v="Columbia"/>
    <x v="18"/>
    <n v="38401"/>
    <x v="0"/>
    <s v="FUR-CH-10004287"/>
    <x v="0"/>
    <x v="1"/>
    <s v="SAFCO Arco Folding Chair"/>
    <x v="1677"/>
    <n v="3"/>
    <n v="0.2"/>
    <x v="1776"/>
    <x v="4"/>
  </r>
  <r>
    <n v="3322"/>
    <x v="1651"/>
    <x v="2"/>
    <x v="414"/>
    <d v="2011-12-25T00:00:00"/>
    <s v="Standard Class"/>
    <s v="TS-21505"/>
    <s v="Tony Sayre"/>
    <x v="0"/>
    <x v="0"/>
    <s v="Columbia"/>
    <x v="18"/>
    <n v="38401"/>
    <x v="0"/>
    <s v="OFF-PA-10002689"/>
    <x v="1"/>
    <x v="10"/>
    <s v="Weyerhaeuser First Choice Laser/Copy Paper (20Lb. and 88 Bright)"/>
    <x v="233"/>
    <n v="5"/>
    <n v="0.2"/>
    <x v="1446"/>
    <x v="4"/>
  </r>
  <r>
    <n v="3323"/>
    <x v="1652"/>
    <x v="1"/>
    <x v="862"/>
    <d v="2012-07-27T00:00:00"/>
    <s v="Standard Class"/>
    <s v="TH-21550"/>
    <s v="Tracy Hopkins"/>
    <x v="2"/>
    <x v="0"/>
    <s v="New York City"/>
    <x v="15"/>
    <n v="10009"/>
    <x v="3"/>
    <s v="OFF-AP-10002892"/>
    <x v="1"/>
    <x v="9"/>
    <s v="Belkin F5C206VTEL 6 Outlet Surge"/>
    <x v="2664"/>
    <n v="3"/>
    <n v="0"/>
    <x v="2940"/>
    <x v="7"/>
  </r>
  <r>
    <n v="3324"/>
    <x v="1652"/>
    <x v="1"/>
    <x v="862"/>
    <d v="2012-07-27T00:00:00"/>
    <s v="Standard Class"/>
    <s v="TH-21550"/>
    <s v="Tracy Hopkins"/>
    <x v="2"/>
    <x v="0"/>
    <s v="New York City"/>
    <x v="15"/>
    <n v="10009"/>
    <x v="3"/>
    <s v="FUR-FU-10002253"/>
    <x v="0"/>
    <x v="5"/>
    <s v="Howard Miller 13&quot; Diameter Pewter Finish Round Wall Clock"/>
    <x v="2665"/>
    <n v="3"/>
    <n v="0"/>
    <x v="2941"/>
    <x v="7"/>
  </r>
  <r>
    <n v="3325"/>
    <x v="1653"/>
    <x v="2"/>
    <x v="7"/>
    <d v="2011-11-15T00:00:00"/>
    <s v="Standard Class"/>
    <s v="KD-16270"/>
    <s v="Karen Daniels"/>
    <x v="0"/>
    <x v="0"/>
    <s v="Houston"/>
    <x v="5"/>
    <n v="77095"/>
    <x v="2"/>
    <s v="OFF-BI-10001359"/>
    <x v="1"/>
    <x v="8"/>
    <s v="GBC DocuBind TL300 Electric Binding System"/>
    <x v="2666"/>
    <n v="5"/>
    <n v="0.8"/>
    <x v="2942"/>
    <x v="0"/>
  </r>
  <r>
    <n v="3326"/>
    <x v="1653"/>
    <x v="2"/>
    <x v="7"/>
    <d v="2011-11-15T00:00:00"/>
    <s v="Standard Class"/>
    <s v="KD-16270"/>
    <s v="Karen Daniels"/>
    <x v="0"/>
    <x v="0"/>
    <s v="Houston"/>
    <x v="5"/>
    <n v="77095"/>
    <x v="2"/>
    <s v="OFF-BI-10001267"/>
    <x v="1"/>
    <x v="8"/>
    <s v="Universal Recycled Hanging Pressboard Report Binders, Letter Size"/>
    <x v="2667"/>
    <n v="1"/>
    <n v="0.8"/>
    <x v="2943"/>
    <x v="0"/>
  </r>
  <r>
    <n v="3327"/>
    <x v="1653"/>
    <x v="2"/>
    <x v="7"/>
    <d v="2011-11-15T00:00:00"/>
    <s v="Standard Class"/>
    <s v="KD-16270"/>
    <s v="Karen Daniels"/>
    <x v="0"/>
    <x v="0"/>
    <s v="Houston"/>
    <x v="5"/>
    <n v="77095"/>
    <x v="2"/>
    <s v="OFF-AR-10003582"/>
    <x v="1"/>
    <x v="6"/>
    <s v="Boston Electric Pencil Sharpener, Model 1818, Charcoal Black"/>
    <x v="1870"/>
    <n v="3"/>
    <n v="0.2"/>
    <x v="2944"/>
    <x v="0"/>
  </r>
  <r>
    <n v="3328"/>
    <x v="1653"/>
    <x v="2"/>
    <x v="7"/>
    <d v="2011-11-15T00:00:00"/>
    <s v="Standard Class"/>
    <s v="KD-16270"/>
    <s v="Karen Daniels"/>
    <x v="0"/>
    <x v="0"/>
    <s v="Houston"/>
    <x v="5"/>
    <n v="77095"/>
    <x v="2"/>
    <s v="OFF-PA-10003724"/>
    <x v="1"/>
    <x v="10"/>
    <s v="Wirebound Message Book, 4 per Page"/>
    <x v="2668"/>
    <n v="5"/>
    <n v="0.2"/>
    <x v="2945"/>
    <x v="0"/>
  </r>
  <r>
    <n v="3329"/>
    <x v="1653"/>
    <x v="2"/>
    <x v="7"/>
    <d v="2011-11-15T00:00:00"/>
    <s v="Standard Class"/>
    <s v="KD-16270"/>
    <s v="Karen Daniels"/>
    <x v="0"/>
    <x v="0"/>
    <s v="Houston"/>
    <x v="5"/>
    <n v="77095"/>
    <x v="2"/>
    <s v="OFF-PA-10001033"/>
    <x v="1"/>
    <x v="10"/>
    <s v="Xerox 1893"/>
    <x v="2669"/>
    <n v="8"/>
    <n v="0.2"/>
    <x v="2946"/>
    <x v="0"/>
  </r>
  <r>
    <n v="3330"/>
    <x v="1653"/>
    <x v="2"/>
    <x v="7"/>
    <d v="2011-11-15T00:00:00"/>
    <s v="Standard Class"/>
    <s v="KD-16270"/>
    <s v="Karen Daniels"/>
    <x v="0"/>
    <x v="0"/>
    <s v="Houston"/>
    <x v="5"/>
    <n v="77095"/>
    <x v="2"/>
    <s v="TEC-PH-10003505"/>
    <x v="2"/>
    <x v="7"/>
    <s v="Geemarc AmpliPOWER60"/>
    <x v="1490"/>
    <n v="2"/>
    <n v="0.2"/>
    <x v="1570"/>
    <x v="0"/>
  </r>
  <r>
    <n v="3331"/>
    <x v="1653"/>
    <x v="2"/>
    <x v="7"/>
    <d v="2011-11-15T00:00:00"/>
    <s v="Standard Class"/>
    <s v="KD-16270"/>
    <s v="Karen Daniels"/>
    <x v="0"/>
    <x v="0"/>
    <s v="Houston"/>
    <x v="5"/>
    <n v="77095"/>
    <x v="2"/>
    <s v="TEC-PH-10004959"/>
    <x v="2"/>
    <x v="7"/>
    <s v="Classic Ivory Antique Telephone ZL1810"/>
    <x v="2670"/>
    <n v="3"/>
    <n v="0.2"/>
    <x v="2947"/>
    <x v="0"/>
  </r>
  <r>
    <n v="3332"/>
    <x v="1654"/>
    <x v="3"/>
    <x v="817"/>
    <d v="2014-12-21T00:00:00"/>
    <s v="Standard Class"/>
    <s v="GM-14455"/>
    <s v="Gary Mitchum"/>
    <x v="2"/>
    <x v="0"/>
    <s v="Chicago"/>
    <x v="10"/>
    <n v="60653"/>
    <x v="2"/>
    <s v="TEC-AC-10000474"/>
    <x v="2"/>
    <x v="11"/>
    <s v="Kensington Expert Mouse Optical USB Trackball for PC or Mac"/>
    <x v="2671"/>
    <n v="3"/>
    <n v="0.2"/>
    <x v="2948"/>
    <x v="4"/>
  </r>
  <r>
    <n v="3333"/>
    <x v="1654"/>
    <x v="3"/>
    <x v="817"/>
    <d v="2014-12-21T00:00:00"/>
    <s v="Standard Class"/>
    <s v="GM-14455"/>
    <s v="Gary Mitchum"/>
    <x v="2"/>
    <x v="0"/>
    <s v="Chicago"/>
    <x v="10"/>
    <n v="60653"/>
    <x v="2"/>
    <s v="TEC-PH-10003095"/>
    <x v="2"/>
    <x v="7"/>
    <s v="Samsung HM1900 Bluetooth Headset"/>
    <x v="2672"/>
    <n v="3"/>
    <n v="0.2"/>
    <x v="2949"/>
    <x v="4"/>
  </r>
  <r>
    <n v="3334"/>
    <x v="1654"/>
    <x v="3"/>
    <x v="817"/>
    <d v="2014-12-21T00:00:00"/>
    <s v="Standard Class"/>
    <s v="GM-14455"/>
    <s v="Gary Mitchum"/>
    <x v="2"/>
    <x v="0"/>
    <s v="Chicago"/>
    <x v="10"/>
    <n v="60653"/>
    <x v="2"/>
    <s v="FUR-FU-10002963"/>
    <x v="0"/>
    <x v="5"/>
    <s v="Master Caster Door Stop, Gray"/>
    <x v="2673"/>
    <n v="1"/>
    <n v="0.6"/>
    <x v="2950"/>
    <x v="4"/>
  </r>
  <r>
    <n v="3335"/>
    <x v="1655"/>
    <x v="3"/>
    <x v="170"/>
    <d v="2014-08-23T00:00:00"/>
    <s v="First Class"/>
    <s v="PR-18880"/>
    <s v="Patrick Ryan"/>
    <x v="0"/>
    <x v="0"/>
    <s v="Oakland"/>
    <x v="1"/>
    <n v="94601"/>
    <x v="1"/>
    <s v="OFF-AR-10000203"/>
    <x v="1"/>
    <x v="6"/>
    <s v="Newell 336"/>
    <x v="860"/>
    <n v="4"/>
    <n v="0"/>
    <x v="2951"/>
    <x v="6"/>
  </r>
  <r>
    <n v="3336"/>
    <x v="1655"/>
    <x v="3"/>
    <x v="170"/>
    <d v="2014-08-23T00:00:00"/>
    <s v="First Class"/>
    <s v="PR-18880"/>
    <s v="Patrick Ryan"/>
    <x v="0"/>
    <x v="0"/>
    <s v="Oakland"/>
    <x v="1"/>
    <n v="94601"/>
    <x v="1"/>
    <s v="TEC-PH-10004667"/>
    <x v="2"/>
    <x v="7"/>
    <s v="Cisco 8x8 Inc. 6753i IP Business Phone System"/>
    <x v="2674"/>
    <n v="4"/>
    <n v="0.2"/>
    <x v="2952"/>
    <x v="6"/>
  </r>
  <r>
    <n v="3337"/>
    <x v="1655"/>
    <x v="3"/>
    <x v="170"/>
    <d v="2014-08-23T00:00:00"/>
    <s v="First Class"/>
    <s v="PR-18880"/>
    <s v="Patrick Ryan"/>
    <x v="0"/>
    <x v="0"/>
    <s v="Oakland"/>
    <x v="1"/>
    <n v="94601"/>
    <x v="1"/>
    <s v="FUR-FU-10000193"/>
    <x v="0"/>
    <x v="5"/>
    <s v="Tenex Chairmats For Use with Hard Floors"/>
    <x v="681"/>
    <n v="4"/>
    <n v="0"/>
    <x v="2953"/>
    <x v="6"/>
  </r>
  <r>
    <n v="3338"/>
    <x v="1655"/>
    <x v="3"/>
    <x v="170"/>
    <d v="2014-08-23T00:00:00"/>
    <s v="First Class"/>
    <s v="PR-18880"/>
    <s v="Patrick Ryan"/>
    <x v="0"/>
    <x v="0"/>
    <s v="Oakland"/>
    <x v="1"/>
    <n v="94601"/>
    <x v="1"/>
    <s v="FUR-TA-10001539"/>
    <x v="0"/>
    <x v="3"/>
    <s v="Chromcraft Rectangular Conference Tables"/>
    <x v="2675"/>
    <n v="3"/>
    <n v="0.2"/>
    <x v="2954"/>
    <x v="6"/>
  </r>
  <r>
    <n v="3339"/>
    <x v="1655"/>
    <x v="3"/>
    <x v="170"/>
    <d v="2014-08-23T00:00:00"/>
    <s v="First Class"/>
    <s v="PR-18880"/>
    <s v="Patrick Ryan"/>
    <x v="0"/>
    <x v="0"/>
    <s v="Oakland"/>
    <x v="1"/>
    <n v="94601"/>
    <x v="1"/>
    <s v="OFF-BI-10000962"/>
    <x v="1"/>
    <x v="8"/>
    <s v="Acco Flexible ACCOHIDE Square Ring Data Binder, Dark Blue, 11 1/2&quot; X 14&quot; 7/8&quot;"/>
    <x v="2676"/>
    <n v="9"/>
    <n v="0.2"/>
    <x v="2955"/>
    <x v="6"/>
  </r>
  <r>
    <n v="3340"/>
    <x v="1655"/>
    <x v="3"/>
    <x v="170"/>
    <d v="2014-08-23T00:00:00"/>
    <s v="First Class"/>
    <s v="PR-18880"/>
    <s v="Patrick Ryan"/>
    <x v="0"/>
    <x v="0"/>
    <s v="Oakland"/>
    <x v="1"/>
    <n v="94601"/>
    <x v="1"/>
    <s v="OFF-AP-10002867"/>
    <x v="1"/>
    <x v="9"/>
    <s v="Fellowes Command Center 5-outlet power strip"/>
    <x v="2677"/>
    <n v="3"/>
    <n v="0"/>
    <x v="2956"/>
    <x v="6"/>
  </r>
  <r>
    <n v="3341"/>
    <x v="1655"/>
    <x v="3"/>
    <x v="170"/>
    <d v="2014-08-23T00:00:00"/>
    <s v="First Class"/>
    <s v="PR-18880"/>
    <s v="Patrick Ryan"/>
    <x v="0"/>
    <x v="0"/>
    <s v="Oakland"/>
    <x v="1"/>
    <n v="94601"/>
    <x v="1"/>
    <s v="OFF-LA-10001158"/>
    <x v="1"/>
    <x v="2"/>
    <s v="Avery Address/Shipping Labels for Typewriters, 4&quot; x 2&quot;"/>
    <x v="2678"/>
    <n v="5"/>
    <n v="0"/>
    <x v="2957"/>
    <x v="6"/>
  </r>
  <r>
    <n v="3342"/>
    <x v="1656"/>
    <x v="0"/>
    <x v="278"/>
    <d v="2013-09-02T00:00:00"/>
    <s v="Second Class"/>
    <s v="TB-21055"/>
    <s v="Ted Butterfield"/>
    <x v="0"/>
    <x v="0"/>
    <s v="Quincy"/>
    <x v="31"/>
    <n v="2169"/>
    <x v="3"/>
    <s v="OFF-PA-10000675"/>
    <x v="1"/>
    <x v="10"/>
    <s v="Xerox 1919"/>
    <x v="1247"/>
    <n v="3"/>
    <n v="0"/>
    <x v="1295"/>
    <x v="6"/>
  </r>
  <r>
    <n v="3343"/>
    <x v="1656"/>
    <x v="0"/>
    <x v="278"/>
    <d v="2013-09-02T00:00:00"/>
    <s v="Second Class"/>
    <s v="TB-21055"/>
    <s v="Ted Butterfield"/>
    <x v="0"/>
    <x v="0"/>
    <s v="Quincy"/>
    <x v="31"/>
    <n v="2169"/>
    <x v="3"/>
    <s v="FUR-TA-10001307"/>
    <x v="0"/>
    <x v="3"/>
    <s v="SAFCO PlanMaster Heigh-Adjustable Drafting Table Base, 43w x 30d x 30-37h, Black"/>
    <x v="2679"/>
    <n v="1"/>
    <n v="0.3"/>
    <x v="2958"/>
    <x v="6"/>
  </r>
  <r>
    <n v="3344"/>
    <x v="1656"/>
    <x v="0"/>
    <x v="278"/>
    <d v="2013-09-02T00:00:00"/>
    <s v="Second Class"/>
    <s v="TB-21055"/>
    <s v="Ted Butterfield"/>
    <x v="0"/>
    <x v="0"/>
    <s v="Quincy"/>
    <x v="31"/>
    <n v="2169"/>
    <x v="3"/>
    <s v="TEC-PH-10000011"/>
    <x v="2"/>
    <x v="7"/>
    <s v="PureGear Roll-On Screen Protector"/>
    <x v="1543"/>
    <n v="3"/>
    <n v="0"/>
    <x v="2959"/>
    <x v="6"/>
  </r>
  <r>
    <n v="3345"/>
    <x v="1656"/>
    <x v="0"/>
    <x v="278"/>
    <d v="2013-09-02T00:00:00"/>
    <s v="Second Class"/>
    <s v="TB-21055"/>
    <s v="Ted Butterfield"/>
    <x v="0"/>
    <x v="0"/>
    <s v="Quincy"/>
    <x v="31"/>
    <n v="2169"/>
    <x v="3"/>
    <s v="OFF-PA-10002666"/>
    <x v="1"/>
    <x v="10"/>
    <s v="Southworth 25% Cotton Linen-Finish Paper &amp; Envelopes"/>
    <x v="2680"/>
    <n v="9"/>
    <n v="0"/>
    <x v="2960"/>
    <x v="6"/>
  </r>
  <r>
    <n v="3346"/>
    <x v="1656"/>
    <x v="0"/>
    <x v="278"/>
    <d v="2013-09-02T00:00:00"/>
    <s v="Second Class"/>
    <s v="TB-21055"/>
    <s v="Ted Butterfield"/>
    <x v="0"/>
    <x v="0"/>
    <s v="Quincy"/>
    <x v="31"/>
    <n v="2169"/>
    <x v="3"/>
    <s v="OFF-FA-10000735"/>
    <x v="1"/>
    <x v="13"/>
    <s v="Staples"/>
    <x v="2643"/>
    <n v="4"/>
    <n v="0"/>
    <x v="2961"/>
    <x v="6"/>
  </r>
  <r>
    <n v="3347"/>
    <x v="1656"/>
    <x v="0"/>
    <x v="278"/>
    <d v="2013-09-02T00:00:00"/>
    <s v="Second Class"/>
    <s v="TB-21055"/>
    <s v="Ted Butterfield"/>
    <x v="0"/>
    <x v="0"/>
    <s v="Quincy"/>
    <x v="31"/>
    <n v="2169"/>
    <x v="3"/>
    <s v="OFF-BI-10000174"/>
    <x v="1"/>
    <x v="8"/>
    <s v="Wilson Jones Clip &amp; Carry Folder Binder Tool for Ring Binders, Clear"/>
    <x v="180"/>
    <n v="5"/>
    <n v="0"/>
    <x v="2962"/>
    <x v="6"/>
  </r>
  <r>
    <n v="3348"/>
    <x v="1657"/>
    <x v="1"/>
    <x v="863"/>
    <d v="2012-08-20T00:00:00"/>
    <s v="Standard Class"/>
    <s v="ON-18715"/>
    <s v="Odella Nelson"/>
    <x v="1"/>
    <x v="0"/>
    <s v="Yucaipa"/>
    <x v="1"/>
    <n v="92399"/>
    <x v="1"/>
    <s v="OFF-AR-10003156"/>
    <x v="1"/>
    <x v="6"/>
    <s v="50 Colored Long Pencils"/>
    <x v="2681"/>
    <n v="5"/>
    <n v="0"/>
    <x v="2963"/>
    <x v="6"/>
  </r>
  <r>
    <n v="3349"/>
    <x v="1658"/>
    <x v="3"/>
    <x v="60"/>
    <d v="2014-11-08T00:00:00"/>
    <s v="First Class"/>
    <s v="AH-10195"/>
    <s v="Alan Haines"/>
    <x v="1"/>
    <x v="0"/>
    <s v="Chicago"/>
    <x v="10"/>
    <n v="60623"/>
    <x v="2"/>
    <s v="OFF-BI-10000474"/>
    <x v="1"/>
    <x v="8"/>
    <s v="Avery Recycled Flexi-View Covers for Binding Systems"/>
    <x v="2682"/>
    <n v="5"/>
    <n v="0.8"/>
    <x v="2964"/>
    <x v="0"/>
  </r>
  <r>
    <n v="3350"/>
    <x v="1659"/>
    <x v="0"/>
    <x v="864"/>
    <d v="2013-08-22T00:00:00"/>
    <s v="Standard Class"/>
    <s v="NM-18520"/>
    <s v="Neoma Murray"/>
    <x v="0"/>
    <x v="0"/>
    <s v="Seattle"/>
    <x v="4"/>
    <n v="98105"/>
    <x v="1"/>
    <s v="OFF-BI-10003712"/>
    <x v="1"/>
    <x v="8"/>
    <s v="Acco Pressboard Covers with Storage Hooks, 14 7/8&quot; x 11&quot;, Light Blue"/>
    <x v="581"/>
    <n v="4"/>
    <n v="0.2"/>
    <x v="590"/>
    <x v="6"/>
  </r>
  <r>
    <n v="3351"/>
    <x v="1660"/>
    <x v="0"/>
    <x v="482"/>
    <d v="2014-01-01T00:00:00"/>
    <s v="Standard Class"/>
    <s v="AR-10510"/>
    <s v="Andrew Roberts"/>
    <x v="0"/>
    <x v="0"/>
    <s v="New York City"/>
    <x v="15"/>
    <n v="10024"/>
    <x v="3"/>
    <s v="TEC-AC-10003280"/>
    <x v="2"/>
    <x v="11"/>
    <s v="Belkin F8E887 USB Wired Ergonomic Keyboard"/>
    <x v="1324"/>
    <n v="3"/>
    <n v="0"/>
    <x v="2965"/>
    <x v="4"/>
  </r>
  <r>
    <n v="3352"/>
    <x v="1661"/>
    <x v="2"/>
    <x v="865"/>
    <d v="2011-09-28T00:00:00"/>
    <s v="Standard Class"/>
    <s v="BM-11650"/>
    <s v="Brian Moss"/>
    <x v="1"/>
    <x v="0"/>
    <s v="San Diego"/>
    <x v="1"/>
    <n v="92037"/>
    <x v="1"/>
    <s v="FUR-BO-10002916"/>
    <x v="0"/>
    <x v="0"/>
    <s v="Rush Hierlooms Collection 1&quot; Thick Stackable Bookcases"/>
    <x v="2683"/>
    <n v="3"/>
    <n v="0.15"/>
    <x v="2966"/>
    <x v="8"/>
  </r>
  <r>
    <n v="3353"/>
    <x v="1661"/>
    <x v="2"/>
    <x v="865"/>
    <d v="2011-09-28T00:00:00"/>
    <s v="Standard Class"/>
    <s v="BM-11650"/>
    <s v="Brian Moss"/>
    <x v="1"/>
    <x v="0"/>
    <s v="San Diego"/>
    <x v="1"/>
    <n v="92037"/>
    <x v="1"/>
    <s v="TEC-PH-10002726"/>
    <x v="2"/>
    <x v="7"/>
    <s v="netTALK DUO VoIP Telephone Service"/>
    <x v="1414"/>
    <n v="2"/>
    <n v="0.2"/>
    <x v="1488"/>
    <x v="8"/>
  </r>
  <r>
    <n v="3354"/>
    <x v="1662"/>
    <x v="2"/>
    <x v="866"/>
    <d v="2011-07-24T00:00:00"/>
    <s v="Standard Class"/>
    <s v="CA-12310"/>
    <s v="Christine Abelman"/>
    <x v="1"/>
    <x v="0"/>
    <s v="Bristol"/>
    <x v="29"/>
    <n v="6010"/>
    <x v="3"/>
    <s v="TEC-PH-10000895"/>
    <x v="2"/>
    <x v="7"/>
    <s v="Polycom VVX 310 VoIP phone"/>
    <x v="2684"/>
    <n v="2"/>
    <n v="0"/>
    <x v="2967"/>
    <x v="7"/>
  </r>
  <r>
    <n v="3355"/>
    <x v="1662"/>
    <x v="2"/>
    <x v="866"/>
    <d v="2011-07-24T00:00:00"/>
    <s v="Standard Class"/>
    <s v="CA-12310"/>
    <s v="Christine Abelman"/>
    <x v="1"/>
    <x v="0"/>
    <s v="Bristol"/>
    <x v="29"/>
    <n v="6010"/>
    <x v="3"/>
    <s v="FUR-TA-10004152"/>
    <x v="0"/>
    <x v="3"/>
    <s v="Barricks 18&quot; x 48&quot; Non-Folding Utility Table with Bottom Storage Shelf"/>
    <x v="2685"/>
    <n v="1"/>
    <n v="0.3"/>
    <x v="2968"/>
    <x v="7"/>
  </r>
  <r>
    <n v="3356"/>
    <x v="1662"/>
    <x v="2"/>
    <x v="866"/>
    <d v="2011-07-24T00:00:00"/>
    <s v="Standard Class"/>
    <s v="CA-12310"/>
    <s v="Christine Abelman"/>
    <x v="1"/>
    <x v="0"/>
    <s v="Bristol"/>
    <x v="29"/>
    <n v="6010"/>
    <x v="3"/>
    <s v="OFF-BI-10003694"/>
    <x v="1"/>
    <x v="8"/>
    <s v="Avery 3 1/2&quot; Diskette Storage Pages, 10/Pack"/>
    <x v="1513"/>
    <n v="2"/>
    <n v="0"/>
    <x v="1597"/>
    <x v="7"/>
  </r>
  <r>
    <n v="3357"/>
    <x v="1662"/>
    <x v="2"/>
    <x v="866"/>
    <d v="2011-07-24T00:00:00"/>
    <s v="Standard Class"/>
    <s v="CA-12310"/>
    <s v="Christine Abelman"/>
    <x v="1"/>
    <x v="0"/>
    <s v="Bristol"/>
    <x v="29"/>
    <n v="6010"/>
    <x v="3"/>
    <s v="OFF-BI-10002160"/>
    <x v="1"/>
    <x v="8"/>
    <s v="Acco Hanging Data Binders"/>
    <x v="2686"/>
    <n v="1"/>
    <n v="0"/>
    <x v="2969"/>
    <x v="7"/>
  </r>
  <r>
    <n v="3358"/>
    <x v="1663"/>
    <x v="3"/>
    <x v="210"/>
    <d v="2014-09-14T00:00:00"/>
    <s v="Standard Class"/>
    <s v="NF-18595"/>
    <s v="Nicole Fjeld"/>
    <x v="2"/>
    <x v="0"/>
    <s v="Chicago"/>
    <x v="10"/>
    <n v="60610"/>
    <x v="2"/>
    <s v="OFF-PA-10001685"/>
    <x v="1"/>
    <x v="10"/>
    <s v="Staples"/>
    <x v="2687"/>
    <n v="9"/>
    <n v="0.2"/>
    <x v="2970"/>
    <x v="8"/>
  </r>
  <r>
    <n v="3359"/>
    <x v="1664"/>
    <x v="0"/>
    <x v="715"/>
    <d v="2013-05-11T00:00:00"/>
    <s v="Standard Class"/>
    <s v="AF-10870"/>
    <s v="Art Ferguson"/>
    <x v="0"/>
    <x v="0"/>
    <s v="Chicago"/>
    <x v="10"/>
    <n v="60610"/>
    <x v="2"/>
    <s v="OFF-BI-10000773"/>
    <x v="1"/>
    <x v="8"/>
    <s v="Insertable Tab Post Binder Dividers"/>
    <x v="2688"/>
    <n v="2"/>
    <n v="0.8"/>
    <x v="2971"/>
    <x v="5"/>
  </r>
  <r>
    <n v="3360"/>
    <x v="1664"/>
    <x v="0"/>
    <x v="715"/>
    <d v="2013-05-11T00:00:00"/>
    <s v="Standard Class"/>
    <s v="AF-10870"/>
    <s v="Art Ferguson"/>
    <x v="0"/>
    <x v="0"/>
    <s v="Chicago"/>
    <x v="10"/>
    <n v="60610"/>
    <x v="2"/>
    <s v="TEC-AC-10004510"/>
    <x v="2"/>
    <x v="11"/>
    <s v="Logitech Desktop MK120 Mouse and keyboard Combo"/>
    <x v="2689"/>
    <n v="2"/>
    <n v="0.2"/>
    <x v="2972"/>
    <x v="5"/>
  </r>
  <r>
    <n v="3361"/>
    <x v="1665"/>
    <x v="1"/>
    <x v="593"/>
    <d v="2012-06-08T00:00:00"/>
    <s v="Second Class"/>
    <s v="TC-21535"/>
    <s v="Tracy Collins"/>
    <x v="2"/>
    <x v="0"/>
    <s v="New York City"/>
    <x v="15"/>
    <n v="10024"/>
    <x v="3"/>
    <s v="OFF-PA-10004569"/>
    <x v="1"/>
    <x v="10"/>
    <s v="Wirebound Message Books, Two 4 1/4&quot; x 5&quot; Forms per Page"/>
    <x v="2690"/>
    <n v="4"/>
    <n v="0"/>
    <x v="2973"/>
    <x v="1"/>
  </r>
  <r>
    <n v="3362"/>
    <x v="1665"/>
    <x v="1"/>
    <x v="593"/>
    <d v="2012-06-08T00:00:00"/>
    <s v="Second Class"/>
    <s v="TC-21535"/>
    <s v="Tracy Collins"/>
    <x v="2"/>
    <x v="0"/>
    <s v="New York City"/>
    <x v="15"/>
    <n v="10024"/>
    <x v="3"/>
    <s v="FUR-FU-10000672"/>
    <x v="0"/>
    <x v="5"/>
    <s v="Executive Impressions 10&quot; Spectator Wall Clock"/>
    <x v="2691"/>
    <n v="3"/>
    <n v="0"/>
    <x v="2974"/>
    <x v="1"/>
  </r>
  <r>
    <n v="3363"/>
    <x v="1666"/>
    <x v="1"/>
    <x v="350"/>
    <d v="2012-12-20T00:00:00"/>
    <s v="Standard Class"/>
    <s v="Dp-13240"/>
    <s v="Dean percer"/>
    <x v="2"/>
    <x v="0"/>
    <s v="Revere"/>
    <x v="31"/>
    <n v="2151"/>
    <x v="3"/>
    <s v="OFF-PA-10004451"/>
    <x v="1"/>
    <x v="10"/>
    <s v="Xerox 222"/>
    <x v="541"/>
    <n v="3"/>
    <n v="0"/>
    <x v="551"/>
    <x v="4"/>
  </r>
  <r>
    <n v="3364"/>
    <x v="1666"/>
    <x v="1"/>
    <x v="350"/>
    <d v="2012-12-20T00:00:00"/>
    <s v="Standard Class"/>
    <s v="Dp-13240"/>
    <s v="Dean percer"/>
    <x v="2"/>
    <x v="0"/>
    <s v="Revere"/>
    <x v="31"/>
    <n v="2151"/>
    <x v="3"/>
    <s v="OFF-BI-10004738"/>
    <x v="1"/>
    <x v="8"/>
    <s v="Flexible Leather- Look Classic Collection Ring Binder"/>
    <x v="2692"/>
    <n v="2"/>
    <n v="0"/>
    <x v="2975"/>
    <x v="4"/>
  </r>
  <r>
    <n v="3365"/>
    <x v="1667"/>
    <x v="0"/>
    <x v="87"/>
    <d v="2013-07-19T00:00:00"/>
    <s v="Second Class"/>
    <s v="MC-17425"/>
    <s v="Mark Cousins"/>
    <x v="1"/>
    <x v="0"/>
    <s v="Houston"/>
    <x v="5"/>
    <n v="77036"/>
    <x v="2"/>
    <s v="FUR-FU-10001940"/>
    <x v="0"/>
    <x v="5"/>
    <s v="Staples"/>
    <x v="1250"/>
    <n v="3"/>
    <n v="0.6"/>
    <x v="2976"/>
    <x v="7"/>
  </r>
  <r>
    <n v="3366"/>
    <x v="1668"/>
    <x v="2"/>
    <x v="867"/>
    <d v="2011-02-03T00:00:00"/>
    <s v="First Class"/>
    <s v="LC-17050"/>
    <s v="Liz Carlisle"/>
    <x v="0"/>
    <x v="0"/>
    <s v="Mission Viejo"/>
    <x v="1"/>
    <n v="92691"/>
    <x v="1"/>
    <s v="FUR-BO-10003966"/>
    <x v="0"/>
    <x v="0"/>
    <s v="Sauder Facets Collection Library, Sky Alder Finish"/>
    <x v="1413"/>
    <n v="2"/>
    <n v="0.15"/>
    <x v="2977"/>
    <x v="11"/>
  </r>
  <r>
    <n v="3367"/>
    <x v="1669"/>
    <x v="2"/>
    <x v="868"/>
    <d v="2011-07-15T00:00:00"/>
    <s v="Standard Class"/>
    <s v="BM-11650"/>
    <s v="Brian Moss"/>
    <x v="1"/>
    <x v="0"/>
    <s v="Dallas"/>
    <x v="5"/>
    <n v="75217"/>
    <x v="2"/>
    <s v="OFF-PA-10003072"/>
    <x v="1"/>
    <x v="10"/>
    <s v="Eureka Recycled Copy Paper 8 1/2&quot; x 11&quot;, Ream"/>
    <x v="563"/>
    <n v="2"/>
    <n v="0.2"/>
    <x v="572"/>
    <x v="7"/>
  </r>
  <r>
    <n v="3368"/>
    <x v="1669"/>
    <x v="2"/>
    <x v="868"/>
    <d v="2011-07-15T00:00:00"/>
    <s v="Standard Class"/>
    <s v="BM-11650"/>
    <s v="Brian Moss"/>
    <x v="1"/>
    <x v="0"/>
    <s v="Dallas"/>
    <x v="5"/>
    <n v="75217"/>
    <x v="2"/>
    <s v="OFF-PA-10002245"/>
    <x v="1"/>
    <x v="10"/>
    <s v="Xerox 1895"/>
    <x v="646"/>
    <n v="3"/>
    <n v="0.2"/>
    <x v="2978"/>
    <x v="7"/>
  </r>
  <r>
    <n v="3369"/>
    <x v="1670"/>
    <x v="1"/>
    <x v="82"/>
    <d v="2012-11-25T00:00:00"/>
    <s v="Standard Class"/>
    <s v="NW-18400"/>
    <s v="Natalie Webber"/>
    <x v="0"/>
    <x v="0"/>
    <s v="Las Vegas"/>
    <x v="33"/>
    <n v="89115"/>
    <x v="1"/>
    <s v="FUR-BO-10002598"/>
    <x v="0"/>
    <x v="0"/>
    <s v="Hon Metal Bookcases, Putty"/>
    <x v="1741"/>
    <n v="2"/>
    <n v="0"/>
    <x v="2979"/>
    <x v="0"/>
  </r>
  <r>
    <n v="3370"/>
    <x v="1670"/>
    <x v="1"/>
    <x v="82"/>
    <d v="2012-11-25T00:00:00"/>
    <s v="Standard Class"/>
    <s v="NW-18400"/>
    <s v="Natalie Webber"/>
    <x v="0"/>
    <x v="0"/>
    <s v="Las Vegas"/>
    <x v="33"/>
    <n v="89115"/>
    <x v="1"/>
    <s v="OFF-BI-10002225"/>
    <x v="1"/>
    <x v="8"/>
    <s v="Square Ring Data Binders, Rigid 75 Pt. Covers, 11&quot; x 14-7/8&quot;"/>
    <x v="2693"/>
    <n v="4"/>
    <n v="0.2"/>
    <x v="2980"/>
    <x v="0"/>
  </r>
  <r>
    <n v="3371"/>
    <x v="1671"/>
    <x v="0"/>
    <x v="869"/>
    <d v="2013-03-26T00:00:00"/>
    <s v="Same Day"/>
    <s v="TB-21280"/>
    <s v="Toby Braunhardt"/>
    <x v="0"/>
    <x v="0"/>
    <s v="Norman"/>
    <x v="26"/>
    <n v="73071"/>
    <x v="2"/>
    <s v="TEC-AC-10003832"/>
    <x v="2"/>
    <x v="11"/>
    <s v="Logitech P710e Mobile Speakerphone"/>
    <x v="2694"/>
    <n v="5"/>
    <n v="0"/>
    <x v="2981"/>
    <x v="10"/>
  </r>
  <r>
    <n v="3372"/>
    <x v="1672"/>
    <x v="3"/>
    <x v="397"/>
    <d v="2014-10-01T00:00:00"/>
    <s v="Standard Class"/>
    <s v="BS-11755"/>
    <s v="Bruce Stewart"/>
    <x v="0"/>
    <x v="0"/>
    <s v="San Francisco"/>
    <x v="1"/>
    <n v="94122"/>
    <x v="1"/>
    <s v="OFF-BI-10000822"/>
    <x v="1"/>
    <x v="8"/>
    <s v="Acco PRESSTEX Data Binder with Storage Hooks, Light Blue, 9 1/2&quot; X 11&quot;"/>
    <x v="63"/>
    <n v="6"/>
    <n v="0.2"/>
    <x v="2982"/>
    <x v="8"/>
  </r>
  <r>
    <n v="3373"/>
    <x v="1672"/>
    <x v="3"/>
    <x v="397"/>
    <d v="2014-10-01T00:00:00"/>
    <s v="Standard Class"/>
    <s v="BS-11755"/>
    <s v="Bruce Stewart"/>
    <x v="0"/>
    <x v="0"/>
    <s v="San Francisco"/>
    <x v="1"/>
    <n v="94122"/>
    <x v="1"/>
    <s v="OFF-AP-10001242"/>
    <x v="1"/>
    <x v="9"/>
    <s v="APC 7 Outlet Network SurgeArrest Surge Protector"/>
    <x v="2695"/>
    <n v="2"/>
    <n v="0"/>
    <x v="2983"/>
    <x v="8"/>
  </r>
  <r>
    <n v="3374"/>
    <x v="1673"/>
    <x v="1"/>
    <x v="784"/>
    <d v="2012-12-10T00:00:00"/>
    <s v="Standard Class"/>
    <s v="SO-20335"/>
    <s v="Sean O'Donnell"/>
    <x v="0"/>
    <x v="0"/>
    <s v="Hempstead"/>
    <x v="15"/>
    <n v="11550"/>
    <x v="3"/>
    <s v="FUR-FU-10002445"/>
    <x v="0"/>
    <x v="5"/>
    <s v="DAX Two-Tone Rosewood/Black Document Frame, Desktop, 5 x 7"/>
    <x v="2696"/>
    <n v="3"/>
    <n v="0"/>
    <x v="2984"/>
    <x v="4"/>
  </r>
  <r>
    <n v="3375"/>
    <x v="1673"/>
    <x v="1"/>
    <x v="784"/>
    <d v="2012-12-10T00:00:00"/>
    <s v="Standard Class"/>
    <s v="SO-20335"/>
    <s v="Sean O'Donnell"/>
    <x v="0"/>
    <x v="0"/>
    <s v="Hempstead"/>
    <x v="15"/>
    <n v="11550"/>
    <x v="3"/>
    <s v="FUR-CH-10002372"/>
    <x v="0"/>
    <x v="1"/>
    <s v="Office Star - Ergonomically Designed Knee Chair"/>
    <x v="2697"/>
    <n v="5"/>
    <n v="0.1"/>
    <x v="2985"/>
    <x v="4"/>
  </r>
  <r>
    <n v="3376"/>
    <x v="1673"/>
    <x v="1"/>
    <x v="784"/>
    <d v="2012-12-10T00:00:00"/>
    <s v="Standard Class"/>
    <s v="SO-20335"/>
    <s v="Sean O'Donnell"/>
    <x v="0"/>
    <x v="0"/>
    <s v="Hempstead"/>
    <x v="15"/>
    <n v="11550"/>
    <x v="3"/>
    <s v="TEC-PH-10000376"/>
    <x v="2"/>
    <x v="7"/>
    <s v="Square Credit Card Reader"/>
    <x v="792"/>
    <n v="4"/>
    <n v="0"/>
    <x v="2986"/>
    <x v="4"/>
  </r>
  <r>
    <n v="3377"/>
    <x v="1673"/>
    <x v="1"/>
    <x v="784"/>
    <d v="2012-12-10T00:00:00"/>
    <s v="Standard Class"/>
    <s v="SO-20335"/>
    <s v="Sean O'Donnell"/>
    <x v="0"/>
    <x v="0"/>
    <s v="Hempstead"/>
    <x v="15"/>
    <n v="11550"/>
    <x v="3"/>
    <s v="FUR-CH-10002965"/>
    <x v="0"/>
    <x v="1"/>
    <s v="Global Leather Highback Executive Chair with Pneumatic Height Adjustment, Black"/>
    <x v="2698"/>
    <n v="2"/>
    <n v="0.1"/>
    <x v="2987"/>
    <x v="4"/>
  </r>
  <r>
    <n v="3378"/>
    <x v="1674"/>
    <x v="0"/>
    <x v="474"/>
    <d v="2013-11-05T00:00:00"/>
    <s v="First Class"/>
    <s v="CS-12490"/>
    <s v="Cindy Schnelling"/>
    <x v="1"/>
    <x v="0"/>
    <s v="Conroe"/>
    <x v="5"/>
    <n v="77301"/>
    <x v="2"/>
    <s v="OFF-ST-10004950"/>
    <x v="1"/>
    <x v="4"/>
    <s v="Tenex Personal Filing Tote With Secure Closure Lid, Black/Frost"/>
    <x v="2699"/>
    <n v="9"/>
    <n v="0.2"/>
    <x v="2988"/>
    <x v="0"/>
  </r>
  <r>
    <n v="3379"/>
    <x v="1675"/>
    <x v="3"/>
    <x v="294"/>
    <d v="2014-03-22T00:00:00"/>
    <s v="Standard Class"/>
    <s v="PO-19180"/>
    <s v="Philisse Overcash"/>
    <x v="2"/>
    <x v="0"/>
    <s v="Houston"/>
    <x v="5"/>
    <n v="77095"/>
    <x v="2"/>
    <s v="OFF-BI-10003166"/>
    <x v="1"/>
    <x v="8"/>
    <s v="GBC Plasticlear Binding Covers"/>
    <x v="2700"/>
    <n v="6"/>
    <n v="0.8"/>
    <x v="2989"/>
    <x v="10"/>
  </r>
  <r>
    <n v="3380"/>
    <x v="1675"/>
    <x v="3"/>
    <x v="294"/>
    <d v="2014-03-22T00:00:00"/>
    <s v="Standard Class"/>
    <s v="PO-19180"/>
    <s v="Philisse Overcash"/>
    <x v="2"/>
    <x v="0"/>
    <s v="Houston"/>
    <x v="5"/>
    <n v="77095"/>
    <x v="2"/>
    <s v="OFF-PA-10004610"/>
    <x v="1"/>
    <x v="10"/>
    <s v="Xerox 1900"/>
    <x v="1518"/>
    <n v="3"/>
    <n v="0.2"/>
    <x v="1603"/>
    <x v="10"/>
  </r>
  <r>
    <n v="3381"/>
    <x v="1676"/>
    <x v="3"/>
    <x v="51"/>
    <d v="2014-11-25T00:00:00"/>
    <s v="First Class"/>
    <s v="TD-20995"/>
    <s v="Tamara Dahlen"/>
    <x v="0"/>
    <x v="0"/>
    <s v="Philadelphia"/>
    <x v="9"/>
    <n v="19120"/>
    <x v="3"/>
    <s v="FUR-FU-10000320"/>
    <x v="0"/>
    <x v="5"/>
    <s v="OIC Stacking Trays"/>
    <x v="2701"/>
    <n v="9"/>
    <n v="0.2"/>
    <x v="2990"/>
    <x v="0"/>
  </r>
  <r>
    <n v="3382"/>
    <x v="1677"/>
    <x v="3"/>
    <x v="151"/>
    <d v="2014-08-31T00:00:00"/>
    <s v="First Class"/>
    <s v="SP-20620"/>
    <s v="Stefania Perrino"/>
    <x v="1"/>
    <x v="0"/>
    <s v="Tampa"/>
    <x v="2"/>
    <n v="33614"/>
    <x v="0"/>
    <s v="OFF-EN-10004030"/>
    <x v="1"/>
    <x v="12"/>
    <s v="Convenience Packs of Business Envelopes"/>
    <x v="1699"/>
    <n v="1"/>
    <n v="0.2"/>
    <x v="2991"/>
    <x v="6"/>
  </r>
  <r>
    <n v="3383"/>
    <x v="1678"/>
    <x v="1"/>
    <x v="784"/>
    <d v="2012-12-09T00:00:00"/>
    <s v="Second Class"/>
    <s v="MS-17365"/>
    <s v="Maribeth Schnelling"/>
    <x v="0"/>
    <x v="0"/>
    <s v="New York City"/>
    <x v="15"/>
    <n v="10035"/>
    <x v="3"/>
    <s v="OFF-EN-10004147"/>
    <x v="1"/>
    <x v="12"/>
    <s v="Wausau Papers Astrobrights Colored Envelopes"/>
    <x v="1465"/>
    <n v="3"/>
    <n v="0"/>
    <x v="1544"/>
    <x v="4"/>
  </r>
  <r>
    <n v="3384"/>
    <x v="1678"/>
    <x v="1"/>
    <x v="784"/>
    <d v="2012-12-09T00:00:00"/>
    <s v="Second Class"/>
    <s v="MS-17365"/>
    <s v="Maribeth Schnelling"/>
    <x v="0"/>
    <x v="0"/>
    <s v="New York City"/>
    <x v="15"/>
    <n v="10035"/>
    <x v="3"/>
    <s v="FUR-CH-10003535"/>
    <x v="0"/>
    <x v="1"/>
    <s v="Global Armless Task Chair, Royal Blue"/>
    <x v="2702"/>
    <n v="7"/>
    <n v="0.1"/>
    <x v="2992"/>
    <x v="4"/>
  </r>
  <r>
    <n v="3385"/>
    <x v="1678"/>
    <x v="1"/>
    <x v="784"/>
    <d v="2012-12-09T00:00:00"/>
    <s v="Second Class"/>
    <s v="MS-17365"/>
    <s v="Maribeth Schnelling"/>
    <x v="0"/>
    <x v="0"/>
    <s v="New York City"/>
    <x v="15"/>
    <n v="10035"/>
    <x v="3"/>
    <s v="TEC-PH-10004586"/>
    <x v="2"/>
    <x v="7"/>
    <s v="Wilson SignalBoost 841262 DB PRO Amplifier Kit"/>
    <x v="2703"/>
    <n v="5"/>
    <n v="0"/>
    <x v="2993"/>
    <x v="4"/>
  </r>
  <r>
    <n v="3386"/>
    <x v="1679"/>
    <x v="3"/>
    <x v="566"/>
    <d v="2014-10-12T00:00:00"/>
    <s v="Standard Class"/>
    <s v="Dp-13240"/>
    <s v="Dean percer"/>
    <x v="2"/>
    <x v="0"/>
    <s v="Charlotte"/>
    <x v="3"/>
    <n v="28205"/>
    <x v="0"/>
    <s v="OFF-ST-10003208"/>
    <x v="1"/>
    <x v="4"/>
    <s v="Adjustable Depth Letter/Legal Cart"/>
    <x v="2704"/>
    <n v="4"/>
    <n v="0.2"/>
    <x v="2994"/>
    <x v="2"/>
  </r>
  <r>
    <n v="3387"/>
    <x v="1679"/>
    <x v="3"/>
    <x v="566"/>
    <d v="2014-10-12T00:00:00"/>
    <s v="Standard Class"/>
    <s v="Dp-13240"/>
    <s v="Dean percer"/>
    <x v="2"/>
    <x v="0"/>
    <s v="Charlotte"/>
    <x v="3"/>
    <n v="28205"/>
    <x v="0"/>
    <s v="OFF-FA-10003112"/>
    <x v="1"/>
    <x v="13"/>
    <s v="Staples"/>
    <x v="2247"/>
    <n v="3"/>
    <n v="0.2"/>
    <x v="2425"/>
    <x v="2"/>
  </r>
  <r>
    <n v="3388"/>
    <x v="1679"/>
    <x v="3"/>
    <x v="566"/>
    <d v="2014-10-12T00:00:00"/>
    <s v="Standard Class"/>
    <s v="Dp-13240"/>
    <s v="Dean percer"/>
    <x v="2"/>
    <x v="0"/>
    <s v="Charlotte"/>
    <x v="3"/>
    <n v="28205"/>
    <x v="0"/>
    <s v="TEC-PH-10004447"/>
    <x v="2"/>
    <x v="7"/>
    <s v="Toshiba IPT2010-SD IP Telephone"/>
    <x v="2705"/>
    <n v="2"/>
    <n v="0.2"/>
    <x v="2995"/>
    <x v="2"/>
  </r>
  <r>
    <n v="3389"/>
    <x v="1679"/>
    <x v="3"/>
    <x v="566"/>
    <d v="2014-10-12T00:00:00"/>
    <s v="Standard Class"/>
    <s v="Dp-13240"/>
    <s v="Dean percer"/>
    <x v="2"/>
    <x v="0"/>
    <s v="Charlotte"/>
    <x v="3"/>
    <n v="28205"/>
    <x v="0"/>
    <s v="OFF-BI-10002854"/>
    <x v="1"/>
    <x v="8"/>
    <s v="Performers Binder/Pad Holder, Black"/>
    <x v="2706"/>
    <n v="6"/>
    <n v="0.7"/>
    <x v="2996"/>
    <x v="2"/>
  </r>
  <r>
    <n v="3390"/>
    <x v="1679"/>
    <x v="3"/>
    <x v="566"/>
    <d v="2014-10-12T00:00:00"/>
    <s v="Standard Class"/>
    <s v="Dp-13240"/>
    <s v="Dean percer"/>
    <x v="2"/>
    <x v="0"/>
    <s v="Charlotte"/>
    <x v="3"/>
    <n v="28205"/>
    <x v="0"/>
    <s v="FUR-TA-10001039"/>
    <x v="0"/>
    <x v="3"/>
    <s v="KI Adjustable-Height Table"/>
    <x v="1259"/>
    <n v="3"/>
    <n v="0.4"/>
    <x v="1308"/>
    <x v="2"/>
  </r>
  <r>
    <n v="3391"/>
    <x v="1680"/>
    <x v="3"/>
    <x v="613"/>
    <d v="2014-03-31T00:00:00"/>
    <s v="Second Class"/>
    <s v="DB-13660"/>
    <s v="Duane Benoit"/>
    <x v="0"/>
    <x v="0"/>
    <s v="Dallas"/>
    <x v="5"/>
    <n v="75081"/>
    <x v="2"/>
    <s v="OFF-PA-10004239"/>
    <x v="1"/>
    <x v="10"/>
    <s v="Xerox 1953"/>
    <x v="1312"/>
    <n v="2"/>
    <n v="0.2"/>
    <x v="2997"/>
    <x v="10"/>
  </r>
  <r>
    <n v="3392"/>
    <x v="1681"/>
    <x v="2"/>
    <x v="128"/>
    <d v="2011-08-13T00:00:00"/>
    <s v="Standard Class"/>
    <s v="MG-17650"/>
    <s v="Matthew Grinstein"/>
    <x v="2"/>
    <x v="0"/>
    <s v="Seattle"/>
    <x v="4"/>
    <n v="98103"/>
    <x v="1"/>
    <s v="TEC-PH-10001530"/>
    <x v="2"/>
    <x v="7"/>
    <s v="Cisco Unified IP Phone 7945G VoIP phone"/>
    <x v="2707"/>
    <n v="4"/>
    <n v="0.2"/>
    <x v="2998"/>
    <x v="6"/>
  </r>
  <r>
    <n v="3393"/>
    <x v="1681"/>
    <x v="2"/>
    <x v="128"/>
    <d v="2011-08-13T00:00:00"/>
    <s v="Standard Class"/>
    <s v="MG-17650"/>
    <s v="Matthew Grinstein"/>
    <x v="2"/>
    <x v="0"/>
    <s v="Seattle"/>
    <x v="4"/>
    <n v="98103"/>
    <x v="1"/>
    <s v="TEC-PH-10000038"/>
    <x v="2"/>
    <x v="7"/>
    <s v="Jawbone MINI JAMBOX Wireless Bluetooth Speaker"/>
    <x v="2708"/>
    <n v="2"/>
    <n v="0.2"/>
    <x v="2999"/>
    <x v="6"/>
  </r>
  <r>
    <n v="3394"/>
    <x v="1682"/>
    <x v="2"/>
    <x v="754"/>
    <d v="2011-11-25T00:00:00"/>
    <s v="First Class"/>
    <s v="EH-14185"/>
    <s v="Evan Henry"/>
    <x v="0"/>
    <x v="0"/>
    <s v="Pasadena"/>
    <x v="5"/>
    <n v="77506"/>
    <x v="2"/>
    <s v="OFF-BI-10001765"/>
    <x v="1"/>
    <x v="8"/>
    <s v="Wilson Jones Heavy-Duty Casebound Ring Binders with Metal Hinges"/>
    <x v="2709"/>
    <n v="1"/>
    <n v="0.8"/>
    <x v="3000"/>
    <x v="0"/>
  </r>
  <r>
    <n v="3395"/>
    <x v="1683"/>
    <x v="3"/>
    <x v="193"/>
    <d v="2014-06-11T00:00:00"/>
    <s v="Same Day"/>
    <s v="CL-11890"/>
    <s v="Carl Ludwig"/>
    <x v="0"/>
    <x v="0"/>
    <s v="Philadelphia"/>
    <x v="9"/>
    <n v="19143"/>
    <x v="3"/>
    <s v="OFF-PA-10000380"/>
    <x v="1"/>
    <x v="10"/>
    <s v="REDIFORM Incoming/Outgoing Call Register, 11&quot; X 8 1/2&quot;, 100 Messages"/>
    <x v="2710"/>
    <n v="6"/>
    <n v="0.2"/>
    <x v="3001"/>
    <x v="1"/>
  </r>
  <r>
    <n v="3396"/>
    <x v="1684"/>
    <x v="3"/>
    <x v="870"/>
    <d v="2014-07-09T00:00:00"/>
    <s v="Standard Class"/>
    <s v="KF-16285"/>
    <s v="Karen Ferguson"/>
    <x v="2"/>
    <x v="0"/>
    <s v="Indianapolis"/>
    <x v="14"/>
    <n v="46203"/>
    <x v="2"/>
    <s v="OFF-ST-10001128"/>
    <x v="1"/>
    <x v="4"/>
    <s v="Carina Mini System Audio Rack, Model AR050B"/>
    <x v="2337"/>
    <n v="4"/>
    <n v="0"/>
    <x v="3002"/>
    <x v="7"/>
  </r>
  <r>
    <n v="3397"/>
    <x v="1684"/>
    <x v="3"/>
    <x v="870"/>
    <d v="2014-07-09T00:00:00"/>
    <s v="Standard Class"/>
    <s v="KF-16285"/>
    <s v="Karen Ferguson"/>
    <x v="2"/>
    <x v="0"/>
    <s v="Indianapolis"/>
    <x v="14"/>
    <n v="46203"/>
    <x v="2"/>
    <s v="OFF-BI-10003656"/>
    <x v="1"/>
    <x v="8"/>
    <s v="Fellowes PB200 Plastic Comb Binding Machine"/>
    <x v="2711"/>
    <n v="1"/>
    <n v="0"/>
    <x v="3003"/>
    <x v="7"/>
  </r>
  <r>
    <n v="3398"/>
    <x v="1684"/>
    <x v="3"/>
    <x v="870"/>
    <d v="2014-07-09T00:00:00"/>
    <s v="Standard Class"/>
    <s v="KF-16285"/>
    <s v="Karen Ferguson"/>
    <x v="2"/>
    <x v="0"/>
    <s v="Indianapolis"/>
    <x v="14"/>
    <n v="46203"/>
    <x v="2"/>
    <s v="OFF-PA-10003441"/>
    <x v="1"/>
    <x v="10"/>
    <s v="Xerox 226"/>
    <x v="243"/>
    <n v="4"/>
    <n v="0"/>
    <x v="245"/>
    <x v="7"/>
  </r>
  <r>
    <n v="3399"/>
    <x v="1685"/>
    <x v="2"/>
    <x v="871"/>
    <d v="2011-11-26T00:00:00"/>
    <s v="Standard Class"/>
    <s v="DH-13075"/>
    <s v="Dave Hallsten"/>
    <x v="1"/>
    <x v="0"/>
    <s v="Richmond"/>
    <x v="0"/>
    <n v="40475"/>
    <x v="0"/>
    <s v="TEC-PH-10002923"/>
    <x v="2"/>
    <x v="7"/>
    <s v="Logitech B530 USB Headset - headset - Full size, Binaural"/>
    <x v="2712"/>
    <n v="1"/>
    <n v="0"/>
    <x v="3004"/>
    <x v="0"/>
  </r>
  <r>
    <n v="3400"/>
    <x v="1685"/>
    <x v="2"/>
    <x v="871"/>
    <d v="2011-11-26T00:00:00"/>
    <s v="Standard Class"/>
    <s v="DH-13075"/>
    <s v="Dave Hallsten"/>
    <x v="1"/>
    <x v="0"/>
    <s v="Richmond"/>
    <x v="0"/>
    <n v="40475"/>
    <x v="0"/>
    <s v="OFF-PA-10004359"/>
    <x v="1"/>
    <x v="10"/>
    <s v="Multicolor Computer Printout Paper"/>
    <x v="2713"/>
    <n v="6"/>
    <n v="0"/>
    <x v="3005"/>
    <x v="0"/>
  </r>
  <r>
    <n v="3401"/>
    <x v="1685"/>
    <x v="2"/>
    <x v="871"/>
    <d v="2011-11-26T00:00:00"/>
    <s v="Standard Class"/>
    <s v="DH-13075"/>
    <s v="Dave Hallsten"/>
    <x v="1"/>
    <x v="0"/>
    <s v="Richmond"/>
    <x v="0"/>
    <n v="40475"/>
    <x v="0"/>
    <s v="OFF-ST-10001511"/>
    <x v="1"/>
    <x v="4"/>
    <s v="Space Solutions Commercial Steel Shelving"/>
    <x v="2714"/>
    <n v="3"/>
    <n v="0"/>
    <x v="3006"/>
    <x v="0"/>
  </r>
  <r>
    <n v="3402"/>
    <x v="1685"/>
    <x v="2"/>
    <x v="871"/>
    <d v="2011-11-26T00:00:00"/>
    <s v="Standard Class"/>
    <s v="DH-13075"/>
    <s v="Dave Hallsten"/>
    <x v="1"/>
    <x v="0"/>
    <s v="Richmond"/>
    <x v="0"/>
    <n v="40475"/>
    <x v="0"/>
    <s v="OFF-AR-10002833"/>
    <x v="1"/>
    <x v="6"/>
    <s v="Newell 322"/>
    <x v="1410"/>
    <n v="3"/>
    <n v="0"/>
    <x v="2241"/>
    <x v="0"/>
  </r>
  <r>
    <n v="3403"/>
    <x v="1686"/>
    <x v="1"/>
    <x v="124"/>
    <d v="2012-05-05T00:00:00"/>
    <s v="First Class"/>
    <s v="LA-16780"/>
    <s v="Laura Armstrong"/>
    <x v="1"/>
    <x v="0"/>
    <s v="Tinley Park"/>
    <x v="10"/>
    <n v="60477"/>
    <x v="2"/>
    <s v="FUR-FU-10001940"/>
    <x v="0"/>
    <x v="5"/>
    <s v="Staples"/>
    <x v="2715"/>
    <n v="7"/>
    <n v="0.6"/>
    <x v="3007"/>
    <x v="5"/>
  </r>
  <r>
    <n v="3404"/>
    <x v="1687"/>
    <x v="3"/>
    <x v="148"/>
    <d v="2014-06-06T00:00:00"/>
    <s v="Standard Class"/>
    <s v="HZ-14950"/>
    <s v="Henia Zydlo"/>
    <x v="0"/>
    <x v="0"/>
    <s v="Houston"/>
    <x v="5"/>
    <n v="77095"/>
    <x v="2"/>
    <s v="FUR-FU-10003919"/>
    <x v="0"/>
    <x v="5"/>
    <s v="Eldon Executive Woodline II Cherry Finish Desk Accessories"/>
    <x v="2716"/>
    <n v="4"/>
    <n v="0.6"/>
    <x v="3008"/>
    <x v="5"/>
  </r>
  <r>
    <n v="3405"/>
    <x v="1688"/>
    <x v="1"/>
    <x v="872"/>
    <d v="2012-10-17T00:00:00"/>
    <s v="Same Day"/>
    <s v="CM-12190"/>
    <s v="Charlotte Melton"/>
    <x v="0"/>
    <x v="0"/>
    <s v="Los Angeles"/>
    <x v="1"/>
    <n v="90004"/>
    <x v="1"/>
    <s v="OFF-ST-10003479"/>
    <x v="1"/>
    <x v="4"/>
    <s v="Eldon Base for stackable storage shelf, platinum"/>
    <x v="42"/>
    <n v="2"/>
    <n v="0"/>
    <x v="42"/>
    <x v="2"/>
  </r>
  <r>
    <n v="3406"/>
    <x v="1689"/>
    <x v="2"/>
    <x v="488"/>
    <d v="2011-04-27T00:00:00"/>
    <s v="Standard Class"/>
    <s v="LB-16795"/>
    <s v="Laurel Beltran"/>
    <x v="2"/>
    <x v="0"/>
    <s v="Columbus"/>
    <x v="24"/>
    <n v="43229"/>
    <x v="3"/>
    <s v="FUR-CH-10002965"/>
    <x v="0"/>
    <x v="1"/>
    <s v="Global Leather Highback Executive Chair with Pneumatic Height Adjustment, Black"/>
    <x v="2717"/>
    <n v="2"/>
    <n v="0.3"/>
    <x v="3009"/>
    <x v="3"/>
  </r>
  <r>
    <n v="3407"/>
    <x v="1689"/>
    <x v="2"/>
    <x v="488"/>
    <d v="2011-04-27T00:00:00"/>
    <s v="Standard Class"/>
    <s v="LB-16795"/>
    <s v="Laurel Beltran"/>
    <x v="2"/>
    <x v="0"/>
    <s v="Columbus"/>
    <x v="24"/>
    <n v="43229"/>
    <x v="3"/>
    <s v="FUR-CH-10002965"/>
    <x v="0"/>
    <x v="1"/>
    <s v="Global Leather Highback Executive Chair with Pneumatic Height Adjustment, Black"/>
    <x v="2717"/>
    <n v="2"/>
    <n v="0.3"/>
    <x v="3009"/>
    <x v="3"/>
  </r>
  <r>
    <n v="3408"/>
    <x v="1689"/>
    <x v="2"/>
    <x v="488"/>
    <d v="2011-04-27T00:00:00"/>
    <s v="Standard Class"/>
    <s v="LB-16795"/>
    <s v="Laurel Beltran"/>
    <x v="2"/>
    <x v="0"/>
    <s v="Columbus"/>
    <x v="24"/>
    <n v="43229"/>
    <x v="3"/>
    <s v="OFF-BI-10000145"/>
    <x v="1"/>
    <x v="8"/>
    <s v="Zipper Ring Binder Pockets"/>
    <x v="2718"/>
    <n v="8"/>
    <n v="0.7"/>
    <x v="3010"/>
    <x v="3"/>
  </r>
  <r>
    <n v="3409"/>
    <x v="1689"/>
    <x v="2"/>
    <x v="488"/>
    <d v="2011-04-27T00:00:00"/>
    <s v="Standard Class"/>
    <s v="LB-16795"/>
    <s v="Laurel Beltran"/>
    <x v="2"/>
    <x v="0"/>
    <s v="Columbus"/>
    <x v="24"/>
    <n v="43229"/>
    <x v="3"/>
    <s v="FUR-FU-10002191"/>
    <x v="0"/>
    <x v="5"/>
    <s v="G.E. Halogen Desk Lamp Bulbs"/>
    <x v="2719"/>
    <n v="4"/>
    <n v="0.2"/>
    <x v="3011"/>
    <x v="3"/>
  </r>
  <r>
    <n v="3410"/>
    <x v="1690"/>
    <x v="3"/>
    <x v="504"/>
    <d v="2014-05-07T00:00:00"/>
    <s v="Standard Class"/>
    <s v="JF-15490"/>
    <s v="Jeremy Farry"/>
    <x v="0"/>
    <x v="0"/>
    <s v="Columbus"/>
    <x v="24"/>
    <n v="43229"/>
    <x v="3"/>
    <s v="OFF-PA-10004451"/>
    <x v="1"/>
    <x v="10"/>
    <s v="Xerox 222"/>
    <x v="563"/>
    <n v="2"/>
    <n v="0.2"/>
    <x v="572"/>
    <x v="5"/>
  </r>
  <r>
    <n v="3411"/>
    <x v="1691"/>
    <x v="0"/>
    <x v="873"/>
    <d v="2013-09-25T00:00:00"/>
    <s v="Standard Class"/>
    <s v="GM-14695"/>
    <s v="Greg Maxwell"/>
    <x v="1"/>
    <x v="0"/>
    <s v="San Francisco"/>
    <x v="1"/>
    <n v="94122"/>
    <x v="1"/>
    <s v="OFF-PA-10001471"/>
    <x v="1"/>
    <x v="10"/>
    <s v="Strathmore Photo Frame Cards"/>
    <x v="2720"/>
    <n v="9"/>
    <n v="0"/>
    <x v="3012"/>
    <x v="8"/>
  </r>
  <r>
    <n v="3412"/>
    <x v="1691"/>
    <x v="0"/>
    <x v="873"/>
    <d v="2013-09-25T00:00:00"/>
    <s v="Standard Class"/>
    <s v="GM-14695"/>
    <s v="Greg Maxwell"/>
    <x v="1"/>
    <x v="0"/>
    <s v="San Francisco"/>
    <x v="1"/>
    <n v="94122"/>
    <x v="1"/>
    <s v="OFF-BI-10003656"/>
    <x v="1"/>
    <x v="8"/>
    <s v="Fellowes PB200 Plastic Comb Binding Machine"/>
    <x v="2721"/>
    <n v="2"/>
    <n v="0.2"/>
    <x v="3013"/>
    <x v="8"/>
  </r>
  <r>
    <n v="3413"/>
    <x v="1691"/>
    <x v="0"/>
    <x v="873"/>
    <d v="2013-09-25T00:00:00"/>
    <s v="Standard Class"/>
    <s v="GM-14695"/>
    <s v="Greg Maxwell"/>
    <x v="1"/>
    <x v="0"/>
    <s v="San Francisco"/>
    <x v="1"/>
    <n v="94122"/>
    <x v="1"/>
    <s v="OFF-AR-10000940"/>
    <x v="1"/>
    <x v="6"/>
    <s v="Newell 343"/>
    <x v="2722"/>
    <n v="4"/>
    <n v="0"/>
    <x v="623"/>
    <x v="8"/>
  </r>
  <r>
    <n v="3414"/>
    <x v="1691"/>
    <x v="0"/>
    <x v="873"/>
    <d v="2013-09-25T00:00:00"/>
    <s v="Standard Class"/>
    <s v="GM-14695"/>
    <s v="Greg Maxwell"/>
    <x v="1"/>
    <x v="0"/>
    <s v="San Francisco"/>
    <x v="1"/>
    <n v="94122"/>
    <x v="1"/>
    <s v="OFF-PA-10002319"/>
    <x v="1"/>
    <x v="10"/>
    <s v="Xerox 1944"/>
    <x v="2723"/>
    <n v="2"/>
    <n v="0"/>
    <x v="3014"/>
    <x v="8"/>
  </r>
  <r>
    <n v="3415"/>
    <x v="1691"/>
    <x v="0"/>
    <x v="873"/>
    <d v="2013-09-25T00:00:00"/>
    <s v="Standard Class"/>
    <s v="GM-14695"/>
    <s v="Greg Maxwell"/>
    <x v="1"/>
    <x v="0"/>
    <s v="San Francisco"/>
    <x v="1"/>
    <n v="94122"/>
    <x v="1"/>
    <s v="OFF-BI-10000977"/>
    <x v="1"/>
    <x v="8"/>
    <s v="Ibico Plastic Spiral Binding Combs"/>
    <x v="2724"/>
    <n v="2"/>
    <n v="0.2"/>
    <x v="3015"/>
    <x v="8"/>
  </r>
  <r>
    <n v="3416"/>
    <x v="1692"/>
    <x v="0"/>
    <x v="476"/>
    <d v="2013-09-03T00:00:00"/>
    <s v="Same Day"/>
    <s v="SS-20590"/>
    <s v="Sonia Sunley"/>
    <x v="0"/>
    <x v="0"/>
    <s v="Madison"/>
    <x v="6"/>
    <n v="53711"/>
    <x v="2"/>
    <s v="OFF-FA-10002676"/>
    <x v="1"/>
    <x v="13"/>
    <s v="Colored Push Pins"/>
    <x v="2725"/>
    <n v="1"/>
    <n v="0"/>
    <x v="3016"/>
    <x v="8"/>
  </r>
  <r>
    <n v="3417"/>
    <x v="1692"/>
    <x v="0"/>
    <x v="476"/>
    <d v="2013-09-03T00:00:00"/>
    <s v="Same Day"/>
    <s v="SS-20590"/>
    <s v="Sonia Sunley"/>
    <x v="0"/>
    <x v="0"/>
    <s v="Madison"/>
    <x v="6"/>
    <n v="53711"/>
    <x v="2"/>
    <s v="OFF-BI-10004970"/>
    <x v="1"/>
    <x v="8"/>
    <s v="ACCOHIDE 3-Ring Binder, Blue, 1&quot;"/>
    <x v="341"/>
    <n v="2"/>
    <n v="0"/>
    <x v="1857"/>
    <x v="8"/>
  </r>
  <r>
    <n v="3418"/>
    <x v="1693"/>
    <x v="1"/>
    <x v="381"/>
    <d v="2012-05-02T00:00:00"/>
    <s v="Standard Class"/>
    <s v="TC-21475"/>
    <s v="Tony Chapman"/>
    <x v="2"/>
    <x v="0"/>
    <s v="Aurora"/>
    <x v="22"/>
    <n v="80013"/>
    <x v="1"/>
    <s v="OFF-AP-10003971"/>
    <x v="1"/>
    <x v="9"/>
    <s v="Belkin 6 Outlet Metallic Surge Strip"/>
    <x v="2726"/>
    <n v="5"/>
    <n v="0.2"/>
    <x v="3017"/>
    <x v="3"/>
  </r>
  <r>
    <n v="3419"/>
    <x v="1693"/>
    <x v="1"/>
    <x v="381"/>
    <d v="2012-05-02T00:00:00"/>
    <s v="Standard Class"/>
    <s v="TC-21475"/>
    <s v="Tony Chapman"/>
    <x v="2"/>
    <x v="0"/>
    <s v="Aurora"/>
    <x v="22"/>
    <n v="80013"/>
    <x v="1"/>
    <s v="OFF-SU-10001574"/>
    <x v="1"/>
    <x v="14"/>
    <s v="Acme Value Line Scissors"/>
    <x v="572"/>
    <n v="2"/>
    <n v="0.2"/>
    <x v="581"/>
    <x v="3"/>
  </r>
  <r>
    <n v="3420"/>
    <x v="1694"/>
    <x v="1"/>
    <x v="684"/>
    <d v="2012-09-13T00:00:00"/>
    <s v="Standard Class"/>
    <s v="CC-12430"/>
    <s v="Chuck Clark"/>
    <x v="2"/>
    <x v="0"/>
    <s v="New York City"/>
    <x v="15"/>
    <n v="10024"/>
    <x v="3"/>
    <s v="FUR-CH-10000665"/>
    <x v="0"/>
    <x v="1"/>
    <s v="Global Airflow Leather Mesh Back Chair, Black"/>
    <x v="2659"/>
    <n v="2"/>
    <n v="0.1"/>
    <x v="3018"/>
    <x v="8"/>
  </r>
  <r>
    <n v="3421"/>
    <x v="1695"/>
    <x v="0"/>
    <x v="316"/>
    <d v="2013-06-04T00:00:00"/>
    <s v="Standard Class"/>
    <s v="CL-12565"/>
    <s v="Clay Ludtke"/>
    <x v="0"/>
    <x v="0"/>
    <s v="Los Angeles"/>
    <x v="1"/>
    <n v="90004"/>
    <x v="1"/>
    <s v="OFF-AP-10000891"/>
    <x v="1"/>
    <x v="9"/>
    <s v="Kensington 7 Outlet MasterPiece HOMEOFFICE Power Control Center"/>
    <x v="2727"/>
    <n v="2"/>
    <n v="0"/>
    <x v="3019"/>
    <x v="5"/>
  </r>
  <r>
    <n v="3422"/>
    <x v="1695"/>
    <x v="0"/>
    <x v="316"/>
    <d v="2013-06-04T00:00:00"/>
    <s v="Standard Class"/>
    <s v="CL-12565"/>
    <s v="Clay Ludtke"/>
    <x v="0"/>
    <x v="0"/>
    <s v="Los Angeles"/>
    <x v="1"/>
    <n v="90004"/>
    <x v="1"/>
    <s v="OFF-PA-10003790"/>
    <x v="1"/>
    <x v="10"/>
    <s v="Xerox 1991"/>
    <x v="685"/>
    <n v="8"/>
    <n v="0"/>
    <x v="698"/>
    <x v="5"/>
  </r>
  <r>
    <n v="3423"/>
    <x v="1695"/>
    <x v="0"/>
    <x v="316"/>
    <d v="2013-06-04T00:00:00"/>
    <s v="Standard Class"/>
    <s v="CL-12565"/>
    <s v="Clay Ludtke"/>
    <x v="0"/>
    <x v="0"/>
    <s v="Los Angeles"/>
    <x v="1"/>
    <n v="90004"/>
    <x v="1"/>
    <s v="TEC-AC-10002217"/>
    <x v="2"/>
    <x v="11"/>
    <s v="Imation Clip USB flash drive - 8 GB"/>
    <x v="2728"/>
    <n v="7"/>
    <n v="0"/>
    <x v="3020"/>
    <x v="5"/>
  </r>
  <r>
    <n v="3424"/>
    <x v="1695"/>
    <x v="0"/>
    <x v="316"/>
    <d v="2013-06-04T00:00:00"/>
    <s v="Standard Class"/>
    <s v="CL-12565"/>
    <s v="Clay Ludtke"/>
    <x v="0"/>
    <x v="0"/>
    <s v="Los Angeles"/>
    <x v="1"/>
    <n v="90004"/>
    <x v="1"/>
    <s v="OFF-BI-10002215"/>
    <x v="1"/>
    <x v="8"/>
    <s v="Wilson Jones Hanging View Binder, White, 1&quot;"/>
    <x v="20"/>
    <n v="4"/>
    <n v="0.2"/>
    <x v="20"/>
    <x v="5"/>
  </r>
  <r>
    <n v="3425"/>
    <x v="1695"/>
    <x v="0"/>
    <x v="316"/>
    <d v="2013-06-04T00:00:00"/>
    <s v="Standard Class"/>
    <s v="CL-12565"/>
    <s v="Clay Ludtke"/>
    <x v="0"/>
    <x v="0"/>
    <s v="Los Angeles"/>
    <x v="1"/>
    <n v="90004"/>
    <x v="1"/>
    <s v="TEC-MA-10001972"/>
    <x v="2"/>
    <x v="15"/>
    <s v="Okidata C331dn Printer"/>
    <x v="2729"/>
    <n v="2"/>
    <n v="0.2"/>
    <x v="3021"/>
    <x v="5"/>
  </r>
  <r>
    <n v="3426"/>
    <x v="1696"/>
    <x v="1"/>
    <x v="496"/>
    <d v="2012-09-28T00:00:00"/>
    <s v="Standard Class"/>
    <s v="DE-13255"/>
    <s v="Deanra Eno"/>
    <x v="2"/>
    <x v="0"/>
    <s v="Dubuque"/>
    <x v="23"/>
    <n v="52001"/>
    <x v="2"/>
    <s v="OFF-BI-10001525"/>
    <x v="1"/>
    <x v="8"/>
    <s v="Acco Pressboard Covers with Storage Hooks, 14 7/8&quot; x 11&quot;, Executive Red"/>
    <x v="597"/>
    <n v="4"/>
    <n v="0"/>
    <x v="3022"/>
    <x v="8"/>
  </r>
  <r>
    <n v="3427"/>
    <x v="1696"/>
    <x v="1"/>
    <x v="496"/>
    <d v="2012-09-28T00:00:00"/>
    <s v="Standard Class"/>
    <s v="DE-13255"/>
    <s v="Deanra Eno"/>
    <x v="2"/>
    <x v="0"/>
    <s v="Dubuque"/>
    <x v="23"/>
    <n v="52001"/>
    <x v="2"/>
    <s v="FUR-CH-10000988"/>
    <x v="0"/>
    <x v="1"/>
    <s v="Hon Olson Stacker Stools"/>
    <x v="2730"/>
    <n v="10"/>
    <n v="0"/>
    <x v="3023"/>
    <x v="8"/>
  </r>
  <r>
    <n v="3428"/>
    <x v="1697"/>
    <x v="3"/>
    <x v="445"/>
    <d v="2014-07-07T00:00:00"/>
    <s v="Second Class"/>
    <s v="SZ-20035"/>
    <s v="Sam Zeldin"/>
    <x v="2"/>
    <x v="0"/>
    <s v="Lancaster"/>
    <x v="24"/>
    <n v="43130"/>
    <x v="3"/>
    <s v="OFF-PA-10000174"/>
    <x v="1"/>
    <x v="10"/>
    <s v="Message Book, Wirebound, Four 5 1/2&quot; X 4&quot; Forms/Pg., 200 Dupl. Sets/Book"/>
    <x v="2731"/>
    <n v="4"/>
    <n v="0.2"/>
    <x v="3024"/>
    <x v="7"/>
  </r>
  <r>
    <n v="3429"/>
    <x v="1697"/>
    <x v="3"/>
    <x v="445"/>
    <d v="2014-07-07T00:00:00"/>
    <s v="Second Class"/>
    <s v="SZ-20035"/>
    <s v="Sam Zeldin"/>
    <x v="2"/>
    <x v="0"/>
    <s v="Lancaster"/>
    <x v="24"/>
    <n v="43130"/>
    <x v="3"/>
    <s v="FUR-TA-10002041"/>
    <x v="0"/>
    <x v="3"/>
    <s v="Bevis Round Conference Table Top, X-Base"/>
    <x v="2732"/>
    <n v="2"/>
    <n v="0.4"/>
    <x v="3025"/>
    <x v="7"/>
  </r>
  <r>
    <n v="3430"/>
    <x v="1697"/>
    <x v="3"/>
    <x v="445"/>
    <d v="2014-07-07T00:00:00"/>
    <s v="Second Class"/>
    <s v="SZ-20035"/>
    <s v="Sam Zeldin"/>
    <x v="2"/>
    <x v="0"/>
    <s v="Lancaster"/>
    <x v="24"/>
    <n v="43130"/>
    <x v="3"/>
    <s v="OFF-PA-10002246"/>
    <x v="1"/>
    <x v="10"/>
    <s v="Wirebound Four 2-3/4 x 5 Forms per Page, 400 Sets per Book"/>
    <x v="2733"/>
    <n v="6"/>
    <n v="0.2"/>
    <x v="3026"/>
    <x v="7"/>
  </r>
  <r>
    <n v="3431"/>
    <x v="1698"/>
    <x v="3"/>
    <x v="166"/>
    <d v="2014-12-10T00:00:00"/>
    <s v="First Class"/>
    <s v="LF-17185"/>
    <s v="Luke Foster"/>
    <x v="0"/>
    <x v="0"/>
    <s v="Inglewood"/>
    <x v="1"/>
    <n v="90301"/>
    <x v="1"/>
    <s v="OFF-ST-10003327"/>
    <x v="1"/>
    <x v="4"/>
    <s v="Akro-Mils 12-Gallon Tote"/>
    <x v="1418"/>
    <n v="3"/>
    <n v="0"/>
    <x v="3027"/>
    <x v="4"/>
  </r>
  <r>
    <n v="3432"/>
    <x v="1698"/>
    <x v="3"/>
    <x v="166"/>
    <d v="2014-12-10T00:00:00"/>
    <s v="First Class"/>
    <s v="LF-17185"/>
    <s v="Luke Foster"/>
    <x v="0"/>
    <x v="0"/>
    <s v="Inglewood"/>
    <x v="1"/>
    <n v="90301"/>
    <x v="1"/>
    <s v="FUR-FU-10002703"/>
    <x v="0"/>
    <x v="5"/>
    <s v="Tenex Traditional Chairmats for Hard Floors, Average Lip, 36&quot; x 48&quot;"/>
    <x v="2734"/>
    <n v="2"/>
    <n v="0"/>
    <x v="3028"/>
    <x v="4"/>
  </r>
  <r>
    <n v="3433"/>
    <x v="1698"/>
    <x v="3"/>
    <x v="166"/>
    <d v="2014-12-10T00:00:00"/>
    <s v="First Class"/>
    <s v="LF-17185"/>
    <s v="Luke Foster"/>
    <x v="0"/>
    <x v="0"/>
    <s v="Inglewood"/>
    <x v="1"/>
    <n v="90301"/>
    <x v="1"/>
    <s v="OFF-PA-10003651"/>
    <x v="1"/>
    <x v="10"/>
    <s v="Xerox 1968"/>
    <x v="1847"/>
    <n v="9"/>
    <n v="0"/>
    <x v="1982"/>
    <x v="4"/>
  </r>
  <r>
    <n v="3434"/>
    <x v="1699"/>
    <x v="3"/>
    <x v="256"/>
    <d v="2014-12-10T00:00:00"/>
    <s v="Standard Class"/>
    <s v="AB-10165"/>
    <s v="Alan Barnes"/>
    <x v="0"/>
    <x v="0"/>
    <s v="Bellevue"/>
    <x v="4"/>
    <n v="98006"/>
    <x v="1"/>
    <s v="OFF-BI-10001617"/>
    <x v="1"/>
    <x v="8"/>
    <s v="GBC Wire Binding Combs"/>
    <x v="176"/>
    <n v="3"/>
    <n v="0.2"/>
    <x v="3029"/>
    <x v="4"/>
  </r>
  <r>
    <n v="3435"/>
    <x v="1699"/>
    <x v="3"/>
    <x v="256"/>
    <d v="2014-12-10T00:00:00"/>
    <s v="Standard Class"/>
    <s v="AB-10165"/>
    <s v="Alan Barnes"/>
    <x v="0"/>
    <x v="0"/>
    <s v="Bellevue"/>
    <x v="4"/>
    <n v="98006"/>
    <x v="1"/>
    <s v="OFF-BI-10000145"/>
    <x v="1"/>
    <x v="8"/>
    <s v="Zipper Ring Binder Pockets"/>
    <x v="2735"/>
    <n v="6"/>
    <n v="0.2"/>
    <x v="3030"/>
    <x v="4"/>
  </r>
  <r>
    <n v="3436"/>
    <x v="1700"/>
    <x v="1"/>
    <x v="874"/>
    <d v="2012-09-29T00:00:00"/>
    <s v="First Class"/>
    <s v="NM-18520"/>
    <s v="Neoma Murray"/>
    <x v="0"/>
    <x v="0"/>
    <s v="Chicago"/>
    <x v="10"/>
    <n v="60610"/>
    <x v="2"/>
    <s v="OFF-BI-10001670"/>
    <x v="1"/>
    <x v="8"/>
    <s v="Vinyl Sectional Post Binders"/>
    <x v="2736"/>
    <n v="2"/>
    <n v="0.8"/>
    <x v="3031"/>
    <x v="8"/>
  </r>
  <r>
    <n v="3437"/>
    <x v="1700"/>
    <x v="1"/>
    <x v="874"/>
    <d v="2012-09-29T00:00:00"/>
    <s v="First Class"/>
    <s v="NM-18520"/>
    <s v="Neoma Murray"/>
    <x v="0"/>
    <x v="0"/>
    <s v="Chicago"/>
    <x v="10"/>
    <n v="60610"/>
    <x v="2"/>
    <s v="FUR-FU-10003849"/>
    <x v="0"/>
    <x v="5"/>
    <s v="DAX Metal Frame, Desktop, Stepped-Edge"/>
    <x v="2737"/>
    <n v="3"/>
    <n v="0.6"/>
    <x v="3032"/>
    <x v="8"/>
  </r>
  <r>
    <n v="3438"/>
    <x v="1701"/>
    <x v="3"/>
    <x v="505"/>
    <d v="2014-10-31T00:00:00"/>
    <s v="Same Day"/>
    <s v="RA-19945"/>
    <s v="Ryan Akin"/>
    <x v="0"/>
    <x v="0"/>
    <s v="Dallas"/>
    <x v="5"/>
    <n v="75217"/>
    <x v="2"/>
    <s v="FUR-FU-10003849"/>
    <x v="0"/>
    <x v="5"/>
    <s v="DAX Metal Frame, Desktop, Stepped-Edge"/>
    <x v="2738"/>
    <n v="2"/>
    <n v="0.6"/>
    <x v="3033"/>
    <x v="2"/>
  </r>
  <r>
    <n v="3439"/>
    <x v="1701"/>
    <x v="3"/>
    <x v="505"/>
    <d v="2014-10-31T00:00:00"/>
    <s v="Same Day"/>
    <s v="RA-19945"/>
    <s v="Ryan Akin"/>
    <x v="0"/>
    <x v="0"/>
    <s v="Dallas"/>
    <x v="5"/>
    <n v="75217"/>
    <x v="2"/>
    <s v="FUR-TA-10002041"/>
    <x v="0"/>
    <x v="3"/>
    <s v="Bevis Round Conference Table Top, X-Base"/>
    <x v="2739"/>
    <n v="2"/>
    <n v="0.3"/>
    <x v="3034"/>
    <x v="2"/>
  </r>
  <r>
    <n v="3440"/>
    <x v="1701"/>
    <x v="3"/>
    <x v="505"/>
    <d v="2014-10-31T00:00:00"/>
    <s v="Same Day"/>
    <s v="RA-19945"/>
    <s v="Ryan Akin"/>
    <x v="0"/>
    <x v="0"/>
    <s v="Dallas"/>
    <x v="5"/>
    <n v="75217"/>
    <x v="2"/>
    <s v="OFF-ST-10002214"/>
    <x v="1"/>
    <x v="4"/>
    <s v="X-Rack File for Hanging Folders"/>
    <x v="2740"/>
    <n v="6"/>
    <n v="0.2"/>
    <x v="3035"/>
    <x v="2"/>
  </r>
  <r>
    <n v="3441"/>
    <x v="1702"/>
    <x v="1"/>
    <x v="239"/>
    <d v="2012-11-30T00:00:00"/>
    <s v="Same Day"/>
    <s v="PO-19195"/>
    <s v="Phillina Ober"/>
    <x v="2"/>
    <x v="0"/>
    <s v="San Francisco"/>
    <x v="1"/>
    <n v="94122"/>
    <x v="1"/>
    <s v="OFF-BI-10001078"/>
    <x v="1"/>
    <x v="8"/>
    <s v="Acco PRESSTEX Data Binder with Storage Hooks, Dark Blue, 14 7/8&quot; X 11&quot;"/>
    <x v="2741"/>
    <n v="1"/>
    <n v="0.2"/>
    <x v="3036"/>
    <x v="0"/>
  </r>
  <r>
    <n v="3442"/>
    <x v="1703"/>
    <x v="2"/>
    <x v="518"/>
    <d v="2011-03-14T00:00:00"/>
    <s v="Second Class"/>
    <s v="KA-16525"/>
    <s v="Kelly Andreada"/>
    <x v="0"/>
    <x v="0"/>
    <s v="New York City"/>
    <x v="15"/>
    <n v="10024"/>
    <x v="3"/>
    <s v="OFF-PA-10002137"/>
    <x v="1"/>
    <x v="10"/>
    <s v="Southworth 100% Résumé Paper, 24lb."/>
    <x v="2742"/>
    <n v="14"/>
    <n v="0"/>
    <x v="3037"/>
    <x v="10"/>
  </r>
  <r>
    <n v="3443"/>
    <x v="1704"/>
    <x v="3"/>
    <x v="123"/>
    <d v="2014-11-24T00:00:00"/>
    <s v="Standard Class"/>
    <s v="JD-16150"/>
    <s v="Justin Deggeller"/>
    <x v="1"/>
    <x v="0"/>
    <s v="New York City"/>
    <x v="15"/>
    <n v="10011"/>
    <x v="3"/>
    <s v="OFF-EN-10001415"/>
    <x v="1"/>
    <x v="12"/>
    <s v="Staples"/>
    <x v="80"/>
    <n v="3"/>
    <n v="0"/>
    <x v="3038"/>
    <x v="0"/>
  </r>
  <r>
    <n v="3444"/>
    <x v="1704"/>
    <x v="3"/>
    <x v="123"/>
    <d v="2014-11-24T00:00:00"/>
    <s v="Standard Class"/>
    <s v="JD-16150"/>
    <s v="Justin Deggeller"/>
    <x v="1"/>
    <x v="0"/>
    <s v="New York City"/>
    <x v="15"/>
    <n v="10011"/>
    <x v="3"/>
    <s v="OFF-AP-10003849"/>
    <x v="1"/>
    <x v="9"/>
    <s v="Hoover Shoulder Vac Commercial Portable Vacuum"/>
    <x v="2743"/>
    <n v="7"/>
    <n v="0"/>
    <x v="3039"/>
    <x v="0"/>
  </r>
  <r>
    <n v="3445"/>
    <x v="1705"/>
    <x v="0"/>
    <x v="875"/>
    <d v="2013-08-03T00:00:00"/>
    <s v="Standard Class"/>
    <s v="JO-15145"/>
    <s v="Jack O'Briant"/>
    <x v="1"/>
    <x v="0"/>
    <s v="Philadelphia"/>
    <x v="9"/>
    <n v="19140"/>
    <x v="3"/>
    <s v="OFF-ST-10001713"/>
    <x v="1"/>
    <x v="4"/>
    <s v="Gould Plastics 9-Pocket Panel Bin, 18-3/8w x 5-1/4d x 20-1/2h, Black"/>
    <x v="560"/>
    <n v="2"/>
    <n v="0.2"/>
    <x v="3040"/>
    <x v="7"/>
  </r>
  <r>
    <n v="3446"/>
    <x v="1706"/>
    <x v="1"/>
    <x v="821"/>
    <d v="2012-06-17T00:00:00"/>
    <s v="Standard Class"/>
    <s v="LE-16810"/>
    <s v="Laurel Elliston"/>
    <x v="0"/>
    <x v="0"/>
    <s v="Newark"/>
    <x v="13"/>
    <n v="19711"/>
    <x v="3"/>
    <s v="OFF-ST-10001505"/>
    <x v="1"/>
    <x v="4"/>
    <s v="Perma STOR-ALL Hanging File Box, 13 1/8&quot;W x 12 1/4&quot;D x 10 1/2&quot;H"/>
    <x v="2744"/>
    <n v="5"/>
    <n v="0"/>
    <x v="3041"/>
    <x v="1"/>
  </r>
  <r>
    <n v="3447"/>
    <x v="1707"/>
    <x v="0"/>
    <x v="876"/>
    <d v="2013-08-08T00:00:00"/>
    <s v="First Class"/>
    <s v="AH-10690"/>
    <s v="Anna Häberlin"/>
    <x v="1"/>
    <x v="0"/>
    <s v="New York City"/>
    <x v="15"/>
    <n v="10024"/>
    <x v="3"/>
    <s v="OFF-PA-10000474"/>
    <x v="1"/>
    <x v="10"/>
    <s v="Staples"/>
    <x v="2745"/>
    <n v="2"/>
    <n v="0"/>
    <x v="3042"/>
    <x v="6"/>
  </r>
  <r>
    <n v="3448"/>
    <x v="1708"/>
    <x v="3"/>
    <x v="532"/>
    <d v="2014-06-16T00:00:00"/>
    <s v="Standard Class"/>
    <s v="KN-16705"/>
    <s v="Kristina Nunn"/>
    <x v="2"/>
    <x v="0"/>
    <s v="Auburn"/>
    <x v="19"/>
    <n v="36830"/>
    <x v="0"/>
    <s v="OFF-AR-10001919"/>
    <x v="1"/>
    <x v="6"/>
    <s v="OIC #2 Pencils, Medium Soft"/>
    <x v="1061"/>
    <n v="2"/>
    <n v="0"/>
    <x v="1102"/>
    <x v="1"/>
  </r>
  <r>
    <n v="3449"/>
    <x v="1709"/>
    <x v="0"/>
    <x v="877"/>
    <d v="2013-10-14T00:00:00"/>
    <s v="Standard Class"/>
    <s v="TB-21250"/>
    <s v="Tim Brockman"/>
    <x v="0"/>
    <x v="0"/>
    <s v="Los Angeles"/>
    <x v="1"/>
    <n v="90049"/>
    <x v="1"/>
    <s v="OFF-BI-10004001"/>
    <x v="1"/>
    <x v="8"/>
    <s v="GBC Recycled VeloBinder Covers"/>
    <x v="2746"/>
    <n v="2"/>
    <n v="0.2"/>
    <x v="3043"/>
    <x v="2"/>
  </r>
  <r>
    <n v="3450"/>
    <x v="1710"/>
    <x v="2"/>
    <x v="78"/>
    <d v="2011-09-14T00:00:00"/>
    <s v="Standard Class"/>
    <s v="DP-13390"/>
    <s v="Dennis Pardue"/>
    <x v="2"/>
    <x v="0"/>
    <s v="San Francisco"/>
    <x v="1"/>
    <n v="94110"/>
    <x v="1"/>
    <s v="OFF-AP-10004785"/>
    <x v="1"/>
    <x v="9"/>
    <s v="Holmes Replacement Filter for HEPA Air Cleaner, Medium Room"/>
    <x v="2747"/>
    <n v="5"/>
    <n v="0"/>
    <x v="3044"/>
    <x v="8"/>
  </r>
  <r>
    <n v="3451"/>
    <x v="1710"/>
    <x v="2"/>
    <x v="78"/>
    <d v="2011-09-14T00:00:00"/>
    <s v="Standard Class"/>
    <s v="DP-13390"/>
    <s v="Dennis Pardue"/>
    <x v="2"/>
    <x v="0"/>
    <s v="San Francisco"/>
    <x v="1"/>
    <n v="94110"/>
    <x v="1"/>
    <s v="OFF-ST-10002406"/>
    <x v="1"/>
    <x v="4"/>
    <s v="Pizazz Global Quick File"/>
    <x v="2748"/>
    <n v="1"/>
    <n v="0"/>
    <x v="3045"/>
    <x v="8"/>
  </r>
  <r>
    <n v="3452"/>
    <x v="1710"/>
    <x v="2"/>
    <x v="78"/>
    <d v="2011-09-14T00:00:00"/>
    <s v="Standard Class"/>
    <s v="DP-13390"/>
    <s v="Dennis Pardue"/>
    <x v="2"/>
    <x v="0"/>
    <s v="San Francisco"/>
    <x v="1"/>
    <n v="94110"/>
    <x v="1"/>
    <s v="OFF-FA-10002988"/>
    <x v="1"/>
    <x v="13"/>
    <s v="Ideal Clamps"/>
    <x v="133"/>
    <n v="2"/>
    <n v="0"/>
    <x v="135"/>
    <x v="8"/>
  </r>
  <r>
    <n v="3453"/>
    <x v="1711"/>
    <x v="2"/>
    <x v="878"/>
    <d v="2011-03-21T00:00:00"/>
    <s v="Second Class"/>
    <s v="KN-16705"/>
    <s v="Kristina Nunn"/>
    <x v="2"/>
    <x v="0"/>
    <s v="Raleigh"/>
    <x v="3"/>
    <n v="27604"/>
    <x v="0"/>
    <s v="TEC-PH-10002415"/>
    <x v="2"/>
    <x v="7"/>
    <s v="Polycom VoiceStation 500 Conference phone"/>
    <x v="2749"/>
    <n v="2"/>
    <n v="0.2"/>
    <x v="3046"/>
    <x v="10"/>
  </r>
  <r>
    <n v="3454"/>
    <x v="1712"/>
    <x v="1"/>
    <x v="879"/>
    <d v="2012-03-02T00:00:00"/>
    <s v="Second Class"/>
    <s v="ST-20530"/>
    <s v="Shui Tom"/>
    <x v="0"/>
    <x v="0"/>
    <s v="Macon"/>
    <x v="32"/>
    <n v="31204"/>
    <x v="0"/>
    <s v="OFF-BI-10004236"/>
    <x v="1"/>
    <x v="8"/>
    <s v="XtraLife ClearVue Slant-D Ring Binder, White, 3&quot;"/>
    <x v="2750"/>
    <n v="4"/>
    <n v="0"/>
    <x v="3047"/>
    <x v="11"/>
  </r>
  <r>
    <n v="3455"/>
    <x v="1713"/>
    <x v="1"/>
    <x v="584"/>
    <d v="2012-07-14T00:00:00"/>
    <s v="Standard Class"/>
    <s v="EB-13870"/>
    <s v="Emily Burns"/>
    <x v="0"/>
    <x v="0"/>
    <s v="Nashville"/>
    <x v="18"/>
    <n v="37211"/>
    <x v="0"/>
    <s v="OFF-AR-10000657"/>
    <x v="1"/>
    <x v="6"/>
    <s v="Binney &amp; Smith inkTank Desk Highlighter, Chisel Tip, Yellow, 12/Box"/>
    <x v="788"/>
    <n v="3"/>
    <n v="0.2"/>
    <x v="3048"/>
    <x v="7"/>
  </r>
  <r>
    <n v="3456"/>
    <x v="1714"/>
    <x v="0"/>
    <x v="880"/>
    <d v="2013-02-27T00:00:00"/>
    <s v="Standard Class"/>
    <s v="AH-10210"/>
    <s v="Alan Hwang"/>
    <x v="0"/>
    <x v="0"/>
    <s v="Nashville"/>
    <x v="18"/>
    <n v="37211"/>
    <x v="0"/>
    <s v="OFF-PA-10004996"/>
    <x v="1"/>
    <x v="10"/>
    <s v="Speediset Carbonless Redi-Letter 7&quot; x 8 1/2&quot;"/>
    <x v="2751"/>
    <n v="2"/>
    <n v="0.2"/>
    <x v="3049"/>
    <x v="11"/>
  </r>
  <r>
    <n v="3457"/>
    <x v="1715"/>
    <x v="3"/>
    <x v="118"/>
    <d v="2014-09-19T00:00:00"/>
    <s v="First Class"/>
    <s v="AS-10090"/>
    <s v="Adam Shillingsburg"/>
    <x v="0"/>
    <x v="0"/>
    <s v="Philadelphia"/>
    <x v="9"/>
    <n v="19143"/>
    <x v="3"/>
    <s v="TEC-AC-10001109"/>
    <x v="2"/>
    <x v="11"/>
    <s v="Logitech Trackman Marble Mouse"/>
    <x v="981"/>
    <n v="3"/>
    <n v="0.2"/>
    <x v="3050"/>
    <x v="8"/>
  </r>
  <r>
    <n v="3458"/>
    <x v="1715"/>
    <x v="3"/>
    <x v="118"/>
    <d v="2014-09-19T00:00:00"/>
    <s v="First Class"/>
    <s v="AS-10090"/>
    <s v="Adam Shillingsburg"/>
    <x v="0"/>
    <x v="0"/>
    <s v="Philadelphia"/>
    <x v="9"/>
    <n v="19143"/>
    <x v="3"/>
    <s v="FUR-FU-10003832"/>
    <x v="0"/>
    <x v="5"/>
    <s v="Eldon Expressions Punched Metal &amp; Wood Desk Accessories, Black &amp; Cherry"/>
    <x v="2752"/>
    <n v="3"/>
    <n v="0.2"/>
    <x v="3051"/>
    <x v="8"/>
  </r>
  <r>
    <n v="3459"/>
    <x v="1715"/>
    <x v="3"/>
    <x v="118"/>
    <d v="2014-09-19T00:00:00"/>
    <s v="First Class"/>
    <s v="AS-10090"/>
    <s v="Adam Shillingsburg"/>
    <x v="0"/>
    <x v="0"/>
    <s v="Philadelphia"/>
    <x v="9"/>
    <n v="19143"/>
    <x v="3"/>
    <s v="OFF-BI-10002393"/>
    <x v="1"/>
    <x v="8"/>
    <s v="Binder Posts"/>
    <x v="2753"/>
    <n v="2"/>
    <n v="0.7"/>
    <x v="3052"/>
    <x v="8"/>
  </r>
  <r>
    <n v="3460"/>
    <x v="1715"/>
    <x v="3"/>
    <x v="118"/>
    <d v="2014-09-19T00:00:00"/>
    <s v="First Class"/>
    <s v="AS-10090"/>
    <s v="Adam Shillingsburg"/>
    <x v="0"/>
    <x v="0"/>
    <s v="Philadelphia"/>
    <x v="9"/>
    <n v="19143"/>
    <x v="3"/>
    <s v="OFF-BI-10001359"/>
    <x v="1"/>
    <x v="8"/>
    <s v="GBC DocuBind TL300 Electric Binding System"/>
    <x v="2754"/>
    <n v="2"/>
    <n v="0.7"/>
    <x v="3053"/>
    <x v="8"/>
  </r>
  <r>
    <n v="3461"/>
    <x v="1715"/>
    <x v="3"/>
    <x v="118"/>
    <d v="2014-09-19T00:00:00"/>
    <s v="First Class"/>
    <s v="AS-10090"/>
    <s v="Adam Shillingsburg"/>
    <x v="0"/>
    <x v="0"/>
    <s v="Philadelphia"/>
    <x v="9"/>
    <n v="19143"/>
    <x v="3"/>
    <s v="TEC-AC-10003628"/>
    <x v="2"/>
    <x v="11"/>
    <s v="Logitech 910-002974 M325 Wireless Mouse for Web Scrolling"/>
    <x v="736"/>
    <n v="2"/>
    <n v="0.2"/>
    <x v="2929"/>
    <x v="8"/>
  </r>
  <r>
    <n v="3462"/>
    <x v="1716"/>
    <x v="3"/>
    <x v="60"/>
    <d v="2014-11-11T00:00:00"/>
    <s v="Second Class"/>
    <s v="EM-13825"/>
    <s v="Elizabeth Moffitt"/>
    <x v="1"/>
    <x v="0"/>
    <s v="Dallas"/>
    <x v="5"/>
    <n v="75081"/>
    <x v="2"/>
    <s v="TEC-PH-10003012"/>
    <x v="2"/>
    <x v="7"/>
    <s v="Nortel Meridian M3904 Professional Digital phone"/>
    <x v="2755"/>
    <n v="4"/>
    <n v="0.2"/>
    <x v="3054"/>
    <x v="0"/>
  </r>
  <r>
    <n v="3463"/>
    <x v="1717"/>
    <x v="1"/>
    <x v="763"/>
    <d v="2012-02-23T00:00:00"/>
    <s v="Second Class"/>
    <s v="KA-16525"/>
    <s v="Kelly Andreada"/>
    <x v="0"/>
    <x v="0"/>
    <s v="Perth Amboy"/>
    <x v="30"/>
    <n v="8861"/>
    <x v="3"/>
    <s v="OFF-AR-10003903"/>
    <x v="1"/>
    <x v="6"/>
    <s v="Sanford 52201 APSCO Electric Pencil Sharpener"/>
    <x v="2756"/>
    <n v="7"/>
    <n v="0"/>
    <x v="3055"/>
    <x v="11"/>
  </r>
  <r>
    <n v="3464"/>
    <x v="1718"/>
    <x v="0"/>
    <x v="881"/>
    <d v="2013-12-01T00:00:00"/>
    <s v="Standard Class"/>
    <s v="HJ-14875"/>
    <s v="Heather Jas"/>
    <x v="2"/>
    <x v="0"/>
    <s v="Jacksonville"/>
    <x v="2"/>
    <n v="32216"/>
    <x v="0"/>
    <s v="OFF-PA-10004675"/>
    <x v="1"/>
    <x v="10"/>
    <s v="Telephone Message Books with Fax/Mobile Section, 5 1/2&quot; x 3 3/16&quot;"/>
    <x v="2757"/>
    <n v="1"/>
    <n v="0.2"/>
    <x v="3056"/>
    <x v="0"/>
  </r>
  <r>
    <n v="3465"/>
    <x v="1719"/>
    <x v="3"/>
    <x v="734"/>
    <d v="2014-12-06T00:00:00"/>
    <s v="Second Class"/>
    <s v="ND-18370"/>
    <s v="Natalie DeCherney"/>
    <x v="0"/>
    <x v="0"/>
    <s v="Jacksonville"/>
    <x v="2"/>
    <n v="32216"/>
    <x v="0"/>
    <s v="TEC-AC-10001990"/>
    <x v="2"/>
    <x v="11"/>
    <s v="Kensington Orbit Wireless Mobile Trackball for PC and Mac"/>
    <x v="2758"/>
    <n v="1"/>
    <n v="0.2"/>
    <x v="3057"/>
    <x v="4"/>
  </r>
  <r>
    <n v="3466"/>
    <x v="1720"/>
    <x v="1"/>
    <x v="229"/>
    <d v="2012-09-14T00:00:00"/>
    <s v="Standard Class"/>
    <s v="EH-13765"/>
    <s v="Edward Hooks"/>
    <x v="1"/>
    <x v="0"/>
    <s v="Revere"/>
    <x v="31"/>
    <n v="2151"/>
    <x v="3"/>
    <s v="OFF-AP-10003842"/>
    <x v="1"/>
    <x v="9"/>
    <s v="Euro-Pro Shark Turbo Vacuum"/>
    <x v="1168"/>
    <n v="2"/>
    <n v="0"/>
    <x v="3058"/>
    <x v="8"/>
  </r>
  <r>
    <n v="3467"/>
    <x v="1720"/>
    <x v="1"/>
    <x v="229"/>
    <d v="2012-09-14T00:00:00"/>
    <s v="Standard Class"/>
    <s v="EH-13765"/>
    <s v="Edward Hooks"/>
    <x v="1"/>
    <x v="0"/>
    <s v="Revere"/>
    <x v="31"/>
    <n v="2151"/>
    <x v="3"/>
    <s v="FUR-BO-10004695"/>
    <x v="0"/>
    <x v="0"/>
    <s v="O'Sullivan 2-Door Barrister Bookcase in Odessa Pine"/>
    <x v="2759"/>
    <n v="2"/>
    <n v="0"/>
    <x v="3059"/>
    <x v="8"/>
  </r>
  <r>
    <n v="3468"/>
    <x v="1720"/>
    <x v="1"/>
    <x v="229"/>
    <d v="2012-09-14T00:00:00"/>
    <s v="Standard Class"/>
    <s v="EH-13765"/>
    <s v="Edward Hooks"/>
    <x v="1"/>
    <x v="0"/>
    <s v="Revere"/>
    <x v="31"/>
    <n v="2151"/>
    <x v="3"/>
    <s v="OFF-PA-10003039"/>
    <x v="1"/>
    <x v="10"/>
    <s v="Xerox 1960"/>
    <x v="2760"/>
    <n v="9"/>
    <n v="0"/>
    <x v="3060"/>
    <x v="8"/>
  </r>
  <r>
    <n v="3469"/>
    <x v="1721"/>
    <x v="0"/>
    <x v="882"/>
    <d v="2013-12-20T00:00:00"/>
    <s v="Standard Class"/>
    <s v="MC-17845"/>
    <s v="Michael Chen"/>
    <x v="0"/>
    <x v="0"/>
    <s v="Jackson"/>
    <x v="35"/>
    <n v="39212"/>
    <x v="0"/>
    <s v="FUR-FU-10002045"/>
    <x v="0"/>
    <x v="5"/>
    <s v="Executive Impressions 14&quot;"/>
    <x v="2761"/>
    <n v="6"/>
    <n v="0"/>
    <x v="3061"/>
    <x v="4"/>
  </r>
  <r>
    <n v="3470"/>
    <x v="1722"/>
    <x v="1"/>
    <x v="744"/>
    <d v="2012-04-10T00:00:00"/>
    <s v="Standard Class"/>
    <s v="MH-17455"/>
    <s v="Mark Hamilton"/>
    <x v="0"/>
    <x v="0"/>
    <s v="Jacksonville"/>
    <x v="3"/>
    <n v="28540"/>
    <x v="0"/>
    <s v="OFF-PA-10001019"/>
    <x v="1"/>
    <x v="10"/>
    <s v="Xerox 1884"/>
    <x v="1107"/>
    <n v="3"/>
    <n v="0.2"/>
    <x v="3062"/>
    <x v="3"/>
  </r>
  <r>
    <n v="3471"/>
    <x v="1723"/>
    <x v="0"/>
    <x v="49"/>
    <d v="2013-12-06T00:00:00"/>
    <s v="Standard Class"/>
    <s v="CL-11890"/>
    <s v="Carl Ludwig"/>
    <x v="0"/>
    <x v="0"/>
    <s v="San Francisco"/>
    <x v="1"/>
    <n v="94122"/>
    <x v="1"/>
    <s v="FUR-FU-10003724"/>
    <x v="0"/>
    <x v="5"/>
    <s v="Westinghouse Clip-On Gooseneck Lamps"/>
    <x v="2499"/>
    <n v="2"/>
    <n v="0"/>
    <x v="3063"/>
    <x v="4"/>
  </r>
  <r>
    <n v="3472"/>
    <x v="1724"/>
    <x v="3"/>
    <x v="105"/>
    <d v="2014-11-18T00:00:00"/>
    <s v="Standard Class"/>
    <s v="SF-20965"/>
    <s v="Sylvia Foulston"/>
    <x v="1"/>
    <x v="0"/>
    <s v="Columbus"/>
    <x v="24"/>
    <n v="43229"/>
    <x v="3"/>
    <s v="OFF-PA-10003673"/>
    <x v="1"/>
    <x v="10"/>
    <s v="Strathmore Photo Mount Cards"/>
    <x v="2762"/>
    <n v="2"/>
    <n v="0.2"/>
    <x v="3064"/>
    <x v="0"/>
  </r>
  <r>
    <n v="3473"/>
    <x v="1724"/>
    <x v="3"/>
    <x v="105"/>
    <d v="2014-11-18T00:00:00"/>
    <s v="Standard Class"/>
    <s v="SF-20965"/>
    <s v="Sylvia Foulston"/>
    <x v="1"/>
    <x v="0"/>
    <s v="Columbus"/>
    <x v="24"/>
    <n v="43229"/>
    <x v="3"/>
    <s v="TEC-AC-10003614"/>
    <x v="2"/>
    <x v="11"/>
    <s v="Verbatim 25 GB 6x Blu-ray Single Layer Recordable Disc, 10/Pack"/>
    <x v="2763"/>
    <n v="2"/>
    <n v="0.2"/>
    <x v="3065"/>
    <x v="0"/>
  </r>
  <r>
    <n v="3474"/>
    <x v="1725"/>
    <x v="3"/>
    <x v="448"/>
    <d v="2014-03-11T00:00:00"/>
    <s v="Standard Class"/>
    <s v="EP-13915"/>
    <s v="Emily Phan"/>
    <x v="0"/>
    <x v="0"/>
    <s v="Dearborn Heights"/>
    <x v="12"/>
    <n v="48127"/>
    <x v="2"/>
    <s v="FUR-CH-10000785"/>
    <x v="0"/>
    <x v="1"/>
    <s v="Global Ergonomic Managers Chair"/>
    <x v="2764"/>
    <n v="1"/>
    <n v="0"/>
    <x v="3066"/>
    <x v="10"/>
  </r>
  <r>
    <n v="3475"/>
    <x v="1725"/>
    <x v="3"/>
    <x v="448"/>
    <d v="2014-03-11T00:00:00"/>
    <s v="Standard Class"/>
    <s v="EP-13915"/>
    <s v="Emily Phan"/>
    <x v="0"/>
    <x v="0"/>
    <s v="Dearborn Heights"/>
    <x v="12"/>
    <n v="48127"/>
    <x v="2"/>
    <s v="TEC-AC-10002926"/>
    <x v="2"/>
    <x v="11"/>
    <s v="Logitech Wireless Marathon Mouse M705"/>
    <x v="2622"/>
    <n v="2"/>
    <n v="0"/>
    <x v="3067"/>
    <x v="10"/>
  </r>
  <r>
    <n v="3476"/>
    <x v="1726"/>
    <x v="0"/>
    <x v="581"/>
    <d v="2013-12-01T00:00:00"/>
    <s v="First Class"/>
    <s v="RW-19630"/>
    <s v="Rob Williams"/>
    <x v="1"/>
    <x v="0"/>
    <s v="Overland Park"/>
    <x v="41"/>
    <n v="66212"/>
    <x v="2"/>
    <s v="TEC-AC-10004633"/>
    <x v="2"/>
    <x v="11"/>
    <s v="Verbatim 25 GB 6x Blu-ray Single Layer Recordable Disc, 3/Pack"/>
    <x v="2765"/>
    <n v="5"/>
    <n v="0"/>
    <x v="3068"/>
    <x v="0"/>
  </r>
  <r>
    <n v="3477"/>
    <x v="1726"/>
    <x v="0"/>
    <x v="581"/>
    <d v="2013-12-01T00:00:00"/>
    <s v="First Class"/>
    <s v="RW-19630"/>
    <s v="Rob Williams"/>
    <x v="1"/>
    <x v="0"/>
    <s v="Overland Park"/>
    <x v="41"/>
    <n v="66212"/>
    <x v="2"/>
    <s v="OFF-BI-10000977"/>
    <x v="1"/>
    <x v="8"/>
    <s v="Ibico Plastic Spiral Binding Combs"/>
    <x v="2766"/>
    <n v="5"/>
    <n v="0"/>
    <x v="3069"/>
    <x v="0"/>
  </r>
  <r>
    <n v="3478"/>
    <x v="1727"/>
    <x v="2"/>
    <x v="883"/>
    <d v="2011-09-05T00:00:00"/>
    <s v="Standard Class"/>
    <s v="SJ-20500"/>
    <s v="Shirley Jackson"/>
    <x v="0"/>
    <x v="0"/>
    <s v="Santa Fe"/>
    <x v="27"/>
    <n v="87505"/>
    <x v="1"/>
    <s v="TEC-AC-10001635"/>
    <x v="2"/>
    <x v="11"/>
    <s v="KeyTronic KT400U2 - Keyboard - Black"/>
    <x v="451"/>
    <n v="9"/>
    <n v="0"/>
    <x v="3070"/>
    <x v="6"/>
  </r>
  <r>
    <n v="3479"/>
    <x v="1728"/>
    <x v="0"/>
    <x v="16"/>
    <d v="2013-12-15T00:00:00"/>
    <s v="Standard Class"/>
    <s v="SP-20620"/>
    <s v="Stefania Perrino"/>
    <x v="1"/>
    <x v="0"/>
    <s v="San Francisco"/>
    <x v="1"/>
    <n v="94110"/>
    <x v="1"/>
    <s v="OFF-AR-10003056"/>
    <x v="1"/>
    <x v="6"/>
    <s v="Newell 341"/>
    <x v="18"/>
    <n v="2"/>
    <n v="0"/>
    <x v="18"/>
    <x v="4"/>
  </r>
  <r>
    <n v="3480"/>
    <x v="1728"/>
    <x v="0"/>
    <x v="16"/>
    <d v="2013-12-15T00:00:00"/>
    <s v="Standard Class"/>
    <s v="SP-20620"/>
    <s v="Stefania Perrino"/>
    <x v="1"/>
    <x v="0"/>
    <s v="San Francisco"/>
    <x v="1"/>
    <n v="94110"/>
    <x v="1"/>
    <s v="OFF-PA-10003363"/>
    <x v="1"/>
    <x v="10"/>
    <s v="Xerox 204"/>
    <x v="1568"/>
    <n v="7"/>
    <n v="0"/>
    <x v="1657"/>
    <x v="4"/>
  </r>
  <r>
    <n v="3481"/>
    <x v="1728"/>
    <x v="0"/>
    <x v="16"/>
    <d v="2013-12-15T00:00:00"/>
    <s v="Standard Class"/>
    <s v="SP-20620"/>
    <s v="Stefania Perrino"/>
    <x v="1"/>
    <x v="0"/>
    <s v="San Francisco"/>
    <x v="1"/>
    <n v="94110"/>
    <x v="1"/>
    <s v="FUR-TA-10003954"/>
    <x v="0"/>
    <x v="3"/>
    <s v="Hon 94000 Series Round Tables"/>
    <x v="2767"/>
    <n v="6"/>
    <n v="0.2"/>
    <x v="3071"/>
    <x v="4"/>
  </r>
  <r>
    <n v="3482"/>
    <x v="1729"/>
    <x v="2"/>
    <x v="884"/>
    <d v="2011-04-10T00:00:00"/>
    <s v="First Class"/>
    <s v="PJ-19015"/>
    <s v="Pauline Johnson"/>
    <x v="0"/>
    <x v="0"/>
    <s v="Mobile"/>
    <x v="19"/>
    <n v="36608"/>
    <x v="0"/>
    <s v="FUR-FU-10004415"/>
    <x v="0"/>
    <x v="5"/>
    <s v="Stacking Tray, Side-Loading, Legal, Smoke"/>
    <x v="2482"/>
    <n v="2"/>
    <n v="0"/>
    <x v="3072"/>
    <x v="3"/>
  </r>
  <r>
    <n v="3483"/>
    <x v="1730"/>
    <x v="2"/>
    <x v="9"/>
    <d v="2011-08-29T00:00:00"/>
    <s v="First Class"/>
    <s v="CC-12610"/>
    <s v="Corey Catlett"/>
    <x v="1"/>
    <x v="0"/>
    <s v="Springfield"/>
    <x v="17"/>
    <n v="22153"/>
    <x v="0"/>
    <s v="TEC-PH-10000455"/>
    <x v="2"/>
    <x v="7"/>
    <s v="GE 30522EE2"/>
    <x v="2768"/>
    <n v="5"/>
    <n v="0"/>
    <x v="3073"/>
    <x v="6"/>
  </r>
  <r>
    <n v="3484"/>
    <x v="1730"/>
    <x v="2"/>
    <x v="9"/>
    <d v="2011-08-29T00:00:00"/>
    <s v="First Class"/>
    <s v="CC-12610"/>
    <s v="Corey Catlett"/>
    <x v="1"/>
    <x v="0"/>
    <s v="Springfield"/>
    <x v="17"/>
    <n v="22153"/>
    <x v="0"/>
    <s v="FUR-FU-10002456"/>
    <x v="0"/>
    <x v="5"/>
    <s v="Master Caster Door Stop, Large Neon Orange"/>
    <x v="2769"/>
    <n v="4"/>
    <n v="0"/>
    <x v="3074"/>
    <x v="6"/>
  </r>
  <r>
    <n v="3485"/>
    <x v="1730"/>
    <x v="2"/>
    <x v="9"/>
    <d v="2011-08-29T00:00:00"/>
    <s v="First Class"/>
    <s v="CC-12610"/>
    <s v="Corey Catlett"/>
    <x v="1"/>
    <x v="0"/>
    <s v="Springfield"/>
    <x v="17"/>
    <n v="22153"/>
    <x v="0"/>
    <s v="FUR-TA-10003569"/>
    <x v="0"/>
    <x v="3"/>
    <s v="Bretford CR8500 Series Meeting Room Furniture"/>
    <x v="2770"/>
    <n v="3"/>
    <n v="0"/>
    <x v="3075"/>
    <x v="6"/>
  </r>
  <r>
    <n v="3486"/>
    <x v="1731"/>
    <x v="0"/>
    <x v="147"/>
    <d v="2013-10-27T00:00:00"/>
    <s v="Standard Class"/>
    <s v="MY-18295"/>
    <s v="Muhammed Yedwab"/>
    <x v="1"/>
    <x v="0"/>
    <s v="Newark"/>
    <x v="13"/>
    <n v="19711"/>
    <x v="3"/>
    <s v="OFF-BI-10002813"/>
    <x v="1"/>
    <x v="8"/>
    <s v="Avery Reinforcements for Hole-Punch Pages"/>
    <x v="1063"/>
    <n v="4"/>
    <n v="0"/>
    <x v="3076"/>
    <x v="2"/>
  </r>
  <r>
    <n v="3487"/>
    <x v="1732"/>
    <x v="0"/>
    <x v="885"/>
    <d v="2013-12-01T00:00:00"/>
    <s v="Same Day"/>
    <s v="DB-13210"/>
    <s v="Dean Braden"/>
    <x v="0"/>
    <x v="0"/>
    <s v="Hickory"/>
    <x v="3"/>
    <n v="28601"/>
    <x v="0"/>
    <s v="TEC-PH-10002890"/>
    <x v="2"/>
    <x v="7"/>
    <s v="AT&amp;T 17929 Lendline Telephone"/>
    <x v="2771"/>
    <n v="1"/>
    <n v="0.2"/>
    <x v="3077"/>
    <x v="4"/>
  </r>
  <r>
    <n v="3488"/>
    <x v="1733"/>
    <x v="3"/>
    <x v="528"/>
    <d v="2014-09-12T00:00:00"/>
    <s v="Standard Class"/>
    <s v="MG-17875"/>
    <s v="Michael Grace"/>
    <x v="2"/>
    <x v="0"/>
    <s v="Fort Lauderdale"/>
    <x v="2"/>
    <n v="33311"/>
    <x v="0"/>
    <s v="OFF-ST-10001522"/>
    <x v="1"/>
    <x v="4"/>
    <s v="Gould Plastics 18-Pocket Panel Bin, 34w x 5-1/4d x 20-1/2h"/>
    <x v="2772"/>
    <n v="2"/>
    <n v="0.2"/>
    <x v="3078"/>
    <x v="8"/>
  </r>
  <r>
    <n v="3489"/>
    <x v="1734"/>
    <x v="1"/>
    <x v="740"/>
    <d v="2012-07-06T00:00:00"/>
    <s v="Standard Class"/>
    <s v="RH-19600"/>
    <s v="Rob Haberlin"/>
    <x v="0"/>
    <x v="0"/>
    <s v="Carol Stream"/>
    <x v="10"/>
    <n v="60188"/>
    <x v="2"/>
    <s v="FUR-CH-10004086"/>
    <x v="0"/>
    <x v="1"/>
    <s v="Hon 4070 Series Pagoda Armless Upholstered Stacking Chairs"/>
    <x v="2379"/>
    <n v="2"/>
    <n v="0.3"/>
    <x v="2587"/>
    <x v="7"/>
  </r>
  <r>
    <n v="3490"/>
    <x v="1734"/>
    <x v="1"/>
    <x v="740"/>
    <d v="2012-07-06T00:00:00"/>
    <s v="Standard Class"/>
    <s v="RH-19600"/>
    <s v="Rob Haberlin"/>
    <x v="0"/>
    <x v="0"/>
    <s v="Carol Stream"/>
    <x v="10"/>
    <n v="60188"/>
    <x v="2"/>
    <s v="FUR-CH-10003774"/>
    <x v="0"/>
    <x v="1"/>
    <s v="Global Wood Trimmed Manager's Task Chair, Khaki"/>
    <x v="2773"/>
    <n v="6"/>
    <n v="0.3"/>
    <x v="3079"/>
    <x v="7"/>
  </r>
  <r>
    <n v="3491"/>
    <x v="1734"/>
    <x v="1"/>
    <x v="740"/>
    <d v="2012-07-06T00:00:00"/>
    <s v="Standard Class"/>
    <s v="RH-19600"/>
    <s v="Rob Haberlin"/>
    <x v="0"/>
    <x v="0"/>
    <s v="Carol Stream"/>
    <x v="10"/>
    <n v="60188"/>
    <x v="2"/>
    <s v="OFF-ST-10004507"/>
    <x v="1"/>
    <x v="4"/>
    <s v="Advantus Rolling Storage Box"/>
    <x v="648"/>
    <n v="5"/>
    <n v="0.2"/>
    <x v="3080"/>
    <x v="7"/>
  </r>
  <r>
    <n v="3492"/>
    <x v="1734"/>
    <x v="1"/>
    <x v="740"/>
    <d v="2012-07-06T00:00:00"/>
    <s v="Standard Class"/>
    <s v="RH-19600"/>
    <s v="Rob Haberlin"/>
    <x v="0"/>
    <x v="0"/>
    <s v="Carol Stream"/>
    <x v="10"/>
    <n v="60188"/>
    <x v="2"/>
    <s v="OFF-ST-10003208"/>
    <x v="1"/>
    <x v="4"/>
    <s v="Adjustable Depth Letter/Legal Cart"/>
    <x v="2774"/>
    <n v="3"/>
    <n v="0.2"/>
    <x v="3081"/>
    <x v="7"/>
  </r>
  <r>
    <n v="3493"/>
    <x v="1734"/>
    <x v="1"/>
    <x v="740"/>
    <d v="2012-07-06T00:00:00"/>
    <s v="Standard Class"/>
    <s v="RH-19600"/>
    <s v="Rob Haberlin"/>
    <x v="0"/>
    <x v="0"/>
    <s v="Carol Stream"/>
    <x v="10"/>
    <n v="60188"/>
    <x v="2"/>
    <s v="OFF-PA-10000659"/>
    <x v="1"/>
    <x v="10"/>
    <s v="Adams Phone Message Book, Professional, 400 Message Capacity, 5 3/6” x 11”"/>
    <x v="1515"/>
    <n v="2"/>
    <n v="0.2"/>
    <x v="3082"/>
    <x v="7"/>
  </r>
  <r>
    <n v="3494"/>
    <x v="1735"/>
    <x v="3"/>
    <x v="241"/>
    <d v="2014-09-29T00:00:00"/>
    <s v="Standard Class"/>
    <s v="KB-16240"/>
    <s v="Karen Bern"/>
    <x v="1"/>
    <x v="0"/>
    <s v="Saint Cloud"/>
    <x v="11"/>
    <n v="56301"/>
    <x v="2"/>
    <s v="TEC-AC-10002305"/>
    <x v="2"/>
    <x v="11"/>
    <s v="KeyTronic E03601U1 - Keyboard - Beige"/>
    <x v="2775"/>
    <n v="4"/>
    <n v="0"/>
    <x v="3083"/>
    <x v="8"/>
  </r>
  <r>
    <n v="3495"/>
    <x v="1735"/>
    <x v="3"/>
    <x v="241"/>
    <d v="2014-09-29T00:00:00"/>
    <s v="Standard Class"/>
    <s v="KB-16240"/>
    <s v="Karen Bern"/>
    <x v="1"/>
    <x v="0"/>
    <s v="Saint Cloud"/>
    <x v="11"/>
    <n v="56301"/>
    <x v="2"/>
    <s v="TEC-AC-10000990"/>
    <x v="2"/>
    <x v="11"/>
    <s v="Imation Bio 2GB USB Flash Drive Imation Corp"/>
    <x v="2776"/>
    <n v="5"/>
    <n v="0"/>
    <x v="3084"/>
    <x v="8"/>
  </r>
  <r>
    <n v="3496"/>
    <x v="1735"/>
    <x v="3"/>
    <x v="241"/>
    <d v="2014-09-29T00:00:00"/>
    <s v="Standard Class"/>
    <s v="KB-16240"/>
    <s v="Karen Bern"/>
    <x v="1"/>
    <x v="0"/>
    <s v="Saint Cloud"/>
    <x v="11"/>
    <n v="56301"/>
    <x v="2"/>
    <s v="FUR-CH-10000665"/>
    <x v="0"/>
    <x v="1"/>
    <s v="Global Airflow Leather Mesh Back Chair, Black"/>
    <x v="891"/>
    <n v="4"/>
    <n v="0"/>
    <x v="3085"/>
    <x v="8"/>
  </r>
  <r>
    <n v="3497"/>
    <x v="1736"/>
    <x v="0"/>
    <x v="590"/>
    <d v="2013-08-16T00:00:00"/>
    <s v="Standard Class"/>
    <s v="CA-12055"/>
    <s v="Cathy Armstrong"/>
    <x v="2"/>
    <x v="0"/>
    <s v="Los Angeles"/>
    <x v="1"/>
    <n v="90036"/>
    <x v="1"/>
    <s v="FUR-TA-10001932"/>
    <x v="0"/>
    <x v="3"/>
    <s v="Chromcraft 48&quot; x 96&quot; Racetrack Double Pedestal Table"/>
    <x v="2777"/>
    <n v="2"/>
    <n v="0.2"/>
    <x v="3086"/>
    <x v="6"/>
  </r>
  <r>
    <n v="3498"/>
    <x v="1736"/>
    <x v="0"/>
    <x v="590"/>
    <d v="2013-08-16T00:00:00"/>
    <s v="Standard Class"/>
    <s v="CA-12055"/>
    <s v="Cathy Armstrong"/>
    <x v="2"/>
    <x v="0"/>
    <s v="Los Angeles"/>
    <x v="1"/>
    <n v="90036"/>
    <x v="1"/>
    <s v="OFF-AP-10004487"/>
    <x v="1"/>
    <x v="9"/>
    <s v="Kensington 4 Outlet MasterPiece Compact Power Control Center"/>
    <x v="2778"/>
    <n v="6"/>
    <n v="0"/>
    <x v="3087"/>
    <x v="6"/>
  </r>
  <r>
    <n v="3499"/>
    <x v="1736"/>
    <x v="0"/>
    <x v="590"/>
    <d v="2013-08-16T00:00:00"/>
    <s v="Standard Class"/>
    <s v="CA-12055"/>
    <s v="Cathy Armstrong"/>
    <x v="2"/>
    <x v="0"/>
    <s v="Los Angeles"/>
    <x v="1"/>
    <n v="90036"/>
    <x v="1"/>
    <s v="OFF-BI-10002160"/>
    <x v="1"/>
    <x v="8"/>
    <s v="Acco Hanging Data Binders"/>
    <x v="597"/>
    <n v="5"/>
    <n v="0.2"/>
    <x v="3088"/>
    <x v="6"/>
  </r>
  <r>
    <n v="3500"/>
    <x v="1737"/>
    <x v="0"/>
    <x v="321"/>
    <d v="2013-10-04T00:00:00"/>
    <s v="Standard Class"/>
    <s v="JK-15730"/>
    <s v="Joe Kamberova"/>
    <x v="0"/>
    <x v="0"/>
    <s v="Mobile"/>
    <x v="19"/>
    <n v="36608"/>
    <x v="0"/>
    <s v="TEC-AC-10000420"/>
    <x v="2"/>
    <x v="11"/>
    <s v="Logitech G500s Laser Gaming Mouse with Adjustable Weight Tuning"/>
    <x v="2779"/>
    <n v="3"/>
    <n v="0"/>
    <x v="3089"/>
    <x v="8"/>
  </r>
  <r>
    <n v="3501"/>
    <x v="1737"/>
    <x v="0"/>
    <x v="321"/>
    <d v="2013-10-04T00:00:00"/>
    <s v="Standard Class"/>
    <s v="JK-15730"/>
    <s v="Joe Kamberova"/>
    <x v="0"/>
    <x v="0"/>
    <s v="Mobile"/>
    <x v="19"/>
    <n v="36608"/>
    <x v="0"/>
    <s v="OFF-BI-10001989"/>
    <x v="1"/>
    <x v="8"/>
    <s v="Premium Transparent Presentation Covers by GBC"/>
    <x v="2780"/>
    <n v="3"/>
    <n v="0"/>
    <x v="3090"/>
    <x v="8"/>
  </r>
  <r>
    <n v="3502"/>
    <x v="1737"/>
    <x v="0"/>
    <x v="321"/>
    <d v="2013-10-04T00:00:00"/>
    <s v="Standard Class"/>
    <s v="JK-15730"/>
    <s v="Joe Kamberova"/>
    <x v="0"/>
    <x v="0"/>
    <s v="Mobile"/>
    <x v="19"/>
    <n v="36608"/>
    <x v="0"/>
    <s v="OFF-AR-10001149"/>
    <x v="1"/>
    <x v="6"/>
    <s v="Sanford Colorific Colored Pencils, 12/Box"/>
    <x v="2781"/>
    <n v="9"/>
    <n v="0"/>
    <x v="3091"/>
    <x v="8"/>
  </r>
  <r>
    <n v="3503"/>
    <x v="1738"/>
    <x v="3"/>
    <x v="318"/>
    <d v="2014-04-11T00:00:00"/>
    <s v="Same Day"/>
    <s v="RD-19930"/>
    <s v="Russell D'Ascenzo"/>
    <x v="0"/>
    <x v="0"/>
    <s v="Austin"/>
    <x v="5"/>
    <n v="78745"/>
    <x v="2"/>
    <s v="OFF-PA-10004101"/>
    <x v="1"/>
    <x v="10"/>
    <s v="Xerox 1894"/>
    <x v="563"/>
    <n v="2"/>
    <n v="0.2"/>
    <x v="572"/>
    <x v="3"/>
  </r>
  <r>
    <n v="3504"/>
    <x v="1738"/>
    <x v="3"/>
    <x v="318"/>
    <d v="2014-04-11T00:00:00"/>
    <s v="Same Day"/>
    <s v="RD-19930"/>
    <s v="Russell D'Ascenzo"/>
    <x v="0"/>
    <x v="0"/>
    <s v="Austin"/>
    <x v="5"/>
    <n v="78745"/>
    <x v="2"/>
    <s v="TEC-AC-10001714"/>
    <x v="2"/>
    <x v="11"/>
    <s v="Logitech MX Performance Wireless Mouse"/>
    <x v="2782"/>
    <n v="3"/>
    <n v="0.2"/>
    <x v="3092"/>
    <x v="3"/>
  </r>
  <r>
    <n v="3505"/>
    <x v="1739"/>
    <x v="0"/>
    <x v="122"/>
    <d v="2013-12-21T00:00:00"/>
    <s v="Second Class"/>
    <s v="JK-16120"/>
    <s v="Julie Kriz"/>
    <x v="2"/>
    <x v="0"/>
    <s v="New York City"/>
    <x v="15"/>
    <n v="10009"/>
    <x v="3"/>
    <s v="OFF-ST-10003716"/>
    <x v="1"/>
    <x v="4"/>
    <s v="Tennsco Double-Tier Lockers"/>
    <x v="1734"/>
    <n v="4"/>
    <n v="0"/>
    <x v="1840"/>
    <x v="4"/>
  </r>
  <r>
    <n v="3506"/>
    <x v="1740"/>
    <x v="2"/>
    <x v="886"/>
    <d v="2011-06-24T00:00:00"/>
    <s v="Standard Class"/>
    <s v="SC-20020"/>
    <s v="Sam Craven"/>
    <x v="0"/>
    <x v="0"/>
    <s v="Plano"/>
    <x v="5"/>
    <n v="75023"/>
    <x v="2"/>
    <s v="TEC-PH-10000369"/>
    <x v="2"/>
    <x v="7"/>
    <s v="HTC One Mini"/>
    <x v="1227"/>
    <n v="2"/>
    <n v="0.2"/>
    <x v="1487"/>
    <x v="1"/>
  </r>
  <r>
    <n v="3507"/>
    <x v="1740"/>
    <x v="2"/>
    <x v="886"/>
    <d v="2011-06-24T00:00:00"/>
    <s v="Standard Class"/>
    <s v="SC-20020"/>
    <s v="Sam Craven"/>
    <x v="0"/>
    <x v="0"/>
    <s v="Plano"/>
    <x v="5"/>
    <n v="75023"/>
    <x v="2"/>
    <s v="OFF-BI-10000756"/>
    <x v="1"/>
    <x v="8"/>
    <s v="Storex DuraTech Recycled Plastic Frosted Binders"/>
    <x v="2783"/>
    <n v="4"/>
    <n v="0.8"/>
    <x v="3093"/>
    <x v="1"/>
  </r>
  <r>
    <n v="3508"/>
    <x v="1740"/>
    <x v="2"/>
    <x v="886"/>
    <d v="2011-06-24T00:00:00"/>
    <s v="Standard Class"/>
    <s v="SC-20020"/>
    <s v="Sam Craven"/>
    <x v="0"/>
    <x v="0"/>
    <s v="Plano"/>
    <x v="5"/>
    <n v="75023"/>
    <x v="2"/>
    <s v="FUR-BO-10001608"/>
    <x v="0"/>
    <x v="0"/>
    <s v="Hon Metal Bookcases, Black"/>
    <x v="2784"/>
    <n v="4"/>
    <n v="0.32"/>
    <x v="3094"/>
    <x v="1"/>
  </r>
  <r>
    <n v="3509"/>
    <x v="1740"/>
    <x v="2"/>
    <x v="886"/>
    <d v="2011-06-24T00:00:00"/>
    <s v="Standard Class"/>
    <s v="SC-20020"/>
    <s v="Sam Craven"/>
    <x v="0"/>
    <x v="0"/>
    <s v="Plano"/>
    <x v="5"/>
    <n v="75023"/>
    <x v="2"/>
    <s v="OFF-PA-10001166"/>
    <x v="1"/>
    <x v="10"/>
    <s v="Xerox 2"/>
    <x v="12"/>
    <n v="3"/>
    <n v="0.2"/>
    <x v="12"/>
    <x v="1"/>
  </r>
  <r>
    <n v="3510"/>
    <x v="1740"/>
    <x v="2"/>
    <x v="886"/>
    <d v="2011-06-24T00:00:00"/>
    <s v="Standard Class"/>
    <s v="SC-20020"/>
    <s v="Sam Craven"/>
    <x v="0"/>
    <x v="0"/>
    <s v="Plano"/>
    <x v="5"/>
    <n v="75023"/>
    <x v="2"/>
    <s v="OFF-PA-10000587"/>
    <x v="1"/>
    <x v="10"/>
    <s v="Array Parchment Paper, Assorted Colors"/>
    <x v="25"/>
    <n v="2"/>
    <n v="0.2"/>
    <x v="273"/>
    <x v="1"/>
  </r>
  <r>
    <n v="3511"/>
    <x v="1740"/>
    <x v="2"/>
    <x v="886"/>
    <d v="2011-06-24T00:00:00"/>
    <s v="Standard Class"/>
    <s v="SC-20020"/>
    <s v="Sam Craven"/>
    <x v="0"/>
    <x v="0"/>
    <s v="Plano"/>
    <x v="5"/>
    <n v="75023"/>
    <x v="2"/>
    <s v="TEC-MA-10001972"/>
    <x v="2"/>
    <x v="15"/>
    <s v="Okidata C331dn Printer"/>
    <x v="2785"/>
    <n v="2"/>
    <n v="0.4"/>
    <x v="3095"/>
    <x v="1"/>
  </r>
  <r>
    <n v="3512"/>
    <x v="1740"/>
    <x v="2"/>
    <x v="886"/>
    <d v="2011-06-24T00:00:00"/>
    <s v="Standard Class"/>
    <s v="SC-20020"/>
    <s v="Sam Craven"/>
    <x v="0"/>
    <x v="0"/>
    <s v="Plano"/>
    <x v="5"/>
    <n v="75023"/>
    <x v="2"/>
    <s v="OFF-ST-10004123"/>
    <x v="1"/>
    <x v="4"/>
    <s v="Safco Industrial Wire Shelving System"/>
    <x v="2786"/>
    <n v="7"/>
    <n v="0.2"/>
    <x v="3096"/>
    <x v="1"/>
  </r>
  <r>
    <n v="3513"/>
    <x v="1741"/>
    <x v="3"/>
    <x v="507"/>
    <d v="2014-09-07T00:00:00"/>
    <s v="First Class"/>
    <s v="HW-14935"/>
    <s v="Helen Wasserman"/>
    <x v="1"/>
    <x v="0"/>
    <s v="Chicago"/>
    <x v="10"/>
    <n v="60653"/>
    <x v="2"/>
    <s v="FUR-BO-10000112"/>
    <x v="0"/>
    <x v="0"/>
    <s v="Bush Birmingham Collection Bookcase, Dark Cherry"/>
    <x v="2787"/>
    <n v="9"/>
    <n v="0.3"/>
    <x v="3097"/>
    <x v="8"/>
  </r>
  <r>
    <n v="3514"/>
    <x v="1741"/>
    <x v="3"/>
    <x v="507"/>
    <d v="2014-09-07T00:00:00"/>
    <s v="First Class"/>
    <s v="HW-14935"/>
    <s v="Helen Wasserman"/>
    <x v="1"/>
    <x v="0"/>
    <s v="Chicago"/>
    <x v="10"/>
    <n v="60653"/>
    <x v="2"/>
    <s v="OFF-PA-10004041"/>
    <x v="1"/>
    <x v="10"/>
    <s v="It's Hot Message Books with Stickers, 2 3/4&quot; x 5&quot;"/>
    <x v="2788"/>
    <n v="3"/>
    <n v="0.2"/>
    <x v="3098"/>
    <x v="8"/>
  </r>
  <r>
    <n v="3515"/>
    <x v="1741"/>
    <x v="3"/>
    <x v="507"/>
    <d v="2014-09-07T00:00:00"/>
    <s v="First Class"/>
    <s v="HW-14935"/>
    <s v="Helen Wasserman"/>
    <x v="1"/>
    <x v="0"/>
    <s v="Chicago"/>
    <x v="10"/>
    <n v="60653"/>
    <x v="2"/>
    <s v="OFF-AR-10001149"/>
    <x v="1"/>
    <x v="6"/>
    <s v="Sanford Colorific Colored Pencils, 12/Box"/>
    <x v="2789"/>
    <n v="3"/>
    <n v="0.2"/>
    <x v="3099"/>
    <x v="8"/>
  </r>
  <r>
    <n v="3516"/>
    <x v="1742"/>
    <x v="0"/>
    <x v="887"/>
    <d v="2013-12-25T00:00:00"/>
    <s v="Standard Class"/>
    <s v="SC-20800"/>
    <s v="Stuart Calhoun"/>
    <x v="0"/>
    <x v="0"/>
    <s v="Jackson"/>
    <x v="35"/>
    <n v="39212"/>
    <x v="0"/>
    <s v="TEC-AC-10002323"/>
    <x v="2"/>
    <x v="11"/>
    <s v="SanDisk Ultra 32 GB MicroSDHC Class 10 Memory Card"/>
    <x v="2790"/>
    <n v="3"/>
    <n v="0"/>
    <x v="3100"/>
    <x v="4"/>
  </r>
  <r>
    <n v="3517"/>
    <x v="1743"/>
    <x v="0"/>
    <x v="888"/>
    <d v="2013-08-13T00:00:00"/>
    <s v="First Class"/>
    <s v="HA-14920"/>
    <s v="Helen Andreada"/>
    <x v="0"/>
    <x v="0"/>
    <s v="Fayetteville"/>
    <x v="3"/>
    <n v="28314"/>
    <x v="0"/>
    <s v="OFF-PA-10000130"/>
    <x v="1"/>
    <x v="10"/>
    <s v="Xerox 199"/>
    <x v="2791"/>
    <n v="9"/>
    <n v="0.2"/>
    <x v="3101"/>
    <x v="6"/>
  </r>
  <r>
    <n v="3518"/>
    <x v="1743"/>
    <x v="0"/>
    <x v="888"/>
    <d v="2013-08-13T00:00:00"/>
    <s v="First Class"/>
    <s v="HA-14920"/>
    <s v="Helen Andreada"/>
    <x v="0"/>
    <x v="0"/>
    <s v="Fayetteville"/>
    <x v="3"/>
    <n v="28314"/>
    <x v="0"/>
    <s v="TEC-PH-10002350"/>
    <x v="2"/>
    <x v="7"/>
    <s v="Apple EarPods with Remote and Mic"/>
    <x v="2542"/>
    <n v="2"/>
    <n v="0.2"/>
    <x v="3102"/>
    <x v="6"/>
  </r>
  <r>
    <n v="3519"/>
    <x v="1743"/>
    <x v="0"/>
    <x v="888"/>
    <d v="2013-08-13T00:00:00"/>
    <s v="First Class"/>
    <s v="HA-14920"/>
    <s v="Helen Andreada"/>
    <x v="0"/>
    <x v="0"/>
    <s v="Fayetteville"/>
    <x v="3"/>
    <n v="28314"/>
    <x v="0"/>
    <s v="OFF-AP-10002518"/>
    <x v="1"/>
    <x v="9"/>
    <s v="Kensington 7 Outlet MasterPiece Power Center"/>
    <x v="2792"/>
    <n v="4"/>
    <n v="0.2"/>
    <x v="3103"/>
    <x v="6"/>
  </r>
  <r>
    <n v="3520"/>
    <x v="1744"/>
    <x v="1"/>
    <x v="137"/>
    <d v="2012-06-25T00:00:00"/>
    <s v="First Class"/>
    <s v="MG-17875"/>
    <s v="Michael Grace"/>
    <x v="2"/>
    <x v="0"/>
    <s v="Aurora"/>
    <x v="10"/>
    <n v="60505"/>
    <x v="2"/>
    <s v="FUR-TA-10002645"/>
    <x v="0"/>
    <x v="3"/>
    <s v="Hon Rectangular Conference Tables"/>
    <x v="2793"/>
    <n v="7"/>
    <n v="0.5"/>
    <x v="3104"/>
    <x v="1"/>
  </r>
  <r>
    <n v="3521"/>
    <x v="1745"/>
    <x v="1"/>
    <x v="889"/>
    <d v="2012-04-15T00:00:00"/>
    <s v="Standard Class"/>
    <s v="DM-12955"/>
    <s v="Dario Medina"/>
    <x v="1"/>
    <x v="0"/>
    <s v="Sacramento"/>
    <x v="1"/>
    <n v="95823"/>
    <x v="1"/>
    <s v="OFF-BI-10000773"/>
    <x v="1"/>
    <x v="8"/>
    <s v="Insertable Tab Post Binder Dividers"/>
    <x v="2794"/>
    <n v="2"/>
    <n v="0.2"/>
    <x v="3105"/>
    <x v="3"/>
  </r>
  <r>
    <n v="3522"/>
    <x v="1746"/>
    <x v="0"/>
    <x v="831"/>
    <d v="2013-11-26T00:00:00"/>
    <s v="Second Class"/>
    <s v="DM-13345"/>
    <s v="Denise Monton"/>
    <x v="1"/>
    <x v="0"/>
    <s v="Des Moines"/>
    <x v="23"/>
    <n v="50315"/>
    <x v="2"/>
    <s v="OFF-PA-10003845"/>
    <x v="1"/>
    <x v="10"/>
    <s v="Xerox 1987"/>
    <x v="1319"/>
    <n v="7"/>
    <n v="0"/>
    <x v="1374"/>
    <x v="0"/>
  </r>
  <r>
    <n v="3523"/>
    <x v="1746"/>
    <x v="0"/>
    <x v="831"/>
    <d v="2013-11-26T00:00:00"/>
    <s v="Second Class"/>
    <s v="DM-13345"/>
    <s v="Denise Monton"/>
    <x v="1"/>
    <x v="0"/>
    <s v="Des Moines"/>
    <x v="23"/>
    <n v="50315"/>
    <x v="2"/>
    <s v="TEC-PH-10001580"/>
    <x v="2"/>
    <x v="7"/>
    <s v="Logitech Mobile Speakerphone P710e - speaker phone"/>
    <x v="2795"/>
    <n v="3"/>
    <n v="0"/>
    <x v="3106"/>
    <x v="0"/>
  </r>
  <r>
    <n v="3524"/>
    <x v="1747"/>
    <x v="0"/>
    <x v="64"/>
    <d v="2013-09-11T00:00:00"/>
    <s v="Standard Class"/>
    <s v="ML-17395"/>
    <s v="Marina Lichtenstein"/>
    <x v="1"/>
    <x v="0"/>
    <s v="San Diego"/>
    <x v="1"/>
    <n v="92105"/>
    <x v="1"/>
    <s v="TEC-AC-10002345"/>
    <x v="2"/>
    <x v="11"/>
    <s v="HP Standard 104 key PS/2 Keyboard"/>
    <x v="2796"/>
    <n v="8"/>
    <n v="0"/>
    <x v="3107"/>
    <x v="8"/>
  </r>
  <r>
    <n v="3525"/>
    <x v="1748"/>
    <x v="0"/>
    <x v="390"/>
    <d v="2013-11-29T00:00:00"/>
    <s v="Standard Class"/>
    <s v="GA-14515"/>
    <s v="George Ashbrook"/>
    <x v="0"/>
    <x v="0"/>
    <s v="Dallas"/>
    <x v="5"/>
    <n v="75081"/>
    <x v="2"/>
    <s v="TEC-PH-10004120"/>
    <x v="2"/>
    <x v="7"/>
    <s v="AT&amp;T 1080 Phone"/>
    <x v="2797"/>
    <n v="6"/>
    <n v="0.2"/>
    <x v="3108"/>
    <x v="0"/>
  </r>
  <r>
    <n v="3526"/>
    <x v="1749"/>
    <x v="3"/>
    <x v="389"/>
    <d v="2014-12-16T00:00:00"/>
    <s v="Second Class"/>
    <s v="SU-20665"/>
    <s v="Stephanie Ulpright"/>
    <x v="2"/>
    <x v="0"/>
    <s v="Jackson"/>
    <x v="35"/>
    <n v="39212"/>
    <x v="0"/>
    <s v="TEC-AC-10001838"/>
    <x v="2"/>
    <x v="11"/>
    <s v="Razer Tiamat Over Ear 7.1 Surround Sound PC Gaming Headset"/>
    <x v="2798"/>
    <n v="3"/>
    <n v="0"/>
    <x v="3109"/>
    <x v="4"/>
  </r>
  <r>
    <n v="3527"/>
    <x v="1749"/>
    <x v="3"/>
    <x v="389"/>
    <d v="2014-12-16T00:00:00"/>
    <s v="Second Class"/>
    <s v="SU-20665"/>
    <s v="Stephanie Ulpright"/>
    <x v="2"/>
    <x v="0"/>
    <s v="Jackson"/>
    <x v="35"/>
    <n v="39212"/>
    <x v="0"/>
    <s v="TEC-PH-10000148"/>
    <x v="2"/>
    <x v="7"/>
    <s v="Cyber Acoustics AC-202b Speech Recognition Stereo Headset"/>
    <x v="2799"/>
    <n v="3"/>
    <n v="0"/>
    <x v="3110"/>
    <x v="4"/>
  </r>
  <r>
    <n v="3528"/>
    <x v="1749"/>
    <x v="3"/>
    <x v="389"/>
    <d v="2014-12-16T00:00:00"/>
    <s v="Second Class"/>
    <s v="SU-20665"/>
    <s v="Stephanie Ulpright"/>
    <x v="2"/>
    <x v="0"/>
    <s v="Jackson"/>
    <x v="35"/>
    <n v="39212"/>
    <x v="0"/>
    <s v="OFF-BI-10003476"/>
    <x v="1"/>
    <x v="8"/>
    <s v="Avery Metallic Poly Binders"/>
    <x v="2800"/>
    <n v="8"/>
    <n v="0"/>
    <x v="3111"/>
    <x v="4"/>
  </r>
  <r>
    <n v="3529"/>
    <x v="1750"/>
    <x v="0"/>
    <x v="890"/>
    <d v="2013-06-30T00:00:00"/>
    <s v="Standard Class"/>
    <s v="BD-11320"/>
    <s v="Bill Donatelli"/>
    <x v="0"/>
    <x v="0"/>
    <s v="San Diego"/>
    <x v="1"/>
    <n v="92024"/>
    <x v="1"/>
    <s v="TEC-PH-10004833"/>
    <x v="2"/>
    <x v="7"/>
    <s v="Macally Suction Cup Mount"/>
    <x v="2801"/>
    <n v="4"/>
    <n v="0.2"/>
    <x v="3112"/>
    <x v="1"/>
  </r>
  <r>
    <n v="3530"/>
    <x v="1751"/>
    <x v="1"/>
    <x v="14"/>
    <d v="2012-09-23T00:00:00"/>
    <s v="Standard Class"/>
    <s v="DB-13405"/>
    <s v="Denny Blanton"/>
    <x v="0"/>
    <x v="0"/>
    <s v="Orlando"/>
    <x v="2"/>
    <n v="32839"/>
    <x v="0"/>
    <s v="TEC-AC-10001465"/>
    <x v="2"/>
    <x v="11"/>
    <s v="SanDisk Cruzer 64 GB USB Flash Drive"/>
    <x v="2802"/>
    <n v="3"/>
    <n v="0.2"/>
    <x v="3113"/>
    <x v="8"/>
  </r>
  <r>
    <n v="3531"/>
    <x v="1752"/>
    <x v="0"/>
    <x v="288"/>
    <d v="2013-05-24T00:00:00"/>
    <s v="Standard Class"/>
    <s v="RP-19855"/>
    <s v="Roy Phan"/>
    <x v="1"/>
    <x v="0"/>
    <s v="Lafayette"/>
    <x v="14"/>
    <n v="47905"/>
    <x v="2"/>
    <s v="OFF-AR-10003056"/>
    <x v="1"/>
    <x v="6"/>
    <s v="Newell 341"/>
    <x v="1591"/>
    <n v="5"/>
    <n v="0"/>
    <x v="1684"/>
    <x v="5"/>
  </r>
  <r>
    <n v="3532"/>
    <x v="1753"/>
    <x v="0"/>
    <x v="316"/>
    <d v="2013-05-29T00:00:00"/>
    <s v="Same Day"/>
    <s v="EH-13765"/>
    <s v="Edward Hooks"/>
    <x v="1"/>
    <x v="0"/>
    <s v="New York City"/>
    <x v="15"/>
    <n v="10035"/>
    <x v="3"/>
    <s v="OFF-SU-10001218"/>
    <x v="1"/>
    <x v="14"/>
    <s v="Fiskars Softgrip Scissors"/>
    <x v="2803"/>
    <n v="5"/>
    <n v="0"/>
    <x v="3114"/>
    <x v="5"/>
  </r>
  <r>
    <n v="3533"/>
    <x v="1754"/>
    <x v="2"/>
    <x v="891"/>
    <d v="2011-04-23T00:00:00"/>
    <s v="Standard Class"/>
    <s v="JL-15835"/>
    <s v="John Lee"/>
    <x v="0"/>
    <x v="0"/>
    <s v="Los Angeles"/>
    <x v="1"/>
    <n v="90049"/>
    <x v="1"/>
    <s v="TEC-MA-10002859"/>
    <x v="2"/>
    <x v="15"/>
    <s v="Ativa MDM8000 8-Sheet Micro-Cut Shredder"/>
    <x v="2804"/>
    <n v="4"/>
    <n v="0.2"/>
    <x v="3115"/>
    <x v="3"/>
  </r>
  <r>
    <n v="3534"/>
    <x v="1754"/>
    <x v="2"/>
    <x v="891"/>
    <d v="2011-04-23T00:00:00"/>
    <s v="Standard Class"/>
    <s v="JL-15835"/>
    <s v="John Lee"/>
    <x v="0"/>
    <x v="0"/>
    <s v="Los Angeles"/>
    <x v="1"/>
    <n v="90049"/>
    <x v="1"/>
    <s v="OFF-AR-10002375"/>
    <x v="1"/>
    <x v="6"/>
    <s v="Newell 351"/>
    <x v="2805"/>
    <n v="4"/>
    <n v="0"/>
    <x v="3116"/>
    <x v="3"/>
  </r>
  <r>
    <n v="3535"/>
    <x v="1754"/>
    <x v="2"/>
    <x v="891"/>
    <d v="2011-04-23T00:00:00"/>
    <s v="Standard Class"/>
    <s v="JL-15835"/>
    <s v="John Lee"/>
    <x v="0"/>
    <x v="0"/>
    <s v="Los Angeles"/>
    <x v="1"/>
    <n v="90049"/>
    <x v="1"/>
    <s v="OFF-AR-10000657"/>
    <x v="1"/>
    <x v="6"/>
    <s v="Binney &amp; Smith inkTank Desk Highlighter, Chisel Tip, Yellow, 12/Box"/>
    <x v="2806"/>
    <n v="5"/>
    <n v="0"/>
    <x v="3117"/>
    <x v="3"/>
  </r>
  <r>
    <n v="3536"/>
    <x v="1754"/>
    <x v="2"/>
    <x v="891"/>
    <d v="2011-04-23T00:00:00"/>
    <s v="Standard Class"/>
    <s v="JL-15835"/>
    <s v="John Lee"/>
    <x v="0"/>
    <x v="0"/>
    <s v="Los Angeles"/>
    <x v="1"/>
    <n v="90049"/>
    <x v="1"/>
    <s v="OFF-FA-10000134"/>
    <x v="1"/>
    <x v="13"/>
    <s v="Advantus Push Pins, Aluminum Head"/>
    <x v="2807"/>
    <n v="2"/>
    <n v="0"/>
    <x v="3118"/>
    <x v="3"/>
  </r>
  <r>
    <n v="3537"/>
    <x v="1755"/>
    <x v="0"/>
    <x v="26"/>
    <d v="2013-06-21T00:00:00"/>
    <s v="Second Class"/>
    <s v="FM-14380"/>
    <s v="Fred McMath"/>
    <x v="0"/>
    <x v="0"/>
    <s v="New York City"/>
    <x v="15"/>
    <n v="10024"/>
    <x v="3"/>
    <s v="OFF-ST-10000419"/>
    <x v="1"/>
    <x v="4"/>
    <s v="Rogers Jumbo File, Granite"/>
    <x v="1360"/>
    <n v="3"/>
    <n v="0"/>
    <x v="1423"/>
    <x v="1"/>
  </r>
  <r>
    <n v="3538"/>
    <x v="1756"/>
    <x v="2"/>
    <x v="309"/>
    <d v="2011-05-09T00:00:00"/>
    <s v="Same Day"/>
    <s v="SB-20290"/>
    <s v="Sean Braxton"/>
    <x v="1"/>
    <x v="0"/>
    <s v="Henderson"/>
    <x v="0"/>
    <n v="42420"/>
    <x v="0"/>
    <s v="OFF-ST-10000107"/>
    <x v="1"/>
    <x v="4"/>
    <s v="Fellowes Super Stor/Drawer"/>
    <x v="2808"/>
    <n v="3"/>
    <n v="0"/>
    <x v="3119"/>
    <x v="5"/>
  </r>
  <r>
    <n v="3539"/>
    <x v="1756"/>
    <x v="2"/>
    <x v="309"/>
    <d v="2011-05-09T00:00:00"/>
    <s v="Same Day"/>
    <s v="SB-20290"/>
    <s v="Sean Braxton"/>
    <x v="1"/>
    <x v="0"/>
    <s v="Henderson"/>
    <x v="0"/>
    <n v="42420"/>
    <x v="0"/>
    <s v="OFF-LA-10001641"/>
    <x v="1"/>
    <x v="2"/>
    <s v="Avery 518"/>
    <x v="1242"/>
    <n v="3"/>
    <n v="0"/>
    <x v="3120"/>
    <x v="5"/>
  </r>
  <r>
    <n v="3540"/>
    <x v="1756"/>
    <x v="2"/>
    <x v="309"/>
    <d v="2011-05-09T00:00:00"/>
    <s v="Same Day"/>
    <s v="SB-20290"/>
    <s v="Sean Braxton"/>
    <x v="1"/>
    <x v="0"/>
    <s v="Henderson"/>
    <x v="0"/>
    <n v="42420"/>
    <x v="0"/>
    <s v="OFF-LA-10003121"/>
    <x v="1"/>
    <x v="2"/>
    <s v="Avery 506"/>
    <x v="2809"/>
    <n v="5"/>
    <n v="0"/>
    <x v="3121"/>
    <x v="5"/>
  </r>
  <r>
    <n v="3541"/>
    <x v="1756"/>
    <x v="2"/>
    <x v="309"/>
    <d v="2011-05-09T00:00:00"/>
    <s v="Same Day"/>
    <s v="SB-20290"/>
    <s v="Sean Braxton"/>
    <x v="1"/>
    <x v="0"/>
    <s v="Henderson"/>
    <x v="0"/>
    <n v="42420"/>
    <x v="0"/>
    <s v="OFF-PA-10002689"/>
    <x v="1"/>
    <x v="10"/>
    <s v="Weyerhaeuser First Choice Laser/Copy Paper (20Lb. and 88 Bright)"/>
    <x v="1568"/>
    <n v="7"/>
    <n v="0"/>
    <x v="1657"/>
    <x v="5"/>
  </r>
  <r>
    <n v="3542"/>
    <x v="1757"/>
    <x v="0"/>
    <x v="31"/>
    <d v="2013-09-21T00:00:00"/>
    <s v="First Class"/>
    <s v="SV-20365"/>
    <s v="Seth Vernon"/>
    <x v="0"/>
    <x v="0"/>
    <s v="Columbus"/>
    <x v="24"/>
    <n v="43229"/>
    <x v="3"/>
    <s v="FUR-FU-10002107"/>
    <x v="0"/>
    <x v="5"/>
    <s v="Eldon Pizzaz Desk Accessories"/>
    <x v="2810"/>
    <n v="3"/>
    <n v="0.2"/>
    <x v="3122"/>
    <x v="8"/>
  </r>
  <r>
    <n v="3543"/>
    <x v="1757"/>
    <x v="0"/>
    <x v="31"/>
    <d v="2013-09-21T00:00:00"/>
    <s v="First Class"/>
    <s v="SV-20365"/>
    <s v="Seth Vernon"/>
    <x v="0"/>
    <x v="0"/>
    <s v="Columbus"/>
    <x v="24"/>
    <n v="43229"/>
    <x v="3"/>
    <s v="FUR-CH-10002647"/>
    <x v="0"/>
    <x v="1"/>
    <s v="Situations Contoured Folding Chairs, 4/Set"/>
    <x v="2811"/>
    <n v="2"/>
    <n v="0.3"/>
    <x v="3123"/>
    <x v="8"/>
  </r>
  <r>
    <n v="3544"/>
    <x v="1757"/>
    <x v="0"/>
    <x v="31"/>
    <d v="2013-09-21T00:00:00"/>
    <s v="First Class"/>
    <s v="SV-20365"/>
    <s v="Seth Vernon"/>
    <x v="0"/>
    <x v="0"/>
    <s v="Columbus"/>
    <x v="24"/>
    <n v="43229"/>
    <x v="3"/>
    <s v="OFF-AR-10002257"/>
    <x v="1"/>
    <x v="6"/>
    <s v="Eldon Spacemaker Box, Quick-Snap Lid, Clear"/>
    <x v="2812"/>
    <n v="1"/>
    <n v="0.2"/>
    <x v="3124"/>
    <x v="8"/>
  </r>
  <r>
    <n v="3545"/>
    <x v="1758"/>
    <x v="3"/>
    <x v="331"/>
    <d v="2014-12-26T00:00:00"/>
    <s v="Second Class"/>
    <s v="MM-17920"/>
    <s v="Michael Moore"/>
    <x v="0"/>
    <x v="0"/>
    <s v="College Station"/>
    <x v="5"/>
    <n v="77840"/>
    <x v="2"/>
    <s v="OFF-PA-10004519"/>
    <x v="1"/>
    <x v="10"/>
    <s v="Spiral Phone Message Books with Labels by Adams"/>
    <x v="2813"/>
    <n v="8"/>
    <n v="0.2"/>
    <x v="3125"/>
    <x v="4"/>
  </r>
  <r>
    <n v="3546"/>
    <x v="1758"/>
    <x v="3"/>
    <x v="331"/>
    <d v="2014-12-26T00:00:00"/>
    <s v="Second Class"/>
    <s v="MM-17920"/>
    <s v="Michael Moore"/>
    <x v="0"/>
    <x v="0"/>
    <s v="College Station"/>
    <x v="5"/>
    <n v="77840"/>
    <x v="2"/>
    <s v="OFF-AP-10001947"/>
    <x v="1"/>
    <x v="9"/>
    <s v="Acco 6 Outlet Guardian Premium Plus Surge Suppressor"/>
    <x v="2814"/>
    <n v="8"/>
    <n v="0.8"/>
    <x v="3126"/>
    <x v="4"/>
  </r>
  <r>
    <n v="3547"/>
    <x v="1759"/>
    <x v="3"/>
    <x v="505"/>
    <d v="2014-11-02T00:00:00"/>
    <s v="First Class"/>
    <s v="RD-19810"/>
    <s v="Ross DeVincentis"/>
    <x v="2"/>
    <x v="0"/>
    <s v="Richmond"/>
    <x v="0"/>
    <n v="40475"/>
    <x v="0"/>
    <s v="OFF-ST-10004963"/>
    <x v="1"/>
    <x v="4"/>
    <s v="Eldon Gobal File Keepers"/>
    <x v="2815"/>
    <n v="7"/>
    <n v="0"/>
    <x v="3127"/>
    <x v="2"/>
  </r>
  <r>
    <n v="3548"/>
    <x v="1759"/>
    <x v="3"/>
    <x v="505"/>
    <d v="2014-11-02T00:00:00"/>
    <s v="First Class"/>
    <s v="RD-19810"/>
    <s v="Ross DeVincentis"/>
    <x v="2"/>
    <x v="0"/>
    <s v="Richmond"/>
    <x v="0"/>
    <n v="40475"/>
    <x v="0"/>
    <s v="OFF-SU-10002573"/>
    <x v="1"/>
    <x v="14"/>
    <s v="Acme 10&quot; Easy Grip Assistive Scissors"/>
    <x v="1530"/>
    <n v="2"/>
    <n v="0"/>
    <x v="1617"/>
    <x v="2"/>
  </r>
  <r>
    <n v="3549"/>
    <x v="1759"/>
    <x v="3"/>
    <x v="505"/>
    <d v="2014-11-02T00:00:00"/>
    <s v="First Class"/>
    <s v="RD-19810"/>
    <s v="Ross DeVincentis"/>
    <x v="2"/>
    <x v="0"/>
    <s v="Richmond"/>
    <x v="0"/>
    <n v="40475"/>
    <x v="0"/>
    <s v="FUR-CH-10000553"/>
    <x v="0"/>
    <x v="1"/>
    <s v="Metal Folding Chairs, Beige, 4/Carton"/>
    <x v="2816"/>
    <n v="1"/>
    <n v="0"/>
    <x v="3128"/>
    <x v="2"/>
  </r>
  <r>
    <n v="3550"/>
    <x v="1759"/>
    <x v="3"/>
    <x v="505"/>
    <d v="2014-11-02T00:00:00"/>
    <s v="First Class"/>
    <s v="RD-19810"/>
    <s v="Ross DeVincentis"/>
    <x v="2"/>
    <x v="0"/>
    <s v="Richmond"/>
    <x v="0"/>
    <n v="40475"/>
    <x v="0"/>
    <s v="OFF-LA-10001982"/>
    <x v="1"/>
    <x v="2"/>
    <s v="Smead Alpha-Z Color-Coded Name Labels First Letter Starter Set"/>
    <x v="59"/>
    <n v="8"/>
    <n v="0"/>
    <x v="3129"/>
    <x v="2"/>
  </r>
  <r>
    <n v="3551"/>
    <x v="1760"/>
    <x v="0"/>
    <x v="892"/>
    <d v="2013-04-03T00:00:00"/>
    <s v="Second Class"/>
    <s v="ME-17320"/>
    <s v="Maria Etezadi"/>
    <x v="2"/>
    <x v="0"/>
    <s v="Chicago"/>
    <x v="10"/>
    <n v="60653"/>
    <x v="2"/>
    <s v="OFF-PA-10001295"/>
    <x v="1"/>
    <x v="10"/>
    <s v="Computer Printout Paper with Letter-Trim Perforations"/>
    <x v="2817"/>
    <n v="3"/>
    <n v="0.2"/>
    <x v="3130"/>
    <x v="10"/>
  </r>
  <r>
    <n v="3552"/>
    <x v="1760"/>
    <x v="0"/>
    <x v="892"/>
    <d v="2013-04-03T00:00:00"/>
    <s v="Second Class"/>
    <s v="ME-17320"/>
    <s v="Maria Etezadi"/>
    <x v="2"/>
    <x v="0"/>
    <s v="Chicago"/>
    <x v="10"/>
    <n v="60653"/>
    <x v="2"/>
    <s v="FUR-CH-10002965"/>
    <x v="0"/>
    <x v="1"/>
    <s v="Global Leather Highback Executive Chair with Pneumatic Height Adjustment, Black"/>
    <x v="2818"/>
    <n v="6"/>
    <n v="0.3"/>
    <x v="3131"/>
    <x v="10"/>
  </r>
  <r>
    <n v="3553"/>
    <x v="1760"/>
    <x v="0"/>
    <x v="892"/>
    <d v="2013-04-03T00:00:00"/>
    <s v="Second Class"/>
    <s v="ME-17320"/>
    <s v="Maria Etezadi"/>
    <x v="2"/>
    <x v="0"/>
    <s v="Chicago"/>
    <x v="10"/>
    <n v="60653"/>
    <x v="2"/>
    <s v="TEC-PH-10001254"/>
    <x v="2"/>
    <x v="7"/>
    <s v="Jabra BIZ 2300 Duo QD Duo Corded Headset"/>
    <x v="2819"/>
    <n v="8"/>
    <n v="0.2"/>
    <x v="3132"/>
    <x v="10"/>
  </r>
  <r>
    <n v="3554"/>
    <x v="1761"/>
    <x v="3"/>
    <x v="51"/>
    <d v="2014-11-27T00:00:00"/>
    <s v="Second Class"/>
    <s v="FH-14275"/>
    <s v="Frank Hawley"/>
    <x v="1"/>
    <x v="0"/>
    <s v="Philadelphia"/>
    <x v="9"/>
    <n v="19120"/>
    <x v="3"/>
    <s v="OFF-BI-10001658"/>
    <x v="1"/>
    <x v="8"/>
    <s v="GBC Standard Therm-A-Bind Covers"/>
    <x v="2820"/>
    <n v="1"/>
    <n v="0.7"/>
    <x v="3133"/>
    <x v="0"/>
  </r>
  <r>
    <n v="3555"/>
    <x v="1762"/>
    <x v="2"/>
    <x v="893"/>
    <d v="2011-03-26T00:00:00"/>
    <s v="Second Class"/>
    <s v="PO-18865"/>
    <s v="Patrick O'Donnell"/>
    <x v="0"/>
    <x v="0"/>
    <s v="Los Angeles"/>
    <x v="1"/>
    <n v="90036"/>
    <x v="1"/>
    <s v="OFF-ST-10000585"/>
    <x v="1"/>
    <x v="4"/>
    <s v="Economy Rollaway Files"/>
    <x v="610"/>
    <n v="2"/>
    <n v="0"/>
    <x v="620"/>
    <x v="10"/>
  </r>
  <r>
    <n v="3556"/>
    <x v="1762"/>
    <x v="2"/>
    <x v="893"/>
    <d v="2011-03-26T00:00:00"/>
    <s v="Second Class"/>
    <s v="PO-18865"/>
    <s v="Patrick O'Donnell"/>
    <x v="0"/>
    <x v="0"/>
    <s v="Los Angeles"/>
    <x v="1"/>
    <n v="90036"/>
    <x v="1"/>
    <s v="TEC-PH-10003484"/>
    <x v="2"/>
    <x v="7"/>
    <s v="Ooma Telo VoIP Home Phone System"/>
    <x v="2821"/>
    <n v="6"/>
    <n v="0.2"/>
    <x v="3134"/>
    <x v="10"/>
  </r>
  <r>
    <n v="3557"/>
    <x v="1763"/>
    <x v="3"/>
    <x v="96"/>
    <d v="2014-12-06T00:00:00"/>
    <s v="Standard Class"/>
    <s v="CC-12550"/>
    <s v="Clay Cheatham"/>
    <x v="0"/>
    <x v="0"/>
    <s v="Los Angeles"/>
    <x v="1"/>
    <n v="90008"/>
    <x v="1"/>
    <s v="OFF-PA-10004735"/>
    <x v="1"/>
    <x v="10"/>
    <s v="Xerox 1905"/>
    <x v="1568"/>
    <n v="7"/>
    <n v="0"/>
    <x v="1657"/>
    <x v="4"/>
  </r>
  <r>
    <n v="3558"/>
    <x v="1763"/>
    <x v="3"/>
    <x v="96"/>
    <d v="2014-12-06T00:00:00"/>
    <s v="Standard Class"/>
    <s v="CC-12550"/>
    <s v="Clay Cheatham"/>
    <x v="0"/>
    <x v="0"/>
    <s v="Los Angeles"/>
    <x v="1"/>
    <n v="90008"/>
    <x v="1"/>
    <s v="OFF-BI-10003429"/>
    <x v="1"/>
    <x v="8"/>
    <s v="Cardinal HOLDit! Binder Insert Strips,Extra Strips"/>
    <x v="2822"/>
    <n v="2"/>
    <n v="0.2"/>
    <x v="3135"/>
    <x v="4"/>
  </r>
  <r>
    <n v="3559"/>
    <x v="1764"/>
    <x v="3"/>
    <x v="659"/>
    <d v="2014-11-13T00:00:00"/>
    <s v="Standard Class"/>
    <s v="TS-21505"/>
    <s v="Tony Sayre"/>
    <x v="0"/>
    <x v="0"/>
    <s v="San Francisco"/>
    <x v="1"/>
    <n v="94122"/>
    <x v="1"/>
    <s v="OFF-BI-10002982"/>
    <x v="1"/>
    <x v="8"/>
    <s v="Avery Self-Adhesive Photo Pockets for Polaroid Photos"/>
    <x v="2823"/>
    <n v="4"/>
    <n v="0.2"/>
    <x v="3136"/>
    <x v="0"/>
  </r>
  <r>
    <n v="3560"/>
    <x v="1764"/>
    <x v="3"/>
    <x v="659"/>
    <d v="2014-11-13T00:00:00"/>
    <s v="Standard Class"/>
    <s v="TS-21505"/>
    <s v="Tony Sayre"/>
    <x v="0"/>
    <x v="0"/>
    <s v="San Francisco"/>
    <x v="1"/>
    <n v="94122"/>
    <x v="1"/>
    <s v="TEC-AC-10004975"/>
    <x v="2"/>
    <x v="11"/>
    <s v="Plantronics Audio 995 Wireless Stereo Headset"/>
    <x v="2824"/>
    <n v="4"/>
    <n v="0"/>
    <x v="3137"/>
    <x v="0"/>
  </r>
  <r>
    <n v="3561"/>
    <x v="1765"/>
    <x v="3"/>
    <x v="507"/>
    <d v="2014-09-10T00:00:00"/>
    <s v="Second Class"/>
    <s v="MD-17350"/>
    <s v="Maribeth Dona"/>
    <x v="0"/>
    <x v="0"/>
    <s v="Akron"/>
    <x v="24"/>
    <n v="44312"/>
    <x v="3"/>
    <s v="OFF-AR-10002335"/>
    <x v="1"/>
    <x v="6"/>
    <s v="DIXON Oriole Pencils"/>
    <x v="2825"/>
    <n v="4"/>
    <n v="0.2"/>
    <x v="3138"/>
    <x v="8"/>
  </r>
  <r>
    <n v="3562"/>
    <x v="1765"/>
    <x v="3"/>
    <x v="507"/>
    <d v="2014-09-10T00:00:00"/>
    <s v="Second Class"/>
    <s v="MD-17350"/>
    <s v="Maribeth Dona"/>
    <x v="0"/>
    <x v="0"/>
    <s v="Akron"/>
    <x v="24"/>
    <n v="44312"/>
    <x v="3"/>
    <s v="OFF-BI-10004001"/>
    <x v="1"/>
    <x v="8"/>
    <s v="GBC Recycled VeloBinder Covers"/>
    <x v="2826"/>
    <n v="5"/>
    <n v="0.7"/>
    <x v="3139"/>
    <x v="8"/>
  </r>
  <r>
    <n v="3563"/>
    <x v="1765"/>
    <x v="3"/>
    <x v="507"/>
    <d v="2014-09-10T00:00:00"/>
    <s v="Second Class"/>
    <s v="MD-17350"/>
    <s v="Maribeth Dona"/>
    <x v="0"/>
    <x v="0"/>
    <s v="Akron"/>
    <x v="24"/>
    <n v="44312"/>
    <x v="3"/>
    <s v="OFF-BI-10001634"/>
    <x v="1"/>
    <x v="8"/>
    <s v="Wilson Jones Active Use Binders"/>
    <x v="2827"/>
    <n v="2"/>
    <n v="0.7"/>
    <x v="3140"/>
    <x v="8"/>
  </r>
  <r>
    <n v="3564"/>
    <x v="1765"/>
    <x v="3"/>
    <x v="507"/>
    <d v="2014-09-10T00:00:00"/>
    <s v="Second Class"/>
    <s v="MD-17350"/>
    <s v="Maribeth Dona"/>
    <x v="0"/>
    <x v="0"/>
    <s v="Akron"/>
    <x v="24"/>
    <n v="44312"/>
    <x v="3"/>
    <s v="OFF-PA-10000007"/>
    <x v="1"/>
    <x v="10"/>
    <s v="Telephone Message Books with Fax/Mobile Section, 4 1/4&quot; x 6&quot;"/>
    <x v="2828"/>
    <n v="4"/>
    <n v="0.2"/>
    <x v="3141"/>
    <x v="8"/>
  </r>
  <r>
    <n v="3565"/>
    <x v="1766"/>
    <x v="0"/>
    <x v="894"/>
    <d v="2013-07-07T00:00:00"/>
    <s v="First Class"/>
    <s v="GT-14755"/>
    <s v="Guy Thornton"/>
    <x v="0"/>
    <x v="0"/>
    <s v="Los Angeles"/>
    <x v="1"/>
    <n v="90049"/>
    <x v="1"/>
    <s v="OFF-PA-10000552"/>
    <x v="1"/>
    <x v="10"/>
    <s v="Xerox 200"/>
    <x v="91"/>
    <n v="2"/>
    <n v="0"/>
    <x v="91"/>
    <x v="7"/>
  </r>
  <r>
    <n v="3566"/>
    <x v="1766"/>
    <x v="0"/>
    <x v="894"/>
    <d v="2013-07-07T00:00:00"/>
    <s v="First Class"/>
    <s v="GT-14755"/>
    <s v="Guy Thornton"/>
    <x v="0"/>
    <x v="0"/>
    <s v="Los Angeles"/>
    <x v="1"/>
    <n v="90049"/>
    <x v="1"/>
    <s v="OFF-FA-10001135"/>
    <x v="1"/>
    <x v="13"/>
    <s v="Brites Rubber Bands, 1 1/2 oz. Box"/>
    <x v="536"/>
    <n v="2"/>
    <n v="0"/>
    <x v="3142"/>
    <x v="7"/>
  </r>
  <r>
    <n v="3567"/>
    <x v="1767"/>
    <x v="3"/>
    <x v="210"/>
    <d v="2014-09-15T00:00:00"/>
    <s v="Standard Class"/>
    <s v="RD-19660"/>
    <s v="Robert Dilbeck"/>
    <x v="2"/>
    <x v="0"/>
    <s v="Independence"/>
    <x v="25"/>
    <n v="64055"/>
    <x v="2"/>
    <s v="OFF-BI-10003650"/>
    <x v="1"/>
    <x v="8"/>
    <s v="GBC DocuBind 300 Electric Binding Machine"/>
    <x v="2829"/>
    <n v="3"/>
    <n v="0"/>
    <x v="3143"/>
    <x v="8"/>
  </r>
  <r>
    <n v="3568"/>
    <x v="1768"/>
    <x v="0"/>
    <x v="369"/>
    <d v="2013-09-15T00:00:00"/>
    <s v="Second Class"/>
    <s v="DB-12910"/>
    <s v="Daniel Byrd"/>
    <x v="2"/>
    <x v="0"/>
    <s v="Dallas"/>
    <x v="5"/>
    <n v="75220"/>
    <x v="2"/>
    <s v="FUR-FU-10003832"/>
    <x v="0"/>
    <x v="5"/>
    <s v="Eldon Expressions Punched Metal &amp; Wood Desk Accessories, Black &amp; Cherry"/>
    <x v="1660"/>
    <n v="4"/>
    <n v="0.6"/>
    <x v="3144"/>
    <x v="8"/>
  </r>
  <r>
    <n v="3569"/>
    <x v="1769"/>
    <x v="3"/>
    <x v="445"/>
    <d v="2014-07-04T00:00:00"/>
    <s v="Same Day"/>
    <s v="JK-15640"/>
    <s v="Jim Kriz"/>
    <x v="2"/>
    <x v="0"/>
    <s v="Seattle"/>
    <x v="4"/>
    <n v="98105"/>
    <x v="1"/>
    <s v="TEC-AC-10003628"/>
    <x v="2"/>
    <x v="11"/>
    <s v="Logitech 910-002974 M325 Wireless Mouse for Web Scrolling"/>
    <x v="2830"/>
    <n v="2"/>
    <n v="0"/>
    <x v="3145"/>
    <x v="7"/>
  </r>
  <r>
    <n v="3570"/>
    <x v="1769"/>
    <x v="3"/>
    <x v="445"/>
    <d v="2014-07-04T00:00:00"/>
    <s v="Same Day"/>
    <s v="JK-15640"/>
    <s v="Jim Kriz"/>
    <x v="2"/>
    <x v="0"/>
    <s v="Seattle"/>
    <x v="4"/>
    <n v="98105"/>
    <x v="1"/>
    <s v="TEC-MA-10001148"/>
    <x v="2"/>
    <x v="15"/>
    <s v="Okidata MB491 Multifunction Printer"/>
    <x v="2831"/>
    <n v="6"/>
    <n v="0.2"/>
    <x v="3146"/>
    <x v="7"/>
  </r>
  <r>
    <n v="3571"/>
    <x v="1769"/>
    <x v="3"/>
    <x v="445"/>
    <d v="2014-07-04T00:00:00"/>
    <s v="Same Day"/>
    <s v="JK-15640"/>
    <s v="Jim Kriz"/>
    <x v="2"/>
    <x v="0"/>
    <s v="Seattle"/>
    <x v="4"/>
    <n v="98105"/>
    <x v="1"/>
    <s v="TEC-AC-10002049"/>
    <x v="2"/>
    <x v="11"/>
    <s v="Plantronics Savi W720 Multi-Device Wireless Headset System"/>
    <x v="2832"/>
    <n v="4"/>
    <n v="0"/>
    <x v="3147"/>
    <x v="7"/>
  </r>
  <r>
    <n v="3572"/>
    <x v="1769"/>
    <x v="3"/>
    <x v="445"/>
    <d v="2014-07-04T00:00:00"/>
    <s v="Same Day"/>
    <s v="JK-15640"/>
    <s v="Jim Kriz"/>
    <x v="2"/>
    <x v="0"/>
    <s v="Seattle"/>
    <x v="4"/>
    <n v="98105"/>
    <x v="1"/>
    <s v="TEC-PH-10000702"/>
    <x v="2"/>
    <x v="7"/>
    <s v="Square Credit Card Reader, 4 1/2&quot; x 4 1/2&quot; x 1&quot;, White"/>
    <x v="465"/>
    <n v="1"/>
    <n v="0.2"/>
    <x v="3148"/>
    <x v="7"/>
  </r>
  <r>
    <n v="3573"/>
    <x v="1770"/>
    <x v="3"/>
    <x v="222"/>
    <d v="2014-07-05T00:00:00"/>
    <s v="Standard Class"/>
    <s v="FC-14335"/>
    <s v="Fred Chung"/>
    <x v="1"/>
    <x v="0"/>
    <s v="Mesquite"/>
    <x v="5"/>
    <n v="75150"/>
    <x v="2"/>
    <s v="OFF-PA-10003953"/>
    <x v="1"/>
    <x v="10"/>
    <s v="Xerox 218"/>
    <x v="1182"/>
    <n v="1"/>
    <n v="0.2"/>
    <x v="1673"/>
    <x v="1"/>
  </r>
  <r>
    <n v="3574"/>
    <x v="1771"/>
    <x v="3"/>
    <x v="783"/>
    <d v="2014-08-13T00:00:00"/>
    <s v="Standard Class"/>
    <s v="JW-15955"/>
    <s v="Joni Wasserman"/>
    <x v="0"/>
    <x v="0"/>
    <s v="Long Beach"/>
    <x v="15"/>
    <n v="11561"/>
    <x v="3"/>
    <s v="OFF-AR-10003602"/>
    <x v="1"/>
    <x v="6"/>
    <s v="Quartet Omega Colored Chalk, 12/Pack"/>
    <x v="2643"/>
    <n v="2"/>
    <n v="0"/>
    <x v="3149"/>
    <x v="6"/>
  </r>
  <r>
    <n v="3575"/>
    <x v="1771"/>
    <x v="3"/>
    <x v="783"/>
    <d v="2014-08-13T00:00:00"/>
    <s v="Standard Class"/>
    <s v="JW-15955"/>
    <s v="Joni Wasserman"/>
    <x v="0"/>
    <x v="0"/>
    <s v="Long Beach"/>
    <x v="15"/>
    <n v="11561"/>
    <x v="3"/>
    <s v="OFF-AR-10004062"/>
    <x v="1"/>
    <x v="6"/>
    <s v="Staples"/>
    <x v="2833"/>
    <n v="10"/>
    <n v="0"/>
    <x v="3150"/>
    <x v="6"/>
  </r>
  <r>
    <n v="3576"/>
    <x v="1772"/>
    <x v="1"/>
    <x v="531"/>
    <d v="2012-03-24T00:00:00"/>
    <s v="Standard Class"/>
    <s v="DC-12850"/>
    <s v="Dan Campbell"/>
    <x v="0"/>
    <x v="0"/>
    <s v="North Miami"/>
    <x v="2"/>
    <n v="33161"/>
    <x v="0"/>
    <s v="OFF-PA-10001560"/>
    <x v="1"/>
    <x v="10"/>
    <s v="Adams Telephone Message Books, 5 1/4” x 11”"/>
    <x v="2834"/>
    <n v="3"/>
    <n v="0.2"/>
    <x v="3151"/>
    <x v="10"/>
  </r>
  <r>
    <n v="3577"/>
    <x v="1773"/>
    <x v="0"/>
    <x v="843"/>
    <d v="2013-06-12T00:00:00"/>
    <s v="Standard Class"/>
    <s v="FM-14290"/>
    <s v="Frank Merwin"/>
    <x v="2"/>
    <x v="0"/>
    <s v="Bakersfield"/>
    <x v="1"/>
    <n v="93309"/>
    <x v="1"/>
    <s v="OFF-BI-10003305"/>
    <x v="1"/>
    <x v="8"/>
    <s v="Avery Hanging File Binders"/>
    <x v="2835"/>
    <n v="1"/>
    <n v="0.2"/>
    <x v="3152"/>
    <x v="1"/>
  </r>
  <r>
    <n v="3578"/>
    <x v="1773"/>
    <x v="0"/>
    <x v="843"/>
    <d v="2013-06-12T00:00:00"/>
    <s v="Standard Class"/>
    <s v="FM-14290"/>
    <s v="Frank Merwin"/>
    <x v="2"/>
    <x v="0"/>
    <s v="Bakersfield"/>
    <x v="1"/>
    <n v="93309"/>
    <x v="1"/>
    <s v="OFF-PA-10004000"/>
    <x v="1"/>
    <x v="10"/>
    <s v="While You Were Out Pads, 50 per Pad, 4 x 5 1/4, Green Cycle"/>
    <x v="2836"/>
    <n v="1"/>
    <n v="0"/>
    <x v="3153"/>
    <x v="1"/>
  </r>
  <r>
    <n v="3579"/>
    <x v="1774"/>
    <x v="0"/>
    <x v="197"/>
    <d v="2013-07-30T00:00:00"/>
    <s v="Standard Class"/>
    <s v="MT-17815"/>
    <s v="Meg Tillman"/>
    <x v="0"/>
    <x v="0"/>
    <s v="Jackson"/>
    <x v="35"/>
    <n v="39212"/>
    <x v="0"/>
    <s v="OFF-ST-10000321"/>
    <x v="1"/>
    <x v="4"/>
    <s v="Akro Stacking Bins"/>
    <x v="2837"/>
    <n v="1"/>
    <n v="0"/>
    <x v="3154"/>
    <x v="7"/>
  </r>
  <r>
    <n v="3580"/>
    <x v="1774"/>
    <x v="0"/>
    <x v="197"/>
    <d v="2013-07-30T00:00:00"/>
    <s v="Standard Class"/>
    <s v="MT-17815"/>
    <s v="Meg Tillman"/>
    <x v="0"/>
    <x v="0"/>
    <s v="Jackson"/>
    <x v="35"/>
    <n v="39212"/>
    <x v="0"/>
    <s v="OFF-PA-10004665"/>
    <x v="1"/>
    <x v="10"/>
    <s v="Advantus Motivational Note Cards"/>
    <x v="2838"/>
    <n v="5"/>
    <n v="0"/>
    <x v="3155"/>
    <x v="7"/>
  </r>
  <r>
    <n v="3581"/>
    <x v="1774"/>
    <x v="0"/>
    <x v="197"/>
    <d v="2013-07-30T00:00:00"/>
    <s v="Standard Class"/>
    <s v="MT-17815"/>
    <s v="Meg Tillman"/>
    <x v="0"/>
    <x v="0"/>
    <s v="Jackson"/>
    <x v="35"/>
    <n v="39212"/>
    <x v="0"/>
    <s v="FUR-TA-10004915"/>
    <x v="0"/>
    <x v="3"/>
    <s v="Office Impressions End Table, 20-1/2&quot;H x 24&quot;W x 20&quot;D"/>
    <x v="2839"/>
    <n v="8"/>
    <n v="0"/>
    <x v="3156"/>
    <x v="7"/>
  </r>
  <r>
    <n v="3582"/>
    <x v="1775"/>
    <x v="3"/>
    <x v="172"/>
    <d v="2014-10-08T00:00:00"/>
    <s v="Standard Class"/>
    <s v="DK-13090"/>
    <s v="Dave Kipp"/>
    <x v="0"/>
    <x v="0"/>
    <s v="Fremont"/>
    <x v="8"/>
    <n v="68025"/>
    <x v="2"/>
    <s v="OFF-PA-10000994"/>
    <x v="1"/>
    <x v="10"/>
    <s v="Xerox 1915"/>
    <x v="2840"/>
    <n v="1"/>
    <n v="0"/>
    <x v="3157"/>
    <x v="2"/>
  </r>
  <r>
    <n v="3583"/>
    <x v="1776"/>
    <x v="1"/>
    <x v="895"/>
    <d v="2012-12-16T00:00:00"/>
    <s v="Standard Class"/>
    <s v="KD-16495"/>
    <s v="Keith Dawkins"/>
    <x v="1"/>
    <x v="0"/>
    <s v="Jackson"/>
    <x v="12"/>
    <n v="49201"/>
    <x v="2"/>
    <s v="OFF-AR-10001149"/>
    <x v="1"/>
    <x v="6"/>
    <s v="Avery Hi-Liter Comfort Grip Fluorescent Highlighter, Yellow Ink"/>
    <x v="2841"/>
    <n v="2"/>
    <n v="0"/>
    <x v="3158"/>
    <x v="4"/>
  </r>
  <r>
    <n v="3584"/>
    <x v="1776"/>
    <x v="1"/>
    <x v="895"/>
    <d v="2012-12-16T00:00:00"/>
    <s v="Standard Class"/>
    <s v="KD-16495"/>
    <s v="Keith Dawkins"/>
    <x v="1"/>
    <x v="0"/>
    <s v="Jackson"/>
    <x v="12"/>
    <n v="49201"/>
    <x v="2"/>
    <s v="FUR-TA-10003569"/>
    <x v="0"/>
    <x v="3"/>
    <s v="Bretford CR8500 Series Meeting Room Furniture"/>
    <x v="2842"/>
    <n v="2"/>
    <n v="0"/>
    <x v="3159"/>
    <x v="4"/>
  </r>
  <r>
    <n v="3585"/>
    <x v="1776"/>
    <x v="1"/>
    <x v="895"/>
    <d v="2012-12-16T00:00:00"/>
    <s v="Standard Class"/>
    <s v="KD-16495"/>
    <s v="Keith Dawkins"/>
    <x v="1"/>
    <x v="0"/>
    <s v="Jackson"/>
    <x v="12"/>
    <n v="49201"/>
    <x v="2"/>
    <s v="FUR-CH-10004289"/>
    <x v="0"/>
    <x v="1"/>
    <s v="Global Super Steno Chair"/>
    <x v="2843"/>
    <n v="2"/>
    <n v="0"/>
    <x v="3160"/>
    <x v="4"/>
  </r>
  <r>
    <n v="3586"/>
    <x v="1776"/>
    <x v="1"/>
    <x v="895"/>
    <d v="2012-12-16T00:00:00"/>
    <s v="Standard Class"/>
    <s v="KD-16495"/>
    <s v="Keith Dawkins"/>
    <x v="1"/>
    <x v="0"/>
    <s v="Jackson"/>
    <x v="12"/>
    <n v="49201"/>
    <x v="2"/>
    <s v="OFF-LA-10001045"/>
    <x v="1"/>
    <x v="2"/>
    <s v="Permanent Self-Adhesive File Folder Labels for Typewriters by Universal"/>
    <x v="537"/>
    <n v="1"/>
    <n v="0"/>
    <x v="547"/>
    <x v="4"/>
  </r>
  <r>
    <n v="3587"/>
    <x v="1777"/>
    <x v="3"/>
    <x v="213"/>
    <d v="2014-09-09T00:00:00"/>
    <s v="Standard Class"/>
    <s v="AG-10300"/>
    <s v="Aleksandra Gannaway"/>
    <x v="1"/>
    <x v="0"/>
    <s v="San Francisco"/>
    <x v="1"/>
    <n v="94122"/>
    <x v="1"/>
    <s v="OFF-AR-10002053"/>
    <x v="1"/>
    <x v="6"/>
    <s v="Premium Writing Pencils, Soft, #2 by Central Association for the Blind"/>
    <x v="459"/>
    <n v="2"/>
    <n v="0"/>
    <x v="470"/>
    <x v="8"/>
  </r>
  <r>
    <n v="3588"/>
    <x v="1778"/>
    <x v="3"/>
    <x v="241"/>
    <d v="2014-09-29T00:00:00"/>
    <s v="Standard Class"/>
    <s v="MH-18115"/>
    <s v="Mick Hernandez"/>
    <x v="2"/>
    <x v="0"/>
    <s v="Lancaster"/>
    <x v="24"/>
    <n v="43130"/>
    <x v="3"/>
    <s v="TEC-PH-10002885"/>
    <x v="2"/>
    <x v="7"/>
    <s v="Apple iPhone 5"/>
    <x v="2844"/>
    <n v="3"/>
    <n v="0.4"/>
    <x v="3161"/>
    <x v="8"/>
  </r>
  <r>
    <n v="3589"/>
    <x v="1779"/>
    <x v="3"/>
    <x v="484"/>
    <d v="2014-12-22T00:00:00"/>
    <s v="First Class"/>
    <s v="AC-10450"/>
    <s v="Amy Cox"/>
    <x v="0"/>
    <x v="0"/>
    <s v="Lafayette"/>
    <x v="28"/>
    <n v="70506"/>
    <x v="0"/>
    <s v="OFF-SU-10002881"/>
    <x v="1"/>
    <x v="14"/>
    <s v="Martin Yale Chadless Opener Electric Letter Opener"/>
    <x v="2845"/>
    <n v="2"/>
    <n v="0"/>
    <x v="3162"/>
    <x v="4"/>
  </r>
  <r>
    <n v="3590"/>
    <x v="1780"/>
    <x v="3"/>
    <x v="221"/>
    <d v="2014-12-01T00:00:00"/>
    <s v="Standard Class"/>
    <s v="FM-14290"/>
    <s v="Frank Merwin"/>
    <x v="2"/>
    <x v="0"/>
    <s v="Richmond"/>
    <x v="0"/>
    <n v="40475"/>
    <x v="0"/>
    <s v="OFF-BI-10000546"/>
    <x v="1"/>
    <x v="8"/>
    <s v="Avery Durable Binders"/>
    <x v="709"/>
    <n v="1"/>
    <n v="0"/>
    <x v="723"/>
    <x v="0"/>
  </r>
  <r>
    <n v="3591"/>
    <x v="1780"/>
    <x v="3"/>
    <x v="221"/>
    <d v="2014-12-01T00:00:00"/>
    <s v="Standard Class"/>
    <s v="FM-14290"/>
    <s v="Frank Merwin"/>
    <x v="2"/>
    <x v="0"/>
    <s v="Richmond"/>
    <x v="0"/>
    <n v="40475"/>
    <x v="0"/>
    <s v="OFF-ST-10001526"/>
    <x v="1"/>
    <x v="4"/>
    <s v="Iceberg Mobile Mega Data/Printer Cart "/>
    <x v="2846"/>
    <n v="12"/>
    <n v="0"/>
    <x v="3163"/>
    <x v="0"/>
  </r>
  <r>
    <n v="3592"/>
    <x v="1781"/>
    <x v="2"/>
    <x v="736"/>
    <d v="2011-12-15T00:00:00"/>
    <s v="Second Class"/>
    <s v="RA-19285"/>
    <s v="Ralph Arnett"/>
    <x v="0"/>
    <x v="0"/>
    <s v="Houston"/>
    <x v="5"/>
    <n v="77070"/>
    <x v="2"/>
    <s v="OFF-SU-10001574"/>
    <x v="1"/>
    <x v="14"/>
    <s v="Acme Value Line Scissors"/>
    <x v="2847"/>
    <n v="1"/>
    <n v="0.2"/>
    <x v="3164"/>
    <x v="4"/>
  </r>
  <r>
    <n v="3593"/>
    <x v="1782"/>
    <x v="0"/>
    <x v="5"/>
    <d v="2013-12-08T00:00:00"/>
    <s v="Second Class"/>
    <s v="JG-15160"/>
    <s v="James Galang"/>
    <x v="0"/>
    <x v="0"/>
    <s v="New York City"/>
    <x v="15"/>
    <n v="10024"/>
    <x v="3"/>
    <s v="OFF-ST-10002615"/>
    <x v="1"/>
    <x v="4"/>
    <s v="Dual Level, Single-Width Filing Carts"/>
    <x v="2848"/>
    <n v="3"/>
    <n v="0"/>
    <x v="3165"/>
    <x v="4"/>
  </r>
  <r>
    <n v="3594"/>
    <x v="1783"/>
    <x v="0"/>
    <x v="108"/>
    <d v="2013-09-18T00:00:00"/>
    <s v="Standard Class"/>
    <s v="NZ-18565"/>
    <s v="Nick Zandusky"/>
    <x v="2"/>
    <x v="0"/>
    <s v="Toledo"/>
    <x v="24"/>
    <n v="43615"/>
    <x v="3"/>
    <s v="OFF-BI-10001658"/>
    <x v="1"/>
    <x v="8"/>
    <s v="GBC Standard Therm-A-Bind Covers"/>
    <x v="2849"/>
    <n v="3"/>
    <n v="0.7"/>
    <x v="3166"/>
    <x v="8"/>
  </r>
  <r>
    <n v="3595"/>
    <x v="1783"/>
    <x v="0"/>
    <x v="108"/>
    <d v="2013-09-18T00:00:00"/>
    <s v="Standard Class"/>
    <s v="NZ-18565"/>
    <s v="Nick Zandusky"/>
    <x v="2"/>
    <x v="0"/>
    <s v="Toledo"/>
    <x v="24"/>
    <n v="43615"/>
    <x v="3"/>
    <s v="OFF-ST-10002562"/>
    <x v="1"/>
    <x v="4"/>
    <s v="Staples"/>
    <x v="2850"/>
    <n v="5"/>
    <n v="0.2"/>
    <x v="3167"/>
    <x v="8"/>
  </r>
  <r>
    <n v="3596"/>
    <x v="1784"/>
    <x v="3"/>
    <x v="34"/>
    <d v="2014-12-16T00:00:00"/>
    <s v="Standard Class"/>
    <s v="KM-16225"/>
    <s v="Kalyca Meade"/>
    <x v="1"/>
    <x v="0"/>
    <s v="Philadelphia"/>
    <x v="9"/>
    <n v="19143"/>
    <x v="3"/>
    <s v="OFF-AR-10004757"/>
    <x v="1"/>
    <x v="6"/>
    <s v="Crayola Colored Pencils"/>
    <x v="370"/>
    <n v="1"/>
    <n v="0.2"/>
    <x v="379"/>
    <x v="4"/>
  </r>
  <r>
    <n v="3597"/>
    <x v="1785"/>
    <x v="2"/>
    <x v="340"/>
    <d v="2011-09-14T00:00:00"/>
    <s v="Second Class"/>
    <s v="LC-17140"/>
    <s v="Logan Currie"/>
    <x v="0"/>
    <x v="0"/>
    <s v="Philadelphia"/>
    <x v="9"/>
    <n v="19140"/>
    <x v="3"/>
    <s v="OFF-PA-10000788"/>
    <x v="1"/>
    <x v="10"/>
    <s v="Xerox 210"/>
    <x v="12"/>
    <n v="3"/>
    <n v="0.2"/>
    <x v="12"/>
    <x v="8"/>
  </r>
  <r>
    <n v="3598"/>
    <x v="1785"/>
    <x v="2"/>
    <x v="340"/>
    <d v="2011-09-14T00:00:00"/>
    <s v="Second Class"/>
    <s v="LC-17140"/>
    <s v="Logan Currie"/>
    <x v="0"/>
    <x v="0"/>
    <s v="Philadelphia"/>
    <x v="9"/>
    <n v="19140"/>
    <x v="3"/>
    <s v="TEC-AC-10002134"/>
    <x v="2"/>
    <x v="11"/>
    <s v="Rosewill 107 Normal Keys USB Wired Standard Keyboard"/>
    <x v="2851"/>
    <n v="6"/>
    <n v="0.2"/>
    <x v="3168"/>
    <x v="8"/>
  </r>
  <r>
    <n v="3599"/>
    <x v="1785"/>
    <x v="2"/>
    <x v="340"/>
    <d v="2011-09-14T00:00:00"/>
    <s v="Second Class"/>
    <s v="LC-17140"/>
    <s v="Logan Currie"/>
    <x v="0"/>
    <x v="0"/>
    <s v="Philadelphia"/>
    <x v="9"/>
    <n v="19140"/>
    <x v="3"/>
    <s v="FUR-FU-10002456"/>
    <x v="0"/>
    <x v="5"/>
    <s v="Master Caster Door Stop, Large Neon Orange"/>
    <x v="1133"/>
    <n v="3"/>
    <n v="0.2"/>
    <x v="3169"/>
    <x v="8"/>
  </r>
  <r>
    <n v="3600"/>
    <x v="1785"/>
    <x v="2"/>
    <x v="340"/>
    <d v="2011-09-14T00:00:00"/>
    <s v="Second Class"/>
    <s v="LC-17140"/>
    <s v="Logan Currie"/>
    <x v="0"/>
    <x v="0"/>
    <s v="Philadelphia"/>
    <x v="9"/>
    <n v="19140"/>
    <x v="3"/>
    <s v="TEC-PH-10002549"/>
    <x v="2"/>
    <x v="7"/>
    <s v="Polycom SoundPoint IP 450 VoIP phone"/>
    <x v="2852"/>
    <n v="1"/>
    <n v="0.4"/>
    <x v="3170"/>
    <x v="8"/>
  </r>
  <r>
    <n v="3601"/>
    <x v="1786"/>
    <x v="3"/>
    <x v="335"/>
    <d v="2014-07-01T00:00:00"/>
    <s v="Standard Class"/>
    <s v="NP-18700"/>
    <s v="Nora Preis"/>
    <x v="0"/>
    <x v="0"/>
    <s v="Denver"/>
    <x v="22"/>
    <n v="80219"/>
    <x v="1"/>
    <s v="TEC-AC-10001990"/>
    <x v="2"/>
    <x v="11"/>
    <s v="Kensington Orbit Wireless Mobile Trackball for PC and Mac"/>
    <x v="1074"/>
    <n v="9"/>
    <n v="0.2"/>
    <x v="1116"/>
    <x v="1"/>
  </r>
  <r>
    <n v="3602"/>
    <x v="1787"/>
    <x v="2"/>
    <x v="664"/>
    <d v="2011-11-24T00:00:00"/>
    <s v="Standard Class"/>
    <s v="RB-19330"/>
    <s v="Randy Bradley"/>
    <x v="0"/>
    <x v="0"/>
    <s v="Philadelphia"/>
    <x v="9"/>
    <n v="19143"/>
    <x v="3"/>
    <s v="OFF-PA-10002137"/>
    <x v="1"/>
    <x v="10"/>
    <s v="Southworth 100% Résumé Paper, 24lb."/>
    <x v="2853"/>
    <n v="2"/>
    <n v="0.2"/>
    <x v="3171"/>
    <x v="0"/>
  </r>
  <r>
    <n v="3603"/>
    <x v="1787"/>
    <x v="2"/>
    <x v="664"/>
    <d v="2011-11-24T00:00:00"/>
    <s v="Standard Class"/>
    <s v="RB-19330"/>
    <s v="Randy Bradley"/>
    <x v="0"/>
    <x v="0"/>
    <s v="Philadelphia"/>
    <x v="9"/>
    <n v="19143"/>
    <x v="3"/>
    <s v="FUR-CH-10004997"/>
    <x v="0"/>
    <x v="1"/>
    <s v="Hon Every-Day Series Multi-Task Chairs"/>
    <x v="2854"/>
    <n v="5"/>
    <n v="0.3"/>
    <x v="3172"/>
    <x v="0"/>
  </r>
  <r>
    <n v="3604"/>
    <x v="1788"/>
    <x v="3"/>
    <x v="170"/>
    <d v="2014-08-28T00:00:00"/>
    <s v="Standard Class"/>
    <s v="TH-21550"/>
    <s v="Tracy Hopkins"/>
    <x v="2"/>
    <x v="0"/>
    <s v="Columbia"/>
    <x v="39"/>
    <n v="21044"/>
    <x v="3"/>
    <s v="OFF-PA-10000357"/>
    <x v="1"/>
    <x v="10"/>
    <s v="Xerox 1888"/>
    <x v="1959"/>
    <n v="5"/>
    <n v="0"/>
    <x v="2110"/>
    <x v="6"/>
  </r>
  <r>
    <n v="3605"/>
    <x v="1788"/>
    <x v="3"/>
    <x v="170"/>
    <d v="2014-08-28T00:00:00"/>
    <s v="Standard Class"/>
    <s v="TH-21550"/>
    <s v="Tracy Hopkins"/>
    <x v="2"/>
    <x v="0"/>
    <s v="Columbia"/>
    <x v="39"/>
    <n v="21044"/>
    <x v="3"/>
    <s v="FUR-FU-10003976"/>
    <x v="0"/>
    <x v="5"/>
    <s v="DAX Executive Solid Wood Document Frame, Desktop or Hang, Mahogany, 5 x 7"/>
    <x v="2855"/>
    <n v="2"/>
    <n v="0"/>
    <x v="3173"/>
    <x v="6"/>
  </r>
  <r>
    <n v="3606"/>
    <x v="1788"/>
    <x v="3"/>
    <x v="170"/>
    <d v="2014-08-28T00:00:00"/>
    <s v="Standard Class"/>
    <s v="TH-21550"/>
    <s v="Tracy Hopkins"/>
    <x v="2"/>
    <x v="0"/>
    <s v="Columbia"/>
    <x v="39"/>
    <n v="21044"/>
    <x v="3"/>
    <s v="FUR-FU-10004960"/>
    <x v="0"/>
    <x v="5"/>
    <s v="Seth Thomas 12&quot; Clock w/ Goldtone Case"/>
    <x v="2856"/>
    <n v="4"/>
    <n v="0"/>
    <x v="3174"/>
    <x v="6"/>
  </r>
  <r>
    <n v="3607"/>
    <x v="1789"/>
    <x v="0"/>
    <x v="299"/>
    <d v="2013-03-17T00:00:00"/>
    <s v="Second Class"/>
    <s v="CK-12595"/>
    <s v="Clytie Kelty"/>
    <x v="0"/>
    <x v="0"/>
    <s v="New York City"/>
    <x v="15"/>
    <n v="10024"/>
    <x v="3"/>
    <s v="OFF-EN-10001099"/>
    <x v="1"/>
    <x v="12"/>
    <s v="Staples"/>
    <x v="1624"/>
    <n v="3"/>
    <n v="0"/>
    <x v="3175"/>
    <x v="10"/>
  </r>
  <r>
    <n v="3608"/>
    <x v="1790"/>
    <x v="2"/>
    <x v="865"/>
    <d v="2011-09-28T00:00:00"/>
    <s v="Second Class"/>
    <s v="ST-20530"/>
    <s v="Shui Tom"/>
    <x v="0"/>
    <x v="0"/>
    <s v="New York City"/>
    <x v="15"/>
    <n v="10035"/>
    <x v="3"/>
    <s v="OFF-BI-10002026"/>
    <x v="1"/>
    <x v="8"/>
    <s v="Avery Arch Ring Binders"/>
    <x v="2857"/>
    <n v="3"/>
    <n v="0.2"/>
    <x v="3176"/>
    <x v="8"/>
  </r>
  <r>
    <n v="3609"/>
    <x v="1791"/>
    <x v="2"/>
    <x v="582"/>
    <d v="2011-05-03T00:00:00"/>
    <s v="Standard Class"/>
    <s v="GB-14530"/>
    <s v="George Bell"/>
    <x v="1"/>
    <x v="0"/>
    <s v="Newark"/>
    <x v="24"/>
    <n v="43055"/>
    <x v="3"/>
    <s v="OFF-LA-10001613"/>
    <x v="1"/>
    <x v="2"/>
    <s v="Avery File Folder Labels"/>
    <x v="2789"/>
    <n v="3"/>
    <n v="0.2"/>
    <x v="3177"/>
    <x v="3"/>
  </r>
  <r>
    <n v="3610"/>
    <x v="1791"/>
    <x v="2"/>
    <x v="582"/>
    <d v="2011-05-03T00:00:00"/>
    <s v="Standard Class"/>
    <s v="GB-14530"/>
    <s v="George Bell"/>
    <x v="1"/>
    <x v="0"/>
    <s v="Newark"/>
    <x v="24"/>
    <n v="43055"/>
    <x v="3"/>
    <s v="OFF-ST-10002214"/>
    <x v="1"/>
    <x v="4"/>
    <s v="X-Rack File for Hanging Folders"/>
    <x v="2858"/>
    <n v="3"/>
    <n v="0.2"/>
    <x v="3178"/>
    <x v="3"/>
  </r>
  <r>
    <n v="3611"/>
    <x v="1791"/>
    <x v="2"/>
    <x v="582"/>
    <d v="2011-05-03T00:00:00"/>
    <s v="Standard Class"/>
    <s v="GB-14530"/>
    <s v="George Bell"/>
    <x v="1"/>
    <x v="0"/>
    <s v="Newark"/>
    <x v="24"/>
    <n v="43055"/>
    <x v="3"/>
    <s v="OFF-ST-10001128"/>
    <x v="1"/>
    <x v="4"/>
    <s v="Carina Mini System Audio Rack, Model AR050B"/>
    <x v="2859"/>
    <n v="2"/>
    <n v="0.2"/>
    <x v="3179"/>
    <x v="3"/>
  </r>
  <r>
    <n v="3612"/>
    <x v="1792"/>
    <x v="0"/>
    <x v="896"/>
    <d v="2013-12-02T00:00:00"/>
    <s v="Second Class"/>
    <s v="NC-18535"/>
    <s v="Nick Crebassa"/>
    <x v="1"/>
    <x v="0"/>
    <s v="Dallas"/>
    <x v="5"/>
    <n v="75217"/>
    <x v="2"/>
    <s v="TEC-AC-10004864"/>
    <x v="2"/>
    <x v="11"/>
    <s v="Memorex Micro Travel Drive 32 GB"/>
    <x v="2860"/>
    <n v="2"/>
    <n v="0.2"/>
    <x v="3180"/>
    <x v="0"/>
  </r>
  <r>
    <n v="3613"/>
    <x v="1793"/>
    <x v="1"/>
    <x v="155"/>
    <d v="2012-12-08T00:00:00"/>
    <s v="Standard Class"/>
    <s v="AB-10255"/>
    <s v="Alejandro Ballentine"/>
    <x v="2"/>
    <x v="0"/>
    <s v="Philadelphia"/>
    <x v="9"/>
    <n v="19134"/>
    <x v="3"/>
    <s v="OFF-PA-10000174"/>
    <x v="1"/>
    <x v="10"/>
    <s v="Message Book, Wirebound, Four 5 1/2&quot; X 4&quot; Forms/Pg., 200 Dupl. Sets/Book"/>
    <x v="2861"/>
    <n v="2"/>
    <n v="0.2"/>
    <x v="3181"/>
    <x v="4"/>
  </r>
  <r>
    <n v="3614"/>
    <x v="1793"/>
    <x v="1"/>
    <x v="155"/>
    <d v="2012-12-08T00:00:00"/>
    <s v="Standard Class"/>
    <s v="AB-10255"/>
    <s v="Alejandro Ballentine"/>
    <x v="2"/>
    <x v="0"/>
    <s v="Philadelphia"/>
    <x v="9"/>
    <n v="19134"/>
    <x v="3"/>
    <s v="TEC-AC-10000171"/>
    <x v="2"/>
    <x v="11"/>
    <s v="Verbatim 25 GB 6x Blu-ray Single Layer Recordable Disc, 25/Pack"/>
    <x v="2862"/>
    <n v="2"/>
    <n v="0.2"/>
    <x v="3182"/>
    <x v="4"/>
  </r>
  <r>
    <n v="3615"/>
    <x v="1794"/>
    <x v="3"/>
    <x v="123"/>
    <d v="2014-11-22T00:00:00"/>
    <s v="First Class"/>
    <s v="SC-20770"/>
    <s v="Stewart Carmichael"/>
    <x v="1"/>
    <x v="0"/>
    <s v="San Antonio"/>
    <x v="5"/>
    <n v="78207"/>
    <x v="2"/>
    <s v="FUR-TA-10002622"/>
    <x v="0"/>
    <x v="3"/>
    <s v="Bush Andora Conference Table, Maple/Graphite Gray Finish"/>
    <x v="2863"/>
    <n v="6"/>
    <n v="0.3"/>
    <x v="3183"/>
    <x v="0"/>
  </r>
  <r>
    <n v="3616"/>
    <x v="1794"/>
    <x v="3"/>
    <x v="123"/>
    <d v="2014-11-22T00:00:00"/>
    <s v="First Class"/>
    <s v="SC-20770"/>
    <s v="Stewart Carmichael"/>
    <x v="1"/>
    <x v="0"/>
    <s v="San Antonio"/>
    <x v="5"/>
    <n v="78207"/>
    <x v="2"/>
    <s v="OFF-AR-10001915"/>
    <x v="1"/>
    <x v="6"/>
    <s v="Peel-Off China Markers"/>
    <x v="2864"/>
    <n v="4"/>
    <n v="0.2"/>
    <x v="3184"/>
    <x v="0"/>
  </r>
  <r>
    <n v="3617"/>
    <x v="1795"/>
    <x v="0"/>
    <x v="64"/>
    <d v="2013-09-10T00:00:00"/>
    <s v="Standard Class"/>
    <s v="JC-15340"/>
    <s v="Jasper Cacioppo"/>
    <x v="0"/>
    <x v="0"/>
    <s v="Philadelphia"/>
    <x v="9"/>
    <n v="19120"/>
    <x v="3"/>
    <s v="OFF-BI-10004410"/>
    <x v="1"/>
    <x v="8"/>
    <s v="C-Line Peel &amp; Stick Add-On Filing Pockets, 8-3/4 x 5-1/8, 10/Pack"/>
    <x v="2865"/>
    <n v="5"/>
    <n v="0.7"/>
    <x v="3185"/>
    <x v="8"/>
  </r>
  <r>
    <n v="3618"/>
    <x v="1796"/>
    <x v="3"/>
    <x v="507"/>
    <d v="2014-09-09T00:00:00"/>
    <s v="Standard Class"/>
    <s v="RA-19285"/>
    <s v="Ralph Arnett"/>
    <x v="0"/>
    <x v="0"/>
    <s v="Los Angeles"/>
    <x v="1"/>
    <n v="90004"/>
    <x v="1"/>
    <s v="OFF-BI-10004632"/>
    <x v="1"/>
    <x v="8"/>
    <s v="Ibico Hi-Tech Manual Binding System"/>
    <x v="1638"/>
    <n v="2"/>
    <n v="0.2"/>
    <x v="1735"/>
    <x v="8"/>
  </r>
  <r>
    <n v="3619"/>
    <x v="1796"/>
    <x v="3"/>
    <x v="507"/>
    <d v="2014-09-09T00:00:00"/>
    <s v="Standard Class"/>
    <s v="RA-19285"/>
    <s v="Ralph Arnett"/>
    <x v="0"/>
    <x v="0"/>
    <s v="Los Angeles"/>
    <x v="1"/>
    <n v="90004"/>
    <x v="1"/>
    <s v="TEC-PH-10002185"/>
    <x v="2"/>
    <x v="7"/>
    <s v="QVS USB Car Charger 2-Port 2.1Amp for iPod/iPhone/iPad/iPad 2/iPad 3"/>
    <x v="2866"/>
    <n v="1"/>
    <n v="0.2"/>
    <x v="3186"/>
    <x v="8"/>
  </r>
  <r>
    <n v="3620"/>
    <x v="1796"/>
    <x v="3"/>
    <x v="507"/>
    <d v="2014-09-09T00:00:00"/>
    <s v="Standard Class"/>
    <s v="RA-19285"/>
    <s v="Ralph Arnett"/>
    <x v="0"/>
    <x v="0"/>
    <s v="Los Angeles"/>
    <x v="1"/>
    <n v="90004"/>
    <x v="1"/>
    <s v="OFF-ST-10002974"/>
    <x v="1"/>
    <x v="4"/>
    <s v="Trav-L-File Heavy-Duty Shuttle II, Black"/>
    <x v="2867"/>
    <n v="5"/>
    <n v="0"/>
    <x v="3187"/>
    <x v="8"/>
  </r>
  <r>
    <n v="3621"/>
    <x v="1797"/>
    <x v="0"/>
    <x v="897"/>
    <d v="2013-09-30T00:00:00"/>
    <s v="Standard Class"/>
    <s v="SH-19975"/>
    <s v="Sally Hughsby"/>
    <x v="1"/>
    <x v="0"/>
    <s v="Smyrna"/>
    <x v="18"/>
    <n v="37167"/>
    <x v="0"/>
    <s v="OFF-AR-10003727"/>
    <x v="1"/>
    <x v="6"/>
    <s v="Berol Giant Pencil Sharpener"/>
    <x v="2868"/>
    <n v="3"/>
    <n v="0.2"/>
    <x v="3188"/>
    <x v="8"/>
  </r>
  <r>
    <n v="3622"/>
    <x v="1797"/>
    <x v="0"/>
    <x v="897"/>
    <d v="2013-09-30T00:00:00"/>
    <s v="Standard Class"/>
    <s v="SH-19975"/>
    <s v="Sally Hughsby"/>
    <x v="1"/>
    <x v="0"/>
    <s v="Smyrna"/>
    <x v="18"/>
    <n v="37167"/>
    <x v="0"/>
    <s v="TEC-PH-10004071"/>
    <x v="2"/>
    <x v="7"/>
    <s v="PayAnywhere Card Reader"/>
    <x v="2869"/>
    <n v="8"/>
    <n v="0.2"/>
    <x v="3189"/>
    <x v="8"/>
  </r>
  <r>
    <n v="3623"/>
    <x v="1798"/>
    <x v="2"/>
    <x v="80"/>
    <d v="2011-09-19T00:00:00"/>
    <s v="Standard Class"/>
    <s v="JC-15775"/>
    <s v="John Castell"/>
    <x v="0"/>
    <x v="0"/>
    <s v="Macon"/>
    <x v="32"/>
    <n v="31204"/>
    <x v="0"/>
    <s v="FUR-FU-10002878"/>
    <x v="0"/>
    <x v="5"/>
    <s v="Seth Thomas 14&quot; Day/Date Wall Clock"/>
    <x v="2870"/>
    <n v="5"/>
    <n v="0"/>
    <x v="3190"/>
    <x v="8"/>
  </r>
  <r>
    <n v="3624"/>
    <x v="1798"/>
    <x v="2"/>
    <x v="80"/>
    <d v="2011-09-19T00:00:00"/>
    <s v="Standard Class"/>
    <s v="JC-15775"/>
    <s v="John Castell"/>
    <x v="0"/>
    <x v="0"/>
    <s v="Macon"/>
    <x v="32"/>
    <n v="31204"/>
    <x v="0"/>
    <s v="OFF-BI-10001890"/>
    <x v="1"/>
    <x v="8"/>
    <s v="Avery Poly Binder Pockets"/>
    <x v="181"/>
    <n v="2"/>
    <n v="0"/>
    <x v="183"/>
    <x v="8"/>
  </r>
  <r>
    <n v="3625"/>
    <x v="1799"/>
    <x v="3"/>
    <x v="240"/>
    <d v="2014-05-22T00:00:00"/>
    <s v="Second Class"/>
    <s v="BC-11125"/>
    <s v="Becky Castell"/>
    <x v="2"/>
    <x v="0"/>
    <s v="San Francisco"/>
    <x v="1"/>
    <n v="94109"/>
    <x v="1"/>
    <s v="FUR-CH-10002647"/>
    <x v="0"/>
    <x v="1"/>
    <s v="Situations Contoured Folding Chairs, 4/Set"/>
    <x v="2871"/>
    <n v="12"/>
    <n v="0.2"/>
    <x v="3191"/>
    <x v="5"/>
  </r>
  <r>
    <n v="3626"/>
    <x v="1799"/>
    <x v="3"/>
    <x v="240"/>
    <d v="2014-05-22T00:00:00"/>
    <s v="Second Class"/>
    <s v="BC-11125"/>
    <s v="Becky Castell"/>
    <x v="2"/>
    <x v="0"/>
    <s v="San Francisco"/>
    <x v="1"/>
    <n v="94109"/>
    <x v="1"/>
    <s v="OFF-AR-10001315"/>
    <x v="1"/>
    <x v="6"/>
    <s v="Newell 310"/>
    <x v="2872"/>
    <n v="2"/>
    <n v="0"/>
    <x v="3192"/>
    <x v="5"/>
  </r>
  <r>
    <n v="3627"/>
    <x v="1799"/>
    <x v="3"/>
    <x v="240"/>
    <d v="2014-05-22T00:00:00"/>
    <s v="Second Class"/>
    <s v="BC-11125"/>
    <s v="Becky Castell"/>
    <x v="2"/>
    <x v="0"/>
    <s v="San Francisco"/>
    <x v="1"/>
    <n v="94109"/>
    <x v="1"/>
    <s v="OFF-AR-10000122"/>
    <x v="1"/>
    <x v="6"/>
    <s v="Newell 314"/>
    <x v="2271"/>
    <n v="1"/>
    <n v="0"/>
    <x v="3193"/>
    <x v="5"/>
  </r>
  <r>
    <n v="3628"/>
    <x v="1799"/>
    <x v="3"/>
    <x v="240"/>
    <d v="2014-05-22T00:00:00"/>
    <s v="Second Class"/>
    <s v="BC-11125"/>
    <s v="Becky Castell"/>
    <x v="2"/>
    <x v="0"/>
    <s v="San Francisco"/>
    <x v="1"/>
    <n v="94109"/>
    <x v="1"/>
    <s v="TEC-AC-10001465"/>
    <x v="2"/>
    <x v="11"/>
    <s v="SanDisk Cruzer 64 GB USB Flash Drive"/>
    <x v="2873"/>
    <n v="1"/>
    <n v="0"/>
    <x v="3194"/>
    <x v="5"/>
  </r>
  <r>
    <n v="3629"/>
    <x v="1800"/>
    <x v="2"/>
    <x v="128"/>
    <d v="2011-08-13T00:00:00"/>
    <s v="Standard Class"/>
    <s v="JH-15985"/>
    <s v="Joseph Holt"/>
    <x v="0"/>
    <x v="0"/>
    <s v="Seattle"/>
    <x v="4"/>
    <n v="98103"/>
    <x v="1"/>
    <s v="OFF-BI-10004600"/>
    <x v="1"/>
    <x v="8"/>
    <s v="Ibico Ibimaster 300 Manual Binding System"/>
    <x v="2874"/>
    <n v="7"/>
    <n v="0.2"/>
    <x v="3195"/>
    <x v="6"/>
  </r>
  <r>
    <n v="3630"/>
    <x v="1801"/>
    <x v="3"/>
    <x v="200"/>
    <d v="2014-12-01T00:00:00"/>
    <s v="Standard Class"/>
    <s v="CC-12610"/>
    <s v="Corey Catlett"/>
    <x v="1"/>
    <x v="0"/>
    <s v="Columbus"/>
    <x v="24"/>
    <n v="43229"/>
    <x v="3"/>
    <s v="OFF-AP-10002082"/>
    <x v="1"/>
    <x v="9"/>
    <s v="Holmes HEPA Air Purifier"/>
    <x v="2464"/>
    <n v="3"/>
    <n v="0.2"/>
    <x v="3196"/>
    <x v="0"/>
  </r>
  <r>
    <n v="3631"/>
    <x v="1801"/>
    <x v="3"/>
    <x v="200"/>
    <d v="2014-12-01T00:00:00"/>
    <s v="Standard Class"/>
    <s v="CC-12610"/>
    <s v="Corey Catlett"/>
    <x v="1"/>
    <x v="0"/>
    <s v="Columbus"/>
    <x v="24"/>
    <n v="43229"/>
    <x v="3"/>
    <s v="OFF-AP-10004708"/>
    <x v="1"/>
    <x v="9"/>
    <s v="Fellowes Superior 10 Outlet Split Surge Protector"/>
    <x v="2875"/>
    <n v="7"/>
    <n v="0.2"/>
    <x v="3197"/>
    <x v="0"/>
  </r>
  <r>
    <n v="3632"/>
    <x v="1802"/>
    <x v="3"/>
    <x v="898"/>
    <d v="2014-05-09T00:00:00"/>
    <s v="Second Class"/>
    <s v="DB-12970"/>
    <s v="Darren Budd"/>
    <x v="1"/>
    <x v="0"/>
    <s v="Los Angeles"/>
    <x v="1"/>
    <n v="90004"/>
    <x v="1"/>
    <s v="OFF-ST-10000464"/>
    <x v="1"/>
    <x v="4"/>
    <s v="Multi-Use Personal File Cart and Caster Set, Three Stacking Bins"/>
    <x v="2876"/>
    <n v="2"/>
    <n v="0"/>
    <x v="3198"/>
    <x v="5"/>
  </r>
  <r>
    <n v="3633"/>
    <x v="1802"/>
    <x v="3"/>
    <x v="898"/>
    <d v="2014-05-09T00:00:00"/>
    <s v="Second Class"/>
    <s v="DB-12970"/>
    <s v="Darren Budd"/>
    <x v="1"/>
    <x v="0"/>
    <s v="Los Angeles"/>
    <x v="1"/>
    <n v="90004"/>
    <x v="1"/>
    <s v="OFF-ST-10000025"/>
    <x v="1"/>
    <x v="4"/>
    <s v="Fellowes Stor/Drawer Steel Plus Storage Drawers"/>
    <x v="2877"/>
    <n v="8"/>
    <n v="0"/>
    <x v="3199"/>
    <x v="5"/>
  </r>
  <r>
    <n v="3634"/>
    <x v="1803"/>
    <x v="0"/>
    <x v="338"/>
    <d v="2013-11-15T00:00:00"/>
    <s v="Standard Class"/>
    <s v="PP-18955"/>
    <s v="Paul Prost"/>
    <x v="2"/>
    <x v="0"/>
    <s v="Springfield"/>
    <x v="24"/>
    <n v="45503"/>
    <x v="3"/>
    <s v="OFF-LA-10001613"/>
    <x v="1"/>
    <x v="2"/>
    <s v="Avery File Folder Labels"/>
    <x v="2145"/>
    <n v="4"/>
    <n v="0.2"/>
    <x v="2311"/>
    <x v="0"/>
  </r>
  <r>
    <n v="3635"/>
    <x v="1803"/>
    <x v="0"/>
    <x v="338"/>
    <d v="2013-11-15T00:00:00"/>
    <s v="Standard Class"/>
    <s v="PP-18955"/>
    <s v="Paul Prost"/>
    <x v="2"/>
    <x v="0"/>
    <s v="Springfield"/>
    <x v="24"/>
    <n v="45503"/>
    <x v="3"/>
    <s v="TEC-PH-10000376"/>
    <x v="2"/>
    <x v="7"/>
    <s v="Square Credit Card Reader"/>
    <x v="2878"/>
    <n v="7"/>
    <n v="0.4"/>
    <x v="3200"/>
    <x v="0"/>
  </r>
  <r>
    <n v="3636"/>
    <x v="1803"/>
    <x v="0"/>
    <x v="338"/>
    <d v="2013-11-15T00:00:00"/>
    <s v="Standard Class"/>
    <s v="PP-18955"/>
    <s v="Paul Prost"/>
    <x v="2"/>
    <x v="0"/>
    <s v="Springfield"/>
    <x v="24"/>
    <n v="45503"/>
    <x v="3"/>
    <s v="OFF-PA-10004039"/>
    <x v="1"/>
    <x v="10"/>
    <s v="Xerox 1882"/>
    <x v="2879"/>
    <n v="2"/>
    <n v="0.2"/>
    <x v="3201"/>
    <x v="0"/>
  </r>
  <r>
    <n v="3637"/>
    <x v="1803"/>
    <x v="0"/>
    <x v="338"/>
    <d v="2013-11-15T00:00:00"/>
    <s v="Standard Class"/>
    <s v="PP-18955"/>
    <s v="Paul Prost"/>
    <x v="2"/>
    <x v="0"/>
    <s v="Springfield"/>
    <x v="24"/>
    <n v="45503"/>
    <x v="3"/>
    <s v="OFF-PA-10001776"/>
    <x v="1"/>
    <x v="10"/>
    <s v="Wirebound Message Books, Four 2 3/4&quot; x 5&quot; Forms per Page, 600 Sets per Book"/>
    <x v="2880"/>
    <n v="3"/>
    <n v="0.2"/>
    <x v="3202"/>
    <x v="0"/>
  </r>
  <r>
    <n v="3638"/>
    <x v="1803"/>
    <x v="0"/>
    <x v="338"/>
    <d v="2013-11-15T00:00:00"/>
    <s v="Standard Class"/>
    <s v="PP-18955"/>
    <s v="Paul Prost"/>
    <x v="2"/>
    <x v="0"/>
    <s v="Springfield"/>
    <x v="24"/>
    <n v="45503"/>
    <x v="3"/>
    <s v="OFF-AP-10002457"/>
    <x v="1"/>
    <x v="9"/>
    <s v="Eureka The Boss Plus 12-Amp Hard Box Upright Vacuum, Red"/>
    <x v="2881"/>
    <n v="4"/>
    <n v="0.2"/>
    <x v="3203"/>
    <x v="0"/>
  </r>
  <r>
    <n v="3639"/>
    <x v="1803"/>
    <x v="0"/>
    <x v="338"/>
    <d v="2013-11-15T00:00:00"/>
    <s v="Standard Class"/>
    <s v="PP-18955"/>
    <s v="Paul Prost"/>
    <x v="2"/>
    <x v="0"/>
    <s v="Springfield"/>
    <x v="24"/>
    <n v="45503"/>
    <x v="3"/>
    <s v="FUR-FU-10000758"/>
    <x v="0"/>
    <x v="5"/>
    <s v="DAX Natural Wood-Tone Poster Frame"/>
    <x v="2882"/>
    <n v="7"/>
    <n v="0.2"/>
    <x v="3204"/>
    <x v="0"/>
  </r>
  <r>
    <n v="3640"/>
    <x v="1803"/>
    <x v="0"/>
    <x v="338"/>
    <d v="2013-11-15T00:00:00"/>
    <s v="Standard Class"/>
    <s v="PP-18955"/>
    <s v="Paul Prost"/>
    <x v="2"/>
    <x v="0"/>
    <s v="Springfield"/>
    <x v="24"/>
    <n v="45503"/>
    <x v="3"/>
    <s v="OFF-PA-10000682"/>
    <x v="1"/>
    <x v="10"/>
    <s v="Xerox 1924"/>
    <x v="701"/>
    <n v="1"/>
    <n v="0.2"/>
    <x v="715"/>
    <x v="0"/>
  </r>
  <r>
    <n v="3641"/>
    <x v="1803"/>
    <x v="0"/>
    <x v="338"/>
    <d v="2013-11-15T00:00:00"/>
    <s v="Standard Class"/>
    <s v="PP-18955"/>
    <s v="Paul Prost"/>
    <x v="2"/>
    <x v="0"/>
    <s v="Springfield"/>
    <x v="24"/>
    <n v="45503"/>
    <x v="3"/>
    <s v="TEC-AC-10002550"/>
    <x v="2"/>
    <x v="11"/>
    <s v="Memorex 25GB 6X Branded Blu-Ray Recordable Disc, 30/Pack"/>
    <x v="2883"/>
    <n v="7"/>
    <n v="0.2"/>
    <x v="3205"/>
    <x v="0"/>
  </r>
  <r>
    <n v="3642"/>
    <x v="1803"/>
    <x v="0"/>
    <x v="338"/>
    <d v="2013-11-15T00:00:00"/>
    <s v="Standard Class"/>
    <s v="PP-18955"/>
    <s v="Paul Prost"/>
    <x v="2"/>
    <x v="0"/>
    <s v="Springfield"/>
    <x v="24"/>
    <n v="45503"/>
    <x v="3"/>
    <s v="OFF-BI-10002082"/>
    <x v="1"/>
    <x v="8"/>
    <s v="GBC Twin Loop Wire Binding Elements"/>
    <x v="2884"/>
    <n v="7"/>
    <n v="0.7"/>
    <x v="3206"/>
    <x v="0"/>
  </r>
  <r>
    <n v="3643"/>
    <x v="1804"/>
    <x v="2"/>
    <x v="414"/>
    <d v="2011-12-23T00:00:00"/>
    <s v="Second Class"/>
    <s v="MC-17845"/>
    <s v="Michael Chen"/>
    <x v="0"/>
    <x v="0"/>
    <s v="Los Angeles"/>
    <x v="1"/>
    <n v="90008"/>
    <x v="1"/>
    <s v="OFF-BI-10004632"/>
    <x v="1"/>
    <x v="8"/>
    <s v="Ibico Hi-Tech Manual Binding System"/>
    <x v="1638"/>
    <n v="2"/>
    <n v="0.2"/>
    <x v="1735"/>
    <x v="4"/>
  </r>
  <r>
    <n v="3644"/>
    <x v="1804"/>
    <x v="2"/>
    <x v="414"/>
    <d v="2011-12-23T00:00:00"/>
    <s v="Second Class"/>
    <s v="MC-17845"/>
    <s v="Michael Chen"/>
    <x v="0"/>
    <x v="0"/>
    <s v="Los Angeles"/>
    <x v="1"/>
    <n v="90008"/>
    <x v="1"/>
    <s v="OFF-AR-10001725"/>
    <x v="1"/>
    <x v="6"/>
    <s v="Boston Home &amp; Office Model 2000 Electric Pencil Sharpeners"/>
    <x v="2885"/>
    <n v="2"/>
    <n v="0"/>
    <x v="3207"/>
    <x v="4"/>
  </r>
  <r>
    <n v="3645"/>
    <x v="1804"/>
    <x v="2"/>
    <x v="414"/>
    <d v="2011-12-23T00:00:00"/>
    <s v="Second Class"/>
    <s v="MC-17845"/>
    <s v="Michael Chen"/>
    <x v="0"/>
    <x v="0"/>
    <s v="Los Angeles"/>
    <x v="1"/>
    <n v="90008"/>
    <x v="1"/>
    <s v="OFF-AR-10004269"/>
    <x v="1"/>
    <x v="6"/>
    <s v="Newell 31"/>
    <x v="1531"/>
    <n v="1"/>
    <n v="0"/>
    <x v="3208"/>
    <x v="4"/>
  </r>
  <r>
    <n v="3646"/>
    <x v="1804"/>
    <x v="2"/>
    <x v="414"/>
    <d v="2011-12-23T00:00:00"/>
    <s v="Second Class"/>
    <s v="MC-17845"/>
    <s v="Michael Chen"/>
    <x v="0"/>
    <x v="0"/>
    <s v="Los Angeles"/>
    <x v="1"/>
    <n v="90008"/>
    <x v="1"/>
    <s v="OFF-BI-10003007"/>
    <x v="1"/>
    <x v="8"/>
    <s v="Premium Transparent Presentation Covers, No Pattern/Clear, 8 1/2&quot; x 11&quot;"/>
    <x v="2886"/>
    <n v="5"/>
    <n v="0.2"/>
    <x v="3209"/>
    <x v="4"/>
  </r>
  <r>
    <n v="3647"/>
    <x v="1805"/>
    <x v="2"/>
    <x v="739"/>
    <d v="2011-07-27T00:00:00"/>
    <s v="Second Class"/>
    <s v="VF-21715"/>
    <s v="Vicky Freymann"/>
    <x v="2"/>
    <x v="0"/>
    <s v="Los Angeles"/>
    <x v="1"/>
    <n v="90045"/>
    <x v="1"/>
    <s v="OFF-PA-10002195"/>
    <x v="1"/>
    <x v="10"/>
    <s v="Xerox 1966"/>
    <x v="90"/>
    <n v="1"/>
    <n v="0"/>
    <x v="623"/>
    <x v="7"/>
  </r>
  <r>
    <n v="3648"/>
    <x v="1805"/>
    <x v="2"/>
    <x v="739"/>
    <d v="2011-07-27T00:00:00"/>
    <s v="Second Class"/>
    <s v="VF-21715"/>
    <s v="Vicky Freymann"/>
    <x v="2"/>
    <x v="0"/>
    <s v="Los Angeles"/>
    <x v="1"/>
    <n v="90045"/>
    <x v="1"/>
    <s v="OFF-SU-10002522"/>
    <x v="1"/>
    <x v="14"/>
    <s v="Acme Kleen Earth Office Shears"/>
    <x v="2887"/>
    <n v="4"/>
    <n v="0"/>
    <x v="3210"/>
    <x v="7"/>
  </r>
  <r>
    <n v="3649"/>
    <x v="1806"/>
    <x v="1"/>
    <x v="6"/>
    <d v="2012-11-27T00:00:00"/>
    <s v="Standard Class"/>
    <s v="MC-17275"/>
    <s v="Marc Crier"/>
    <x v="0"/>
    <x v="0"/>
    <s v="Memphis"/>
    <x v="18"/>
    <n v="38109"/>
    <x v="0"/>
    <s v="OFF-BI-10003712"/>
    <x v="1"/>
    <x v="8"/>
    <s v="Acco Pressboard Covers with Storage Hooks, 14 7/8&quot; x 11&quot;, Light Blue"/>
    <x v="194"/>
    <n v="2"/>
    <n v="0.7"/>
    <x v="2886"/>
    <x v="0"/>
  </r>
  <r>
    <n v="3650"/>
    <x v="1806"/>
    <x v="1"/>
    <x v="6"/>
    <d v="2012-11-27T00:00:00"/>
    <s v="Standard Class"/>
    <s v="MC-17275"/>
    <s v="Marc Crier"/>
    <x v="0"/>
    <x v="0"/>
    <s v="Memphis"/>
    <x v="18"/>
    <n v="38109"/>
    <x v="0"/>
    <s v="OFF-FA-10004854"/>
    <x v="1"/>
    <x v="13"/>
    <s v="Vinyl Coated Wire Paper Clips in Organizer Box, 800/Box"/>
    <x v="2888"/>
    <n v="6"/>
    <n v="0.2"/>
    <x v="3211"/>
    <x v="0"/>
  </r>
  <r>
    <n v="3651"/>
    <x v="1807"/>
    <x v="3"/>
    <x v="34"/>
    <d v="2014-12-12T00:00:00"/>
    <s v="Second Class"/>
    <s v="DB-13210"/>
    <s v="Dean Braden"/>
    <x v="0"/>
    <x v="0"/>
    <s v="Detroit"/>
    <x v="12"/>
    <n v="48234"/>
    <x v="2"/>
    <s v="TEC-AC-10004859"/>
    <x v="2"/>
    <x v="11"/>
    <s v="Maxell Pro 80 Minute CD-R, 10/Pack"/>
    <x v="2889"/>
    <n v="6"/>
    <n v="0"/>
    <x v="3212"/>
    <x v="4"/>
  </r>
  <r>
    <n v="3652"/>
    <x v="1807"/>
    <x v="3"/>
    <x v="34"/>
    <d v="2014-12-12T00:00:00"/>
    <s v="Second Class"/>
    <s v="DB-13210"/>
    <s v="Dean Braden"/>
    <x v="0"/>
    <x v="0"/>
    <s v="Detroit"/>
    <x v="12"/>
    <n v="48234"/>
    <x v="2"/>
    <s v="OFF-AR-10001860"/>
    <x v="1"/>
    <x v="6"/>
    <s v="BIC Liqua Brite Liner"/>
    <x v="2890"/>
    <n v="5"/>
    <n v="0"/>
    <x v="3213"/>
    <x v="4"/>
  </r>
  <r>
    <n v="3653"/>
    <x v="1807"/>
    <x v="3"/>
    <x v="34"/>
    <d v="2014-12-12T00:00:00"/>
    <s v="Second Class"/>
    <s v="DB-13210"/>
    <s v="Dean Braden"/>
    <x v="0"/>
    <x v="0"/>
    <s v="Detroit"/>
    <x v="12"/>
    <n v="48234"/>
    <x v="2"/>
    <s v="OFF-BI-10001636"/>
    <x v="1"/>
    <x v="8"/>
    <s v="Ibico Plastic and Wire Spiral Binding Combs"/>
    <x v="2891"/>
    <n v="4"/>
    <n v="0"/>
    <x v="3214"/>
    <x v="4"/>
  </r>
  <r>
    <n v="3654"/>
    <x v="1807"/>
    <x v="3"/>
    <x v="34"/>
    <d v="2014-12-12T00:00:00"/>
    <s v="Second Class"/>
    <s v="DB-13210"/>
    <s v="Dean Braden"/>
    <x v="0"/>
    <x v="0"/>
    <s v="Detroit"/>
    <x v="12"/>
    <n v="48234"/>
    <x v="2"/>
    <s v="OFF-PA-10000349"/>
    <x v="1"/>
    <x v="10"/>
    <s v="Staples"/>
    <x v="1830"/>
    <n v="3"/>
    <n v="0"/>
    <x v="1961"/>
    <x v="4"/>
  </r>
  <r>
    <n v="3655"/>
    <x v="1808"/>
    <x v="3"/>
    <x v="515"/>
    <d v="2014-09-06T00:00:00"/>
    <s v="Standard Class"/>
    <s v="AJ-10945"/>
    <s v="Ashley Jarboe"/>
    <x v="0"/>
    <x v="0"/>
    <s v="Lawrence"/>
    <x v="14"/>
    <n v="46226"/>
    <x v="2"/>
    <s v="OFF-AP-10002439"/>
    <x v="1"/>
    <x v="9"/>
    <s v="Tripp Lite Isotel 8 Ultra 8 Outlet Metal Surge"/>
    <x v="2892"/>
    <n v="9"/>
    <n v="0"/>
    <x v="3215"/>
    <x v="8"/>
  </r>
  <r>
    <n v="3656"/>
    <x v="1809"/>
    <x v="3"/>
    <x v="558"/>
    <d v="2014-05-01T00:00:00"/>
    <s v="Standard Class"/>
    <s v="CP-12340"/>
    <s v="Christine Phan"/>
    <x v="1"/>
    <x v="0"/>
    <s v="Jacksonville"/>
    <x v="2"/>
    <n v="32216"/>
    <x v="0"/>
    <s v="OFF-ST-10001370"/>
    <x v="1"/>
    <x v="4"/>
    <s v="Sensible Storage WireTech Storage Systems"/>
    <x v="394"/>
    <n v="2"/>
    <n v="0.2"/>
    <x v="3216"/>
    <x v="3"/>
  </r>
  <r>
    <n v="3657"/>
    <x v="1810"/>
    <x v="3"/>
    <x v="565"/>
    <d v="2014-09-15T00:00:00"/>
    <s v="Standard Class"/>
    <s v="DB-13555"/>
    <s v="Dorothy Badders"/>
    <x v="1"/>
    <x v="0"/>
    <s v="Dublin"/>
    <x v="24"/>
    <n v="43017"/>
    <x v="3"/>
    <s v="TEC-AC-10002558"/>
    <x v="2"/>
    <x v="11"/>
    <s v="Imation Swivel Flash Drive USB flash drive - 8 GB"/>
    <x v="2893"/>
    <n v="1"/>
    <n v="0.2"/>
    <x v="3217"/>
    <x v="8"/>
  </r>
  <r>
    <n v="3658"/>
    <x v="1811"/>
    <x v="1"/>
    <x v="899"/>
    <d v="2012-03-17T00:00:00"/>
    <s v="Standard Class"/>
    <s v="EB-13750"/>
    <s v="Edward Becker"/>
    <x v="1"/>
    <x v="0"/>
    <s v="Plantation"/>
    <x v="2"/>
    <n v="33317"/>
    <x v="0"/>
    <s v="OFF-EN-10004030"/>
    <x v="1"/>
    <x v="12"/>
    <s v="Convenience Packs of Business Envelopes"/>
    <x v="2894"/>
    <n v="3"/>
    <n v="0.2"/>
    <x v="3218"/>
    <x v="10"/>
  </r>
  <r>
    <n v="3659"/>
    <x v="1811"/>
    <x v="1"/>
    <x v="899"/>
    <d v="2012-03-17T00:00:00"/>
    <s v="Standard Class"/>
    <s v="EB-13750"/>
    <s v="Edward Becker"/>
    <x v="1"/>
    <x v="0"/>
    <s v="Plantation"/>
    <x v="2"/>
    <n v="33317"/>
    <x v="0"/>
    <s v="FUR-FU-10003194"/>
    <x v="0"/>
    <x v="5"/>
    <s v="Eldon Expressions Desk Accessory, Wood Pencil Holder, Oak"/>
    <x v="2895"/>
    <n v="4"/>
    <n v="0.2"/>
    <x v="3219"/>
    <x v="10"/>
  </r>
  <r>
    <n v="3660"/>
    <x v="1811"/>
    <x v="1"/>
    <x v="899"/>
    <d v="2012-03-17T00:00:00"/>
    <s v="Standard Class"/>
    <s v="EB-13750"/>
    <s v="Edward Becker"/>
    <x v="1"/>
    <x v="0"/>
    <s v="Plantation"/>
    <x v="2"/>
    <n v="33317"/>
    <x v="0"/>
    <s v="FUR-FU-10001731"/>
    <x v="0"/>
    <x v="5"/>
    <s v="Acrylic Self-Standing Desk Frames"/>
    <x v="1697"/>
    <n v="3"/>
    <n v="0.2"/>
    <x v="3220"/>
    <x v="10"/>
  </r>
  <r>
    <n v="3661"/>
    <x v="1812"/>
    <x v="0"/>
    <x v="427"/>
    <d v="2013-07-24T00:00:00"/>
    <s v="Standard Class"/>
    <s v="JP-15460"/>
    <s v="Jennifer Patt"/>
    <x v="1"/>
    <x v="0"/>
    <s v="Glendale"/>
    <x v="16"/>
    <n v="85301"/>
    <x v="1"/>
    <s v="OFF-SU-10004782"/>
    <x v="1"/>
    <x v="14"/>
    <s v="Elite 5&quot; Scissors"/>
    <x v="2896"/>
    <n v="5"/>
    <n v="0.2"/>
    <x v="3221"/>
    <x v="7"/>
  </r>
  <r>
    <n v="3662"/>
    <x v="1813"/>
    <x v="0"/>
    <x v="900"/>
    <d v="2013-06-16T00:00:00"/>
    <s v="Second Class"/>
    <s v="SC-20050"/>
    <s v="Sample Company A"/>
    <x v="2"/>
    <x v="0"/>
    <s v="Jackson"/>
    <x v="12"/>
    <n v="49201"/>
    <x v="2"/>
    <s v="TEC-PH-10003484"/>
    <x v="2"/>
    <x v="7"/>
    <s v="Ooma Telo VoIP Home Phone System"/>
    <x v="2258"/>
    <n v="3"/>
    <n v="0"/>
    <x v="2453"/>
    <x v="1"/>
  </r>
  <r>
    <n v="3663"/>
    <x v="1814"/>
    <x v="3"/>
    <x v="445"/>
    <d v="2014-07-10T00:00:00"/>
    <s v="Standard Class"/>
    <s v="FM-14290"/>
    <s v="Frank Merwin"/>
    <x v="2"/>
    <x v="0"/>
    <s v="Quincy"/>
    <x v="31"/>
    <n v="2169"/>
    <x v="3"/>
    <s v="TEC-AC-10003590"/>
    <x v="2"/>
    <x v="11"/>
    <s v="TRENDnet 56K USB 2.0 Phone, Internet and Fax Modem"/>
    <x v="2897"/>
    <n v="10"/>
    <n v="0"/>
    <x v="3222"/>
    <x v="7"/>
  </r>
  <r>
    <n v="3664"/>
    <x v="1814"/>
    <x v="3"/>
    <x v="445"/>
    <d v="2014-07-10T00:00:00"/>
    <s v="Standard Class"/>
    <s v="FM-14290"/>
    <s v="Frank Merwin"/>
    <x v="2"/>
    <x v="0"/>
    <s v="Quincy"/>
    <x v="31"/>
    <n v="2169"/>
    <x v="3"/>
    <s v="OFF-PA-10001970"/>
    <x v="1"/>
    <x v="10"/>
    <s v="Xerox 1881"/>
    <x v="335"/>
    <n v="2"/>
    <n v="0"/>
    <x v="342"/>
    <x v="7"/>
  </r>
  <r>
    <n v="3665"/>
    <x v="1815"/>
    <x v="2"/>
    <x v="589"/>
    <d v="2011-12-13T00:00:00"/>
    <s v="Standard Class"/>
    <s v="TB-21250"/>
    <s v="Tim Brockman"/>
    <x v="0"/>
    <x v="0"/>
    <s v="Salem"/>
    <x v="21"/>
    <n v="97301"/>
    <x v="1"/>
    <s v="OFF-LA-10001569"/>
    <x v="1"/>
    <x v="2"/>
    <s v="Avery 499"/>
    <x v="2898"/>
    <n v="7"/>
    <n v="0.2"/>
    <x v="3223"/>
    <x v="4"/>
  </r>
  <r>
    <n v="3666"/>
    <x v="1815"/>
    <x v="2"/>
    <x v="589"/>
    <d v="2011-12-13T00:00:00"/>
    <s v="Standard Class"/>
    <s v="TB-21250"/>
    <s v="Tim Brockman"/>
    <x v="0"/>
    <x v="0"/>
    <s v="Salem"/>
    <x v="21"/>
    <n v="97301"/>
    <x v="1"/>
    <s v="OFF-BI-10001132"/>
    <x v="1"/>
    <x v="8"/>
    <s v="Acco PRESSTEX Data Binder with Storage Hooks, Dark Blue, 9 1/2&quot; X 11&quot;"/>
    <x v="2899"/>
    <n v="4"/>
    <n v="0.7"/>
    <x v="3224"/>
    <x v="4"/>
  </r>
  <r>
    <n v="3667"/>
    <x v="1815"/>
    <x v="2"/>
    <x v="589"/>
    <d v="2011-12-13T00:00:00"/>
    <s v="Standard Class"/>
    <s v="TB-21250"/>
    <s v="Tim Brockman"/>
    <x v="0"/>
    <x v="0"/>
    <s v="Salem"/>
    <x v="21"/>
    <n v="97301"/>
    <x v="1"/>
    <s v="TEC-PH-10003095"/>
    <x v="2"/>
    <x v="7"/>
    <s v="Samsung HM1900 Bluetooth Headset"/>
    <x v="2672"/>
    <n v="3"/>
    <n v="0.2"/>
    <x v="2949"/>
    <x v="4"/>
  </r>
  <r>
    <n v="3668"/>
    <x v="1815"/>
    <x v="2"/>
    <x v="589"/>
    <d v="2011-12-13T00:00:00"/>
    <s v="Standard Class"/>
    <s v="TB-21250"/>
    <s v="Tim Brockman"/>
    <x v="0"/>
    <x v="0"/>
    <s v="Salem"/>
    <x v="21"/>
    <n v="97301"/>
    <x v="1"/>
    <s v="OFF-SU-10000432"/>
    <x v="1"/>
    <x v="14"/>
    <s v="Acco Side-Punched Conventional Columnar Pads"/>
    <x v="2900"/>
    <n v="5"/>
    <n v="0.2"/>
    <x v="3225"/>
    <x v="4"/>
  </r>
  <r>
    <n v="3669"/>
    <x v="1815"/>
    <x v="2"/>
    <x v="589"/>
    <d v="2011-12-13T00:00:00"/>
    <s v="Standard Class"/>
    <s v="TB-21250"/>
    <s v="Tim Brockman"/>
    <x v="0"/>
    <x v="0"/>
    <s v="Salem"/>
    <x v="21"/>
    <n v="97301"/>
    <x v="1"/>
    <s v="TEC-AC-10004227"/>
    <x v="2"/>
    <x v="11"/>
    <s v="SanDisk Ultra 16 GB MicroSDHC Class 10 Memory Card"/>
    <x v="2901"/>
    <n v="10"/>
    <n v="0.2"/>
    <x v="3226"/>
    <x v="4"/>
  </r>
  <r>
    <n v="3670"/>
    <x v="1815"/>
    <x v="2"/>
    <x v="589"/>
    <d v="2011-12-13T00:00:00"/>
    <s v="Standard Class"/>
    <s v="TB-21250"/>
    <s v="Tim Brockman"/>
    <x v="0"/>
    <x v="0"/>
    <s v="Salem"/>
    <x v="21"/>
    <n v="97301"/>
    <x v="1"/>
    <s v="OFF-LA-10004409"/>
    <x v="1"/>
    <x v="2"/>
    <s v="Avery 492"/>
    <x v="132"/>
    <n v="5"/>
    <n v="0.2"/>
    <x v="3227"/>
    <x v="4"/>
  </r>
  <r>
    <n v="3671"/>
    <x v="1815"/>
    <x v="2"/>
    <x v="589"/>
    <d v="2011-12-13T00:00:00"/>
    <s v="Standard Class"/>
    <s v="TB-21250"/>
    <s v="Tim Brockman"/>
    <x v="0"/>
    <x v="0"/>
    <s v="Salem"/>
    <x v="21"/>
    <n v="97301"/>
    <x v="1"/>
    <s v="OFF-PA-10001569"/>
    <x v="1"/>
    <x v="10"/>
    <s v="Xerox 232"/>
    <x v="563"/>
    <n v="2"/>
    <n v="0.2"/>
    <x v="572"/>
    <x v="4"/>
  </r>
  <r>
    <n v="3672"/>
    <x v="1815"/>
    <x v="2"/>
    <x v="589"/>
    <d v="2011-12-13T00:00:00"/>
    <s v="Standard Class"/>
    <s v="TB-21250"/>
    <s v="Tim Brockman"/>
    <x v="0"/>
    <x v="0"/>
    <s v="Salem"/>
    <x v="21"/>
    <n v="97301"/>
    <x v="1"/>
    <s v="OFF-ST-10001031"/>
    <x v="1"/>
    <x v="4"/>
    <s v="Adjustable Personal File Tote"/>
    <x v="384"/>
    <n v="3"/>
    <n v="0.2"/>
    <x v="3228"/>
    <x v="4"/>
  </r>
  <r>
    <n v="3673"/>
    <x v="1816"/>
    <x v="0"/>
    <x v="143"/>
    <d v="2013-04-15T00:00:00"/>
    <s v="Standard Class"/>
    <s v="EH-14125"/>
    <s v="Eugene Hildebrand"/>
    <x v="2"/>
    <x v="0"/>
    <s v="Troy"/>
    <x v="24"/>
    <n v="45373"/>
    <x v="3"/>
    <s v="OFF-EN-10002312"/>
    <x v="1"/>
    <x v="12"/>
    <s v="#10 Self-Seal White Envelopes"/>
    <x v="2902"/>
    <n v="1"/>
    <n v="0.2"/>
    <x v="3229"/>
    <x v="3"/>
  </r>
  <r>
    <n v="3674"/>
    <x v="1816"/>
    <x v="0"/>
    <x v="143"/>
    <d v="2013-04-15T00:00:00"/>
    <s v="Standard Class"/>
    <s v="EH-14125"/>
    <s v="Eugene Hildebrand"/>
    <x v="2"/>
    <x v="0"/>
    <s v="Troy"/>
    <x v="24"/>
    <n v="45373"/>
    <x v="3"/>
    <s v="OFF-BI-10004224"/>
    <x v="1"/>
    <x v="8"/>
    <s v="Catalog Binders with Expanding Posts"/>
    <x v="1444"/>
    <n v="6"/>
    <n v="0.7"/>
    <x v="1520"/>
    <x v="3"/>
  </r>
  <r>
    <n v="3675"/>
    <x v="1817"/>
    <x v="3"/>
    <x v="44"/>
    <d v="2014-11-12T00:00:00"/>
    <s v="Standard Class"/>
    <s v="ML-17410"/>
    <s v="Maris LaWare"/>
    <x v="0"/>
    <x v="0"/>
    <s v="Philadelphia"/>
    <x v="9"/>
    <n v="19143"/>
    <x v="3"/>
    <s v="FUR-CH-10003774"/>
    <x v="0"/>
    <x v="1"/>
    <s v="Global Wood Trimmed Manager's Task Chair, Khaki"/>
    <x v="2903"/>
    <n v="2"/>
    <n v="0.3"/>
    <x v="3230"/>
    <x v="0"/>
  </r>
  <r>
    <n v="3676"/>
    <x v="1817"/>
    <x v="3"/>
    <x v="44"/>
    <d v="2014-11-12T00:00:00"/>
    <s v="Standard Class"/>
    <s v="ML-17410"/>
    <s v="Maris LaWare"/>
    <x v="0"/>
    <x v="0"/>
    <s v="Philadelphia"/>
    <x v="9"/>
    <n v="19143"/>
    <x v="3"/>
    <s v="OFF-PA-10000157"/>
    <x v="1"/>
    <x v="10"/>
    <s v="Xerox 191"/>
    <x v="1107"/>
    <n v="3"/>
    <n v="0.2"/>
    <x v="3062"/>
    <x v="0"/>
  </r>
  <r>
    <n v="3677"/>
    <x v="1818"/>
    <x v="1"/>
    <x v="901"/>
    <d v="2012-12-09T00:00:00"/>
    <s v="Standard Class"/>
    <s v="MH-17620"/>
    <s v="Matt Hagelstein"/>
    <x v="1"/>
    <x v="0"/>
    <s v="San Diego"/>
    <x v="1"/>
    <n v="92105"/>
    <x v="1"/>
    <s v="FUR-FU-10004090"/>
    <x v="0"/>
    <x v="5"/>
    <s v="Executive Impressions 14&quot; Contract Wall Clock"/>
    <x v="791"/>
    <n v="2"/>
    <n v="0"/>
    <x v="816"/>
    <x v="4"/>
  </r>
  <r>
    <n v="3678"/>
    <x v="1819"/>
    <x v="1"/>
    <x v="584"/>
    <d v="2012-07-14T00:00:00"/>
    <s v="Standard Class"/>
    <s v="BT-11680"/>
    <s v="Brian Thompson"/>
    <x v="0"/>
    <x v="0"/>
    <s v="Clinton"/>
    <x v="39"/>
    <n v="20735"/>
    <x v="3"/>
    <s v="OFF-FA-10002763"/>
    <x v="1"/>
    <x v="13"/>
    <s v="Advantus Map Pennant Flags and Round Head Tacks"/>
    <x v="2394"/>
    <n v="4"/>
    <n v="0"/>
    <x v="3231"/>
    <x v="7"/>
  </r>
  <r>
    <n v="3679"/>
    <x v="1819"/>
    <x v="1"/>
    <x v="584"/>
    <d v="2012-07-14T00:00:00"/>
    <s v="Standard Class"/>
    <s v="BT-11680"/>
    <s v="Brian Thompson"/>
    <x v="0"/>
    <x v="0"/>
    <s v="Clinton"/>
    <x v="39"/>
    <n v="20735"/>
    <x v="3"/>
    <s v="TEC-MA-10002428"/>
    <x v="2"/>
    <x v="15"/>
    <s v="Fellowes Powershred HS-440 4-Sheet High Security Shredder"/>
    <x v="2904"/>
    <n v="3"/>
    <n v="0"/>
    <x v="3232"/>
    <x v="7"/>
  </r>
  <r>
    <n v="3680"/>
    <x v="1819"/>
    <x v="1"/>
    <x v="584"/>
    <d v="2012-07-14T00:00:00"/>
    <s v="Standard Class"/>
    <s v="BT-11680"/>
    <s v="Brian Thompson"/>
    <x v="0"/>
    <x v="0"/>
    <s v="Clinton"/>
    <x v="39"/>
    <n v="20735"/>
    <x v="3"/>
    <s v="FUR-FU-10002918"/>
    <x v="0"/>
    <x v="5"/>
    <s v="Eldon ClusterMat Chair Mat with Cordless Antistatic Protection"/>
    <x v="2905"/>
    <n v="2"/>
    <n v="0"/>
    <x v="3233"/>
    <x v="7"/>
  </r>
  <r>
    <n v="3681"/>
    <x v="1819"/>
    <x v="1"/>
    <x v="584"/>
    <d v="2012-07-14T00:00:00"/>
    <s v="Standard Class"/>
    <s v="BT-11680"/>
    <s v="Brian Thompson"/>
    <x v="0"/>
    <x v="0"/>
    <s v="Clinton"/>
    <x v="39"/>
    <n v="20735"/>
    <x v="3"/>
    <s v="OFF-LA-10000476"/>
    <x v="1"/>
    <x v="2"/>
    <s v="Avery 05222 Permanent Self-Adhesive File Folder Labels for Typewriters, on Rolls, White, 250/Roll"/>
    <x v="714"/>
    <n v="3"/>
    <n v="0"/>
    <x v="732"/>
    <x v="7"/>
  </r>
  <r>
    <n v="3682"/>
    <x v="1819"/>
    <x v="1"/>
    <x v="584"/>
    <d v="2012-07-14T00:00:00"/>
    <s v="Standard Class"/>
    <s v="BT-11680"/>
    <s v="Brian Thompson"/>
    <x v="0"/>
    <x v="0"/>
    <s v="Clinton"/>
    <x v="39"/>
    <n v="20735"/>
    <x v="3"/>
    <s v="OFF-BI-10002854"/>
    <x v="1"/>
    <x v="8"/>
    <s v="Performers Binder/Pad Holder, Black"/>
    <x v="2906"/>
    <n v="3"/>
    <n v="0"/>
    <x v="3234"/>
    <x v="7"/>
  </r>
  <r>
    <n v="3683"/>
    <x v="1819"/>
    <x v="1"/>
    <x v="584"/>
    <d v="2012-07-14T00:00:00"/>
    <s v="Standard Class"/>
    <s v="BT-11680"/>
    <s v="Brian Thompson"/>
    <x v="0"/>
    <x v="0"/>
    <s v="Clinton"/>
    <x v="39"/>
    <n v="20735"/>
    <x v="3"/>
    <s v="OFF-AR-10002987"/>
    <x v="1"/>
    <x v="6"/>
    <s v="Prismacolor Color Pencil Set"/>
    <x v="1378"/>
    <n v="4"/>
    <n v="0"/>
    <x v="3235"/>
    <x v="7"/>
  </r>
  <r>
    <n v="3684"/>
    <x v="1819"/>
    <x v="1"/>
    <x v="584"/>
    <d v="2012-07-14T00:00:00"/>
    <s v="Standard Class"/>
    <s v="BT-11680"/>
    <s v="Brian Thompson"/>
    <x v="0"/>
    <x v="0"/>
    <s v="Clinton"/>
    <x v="39"/>
    <n v="20735"/>
    <x v="3"/>
    <s v="OFF-BI-10004001"/>
    <x v="1"/>
    <x v="8"/>
    <s v="GBC Recycled VeloBinder Covers"/>
    <x v="2907"/>
    <n v="9"/>
    <n v="0"/>
    <x v="3236"/>
    <x v="7"/>
  </r>
  <r>
    <n v="3685"/>
    <x v="1819"/>
    <x v="1"/>
    <x v="584"/>
    <d v="2012-07-14T00:00:00"/>
    <s v="Standard Class"/>
    <s v="BT-11680"/>
    <s v="Brian Thompson"/>
    <x v="0"/>
    <x v="0"/>
    <s v="Clinton"/>
    <x v="39"/>
    <n v="20735"/>
    <x v="3"/>
    <s v="OFF-BI-10001634"/>
    <x v="1"/>
    <x v="8"/>
    <s v="Wilson Jones Active Use Binders"/>
    <x v="2908"/>
    <n v="6"/>
    <n v="0"/>
    <x v="3237"/>
    <x v="7"/>
  </r>
  <r>
    <n v="3686"/>
    <x v="1819"/>
    <x v="1"/>
    <x v="584"/>
    <d v="2012-07-14T00:00:00"/>
    <s v="Standard Class"/>
    <s v="BT-11680"/>
    <s v="Brian Thompson"/>
    <x v="0"/>
    <x v="0"/>
    <s v="Clinton"/>
    <x v="39"/>
    <n v="20735"/>
    <x v="3"/>
    <s v="OFF-ST-10003722"/>
    <x v="1"/>
    <x v="4"/>
    <s v="Project Tote Personal File"/>
    <x v="2909"/>
    <n v="7"/>
    <n v="0"/>
    <x v="3238"/>
    <x v="7"/>
  </r>
  <r>
    <n v="3687"/>
    <x v="1820"/>
    <x v="0"/>
    <x v="180"/>
    <d v="2013-12-20T00:00:00"/>
    <s v="Standard Class"/>
    <s v="JC-15340"/>
    <s v="Jasper Cacioppo"/>
    <x v="0"/>
    <x v="0"/>
    <s v="Riverside"/>
    <x v="1"/>
    <n v="92503"/>
    <x v="1"/>
    <s v="OFF-AR-10004757"/>
    <x v="1"/>
    <x v="6"/>
    <s v="Crayola Colored Pencils"/>
    <x v="296"/>
    <n v="3"/>
    <n v="0"/>
    <x v="3239"/>
    <x v="4"/>
  </r>
  <r>
    <n v="3688"/>
    <x v="1821"/>
    <x v="0"/>
    <x v="244"/>
    <d v="2013-05-25T00:00:00"/>
    <s v="Standard Class"/>
    <s v="DB-13210"/>
    <s v="Dean Braden"/>
    <x v="0"/>
    <x v="0"/>
    <s v="Port Saint Lucie"/>
    <x v="2"/>
    <n v="34952"/>
    <x v="0"/>
    <s v="OFF-BI-10004140"/>
    <x v="1"/>
    <x v="8"/>
    <s v="Avery Non-Stick Binders"/>
    <x v="2910"/>
    <n v="2"/>
    <n v="0.7"/>
    <x v="3240"/>
    <x v="5"/>
  </r>
  <r>
    <n v="3689"/>
    <x v="1822"/>
    <x v="3"/>
    <x v="455"/>
    <d v="2014-06-06T00:00:00"/>
    <s v="Second Class"/>
    <s v="DO-13435"/>
    <s v="Denny Ordway"/>
    <x v="0"/>
    <x v="0"/>
    <s v="Mesa"/>
    <x v="16"/>
    <n v="85204"/>
    <x v="1"/>
    <s v="OFF-PA-10002479"/>
    <x v="1"/>
    <x v="10"/>
    <s v="Xerox 4200 Series MultiUse Premium Copy Paper (20Lb. and 84 Bright)"/>
    <x v="869"/>
    <n v="6"/>
    <n v="0.2"/>
    <x v="900"/>
    <x v="1"/>
  </r>
  <r>
    <n v="3690"/>
    <x v="1822"/>
    <x v="3"/>
    <x v="455"/>
    <d v="2014-06-06T00:00:00"/>
    <s v="Second Class"/>
    <s v="DO-13435"/>
    <s v="Denny Ordway"/>
    <x v="0"/>
    <x v="0"/>
    <s v="Mesa"/>
    <x v="16"/>
    <n v="85204"/>
    <x v="1"/>
    <s v="OFF-EN-10001141"/>
    <x v="1"/>
    <x v="12"/>
    <s v="Manila Recycled Extra-Heavyweight Clasp Envelopes, 6&quot; x 9&quot;"/>
    <x v="2911"/>
    <n v="5"/>
    <n v="0.2"/>
    <x v="3241"/>
    <x v="1"/>
  </r>
  <r>
    <n v="3691"/>
    <x v="1823"/>
    <x v="1"/>
    <x v="628"/>
    <d v="2012-11-02T00:00:00"/>
    <s v="Second Class"/>
    <s v="FA-14230"/>
    <s v="Frank Atkinson"/>
    <x v="1"/>
    <x v="0"/>
    <s v="Denver"/>
    <x v="22"/>
    <n v="80219"/>
    <x v="1"/>
    <s v="TEC-MA-10000597"/>
    <x v="2"/>
    <x v="15"/>
    <s v="Lexmark S315 Color Inkjet Printer"/>
    <x v="2912"/>
    <n v="2"/>
    <n v="0.7"/>
    <x v="3242"/>
    <x v="2"/>
  </r>
  <r>
    <n v="3692"/>
    <x v="1823"/>
    <x v="1"/>
    <x v="628"/>
    <d v="2012-11-02T00:00:00"/>
    <s v="Second Class"/>
    <s v="FA-14230"/>
    <s v="Frank Atkinson"/>
    <x v="1"/>
    <x v="0"/>
    <s v="Denver"/>
    <x v="22"/>
    <n v="80219"/>
    <x v="1"/>
    <s v="TEC-CO-10001571"/>
    <x v="2"/>
    <x v="16"/>
    <s v="Sharp 1540cs Digital Laser Copier"/>
    <x v="2913"/>
    <n v="1"/>
    <n v="0.2"/>
    <x v="3243"/>
    <x v="2"/>
  </r>
  <r>
    <n v="3693"/>
    <x v="1823"/>
    <x v="1"/>
    <x v="628"/>
    <d v="2012-11-02T00:00:00"/>
    <s v="Second Class"/>
    <s v="FA-14230"/>
    <s v="Frank Atkinson"/>
    <x v="1"/>
    <x v="0"/>
    <s v="Denver"/>
    <x v="22"/>
    <n v="80219"/>
    <x v="1"/>
    <s v="TEC-PH-10004531"/>
    <x v="2"/>
    <x v="7"/>
    <s v="OtterBox Commuter Series Case - iPhone 5 &amp; 5s"/>
    <x v="2914"/>
    <n v="5"/>
    <n v="0.2"/>
    <x v="3244"/>
    <x v="2"/>
  </r>
  <r>
    <n v="3694"/>
    <x v="1823"/>
    <x v="1"/>
    <x v="628"/>
    <d v="2012-11-02T00:00:00"/>
    <s v="Second Class"/>
    <s v="FA-14230"/>
    <s v="Frank Atkinson"/>
    <x v="1"/>
    <x v="0"/>
    <s v="Denver"/>
    <x v="22"/>
    <n v="80219"/>
    <x v="1"/>
    <s v="FUR-FU-10003026"/>
    <x v="0"/>
    <x v="5"/>
    <s v="Eldon Regeneration Recycled Desk Accessories, Black"/>
    <x v="2915"/>
    <n v="4"/>
    <n v="0.2"/>
    <x v="3245"/>
    <x v="2"/>
  </r>
  <r>
    <n v="3695"/>
    <x v="1824"/>
    <x v="0"/>
    <x v="680"/>
    <d v="2013-10-21T00:00:00"/>
    <s v="Standard Class"/>
    <s v="QJ-19255"/>
    <s v="Quincy Jones"/>
    <x v="1"/>
    <x v="0"/>
    <s v="Springfield"/>
    <x v="17"/>
    <n v="22153"/>
    <x v="0"/>
    <s v="OFF-BI-10002082"/>
    <x v="1"/>
    <x v="8"/>
    <s v="GBC Twin Loop Wire Binding Elements"/>
    <x v="2916"/>
    <n v="7"/>
    <n v="0"/>
    <x v="3246"/>
    <x v="2"/>
  </r>
  <r>
    <n v="3696"/>
    <x v="1824"/>
    <x v="0"/>
    <x v="680"/>
    <d v="2013-10-21T00:00:00"/>
    <s v="Standard Class"/>
    <s v="QJ-19255"/>
    <s v="Quincy Jones"/>
    <x v="1"/>
    <x v="0"/>
    <s v="Springfield"/>
    <x v="17"/>
    <n v="22153"/>
    <x v="0"/>
    <s v="OFF-EN-10002312"/>
    <x v="1"/>
    <x v="12"/>
    <s v="#10 Self-Seal White Envelopes"/>
    <x v="2917"/>
    <n v="6"/>
    <n v="0"/>
    <x v="3247"/>
    <x v="2"/>
  </r>
  <r>
    <n v="3697"/>
    <x v="1824"/>
    <x v="0"/>
    <x v="680"/>
    <d v="2013-10-21T00:00:00"/>
    <s v="Standard Class"/>
    <s v="QJ-19255"/>
    <s v="Quincy Jones"/>
    <x v="1"/>
    <x v="0"/>
    <s v="Springfield"/>
    <x v="17"/>
    <n v="22153"/>
    <x v="0"/>
    <s v="OFF-AP-10000696"/>
    <x v="1"/>
    <x v="9"/>
    <s v="Holmes Odor Grabber"/>
    <x v="1905"/>
    <n v="3"/>
    <n v="0"/>
    <x v="2047"/>
    <x v="2"/>
  </r>
  <r>
    <n v="3698"/>
    <x v="1825"/>
    <x v="1"/>
    <x v="902"/>
    <d v="2012-11-21T00:00:00"/>
    <s v="Second Class"/>
    <s v="TC-21475"/>
    <s v="Tony Chapman"/>
    <x v="2"/>
    <x v="0"/>
    <s v="Seattle"/>
    <x v="4"/>
    <n v="98115"/>
    <x v="1"/>
    <s v="FUR-FU-10000305"/>
    <x v="0"/>
    <x v="5"/>
    <s v="Tenex V2T-RE Standard Weight Series Chair Mat, 45&quot; x 53&quot;, Lip 25&quot; x 12&quot;"/>
    <x v="1741"/>
    <n v="2"/>
    <n v="0"/>
    <x v="3248"/>
    <x v="0"/>
  </r>
  <r>
    <n v="3699"/>
    <x v="1826"/>
    <x v="2"/>
    <x v="103"/>
    <d v="2011-09-17T00:00:00"/>
    <s v="Standard Class"/>
    <s v="ON-18715"/>
    <s v="Odella Nelson"/>
    <x v="1"/>
    <x v="0"/>
    <s v="Tempe"/>
    <x v="16"/>
    <n v="85281"/>
    <x v="1"/>
    <s v="OFF-ST-10001034"/>
    <x v="1"/>
    <x v="4"/>
    <s v="Eldon File Chest Portable File"/>
    <x v="2918"/>
    <n v="5"/>
    <n v="0.2"/>
    <x v="3249"/>
    <x v="8"/>
  </r>
  <r>
    <n v="3700"/>
    <x v="1827"/>
    <x v="3"/>
    <x v="38"/>
    <d v="2014-11-19T00:00:00"/>
    <s v="Second Class"/>
    <s v="AD-10180"/>
    <s v="Alan Dominguez"/>
    <x v="2"/>
    <x v="0"/>
    <s v="Yonkers"/>
    <x v="15"/>
    <n v="10701"/>
    <x v="3"/>
    <s v="TEC-AC-10004114"/>
    <x v="2"/>
    <x v="11"/>
    <s v="KeyTronic 6101 Series - Keyboard - Black"/>
    <x v="2919"/>
    <n v="4"/>
    <n v="0"/>
    <x v="3250"/>
    <x v="0"/>
  </r>
  <r>
    <n v="3701"/>
    <x v="1828"/>
    <x v="3"/>
    <x v="165"/>
    <d v="2014-12-30T00:00:00"/>
    <s v="Standard Class"/>
    <s v="AC-10615"/>
    <s v="Ann Chong"/>
    <x v="1"/>
    <x v="0"/>
    <s v="Rochester"/>
    <x v="15"/>
    <n v="14609"/>
    <x v="3"/>
    <s v="FUR-FU-10001602"/>
    <x v="0"/>
    <x v="5"/>
    <s v="Eldon Delta Triangular Chair Mat, 52&quot; x 58&quot;, Clear"/>
    <x v="2920"/>
    <n v="1"/>
    <n v="0"/>
    <x v="3251"/>
    <x v="4"/>
  </r>
  <r>
    <n v="3702"/>
    <x v="1829"/>
    <x v="0"/>
    <x v="850"/>
    <d v="2013-01-13T00:00:00"/>
    <s v="Second Class"/>
    <s v="MF-17665"/>
    <s v="Maureen Fritzler"/>
    <x v="1"/>
    <x v="0"/>
    <s v="Toledo"/>
    <x v="24"/>
    <n v="43615"/>
    <x v="3"/>
    <s v="FUR-FU-10002445"/>
    <x v="0"/>
    <x v="5"/>
    <s v="DAX Two-Tone Rosewood/Black Document Frame, Desktop, 5 x 7"/>
    <x v="2921"/>
    <n v="2"/>
    <n v="0.2"/>
    <x v="3252"/>
    <x v="9"/>
  </r>
  <r>
    <n v="3703"/>
    <x v="1830"/>
    <x v="1"/>
    <x v="385"/>
    <d v="2012-06-19T00:00:00"/>
    <s v="Standard Class"/>
    <s v="DH-13075"/>
    <s v="Dave Hallsten"/>
    <x v="1"/>
    <x v="0"/>
    <s v="Decatur"/>
    <x v="19"/>
    <n v="35601"/>
    <x v="0"/>
    <s v="OFF-AR-10004269"/>
    <x v="1"/>
    <x v="6"/>
    <s v="Newell 31"/>
    <x v="2922"/>
    <n v="6"/>
    <n v="0"/>
    <x v="3253"/>
    <x v="1"/>
  </r>
  <r>
    <n v="3704"/>
    <x v="1830"/>
    <x v="1"/>
    <x v="385"/>
    <d v="2012-06-19T00:00:00"/>
    <s v="Standard Class"/>
    <s v="DH-13075"/>
    <s v="Dave Hallsten"/>
    <x v="1"/>
    <x v="0"/>
    <s v="Decatur"/>
    <x v="19"/>
    <n v="35601"/>
    <x v="0"/>
    <s v="OFF-BI-10001249"/>
    <x v="1"/>
    <x v="8"/>
    <s v="Avery Heavy-Duty EZD View Binder with Locking Rings"/>
    <x v="2923"/>
    <n v="3"/>
    <n v="0"/>
    <x v="3254"/>
    <x v="1"/>
  </r>
  <r>
    <n v="3705"/>
    <x v="1830"/>
    <x v="1"/>
    <x v="385"/>
    <d v="2012-06-19T00:00:00"/>
    <s v="Standard Class"/>
    <s v="DH-13075"/>
    <s v="Dave Hallsten"/>
    <x v="1"/>
    <x v="0"/>
    <s v="Decatur"/>
    <x v="19"/>
    <n v="35601"/>
    <x v="0"/>
    <s v="TEC-CO-10004202"/>
    <x v="2"/>
    <x v="16"/>
    <s v="Brother DCP1000 Digital 3 in 1 Multifunction Machine"/>
    <x v="2924"/>
    <n v="3"/>
    <n v="0"/>
    <x v="3255"/>
    <x v="1"/>
  </r>
  <r>
    <n v="3706"/>
    <x v="1830"/>
    <x v="1"/>
    <x v="385"/>
    <d v="2012-06-19T00:00:00"/>
    <s v="Standard Class"/>
    <s v="DH-13075"/>
    <s v="Dave Hallsten"/>
    <x v="1"/>
    <x v="0"/>
    <s v="Decatur"/>
    <x v="19"/>
    <n v="35601"/>
    <x v="0"/>
    <s v="OFF-PA-10003363"/>
    <x v="1"/>
    <x v="10"/>
    <s v="Xerox 204"/>
    <x v="56"/>
    <n v="5"/>
    <n v="0"/>
    <x v="56"/>
    <x v="1"/>
  </r>
  <r>
    <n v="3707"/>
    <x v="1831"/>
    <x v="3"/>
    <x v="257"/>
    <d v="2014-03-23T00:00:00"/>
    <s v="Standard Class"/>
    <s v="EN-13780"/>
    <s v="Edward Nazzal"/>
    <x v="0"/>
    <x v="0"/>
    <s v="Dallas"/>
    <x v="5"/>
    <n v="75220"/>
    <x v="2"/>
    <s v="OFF-AR-10001915"/>
    <x v="1"/>
    <x v="6"/>
    <s v="Peel-Off China Markers"/>
    <x v="361"/>
    <n v="3"/>
    <n v="0.2"/>
    <x v="3256"/>
    <x v="10"/>
  </r>
  <r>
    <n v="3708"/>
    <x v="1832"/>
    <x v="2"/>
    <x v="533"/>
    <d v="2011-11-27T00:00:00"/>
    <s v="Standard Class"/>
    <s v="SS-20140"/>
    <s v="Saphhira Shifley"/>
    <x v="1"/>
    <x v="0"/>
    <s v="Mesquite"/>
    <x v="5"/>
    <n v="75150"/>
    <x v="2"/>
    <s v="FUR-FU-10001940"/>
    <x v="0"/>
    <x v="5"/>
    <s v="Staples"/>
    <x v="2925"/>
    <n v="2"/>
    <n v="0.6"/>
    <x v="3257"/>
    <x v="0"/>
  </r>
  <r>
    <n v="3709"/>
    <x v="1832"/>
    <x v="2"/>
    <x v="533"/>
    <d v="2011-11-27T00:00:00"/>
    <s v="Standard Class"/>
    <s v="SS-20140"/>
    <s v="Saphhira Shifley"/>
    <x v="1"/>
    <x v="0"/>
    <s v="Mesquite"/>
    <x v="5"/>
    <n v="75150"/>
    <x v="2"/>
    <s v="OFF-AP-10004336"/>
    <x v="1"/>
    <x v="9"/>
    <s v="Conquest 14 Commercial Heavy-Duty Upright Vacuum, Collection System, Accessory Kit"/>
    <x v="2926"/>
    <n v="3"/>
    <n v="0.8"/>
    <x v="3258"/>
    <x v="0"/>
  </r>
  <r>
    <n v="3710"/>
    <x v="1832"/>
    <x v="2"/>
    <x v="533"/>
    <d v="2011-11-27T00:00:00"/>
    <s v="Standard Class"/>
    <s v="SS-20140"/>
    <s v="Saphhira Shifley"/>
    <x v="1"/>
    <x v="0"/>
    <s v="Mesquite"/>
    <x v="5"/>
    <n v="75150"/>
    <x v="2"/>
    <s v="TEC-AC-10003709"/>
    <x v="2"/>
    <x v="11"/>
    <s v="Maxell 4.7GB DVD-R 5/Pack"/>
    <x v="2927"/>
    <n v="7"/>
    <n v="0.2"/>
    <x v="3259"/>
    <x v="0"/>
  </r>
  <r>
    <n v="3711"/>
    <x v="1833"/>
    <x v="3"/>
    <x v="453"/>
    <d v="2014-10-18T00:00:00"/>
    <s v="First Class"/>
    <s v="RS-19765"/>
    <s v="Roland Schwarz"/>
    <x v="1"/>
    <x v="0"/>
    <s v="Los Angeles"/>
    <x v="1"/>
    <n v="90045"/>
    <x v="1"/>
    <s v="FUR-TA-10001705"/>
    <x v="0"/>
    <x v="3"/>
    <s v="Bush Advantage Collection Round Conference Table"/>
    <x v="2928"/>
    <n v="3"/>
    <n v="0.2"/>
    <x v="3260"/>
    <x v="2"/>
  </r>
  <r>
    <n v="3712"/>
    <x v="1833"/>
    <x v="3"/>
    <x v="453"/>
    <d v="2014-10-18T00:00:00"/>
    <s v="First Class"/>
    <s v="RS-19765"/>
    <s v="Roland Schwarz"/>
    <x v="1"/>
    <x v="0"/>
    <s v="Los Angeles"/>
    <x v="1"/>
    <n v="90045"/>
    <x v="1"/>
    <s v="OFF-PA-10000675"/>
    <x v="1"/>
    <x v="10"/>
    <s v="Xerox 1919"/>
    <x v="2929"/>
    <n v="5"/>
    <n v="0"/>
    <x v="3261"/>
    <x v="2"/>
  </r>
  <r>
    <n v="3713"/>
    <x v="1834"/>
    <x v="3"/>
    <x v="81"/>
    <d v="2014-04-25T00:00:00"/>
    <s v="First Class"/>
    <s v="JW-15955"/>
    <s v="Joni Wasserman"/>
    <x v="0"/>
    <x v="0"/>
    <s v="Seattle"/>
    <x v="4"/>
    <n v="98103"/>
    <x v="1"/>
    <s v="TEC-AC-10000521"/>
    <x v="2"/>
    <x v="11"/>
    <s v="Verbatim Slim CD and DVD Storage Cases, 50/Pack"/>
    <x v="1042"/>
    <n v="1"/>
    <n v="0"/>
    <x v="1780"/>
    <x v="3"/>
  </r>
  <r>
    <n v="3714"/>
    <x v="1834"/>
    <x v="3"/>
    <x v="81"/>
    <d v="2014-04-25T00:00:00"/>
    <s v="First Class"/>
    <s v="JW-15955"/>
    <s v="Joni Wasserman"/>
    <x v="0"/>
    <x v="0"/>
    <s v="Seattle"/>
    <x v="4"/>
    <n v="98103"/>
    <x v="1"/>
    <s v="FUR-FU-10004622"/>
    <x v="0"/>
    <x v="5"/>
    <s v="Eldon Advantage Foldable Chair Mats for Low Pile Carpets"/>
    <x v="2930"/>
    <n v="3"/>
    <n v="0"/>
    <x v="3262"/>
    <x v="3"/>
  </r>
  <r>
    <n v="3715"/>
    <x v="1835"/>
    <x v="2"/>
    <x v="589"/>
    <d v="2011-12-10T00:00:00"/>
    <s v="Second Class"/>
    <s v="JK-15625"/>
    <s v="Jim Karlsson"/>
    <x v="0"/>
    <x v="0"/>
    <s v="Olympia"/>
    <x v="4"/>
    <n v="98502"/>
    <x v="1"/>
    <s v="OFF-PA-10001954"/>
    <x v="1"/>
    <x v="10"/>
    <s v="Xerox 1964"/>
    <x v="1846"/>
    <n v="2"/>
    <n v="0"/>
    <x v="1981"/>
    <x v="4"/>
  </r>
  <r>
    <n v="3716"/>
    <x v="1835"/>
    <x v="2"/>
    <x v="589"/>
    <d v="2011-12-10T00:00:00"/>
    <s v="Second Class"/>
    <s v="JK-15625"/>
    <s v="Jim Karlsson"/>
    <x v="0"/>
    <x v="0"/>
    <s v="Olympia"/>
    <x v="4"/>
    <n v="98502"/>
    <x v="1"/>
    <s v="FUR-CH-10002602"/>
    <x v="0"/>
    <x v="1"/>
    <s v="DMI Arturo Collection Mission-style Design Wood Chair"/>
    <x v="891"/>
    <n v="5"/>
    <n v="0.2"/>
    <x v="2933"/>
    <x v="4"/>
  </r>
  <r>
    <n v="3717"/>
    <x v="1836"/>
    <x v="3"/>
    <x v="148"/>
    <d v="2014-06-03T00:00:00"/>
    <s v="Standard Class"/>
    <s v="JO-15550"/>
    <s v="Jesus Ocampo"/>
    <x v="2"/>
    <x v="0"/>
    <s v="Omaha"/>
    <x v="8"/>
    <n v="68104"/>
    <x v="2"/>
    <s v="OFF-FA-10004395"/>
    <x v="1"/>
    <x v="13"/>
    <s v="Plymouth Boxed Rubber Bands by Plymouth"/>
    <x v="2931"/>
    <n v="5"/>
    <n v="0"/>
    <x v="3263"/>
    <x v="5"/>
  </r>
  <r>
    <n v="3718"/>
    <x v="1837"/>
    <x v="0"/>
    <x v="251"/>
    <d v="2013-09-24T00:00:00"/>
    <s v="Standard Class"/>
    <s v="TP-21130"/>
    <s v="Theone Pippenger"/>
    <x v="0"/>
    <x v="0"/>
    <s v="Columbus"/>
    <x v="32"/>
    <n v="31907"/>
    <x v="0"/>
    <s v="OFF-SU-10003002"/>
    <x v="1"/>
    <x v="14"/>
    <s v="Letter Slitter"/>
    <x v="1325"/>
    <n v="2"/>
    <n v="0"/>
    <x v="3264"/>
    <x v="8"/>
  </r>
  <r>
    <n v="3719"/>
    <x v="1837"/>
    <x v="0"/>
    <x v="251"/>
    <d v="2013-09-24T00:00:00"/>
    <s v="Standard Class"/>
    <s v="TP-21130"/>
    <s v="Theone Pippenger"/>
    <x v="0"/>
    <x v="0"/>
    <s v="Columbus"/>
    <x v="32"/>
    <n v="31907"/>
    <x v="0"/>
    <s v="TEC-AC-10002926"/>
    <x v="2"/>
    <x v="11"/>
    <s v="Logitech Wireless Marathon Mouse M705"/>
    <x v="2932"/>
    <n v="5"/>
    <n v="0"/>
    <x v="3265"/>
    <x v="8"/>
  </r>
  <r>
    <n v="3720"/>
    <x v="1838"/>
    <x v="0"/>
    <x v="42"/>
    <d v="2013-09-24T00:00:00"/>
    <s v="Standard Class"/>
    <s v="BS-11590"/>
    <s v="Brendan Sweed"/>
    <x v="1"/>
    <x v="0"/>
    <s v="Columbus"/>
    <x v="14"/>
    <n v="47201"/>
    <x v="2"/>
    <s v="OFF-AR-10002656"/>
    <x v="1"/>
    <x v="6"/>
    <s v="Sanford Liquid Accent Highlighters"/>
    <x v="657"/>
    <n v="5"/>
    <n v="0"/>
    <x v="3266"/>
    <x v="8"/>
  </r>
  <r>
    <n v="3721"/>
    <x v="1839"/>
    <x v="0"/>
    <x v="887"/>
    <d v="2013-12-25T00:00:00"/>
    <s v="Standard Class"/>
    <s v="AB-10255"/>
    <s v="Alejandro Ballentine"/>
    <x v="2"/>
    <x v="0"/>
    <s v="Jackson"/>
    <x v="35"/>
    <n v="39212"/>
    <x v="0"/>
    <s v="FUR-FU-10001918"/>
    <x v="0"/>
    <x v="5"/>
    <s v="C-Line Cubicle Keepers Polyproplyene Holder With Velcro Backings"/>
    <x v="2933"/>
    <n v="4"/>
    <n v="0"/>
    <x v="3267"/>
    <x v="4"/>
  </r>
  <r>
    <n v="3722"/>
    <x v="1839"/>
    <x v="0"/>
    <x v="887"/>
    <d v="2013-12-25T00:00:00"/>
    <s v="Standard Class"/>
    <s v="AB-10255"/>
    <s v="Alejandro Ballentine"/>
    <x v="2"/>
    <x v="0"/>
    <s v="Jackson"/>
    <x v="35"/>
    <n v="39212"/>
    <x v="0"/>
    <s v="OFF-BI-10003910"/>
    <x v="1"/>
    <x v="8"/>
    <s v="DXL Angle-View Binders with Locking Rings by Samsill"/>
    <x v="741"/>
    <n v="2"/>
    <n v="0"/>
    <x v="3268"/>
    <x v="4"/>
  </r>
  <r>
    <n v="3723"/>
    <x v="1840"/>
    <x v="3"/>
    <x v="903"/>
    <d v="2014-11-27T00:00:00"/>
    <s v="Standard Class"/>
    <s v="FO-14305"/>
    <s v="Frank Olsen"/>
    <x v="0"/>
    <x v="0"/>
    <s v="Houston"/>
    <x v="5"/>
    <n v="77070"/>
    <x v="2"/>
    <s v="OFF-AR-10000122"/>
    <x v="1"/>
    <x v="6"/>
    <s v="Newell 314"/>
    <x v="2934"/>
    <n v="8"/>
    <n v="0.2"/>
    <x v="3269"/>
    <x v="0"/>
  </r>
  <r>
    <n v="3724"/>
    <x v="1841"/>
    <x v="2"/>
    <x v="125"/>
    <d v="2012-01-04T00:00:00"/>
    <s v="Standard Class"/>
    <s v="MF-17665"/>
    <s v="Maureen Fritzler"/>
    <x v="1"/>
    <x v="0"/>
    <s v="Phoenix"/>
    <x v="16"/>
    <n v="85023"/>
    <x v="1"/>
    <s v="OFF-BI-10004600"/>
    <x v="1"/>
    <x v="8"/>
    <s v="Ibico Ibimaster 300 Manual Binding System"/>
    <x v="2935"/>
    <n v="5"/>
    <n v="0.7"/>
    <x v="3270"/>
    <x v="4"/>
  </r>
  <r>
    <n v="3725"/>
    <x v="1842"/>
    <x v="3"/>
    <x v="355"/>
    <d v="2014-04-06T00:00:00"/>
    <s v="First Class"/>
    <s v="SA-20830"/>
    <s v="Sue Ann Reed"/>
    <x v="0"/>
    <x v="0"/>
    <s v="Chicago"/>
    <x v="10"/>
    <n v="60653"/>
    <x v="2"/>
    <s v="OFF-AR-10003045"/>
    <x v="1"/>
    <x v="6"/>
    <s v="Prang Colored Pencils"/>
    <x v="2617"/>
    <n v="3"/>
    <n v="0.2"/>
    <x v="2882"/>
    <x v="3"/>
  </r>
  <r>
    <n v="3726"/>
    <x v="1843"/>
    <x v="0"/>
    <x v="482"/>
    <d v="2014-01-03T00:00:00"/>
    <s v="Standard Class"/>
    <s v="SH-19975"/>
    <s v="Sally Hughsby"/>
    <x v="1"/>
    <x v="0"/>
    <s v="Denver"/>
    <x v="22"/>
    <n v="80219"/>
    <x v="1"/>
    <s v="OFF-AP-10000252"/>
    <x v="1"/>
    <x v="9"/>
    <s v="Harmony HEPA Quiet Air Purifiers"/>
    <x v="694"/>
    <n v="2"/>
    <n v="0.2"/>
    <x v="3271"/>
    <x v="4"/>
  </r>
  <r>
    <n v="3727"/>
    <x v="1844"/>
    <x v="0"/>
    <x v="410"/>
    <d v="2013-06-12T00:00:00"/>
    <s v="Standard Class"/>
    <s v="JL-15235"/>
    <s v="Janet Lee"/>
    <x v="0"/>
    <x v="0"/>
    <s v="Newark"/>
    <x v="13"/>
    <n v="19711"/>
    <x v="3"/>
    <s v="OFF-ST-10001496"/>
    <x v="1"/>
    <x v="4"/>
    <s v="Standard Rollaway File with Lock"/>
    <x v="2936"/>
    <n v="2"/>
    <n v="0"/>
    <x v="3272"/>
    <x v="1"/>
  </r>
  <r>
    <n v="3728"/>
    <x v="1844"/>
    <x v="0"/>
    <x v="410"/>
    <d v="2013-06-12T00:00:00"/>
    <s v="Standard Class"/>
    <s v="JL-15235"/>
    <s v="Janet Lee"/>
    <x v="0"/>
    <x v="0"/>
    <s v="Newark"/>
    <x v="13"/>
    <n v="19711"/>
    <x v="3"/>
    <s v="OFF-AR-10000122"/>
    <x v="1"/>
    <x v="6"/>
    <s v="Newell 314"/>
    <x v="954"/>
    <n v="2"/>
    <n v="0"/>
    <x v="3273"/>
    <x v="1"/>
  </r>
  <r>
    <n v="3729"/>
    <x v="1844"/>
    <x v="0"/>
    <x v="410"/>
    <d v="2013-06-12T00:00:00"/>
    <s v="Standard Class"/>
    <s v="JL-15235"/>
    <s v="Janet Lee"/>
    <x v="0"/>
    <x v="0"/>
    <s v="Newark"/>
    <x v="13"/>
    <n v="19711"/>
    <x v="3"/>
    <s v="OFF-LA-10000407"/>
    <x v="1"/>
    <x v="2"/>
    <s v="Avery White Multi-Purpose Labels"/>
    <x v="1830"/>
    <n v="3"/>
    <n v="0"/>
    <x v="2595"/>
    <x v="1"/>
  </r>
  <r>
    <n v="3730"/>
    <x v="1845"/>
    <x v="1"/>
    <x v="227"/>
    <d v="2012-09-23T00:00:00"/>
    <s v="Standard Class"/>
    <s v="KH-16630"/>
    <s v="Ken Heidel"/>
    <x v="1"/>
    <x v="0"/>
    <s v="Clinton"/>
    <x v="39"/>
    <n v="20735"/>
    <x v="3"/>
    <s v="OFF-ST-10004950"/>
    <x v="1"/>
    <x v="4"/>
    <s v="Acco Perma 3000 Stacking Storage Drawers"/>
    <x v="108"/>
    <n v="2"/>
    <n v="0"/>
    <x v="3274"/>
    <x v="8"/>
  </r>
  <r>
    <n v="3731"/>
    <x v="1845"/>
    <x v="1"/>
    <x v="227"/>
    <d v="2012-09-23T00:00:00"/>
    <s v="Standard Class"/>
    <s v="KH-16630"/>
    <s v="Ken Heidel"/>
    <x v="1"/>
    <x v="0"/>
    <s v="Clinton"/>
    <x v="39"/>
    <n v="20735"/>
    <x v="3"/>
    <s v="OFF-ST-10004123"/>
    <x v="1"/>
    <x v="4"/>
    <s v="Safco Industrial Wire Shelving System"/>
    <x v="2937"/>
    <n v="7"/>
    <n v="0"/>
    <x v="232"/>
    <x v="8"/>
  </r>
  <r>
    <n v="3732"/>
    <x v="1845"/>
    <x v="1"/>
    <x v="227"/>
    <d v="2012-09-23T00:00:00"/>
    <s v="Standard Class"/>
    <s v="KH-16630"/>
    <s v="Ken Heidel"/>
    <x v="1"/>
    <x v="0"/>
    <s v="Clinton"/>
    <x v="39"/>
    <n v="20735"/>
    <x v="3"/>
    <s v="TEC-PH-10000730"/>
    <x v="2"/>
    <x v="7"/>
    <s v="Samsung Galaxy S4 Active"/>
    <x v="2938"/>
    <n v="1"/>
    <n v="0"/>
    <x v="3275"/>
    <x v="8"/>
  </r>
  <r>
    <n v="3733"/>
    <x v="1845"/>
    <x v="1"/>
    <x v="227"/>
    <d v="2012-09-23T00:00:00"/>
    <s v="Standard Class"/>
    <s v="KH-16630"/>
    <s v="Ken Heidel"/>
    <x v="1"/>
    <x v="0"/>
    <s v="Clinton"/>
    <x v="39"/>
    <n v="20735"/>
    <x v="3"/>
    <s v="TEC-PH-10000895"/>
    <x v="2"/>
    <x v="7"/>
    <s v="Polycom VVX 310 VoIP phone"/>
    <x v="2939"/>
    <n v="7"/>
    <n v="0"/>
    <x v="3276"/>
    <x v="8"/>
  </r>
  <r>
    <n v="3734"/>
    <x v="1845"/>
    <x v="1"/>
    <x v="227"/>
    <d v="2012-09-23T00:00:00"/>
    <s v="Standard Class"/>
    <s v="KH-16630"/>
    <s v="Ken Heidel"/>
    <x v="1"/>
    <x v="0"/>
    <s v="Clinton"/>
    <x v="39"/>
    <n v="20735"/>
    <x v="3"/>
    <s v="OFF-BI-10000962"/>
    <x v="1"/>
    <x v="8"/>
    <s v="Acco Flexible ACCOHIDE Square Ring Data Binder, Dark Blue, 11 1/2&quot; X 14&quot; 7/8&quot;"/>
    <x v="2940"/>
    <n v="4"/>
    <n v="0"/>
    <x v="3277"/>
    <x v="8"/>
  </r>
  <r>
    <n v="3735"/>
    <x v="1846"/>
    <x v="3"/>
    <x v="904"/>
    <d v="2014-03-12T00:00:00"/>
    <s v="Second Class"/>
    <s v="RM-19750"/>
    <s v="Roland Murray"/>
    <x v="0"/>
    <x v="0"/>
    <s v="New York City"/>
    <x v="15"/>
    <n v="10011"/>
    <x v="3"/>
    <s v="OFF-PA-10002254"/>
    <x v="1"/>
    <x v="10"/>
    <s v="Xerox 1883"/>
    <x v="978"/>
    <n v="1"/>
    <n v="0"/>
    <x v="1016"/>
    <x v="10"/>
  </r>
  <r>
    <n v="3736"/>
    <x v="1846"/>
    <x v="3"/>
    <x v="904"/>
    <d v="2014-03-12T00:00:00"/>
    <s v="Second Class"/>
    <s v="RM-19750"/>
    <s v="Roland Murray"/>
    <x v="0"/>
    <x v="0"/>
    <s v="New York City"/>
    <x v="15"/>
    <n v="10011"/>
    <x v="3"/>
    <s v="FUR-FU-10002554"/>
    <x v="0"/>
    <x v="5"/>
    <s v="Westinghouse Floor Lamp with Metal Mesh Shade, Black"/>
    <x v="2941"/>
    <n v="3"/>
    <n v="0"/>
    <x v="3278"/>
    <x v="10"/>
  </r>
  <r>
    <n v="3737"/>
    <x v="1847"/>
    <x v="0"/>
    <x v="716"/>
    <d v="2013-03-18T00:00:00"/>
    <s v="Same Day"/>
    <s v="VM-21835"/>
    <s v="Vivian Mathis"/>
    <x v="0"/>
    <x v="0"/>
    <s v="Newark"/>
    <x v="13"/>
    <n v="19711"/>
    <x v="3"/>
    <s v="TEC-PH-10000673"/>
    <x v="2"/>
    <x v="7"/>
    <s v="Plantronics Voyager Pro HD - Bluetooth Headset"/>
    <x v="2256"/>
    <n v="2"/>
    <n v="0"/>
    <x v="2438"/>
    <x v="10"/>
  </r>
  <r>
    <n v="3738"/>
    <x v="1847"/>
    <x v="0"/>
    <x v="716"/>
    <d v="2013-03-18T00:00:00"/>
    <s v="Same Day"/>
    <s v="VM-21835"/>
    <s v="Vivian Mathis"/>
    <x v="0"/>
    <x v="0"/>
    <s v="Newark"/>
    <x v="13"/>
    <n v="19711"/>
    <x v="3"/>
    <s v="OFF-BI-10000962"/>
    <x v="1"/>
    <x v="8"/>
    <s v="Acco Flexible ACCOHIDE Square Ring Data Binder, Dark Blue, 11 1/2&quot; X 14&quot; 7/8&quot;"/>
    <x v="2942"/>
    <n v="2"/>
    <n v="0"/>
    <x v="3279"/>
    <x v="10"/>
  </r>
  <r>
    <n v="3739"/>
    <x v="1848"/>
    <x v="0"/>
    <x v="10"/>
    <d v="2013-12-14T00:00:00"/>
    <s v="Standard Class"/>
    <s v="LH-17155"/>
    <s v="Logan Haushalter"/>
    <x v="0"/>
    <x v="0"/>
    <s v="Jackson"/>
    <x v="12"/>
    <n v="49201"/>
    <x v="2"/>
    <s v="TEC-PH-10003988"/>
    <x v="2"/>
    <x v="7"/>
    <s v="LF Elite 3D Dazzle Designer Hard Case Cover, Lf Stylus Pen and Wiper For Apple Iphone 5c Mini Lite"/>
    <x v="2943"/>
    <n v="1"/>
    <n v="0"/>
    <x v="3280"/>
    <x v="4"/>
  </r>
  <r>
    <n v="3740"/>
    <x v="1848"/>
    <x v="0"/>
    <x v="10"/>
    <d v="2013-12-14T00:00:00"/>
    <s v="Standard Class"/>
    <s v="LH-17155"/>
    <s v="Logan Haushalter"/>
    <x v="0"/>
    <x v="0"/>
    <s v="Jackson"/>
    <x v="12"/>
    <n v="49201"/>
    <x v="2"/>
    <s v="TEC-AC-10001109"/>
    <x v="2"/>
    <x v="11"/>
    <s v="Logitech Trackman Marble Mouse"/>
    <x v="2830"/>
    <n v="2"/>
    <n v="0"/>
    <x v="3281"/>
    <x v="4"/>
  </r>
  <r>
    <n v="3741"/>
    <x v="1848"/>
    <x v="0"/>
    <x v="10"/>
    <d v="2013-12-14T00:00:00"/>
    <s v="Standard Class"/>
    <s v="LH-17155"/>
    <s v="Logan Haushalter"/>
    <x v="0"/>
    <x v="0"/>
    <s v="Jackson"/>
    <x v="12"/>
    <n v="49201"/>
    <x v="2"/>
    <s v="OFF-AP-10002311"/>
    <x v="1"/>
    <x v="9"/>
    <s v="Holmes Replacement Filter for HEPA Air Cleaner, Very Large Room, HEPA Filter"/>
    <x v="2944"/>
    <n v="1"/>
    <n v="0.1"/>
    <x v="3282"/>
    <x v="4"/>
  </r>
  <r>
    <n v="3742"/>
    <x v="1849"/>
    <x v="0"/>
    <x v="804"/>
    <d v="2013-01-21T00:00:00"/>
    <s v="Standard Class"/>
    <s v="WB-21850"/>
    <s v="William Brown"/>
    <x v="0"/>
    <x v="0"/>
    <s v="New York City"/>
    <x v="15"/>
    <n v="10011"/>
    <x v="3"/>
    <s v="OFF-EN-10001137"/>
    <x v="1"/>
    <x v="12"/>
    <s v="#10 Gummed Flap White Envelopes, 100/Box"/>
    <x v="1873"/>
    <n v="4"/>
    <n v="0"/>
    <x v="2010"/>
    <x v="9"/>
  </r>
  <r>
    <n v="3743"/>
    <x v="1849"/>
    <x v="0"/>
    <x v="804"/>
    <d v="2013-01-21T00:00:00"/>
    <s v="Standard Class"/>
    <s v="WB-21850"/>
    <s v="William Brown"/>
    <x v="0"/>
    <x v="0"/>
    <s v="New York City"/>
    <x v="15"/>
    <n v="10011"/>
    <x v="3"/>
    <s v="OFF-PA-10004285"/>
    <x v="1"/>
    <x v="10"/>
    <s v="Xerox 1959"/>
    <x v="1847"/>
    <n v="9"/>
    <n v="0"/>
    <x v="1982"/>
    <x v="9"/>
  </r>
  <r>
    <n v="3744"/>
    <x v="1849"/>
    <x v="0"/>
    <x v="804"/>
    <d v="2013-01-21T00:00:00"/>
    <s v="Standard Class"/>
    <s v="WB-21850"/>
    <s v="William Brown"/>
    <x v="0"/>
    <x v="0"/>
    <s v="New York City"/>
    <x v="15"/>
    <n v="10011"/>
    <x v="3"/>
    <s v="OFF-BI-10002225"/>
    <x v="1"/>
    <x v="8"/>
    <s v="Square Ring Data Binders, Rigid 75 Pt. Covers, 11&quot; x 14-7/8&quot;"/>
    <x v="364"/>
    <n v="3"/>
    <n v="0.2"/>
    <x v="373"/>
    <x v="9"/>
  </r>
  <r>
    <n v="3745"/>
    <x v="1850"/>
    <x v="2"/>
    <x v="745"/>
    <d v="2011-10-24T00:00:00"/>
    <s v="Same Day"/>
    <s v="AP-10915"/>
    <s v="Arthur Prichep"/>
    <x v="0"/>
    <x v="0"/>
    <s v="Rock Hill"/>
    <x v="20"/>
    <n v="29730"/>
    <x v="0"/>
    <s v="OFF-FA-10002763"/>
    <x v="1"/>
    <x v="13"/>
    <s v="Advantus Map Pennant Flags and Round Head Tacks"/>
    <x v="2945"/>
    <n v="3"/>
    <n v="0"/>
    <x v="3283"/>
    <x v="2"/>
  </r>
  <r>
    <n v="3746"/>
    <x v="1851"/>
    <x v="0"/>
    <x v="713"/>
    <d v="2013-09-29T00:00:00"/>
    <s v="Second Class"/>
    <s v="RA-19915"/>
    <s v="Russell Applegate"/>
    <x v="0"/>
    <x v="0"/>
    <s v="Columbus"/>
    <x v="32"/>
    <n v="31907"/>
    <x v="0"/>
    <s v="OFF-ST-10003058"/>
    <x v="1"/>
    <x v="4"/>
    <s v="Eldon Mobile Mega Data Cart  Mega Stackable  Add-On Trays"/>
    <x v="2946"/>
    <n v="5"/>
    <n v="0"/>
    <x v="3284"/>
    <x v="8"/>
  </r>
  <r>
    <n v="3747"/>
    <x v="1851"/>
    <x v="0"/>
    <x v="713"/>
    <d v="2013-09-29T00:00:00"/>
    <s v="Second Class"/>
    <s v="RA-19915"/>
    <s v="Russell Applegate"/>
    <x v="0"/>
    <x v="0"/>
    <s v="Columbus"/>
    <x v="32"/>
    <n v="31907"/>
    <x v="0"/>
    <s v="FUR-CH-10002084"/>
    <x v="0"/>
    <x v="1"/>
    <s v="Hon Mobius Operator's Chair"/>
    <x v="2411"/>
    <n v="3"/>
    <n v="0"/>
    <x v="3285"/>
    <x v="8"/>
  </r>
  <r>
    <n v="3748"/>
    <x v="1852"/>
    <x v="3"/>
    <x v="151"/>
    <d v="2014-08-30T00:00:00"/>
    <s v="Second Class"/>
    <s v="DR-12880"/>
    <s v="Dan Reichenbach"/>
    <x v="1"/>
    <x v="0"/>
    <s v="Inglewood"/>
    <x v="1"/>
    <n v="90301"/>
    <x v="1"/>
    <s v="FUR-FU-10002937"/>
    <x v="0"/>
    <x v="5"/>
    <s v="GE 48&quot; Fluorescent Tube, Cool White Energy Saver, 34 Watts, 30/Box"/>
    <x v="1421"/>
    <n v="2"/>
    <n v="0"/>
    <x v="1496"/>
    <x v="6"/>
  </r>
  <r>
    <n v="3749"/>
    <x v="1852"/>
    <x v="3"/>
    <x v="151"/>
    <d v="2014-08-30T00:00:00"/>
    <s v="Second Class"/>
    <s v="DR-12880"/>
    <s v="Dan Reichenbach"/>
    <x v="1"/>
    <x v="0"/>
    <s v="Inglewood"/>
    <x v="1"/>
    <n v="90301"/>
    <x v="1"/>
    <s v="OFF-AP-10001242"/>
    <x v="1"/>
    <x v="9"/>
    <s v="APC 7 Outlet Network SurgeArrest Surge Protector"/>
    <x v="2947"/>
    <n v="4"/>
    <n v="0"/>
    <x v="3286"/>
    <x v="6"/>
  </r>
  <r>
    <n v="3750"/>
    <x v="1852"/>
    <x v="3"/>
    <x v="151"/>
    <d v="2014-08-30T00:00:00"/>
    <s v="Second Class"/>
    <s v="DR-12880"/>
    <s v="Dan Reichenbach"/>
    <x v="1"/>
    <x v="0"/>
    <s v="Inglewood"/>
    <x v="1"/>
    <n v="90301"/>
    <x v="1"/>
    <s v="TEC-CO-10001571"/>
    <x v="2"/>
    <x v="16"/>
    <s v="Sharp 1540cs Digital Laser Copier"/>
    <x v="2948"/>
    <n v="2"/>
    <n v="0.2"/>
    <x v="3287"/>
    <x v="6"/>
  </r>
  <r>
    <n v="3751"/>
    <x v="1852"/>
    <x v="3"/>
    <x v="151"/>
    <d v="2014-08-30T00:00:00"/>
    <s v="Second Class"/>
    <s v="DR-12880"/>
    <s v="Dan Reichenbach"/>
    <x v="1"/>
    <x v="0"/>
    <s v="Inglewood"/>
    <x v="1"/>
    <n v="90301"/>
    <x v="1"/>
    <s v="OFF-SU-10002503"/>
    <x v="1"/>
    <x v="14"/>
    <s v="Acme Preferred Stainless Steel Scissors"/>
    <x v="158"/>
    <n v="5"/>
    <n v="0"/>
    <x v="3288"/>
    <x v="6"/>
  </r>
  <r>
    <n v="3752"/>
    <x v="1852"/>
    <x v="3"/>
    <x v="151"/>
    <d v="2014-08-30T00:00:00"/>
    <s v="Second Class"/>
    <s v="DR-12880"/>
    <s v="Dan Reichenbach"/>
    <x v="1"/>
    <x v="0"/>
    <s v="Inglewood"/>
    <x v="1"/>
    <n v="90301"/>
    <x v="1"/>
    <s v="FUR-CH-10004886"/>
    <x v="0"/>
    <x v="1"/>
    <s v="Bevis Steel Folding Chairs"/>
    <x v="2186"/>
    <n v="3"/>
    <n v="0.2"/>
    <x v="2355"/>
    <x v="6"/>
  </r>
  <r>
    <n v="3753"/>
    <x v="1852"/>
    <x v="3"/>
    <x v="151"/>
    <d v="2014-08-30T00:00:00"/>
    <s v="Second Class"/>
    <s v="DR-12880"/>
    <s v="Dan Reichenbach"/>
    <x v="1"/>
    <x v="0"/>
    <s v="Inglewood"/>
    <x v="1"/>
    <n v="90301"/>
    <x v="1"/>
    <s v="OFF-PA-10001289"/>
    <x v="1"/>
    <x v="10"/>
    <s v="White Computer Printout Paper by Universal"/>
    <x v="2248"/>
    <n v="3"/>
    <n v="0"/>
    <x v="2427"/>
    <x v="6"/>
  </r>
  <r>
    <n v="3754"/>
    <x v="1852"/>
    <x v="3"/>
    <x v="151"/>
    <d v="2014-08-30T00:00:00"/>
    <s v="Second Class"/>
    <s v="DR-12880"/>
    <s v="Dan Reichenbach"/>
    <x v="1"/>
    <x v="0"/>
    <s v="Inglewood"/>
    <x v="1"/>
    <n v="90301"/>
    <x v="1"/>
    <s v="OFF-BI-10003650"/>
    <x v="1"/>
    <x v="8"/>
    <s v="GBC DocuBind 300 Electric Binding Machine"/>
    <x v="847"/>
    <n v="2"/>
    <n v="0.2"/>
    <x v="878"/>
    <x v="6"/>
  </r>
  <r>
    <n v="3755"/>
    <x v="1852"/>
    <x v="3"/>
    <x v="151"/>
    <d v="2014-08-30T00:00:00"/>
    <s v="Second Class"/>
    <s v="DR-12880"/>
    <s v="Dan Reichenbach"/>
    <x v="1"/>
    <x v="0"/>
    <s v="Inglewood"/>
    <x v="1"/>
    <n v="90301"/>
    <x v="1"/>
    <s v="OFF-ST-10001370"/>
    <x v="1"/>
    <x v="4"/>
    <s v="Sensible Storage WireTech Storage Systems"/>
    <x v="1383"/>
    <n v="5"/>
    <n v="0"/>
    <x v="1449"/>
    <x v="6"/>
  </r>
  <r>
    <n v="3756"/>
    <x v="1853"/>
    <x v="0"/>
    <x v="840"/>
    <d v="2013-03-07T00:00:00"/>
    <s v="First Class"/>
    <s v="JG-15310"/>
    <s v="Jason Gross"/>
    <x v="1"/>
    <x v="0"/>
    <s v="Odessa"/>
    <x v="5"/>
    <n v="79762"/>
    <x v="2"/>
    <s v="OFF-PA-10001892"/>
    <x v="1"/>
    <x v="10"/>
    <s v="Rediform Wirebound &quot;Phone Memo&quot; Message Book, 11 x 5-3/4"/>
    <x v="2949"/>
    <n v="7"/>
    <n v="0.2"/>
    <x v="3289"/>
    <x v="10"/>
  </r>
  <r>
    <n v="3757"/>
    <x v="1853"/>
    <x v="0"/>
    <x v="840"/>
    <d v="2013-03-07T00:00:00"/>
    <s v="First Class"/>
    <s v="JG-15310"/>
    <s v="Jason Gross"/>
    <x v="1"/>
    <x v="0"/>
    <s v="Odessa"/>
    <x v="5"/>
    <n v="79762"/>
    <x v="2"/>
    <s v="FUR-CH-10004983"/>
    <x v="0"/>
    <x v="1"/>
    <s v="Office Star - Mid Back Dual function Ergonomic High Back Chair with 2-Way Adjustable Arms"/>
    <x v="2950"/>
    <n v="5"/>
    <n v="0.3"/>
    <x v="3290"/>
    <x v="10"/>
  </r>
  <r>
    <n v="3758"/>
    <x v="1854"/>
    <x v="0"/>
    <x v="905"/>
    <d v="2013-03-05T00:00:00"/>
    <s v="Standard Class"/>
    <s v="LC-16870"/>
    <s v="Lena Cacioppo"/>
    <x v="0"/>
    <x v="0"/>
    <s v="Newark"/>
    <x v="24"/>
    <n v="43055"/>
    <x v="3"/>
    <s v="OFF-AR-10001615"/>
    <x v="1"/>
    <x v="6"/>
    <s v="Newell 34"/>
    <x v="2951"/>
    <n v="7"/>
    <n v="0.2"/>
    <x v="3291"/>
    <x v="10"/>
  </r>
  <r>
    <n v="3759"/>
    <x v="1855"/>
    <x v="1"/>
    <x v="227"/>
    <d v="2012-09-23T00:00:00"/>
    <s v="Standard Class"/>
    <s v="GB-14530"/>
    <s v="George Bell"/>
    <x v="1"/>
    <x v="0"/>
    <s v="Los Angeles"/>
    <x v="1"/>
    <n v="90049"/>
    <x v="1"/>
    <s v="OFF-AR-10003602"/>
    <x v="1"/>
    <x v="6"/>
    <s v="Quartet Omega Colored Chalk, 12/Pack"/>
    <x v="2643"/>
    <n v="2"/>
    <n v="0"/>
    <x v="3149"/>
    <x v="8"/>
  </r>
  <r>
    <n v="3760"/>
    <x v="1855"/>
    <x v="1"/>
    <x v="227"/>
    <d v="2012-09-23T00:00:00"/>
    <s v="Standard Class"/>
    <s v="GB-14530"/>
    <s v="George Bell"/>
    <x v="1"/>
    <x v="0"/>
    <s v="Los Angeles"/>
    <x v="1"/>
    <n v="90049"/>
    <x v="1"/>
    <s v="OFF-SU-10004782"/>
    <x v="1"/>
    <x v="14"/>
    <s v="Elite 5&quot; Scissors"/>
    <x v="2952"/>
    <n v="2"/>
    <n v="0"/>
    <x v="3292"/>
    <x v="8"/>
  </r>
  <r>
    <n v="3761"/>
    <x v="1855"/>
    <x v="1"/>
    <x v="227"/>
    <d v="2012-09-23T00:00:00"/>
    <s v="Standard Class"/>
    <s v="GB-14530"/>
    <s v="George Bell"/>
    <x v="1"/>
    <x v="0"/>
    <s v="Los Angeles"/>
    <x v="1"/>
    <n v="90049"/>
    <x v="1"/>
    <s v="FUR-FU-10001591"/>
    <x v="0"/>
    <x v="5"/>
    <s v="Advantus Panel Wall Certificate Holder - 8.5x11"/>
    <x v="2953"/>
    <n v="2"/>
    <n v="0"/>
    <x v="3293"/>
    <x v="8"/>
  </r>
  <r>
    <n v="3762"/>
    <x v="1856"/>
    <x v="3"/>
    <x v="605"/>
    <d v="2014-05-18T00:00:00"/>
    <s v="Standard Class"/>
    <s v="CK-12205"/>
    <s v="Chloris Kastensmidt"/>
    <x v="0"/>
    <x v="0"/>
    <s v="Everett"/>
    <x v="31"/>
    <n v="2149"/>
    <x v="3"/>
    <s v="OFF-PA-10000659"/>
    <x v="1"/>
    <x v="10"/>
    <s v="TOPS Carbonless Receipt Book, Four 2-3/4 x 7-1/4 Money Receipts per Page"/>
    <x v="2954"/>
    <n v="5"/>
    <n v="0"/>
    <x v="3294"/>
    <x v="5"/>
  </r>
  <r>
    <n v="3763"/>
    <x v="1857"/>
    <x v="0"/>
    <x v="572"/>
    <d v="2013-08-19T00:00:00"/>
    <s v="Second Class"/>
    <s v="TS-21160"/>
    <s v="Theresa Swint"/>
    <x v="1"/>
    <x v="0"/>
    <s v="West Allis"/>
    <x v="6"/>
    <n v="53214"/>
    <x v="2"/>
    <s v="FUR-BO-10001337"/>
    <x v="0"/>
    <x v="0"/>
    <s v="O'Sullivan Living Dimensions 2-Shelf Bookcases"/>
    <x v="1805"/>
    <n v="2"/>
    <n v="0"/>
    <x v="3295"/>
    <x v="6"/>
  </r>
  <r>
    <n v="3764"/>
    <x v="1857"/>
    <x v="0"/>
    <x v="572"/>
    <d v="2013-08-19T00:00:00"/>
    <s v="Second Class"/>
    <s v="TS-21160"/>
    <s v="Theresa Swint"/>
    <x v="1"/>
    <x v="0"/>
    <s v="West Allis"/>
    <x v="6"/>
    <n v="53214"/>
    <x v="2"/>
    <s v="OFF-BI-10003529"/>
    <x v="1"/>
    <x v="8"/>
    <s v="Avery Round Ring Poly Binders"/>
    <x v="2955"/>
    <n v="3"/>
    <n v="0"/>
    <x v="3296"/>
    <x v="6"/>
  </r>
  <r>
    <n v="3765"/>
    <x v="1858"/>
    <x v="3"/>
    <x v="906"/>
    <d v="2014-03-03T00:00:00"/>
    <s v="Standard Class"/>
    <s v="MH-18025"/>
    <s v="Michelle Huthwaite"/>
    <x v="0"/>
    <x v="0"/>
    <s v="Chicago"/>
    <x v="10"/>
    <n v="60623"/>
    <x v="2"/>
    <s v="OFF-BI-10002609"/>
    <x v="1"/>
    <x v="8"/>
    <s v="Avery Hidden Tab Dividers for Binding Systems"/>
    <x v="99"/>
    <n v="3"/>
    <n v="0.8"/>
    <x v="100"/>
    <x v="11"/>
  </r>
  <r>
    <n v="3766"/>
    <x v="1859"/>
    <x v="0"/>
    <x v="844"/>
    <d v="2013-03-26T00:00:00"/>
    <s v="Standard Class"/>
    <s v="DM-12955"/>
    <s v="Dario Medina"/>
    <x v="1"/>
    <x v="0"/>
    <s v="Houston"/>
    <x v="5"/>
    <n v="77036"/>
    <x v="2"/>
    <s v="FUR-TA-10004767"/>
    <x v="0"/>
    <x v="3"/>
    <s v="Safco Drafting Table"/>
    <x v="2811"/>
    <n v="2"/>
    <n v="0.3"/>
    <x v="3297"/>
    <x v="10"/>
  </r>
  <r>
    <n v="3767"/>
    <x v="1859"/>
    <x v="0"/>
    <x v="844"/>
    <d v="2013-03-26T00:00:00"/>
    <s v="Standard Class"/>
    <s v="DM-12955"/>
    <s v="Dario Medina"/>
    <x v="1"/>
    <x v="0"/>
    <s v="Houston"/>
    <x v="5"/>
    <n v="77036"/>
    <x v="2"/>
    <s v="OFF-AR-10001868"/>
    <x v="1"/>
    <x v="6"/>
    <s v="Prang Dustless Chalk Sticks"/>
    <x v="2956"/>
    <n v="1"/>
    <n v="0.2"/>
    <x v="2015"/>
    <x v="10"/>
  </r>
  <r>
    <n v="3768"/>
    <x v="1860"/>
    <x v="1"/>
    <x v="575"/>
    <d v="2012-12-10T00:00:00"/>
    <s v="Second Class"/>
    <s v="JJ-15760"/>
    <s v="Joel Jenkins"/>
    <x v="2"/>
    <x v="0"/>
    <s v="Houston"/>
    <x v="5"/>
    <n v="77036"/>
    <x v="2"/>
    <s v="TEC-PH-10004896"/>
    <x v="2"/>
    <x v="7"/>
    <s v="Nokia Lumia 521 (T-Mobile)"/>
    <x v="2546"/>
    <n v="5"/>
    <n v="0.2"/>
    <x v="3298"/>
    <x v="4"/>
  </r>
  <r>
    <n v="3769"/>
    <x v="1861"/>
    <x v="2"/>
    <x v="757"/>
    <d v="2011-12-20T00:00:00"/>
    <s v="Second Class"/>
    <s v="KB-16585"/>
    <s v="Ken Black"/>
    <x v="1"/>
    <x v="0"/>
    <s v="Hialeah"/>
    <x v="2"/>
    <n v="33012"/>
    <x v="0"/>
    <s v="FUR-CH-10000988"/>
    <x v="0"/>
    <x v="1"/>
    <s v="Hon Olson Stacker Stools"/>
    <x v="2957"/>
    <n v="9"/>
    <n v="0.2"/>
    <x v="3299"/>
    <x v="4"/>
  </r>
  <r>
    <n v="3770"/>
    <x v="1861"/>
    <x v="2"/>
    <x v="757"/>
    <d v="2011-12-20T00:00:00"/>
    <s v="Second Class"/>
    <s v="KB-16585"/>
    <s v="Ken Black"/>
    <x v="1"/>
    <x v="0"/>
    <s v="Hialeah"/>
    <x v="2"/>
    <n v="33012"/>
    <x v="0"/>
    <s v="OFF-FA-10000490"/>
    <x v="1"/>
    <x v="13"/>
    <s v="OIC Binder Clips, Mini, 1/4&quot; Capacity, Black"/>
    <x v="2958"/>
    <n v="2"/>
    <n v="0.2"/>
    <x v="2481"/>
    <x v="4"/>
  </r>
  <r>
    <n v="3771"/>
    <x v="1862"/>
    <x v="0"/>
    <x v="907"/>
    <d v="2013-12-22T00:00:00"/>
    <s v="Standard Class"/>
    <s v="CM-12160"/>
    <s v="Charles McCrossin"/>
    <x v="0"/>
    <x v="0"/>
    <s v="San Francisco"/>
    <x v="1"/>
    <n v="94122"/>
    <x v="1"/>
    <s v="FUR-TA-10004256"/>
    <x v="0"/>
    <x v="3"/>
    <s v="Bretford “Just In Time” Height-Adjustable Multi-Task Work Tables"/>
    <x v="2959"/>
    <n v="6"/>
    <n v="0.2"/>
    <x v="3300"/>
    <x v="4"/>
  </r>
  <r>
    <n v="3772"/>
    <x v="1863"/>
    <x v="0"/>
    <x v="536"/>
    <d v="2013-05-18T00:00:00"/>
    <s v="Standard Class"/>
    <s v="FM-14215"/>
    <s v="Filia McAdams"/>
    <x v="1"/>
    <x v="0"/>
    <s v="Philadelphia"/>
    <x v="9"/>
    <n v="19140"/>
    <x v="3"/>
    <s v="OFF-ST-10004804"/>
    <x v="1"/>
    <x v="4"/>
    <s v="Belkin 19&quot; Vented Equipment Shelf, Black"/>
    <x v="250"/>
    <n v="2"/>
    <n v="0.2"/>
    <x v="252"/>
    <x v="5"/>
  </r>
  <r>
    <n v="3773"/>
    <x v="1864"/>
    <x v="2"/>
    <x v="908"/>
    <d v="2011-08-11T00:00:00"/>
    <s v="Second Class"/>
    <s v="RF-19735"/>
    <s v="Roland Fjeld"/>
    <x v="0"/>
    <x v="0"/>
    <s v="Columbia"/>
    <x v="20"/>
    <n v="29203"/>
    <x v="0"/>
    <s v="TEC-AC-10000023"/>
    <x v="2"/>
    <x v="11"/>
    <s v="Maxell 74 Minute CD-R Spindle, 50/Pack"/>
    <x v="2960"/>
    <n v="3"/>
    <n v="0"/>
    <x v="3301"/>
    <x v="6"/>
  </r>
  <r>
    <n v="3774"/>
    <x v="1865"/>
    <x v="2"/>
    <x v="909"/>
    <d v="2011-04-13T00:00:00"/>
    <s v="Second Class"/>
    <s v="JK-15370"/>
    <s v="Jay Kimmel"/>
    <x v="0"/>
    <x v="0"/>
    <s v="Miami"/>
    <x v="2"/>
    <n v="33180"/>
    <x v="0"/>
    <s v="OFF-FA-10001332"/>
    <x v="1"/>
    <x v="13"/>
    <s v="Acco Banker's Clasps, 5 3/4&quot;-Long"/>
    <x v="2789"/>
    <n v="3"/>
    <n v="0.2"/>
    <x v="3302"/>
    <x v="3"/>
  </r>
  <r>
    <n v="3775"/>
    <x v="1865"/>
    <x v="2"/>
    <x v="909"/>
    <d v="2011-04-13T00:00:00"/>
    <s v="Second Class"/>
    <s v="JK-15370"/>
    <s v="Jay Kimmel"/>
    <x v="0"/>
    <x v="0"/>
    <s v="Miami"/>
    <x v="2"/>
    <n v="33180"/>
    <x v="0"/>
    <s v="TEC-AC-10002001"/>
    <x v="2"/>
    <x v="11"/>
    <s v="Logitech Wireless Gaming Headset G930"/>
    <x v="2961"/>
    <n v="3"/>
    <n v="0.2"/>
    <x v="3303"/>
    <x v="3"/>
  </r>
  <r>
    <n v="3776"/>
    <x v="1865"/>
    <x v="2"/>
    <x v="909"/>
    <d v="2011-04-13T00:00:00"/>
    <s v="Second Class"/>
    <s v="JK-15370"/>
    <s v="Jay Kimmel"/>
    <x v="0"/>
    <x v="0"/>
    <s v="Miami"/>
    <x v="2"/>
    <n v="33180"/>
    <x v="0"/>
    <s v="OFF-PA-10000029"/>
    <x v="1"/>
    <x v="10"/>
    <s v="Xerox 224"/>
    <x v="563"/>
    <n v="2"/>
    <n v="0.2"/>
    <x v="572"/>
    <x v="3"/>
  </r>
  <r>
    <n v="3777"/>
    <x v="1865"/>
    <x v="2"/>
    <x v="909"/>
    <d v="2011-04-13T00:00:00"/>
    <s v="Second Class"/>
    <s v="JK-15370"/>
    <s v="Jay Kimmel"/>
    <x v="0"/>
    <x v="0"/>
    <s v="Miami"/>
    <x v="2"/>
    <n v="33180"/>
    <x v="0"/>
    <s v="TEC-AC-10001874"/>
    <x v="2"/>
    <x v="11"/>
    <s v="Logitech Wireless Anywhere Mouse MX for PC and Mac"/>
    <x v="2962"/>
    <n v="7"/>
    <n v="0.2"/>
    <x v="3304"/>
    <x v="3"/>
  </r>
  <r>
    <n v="3778"/>
    <x v="1866"/>
    <x v="1"/>
    <x v="910"/>
    <d v="2012-05-08T00:00:00"/>
    <s v="Standard Class"/>
    <s v="JB-16045"/>
    <s v="Julia Barnett"/>
    <x v="2"/>
    <x v="0"/>
    <s v="Chula Vista"/>
    <x v="1"/>
    <n v="91911"/>
    <x v="1"/>
    <s v="FUR-FU-10002298"/>
    <x v="0"/>
    <x v="5"/>
    <s v="Rubbermaid ClusterMat Chairmats, Mat Size- 66&quot; x 60&quot;, Lip 20&quot; x 11&quot; -90 Degree Angle"/>
    <x v="16"/>
    <n v="6"/>
    <n v="0"/>
    <x v="3305"/>
    <x v="5"/>
  </r>
  <r>
    <n v="3779"/>
    <x v="1867"/>
    <x v="3"/>
    <x v="329"/>
    <d v="2014-12-03T00:00:00"/>
    <s v="Second Class"/>
    <s v="PN-18775"/>
    <s v="Parhena Norris"/>
    <x v="2"/>
    <x v="0"/>
    <s v="Miami"/>
    <x v="2"/>
    <n v="33180"/>
    <x v="0"/>
    <s v="TEC-PH-10002564"/>
    <x v="2"/>
    <x v="7"/>
    <s v="OtterBox Defender Series Case - Samsung Galaxy S4"/>
    <x v="981"/>
    <n v="3"/>
    <n v="0.2"/>
    <x v="3306"/>
    <x v="4"/>
  </r>
  <r>
    <n v="3780"/>
    <x v="1868"/>
    <x v="3"/>
    <x v="911"/>
    <d v="2014-02-21T00:00:00"/>
    <s v="Standard Class"/>
    <s v="LF-17185"/>
    <s v="Luke Foster"/>
    <x v="0"/>
    <x v="0"/>
    <s v="New York City"/>
    <x v="15"/>
    <n v="10035"/>
    <x v="3"/>
    <s v="OFF-PA-10003465"/>
    <x v="1"/>
    <x v="10"/>
    <s v="Xerox 1912"/>
    <x v="2479"/>
    <n v="2"/>
    <n v="0"/>
    <x v="2714"/>
    <x v="11"/>
  </r>
  <r>
    <n v="3781"/>
    <x v="1869"/>
    <x v="2"/>
    <x v="912"/>
    <d v="2011-11-20T00:00:00"/>
    <s v="Standard Class"/>
    <s v="RH-19510"/>
    <s v="Rick Huthwaite"/>
    <x v="2"/>
    <x v="0"/>
    <s v="Manhattan"/>
    <x v="41"/>
    <n v="66502"/>
    <x v="2"/>
    <s v="TEC-PH-10000038"/>
    <x v="2"/>
    <x v="7"/>
    <s v="Jawbone MINI JAMBOX Wireless Bluetooth Speaker"/>
    <x v="2963"/>
    <n v="2"/>
    <n v="0"/>
    <x v="3307"/>
    <x v="0"/>
  </r>
  <r>
    <n v="3782"/>
    <x v="1870"/>
    <x v="1"/>
    <x v="584"/>
    <d v="2012-07-14T00:00:00"/>
    <s v="Second Class"/>
    <s v="MC-17575"/>
    <s v="Matt Collins"/>
    <x v="0"/>
    <x v="0"/>
    <s v="Philadelphia"/>
    <x v="9"/>
    <n v="19120"/>
    <x v="3"/>
    <s v="TEC-PH-10003072"/>
    <x v="2"/>
    <x v="7"/>
    <s v="Panasonic KX-TG9541B DECT 6.0 Digital 2-Line Expandable Cordless Phone With Digital Answering System"/>
    <x v="2964"/>
    <n v="3"/>
    <n v="0.4"/>
    <x v="3308"/>
    <x v="7"/>
  </r>
  <r>
    <n v="3783"/>
    <x v="1871"/>
    <x v="3"/>
    <x v="38"/>
    <d v="2014-11-17T00:00:00"/>
    <s v="Second Class"/>
    <s v="MN-17935"/>
    <s v="Michael Nguyen"/>
    <x v="0"/>
    <x v="0"/>
    <s v="Memphis"/>
    <x v="18"/>
    <n v="38109"/>
    <x v="0"/>
    <s v="OFF-PA-10003424"/>
    <x v="1"/>
    <x v="10"/>
    <s v="&quot;While you Were Out&quot; Message Book, One Form per Page"/>
    <x v="2965"/>
    <n v="3"/>
    <n v="0.2"/>
    <x v="3309"/>
    <x v="0"/>
  </r>
  <r>
    <n v="3784"/>
    <x v="1871"/>
    <x v="3"/>
    <x v="38"/>
    <d v="2014-11-17T00:00:00"/>
    <s v="Second Class"/>
    <s v="MN-17935"/>
    <s v="Michael Nguyen"/>
    <x v="0"/>
    <x v="0"/>
    <s v="Memphis"/>
    <x v="18"/>
    <n v="38109"/>
    <x v="0"/>
    <s v="OFF-ST-10003716"/>
    <x v="1"/>
    <x v="4"/>
    <s v="Tennsco Double-Tier Lockers"/>
    <x v="2966"/>
    <n v="4"/>
    <n v="0.2"/>
    <x v="3310"/>
    <x v="0"/>
  </r>
  <r>
    <n v="3785"/>
    <x v="1872"/>
    <x v="3"/>
    <x v="689"/>
    <d v="2014-08-05T00:00:00"/>
    <s v="Standard Class"/>
    <s v="EH-14125"/>
    <s v="Eugene Hildebrand"/>
    <x v="2"/>
    <x v="0"/>
    <s v="Fort Lauderdale"/>
    <x v="2"/>
    <n v="33311"/>
    <x v="0"/>
    <s v="TEC-AC-10003590"/>
    <x v="2"/>
    <x v="11"/>
    <s v="TRENDnet 56K USB 2.0 Phone, Internet and Fax Modem"/>
    <x v="2967"/>
    <n v="2"/>
    <n v="0.2"/>
    <x v="3311"/>
    <x v="6"/>
  </r>
  <r>
    <n v="3786"/>
    <x v="1873"/>
    <x v="3"/>
    <x v="377"/>
    <d v="2014-12-31T00:00:00"/>
    <s v="Standard Class"/>
    <s v="TC-21535"/>
    <s v="Tracy Collins"/>
    <x v="2"/>
    <x v="0"/>
    <s v="Columbus"/>
    <x v="24"/>
    <n v="43229"/>
    <x v="3"/>
    <s v="OFF-BI-10000494"/>
    <x v="1"/>
    <x v="8"/>
    <s v="Acco Economy Flexible Poly Round Ring Binder"/>
    <x v="2968"/>
    <n v="2"/>
    <n v="0.7"/>
    <x v="3312"/>
    <x v="4"/>
  </r>
  <r>
    <n v="3787"/>
    <x v="1874"/>
    <x v="0"/>
    <x v="731"/>
    <d v="2013-11-05T00:00:00"/>
    <s v="Standard Class"/>
    <s v="JD-15895"/>
    <s v="Jonathan Doherty"/>
    <x v="1"/>
    <x v="0"/>
    <s v="Los Angeles"/>
    <x v="1"/>
    <n v="90045"/>
    <x v="1"/>
    <s v="OFF-ST-10002615"/>
    <x v="1"/>
    <x v="4"/>
    <s v="Dual Level, Single-Width Filing Carts"/>
    <x v="2969"/>
    <n v="7"/>
    <n v="0"/>
    <x v="3313"/>
    <x v="0"/>
  </r>
  <r>
    <n v="3788"/>
    <x v="1875"/>
    <x v="0"/>
    <x v="913"/>
    <d v="2013-09-10T00:00:00"/>
    <s v="Standard Class"/>
    <s v="IL-15100"/>
    <s v="Ivan Liston"/>
    <x v="0"/>
    <x v="0"/>
    <s v="Houston"/>
    <x v="5"/>
    <n v="77041"/>
    <x v="2"/>
    <s v="OFF-AR-10002804"/>
    <x v="1"/>
    <x v="6"/>
    <s v="Faber Castell Col-Erase Pencils"/>
    <x v="2970"/>
    <n v="1"/>
    <n v="0.2"/>
    <x v="3314"/>
    <x v="8"/>
  </r>
  <r>
    <n v="3789"/>
    <x v="1875"/>
    <x v="0"/>
    <x v="913"/>
    <d v="2013-09-10T00:00:00"/>
    <s v="Standard Class"/>
    <s v="IL-15100"/>
    <s v="Ivan Liston"/>
    <x v="0"/>
    <x v="0"/>
    <s v="Houston"/>
    <x v="5"/>
    <n v="77041"/>
    <x v="2"/>
    <s v="OFF-AR-10001044"/>
    <x v="1"/>
    <x v="6"/>
    <s v="BOSTON Ranger #55 Pencil Sharpener, Black"/>
    <x v="2971"/>
    <n v="3"/>
    <n v="0.2"/>
    <x v="3315"/>
    <x v="8"/>
  </r>
  <r>
    <n v="3790"/>
    <x v="1876"/>
    <x v="0"/>
    <x v="764"/>
    <d v="2013-04-22T00:00:00"/>
    <s v="Standard Class"/>
    <s v="SW-20350"/>
    <s v="Sean Wendt"/>
    <x v="2"/>
    <x v="0"/>
    <s v="Omaha"/>
    <x v="8"/>
    <n v="68104"/>
    <x v="2"/>
    <s v="OFF-FA-10000134"/>
    <x v="1"/>
    <x v="13"/>
    <s v="Advantus Push Pins, Aluminum Head"/>
    <x v="2972"/>
    <n v="5"/>
    <n v="0"/>
    <x v="3316"/>
    <x v="3"/>
  </r>
  <r>
    <n v="3791"/>
    <x v="1877"/>
    <x v="2"/>
    <x v="260"/>
    <d v="2011-07-11T00:00:00"/>
    <s v="Standard Class"/>
    <s v="DP-13390"/>
    <s v="Dennis Pardue"/>
    <x v="2"/>
    <x v="0"/>
    <s v="Los Angeles"/>
    <x v="1"/>
    <n v="90004"/>
    <x v="1"/>
    <s v="OFF-BI-10001670"/>
    <x v="1"/>
    <x v="8"/>
    <s v="Vinyl Sectional Post Binders"/>
    <x v="2973"/>
    <n v="6"/>
    <n v="0.2"/>
    <x v="3317"/>
    <x v="7"/>
  </r>
  <r>
    <n v="3792"/>
    <x v="1878"/>
    <x v="1"/>
    <x v="914"/>
    <d v="2012-02-28T00:00:00"/>
    <s v="First Class"/>
    <s v="BT-11395"/>
    <s v="Bill Tyler"/>
    <x v="1"/>
    <x v="0"/>
    <s v="Altoona"/>
    <x v="9"/>
    <n v="16602"/>
    <x v="3"/>
    <s v="OFF-BI-10000343"/>
    <x v="1"/>
    <x v="8"/>
    <s v="Pressboard Covers with Storage Hooks, 9 1/2&quot; x 11&quot;, Light Blue"/>
    <x v="2974"/>
    <n v="3"/>
    <n v="0.7"/>
    <x v="3318"/>
    <x v="11"/>
  </r>
  <r>
    <n v="3793"/>
    <x v="1878"/>
    <x v="1"/>
    <x v="914"/>
    <d v="2012-02-28T00:00:00"/>
    <s v="First Class"/>
    <s v="BT-11395"/>
    <s v="Bill Tyler"/>
    <x v="1"/>
    <x v="0"/>
    <s v="Altoona"/>
    <x v="9"/>
    <n v="16602"/>
    <x v="3"/>
    <s v="OFF-AR-10002257"/>
    <x v="1"/>
    <x v="6"/>
    <s v="Eldon Spacemaker Box, Quick-Snap Lid, Clear"/>
    <x v="2975"/>
    <n v="6"/>
    <n v="0.2"/>
    <x v="3319"/>
    <x v="11"/>
  </r>
  <r>
    <n v="3794"/>
    <x v="1879"/>
    <x v="1"/>
    <x v="154"/>
    <d v="2012-12-01T00:00:00"/>
    <s v="Standard Class"/>
    <s v="JE-15475"/>
    <s v="Jeremy Ellison"/>
    <x v="0"/>
    <x v="0"/>
    <s v="New York City"/>
    <x v="15"/>
    <n v="10024"/>
    <x v="3"/>
    <s v="OFF-AR-10001915"/>
    <x v="1"/>
    <x v="6"/>
    <s v="Peel-Off China Markers"/>
    <x v="1418"/>
    <n v="3"/>
    <n v="0"/>
    <x v="1493"/>
    <x v="0"/>
  </r>
  <r>
    <n v="3795"/>
    <x v="1880"/>
    <x v="2"/>
    <x v="915"/>
    <d v="2011-02-03T00:00:00"/>
    <s v="Standard Class"/>
    <s v="EJ-13720"/>
    <s v="Ed Jacobs"/>
    <x v="0"/>
    <x v="0"/>
    <s v="San Diego"/>
    <x v="1"/>
    <n v="92037"/>
    <x v="1"/>
    <s v="OFF-ST-10003692"/>
    <x v="1"/>
    <x v="4"/>
    <s v="Recycled Steel Personal File for Hanging File Folders"/>
    <x v="2976"/>
    <n v="1"/>
    <n v="0"/>
    <x v="2032"/>
    <x v="9"/>
  </r>
  <r>
    <n v="3796"/>
    <x v="1880"/>
    <x v="2"/>
    <x v="915"/>
    <d v="2011-02-03T00:00:00"/>
    <s v="Standard Class"/>
    <s v="EJ-13720"/>
    <s v="Ed Jacobs"/>
    <x v="0"/>
    <x v="0"/>
    <s v="San Diego"/>
    <x v="1"/>
    <n v="92037"/>
    <x v="1"/>
    <s v="FUR-TA-10003469"/>
    <x v="0"/>
    <x v="3"/>
    <s v="Balt Split Level Computer Training Table"/>
    <x v="2977"/>
    <n v="3"/>
    <n v="0.2"/>
    <x v="3320"/>
    <x v="9"/>
  </r>
  <r>
    <n v="3797"/>
    <x v="1880"/>
    <x v="2"/>
    <x v="915"/>
    <d v="2011-02-03T00:00:00"/>
    <s v="Standard Class"/>
    <s v="EJ-13720"/>
    <s v="Ed Jacobs"/>
    <x v="0"/>
    <x v="0"/>
    <s v="San Diego"/>
    <x v="1"/>
    <n v="92037"/>
    <x v="1"/>
    <s v="OFF-AR-10003179"/>
    <x v="1"/>
    <x v="6"/>
    <s v="Dixon Ticonderoga Core-Lock Colored Pencils"/>
    <x v="2978"/>
    <n v="4"/>
    <n v="0"/>
    <x v="3321"/>
    <x v="9"/>
  </r>
  <r>
    <n v="3798"/>
    <x v="1881"/>
    <x v="3"/>
    <x v="397"/>
    <d v="2014-09-27T00:00:00"/>
    <s v="First Class"/>
    <s v="BE-11410"/>
    <s v="Bobby Elias"/>
    <x v="0"/>
    <x v="0"/>
    <s v="Miami"/>
    <x v="2"/>
    <n v="33178"/>
    <x v="0"/>
    <s v="OFF-PA-10003395"/>
    <x v="1"/>
    <x v="10"/>
    <s v="Xerox 1941"/>
    <x v="1152"/>
    <n v="3"/>
    <n v="0.2"/>
    <x v="1194"/>
    <x v="8"/>
  </r>
  <r>
    <n v="3799"/>
    <x v="1882"/>
    <x v="3"/>
    <x v="259"/>
    <d v="2014-11-06T00:00:00"/>
    <s v="First Class"/>
    <s v="KL-16555"/>
    <s v="Kelly Lampkin"/>
    <x v="1"/>
    <x v="0"/>
    <s v="Greensboro"/>
    <x v="3"/>
    <n v="27405"/>
    <x v="0"/>
    <s v="FUR-TA-10004575"/>
    <x v="0"/>
    <x v="3"/>
    <s v="Hon 5100 Series Wood Tables"/>
    <x v="2979"/>
    <n v="3"/>
    <n v="0.4"/>
    <x v="3322"/>
    <x v="0"/>
  </r>
  <r>
    <n v="3800"/>
    <x v="1882"/>
    <x v="3"/>
    <x v="259"/>
    <d v="2014-11-06T00:00:00"/>
    <s v="First Class"/>
    <s v="KL-16555"/>
    <s v="Kelly Lampkin"/>
    <x v="1"/>
    <x v="0"/>
    <s v="Greensboro"/>
    <x v="3"/>
    <n v="27405"/>
    <x v="0"/>
    <s v="TEC-PH-10002483"/>
    <x v="2"/>
    <x v="7"/>
    <s v="Motorola Moto X"/>
    <x v="2980"/>
    <n v="5"/>
    <n v="0.2"/>
    <x v="3323"/>
    <x v="0"/>
  </r>
  <r>
    <n v="3801"/>
    <x v="1883"/>
    <x v="0"/>
    <x v="500"/>
    <d v="2013-10-21T00:00:00"/>
    <s v="Standard Class"/>
    <s v="NC-18415"/>
    <s v="Nathan Cano"/>
    <x v="0"/>
    <x v="0"/>
    <s v="Jacksonville"/>
    <x v="3"/>
    <n v="28540"/>
    <x v="0"/>
    <s v="FUR-CH-10003606"/>
    <x v="0"/>
    <x v="1"/>
    <s v="SAFCO Folding Chair Trolley"/>
    <x v="2981"/>
    <n v="1"/>
    <n v="0.2"/>
    <x v="3324"/>
    <x v="2"/>
  </r>
  <r>
    <n v="3802"/>
    <x v="1883"/>
    <x v="0"/>
    <x v="500"/>
    <d v="2013-10-21T00:00:00"/>
    <s v="Standard Class"/>
    <s v="NC-18415"/>
    <s v="Nathan Cano"/>
    <x v="0"/>
    <x v="0"/>
    <s v="Jacksonville"/>
    <x v="3"/>
    <n v="28540"/>
    <x v="0"/>
    <s v="TEC-AC-10002473"/>
    <x v="2"/>
    <x v="11"/>
    <s v="Maxell 4.7GB DVD-R"/>
    <x v="2982"/>
    <n v="1"/>
    <n v="0.2"/>
    <x v="3325"/>
    <x v="2"/>
  </r>
  <r>
    <n v="3803"/>
    <x v="1883"/>
    <x v="0"/>
    <x v="500"/>
    <d v="2013-10-21T00:00:00"/>
    <s v="Standard Class"/>
    <s v="NC-18415"/>
    <s v="Nathan Cano"/>
    <x v="0"/>
    <x v="0"/>
    <s v="Jacksonville"/>
    <x v="3"/>
    <n v="28540"/>
    <x v="0"/>
    <s v="OFF-PA-10002319"/>
    <x v="1"/>
    <x v="10"/>
    <s v="Xerox 1944"/>
    <x v="2557"/>
    <n v="3"/>
    <n v="0.2"/>
    <x v="2803"/>
    <x v="2"/>
  </r>
  <r>
    <n v="3804"/>
    <x v="1883"/>
    <x v="0"/>
    <x v="500"/>
    <d v="2013-10-21T00:00:00"/>
    <s v="Standard Class"/>
    <s v="NC-18415"/>
    <s v="Nathan Cano"/>
    <x v="0"/>
    <x v="0"/>
    <s v="Jacksonville"/>
    <x v="3"/>
    <n v="28540"/>
    <x v="0"/>
    <s v="OFF-SU-10000946"/>
    <x v="1"/>
    <x v="14"/>
    <s v="Staples"/>
    <x v="2600"/>
    <n v="2"/>
    <n v="0.2"/>
    <x v="3326"/>
    <x v="2"/>
  </r>
  <r>
    <n v="3805"/>
    <x v="1883"/>
    <x v="0"/>
    <x v="500"/>
    <d v="2013-10-21T00:00:00"/>
    <s v="Standard Class"/>
    <s v="NC-18415"/>
    <s v="Nathan Cano"/>
    <x v="0"/>
    <x v="0"/>
    <s v="Jacksonville"/>
    <x v="3"/>
    <n v="28540"/>
    <x v="0"/>
    <s v="OFF-EN-10001335"/>
    <x v="1"/>
    <x v="12"/>
    <s v="White Business Envelopes with Contemporary Seam, Recycled White Business Envelopes"/>
    <x v="2983"/>
    <n v="4"/>
    <n v="0.2"/>
    <x v="3327"/>
    <x v="2"/>
  </r>
  <r>
    <n v="3806"/>
    <x v="1883"/>
    <x v="0"/>
    <x v="500"/>
    <d v="2013-10-21T00:00:00"/>
    <s v="Standard Class"/>
    <s v="NC-18415"/>
    <s v="Nathan Cano"/>
    <x v="0"/>
    <x v="0"/>
    <s v="Jacksonville"/>
    <x v="3"/>
    <n v="28540"/>
    <x v="0"/>
    <s v="OFF-PA-10002377"/>
    <x v="1"/>
    <x v="10"/>
    <s v="Xerox 1916"/>
    <x v="2984"/>
    <n v="1"/>
    <n v="0.2"/>
    <x v="3328"/>
    <x v="2"/>
  </r>
  <r>
    <n v="3807"/>
    <x v="1884"/>
    <x v="1"/>
    <x v="768"/>
    <d v="2012-11-19T00:00:00"/>
    <s v="Standard Class"/>
    <s v="AH-10690"/>
    <s v="Anna Häberlin"/>
    <x v="1"/>
    <x v="0"/>
    <s v="Plantation"/>
    <x v="2"/>
    <n v="33317"/>
    <x v="0"/>
    <s v="OFF-AR-10001246"/>
    <x v="1"/>
    <x v="6"/>
    <s v="Newell 317"/>
    <x v="2722"/>
    <n v="5"/>
    <n v="0.2"/>
    <x v="3329"/>
    <x v="0"/>
  </r>
  <r>
    <n v="3808"/>
    <x v="1884"/>
    <x v="1"/>
    <x v="768"/>
    <d v="2012-11-19T00:00:00"/>
    <s v="Standard Class"/>
    <s v="AH-10690"/>
    <s v="Anna Häberlin"/>
    <x v="1"/>
    <x v="0"/>
    <s v="Plantation"/>
    <x v="2"/>
    <n v="33317"/>
    <x v="0"/>
    <s v="OFF-BI-10003291"/>
    <x v="1"/>
    <x v="8"/>
    <s v="Wilson Jones Leather-Like Binders with DublLock Round Rings"/>
    <x v="2985"/>
    <n v="2"/>
    <n v="0.7"/>
    <x v="3330"/>
    <x v="0"/>
  </r>
  <r>
    <n v="3809"/>
    <x v="1884"/>
    <x v="1"/>
    <x v="768"/>
    <d v="2012-11-19T00:00:00"/>
    <s v="Standard Class"/>
    <s v="AH-10690"/>
    <s v="Anna Häberlin"/>
    <x v="1"/>
    <x v="0"/>
    <s v="Plantation"/>
    <x v="2"/>
    <n v="33317"/>
    <x v="0"/>
    <s v="OFF-BI-10002799"/>
    <x v="1"/>
    <x v="8"/>
    <s v="SlimView Poly Binder, 3/8&quot;"/>
    <x v="2986"/>
    <n v="3"/>
    <n v="0.7"/>
    <x v="3331"/>
    <x v="0"/>
  </r>
  <r>
    <n v="3810"/>
    <x v="1884"/>
    <x v="1"/>
    <x v="768"/>
    <d v="2012-11-19T00:00:00"/>
    <s v="Standard Class"/>
    <s v="AH-10690"/>
    <s v="Anna Häberlin"/>
    <x v="1"/>
    <x v="0"/>
    <s v="Plantation"/>
    <x v="2"/>
    <n v="33317"/>
    <x v="0"/>
    <s v="FUR-CH-10003298"/>
    <x v="0"/>
    <x v="1"/>
    <s v="Office Star - Contemporary Task Swivel chair with Loop Arms, Charcoal"/>
    <x v="2987"/>
    <n v="5"/>
    <n v="0.2"/>
    <x v="3332"/>
    <x v="0"/>
  </r>
  <r>
    <n v="3811"/>
    <x v="1884"/>
    <x v="1"/>
    <x v="768"/>
    <d v="2012-11-19T00:00:00"/>
    <s v="Standard Class"/>
    <s v="AH-10690"/>
    <s v="Anna Häberlin"/>
    <x v="1"/>
    <x v="0"/>
    <s v="Plantation"/>
    <x v="2"/>
    <n v="33317"/>
    <x v="0"/>
    <s v="TEC-PH-10000441"/>
    <x v="2"/>
    <x v="7"/>
    <s v="VTech DS6151"/>
    <x v="519"/>
    <n v="1"/>
    <n v="0.2"/>
    <x v="3333"/>
    <x v="0"/>
  </r>
  <r>
    <n v="3812"/>
    <x v="1884"/>
    <x v="1"/>
    <x v="768"/>
    <d v="2012-11-19T00:00:00"/>
    <s v="Standard Class"/>
    <s v="AH-10690"/>
    <s v="Anna Häberlin"/>
    <x v="1"/>
    <x v="0"/>
    <s v="Plantation"/>
    <x v="2"/>
    <n v="33317"/>
    <x v="0"/>
    <s v="FUR-CH-10004477"/>
    <x v="0"/>
    <x v="1"/>
    <s v="Global Push Button Manager's Chair, Indigo"/>
    <x v="2988"/>
    <n v="3"/>
    <n v="0.2"/>
    <x v="3334"/>
    <x v="0"/>
  </r>
  <r>
    <n v="3813"/>
    <x v="1885"/>
    <x v="3"/>
    <x v="916"/>
    <d v="2014-03-06T00:00:00"/>
    <s v="Same Day"/>
    <s v="PK-19075"/>
    <s v="Pete Kriz"/>
    <x v="0"/>
    <x v="0"/>
    <s v="Milwaukee"/>
    <x v="6"/>
    <n v="53209"/>
    <x v="2"/>
    <s v="OFF-LA-10003537"/>
    <x v="1"/>
    <x v="2"/>
    <s v="Avery 515"/>
    <x v="2989"/>
    <n v="2"/>
    <n v="0"/>
    <x v="3335"/>
    <x v="10"/>
  </r>
  <r>
    <n v="3814"/>
    <x v="1886"/>
    <x v="1"/>
    <x v="599"/>
    <d v="2012-11-09T00:00:00"/>
    <s v="Standard Class"/>
    <s v="NG-18430"/>
    <s v="Nathan Gelder"/>
    <x v="0"/>
    <x v="0"/>
    <s v="Quincy"/>
    <x v="10"/>
    <n v="62301"/>
    <x v="2"/>
    <s v="OFF-LA-10004484"/>
    <x v="1"/>
    <x v="2"/>
    <s v="Avery 476"/>
    <x v="2990"/>
    <n v="6"/>
    <n v="0.2"/>
    <x v="3336"/>
    <x v="0"/>
  </r>
  <r>
    <n v="3815"/>
    <x v="1887"/>
    <x v="0"/>
    <x v="630"/>
    <d v="2013-07-09T00:00:00"/>
    <s v="Same Day"/>
    <s v="ZD-21925"/>
    <s v="Zuschuss Donatelli"/>
    <x v="0"/>
    <x v="0"/>
    <s v="Jacksonville"/>
    <x v="2"/>
    <n v="32216"/>
    <x v="0"/>
    <s v="TEC-PH-10002824"/>
    <x v="2"/>
    <x v="7"/>
    <s v="Jabra SPEAK 410 Multidevice Speakerphone"/>
    <x v="2991"/>
    <n v="5"/>
    <n v="0.2"/>
    <x v="3337"/>
    <x v="7"/>
  </r>
  <r>
    <n v="3816"/>
    <x v="1887"/>
    <x v="0"/>
    <x v="630"/>
    <d v="2013-07-09T00:00:00"/>
    <s v="Same Day"/>
    <s v="ZD-21925"/>
    <s v="Zuschuss Donatelli"/>
    <x v="0"/>
    <x v="0"/>
    <s v="Jacksonville"/>
    <x v="2"/>
    <n v="32216"/>
    <x v="0"/>
    <s v="OFF-PA-10004965"/>
    <x v="1"/>
    <x v="10"/>
    <s v="Xerox 1921"/>
    <x v="2992"/>
    <n v="2"/>
    <n v="0.2"/>
    <x v="3338"/>
    <x v="7"/>
  </r>
  <r>
    <n v="3817"/>
    <x v="1888"/>
    <x v="1"/>
    <x v="426"/>
    <d v="2012-09-19T00:00:00"/>
    <s v="Standard Class"/>
    <s v="NW-18400"/>
    <s v="Natalie Webber"/>
    <x v="0"/>
    <x v="0"/>
    <s v="Mobile"/>
    <x v="19"/>
    <n v="36608"/>
    <x v="0"/>
    <s v="FUR-TA-10003569"/>
    <x v="0"/>
    <x v="3"/>
    <s v="Bretford CR8500 Series Meeting Room Furniture"/>
    <x v="2842"/>
    <n v="2"/>
    <n v="0"/>
    <x v="3159"/>
    <x v="8"/>
  </r>
  <r>
    <n v="3818"/>
    <x v="1888"/>
    <x v="1"/>
    <x v="426"/>
    <d v="2012-09-19T00:00:00"/>
    <s v="Standard Class"/>
    <s v="NW-18400"/>
    <s v="Natalie Webber"/>
    <x v="0"/>
    <x v="0"/>
    <s v="Mobile"/>
    <x v="19"/>
    <n v="36608"/>
    <x v="0"/>
    <s v="TEC-PH-10003187"/>
    <x v="2"/>
    <x v="7"/>
    <s v="Anker Astro Mini 3000mAh Ultra-Compact Portable Charger"/>
    <x v="1543"/>
    <n v="3"/>
    <n v="0"/>
    <x v="232"/>
    <x v="8"/>
  </r>
  <r>
    <n v="3819"/>
    <x v="1888"/>
    <x v="1"/>
    <x v="426"/>
    <d v="2012-09-19T00:00:00"/>
    <s v="Standard Class"/>
    <s v="NW-18400"/>
    <s v="Natalie Webber"/>
    <x v="0"/>
    <x v="0"/>
    <s v="Mobile"/>
    <x v="19"/>
    <n v="36608"/>
    <x v="0"/>
    <s v="FUR-CH-10004853"/>
    <x v="0"/>
    <x v="1"/>
    <s v="Global Manager's Adjustable Task Chair, Storm"/>
    <x v="2993"/>
    <n v="7"/>
    <n v="0"/>
    <x v="3339"/>
    <x v="8"/>
  </r>
  <r>
    <n v="3820"/>
    <x v="1889"/>
    <x v="3"/>
    <x v="449"/>
    <d v="2014-10-15T00:00:00"/>
    <s v="Standard Class"/>
    <s v="HG-14845"/>
    <s v="Harry Greene"/>
    <x v="0"/>
    <x v="0"/>
    <s v="New York City"/>
    <x v="15"/>
    <n v="10024"/>
    <x v="3"/>
    <s v="OFF-BI-10001031"/>
    <x v="1"/>
    <x v="8"/>
    <s v="Pressboard Data Binders by Wilson Jones"/>
    <x v="2994"/>
    <n v="3"/>
    <n v="0.2"/>
    <x v="3340"/>
    <x v="2"/>
  </r>
  <r>
    <n v="3821"/>
    <x v="1889"/>
    <x v="3"/>
    <x v="449"/>
    <d v="2014-10-15T00:00:00"/>
    <s v="Standard Class"/>
    <s v="HG-14845"/>
    <s v="Harry Greene"/>
    <x v="0"/>
    <x v="0"/>
    <s v="New York City"/>
    <x v="15"/>
    <n v="10024"/>
    <x v="3"/>
    <s v="FUR-BO-10003034"/>
    <x v="0"/>
    <x v="0"/>
    <s v="O'Sullivan Elevations Bookcase, Cherry Finish"/>
    <x v="2361"/>
    <n v="3"/>
    <n v="0.2"/>
    <x v="3341"/>
    <x v="2"/>
  </r>
  <r>
    <n v="3822"/>
    <x v="1889"/>
    <x v="3"/>
    <x v="449"/>
    <d v="2014-10-15T00:00:00"/>
    <s v="Standard Class"/>
    <s v="HG-14845"/>
    <s v="Harry Greene"/>
    <x v="0"/>
    <x v="0"/>
    <s v="New York City"/>
    <x v="15"/>
    <n v="10024"/>
    <x v="3"/>
    <s v="OFF-PA-10000069"/>
    <x v="1"/>
    <x v="10"/>
    <s v="TOPS 4 x 6 Fluorescent Color Memo Sheets, 500 Sheets per Pack"/>
    <x v="2995"/>
    <n v="2"/>
    <n v="0"/>
    <x v="3342"/>
    <x v="2"/>
  </r>
  <r>
    <n v="3823"/>
    <x v="1889"/>
    <x v="3"/>
    <x v="449"/>
    <d v="2014-10-15T00:00:00"/>
    <s v="Standard Class"/>
    <s v="HG-14845"/>
    <s v="Harry Greene"/>
    <x v="0"/>
    <x v="0"/>
    <s v="New York City"/>
    <x v="15"/>
    <n v="10024"/>
    <x v="3"/>
    <s v="OFF-BI-10003655"/>
    <x v="1"/>
    <x v="8"/>
    <s v="Durable Pressboard Binders"/>
    <x v="2614"/>
    <n v="6"/>
    <n v="0.2"/>
    <x v="3343"/>
    <x v="2"/>
  </r>
  <r>
    <n v="3824"/>
    <x v="1890"/>
    <x v="1"/>
    <x v="471"/>
    <d v="2012-09-18T00:00:00"/>
    <s v="Standard Class"/>
    <s v="CC-12685"/>
    <s v="Craig Carroll"/>
    <x v="0"/>
    <x v="0"/>
    <s v="New York City"/>
    <x v="15"/>
    <n v="10011"/>
    <x v="3"/>
    <s v="OFF-ST-10000585"/>
    <x v="1"/>
    <x v="4"/>
    <s v="Economy Rollaway Files"/>
    <x v="2996"/>
    <n v="6"/>
    <n v="0"/>
    <x v="3344"/>
    <x v="8"/>
  </r>
  <r>
    <n v="3825"/>
    <x v="1890"/>
    <x v="1"/>
    <x v="471"/>
    <d v="2012-09-18T00:00:00"/>
    <s v="Standard Class"/>
    <s v="CC-12685"/>
    <s v="Craig Carroll"/>
    <x v="0"/>
    <x v="0"/>
    <s v="New York City"/>
    <x v="15"/>
    <n v="10011"/>
    <x v="3"/>
    <s v="TEC-CO-10001571"/>
    <x v="2"/>
    <x v="16"/>
    <s v="Sharp 1540cs Digital Laser Copier"/>
    <x v="2948"/>
    <n v="2"/>
    <n v="0.2"/>
    <x v="3287"/>
    <x v="8"/>
  </r>
  <r>
    <n v="3826"/>
    <x v="1890"/>
    <x v="1"/>
    <x v="471"/>
    <d v="2012-09-18T00:00:00"/>
    <s v="Standard Class"/>
    <s v="CC-12685"/>
    <s v="Craig Carroll"/>
    <x v="0"/>
    <x v="0"/>
    <s v="New York City"/>
    <x v="15"/>
    <n v="10011"/>
    <x v="3"/>
    <s v="OFF-BI-10002012"/>
    <x v="1"/>
    <x v="8"/>
    <s v="Wilson Jones Easy Flow II Sheet Lifters"/>
    <x v="91"/>
    <n v="9"/>
    <n v="0.2"/>
    <x v="3120"/>
    <x v="8"/>
  </r>
  <r>
    <n v="3827"/>
    <x v="1891"/>
    <x v="2"/>
    <x v="273"/>
    <d v="2011-10-12T00:00:00"/>
    <s v="Standard Class"/>
    <s v="JG-15805"/>
    <s v="John Grady"/>
    <x v="1"/>
    <x v="0"/>
    <s v="Dallas"/>
    <x v="5"/>
    <n v="75217"/>
    <x v="2"/>
    <s v="OFF-ST-10001228"/>
    <x v="1"/>
    <x v="4"/>
    <s v="Fellowes Personal Hanging Folder Files, Navy"/>
    <x v="2060"/>
    <n v="10"/>
    <n v="0.2"/>
    <x v="3345"/>
    <x v="2"/>
  </r>
  <r>
    <n v="3828"/>
    <x v="1892"/>
    <x v="3"/>
    <x v="917"/>
    <d v="2014-05-12T00:00:00"/>
    <s v="Standard Class"/>
    <s v="RW-19540"/>
    <s v="Rick Wilson"/>
    <x v="1"/>
    <x v="0"/>
    <s v="Detroit"/>
    <x v="12"/>
    <n v="48234"/>
    <x v="2"/>
    <s v="FUR-CH-10004086"/>
    <x v="0"/>
    <x v="1"/>
    <s v="Hon 4070 Series Pagoda Armless Upholstered Stacking Chairs"/>
    <x v="2997"/>
    <n v="5"/>
    <n v="0"/>
    <x v="3346"/>
    <x v="5"/>
  </r>
  <r>
    <n v="3829"/>
    <x v="1892"/>
    <x v="3"/>
    <x v="917"/>
    <d v="2014-05-12T00:00:00"/>
    <s v="Standard Class"/>
    <s v="RW-19540"/>
    <s v="Rick Wilson"/>
    <x v="1"/>
    <x v="0"/>
    <s v="Detroit"/>
    <x v="12"/>
    <n v="48234"/>
    <x v="2"/>
    <s v="FUR-CH-10002017"/>
    <x v="0"/>
    <x v="1"/>
    <s v="SAFCO Optional Arm Kit for Workspace Cribbage Stacking Chair"/>
    <x v="2998"/>
    <n v="1"/>
    <n v="0"/>
    <x v="3347"/>
    <x v="5"/>
  </r>
  <r>
    <n v="3830"/>
    <x v="1892"/>
    <x v="3"/>
    <x v="917"/>
    <d v="2014-05-12T00:00:00"/>
    <s v="Standard Class"/>
    <s v="RW-19540"/>
    <s v="Rick Wilson"/>
    <x v="1"/>
    <x v="0"/>
    <s v="Detroit"/>
    <x v="12"/>
    <n v="48234"/>
    <x v="2"/>
    <s v="FUR-CH-10000595"/>
    <x v="0"/>
    <x v="1"/>
    <s v="Safco Contoured Stacking Chairs"/>
    <x v="2999"/>
    <n v="2"/>
    <n v="0"/>
    <x v="3348"/>
    <x v="5"/>
  </r>
  <r>
    <n v="3831"/>
    <x v="1892"/>
    <x v="3"/>
    <x v="917"/>
    <d v="2014-05-12T00:00:00"/>
    <s v="Standard Class"/>
    <s v="RW-19540"/>
    <s v="Rick Wilson"/>
    <x v="1"/>
    <x v="0"/>
    <s v="Detroit"/>
    <x v="12"/>
    <n v="48234"/>
    <x v="2"/>
    <s v="OFF-AP-10001563"/>
    <x v="1"/>
    <x v="9"/>
    <s v="Belkin Premiere Surge Master II 8-outlet surge protector"/>
    <x v="3000"/>
    <n v="2"/>
    <n v="0.1"/>
    <x v="3349"/>
    <x v="5"/>
  </r>
  <r>
    <n v="3832"/>
    <x v="1893"/>
    <x v="1"/>
    <x v="717"/>
    <d v="2012-11-19T00:00:00"/>
    <s v="Standard Class"/>
    <s v="LS-17230"/>
    <s v="Lycoris Saunders"/>
    <x v="0"/>
    <x v="0"/>
    <s v="Dover"/>
    <x v="13"/>
    <n v="19901"/>
    <x v="3"/>
    <s v="FUR-FU-10004017"/>
    <x v="0"/>
    <x v="5"/>
    <s v="Executive Impressions 13&quot; Chairman Wall Clock"/>
    <x v="3001"/>
    <n v="3"/>
    <n v="0"/>
    <x v="3350"/>
    <x v="0"/>
  </r>
  <r>
    <n v="3833"/>
    <x v="1893"/>
    <x v="1"/>
    <x v="717"/>
    <d v="2012-11-19T00:00:00"/>
    <s v="Standard Class"/>
    <s v="LS-17230"/>
    <s v="Lycoris Saunders"/>
    <x v="0"/>
    <x v="0"/>
    <s v="Dover"/>
    <x v="13"/>
    <n v="19901"/>
    <x v="3"/>
    <s v="OFF-BI-10002571"/>
    <x v="1"/>
    <x v="8"/>
    <s v="Avery Framed View Binder, EZD Ring (Locking), Navy, 1 1/2&quot;"/>
    <x v="3002"/>
    <n v="2"/>
    <n v="0"/>
    <x v="3351"/>
    <x v="0"/>
  </r>
  <r>
    <n v="3834"/>
    <x v="1894"/>
    <x v="2"/>
    <x v="156"/>
    <d v="2011-11-24T00:00:00"/>
    <s v="Same Day"/>
    <s v="MY-18295"/>
    <s v="Muhammed Yedwab"/>
    <x v="1"/>
    <x v="0"/>
    <s v="Columbus"/>
    <x v="24"/>
    <n v="43229"/>
    <x v="3"/>
    <s v="TEC-PH-10000560"/>
    <x v="2"/>
    <x v="7"/>
    <s v="Samsung Galaxy S III - 16GB - pebble blue (T-Mobile)"/>
    <x v="3003"/>
    <n v="5"/>
    <n v="0.4"/>
    <x v="3352"/>
    <x v="0"/>
  </r>
  <r>
    <n v="3835"/>
    <x v="1894"/>
    <x v="2"/>
    <x v="156"/>
    <d v="2011-11-24T00:00:00"/>
    <s v="Same Day"/>
    <s v="MY-18295"/>
    <s v="Muhammed Yedwab"/>
    <x v="1"/>
    <x v="0"/>
    <s v="Columbus"/>
    <x v="24"/>
    <n v="43229"/>
    <x v="3"/>
    <s v="FUR-CH-10000847"/>
    <x v="0"/>
    <x v="1"/>
    <s v="Global Executive Mid-Back Manager's Chair"/>
    <x v="3004"/>
    <n v="3"/>
    <n v="0.3"/>
    <x v="3353"/>
    <x v="0"/>
  </r>
  <r>
    <n v="3836"/>
    <x v="1895"/>
    <x v="2"/>
    <x v="918"/>
    <d v="2011-04-15T00:00:00"/>
    <s v="Standard Class"/>
    <s v="JM-15655"/>
    <s v="Jim Mitchum"/>
    <x v="1"/>
    <x v="0"/>
    <s v="Glendale"/>
    <x v="16"/>
    <n v="85301"/>
    <x v="1"/>
    <s v="OFF-FA-10000611"/>
    <x v="1"/>
    <x v="13"/>
    <s v="Binder Clips by OIC"/>
    <x v="3005"/>
    <n v="2"/>
    <n v="0.2"/>
    <x v="3354"/>
    <x v="3"/>
  </r>
  <r>
    <n v="3837"/>
    <x v="1895"/>
    <x v="2"/>
    <x v="918"/>
    <d v="2011-04-15T00:00:00"/>
    <s v="Standard Class"/>
    <s v="JM-15655"/>
    <s v="Jim Mitchum"/>
    <x v="1"/>
    <x v="0"/>
    <s v="Glendale"/>
    <x v="16"/>
    <n v="85301"/>
    <x v="1"/>
    <s v="OFF-PA-10004733"/>
    <x v="1"/>
    <x v="10"/>
    <s v="Things To Do Today Spiral Book"/>
    <x v="3006"/>
    <n v="3"/>
    <n v="0.2"/>
    <x v="3355"/>
    <x v="3"/>
  </r>
  <r>
    <n v="3838"/>
    <x v="1896"/>
    <x v="2"/>
    <x v="711"/>
    <d v="2011-08-02T00:00:00"/>
    <s v="Standard Class"/>
    <s v="KM-16720"/>
    <s v="Kunst Miller"/>
    <x v="0"/>
    <x v="0"/>
    <s v="North Las Vegas"/>
    <x v="33"/>
    <n v="89031"/>
    <x v="1"/>
    <s v="TEC-PH-10001363"/>
    <x v="2"/>
    <x v="7"/>
    <s v="Apple iPhone 5S"/>
    <x v="3007"/>
    <n v="2"/>
    <n v="0.2"/>
    <x v="3356"/>
    <x v="7"/>
  </r>
  <r>
    <n v="3839"/>
    <x v="1896"/>
    <x v="2"/>
    <x v="711"/>
    <d v="2011-08-02T00:00:00"/>
    <s v="Standard Class"/>
    <s v="KM-16720"/>
    <s v="Kunst Miller"/>
    <x v="0"/>
    <x v="0"/>
    <s v="North Las Vegas"/>
    <x v="33"/>
    <n v="89031"/>
    <x v="1"/>
    <s v="FUR-CH-10003312"/>
    <x v="0"/>
    <x v="1"/>
    <s v="Hon 2090 “Pillow Soft” Series Mid Back Swivel/Tilt Chairs"/>
    <x v="3008"/>
    <n v="3"/>
    <n v="0.2"/>
    <x v="3357"/>
    <x v="7"/>
  </r>
  <r>
    <n v="3840"/>
    <x v="1896"/>
    <x v="2"/>
    <x v="711"/>
    <d v="2011-08-02T00:00:00"/>
    <s v="Standard Class"/>
    <s v="KM-16720"/>
    <s v="Kunst Miller"/>
    <x v="0"/>
    <x v="0"/>
    <s v="North Las Vegas"/>
    <x v="33"/>
    <n v="89031"/>
    <x v="1"/>
    <s v="FUR-FU-10004018"/>
    <x v="0"/>
    <x v="5"/>
    <s v="Tensor Computer Mounted Lamp"/>
    <x v="3009"/>
    <n v="9"/>
    <n v="0"/>
    <x v="3358"/>
    <x v="7"/>
  </r>
  <r>
    <n v="3841"/>
    <x v="1896"/>
    <x v="2"/>
    <x v="711"/>
    <d v="2011-08-02T00:00:00"/>
    <s v="Standard Class"/>
    <s v="KM-16720"/>
    <s v="Kunst Miller"/>
    <x v="0"/>
    <x v="0"/>
    <s v="North Las Vegas"/>
    <x v="33"/>
    <n v="89031"/>
    <x v="1"/>
    <s v="TEC-AC-10004814"/>
    <x v="2"/>
    <x v="11"/>
    <s v="Logitech Illuminated Ultrathin Keyboard with Backlighting"/>
    <x v="3010"/>
    <n v="3"/>
    <n v="0"/>
    <x v="3359"/>
    <x v="7"/>
  </r>
  <r>
    <n v="3842"/>
    <x v="1897"/>
    <x v="2"/>
    <x v="785"/>
    <d v="2011-06-12T00:00:00"/>
    <s v="Standard Class"/>
    <s v="KE-16420"/>
    <s v="Katrina Edelman"/>
    <x v="1"/>
    <x v="0"/>
    <s v="Bristol"/>
    <x v="18"/>
    <n v="37620"/>
    <x v="0"/>
    <s v="FUR-CH-10002647"/>
    <x v="0"/>
    <x v="1"/>
    <s v="Situations Contoured Folding Chairs, 4/Set"/>
    <x v="3011"/>
    <n v="3"/>
    <n v="0.2"/>
    <x v="3360"/>
    <x v="1"/>
  </r>
  <r>
    <n v="3843"/>
    <x v="1898"/>
    <x v="2"/>
    <x v="919"/>
    <d v="2011-10-31T00:00:00"/>
    <s v="First Class"/>
    <s v="TS-21370"/>
    <s v="Todd Sumrall"/>
    <x v="1"/>
    <x v="0"/>
    <s v="Los Angeles"/>
    <x v="1"/>
    <n v="90049"/>
    <x v="1"/>
    <s v="OFF-BI-10004140"/>
    <x v="1"/>
    <x v="8"/>
    <s v="Avery Non-Stick Binders"/>
    <x v="1600"/>
    <n v="2"/>
    <n v="0.2"/>
    <x v="1695"/>
    <x v="2"/>
  </r>
  <r>
    <n v="3844"/>
    <x v="1898"/>
    <x v="2"/>
    <x v="919"/>
    <d v="2011-10-31T00:00:00"/>
    <s v="First Class"/>
    <s v="TS-21370"/>
    <s v="Todd Sumrall"/>
    <x v="1"/>
    <x v="0"/>
    <s v="Los Angeles"/>
    <x v="1"/>
    <n v="90049"/>
    <x v="1"/>
    <s v="OFF-SU-10002301"/>
    <x v="1"/>
    <x v="14"/>
    <s v="Serrated Blade or Curved Handle Hand Letter Openers"/>
    <x v="3012"/>
    <n v="2"/>
    <n v="0"/>
    <x v="3361"/>
    <x v="2"/>
  </r>
  <r>
    <n v="3845"/>
    <x v="1898"/>
    <x v="2"/>
    <x v="919"/>
    <d v="2011-10-31T00:00:00"/>
    <s v="First Class"/>
    <s v="TS-21370"/>
    <s v="Todd Sumrall"/>
    <x v="1"/>
    <x v="0"/>
    <s v="Los Angeles"/>
    <x v="1"/>
    <n v="90049"/>
    <x v="1"/>
    <s v="OFF-SU-10000646"/>
    <x v="1"/>
    <x v="14"/>
    <s v="Premier Automatic Letter Opener"/>
    <x v="3013"/>
    <n v="2"/>
    <n v="0"/>
    <x v="3362"/>
    <x v="2"/>
  </r>
  <r>
    <n v="3846"/>
    <x v="1898"/>
    <x v="2"/>
    <x v="919"/>
    <d v="2011-10-31T00:00:00"/>
    <s v="First Class"/>
    <s v="TS-21370"/>
    <s v="Todd Sumrall"/>
    <x v="1"/>
    <x v="0"/>
    <s v="Los Angeles"/>
    <x v="1"/>
    <n v="90049"/>
    <x v="1"/>
    <s v="FUR-BO-10001337"/>
    <x v="0"/>
    <x v="0"/>
    <s v="O'Sullivan Living Dimensions 2-Shelf Bookcases"/>
    <x v="3014"/>
    <n v="6"/>
    <n v="0.15"/>
    <x v="3363"/>
    <x v="2"/>
  </r>
  <r>
    <n v="3847"/>
    <x v="1898"/>
    <x v="2"/>
    <x v="919"/>
    <d v="2011-10-31T00:00:00"/>
    <s v="First Class"/>
    <s v="TS-21370"/>
    <s v="Todd Sumrall"/>
    <x v="1"/>
    <x v="0"/>
    <s v="Los Angeles"/>
    <x v="1"/>
    <n v="90049"/>
    <x v="1"/>
    <s v="OFF-ST-10003442"/>
    <x v="1"/>
    <x v="4"/>
    <s v="Eldon Portable Mobile Manager"/>
    <x v="1605"/>
    <n v="5"/>
    <n v="0"/>
    <x v="1700"/>
    <x v="2"/>
  </r>
  <r>
    <n v="3848"/>
    <x v="1899"/>
    <x v="3"/>
    <x v="920"/>
    <d v="2014-11-28T00:00:00"/>
    <s v="Second Class"/>
    <s v="SZ-20035"/>
    <s v="Sam Zeldin"/>
    <x v="2"/>
    <x v="0"/>
    <s v="Canton"/>
    <x v="12"/>
    <n v="48187"/>
    <x v="2"/>
    <s v="OFF-ST-10001097"/>
    <x v="1"/>
    <x v="4"/>
    <s v="Office Impressions Heavy Duty Welded Shelving &amp; Multimedia Storage Drawers"/>
    <x v="881"/>
    <n v="3"/>
    <n v="0"/>
    <x v="232"/>
    <x v="0"/>
  </r>
  <r>
    <n v="3849"/>
    <x v="1900"/>
    <x v="3"/>
    <x v="585"/>
    <d v="2014-09-24T00:00:00"/>
    <s v="First Class"/>
    <s v="JE-15745"/>
    <s v="Joel Eaton"/>
    <x v="0"/>
    <x v="0"/>
    <s v="Fayetteville"/>
    <x v="36"/>
    <n v="72701"/>
    <x v="0"/>
    <s v="OFF-BI-10004318"/>
    <x v="1"/>
    <x v="8"/>
    <s v="Ibico EB-19 Dual Function Manual Binding System"/>
    <x v="3015"/>
    <n v="4"/>
    <n v="0"/>
    <x v="3364"/>
    <x v="8"/>
  </r>
  <r>
    <n v="3850"/>
    <x v="1900"/>
    <x v="3"/>
    <x v="585"/>
    <d v="2014-09-24T00:00:00"/>
    <s v="First Class"/>
    <s v="JE-15745"/>
    <s v="Joel Eaton"/>
    <x v="0"/>
    <x v="0"/>
    <s v="Fayetteville"/>
    <x v="36"/>
    <n v="72701"/>
    <x v="0"/>
    <s v="TEC-AC-10004633"/>
    <x v="2"/>
    <x v="11"/>
    <s v="Verbatim 25 GB 6x Blu-ray Single Layer Recordable Disc, 3/Pack"/>
    <x v="2765"/>
    <n v="5"/>
    <n v="0"/>
    <x v="3068"/>
    <x v="8"/>
  </r>
  <r>
    <n v="3851"/>
    <x v="1901"/>
    <x v="1"/>
    <x v="784"/>
    <d v="2012-12-09T00:00:00"/>
    <s v="Standard Class"/>
    <s v="MS-17980"/>
    <s v="Michael Stewart"/>
    <x v="1"/>
    <x v="0"/>
    <s v="Springfield"/>
    <x v="25"/>
    <n v="65807"/>
    <x v="2"/>
    <s v="OFF-PA-10001970"/>
    <x v="1"/>
    <x v="10"/>
    <s v="Xerox 1881"/>
    <x v="3016"/>
    <n v="7"/>
    <n v="0"/>
    <x v="3365"/>
    <x v="4"/>
  </r>
  <r>
    <n v="3852"/>
    <x v="1902"/>
    <x v="1"/>
    <x v="481"/>
    <d v="2012-09-21T00:00:00"/>
    <s v="Same Day"/>
    <s v="DH-13675"/>
    <s v="Duane Huffman"/>
    <x v="2"/>
    <x v="0"/>
    <s v="Quincy"/>
    <x v="31"/>
    <n v="2169"/>
    <x v="3"/>
    <s v="FUR-FU-10004006"/>
    <x v="0"/>
    <x v="5"/>
    <s v="Deflect-o DuraMat Lighweight, Studded, Beveled Mat for Low Pile Carpeting"/>
    <x v="3017"/>
    <n v="2"/>
    <n v="0"/>
    <x v="3366"/>
    <x v="8"/>
  </r>
  <r>
    <n v="3853"/>
    <x v="1903"/>
    <x v="3"/>
    <x v="200"/>
    <d v="2014-11-30T00:00:00"/>
    <s v="First Class"/>
    <s v="GT-14755"/>
    <s v="Guy Thornton"/>
    <x v="0"/>
    <x v="0"/>
    <s v="Rockford"/>
    <x v="10"/>
    <n v="61107"/>
    <x v="2"/>
    <s v="OFF-BI-10001524"/>
    <x v="1"/>
    <x v="8"/>
    <s v="GBC Premium Transparent Covers with Diagonal Lined Pattern"/>
    <x v="3018"/>
    <n v="8"/>
    <n v="0.8"/>
    <x v="3367"/>
    <x v="0"/>
  </r>
  <r>
    <n v="3854"/>
    <x v="1904"/>
    <x v="3"/>
    <x v="921"/>
    <d v="2014-06-11T00:00:00"/>
    <s v="Standard Class"/>
    <s v="GH-14410"/>
    <s v="Gary Hansen"/>
    <x v="2"/>
    <x v="0"/>
    <s v="San Francisco"/>
    <x v="1"/>
    <n v="94122"/>
    <x v="1"/>
    <s v="FUR-FU-10004164"/>
    <x v="0"/>
    <x v="5"/>
    <s v="Eldon 300 Class Desk Accessories, Black"/>
    <x v="1931"/>
    <n v="1"/>
    <n v="0"/>
    <x v="3368"/>
    <x v="1"/>
  </r>
  <r>
    <n v="3855"/>
    <x v="1904"/>
    <x v="3"/>
    <x v="921"/>
    <d v="2014-06-11T00:00:00"/>
    <s v="Standard Class"/>
    <s v="GH-14410"/>
    <s v="Gary Hansen"/>
    <x v="2"/>
    <x v="0"/>
    <s v="San Francisco"/>
    <x v="1"/>
    <n v="94122"/>
    <x v="1"/>
    <s v="OFF-ST-10002957"/>
    <x v="1"/>
    <x v="4"/>
    <s v="Sterilite Show Offs Storage Containers"/>
    <x v="1603"/>
    <n v="5"/>
    <n v="0"/>
    <x v="232"/>
    <x v="1"/>
  </r>
  <r>
    <n v="3856"/>
    <x v="1905"/>
    <x v="3"/>
    <x v="436"/>
    <d v="2014-10-29T00:00:00"/>
    <s v="Second Class"/>
    <s v="DM-13015"/>
    <s v="Darrin Martin"/>
    <x v="0"/>
    <x v="0"/>
    <s v="San Antonio"/>
    <x v="5"/>
    <n v="78207"/>
    <x v="2"/>
    <s v="OFF-BI-10004364"/>
    <x v="1"/>
    <x v="8"/>
    <s v="Storex Dura Pro Binders"/>
    <x v="3019"/>
    <n v="3"/>
    <n v="0.8"/>
    <x v="3369"/>
    <x v="2"/>
  </r>
  <r>
    <n v="3857"/>
    <x v="1905"/>
    <x v="3"/>
    <x v="436"/>
    <d v="2014-10-29T00:00:00"/>
    <s v="Second Class"/>
    <s v="DM-13015"/>
    <s v="Darrin Martin"/>
    <x v="0"/>
    <x v="0"/>
    <s v="San Antonio"/>
    <x v="5"/>
    <n v="78207"/>
    <x v="2"/>
    <s v="TEC-PH-10002824"/>
    <x v="2"/>
    <x v="7"/>
    <s v="Jabra SPEAK 410 Multidevice Speakerphone"/>
    <x v="2991"/>
    <n v="5"/>
    <n v="0.2"/>
    <x v="3337"/>
    <x v="2"/>
  </r>
  <r>
    <n v="3858"/>
    <x v="1905"/>
    <x v="3"/>
    <x v="436"/>
    <d v="2014-10-29T00:00:00"/>
    <s v="Second Class"/>
    <s v="DM-13015"/>
    <s v="Darrin Martin"/>
    <x v="0"/>
    <x v="0"/>
    <s v="San Antonio"/>
    <x v="5"/>
    <n v="78207"/>
    <x v="2"/>
    <s v="OFF-AR-10000634"/>
    <x v="1"/>
    <x v="6"/>
    <s v="Newell 320"/>
    <x v="1518"/>
    <n v="3"/>
    <n v="0.2"/>
    <x v="3370"/>
    <x v="2"/>
  </r>
  <r>
    <n v="3859"/>
    <x v="1906"/>
    <x v="2"/>
    <x v="414"/>
    <d v="2011-12-20T00:00:00"/>
    <s v="Same Day"/>
    <s v="TC-21295"/>
    <s v="Toby Carlisle"/>
    <x v="0"/>
    <x v="0"/>
    <s v="Thornton"/>
    <x v="22"/>
    <n v="80229"/>
    <x v="1"/>
    <s v="TEC-AC-10001539"/>
    <x v="2"/>
    <x v="11"/>
    <s v="Logitech G430 Surround Sound Gaming Headset with Dolby 7.1 Technology"/>
    <x v="3020"/>
    <n v="7"/>
    <n v="0.2"/>
    <x v="3371"/>
    <x v="4"/>
  </r>
  <r>
    <n v="3860"/>
    <x v="1907"/>
    <x v="3"/>
    <x v="922"/>
    <d v="2014-02-23T00:00:00"/>
    <s v="Standard Class"/>
    <s v="JK-16120"/>
    <s v="Julie Kriz"/>
    <x v="2"/>
    <x v="0"/>
    <s v="Chicago"/>
    <x v="10"/>
    <n v="60653"/>
    <x v="2"/>
    <s v="FUR-TA-10001932"/>
    <x v="0"/>
    <x v="3"/>
    <s v="Chromcraft 48&quot; x 96&quot; Racetrack Double Pedestal Table"/>
    <x v="3021"/>
    <n v="3"/>
    <n v="0.5"/>
    <x v="3372"/>
    <x v="11"/>
  </r>
  <r>
    <n v="3861"/>
    <x v="1907"/>
    <x v="3"/>
    <x v="922"/>
    <d v="2014-02-23T00:00:00"/>
    <s v="Standard Class"/>
    <s v="JK-16120"/>
    <s v="Julie Kriz"/>
    <x v="2"/>
    <x v="0"/>
    <s v="Chicago"/>
    <x v="10"/>
    <n v="60653"/>
    <x v="2"/>
    <s v="TEC-PH-10002789"/>
    <x v="2"/>
    <x v="7"/>
    <s v="LG Exalt"/>
    <x v="1889"/>
    <n v="1"/>
    <n v="0.2"/>
    <x v="3373"/>
    <x v="11"/>
  </r>
  <r>
    <n v="3862"/>
    <x v="1908"/>
    <x v="2"/>
    <x v="523"/>
    <d v="2011-05-10T00:00:00"/>
    <s v="Standard Class"/>
    <s v="NC-18415"/>
    <s v="Nathan Cano"/>
    <x v="0"/>
    <x v="0"/>
    <s v="Yonkers"/>
    <x v="15"/>
    <n v="10701"/>
    <x v="3"/>
    <s v="OFF-BI-10004828"/>
    <x v="1"/>
    <x v="8"/>
    <s v="GBC Poly Designer Binding Covers"/>
    <x v="3022"/>
    <n v="3"/>
    <n v="0.2"/>
    <x v="3374"/>
    <x v="5"/>
  </r>
  <r>
    <n v="3863"/>
    <x v="1908"/>
    <x v="2"/>
    <x v="523"/>
    <d v="2011-05-10T00:00:00"/>
    <s v="Standard Class"/>
    <s v="NC-18415"/>
    <s v="Nathan Cano"/>
    <x v="0"/>
    <x v="0"/>
    <s v="Yonkers"/>
    <x v="15"/>
    <n v="10701"/>
    <x v="3"/>
    <s v="OFF-BI-10003981"/>
    <x v="1"/>
    <x v="8"/>
    <s v="Avery Durable Plastic 1&quot; Binders"/>
    <x v="3023"/>
    <n v="3"/>
    <n v="0.2"/>
    <x v="3375"/>
    <x v="5"/>
  </r>
  <r>
    <n v="3864"/>
    <x v="1909"/>
    <x v="3"/>
    <x v="161"/>
    <d v="2014-10-20T00:00:00"/>
    <s v="Second Class"/>
    <s v="AJ-10960"/>
    <s v="Astrea Jones"/>
    <x v="0"/>
    <x v="0"/>
    <s v="San Diego"/>
    <x v="1"/>
    <n v="92037"/>
    <x v="1"/>
    <s v="OFF-AR-10001770"/>
    <x v="1"/>
    <x v="6"/>
    <s v="Economy #2 Pencils"/>
    <x v="3024"/>
    <n v="4"/>
    <n v="0"/>
    <x v="3376"/>
    <x v="2"/>
  </r>
  <r>
    <n v="3865"/>
    <x v="1910"/>
    <x v="1"/>
    <x v="109"/>
    <d v="2012-12-03T00:00:00"/>
    <s v="Standard Class"/>
    <s v="LC-16885"/>
    <s v="Lena Creighton"/>
    <x v="0"/>
    <x v="0"/>
    <s v="Champaign"/>
    <x v="10"/>
    <n v="61821"/>
    <x v="2"/>
    <s v="FUR-FU-10004904"/>
    <x v="0"/>
    <x v="5"/>
    <s v="Eldon &quot;L&quot; Workstation Diamond Chairmat"/>
    <x v="3025"/>
    <n v="5"/>
    <n v="0.6"/>
    <x v="3377"/>
    <x v="0"/>
  </r>
  <r>
    <n v="3866"/>
    <x v="1911"/>
    <x v="2"/>
    <x v="923"/>
    <d v="2011-07-29T00:00:00"/>
    <s v="Second Class"/>
    <s v="GW-14605"/>
    <s v="Giulietta Weimer"/>
    <x v="0"/>
    <x v="0"/>
    <s v="San Francisco"/>
    <x v="1"/>
    <n v="94122"/>
    <x v="1"/>
    <s v="TEC-AC-10002842"/>
    <x v="2"/>
    <x v="11"/>
    <s v="WD My Passport Ultra 2TB Portable External Hard Drive"/>
    <x v="1685"/>
    <n v="2"/>
    <n v="0"/>
    <x v="1785"/>
    <x v="7"/>
  </r>
  <r>
    <n v="3867"/>
    <x v="1912"/>
    <x v="3"/>
    <x v="756"/>
    <d v="2014-04-26T00:00:00"/>
    <s v="Second Class"/>
    <s v="SC-20305"/>
    <s v="Sean Christensen"/>
    <x v="0"/>
    <x v="0"/>
    <s v="Lawrence"/>
    <x v="14"/>
    <n v="46226"/>
    <x v="2"/>
    <s v="TEC-AC-10003590"/>
    <x v="2"/>
    <x v="11"/>
    <s v="TRENDnet 56K USB 2.0 Phone, Internet and Fax Modem"/>
    <x v="3026"/>
    <n v="6"/>
    <n v="0"/>
    <x v="3378"/>
    <x v="3"/>
  </r>
  <r>
    <n v="3868"/>
    <x v="1913"/>
    <x v="1"/>
    <x v="924"/>
    <d v="2012-10-27T00:00:00"/>
    <s v="Second Class"/>
    <s v="JF-15355"/>
    <s v="Jay Fein"/>
    <x v="0"/>
    <x v="0"/>
    <s v="San Diego"/>
    <x v="1"/>
    <n v="92105"/>
    <x v="1"/>
    <s v="TEC-AC-10000710"/>
    <x v="2"/>
    <x v="11"/>
    <s v="Maxell DVD-RAM Discs"/>
    <x v="3027"/>
    <n v="9"/>
    <n v="0"/>
    <x v="3379"/>
    <x v="2"/>
  </r>
  <r>
    <n v="3869"/>
    <x v="1913"/>
    <x v="1"/>
    <x v="924"/>
    <d v="2012-10-27T00:00:00"/>
    <s v="Second Class"/>
    <s v="JF-15355"/>
    <s v="Jay Fein"/>
    <x v="0"/>
    <x v="0"/>
    <s v="San Diego"/>
    <x v="1"/>
    <n v="92105"/>
    <x v="1"/>
    <s v="FUR-CH-10004495"/>
    <x v="0"/>
    <x v="1"/>
    <s v="Global Leather and Oak Executive Chair, Black"/>
    <x v="3028"/>
    <n v="1"/>
    <n v="0.2"/>
    <x v="3380"/>
    <x v="2"/>
  </r>
  <r>
    <n v="3870"/>
    <x v="1913"/>
    <x v="1"/>
    <x v="924"/>
    <d v="2012-10-27T00:00:00"/>
    <s v="Second Class"/>
    <s v="JF-15355"/>
    <s v="Jay Fein"/>
    <x v="0"/>
    <x v="0"/>
    <s v="San Diego"/>
    <x v="1"/>
    <n v="92105"/>
    <x v="1"/>
    <s v="FUR-CH-10004540"/>
    <x v="0"/>
    <x v="1"/>
    <s v="Global Chrome Stack Chair"/>
    <x v="3029"/>
    <n v="7"/>
    <n v="0.2"/>
    <x v="3381"/>
    <x v="2"/>
  </r>
  <r>
    <n v="3871"/>
    <x v="1913"/>
    <x v="1"/>
    <x v="924"/>
    <d v="2012-10-27T00:00:00"/>
    <s v="Second Class"/>
    <s v="JF-15355"/>
    <s v="Jay Fein"/>
    <x v="0"/>
    <x v="0"/>
    <s v="San Diego"/>
    <x v="1"/>
    <n v="92105"/>
    <x v="1"/>
    <s v="OFF-PA-10004971"/>
    <x v="1"/>
    <x v="10"/>
    <s v="Xerox 196"/>
    <x v="1057"/>
    <n v="2"/>
    <n v="0"/>
    <x v="1302"/>
    <x v="2"/>
  </r>
  <r>
    <n v="3872"/>
    <x v="1913"/>
    <x v="1"/>
    <x v="924"/>
    <d v="2012-10-27T00:00:00"/>
    <s v="Second Class"/>
    <s v="JF-15355"/>
    <s v="Jay Fein"/>
    <x v="0"/>
    <x v="0"/>
    <s v="San Diego"/>
    <x v="1"/>
    <n v="92105"/>
    <x v="1"/>
    <s v="OFF-EN-10002600"/>
    <x v="1"/>
    <x v="12"/>
    <s v="Redi-Strip #10 Envelopes, 4 1/8 x 9 1/2"/>
    <x v="3030"/>
    <n v="4"/>
    <n v="0"/>
    <x v="3382"/>
    <x v="2"/>
  </r>
  <r>
    <n v="3873"/>
    <x v="1913"/>
    <x v="1"/>
    <x v="924"/>
    <d v="2012-10-27T00:00:00"/>
    <s v="Second Class"/>
    <s v="JF-15355"/>
    <s v="Jay Fein"/>
    <x v="0"/>
    <x v="0"/>
    <s v="San Diego"/>
    <x v="1"/>
    <n v="92105"/>
    <x v="1"/>
    <s v="FUR-CH-10001854"/>
    <x v="0"/>
    <x v="1"/>
    <s v="Office Star - Professional Matrix Back Chair with 2-to-1 Synchro Tilt and Mesh Fabric Seat"/>
    <x v="3031"/>
    <n v="3"/>
    <n v="0.2"/>
    <x v="3383"/>
    <x v="2"/>
  </r>
  <r>
    <n v="3874"/>
    <x v="1914"/>
    <x v="0"/>
    <x v="64"/>
    <d v="2013-09-08T00:00:00"/>
    <s v="Second Class"/>
    <s v="DM-13015"/>
    <s v="Darrin Martin"/>
    <x v="0"/>
    <x v="0"/>
    <s v="Johnson City"/>
    <x v="18"/>
    <n v="37604"/>
    <x v="0"/>
    <s v="OFF-EN-10001099"/>
    <x v="1"/>
    <x v="12"/>
    <s v="Staples"/>
    <x v="3032"/>
    <n v="3"/>
    <n v="0.2"/>
    <x v="3384"/>
    <x v="8"/>
  </r>
  <r>
    <n v="3875"/>
    <x v="1914"/>
    <x v="0"/>
    <x v="64"/>
    <d v="2013-09-08T00:00:00"/>
    <s v="Second Class"/>
    <s v="DM-13015"/>
    <s v="Darrin Martin"/>
    <x v="0"/>
    <x v="0"/>
    <s v="Johnson City"/>
    <x v="18"/>
    <n v="37604"/>
    <x v="0"/>
    <s v="OFF-BI-10001597"/>
    <x v="1"/>
    <x v="8"/>
    <s v="Wilson Jones Ledger-Size, Piano-Hinge Binder, 2&quot;, Blue"/>
    <x v="3033"/>
    <n v="7"/>
    <n v="0.7"/>
    <x v="3385"/>
    <x v="8"/>
  </r>
  <r>
    <n v="3876"/>
    <x v="1914"/>
    <x v="0"/>
    <x v="64"/>
    <d v="2013-09-08T00:00:00"/>
    <s v="Second Class"/>
    <s v="DM-13015"/>
    <s v="Darrin Martin"/>
    <x v="0"/>
    <x v="0"/>
    <s v="Johnson City"/>
    <x v="18"/>
    <n v="37604"/>
    <x v="0"/>
    <s v="TEC-PH-10002660"/>
    <x v="2"/>
    <x v="7"/>
    <s v="Nortel Networks T7316 E Nt8 B27"/>
    <x v="3034"/>
    <n v="2"/>
    <n v="0.2"/>
    <x v="3386"/>
    <x v="8"/>
  </r>
  <r>
    <n v="3877"/>
    <x v="1914"/>
    <x v="0"/>
    <x v="64"/>
    <d v="2013-09-08T00:00:00"/>
    <s v="Second Class"/>
    <s v="DM-13015"/>
    <s v="Darrin Martin"/>
    <x v="0"/>
    <x v="0"/>
    <s v="Johnson City"/>
    <x v="18"/>
    <n v="37604"/>
    <x v="0"/>
    <s v="OFF-PA-10000327"/>
    <x v="1"/>
    <x v="10"/>
    <s v="Xerox 1971"/>
    <x v="1518"/>
    <n v="3"/>
    <n v="0.2"/>
    <x v="1603"/>
    <x v="8"/>
  </r>
  <r>
    <n v="3878"/>
    <x v="1915"/>
    <x v="0"/>
    <x v="99"/>
    <d v="2013-11-03T00:00:00"/>
    <s v="Standard Class"/>
    <s v="EP-13915"/>
    <s v="Emily Phan"/>
    <x v="0"/>
    <x v="0"/>
    <s v="Tampa"/>
    <x v="2"/>
    <n v="33614"/>
    <x v="0"/>
    <s v="OFF-BI-10001191"/>
    <x v="1"/>
    <x v="8"/>
    <s v="Canvas Sectional Post Binders"/>
    <x v="3035"/>
    <n v="5"/>
    <n v="0.7"/>
    <x v="3387"/>
    <x v="2"/>
  </r>
  <r>
    <n v="3879"/>
    <x v="1916"/>
    <x v="2"/>
    <x v="267"/>
    <d v="2011-04-07T00:00:00"/>
    <s v="First Class"/>
    <s v="JG-15805"/>
    <s v="John Grady"/>
    <x v="1"/>
    <x v="0"/>
    <s v="Decatur"/>
    <x v="10"/>
    <n v="62521"/>
    <x v="2"/>
    <s v="OFF-ST-10003455"/>
    <x v="1"/>
    <x v="4"/>
    <s v="Tenex File Box, Personal Filing Tote with Lid, Black"/>
    <x v="1612"/>
    <n v="4"/>
    <n v="0.2"/>
    <x v="185"/>
    <x v="3"/>
  </r>
  <r>
    <n v="3880"/>
    <x v="1916"/>
    <x v="2"/>
    <x v="267"/>
    <d v="2011-04-07T00:00:00"/>
    <s v="First Class"/>
    <s v="JG-15805"/>
    <s v="John Grady"/>
    <x v="1"/>
    <x v="0"/>
    <s v="Decatur"/>
    <x v="10"/>
    <n v="62521"/>
    <x v="2"/>
    <s v="OFF-ST-10001031"/>
    <x v="1"/>
    <x v="4"/>
    <s v="Adjustable Personal File Tote"/>
    <x v="3036"/>
    <n v="4"/>
    <n v="0.2"/>
    <x v="3388"/>
    <x v="3"/>
  </r>
  <r>
    <n v="3881"/>
    <x v="1917"/>
    <x v="1"/>
    <x v="925"/>
    <d v="2012-06-20T00:00:00"/>
    <s v="Standard Class"/>
    <s v="PF-19120"/>
    <s v="Peter Fuller"/>
    <x v="0"/>
    <x v="0"/>
    <s v="Gilbert"/>
    <x v="16"/>
    <n v="85234"/>
    <x v="1"/>
    <s v="OFF-PA-10002245"/>
    <x v="1"/>
    <x v="10"/>
    <s v="Xerox 1895"/>
    <x v="383"/>
    <n v="2"/>
    <n v="0.2"/>
    <x v="3389"/>
    <x v="1"/>
  </r>
  <r>
    <n v="3882"/>
    <x v="1917"/>
    <x v="1"/>
    <x v="925"/>
    <d v="2012-06-20T00:00:00"/>
    <s v="Standard Class"/>
    <s v="PF-19120"/>
    <s v="Peter Fuller"/>
    <x v="0"/>
    <x v="0"/>
    <s v="Gilbert"/>
    <x v="16"/>
    <n v="85234"/>
    <x v="1"/>
    <s v="OFF-ST-10004804"/>
    <x v="1"/>
    <x v="4"/>
    <s v="Belkin 19&quot; Vented Equipment Shelf, Black"/>
    <x v="250"/>
    <n v="2"/>
    <n v="0.2"/>
    <x v="252"/>
    <x v="1"/>
  </r>
  <r>
    <n v="3883"/>
    <x v="1917"/>
    <x v="1"/>
    <x v="925"/>
    <d v="2012-06-20T00:00:00"/>
    <s v="Standard Class"/>
    <s v="PF-19120"/>
    <s v="Peter Fuller"/>
    <x v="0"/>
    <x v="0"/>
    <s v="Gilbert"/>
    <x v="16"/>
    <n v="85234"/>
    <x v="1"/>
    <s v="FUR-FU-10004904"/>
    <x v="0"/>
    <x v="5"/>
    <s v="Eldon &quot;L&quot; Workstation Diamond Chairmat"/>
    <x v="3037"/>
    <n v="6"/>
    <n v="0.2"/>
    <x v="3390"/>
    <x v="1"/>
  </r>
  <r>
    <n v="3884"/>
    <x v="1917"/>
    <x v="1"/>
    <x v="925"/>
    <d v="2012-06-20T00:00:00"/>
    <s v="Standard Class"/>
    <s v="PF-19120"/>
    <s v="Peter Fuller"/>
    <x v="0"/>
    <x v="0"/>
    <s v="Gilbert"/>
    <x v="16"/>
    <n v="85234"/>
    <x v="1"/>
    <s v="FUR-FU-10002396"/>
    <x v="0"/>
    <x v="5"/>
    <s v="DAX Copper Panel Document Frame, 5 x 7 Size"/>
    <x v="3038"/>
    <n v="4"/>
    <n v="0.2"/>
    <x v="3391"/>
    <x v="1"/>
  </r>
  <r>
    <n v="3885"/>
    <x v="1918"/>
    <x v="2"/>
    <x v="260"/>
    <d v="2011-07-12T00:00:00"/>
    <s v="Standard Class"/>
    <s v="DW-13195"/>
    <s v="David Wiener"/>
    <x v="1"/>
    <x v="0"/>
    <s v="Knoxville"/>
    <x v="18"/>
    <n v="37918"/>
    <x v="0"/>
    <s v="OFF-AR-10002833"/>
    <x v="1"/>
    <x v="6"/>
    <s v="Newell 322"/>
    <x v="972"/>
    <n v="3"/>
    <n v="0.2"/>
    <x v="1594"/>
    <x v="7"/>
  </r>
  <r>
    <n v="3886"/>
    <x v="1919"/>
    <x v="3"/>
    <x v="926"/>
    <d v="2014-02-03T00:00:00"/>
    <s v="Standard Class"/>
    <s v="CK-12595"/>
    <s v="Clytie Kelty"/>
    <x v="0"/>
    <x v="0"/>
    <s v="Chicago"/>
    <x v="10"/>
    <n v="60653"/>
    <x v="2"/>
    <s v="OFF-BI-10001072"/>
    <x v="1"/>
    <x v="8"/>
    <s v="GBC Clear Cover, 8-1/2 x 11, unpunched, 25 covers per pack"/>
    <x v="3039"/>
    <n v="4"/>
    <n v="0.8"/>
    <x v="3392"/>
    <x v="9"/>
  </r>
  <r>
    <n v="3887"/>
    <x v="1920"/>
    <x v="0"/>
    <x v="840"/>
    <d v="2013-03-09T00:00:00"/>
    <s v="Second Class"/>
    <s v="CC-12670"/>
    <s v="Craig Carreira"/>
    <x v="0"/>
    <x v="0"/>
    <s v="Bloomington"/>
    <x v="14"/>
    <n v="47401"/>
    <x v="2"/>
    <s v="TEC-PH-10003171"/>
    <x v="2"/>
    <x v="7"/>
    <s v="Plantronics Encore H101 Dual Earpieces Headset"/>
    <x v="3040"/>
    <n v="3"/>
    <n v="0"/>
    <x v="3393"/>
    <x v="10"/>
  </r>
  <r>
    <n v="3888"/>
    <x v="1921"/>
    <x v="2"/>
    <x v="270"/>
    <d v="2011-06-06T00:00:00"/>
    <s v="Standard Class"/>
    <s v="SV-20785"/>
    <s v="Stewart Visinsky"/>
    <x v="0"/>
    <x v="0"/>
    <s v="Roswell"/>
    <x v="32"/>
    <n v="30076"/>
    <x v="0"/>
    <s v="OFF-AR-10004511"/>
    <x v="1"/>
    <x v="6"/>
    <s v="Sanford Colorific Scented Colored Pencils, 12/Pack"/>
    <x v="18"/>
    <n v="2"/>
    <n v="0"/>
    <x v="3394"/>
    <x v="1"/>
  </r>
  <r>
    <n v="3889"/>
    <x v="1921"/>
    <x v="2"/>
    <x v="270"/>
    <d v="2011-06-06T00:00:00"/>
    <s v="Standard Class"/>
    <s v="SV-20785"/>
    <s v="Stewart Visinsky"/>
    <x v="0"/>
    <x v="0"/>
    <s v="Roswell"/>
    <x v="32"/>
    <n v="30076"/>
    <x v="0"/>
    <s v="TEC-PH-10001425"/>
    <x v="2"/>
    <x v="7"/>
    <s v="Mophie Juice Pack Helium for iPhone"/>
    <x v="764"/>
    <n v="3"/>
    <n v="0"/>
    <x v="3395"/>
    <x v="1"/>
  </r>
  <r>
    <n v="3890"/>
    <x v="1921"/>
    <x v="2"/>
    <x v="270"/>
    <d v="2011-06-06T00:00:00"/>
    <s v="Standard Class"/>
    <s v="SV-20785"/>
    <s v="Stewart Visinsky"/>
    <x v="0"/>
    <x v="0"/>
    <s v="Roswell"/>
    <x v="32"/>
    <n v="30076"/>
    <x v="0"/>
    <s v="OFF-ST-10001490"/>
    <x v="1"/>
    <x v="4"/>
    <s v="Hot File 7-Pocket, Floor Stand"/>
    <x v="3041"/>
    <n v="2"/>
    <n v="0"/>
    <x v="3396"/>
    <x v="1"/>
  </r>
  <r>
    <n v="3891"/>
    <x v="1922"/>
    <x v="0"/>
    <x v="390"/>
    <d v="2013-12-01T00:00:00"/>
    <s v="Standard Class"/>
    <s v="SP-20860"/>
    <s v="Sung Pak"/>
    <x v="1"/>
    <x v="0"/>
    <s v="Los Angeles"/>
    <x v="1"/>
    <n v="90036"/>
    <x v="1"/>
    <s v="TEC-AC-10003033"/>
    <x v="2"/>
    <x v="11"/>
    <s v="Plantronics CS510 - Over-the-Head monaural Wireless Headset System"/>
    <x v="3042"/>
    <n v="2"/>
    <n v="0"/>
    <x v="3397"/>
    <x v="0"/>
  </r>
  <r>
    <n v="3892"/>
    <x v="1922"/>
    <x v="0"/>
    <x v="390"/>
    <d v="2013-12-01T00:00:00"/>
    <s v="Standard Class"/>
    <s v="SP-20860"/>
    <s v="Sung Pak"/>
    <x v="1"/>
    <x v="0"/>
    <s v="Los Angeles"/>
    <x v="1"/>
    <n v="90036"/>
    <x v="1"/>
    <s v="FUR-CH-10001394"/>
    <x v="0"/>
    <x v="1"/>
    <s v="Global Leather Executive Chair"/>
    <x v="3043"/>
    <n v="6"/>
    <n v="0.2"/>
    <x v="3398"/>
    <x v="0"/>
  </r>
  <r>
    <n v="3893"/>
    <x v="1922"/>
    <x v="0"/>
    <x v="390"/>
    <d v="2013-12-01T00:00:00"/>
    <s v="Standard Class"/>
    <s v="SP-20860"/>
    <s v="Sung Pak"/>
    <x v="1"/>
    <x v="0"/>
    <s v="Los Angeles"/>
    <x v="1"/>
    <n v="90036"/>
    <x v="1"/>
    <s v="TEC-AC-10000420"/>
    <x v="2"/>
    <x v="11"/>
    <s v="Logitech G500s Laser Gaming Mouse with Adjustable Weight Tuning"/>
    <x v="3044"/>
    <n v="8"/>
    <n v="0"/>
    <x v="3399"/>
    <x v="0"/>
  </r>
  <r>
    <n v="3894"/>
    <x v="1923"/>
    <x v="0"/>
    <x v="338"/>
    <d v="2013-11-15T00:00:00"/>
    <s v="Standard Class"/>
    <s v="MS-17770"/>
    <s v="Maxwell Schwartz"/>
    <x v="0"/>
    <x v="0"/>
    <s v="Houston"/>
    <x v="5"/>
    <n v="77036"/>
    <x v="2"/>
    <s v="TEC-AC-10004901"/>
    <x v="2"/>
    <x v="11"/>
    <s v="Kensington SlimBlade Notebook Wireless Mouse with Nano Receiver "/>
    <x v="1790"/>
    <n v="7"/>
    <n v="0.2"/>
    <x v="3400"/>
    <x v="0"/>
  </r>
  <r>
    <n v="3895"/>
    <x v="1924"/>
    <x v="2"/>
    <x v="754"/>
    <d v="2011-11-28T00:00:00"/>
    <s v="Standard Class"/>
    <s v="TC-21475"/>
    <s v="Tony Chapman"/>
    <x v="2"/>
    <x v="0"/>
    <s v="Bolingbrook"/>
    <x v="10"/>
    <n v="60440"/>
    <x v="2"/>
    <s v="OFF-BI-10002571"/>
    <x v="1"/>
    <x v="8"/>
    <s v="Avery Framed View Binder, EZD Ring (Locking), Navy, 1 1/2&quot;"/>
    <x v="3045"/>
    <n v="5"/>
    <n v="0.8"/>
    <x v="3401"/>
    <x v="0"/>
  </r>
  <r>
    <n v="3896"/>
    <x v="1925"/>
    <x v="3"/>
    <x v="927"/>
    <d v="2014-05-06T00:00:00"/>
    <s v="Standard Class"/>
    <s v="SJ-20125"/>
    <s v="Sanjit Jacobs"/>
    <x v="2"/>
    <x v="0"/>
    <s v="Texarkana"/>
    <x v="36"/>
    <n v="71854"/>
    <x v="0"/>
    <s v="TEC-AC-10002331"/>
    <x v="2"/>
    <x v="11"/>
    <s v="Maxell 74 Minute CDR, 10/Pack"/>
    <x v="3046"/>
    <n v="5"/>
    <n v="0"/>
    <x v="3402"/>
    <x v="5"/>
  </r>
  <r>
    <n v="3897"/>
    <x v="1926"/>
    <x v="3"/>
    <x v="226"/>
    <d v="2014-12-13T00:00:00"/>
    <s v="Standard Class"/>
    <s v="DS-13180"/>
    <s v="David Smith"/>
    <x v="1"/>
    <x v="0"/>
    <s v="San Antonio"/>
    <x v="5"/>
    <n v="78207"/>
    <x v="2"/>
    <s v="OFF-FA-10000611"/>
    <x v="1"/>
    <x v="13"/>
    <s v="Binder Clips by OIC"/>
    <x v="3047"/>
    <n v="3"/>
    <n v="0.2"/>
    <x v="3403"/>
    <x v="4"/>
  </r>
  <r>
    <n v="3898"/>
    <x v="1926"/>
    <x v="3"/>
    <x v="226"/>
    <d v="2014-12-13T00:00:00"/>
    <s v="Standard Class"/>
    <s v="DS-13180"/>
    <s v="David Smith"/>
    <x v="1"/>
    <x v="0"/>
    <s v="San Antonio"/>
    <x v="5"/>
    <n v="78207"/>
    <x v="2"/>
    <s v="OFF-PA-10000304"/>
    <x v="1"/>
    <x v="10"/>
    <s v="Xerox 1995"/>
    <x v="12"/>
    <n v="3"/>
    <n v="0.2"/>
    <x v="12"/>
    <x v="4"/>
  </r>
  <r>
    <n v="3899"/>
    <x v="1927"/>
    <x v="3"/>
    <x v="329"/>
    <d v="2014-12-05T00:00:00"/>
    <s v="Standard Class"/>
    <s v="SC-20800"/>
    <s v="Stuart Calhoun"/>
    <x v="0"/>
    <x v="0"/>
    <s v="Edinburg"/>
    <x v="5"/>
    <n v="78539"/>
    <x v="2"/>
    <s v="OFF-FA-10000611"/>
    <x v="1"/>
    <x v="13"/>
    <s v="Binder Clips by OIC"/>
    <x v="3005"/>
    <n v="2"/>
    <n v="0.2"/>
    <x v="3354"/>
    <x v="4"/>
  </r>
  <r>
    <n v="3900"/>
    <x v="1928"/>
    <x v="3"/>
    <x v="226"/>
    <d v="2014-12-10T00:00:00"/>
    <s v="First Class"/>
    <s v="SH-20395"/>
    <s v="Shahid Hopkins"/>
    <x v="0"/>
    <x v="0"/>
    <s v="Toledo"/>
    <x v="24"/>
    <n v="43615"/>
    <x v="3"/>
    <s v="TEC-AC-10002567"/>
    <x v="2"/>
    <x v="11"/>
    <s v="Logitech G602 Wireless Gaming Mouse"/>
    <x v="2506"/>
    <n v="2"/>
    <n v="0.2"/>
    <x v="3404"/>
    <x v="4"/>
  </r>
  <r>
    <n v="3901"/>
    <x v="1929"/>
    <x v="1"/>
    <x v="928"/>
    <d v="2012-01-08T00:00:00"/>
    <s v="Standard Class"/>
    <s v="SF-20965"/>
    <s v="Sylvia Foulston"/>
    <x v="1"/>
    <x v="0"/>
    <s v="Baytown"/>
    <x v="5"/>
    <n v="77520"/>
    <x v="2"/>
    <s v="OFF-PA-10001937"/>
    <x v="1"/>
    <x v="10"/>
    <s v="Xerox 21"/>
    <x v="563"/>
    <n v="2"/>
    <n v="0.2"/>
    <x v="572"/>
    <x v="9"/>
  </r>
  <r>
    <n v="3902"/>
    <x v="1930"/>
    <x v="1"/>
    <x v="717"/>
    <d v="2012-11-20T00:00:00"/>
    <s v="Standard Class"/>
    <s v="MG-17680"/>
    <s v="Maureen Gastineau"/>
    <x v="2"/>
    <x v="0"/>
    <s v="Philadelphia"/>
    <x v="9"/>
    <n v="19143"/>
    <x v="3"/>
    <s v="TEC-AC-10001090"/>
    <x v="2"/>
    <x v="11"/>
    <s v="Micro Innovations Wireless Classic Keyboard with Mouse"/>
    <x v="736"/>
    <n v="2"/>
    <n v="0.2"/>
    <x v="3405"/>
    <x v="0"/>
  </r>
  <r>
    <n v="3903"/>
    <x v="1931"/>
    <x v="1"/>
    <x v="653"/>
    <d v="2012-10-07T00:00:00"/>
    <s v="Second Class"/>
    <s v="CS-12400"/>
    <s v="Christopher Schild"/>
    <x v="2"/>
    <x v="0"/>
    <s v="Los Angeles"/>
    <x v="1"/>
    <n v="90045"/>
    <x v="1"/>
    <s v="OFF-ST-10000943"/>
    <x v="1"/>
    <x v="4"/>
    <s v="Eldon ProFile File 'N Store Portable File Tub Letter/Legal Size Black"/>
    <x v="3048"/>
    <n v="14"/>
    <n v="0"/>
    <x v="3406"/>
    <x v="2"/>
  </r>
  <r>
    <n v="3904"/>
    <x v="1932"/>
    <x v="1"/>
    <x v="57"/>
    <d v="2012-04-10T00:00:00"/>
    <s v="Standard Class"/>
    <s v="VT-21700"/>
    <s v="Valerie Takahito"/>
    <x v="2"/>
    <x v="0"/>
    <s v="Philadelphia"/>
    <x v="9"/>
    <n v="19143"/>
    <x v="3"/>
    <s v="OFF-AP-10004036"/>
    <x v="1"/>
    <x v="9"/>
    <s v="Bionaire 99.97% HEPA Air Cleaner"/>
    <x v="3049"/>
    <n v="7"/>
    <n v="0.2"/>
    <x v="3407"/>
    <x v="3"/>
  </r>
  <r>
    <n v="3905"/>
    <x v="1932"/>
    <x v="1"/>
    <x v="57"/>
    <d v="2012-04-10T00:00:00"/>
    <s v="Standard Class"/>
    <s v="VT-21700"/>
    <s v="Valerie Takahito"/>
    <x v="2"/>
    <x v="0"/>
    <s v="Philadelphia"/>
    <x v="9"/>
    <n v="19143"/>
    <x v="3"/>
    <s v="OFF-ST-10003816"/>
    <x v="1"/>
    <x v="4"/>
    <s v="Fellowes High-Stak Drawer Files"/>
    <x v="2533"/>
    <n v="4"/>
    <n v="0.2"/>
    <x v="2778"/>
    <x v="3"/>
  </r>
  <r>
    <n v="3906"/>
    <x v="1932"/>
    <x v="1"/>
    <x v="57"/>
    <d v="2012-04-10T00:00:00"/>
    <s v="Standard Class"/>
    <s v="VT-21700"/>
    <s v="Valerie Takahito"/>
    <x v="2"/>
    <x v="0"/>
    <s v="Philadelphia"/>
    <x v="9"/>
    <n v="19143"/>
    <x v="3"/>
    <s v="OFF-BI-10002072"/>
    <x v="1"/>
    <x v="8"/>
    <s v="Cardinal Slant-D Ring Binders"/>
    <x v="3050"/>
    <n v="4"/>
    <n v="0.7"/>
    <x v="3408"/>
    <x v="3"/>
  </r>
  <r>
    <n v="3907"/>
    <x v="1932"/>
    <x v="1"/>
    <x v="57"/>
    <d v="2012-04-10T00:00:00"/>
    <s v="Standard Class"/>
    <s v="VT-21700"/>
    <s v="Valerie Takahito"/>
    <x v="2"/>
    <x v="0"/>
    <s v="Philadelphia"/>
    <x v="9"/>
    <n v="19143"/>
    <x v="3"/>
    <s v="FUR-FU-10001468"/>
    <x v="0"/>
    <x v="5"/>
    <s v="Tenex Antistatic Computer Chair Mats"/>
    <x v="1957"/>
    <n v="4"/>
    <n v="0.2"/>
    <x v="2108"/>
    <x v="3"/>
  </r>
  <r>
    <n v="3908"/>
    <x v="1932"/>
    <x v="1"/>
    <x v="57"/>
    <d v="2012-04-10T00:00:00"/>
    <s v="Standard Class"/>
    <s v="VT-21700"/>
    <s v="Valerie Takahito"/>
    <x v="2"/>
    <x v="0"/>
    <s v="Philadelphia"/>
    <x v="9"/>
    <n v="19143"/>
    <x v="3"/>
    <s v="TEC-PH-10000347"/>
    <x v="2"/>
    <x v="7"/>
    <s v="Cush Cases Heavy Duty Rugged Cover Case for Samsung Galaxy S5 - Purple"/>
    <x v="546"/>
    <n v="5"/>
    <n v="0.4"/>
    <x v="3409"/>
    <x v="3"/>
  </r>
  <r>
    <n v="3909"/>
    <x v="1932"/>
    <x v="1"/>
    <x v="57"/>
    <d v="2012-04-10T00:00:00"/>
    <s v="Standard Class"/>
    <s v="VT-21700"/>
    <s v="Valerie Takahito"/>
    <x v="2"/>
    <x v="0"/>
    <s v="Philadelphia"/>
    <x v="9"/>
    <n v="19143"/>
    <x v="3"/>
    <s v="TEC-PH-10002844"/>
    <x v="2"/>
    <x v="7"/>
    <s v="Speck Products Candyshell Flip Case"/>
    <x v="3051"/>
    <n v="2"/>
    <n v="0.4"/>
    <x v="3410"/>
    <x v="3"/>
  </r>
  <r>
    <n v="3910"/>
    <x v="1932"/>
    <x v="1"/>
    <x v="57"/>
    <d v="2012-04-10T00:00:00"/>
    <s v="Standard Class"/>
    <s v="VT-21700"/>
    <s v="Valerie Takahito"/>
    <x v="2"/>
    <x v="0"/>
    <s v="Philadelphia"/>
    <x v="9"/>
    <n v="19143"/>
    <x v="3"/>
    <s v="FUR-FU-10001037"/>
    <x v="0"/>
    <x v="5"/>
    <s v="DAX Charcoal/Nickel-Tone Document Frame, 5 x 7"/>
    <x v="3052"/>
    <n v="1"/>
    <n v="0.2"/>
    <x v="3411"/>
    <x v="3"/>
  </r>
  <r>
    <n v="3911"/>
    <x v="1932"/>
    <x v="1"/>
    <x v="57"/>
    <d v="2012-04-10T00:00:00"/>
    <s v="Standard Class"/>
    <s v="VT-21700"/>
    <s v="Valerie Takahito"/>
    <x v="2"/>
    <x v="0"/>
    <s v="Philadelphia"/>
    <x v="9"/>
    <n v="19143"/>
    <x v="3"/>
    <s v="FUR-BO-10004218"/>
    <x v="0"/>
    <x v="0"/>
    <s v="Bush Heritage Pine Collection 5-Shelf Bookcase, Albany Pine Finish, *Special Order"/>
    <x v="3053"/>
    <n v="5"/>
    <n v="0.5"/>
    <x v="3412"/>
    <x v="3"/>
  </r>
  <r>
    <n v="3912"/>
    <x v="1933"/>
    <x v="3"/>
    <x v="929"/>
    <d v="2014-06-07T00:00:00"/>
    <s v="First Class"/>
    <s v="AB-10105"/>
    <s v="Adrian Barton"/>
    <x v="0"/>
    <x v="0"/>
    <s v="Pearland"/>
    <x v="5"/>
    <n v="77581"/>
    <x v="2"/>
    <s v="TEC-PH-10001619"/>
    <x v="2"/>
    <x v="7"/>
    <s v="LG G3"/>
    <x v="553"/>
    <n v="3"/>
    <n v="0.2"/>
    <x v="562"/>
    <x v="1"/>
  </r>
  <r>
    <n v="3913"/>
    <x v="1934"/>
    <x v="3"/>
    <x v="65"/>
    <d v="2014-09-26T00:00:00"/>
    <s v="Standard Class"/>
    <s v="MM-18280"/>
    <s v="Muhammed MacIntyre"/>
    <x v="1"/>
    <x v="0"/>
    <s v="New York City"/>
    <x v="15"/>
    <n v="10035"/>
    <x v="3"/>
    <s v="OFF-PA-10001639"/>
    <x v="1"/>
    <x v="10"/>
    <s v="Xerox 203"/>
    <x v="541"/>
    <n v="3"/>
    <n v="0"/>
    <x v="551"/>
    <x v="8"/>
  </r>
  <r>
    <n v="3914"/>
    <x v="1934"/>
    <x v="3"/>
    <x v="65"/>
    <d v="2014-09-26T00:00:00"/>
    <s v="Standard Class"/>
    <s v="MM-18280"/>
    <s v="Muhammed MacIntyre"/>
    <x v="1"/>
    <x v="0"/>
    <s v="New York City"/>
    <x v="15"/>
    <n v="10035"/>
    <x v="3"/>
    <s v="FUR-FU-10002268"/>
    <x v="0"/>
    <x v="5"/>
    <s v="Ultra Door Push Plate"/>
    <x v="765"/>
    <n v="2"/>
    <n v="0"/>
    <x v="3413"/>
    <x v="8"/>
  </r>
  <r>
    <n v="3915"/>
    <x v="1935"/>
    <x v="3"/>
    <x v="930"/>
    <d v="2014-07-24T00:00:00"/>
    <s v="Standard Class"/>
    <s v="ML-17410"/>
    <s v="Maris LaWare"/>
    <x v="0"/>
    <x v="0"/>
    <s v="Phoenix"/>
    <x v="16"/>
    <n v="85023"/>
    <x v="1"/>
    <s v="FUR-TA-10001932"/>
    <x v="0"/>
    <x v="3"/>
    <s v="Chromcraft 48&quot; x 96&quot; Racetrack Double Pedestal Table"/>
    <x v="3054"/>
    <n v="5"/>
    <n v="0.5"/>
    <x v="3414"/>
    <x v="7"/>
  </r>
  <r>
    <n v="3916"/>
    <x v="1935"/>
    <x v="3"/>
    <x v="930"/>
    <d v="2014-07-24T00:00:00"/>
    <s v="Standard Class"/>
    <s v="ML-17410"/>
    <s v="Maris LaWare"/>
    <x v="0"/>
    <x v="0"/>
    <s v="Phoenix"/>
    <x v="16"/>
    <n v="85023"/>
    <x v="1"/>
    <s v="FUR-CH-10004218"/>
    <x v="0"/>
    <x v="1"/>
    <s v="Global Fabric Manager's Chair, Dark Gray"/>
    <x v="224"/>
    <n v="2"/>
    <n v="0.2"/>
    <x v="3415"/>
    <x v="7"/>
  </r>
  <r>
    <n v="3917"/>
    <x v="1935"/>
    <x v="3"/>
    <x v="930"/>
    <d v="2014-07-24T00:00:00"/>
    <s v="Standard Class"/>
    <s v="ML-17410"/>
    <s v="Maris LaWare"/>
    <x v="0"/>
    <x v="0"/>
    <s v="Phoenix"/>
    <x v="16"/>
    <n v="85023"/>
    <x v="1"/>
    <s v="OFF-PA-10000246"/>
    <x v="1"/>
    <x v="10"/>
    <s v="Riverleaf Stik-Withit Designer Note Cubes"/>
    <x v="3055"/>
    <n v="2"/>
    <n v="0.2"/>
    <x v="3416"/>
    <x v="7"/>
  </r>
  <r>
    <n v="3918"/>
    <x v="1935"/>
    <x v="3"/>
    <x v="930"/>
    <d v="2014-07-24T00:00:00"/>
    <s v="Standard Class"/>
    <s v="ML-17410"/>
    <s v="Maris LaWare"/>
    <x v="0"/>
    <x v="0"/>
    <s v="Phoenix"/>
    <x v="16"/>
    <n v="85023"/>
    <x v="1"/>
    <s v="OFF-BI-10003350"/>
    <x v="1"/>
    <x v="8"/>
    <s v="Acco Expandable Hanging Binders"/>
    <x v="3056"/>
    <n v="4"/>
    <n v="0.7"/>
    <x v="3417"/>
    <x v="7"/>
  </r>
  <r>
    <n v="3919"/>
    <x v="1935"/>
    <x v="3"/>
    <x v="930"/>
    <d v="2014-07-24T00:00:00"/>
    <s v="Standard Class"/>
    <s v="ML-17410"/>
    <s v="Maris LaWare"/>
    <x v="0"/>
    <x v="0"/>
    <s v="Phoenix"/>
    <x v="16"/>
    <n v="85023"/>
    <x v="1"/>
    <s v="FUR-CH-10000513"/>
    <x v="0"/>
    <x v="1"/>
    <s v="High-Back Leather Manager's Chair"/>
    <x v="3057"/>
    <n v="3"/>
    <n v="0.2"/>
    <x v="3418"/>
    <x v="7"/>
  </r>
  <r>
    <n v="3920"/>
    <x v="1936"/>
    <x v="1"/>
    <x v="494"/>
    <d v="2012-12-07T00:00:00"/>
    <s v="Standard Class"/>
    <s v="KD-16495"/>
    <s v="Keith Dawkins"/>
    <x v="1"/>
    <x v="0"/>
    <s v="Chesapeake"/>
    <x v="17"/>
    <n v="23320"/>
    <x v="0"/>
    <s v="OFF-ST-10001321"/>
    <x v="1"/>
    <x v="4"/>
    <s v="Decoflex Hanging Personal Folder File, Blue"/>
    <x v="3058"/>
    <n v="4"/>
    <n v="0"/>
    <x v="3419"/>
    <x v="4"/>
  </r>
  <r>
    <n v="3921"/>
    <x v="1936"/>
    <x v="1"/>
    <x v="494"/>
    <d v="2012-12-07T00:00:00"/>
    <s v="Standard Class"/>
    <s v="KD-16495"/>
    <s v="Keith Dawkins"/>
    <x v="1"/>
    <x v="0"/>
    <s v="Chesapeake"/>
    <x v="17"/>
    <n v="23320"/>
    <x v="0"/>
    <s v="OFF-BI-10004233"/>
    <x v="1"/>
    <x v="8"/>
    <s v="GBC Pre-Punched Binding Paper, Plastic, White, 8-1/2&quot; x 11&quot;"/>
    <x v="1480"/>
    <n v="4"/>
    <n v="0"/>
    <x v="3420"/>
    <x v="4"/>
  </r>
  <r>
    <n v="3922"/>
    <x v="1937"/>
    <x v="0"/>
    <x v="931"/>
    <d v="2013-07-03T00:00:00"/>
    <s v="Second Class"/>
    <s v="RF-19735"/>
    <s v="Roland Fjeld"/>
    <x v="0"/>
    <x v="0"/>
    <s v="Chicago"/>
    <x v="10"/>
    <n v="60610"/>
    <x v="2"/>
    <s v="TEC-PH-10001299"/>
    <x v="2"/>
    <x v="7"/>
    <s v="Polycom CX300 Desktop Phone USB VoIP phone"/>
    <x v="2022"/>
    <n v="3"/>
    <n v="0.2"/>
    <x v="3421"/>
    <x v="1"/>
  </r>
  <r>
    <n v="3923"/>
    <x v="1938"/>
    <x v="3"/>
    <x v="735"/>
    <d v="2014-09-02T00:00:00"/>
    <s v="Standard Class"/>
    <s v="SC-20305"/>
    <s v="Sean Christensen"/>
    <x v="0"/>
    <x v="0"/>
    <s v="Chicago"/>
    <x v="10"/>
    <n v="60623"/>
    <x v="2"/>
    <s v="OFF-PA-10002479"/>
    <x v="1"/>
    <x v="10"/>
    <s v="Xerox 4200 Series MultiUse Premium Copy Paper (20Lb. and 84 Bright)"/>
    <x v="869"/>
    <n v="6"/>
    <n v="0.2"/>
    <x v="900"/>
    <x v="6"/>
  </r>
  <r>
    <n v="3924"/>
    <x v="1938"/>
    <x v="3"/>
    <x v="735"/>
    <d v="2014-09-02T00:00:00"/>
    <s v="Standard Class"/>
    <s v="SC-20305"/>
    <s v="Sean Christensen"/>
    <x v="0"/>
    <x v="0"/>
    <s v="Chicago"/>
    <x v="10"/>
    <n v="60623"/>
    <x v="2"/>
    <s v="OFF-PA-10001461"/>
    <x v="1"/>
    <x v="10"/>
    <s v="HP Office Paper (20Lb. and 87 Bright)"/>
    <x v="3059"/>
    <n v="5"/>
    <n v="0.2"/>
    <x v="3422"/>
    <x v="6"/>
  </r>
  <r>
    <n v="3925"/>
    <x v="1939"/>
    <x v="2"/>
    <x v="328"/>
    <d v="2011-09-21T00:00:00"/>
    <s v="Standard Class"/>
    <s v="BN-11515"/>
    <s v="Bradley Nguyen"/>
    <x v="0"/>
    <x v="0"/>
    <s v="Seattle"/>
    <x v="4"/>
    <n v="98103"/>
    <x v="1"/>
    <s v="OFF-ST-10004963"/>
    <x v="1"/>
    <x v="4"/>
    <s v="Eldon Gobal File Keepers"/>
    <x v="3060"/>
    <n v="2"/>
    <n v="0"/>
    <x v="3423"/>
    <x v="8"/>
  </r>
  <r>
    <n v="3926"/>
    <x v="1939"/>
    <x v="2"/>
    <x v="328"/>
    <d v="2011-09-21T00:00:00"/>
    <s v="Standard Class"/>
    <s v="BN-11515"/>
    <s v="Bradley Nguyen"/>
    <x v="0"/>
    <x v="0"/>
    <s v="Seattle"/>
    <x v="4"/>
    <n v="98103"/>
    <x v="1"/>
    <s v="OFF-ST-10000943"/>
    <x v="1"/>
    <x v="4"/>
    <s v="Eldon ProFile File 'N Store Portable File Tub Letter/Legal Size Black"/>
    <x v="3061"/>
    <n v="3"/>
    <n v="0"/>
    <x v="3424"/>
    <x v="8"/>
  </r>
  <r>
    <n v="3927"/>
    <x v="1939"/>
    <x v="2"/>
    <x v="328"/>
    <d v="2011-09-21T00:00:00"/>
    <s v="Standard Class"/>
    <s v="BN-11515"/>
    <s v="Bradley Nguyen"/>
    <x v="0"/>
    <x v="0"/>
    <s v="Seattle"/>
    <x v="4"/>
    <n v="98103"/>
    <x v="1"/>
    <s v="FUR-FU-10004671"/>
    <x v="0"/>
    <x v="5"/>
    <s v="Executive Impressions 12&quot; Wall Clock"/>
    <x v="2276"/>
    <n v="2"/>
    <n v="0"/>
    <x v="2460"/>
    <x v="8"/>
  </r>
  <r>
    <n v="3928"/>
    <x v="1939"/>
    <x v="2"/>
    <x v="328"/>
    <d v="2011-09-21T00:00:00"/>
    <s v="Standard Class"/>
    <s v="BN-11515"/>
    <s v="Bradley Nguyen"/>
    <x v="0"/>
    <x v="0"/>
    <s v="Seattle"/>
    <x v="4"/>
    <n v="98103"/>
    <x v="1"/>
    <s v="OFF-BI-10002735"/>
    <x v="1"/>
    <x v="8"/>
    <s v="GBC Prestige Therm-A-Bind Covers"/>
    <x v="1975"/>
    <n v="5"/>
    <n v="0.2"/>
    <x v="2127"/>
    <x v="8"/>
  </r>
  <r>
    <n v="3929"/>
    <x v="1940"/>
    <x v="0"/>
    <x v="560"/>
    <d v="2013-03-18T00:00:00"/>
    <s v="First Class"/>
    <s v="JS-15880"/>
    <s v="John Stevenson"/>
    <x v="0"/>
    <x v="0"/>
    <s v="Harlingen"/>
    <x v="5"/>
    <n v="78550"/>
    <x v="2"/>
    <s v="FUR-BO-10004409"/>
    <x v="0"/>
    <x v="0"/>
    <s v="Safco Value Mate Series Steel Bookcases, Baked Enamel Finish on Steel, Gray"/>
    <x v="3062"/>
    <n v="5"/>
    <n v="0.32"/>
    <x v="3425"/>
    <x v="10"/>
  </r>
  <r>
    <n v="3930"/>
    <x v="1940"/>
    <x v="0"/>
    <x v="560"/>
    <d v="2013-03-18T00:00:00"/>
    <s v="First Class"/>
    <s v="JS-15880"/>
    <s v="John Stevenson"/>
    <x v="0"/>
    <x v="0"/>
    <s v="Harlingen"/>
    <x v="5"/>
    <n v="78550"/>
    <x v="2"/>
    <s v="OFF-PA-10001934"/>
    <x v="1"/>
    <x v="10"/>
    <s v="Xerox 1993"/>
    <x v="1182"/>
    <n v="1"/>
    <n v="0.2"/>
    <x v="3426"/>
    <x v="10"/>
  </r>
  <r>
    <n v="3931"/>
    <x v="1940"/>
    <x v="0"/>
    <x v="560"/>
    <d v="2013-03-18T00:00:00"/>
    <s v="First Class"/>
    <s v="JS-15880"/>
    <s v="John Stevenson"/>
    <x v="0"/>
    <x v="0"/>
    <s v="Harlingen"/>
    <x v="5"/>
    <n v="78550"/>
    <x v="2"/>
    <s v="OFF-AR-10001044"/>
    <x v="1"/>
    <x v="6"/>
    <s v="BOSTON Ranger #55 Pencil Sharpener, Black"/>
    <x v="3063"/>
    <n v="7"/>
    <n v="0.2"/>
    <x v="3427"/>
    <x v="10"/>
  </r>
  <r>
    <n v="3932"/>
    <x v="1941"/>
    <x v="0"/>
    <x v="370"/>
    <d v="2013-09-03T00:00:00"/>
    <s v="Standard Class"/>
    <s v="VG-21805"/>
    <s v="Vivek Grady"/>
    <x v="1"/>
    <x v="0"/>
    <s v="Philadelphia"/>
    <x v="9"/>
    <n v="19140"/>
    <x v="3"/>
    <s v="OFF-AR-10004165"/>
    <x v="1"/>
    <x v="6"/>
    <s v="Binney &amp; Smith inkTank Erasable Pocket Highlighter, Chisel Tip, Yellow"/>
    <x v="3064"/>
    <n v="3"/>
    <n v="0.2"/>
    <x v="3428"/>
    <x v="6"/>
  </r>
  <r>
    <n v="3933"/>
    <x v="1941"/>
    <x v="0"/>
    <x v="370"/>
    <d v="2013-09-03T00:00:00"/>
    <s v="Standard Class"/>
    <s v="VG-21805"/>
    <s v="Vivek Grady"/>
    <x v="1"/>
    <x v="0"/>
    <s v="Philadelphia"/>
    <x v="9"/>
    <n v="19140"/>
    <x v="3"/>
    <s v="TEC-AC-10001109"/>
    <x v="2"/>
    <x v="11"/>
    <s v="Logitech Trackman Marble Mouse"/>
    <x v="736"/>
    <n v="2"/>
    <n v="0.2"/>
    <x v="2906"/>
    <x v="6"/>
  </r>
  <r>
    <n v="3934"/>
    <x v="1942"/>
    <x v="3"/>
    <x v="264"/>
    <d v="2014-09-09T00:00:00"/>
    <s v="Standard Class"/>
    <s v="AW-10840"/>
    <s v="Anthony Witt"/>
    <x v="0"/>
    <x v="0"/>
    <s v="Bakersfield"/>
    <x v="1"/>
    <n v="93309"/>
    <x v="1"/>
    <s v="OFF-AR-10001919"/>
    <x v="1"/>
    <x v="6"/>
    <s v="OIC #2 Pencils, Medium Soft"/>
    <x v="3065"/>
    <n v="5"/>
    <n v="0"/>
    <x v="3429"/>
    <x v="8"/>
  </r>
  <r>
    <n v="3935"/>
    <x v="1942"/>
    <x v="3"/>
    <x v="264"/>
    <d v="2014-09-09T00:00:00"/>
    <s v="Standard Class"/>
    <s v="AW-10840"/>
    <s v="Anthony Witt"/>
    <x v="0"/>
    <x v="0"/>
    <s v="Bakersfield"/>
    <x v="1"/>
    <n v="93309"/>
    <x v="1"/>
    <s v="OFF-LA-10004544"/>
    <x v="1"/>
    <x v="2"/>
    <s v="Avery 505"/>
    <x v="3066"/>
    <n v="5"/>
    <n v="0"/>
    <x v="3430"/>
    <x v="8"/>
  </r>
  <r>
    <n v="3936"/>
    <x v="1942"/>
    <x v="3"/>
    <x v="264"/>
    <d v="2014-09-09T00:00:00"/>
    <s v="Standard Class"/>
    <s v="AW-10840"/>
    <s v="Anthony Witt"/>
    <x v="0"/>
    <x v="0"/>
    <s v="Bakersfield"/>
    <x v="1"/>
    <n v="93309"/>
    <x v="1"/>
    <s v="TEC-PH-10003484"/>
    <x v="2"/>
    <x v="7"/>
    <s v="Ooma Telo VoIP Home Phone System"/>
    <x v="1227"/>
    <n v="2"/>
    <n v="0.2"/>
    <x v="3431"/>
    <x v="8"/>
  </r>
  <r>
    <n v="3937"/>
    <x v="1943"/>
    <x v="1"/>
    <x v="382"/>
    <d v="2012-06-20T00:00:00"/>
    <s v="Standard Class"/>
    <s v="LS-17230"/>
    <s v="Lycoris Saunders"/>
    <x v="0"/>
    <x v="0"/>
    <s v="Grand Prairie"/>
    <x v="5"/>
    <n v="75051"/>
    <x v="2"/>
    <s v="OFF-EN-10001028"/>
    <x v="1"/>
    <x v="12"/>
    <s v="Staples"/>
    <x v="1528"/>
    <n v="3"/>
    <n v="0.2"/>
    <x v="3432"/>
    <x v="1"/>
  </r>
  <r>
    <n v="3938"/>
    <x v="1943"/>
    <x v="1"/>
    <x v="382"/>
    <d v="2012-06-20T00:00:00"/>
    <s v="Standard Class"/>
    <s v="LS-17230"/>
    <s v="Lycoris Saunders"/>
    <x v="0"/>
    <x v="0"/>
    <s v="Grand Prairie"/>
    <x v="5"/>
    <n v="75051"/>
    <x v="2"/>
    <s v="OFF-PA-10004156"/>
    <x v="1"/>
    <x v="10"/>
    <s v="Xerox 188"/>
    <x v="1939"/>
    <n v="3"/>
    <n v="0.2"/>
    <x v="2088"/>
    <x v="1"/>
  </r>
  <r>
    <n v="3939"/>
    <x v="1943"/>
    <x v="1"/>
    <x v="382"/>
    <d v="2012-06-20T00:00:00"/>
    <s v="Standard Class"/>
    <s v="LS-17230"/>
    <s v="Lycoris Saunders"/>
    <x v="0"/>
    <x v="0"/>
    <s v="Grand Prairie"/>
    <x v="5"/>
    <n v="75051"/>
    <x v="2"/>
    <s v="FUR-CH-10001708"/>
    <x v="0"/>
    <x v="1"/>
    <s v="Office Star - Contemporary Swivel Chair with Padded Adjustable Arms and Flex Back"/>
    <x v="3067"/>
    <n v="2"/>
    <n v="0.3"/>
    <x v="3433"/>
    <x v="1"/>
  </r>
  <r>
    <n v="3940"/>
    <x v="1944"/>
    <x v="0"/>
    <x v="107"/>
    <d v="2013-12-11T00:00:00"/>
    <s v="Same Day"/>
    <s v="MH-17455"/>
    <s v="Mark Hamilton"/>
    <x v="0"/>
    <x v="0"/>
    <s v="Greenwood"/>
    <x v="14"/>
    <n v="46142"/>
    <x v="2"/>
    <s v="FUR-CH-10003379"/>
    <x v="0"/>
    <x v="1"/>
    <s v="Global Commerce Series High-Back Swivel/Tilt Chairs"/>
    <x v="3068"/>
    <n v="5"/>
    <n v="0"/>
    <x v="3434"/>
    <x v="4"/>
  </r>
  <r>
    <n v="3941"/>
    <x v="1945"/>
    <x v="3"/>
    <x v="796"/>
    <d v="2014-05-24T00:00:00"/>
    <s v="Standard Class"/>
    <s v="TS-21340"/>
    <s v="Toby Swindell"/>
    <x v="0"/>
    <x v="0"/>
    <s v="New York City"/>
    <x v="15"/>
    <n v="10024"/>
    <x v="3"/>
    <s v="FUR-FU-10002456"/>
    <x v="0"/>
    <x v="5"/>
    <s v="Master Caster Door Stop, Large Neon Orange"/>
    <x v="58"/>
    <n v="2"/>
    <n v="0"/>
    <x v="3435"/>
    <x v="5"/>
  </r>
  <r>
    <n v="3942"/>
    <x v="1945"/>
    <x v="3"/>
    <x v="796"/>
    <d v="2014-05-24T00:00:00"/>
    <s v="Standard Class"/>
    <s v="TS-21340"/>
    <s v="Toby Swindell"/>
    <x v="0"/>
    <x v="0"/>
    <s v="New York City"/>
    <x v="15"/>
    <n v="10024"/>
    <x v="3"/>
    <s v="OFF-BI-10000605"/>
    <x v="1"/>
    <x v="8"/>
    <s v="Acco Pressboard Covers with Storage Hooks, 9 1/2&quot; x 11&quot;, Executive Red"/>
    <x v="337"/>
    <n v="1"/>
    <n v="0.2"/>
    <x v="3436"/>
    <x v="5"/>
  </r>
  <r>
    <n v="3943"/>
    <x v="1946"/>
    <x v="3"/>
    <x v="837"/>
    <d v="2014-05-30T00:00:00"/>
    <s v="Second Class"/>
    <s v="EH-13945"/>
    <s v="Eric Hoffmann"/>
    <x v="0"/>
    <x v="0"/>
    <s v="Memphis"/>
    <x v="18"/>
    <n v="38109"/>
    <x v="0"/>
    <s v="OFF-PA-10001166"/>
    <x v="1"/>
    <x v="10"/>
    <s v="Xerox 2"/>
    <x v="233"/>
    <n v="5"/>
    <n v="0.2"/>
    <x v="1446"/>
    <x v="5"/>
  </r>
  <r>
    <n v="3944"/>
    <x v="1947"/>
    <x v="0"/>
    <x v="661"/>
    <d v="2013-07-01T00:00:00"/>
    <s v="Standard Class"/>
    <s v="MG-17695"/>
    <s v="Maureen Gnade"/>
    <x v="0"/>
    <x v="0"/>
    <s v="Buffalo"/>
    <x v="15"/>
    <n v="14215"/>
    <x v="3"/>
    <s v="OFF-SU-10000157"/>
    <x v="1"/>
    <x v="14"/>
    <s v="Compact Automatic Electric Letter Opener"/>
    <x v="3069"/>
    <n v="7"/>
    <n v="0"/>
    <x v="3437"/>
    <x v="1"/>
  </r>
  <r>
    <n v="3945"/>
    <x v="1948"/>
    <x v="0"/>
    <x v="458"/>
    <d v="2013-05-22T00:00:00"/>
    <s v="Second Class"/>
    <s v="DO-13435"/>
    <s v="Denny Ordway"/>
    <x v="0"/>
    <x v="0"/>
    <s v="Los Angeles"/>
    <x v="1"/>
    <n v="90036"/>
    <x v="1"/>
    <s v="OFF-PA-10004971"/>
    <x v="1"/>
    <x v="10"/>
    <s v="Xerox 196"/>
    <x v="1714"/>
    <n v="3"/>
    <n v="0"/>
    <x v="1817"/>
    <x v="5"/>
  </r>
  <r>
    <n v="3946"/>
    <x v="1949"/>
    <x v="3"/>
    <x v="551"/>
    <d v="2014-11-24T00:00:00"/>
    <s v="Standard Class"/>
    <s v="AF-10870"/>
    <s v="Art Ferguson"/>
    <x v="0"/>
    <x v="0"/>
    <s v="Homestead"/>
    <x v="2"/>
    <n v="33030"/>
    <x v="0"/>
    <s v="OFF-PA-10001977"/>
    <x v="1"/>
    <x v="10"/>
    <s v="Xerox 194"/>
    <x v="3070"/>
    <n v="1"/>
    <n v="0.2"/>
    <x v="3438"/>
    <x v="0"/>
  </r>
  <r>
    <n v="3947"/>
    <x v="1949"/>
    <x v="3"/>
    <x v="551"/>
    <d v="2014-11-24T00:00:00"/>
    <s v="Standard Class"/>
    <s v="AF-10870"/>
    <s v="Art Ferguson"/>
    <x v="0"/>
    <x v="0"/>
    <s v="Homestead"/>
    <x v="2"/>
    <n v="33030"/>
    <x v="0"/>
    <s v="OFF-SU-10001225"/>
    <x v="1"/>
    <x v="14"/>
    <s v="Staples"/>
    <x v="3071"/>
    <n v="1"/>
    <n v="0.2"/>
    <x v="3439"/>
    <x v="0"/>
  </r>
  <r>
    <n v="3948"/>
    <x v="1950"/>
    <x v="0"/>
    <x v="741"/>
    <d v="2013-11-23T00:00:00"/>
    <s v="Standard Class"/>
    <s v="SN-20710"/>
    <s v="Steve Nguyen"/>
    <x v="2"/>
    <x v="0"/>
    <s v="Pasadena"/>
    <x v="5"/>
    <n v="77506"/>
    <x v="2"/>
    <s v="OFF-AR-10003514"/>
    <x v="1"/>
    <x v="6"/>
    <s v="4009 Highlighters by Sanford"/>
    <x v="2925"/>
    <n v="2"/>
    <n v="0.2"/>
    <x v="3440"/>
    <x v="0"/>
  </r>
  <r>
    <n v="3949"/>
    <x v="1950"/>
    <x v="0"/>
    <x v="741"/>
    <d v="2013-11-23T00:00:00"/>
    <s v="Standard Class"/>
    <s v="SN-20710"/>
    <s v="Steve Nguyen"/>
    <x v="2"/>
    <x v="0"/>
    <s v="Pasadena"/>
    <x v="5"/>
    <n v="77506"/>
    <x v="2"/>
    <s v="OFF-LA-10003510"/>
    <x v="1"/>
    <x v="2"/>
    <s v="Avery 4027 File Folder Labels for Dot Matrix Printers, 5000 Labels per Box, White"/>
    <x v="3072"/>
    <n v="2"/>
    <n v="0.2"/>
    <x v="3441"/>
    <x v="0"/>
  </r>
  <r>
    <n v="3950"/>
    <x v="1950"/>
    <x v="0"/>
    <x v="741"/>
    <d v="2013-11-23T00:00:00"/>
    <s v="Standard Class"/>
    <s v="SN-20710"/>
    <s v="Steve Nguyen"/>
    <x v="2"/>
    <x v="0"/>
    <s v="Pasadena"/>
    <x v="5"/>
    <n v="77506"/>
    <x v="2"/>
    <s v="OFF-PA-10001970"/>
    <x v="1"/>
    <x v="10"/>
    <s v="Xerox 1881"/>
    <x v="3073"/>
    <n v="2"/>
    <n v="0.2"/>
    <x v="3442"/>
    <x v="0"/>
  </r>
  <r>
    <n v="3951"/>
    <x v="1950"/>
    <x v="0"/>
    <x v="741"/>
    <d v="2013-11-23T00:00:00"/>
    <s v="Standard Class"/>
    <s v="SN-20710"/>
    <s v="Steve Nguyen"/>
    <x v="2"/>
    <x v="0"/>
    <s v="Pasadena"/>
    <x v="5"/>
    <n v="77506"/>
    <x v="2"/>
    <s v="FUR-CH-10003817"/>
    <x v="0"/>
    <x v="1"/>
    <s v="Global Value Steno Chair, Gray"/>
    <x v="3074"/>
    <n v="6"/>
    <n v="0.3"/>
    <x v="3443"/>
    <x v="0"/>
  </r>
  <r>
    <n v="3952"/>
    <x v="1951"/>
    <x v="2"/>
    <x v="683"/>
    <d v="2011-11-30T00:00:00"/>
    <s v="Second Class"/>
    <s v="MO-17500"/>
    <s v="Mary O'Rourke"/>
    <x v="0"/>
    <x v="0"/>
    <s v="Freeport"/>
    <x v="15"/>
    <n v="11520"/>
    <x v="3"/>
    <s v="OFF-BI-10003676"/>
    <x v="1"/>
    <x v="8"/>
    <s v="GBC Standard Recycled Report Covers, Clear Plastic Sheets"/>
    <x v="3075"/>
    <n v="2"/>
    <n v="0.2"/>
    <x v="3444"/>
    <x v="0"/>
  </r>
  <r>
    <n v="3953"/>
    <x v="1952"/>
    <x v="0"/>
    <x v="398"/>
    <d v="2013-03-09T00:00:00"/>
    <s v="Standard Class"/>
    <s v="ON-18715"/>
    <s v="Odella Nelson"/>
    <x v="1"/>
    <x v="0"/>
    <s v="Denver"/>
    <x v="22"/>
    <n v="80219"/>
    <x v="1"/>
    <s v="TEC-PH-10003535"/>
    <x v="2"/>
    <x v="7"/>
    <s v="RCA ViSYS 25423RE1 Corded phone"/>
    <x v="1305"/>
    <n v="2"/>
    <n v="0.2"/>
    <x v="3445"/>
    <x v="10"/>
  </r>
  <r>
    <n v="3954"/>
    <x v="1953"/>
    <x v="3"/>
    <x v="787"/>
    <d v="2014-01-20T00:00:00"/>
    <s v="Standard Class"/>
    <s v="SC-20095"/>
    <s v="Sanjit Chand"/>
    <x v="0"/>
    <x v="0"/>
    <s v="Quincy"/>
    <x v="31"/>
    <n v="2169"/>
    <x v="3"/>
    <s v="OFF-PA-10004675"/>
    <x v="1"/>
    <x v="10"/>
    <s v="Telephone Message Books with Fax/Mobile Section, 5 1/2&quot; x 3 3/16&quot;"/>
    <x v="1436"/>
    <n v="2"/>
    <n v="0"/>
    <x v="1512"/>
    <x v="9"/>
  </r>
  <r>
    <n v="3955"/>
    <x v="1954"/>
    <x v="2"/>
    <x v="527"/>
    <d v="2011-04-09T00:00:00"/>
    <s v="Standard Class"/>
    <s v="MS-17710"/>
    <s v="Maurice Satty"/>
    <x v="0"/>
    <x v="0"/>
    <s v="Detroit"/>
    <x v="12"/>
    <n v="48205"/>
    <x v="2"/>
    <s v="FUR-FU-10004020"/>
    <x v="0"/>
    <x v="5"/>
    <s v="Advantus Panel Wall Acrylic Frame"/>
    <x v="3076"/>
    <n v="1"/>
    <n v="0"/>
    <x v="3446"/>
    <x v="3"/>
  </r>
  <r>
    <n v="3956"/>
    <x v="1954"/>
    <x v="2"/>
    <x v="527"/>
    <d v="2011-04-09T00:00:00"/>
    <s v="Standard Class"/>
    <s v="MS-17710"/>
    <s v="Maurice Satty"/>
    <x v="0"/>
    <x v="0"/>
    <s v="Detroit"/>
    <x v="12"/>
    <n v="48205"/>
    <x v="2"/>
    <s v="OFF-AR-10001955"/>
    <x v="1"/>
    <x v="6"/>
    <s v="Newell 319"/>
    <x v="1378"/>
    <n v="4"/>
    <n v="0"/>
    <x v="3447"/>
    <x v="3"/>
  </r>
  <r>
    <n v="3957"/>
    <x v="1955"/>
    <x v="0"/>
    <x v="190"/>
    <d v="2013-07-04T00:00:00"/>
    <s v="Standard Class"/>
    <s v="DN-13690"/>
    <s v="Duane Noonan"/>
    <x v="0"/>
    <x v="0"/>
    <s v="San Francisco"/>
    <x v="1"/>
    <n v="94109"/>
    <x v="1"/>
    <s v="FUR-FU-10002364"/>
    <x v="0"/>
    <x v="5"/>
    <s v="Eldon Expressions Wood Desk Accessories, Oak"/>
    <x v="3077"/>
    <n v="3"/>
    <n v="0"/>
    <x v="3448"/>
    <x v="1"/>
  </r>
  <r>
    <n v="3958"/>
    <x v="1956"/>
    <x v="0"/>
    <x v="211"/>
    <d v="2013-06-03T00:00:00"/>
    <s v="Standard Class"/>
    <s v="RB-19360"/>
    <s v="Raymond Buch"/>
    <x v="0"/>
    <x v="0"/>
    <s v="Nashville"/>
    <x v="18"/>
    <n v="37211"/>
    <x v="0"/>
    <s v="OFF-BI-10002414"/>
    <x v="1"/>
    <x v="8"/>
    <s v="GBC ProClick Spines for 32-Hole Punch"/>
    <x v="3078"/>
    <n v="3"/>
    <n v="0.7"/>
    <x v="3449"/>
    <x v="5"/>
  </r>
  <r>
    <n v="3959"/>
    <x v="1956"/>
    <x v="0"/>
    <x v="211"/>
    <d v="2013-06-03T00:00:00"/>
    <s v="Standard Class"/>
    <s v="RB-19360"/>
    <s v="Raymond Buch"/>
    <x v="0"/>
    <x v="0"/>
    <s v="Nashville"/>
    <x v="18"/>
    <n v="37211"/>
    <x v="0"/>
    <s v="OFF-AR-10003732"/>
    <x v="1"/>
    <x v="6"/>
    <s v="Newell 333"/>
    <x v="3079"/>
    <n v="2"/>
    <n v="0.2"/>
    <x v="3450"/>
    <x v="5"/>
  </r>
  <r>
    <n v="3960"/>
    <x v="1956"/>
    <x v="0"/>
    <x v="211"/>
    <d v="2013-06-03T00:00:00"/>
    <s v="Standard Class"/>
    <s v="RB-19360"/>
    <s v="Raymond Buch"/>
    <x v="0"/>
    <x v="0"/>
    <s v="Nashville"/>
    <x v="18"/>
    <n v="37211"/>
    <x v="0"/>
    <s v="FUR-FU-10001085"/>
    <x v="0"/>
    <x v="5"/>
    <s v="3M Polarizing Light Filter Sleeves"/>
    <x v="3080"/>
    <n v="3"/>
    <n v="0.2"/>
    <x v="3451"/>
    <x v="5"/>
  </r>
  <r>
    <n v="3961"/>
    <x v="1957"/>
    <x v="1"/>
    <x v="324"/>
    <d v="2012-10-24T00:00:00"/>
    <s v="Standard Class"/>
    <s v="NH-18610"/>
    <s v="Nicole Hansen"/>
    <x v="1"/>
    <x v="0"/>
    <s v="Detroit"/>
    <x v="12"/>
    <n v="48227"/>
    <x v="2"/>
    <s v="OFF-BI-10001249"/>
    <x v="1"/>
    <x v="8"/>
    <s v="Avery Heavy-Duty EZD View Binder with Locking Rings"/>
    <x v="3081"/>
    <n v="6"/>
    <n v="0"/>
    <x v="3452"/>
    <x v="2"/>
  </r>
  <r>
    <n v="3962"/>
    <x v="1957"/>
    <x v="1"/>
    <x v="324"/>
    <d v="2012-10-24T00:00:00"/>
    <s v="Standard Class"/>
    <s v="NH-18610"/>
    <s v="Nicole Hansen"/>
    <x v="1"/>
    <x v="0"/>
    <s v="Detroit"/>
    <x v="12"/>
    <n v="48227"/>
    <x v="2"/>
    <s v="TEC-PH-10002564"/>
    <x v="2"/>
    <x v="7"/>
    <s v="OtterBox Defender Series Case - Samsung Galaxy S4"/>
    <x v="179"/>
    <n v="5"/>
    <n v="0"/>
    <x v="3453"/>
    <x v="2"/>
  </r>
  <r>
    <n v="3963"/>
    <x v="1958"/>
    <x v="3"/>
    <x v="600"/>
    <d v="2014-02-21T00:00:00"/>
    <s v="First Class"/>
    <s v="ED-13885"/>
    <s v="Emily Ducich"/>
    <x v="2"/>
    <x v="0"/>
    <s v="Los Angeles"/>
    <x v="1"/>
    <n v="90045"/>
    <x v="1"/>
    <s v="OFF-AR-10000634"/>
    <x v="1"/>
    <x v="6"/>
    <s v="Newell 320"/>
    <x v="1387"/>
    <n v="3"/>
    <n v="0"/>
    <x v="3454"/>
    <x v="11"/>
  </r>
  <r>
    <n v="3964"/>
    <x v="1958"/>
    <x v="3"/>
    <x v="600"/>
    <d v="2014-02-21T00:00:00"/>
    <s v="First Class"/>
    <s v="ED-13885"/>
    <s v="Emily Ducich"/>
    <x v="2"/>
    <x v="0"/>
    <s v="Los Angeles"/>
    <x v="1"/>
    <n v="90045"/>
    <x v="1"/>
    <s v="FUR-FU-10004018"/>
    <x v="0"/>
    <x v="5"/>
    <s v="Tensor Computer Mounted Lamp"/>
    <x v="3082"/>
    <n v="3"/>
    <n v="0"/>
    <x v="3455"/>
    <x v="11"/>
  </r>
  <r>
    <n v="3965"/>
    <x v="1959"/>
    <x v="0"/>
    <x v="897"/>
    <d v="2013-09-29T00:00:00"/>
    <s v="Standard Class"/>
    <s v="PW-19240"/>
    <s v="Pierre Wener"/>
    <x v="0"/>
    <x v="0"/>
    <s v="Philadelphia"/>
    <x v="9"/>
    <n v="19140"/>
    <x v="3"/>
    <s v="OFF-AR-10003481"/>
    <x v="1"/>
    <x v="6"/>
    <s v="Newell 348"/>
    <x v="964"/>
    <n v="3"/>
    <n v="0.2"/>
    <x v="3456"/>
    <x v="8"/>
  </r>
  <r>
    <n v="3966"/>
    <x v="1960"/>
    <x v="2"/>
    <x v="607"/>
    <d v="2011-11-17T00:00:00"/>
    <s v="Second Class"/>
    <s v="DM-13345"/>
    <s v="Denise Monton"/>
    <x v="1"/>
    <x v="0"/>
    <s v="Asheville"/>
    <x v="3"/>
    <n v="28806"/>
    <x v="0"/>
    <s v="OFF-AR-10003651"/>
    <x v="1"/>
    <x v="6"/>
    <s v="Newell 350"/>
    <x v="964"/>
    <n v="3"/>
    <n v="0.2"/>
    <x v="3456"/>
    <x v="0"/>
  </r>
  <r>
    <n v="3967"/>
    <x v="1961"/>
    <x v="0"/>
    <x v="178"/>
    <d v="2013-04-07T00:00:00"/>
    <s v="Standard Class"/>
    <s v="DW-13540"/>
    <s v="Don Weiss"/>
    <x v="0"/>
    <x v="0"/>
    <s v="New York City"/>
    <x v="15"/>
    <n v="10024"/>
    <x v="3"/>
    <s v="OFF-AR-10002956"/>
    <x v="1"/>
    <x v="6"/>
    <s v="Boston 16801 Nautilus Battery Pencil Sharpener"/>
    <x v="1943"/>
    <n v="4"/>
    <n v="0"/>
    <x v="3457"/>
    <x v="3"/>
  </r>
  <r>
    <n v="3968"/>
    <x v="1962"/>
    <x v="0"/>
    <x v="244"/>
    <d v="2013-05-24T00:00:00"/>
    <s v="First Class"/>
    <s v="EH-14125"/>
    <s v="Eugene Hildebrand"/>
    <x v="2"/>
    <x v="0"/>
    <s v="Colorado Springs"/>
    <x v="22"/>
    <n v="80906"/>
    <x v="1"/>
    <s v="OFF-BI-10003638"/>
    <x v="1"/>
    <x v="8"/>
    <s v="GBC Durable Plastic Covers"/>
    <x v="3083"/>
    <n v="7"/>
    <n v="0.7"/>
    <x v="3458"/>
    <x v="5"/>
  </r>
  <r>
    <n v="3969"/>
    <x v="1963"/>
    <x v="1"/>
    <x v="932"/>
    <d v="2012-06-05T00:00:00"/>
    <s v="Standard Class"/>
    <s v="KE-16420"/>
    <s v="Katrina Edelman"/>
    <x v="1"/>
    <x v="0"/>
    <s v="San Antonio"/>
    <x v="5"/>
    <n v="78207"/>
    <x v="2"/>
    <s v="OFF-BI-10001890"/>
    <x v="1"/>
    <x v="8"/>
    <s v="Avery Poly Binder Pockets"/>
    <x v="3084"/>
    <n v="8"/>
    <n v="0.8"/>
    <x v="3459"/>
    <x v="1"/>
  </r>
  <r>
    <n v="3970"/>
    <x v="1963"/>
    <x v="1"/>
    <x v="932"/>
    <d v="2012-06-05T00:00:00"/>
    <s v="Standard Class"/>
    <s v="KE-16420"/>
    <s v="Katrina Edelman"/>
    <x v="1"/>
    <x v="0"/>
    <s v="San Antonio"/>
    <x v="5"/>
    <n v="78207"/>
    <x v="2"/>
    <s v="OFF-PA-10002606"/>
    <x v="1"/>
    <x v="10"/>
    <s v="Xerox 1928"/>
    <x v="3085"/>
    <n v="10"/>
    <n v="0.2"/>
    <x v="3460"/>
    <x v="1"/>
  </r>
  <r>
    <n v="3971"/>
    <x v="1964"/>
    <x v="2"/>
    <x v="754"/>
    <d v="2011-11-26T00:00:00"/>
    <s v="Standard Class"/>
    <s v="SP-20920"/>
    <s v="Susan Pistek"/>
    <x v="0"/>
    <x v="0"/>
    <s v="Los Angeles"/>
    <x v="1"/>
    <n v="90036"/>
    <x v="1"/>
    <s v="OFF-PA-10002245"/>
    <x v="1"/>
    <x v="10"/>
    <s v="Xerox 1895"/>
    <x v="3086"/>
    <n v="9"/>
    <n v="0"/>
    <x v="3461"/>
    <x v="0"/>
  </r>
  <r>
    <n v="3972"/>
    <x v="1965"/>
    <x v="1"/>
    <x v="933"/>
    <d v="2012-02-24T00:00:00"/>
    <s v="Second Class"/>
    <s v="PS-19045"/>
    <s v="Penelope Sewall"/>
    <x v="2"/>
    <x v="0"/>
    <s v="Sterling Heights"/>
    <x v="12"/>
    <n v="48310"/>
    <x v="2"/>
    <s v="OFF-AR-10001615"/>
    <x v="1"/>
    <x v="6"/>
    <s v="Newell 34"/>
    <x v="1378"/>
    <n v="4"/>
    <n v="0"/>
    <x v="3462"/>
    <x v="11"/>
  </r>
  <r>
    <n v="3973"/>
    <x v="1966"/>
    <x v="0"/>
    <x v="892"/>
    <d v="2013-04-03T00:00:00"/>
    <s v="Standard Class"/>
    <s v="JM-15250"/>
    <s v="Janet Martin"/>
    <x v="0"/>
    <x v="0"/>
    <s v="New York City"/>
    <x v="15"/>
    <n v="10009"/>
    <x v="3"/>
    <s v="OFF-PA-10000466"/>
    <x v="1"/>
    <x v="10"/>
    <s v="Memo Book, 100 Message Capacity, 5 3/8” x 11”"/>
    <x v="814"/>
    <n v="2"/>
    <n v="0"/>
    <x v="3463"/>
    <x v="10"/>
  </r>
  <r>
    <n v="3974"/>
    <x v="1966"/>
    <x v="0"/>
    <x v="892"/>
    <d v="2013-04-03T00:00:00"/>
    <s v="Standard Class"/>
    <s v="JM-15250"/>
    <s v="Janet Martin"/>
    <x v="0"/>
    <x v="0"/>
    <s v="New York City"/>
    <x v="15"/>
    <n v="10009"/>
    <x v="3"/>
    <s v="OFF-BI-10003708"/>
    <x v="1"/>
    <x v="8"/>
    <s v="Acco Four Pocket Poly Ring Binder with Label Holder, Smoke, 1&quot;"/>
    <x v="1278"/>
    <n v="5"/>
    <n v="0.2"/>
    <x v="1329"/>
    <x v="10"/>
  </r>
  <r>
    <n v="3975"/>
    <x v="1966"/>
    <x v="0"/>
    <x v="892"/>
    <d v="2013-04-03T00:00:00"/>
    <s v="Standard Class"/>
    <s v="JM-15250"/>
    <s v="Janet Martin"/>
    <x v="0"/>
    <x v="0"/>
    <s v="New York City"/>
    <x v="15"/>
    <n v="10009"/>
    <x v="3"/>
    <s v="FUR-FU-10004848"/>
    <x v="0"/>
    <x v="5"/>
    <s v="Howard Miller 13-3/4&quot; Diameter Brushed Chrome Round Wall Clock"/>
    <x v="3087"/>
    <n v="8"/>
    <n v="0"/>
    <x v="3464"/>
    <x v="10"/>
  </r>
  <r>
    <n v="3976"/>
    <x v="1966"/>
    <x v="0"/>
    <x v="892"/>
    <d v="2013-04-03T00:00:00"/>
    <s v="Standard Class"/>
    <s v="JM-15250"/>
    <s v="Janet Martin"/>
    <x v="0"/>
    <x v="0"/>
    <s v="New York City"/>
    <x v="15"/>
    <n v="10009"/>
    <x v="3"/>
    <s v="OFF-BI-10000320"/>
    <x v="1"/>
    <x v="8"/>
    <s v="GBC Plastic Binding Combs"/>
    <x v="3088"/>
    <n v="7"/>
    <n v="0.2"/>
    <x v="3465"/>
    <x v="10"/>
  </r>
  <r>
    <n v="3977"/>
    <x v="1967"/>
    <x v="0"/>
    <x v="332"/>
    <d v="2013-10-25T00:00:00"/>
    <s v="First Class"/>
    <s v="EB-13930"/>
    <s v="Eric Barreto"/>
    <x v="0"/>
    <x v="0"/>
    <s v="Richmond"/>
    <x v="17"/>
    <n v="23223"/>
    <x v="0"/>
    <s v="FUR-FU-10003731"/>
    <x v="0"/>
    <x v="5"/>
    <s v="Eldon Expressions Wood and Plastic Desk Accessories, Oak"/>
    <x v="3089"/>
    <n v="4"/>
    <n v="0"/>
    <x v="3466"/>
    <x v="2"/>
  </r>
  <r>
    <n v="3978"/>
    <x v="1968"/>
    <x v="3"/>
    <x v="280"/>
    <d v="2014-10-08T00:00:00"/>
    <s v="Standard Class"/>
    <s v="FG-14260"/>
    <s v="Frank Gastineau"/>
    <x v="2"/>
    <x v="0"/>
    <s v="Seattle"/>
    <x v="4"/>
    <n v="98105"/>
    <x v="1"/>
    <s v="OFF-FA-10002780"/>
    <x v="1"/>
    <x v="13"/>
    <s v="Staples"/>
    <x v="3090"/>
    <n v="3"/>
    <n v="0"/>
    <x v="3467"/>
    <x v="2"/>
  </r>
  <r>
    <n v="3979"/>
    <x v="1968"/>
    <x v="3"/>
    <x v="280"/>
    <d v="2014-10-08T00:00:00"/>
    <s v="Standard Class"/>
    <s v="FG-14260"/>
    <s v="Frank Gastineau"/>
    <x v="2"/>
    <x v="0"/>
    <s v="Seattle"/>
    <x v="4"/>
    <n v="98105"/>
    <x v="1"/>
    <s v="TEC-PH-10003800"/>
    <x v="2"/>
    <x v="7"/>
    <s v="i.Sound Portable Power - 8000 mAh"/>
    <x v="560"/>
    <n v="2"/>
    <n v="0.2"/>
    <x v="569"/>
    <x v="2"/>
  </r>
  <r>
    <n v="3980"/>
    <x v="1969"/>
    <x v="2"/>
    <x v="851"/>
    <d v="2011-12-27T00:00:00"/>
    <s v="Standard Class"/>
    <s v="TH-21235"/>
    <s v="Tiffany House"/>
    <x v="1"/>
    <x v="0"/>
    <s v="New York City"/>
    <x v="15"/>
    <n v="10024"/>
    <x v="3"/>
    <s v="FUR-TA-10001676"/>
    <x v="0"/>
    <x v="3"/>
    <s v="Hon 61000 Series Interactive Training Tables"/>
    <x v="3091"/>
    <n v="2"/>
    <n v="0.4"/>
    <x v="3468"/>
    <x v="4"/>
  </r>
  <r>
    <n v="3981"/>
    <x v="1969"/>
    <x v="2"/>
    <x v="851"/>
    <d v="2011-12-27T00:00:00"/>
    <s v="Standard Class"/>
    <s v="TH-21235"/>
    <s v="Tiffany House"/>
    <x v="1"/>
    <x v="0"/>
    <s v="New York City"/>
    <x v="15"/>
    <n v="10024"/>
    <x v="3"/>
    <s v="OFF-AP-10002350"/>
    <x v="1"/>
    <x v="9"/>
    <s v="Belkin F9H710-06 7 Outlet SurgeMaster Surge Protector"/>
    <x v="3092"/>
    <n v="3"/>
    <n v="0"/>
    <x v="3469"/>
    <x v="4"/>
  </r>
  <r>
    <n v="3982"/>
    <x v="1970"/>
    <x v="3"/>
    <x v="934"/>
    <d v="2014-12-21T00:00:00"/>
    <s v="Standard Class"/>
    <s v="PL-18925"/>
    <s v="Paul Lucas"/>
    <x v="2"/>
    <x v="0"/>
    <s v="Seattle"/>
    <x v="4"/>
    <n v="98115"/>
    <x v="1"/>
    <s v="FUR-FU-10003096"/>
    <x v="0"/>
    <x v="5"/>
    <s v="Master Giant Foot Doorstop, Safety Yellow"/>
    <x v="3093"/>
    <n v="3"/>
    <n v="0"/>
    <x v="3470"/>
    <x v="4"/>
  </r>
  <r>
    <n v="3983"/>
    <x v="1971"/>
    <x v="0"/>
    <x v="274"/>
    <d v="2013-07-10T00:00:00"/>
    <s v="Second Class"/>
    <s v="CC-12370"/>
    <s v="Christopher Conant"/>
    <x v="0"/>
    <x v="0"/>
    <s v="Los Angeles"/>
    <x v="1"/>
    <n v="90045"/>
    <x v="1"/>
    <s v="FUR-CH-10003061"/>
    <x v="0"/>
    <x v="1"/>
    <s v="Global Leather Task Chair, Black"/>
    <x v="2804"/>
    <n v="4"/>
    <n v="0.2"/>
    <x v="3471"/>
    <x v="7"/>
  </r>
  <r>
    <n v="3984"/>
    <x v="1971"/>
    <x v="0"/>
    <x v="274"/>
    <d v="2013-07-10T00:00:00"/>
    <s v="Second Class"/>
    <s v="CC-12370"/>
    <s v="Christopher Conant"/>
    <x v="0"/>
    <x v="0"/>
    <s v="Los Angeles"/>
    <x v="1"/>
    <n v="90045"/>
    <x v="1"/>
    <s v="TEC-CO-10003763"/>
    <x v="2"/>
    <x v="16"/>
    <s v="Canon PC1060 Personal Laser Copier"/>
    <x v="2481"/>
    <n v="5"/>
    <n v="0.2"/>
    <x v="3472"/>
    <x v="7"/>
  </r>
  <r>
    <n v="3985"/>
    <x v="1971"/>
    <x v="0"/>
    <x v="274"/>
    <d v="2013-07-10T00:00:00"/>
    <s v="Second Class"/>
    <s v="CC-12370"/>
    <s v="Christopher Conant"/>
    <x v="0"/>
    <x v="0"/>
    <s v="Los Angeles"/>
    <x v="1"/>
    <n v="90045"/>
    <x v="1"/>
    <s v="OFF-PA-10002923"/>
    <x v="1"/>
    <x v="10"/>
    <s v="Xerox 1942"/>
    <x v="1553"/>
    <n v="1"/>
    <n v="0"/>
    <x v="1641"/>
    <x v="7"/>
  </r>
  <r>
    <n v="3986"/>
    <x v="1972"/>
    <x v="0"/>
    <x v="764"/>
    <d v="2013-04-22T00:00:00"/>
    <s v="Standard Class"/>
    <s v="JM-15535"/>
    <s v="Jessica Myrick"/>
    <x v="0"/>
    <x v="0"/>
    <s v="Lakewood"/>
    <x v="1"/>
    <n v="90712"/>
    <x v="1"/>
    <s v="FUR-BO-10003441"/>
    <x v="0"/>
    <x v="0"/>
    <s v="Bush Westfield Collection Bookcases, Fully Assembled"/>
    <x v="3094"/>
    <n v="3"/>
    <n v="0.15"/>
    <x v="3473"/>
    <x v="3"/>
  </r>
  <r>
    <n v="3987"/>
    <x v="1973"/>
    <x v="3"/>
    <x v="798"/>
    <d v="2014-04-15T00:00:00"/>
    <s v="Standard Class"/>
    <s v="KF-16285"/>
    <s v="Karen Ferguson"/>
    <x v="2"/>
    <x v="0"/>
    <s v="Plainfield"/>
    <x v="30"/>
    <n v="7060"/>
    <x v="3"/>
    <s v="OFF-ST-10001780"/>
    <x v="1"/>
    <x v="4"/>
    <s v="Tennsco 16-Compartment Lockers with Coat Rack"/>
    <x v="3095"/>
    <n v="4"/>
    <n v="0"/>
    <x v="3474"/>
    <x v="3"/>
  </r>
  <r>
    <n v="3988"/>
    <x v="1973"/>
    <x v="3"/>
    <x v="798"/>
    <d v="2014-04-15T00:00:00"/>
    <s v="Standard Class"/>
    <s v="KF-16285"/>
    <s v="Karen Ferguson"/>
    <x v="2"/>
    <x v="0"/>
    <s v="Plainfield"/>
    <x v="30"/>
    <n v="7060"/>
    <x v="3"/>
    <s v="OFF-AP-10001962"/>
    <x v="1"/>
    <x v="9"/>
    <s v="Black &amp; Decker Filter for Double Action Dustbuster Cordless Vac BLDV7210"/>
    <x v="3096"/>
    <n v="5"/>
    <n v="0"/>
    <x v="3475"/>
    <x v="3"/>
  </r>
  <r>
    <n v="3989"/>
    <x v="1974"/>
    <x v="0"/>
    <x v="764"/>
    <d v="2013-04-23T00:00:00"/>
    <s v="Standard Class"/>
    <s v="CS-12175"/>
    <s v="Charles Sheldon"/>
    <x v="1"/>
    <x v="0"/>
    <s v="Columbia"/>
    <x v="18"/>
    <n v="38401"/>
    <x v="0"/>
    <s v="FUR-FU-10003798"/>
    <x v="0"/>
    <x v="5"/>
    <s v="Ultra Door Kickplate, 8&quot;H x 34&quot;W"/>
    <x v="3097"/>
    <n v="5"/>
    <n v="0.2"/>
    <x v="3476"/>
    <x v="3"/>
  </r>
  <r>
    <n v="3990"/>
    <x v="1975"/>
    <x v="2"/>
    <x v="641"/>
    <d v="2011-11-27T00:00:00"/>
    <s v="Second Class"/>
    <s v="AR-10540"/>
    <s v="Andy Reiter"/>
    <x v="0"/>
    <x v="0"/>
    <s v="Woonsocket"/>
    <x v="34"/>
    <n v="2895"/>
    <x v="3"/>
    <s v="FUR-FU-10001095"/>
    <x v="0"/>
    <x v="5"/>
    <s v="DAX Black Cherry Wood-Tone Poster Frame"/>
    <x v="3098"/>
    <n v="2"/>
    <n v="0"/>
    <x v="3477"/>
    <x v="0"/>
  </r>
  <r>
    <n v="3991"/>
    <x v="1976"/>
    <x v="2"/>
    <x v="935"/>
    <d v="2011-11-08T00:00:00"/>
    <s v="Standard Class"/>
    <s v="MS-17770"/>
    <s v="Maxwell Schwartz"/>
    <x v="0"/>
    <x v="0"/>
    <s v="Lancaster"/>
    <x v="9"/>
    <n v="17602"/>
    <x v="3"/>
    <s v="OFF-SU-10000157"/>
    <x v="1"/>
    <x v="14"/>
    <s v="Compact Automatic Electric Letter Opener"/>
    <x v="3099"/>
    <n v="3"/>
    <n v="0.2"/>
    <x v="3478"/>
    <x v="0"/>
  </r>
  <r>
    <n v="3992"/>
    <x v="1977"/>
    <x v="1"/>
    <x v="489"/>
    <d v="2012-05-05T00:00:00"/>
    <s v="Standard Class"/>
    <s v="DB-13120"/>
    <s v="David Bremer"/>
    <x v="1"/>
    <x v="0"/>
    <s v="Tampa"/>
    <x v="2"/>
    <n v="33614"/>
    <x v="0"/>
    <s v="FUR-FU-10001095"/>
    <x v="0"/>
    <x v="5"/>
    <s v="DAX Black Cherry Wood-Tone Poster Frame"/>
    <x v="3100"/>
    <n v="3"/>
    <n v="0.2"/>
    <x v="3479"/>
    <x v="5"/>
  </r>
  <r>
    <n v="3993"/>
    <x v="1977"/>
    <x v="1"/>
    <x v="489"/>
    <d v="2012-05-05T00:00:00"/>
    <s v="Standard Class"/>
    <s v="DB-13120"/>
    <s v="David Bremer"/>
    <x v="1"/>
    <x v="0"/>
    <s v="Tampa"/>
    <x v="2"/>
    <n v="33614"/>
    <x v="0"/>
    <s v="OFF-SU-10004261"/>
    <x v="1"/>
    <x v="14"/>
    <s v="Fiskars 8&quot; Scissors, 2/Pack"/>
    <x v="3101"/>
    <n v="3"/>
    <n v="0.2"/>
    <x v="3480"/>
    <x v="5"/>
  </r>
  <r>
    <n v="3994"/>
    <x v="1977"/>
    <x v="1"/>
    <x v="489"/>
    <d v="2012-05-05T00:00:00"/>
    <s v="Standard Class"/>
    <s v="DB-13120"/>
    <s v="David Bremer"/>
    <x v="1"/>
    <x v="0"/>
    <s v="Tampa"/>
    <x v="2"/>
    <n v="33614"/>
    <x v="0"/>
    <s v="OFF-AR-10004022"/>
    <x v="1"/>
    <x v="6"/>
    <s v="Panasonic KP-380BK Classic Electric Pencil Sharpener"/>
    <x v="3102"/>
    <n v="6"/>
    <n v="0.2"/>
    <x v="3481"/>
    <x v="5"/>
  </r>
  <r>
    <n v="3995"/>
    <x v="1978"/>
    <x v="1"/>
    <x v="936"/>
    <d v="2012-03-12T00:00:00"/>
    <s v="Standard Class"/>
    <s v="DK-12895"/>
    <s v="Dana Kaydos"/>
    <x v="0"/>
    <x v="0"/>
    <s v="Kenosha"/>
    <x v="6"/>
    <n v="53142"/>
    <x v="2"/>
    <s v="FUR-BO-10002916"/>
    <x v="0"/>
    <x v="0"/>
    <s v="Rush Hierlooms Collection 1&quot; Thick Stackable Bookcases"/>
    <x v="3103"/>
    <n v="3"/>
    <n v="0"/>
    <x v="3482"/>
    <x v="10"/>
  </r>
  <r>
    <n v="3996"/>
    <x v="1978"/>
    <x v="1"/>
    <x v="936"/>
    <d v="2012-03-12T00:00:00"/>
    <s v="Standard Class"/>
    <s v="DK-12895"/>
    <s v="Dana Kaydos"/>
    <x v="0"/>
    <x v="0"/>
    <s v="Kenosha"/>
    <x v="6"/>
    <n v="53142"/>
    <x v="2"/>
    <s v="FUR-CH-10002084"/>
    <x v="0"/>
    <x v="1"/>
    <s v="Hon Mobius Operator's Chair"/>
    <x v="3104"/>
    <n v="7"/>
    <n v="0"/>
    <x v="3483"/>
    <x v="10"/>
  </r>
  <r>
    <n v="3997"/>
    <x v="1978"/>
    <x v="1"/>
    <x v="936"/>
    <d v="2012-03-12T00:00:00"/>
    <s v="Standard Class"/>
    <s v="DK-12895"/>
    <s v="Dana Kaydos"/>
    <x v="0"/>
    <x v="0"/>
    <s v="Kenosha"/>
    <x v="6"/>
    <n v="53142"/>
    <x v="2"/>
    <s v="TEC-PH-10003012"/>
    <x v="2"/>
    <x v="7"/>
    <s v="Nortel Meridian M3904 Professional Digital phone"/>
    <x v="3105"/>
    <n v="5"/>
    <n v="0"/>
    <x v="3484"/>
    <x v="10"/>
  </r>
  <r>
    <n v="3998"/>
    <x v="1978"/>
    <x v="1"/>
    <x v="936"/>
    <d v="2012-03-12T00:00:00"/>
    <s v="Standard Class"/>
    <s v="DK-12895"/>
    <s v="Dana Kaydos"/>
    <x v="0"/>
    <x v="0"/>
    <s v="Kenosha"/>
    <x v="6"/>
    <n v="53142"/>
    <x v="2"/>
    <s v="OFF-AR-10002704"/>
    <x v="1"/>
    <x v="6"/>
    <s v="Boston 1900 Electric Pencil Sharpener"/>
    <x v="1883"/>
    <n v="1"/>
    <n v="0"/>
    <x v="3485"/>
    <x v="10"/>
  </r>
  <r>
    <n v="3999"/>
    <x v="1978"/>
    <x v="1"/>
    <x v="936"/>
    <d v="2012-03-12T00:00:00"/>
    <s v="Standard Class"/>
    <s v="DK-12895"/>
    <s v="Dana Kaydos"/>
    <x v="0"/>
    <x v="0"/>
    <s v="Kenosha"/>
    <x v="6"/>
    <n v="53142"/>
    <x v="2"/>
    <s v="FUR-FU-10000308"/>
    <x v="0"/>
    <x v="5"/>
    <s v="Deflect-o Glass Clear Studded Chair Mats"/>
    <x v="3106"/>
    <n v="6"/>
    <n v="0"/>
    <x v="3486"/>
    <x v="10"/>
  </r>
  <r>
    <n v="4000"/>
    <x v="1979"/>
    <x v="1"/>
    <x v="789"/>
    <d v="2012-07-20T00:00:00"/>
    <s v="Second Class"/>
    <s v="MP-17965"/>
    <s v="Michael Paige"/>
    <x v="1"/>
    <x v="0"/>
    <s v="Port Saint Lucie"/>
    <x v="2"/>
    <n v="34952"/>
    <x v="0"/>
    <s v="FUR-BO-10004709"/>
    <x v="0"/>
    <x v="0"/>
    <s v="Bush Westfield Collection Bookcases, Medium Cherry Finish"/>
    <x v="3107"/>
    <n v="5"/>
    <n v="0.2"/>
    <x v="3487"/>
    <x v="7"/>
  </r>
  <r>
    <n v="4001"/>
    <x v="1980"/>
    <x v="2"/>
    <x v="856"/>
    <d v="2011-10-16T00:00:00"/>
    <s v="Standard Class"/>
    <s v="Dp-13240"/>
    <s v="Dean percer"/>
    <x v="2"/>
    <x v="0"/>
    <s v="Seattle"/>
    <x v="4"/>
    <n v="98115"/>
    <x v="1"/>
    <s v="FUR-FU-10001196"/>
    <x v="0"/>
    <x v="5"/>
    <s v="DAX Cubicle Frames - 8x10"/>
    <x v="3108"/>
    <n v="11"/>
    <n v="0"/>
    <x v="3488"/>
    <x v="2"/>
  </r>
  <r>
    <n v="4002"/>
    <x v="1980"/>
    <x v="2"/>
    <x v="856"/>
    <d v="2011-10-16T00:00:00"/>
    <s v="Standard Class"/>
    <s v="Dp-13240"/>
    <s v="Dean percer"/>
    <x v="2"/>
    <x v="0"/>
    <s v="Seattle"/>
    <x v="4"/>
    <n v="98115"/>
    <x v="1"/>
    <s v="TEC-AC-10002942"/>
    <x v="2"/>
    <x v="11"/>
    <s v="WD My Passport Ultra 1TB Portable External Hard Drive"/>
    <x v="2047"/>
    <n v="5"/>
    <n v="0"/>
    <x v="3489"/>
    <x v="2"/>
  </r>
  <r>
    <n v="4003"/>
    <x v="1981"/>
    <x v="0"/>
    <x v="840"/>
    <d v="2013-03-09T00:00:00"/>
    <s v="Standard Class"/>
    <s v="CC-12220"/>
    <s v="Chris Cortes"/>
    <x v="0"/>
    <x v="0"/>
    <s v="San Antonio"/>
    <x v="5"/>
    <n v="78207"/>
    <x v="2"/>
    <s v="FUR-TA-10004915"/>
    <x v="0"/>
    <x v="3"/>
    <s v="Office Impressions End Table, 20-1/2&quot;H x 24&quot;W x 20&quot;D"/>
    <x v="3109"/>
    <n v="3"/>
    <n v="0.3"/>
    <x v="3490"/>
    <x v="10"/>
  </r>
  <r>
    <n v="4004"/>
    <x v="1981"/>
    <x v="0"/>
    <x v="840"/>
    <d v="2013-03-09T00:00:00"/>
    <s v="Standard Class"/>
    <s v="CC-12220"/>
    <s v="Chris Cortes"/>
    <x v="0"/>
    <x v="0"/>
    <s v="San Antonio"/>
    <x v="5"/>
    <n v="78207"/>
    <x v="2"/>
    <s v="TEC-MA-10001016"/>
    <x v="2"/>
    <x v="15"/>
    <s v="Canon PC170 Desktop Personal Copier"/>
    <x v="3110"/>
    <n v="3"/>
    <n v="0.4"/>
    <x v="3491"/>
    <x v="10"/>
  </r>
  <r>
    <n v="4005"/>
    <x v="1981"/>
    <x v="0"/>
    <x v="840"/>
    <d v="2013-03-09T00:00:00"/>
    <s v="Standard Class"/>
    <s v="CC-12220"/>
    <s v="Chris Cortes"/>
    <x v="0"/>
    <x v="0"/>
    <s v="San Antonio"/>
    <x v="5"/>
    <n v="78207"/>
    <x v="2"/>
    <s v="OFF-EN-10000483"/>
    <x v="1"/>
    <x v="12"/>
    <s v="White Envelopes, White Envelopes with Clear Poly Window"/>
    <x v="3111"/>
    <n v="3"/>
    <n v="0.2"/>
    <x v="3492"/>
    <x v="10"/>
  </r>
  <r>
    <n v="4006"/>
    <x v="1982"/>
    <x v="1"/>
    <x v="895"/>
    <d v="2012-12-16T00:00:00"/>
    <s v="Standard Class"/>
    <s v="KM-16660"/>
    <s v="Khloe Miller"/>
    <x v="0"/>
    <x v="0"/>
    <s v="Roswell"/>
    <x v="32"/>
    <n v="30076"/>
    <x v="0"/>
    <s v="OFF-AR-10003087"/>
    <x v="1"/>
    <x v="6"/>
    <s v="Staples"/>
    <x v="3112"/>
    <n v="1"/>
    <n v="0"/>
    <x v="3493"/>
    <x v="4"/>
  </r>
  <r>
    <n v="4007"/>
    <x v="1982"/>
    <x v="1"/>
    <x v="895"/>
    <d v="2012-12-16T00:00:00"/>
    <s v="Standard Class"/>
    <s v="KM-16660"/>
    <s v="Khloe Miller"/>
    <x v="0"/>
    <x v="0"/>
    <s v="Roswell"/>
    <x v="32"/>
    <n v="30076"/>
    <x v="0"/>
    <s v="OFF-PA-10000520"/>
    <x v="1"/>
    <x v="10"/>
    <s v="Xerox 201"/>
    <x v="243"/>
    <n v="4"/>
    <n v="0"/>
    <x v="245"/>
    <x v="4"/>
  </r>
  <r>
    <n v="4008"/>
    <x v="1982"/>
    <x v="1"/>
    <x v="895"/>
    <d v="2012-12-16T00:00:00"/>
    <s v="Standard Class"/>
    <s v="KM-16660"/>
    <s v="Khloe Miller"/>
    <x v="0"/>
    <x v="0"/>
    <s v="Roswell"/>
    <x v="32"/>
    <n v="30076"/>
    <x v="0"/>
    <s v="TEC-AC-10001553"/>
    <x v="2"/>
    <x v="11"/>
    <s v="Memorex 25GB 6X Branded Blu-Ray Recordable Disc, 15/Pack"/>
    <x v="3113"/>
    <n v="6"/>
    <n v="0"/>
    <x v="3494"/>
    <x v="4"/>
  </r>
  <r>
    <n v="4009"/>
    <x v="1983"/>
    <x v="1"/>
    <x v="217"/>
    <d v="2012-12-22T00:00:00"/>
    <s v="Standard Class"/>
    <s v="MK-17905"/>
    <s v="Michael Kennedy"/>
    <x v="1"/>
    <x v="0"/>
    <s v="Louisville"/>
    <x v="22"/>
    <n v="80027"/>
    <x v="1"/>
    <s v="OFF-AR-10000634"/>
    <x v="1"/>
    <x v="6"/>
    <s v="Newell 320"/>
    <x v="1312"/>
    <n v="2"/>
    <n v="0.2"/>
    <x v="1367"/>
    <x v="4"/>
  </r>
  <r>
    <n v="4010"/>
    <x v="1984"/>
    <x v="3"/>
    <x v="314"/>
    <d v="2014-01-06T00:00:00"/>
    <s v="Standard Class"/>
    <s v="SC-20725"/>
    <s v="Steven Cartwright"/>
    <x v="0"/>
    <x v="0"/>
    <s v="Los Angeles"/>
    <x v="1"/>
    <n v="90036"/>
    <x v="1"/>
    <s v="FUR-FU-10001215"/>
    <x v="0"/>
    <x v="5"/>
    <s v="Howard Miller 11-1/2&quot; Diameter Brentwood Wall Clock"/>
    <x v="3114"/>
    <n v="11"/>
    <n v="0"/>
    <x v="3495"/>
    <x v="9"/>
  </r>
  <r>
    <n v="4011"/>
    <x v="1985"/>
    <x v="3"/>
    <x v="610"/>
    <d v="2014-11-25T00:00:00"/>
    <s v="First Class"/>
    <s v="CC-12475"/>
    <s v="Cindy Chapman"/>
    <x v="0"/>
    <x v="0"/>
    <s v="Philadelphia"/>
    <x v="9"/>
    <n v="19143"/>
    <x v="3"/>
    <s v="OFF-PA-10001204"/>
    <x v="1"/>
    <x v="10"/>
    <s v="Xerox 1972"/>
    <x v="582"/>
    <n v="2"/>
    <n v="0.2"/>
    <x v="591"/>
    <x v="0"/>
  </r>
  <r>
    <n v="4012"/>
    <x v="1985"/>
    <x v="3"/>
    <x v="610"/>
    <d v="2014-11-25T00:00:00"/>
    <s v="First Class"/>
    <s v="CC-12475"/>
    <s v="Cindy Chapman"/>
    <x v="0"/>
    <x v="0"/>
    <s v="Philadelphia"/>
    <x v="9"/>
    <n v="19143"/>
    <x v="3"/>
    <s v="OFF-ST-10002444"/>
    <x v="1"/>
    <x v="4"/>
    <s v="Recycled Eldon Regeneration Jumbo File"/>
    <x v="3115"/>
    <n v="4"/>
    <n v="0.2"/>
    <x v="3496"/>
    <x v="0"/>
  </r>
  <r>
    <n v="4013"/>
    <x v="1986"/>
    <x v="1"/>
    <x v="937"/>
    <d v="2012-12-27T00:00:00"/>
    <s v="Standard Class"/>
    <s v="BT-11305"/>
    <s v="Beth Thompson"/>
    <x v="2"/>
    <x v="0"/>
    <s v="Superior"/>
    <x v="6"/>
    <n v="54880"/>
    <x v="2"/>
    <s v="OFF-AR-10000203"/>
    <x v="1"/>
    <x v="6"/>
    <s v="Newell 336"/>
    <x v="860"/>
    <n v="4"/>
    <n v="0"/>
    <x v="2951"/>
    <x v="4"/>
  </r>
  <r>
    <n v="4014"/>
    <x v="1987"/>
    <x v="1"/>
    <x v="841"/>
    <d v="2012-08-28T00:00:00"/>
    <s v="Standard Class"/>
    <s v="FH-14350"/>
    <s v="Fred Harton"/>
    <x v="0"/>
    <x v="0"/>
    <s v="Atlanta"/>
    <x v="32"/>
    <n v="30318"/>
    <x v="0"/>
    <s v="OFF-AP-10000828"/>
    <x v="1"/>
    <x v="9"/>
    <s v="Avanti 4.4 Cu. Ft. Refrigerator"/>
    <x v="3116"/>
    <n v="3"/>
    <n v="0"/>
    <x v="3497"/>
    <x v="6"/>
  </r>
  <r>
    <n v="4015"/>
    <x v="1987"/>
    <x v="1"/>
    <x v="841"/>
    <d v="2012-08-28T00:00:00"/>
    <s v="Standard Class"/>
    <s v="FH-14350"/>
    <s v="Fred Harton"/>
    <x v="0"/>
    <x v="0"/>
    <s v="Atlanta"/>
    <x v="32"/>
    <n v="30318"/>
    <x v="0"/>
    <s v="OFF-LA-10003190"/>
    <x v="1"/>
    <x v="2"/>
    <s v="Avery 474"/>
    <x v="880"/>
    <n v="3"/>
    <n v="0"/>
    <x v="913"/>
    <x v="6"/>
  </r>
  <r>
    <n v="4016"/>
    <x v="1987"/>
    <x v="1"/>
    <x v="841"/>
    <d v="2012-08-28T00:00:00"/>
    <s v="Standard Class"/>
    <s v="FH-14350"/>
    <s v="Fred Harton"/>
    <x v="0"/>
    <x v="0"/>
    <s v="Atlanta"/>
    <x v="32"/>
    <n v="30318"/>
    <x v="0"/>
    <s v="OFF-PA-10002319"/>
    <x v="1"/>
    <x v="10"/>
    <s v="Xerox 1944"/>
    <x v="3117"/>
    <n v="5"/>
    <n v="0"/>
    <x v="3498"/>
    <x v="6"/>
  </r>
  <r>
    <n v="4017"/>
    <x v="1987"/>
    <x v="1"/>
    <x v="841"/>
    <d v="2012-08-28T00:00:00"/>
    <s v="Standard Class"/>
    <s v="FH-14350"/>
    <s v="Fred Harton"/>
    <x v="0"/>
    <x v="0"/>
    <s v="Atlanta"/>
    <x v="32"/>
    <n v="30318"/>
    <x v="0"/>
    <s v="OFF-PA-10003893"/>
    <x v="1"/>
    <x v="10"/>
    <s v="Xerox 1962"/>
    <x v="1591"/>
    <n v="5"/>
    <n v="0"/>
    <x v="3499"/>
    <x v="6"/>
  </r>
  <r>
    <n v="4018"/>
    <x v="1987"/>
    <x v="1"/>
    <x v="841"/>
    <d v="2012-08-28T00:00:00"/>
    <s v="Standard Class"/>
    <s v="FH-14350"/>
    <s v="Fred Harton"/>
    <x v="0"/>
    <x v="0"/>
    <s v="Atlanta"/>
    <x v="32"/>
    <n v="30318"/>
    <x v="0"/>
    <s v="OFF-PA-10002499"/>
    <x v="1"/>
    <x v="10"/>
    <s v="Xerox 1890"/>
    <x v="3118"/>
    <n v="2"/>
    <n v="0"/>
    <x v="3500"/>
    <x v="6"/>
  </r>
  <r>
    <n v="4019"/>
    <x v="1987"/>
    <x v="1"/>
    <x v="841"/>
    <d v="2012-08-28T00:00:00"/>
    <s v="Standard Class"/>
    <s v="FH-14350"/>
    <s v="Fred Harton"/>
    <x v="0"/>
    <x v="0"/>
    <s v="Atlanta"/>
    <x v="32"/>
    <n v="30318"/>
    <x v="0"/>
    <s v="TEC-AC-10004568"/>
    <x v="2"/>
    <x v="11"/>
    <s v="Maxell LTO Ultrium - 800 GB"/>
    <x v="1771"/>
    <n v="9"/>
    <n v="0"/>
    <x v="1885"/>
    <x v="6"/>
  </r>
  <r>
    <n v="4020"/>
    <x v="1987"/>
    <x v="1"/>
    <x v="841"/>
    <d v="2012-08-28T00:00:00"/>
    <s v="Standard Class"/>
    <s v="FH-14350"/>
    <s v="Fred Harton"/>
    <x v="0"/>
    <x v="0"/>
    <s v="Atlanta"/>
    <x v="32"/>
    <n v="30318"/>
    <x v="0"/>
    <s v="OFF-AP-10001492"/>
    <x v="1"/>
    <x v="9"/>
    <s v="Acco Six-Outlet Power Strip, 4' Cord Length"/>
    <x v="3119"/>
    <n v="3"/>
    <n v="0"/>
    <x v="3501"/>
    <x v="6"/>
  </r>
  <r>
    <n v="4021"/>
    <x v="1988"/>
    <x v="2"/>
    <x v="169"/>
    <d v="2011-06-27T00:00:00"/>
    <s v="Standard Class"/>
    <s v="AA-10645"/>
    <s v="Anna Andreadi"/>
    <x v="0"/>
    <x v="0"/>
    <s v="Chester"/>
    <x v="9"/>
    <n v="19013"/>
    <x v="3"/>
    <s v="FUR-CH-10004698"/>
    <x v="0"/>
    <x v="1"/>
    <s v="Padded Folding Chairs, Black, 4/Carton"/>
    <x v="3120"/>
    <n v="3"/>
    <n v="0.3"/>
    <x v="3502"/>
    <x v="1"/>
  </r>
  <r>
    <n v="4022"/>
    <x v="1988"/>
    <x v="2"/>
    <x v="169"/>
    <d v="2011-06-27T00:00:00"/>
    <s v="Standard Class"/>
    <s v="AA-10645"/>
    <s v="Anna Andreadi"/>
    <x v="0"/>
    <x v="0"/>
    <s v="Chester"/>
    <x v="9"/>
    <n v="19013"/>
    <x v="3"/>
    <s v="TEC-PH-10004093"/>
    <x v="2"/>
    <x v="7"/>
    <s v="Panasonic Kx-TS550"/>
    <x v="3121"/>
    <n v="3"/>
    <n v="0.4"/>
    <x v="3503"/>
    <x v="1"/>
  </r>
  <r>
    <n v="4023"/>
    <x v="1988"/>
    <x v="2"/>
    <x v="169"/>
    <d v="2011-06-27T00:00:00"/>
    <s v="Standard Class"/>
    <s v="AA-10645"/>
    <s v="Anna Andreadi"/>
    <x v="0"/>
    <x v="0"/>
    <s v="Chester"/>
    <x v="9"/>
    <n v="19013"/>
    <x v="3"/>
    <s v="FUR-CH-10000454"/>
    <x v="0"/>
    <x v="1"/>
    <s v="Hon Deluxe Fabric Upholstered Stacking Chairs, Rounded Back"/>
    <x v="3122"/>
    <n v="5"/>
    <n v="0.3"/>
    <x v="232"/>
    <x v="1"/>
  </r>
  <r>
    <n v="4024"/>
    <x v="1989"/>
    <x v="3"/>
    <x v="855"/>
    <d v="2014-10-29T00:00:00"/>
    <s v="First Class"/>
    <s v="JO-15145"/>
    <s v="Jack O'Briant"/>
    <x v="1"/>
    <x v="0"/>
    <s v="San Francisco"/>
    <x v="1"/>
    <n v="94110"/>
    <x v="1"/>
    <s v="FUR-BO-10003034"/>
    <x v="0"/>
    <x v="0"/>
    <s v="O'Sullivan Elevations Bookcase, Cherry Finish"/>
    <x v="3123"/>
    <n v="5"/>
    <n v="0.15"/>
    <x v="3504"/>
    <x v="2"/>
  </r>
  <r>
    <n v="4025"/>
    <x v="1989"/>
    <x v="3"/>
    <x v="855"/>
    <d v="2014-10-29T00:00:00"/>
    <s v="First Class"/>
    <s v="JO-15145"/>
    <s v="Jack O'Briant"/>
    <x v="1"/>
    <x v="0"/>
    <s v="San Francisco"/>
    <x v="1"/>
    <n v="94110"/>
    <x v="1"/>
    <s v="TEC-PH-10003215"/>
    <x v="2"/>
    <x v="7"/>
    <s v="Jackery Bar Premium Fast-charging Portable Charger"/>
    <x v="3124"/>
    <n v="4"/>
    <n v="0.2"/>
    <x v="3505"/>
    <x v="2"/>
  </r>
  <r>
    <n v="4026"/>
    <x v="1990"/>
    <x v="3"/>
    <x v="938"/>
    <d v="2014-08-14T00:00:00"/>
    <s v="First Class"/>
    <s v="SF-20965"/>
    <s v="Sylvia Foulston"/>
    <x v="1"/>
    <x v="0"/>
    <s v="Bedford"/>
    <x v="5"/>
    <n v="76021"/>
    <x v="2"/>
    <s v="OFF-PA-10001776"/>
    <x v="1"/>
    <x v="10"/>
    <s v="Wirebound Message Books, Four 2 3/4&quot; x 5&quot; Forms per Page, 600 Sets per Book"/>
    <x v="3125"/>
    <n v="4"/>
    <n v="0.2"/>
    <x v="3506"/>
    <x v="6"/>
  </r>
  <r>
    <n v="4027"/>
    <x v="1990"/>
    <x v="3"/>
    <x v="938"/>
    <d v="2014-08-14T00:00:00"/>
    <s v="First Class"/>
    <s v="SF-20965"/>
    <s v="Sylvia Foulston"/>
    <x v="1"/>
    <x v="0"/>
    <s v="Bedford"/>
    <x v="5"/>
    <n v="76021"/>
    <x v="2"/>
    <s v="OFF-AR-10004582"/>
    <x v="1"/>
    <x v="6"/>
    <s v="BIC Brite Liner Grip Highlighters"/>
    <x v="1997"/>
    <n v="7"/>
    <n v="0.2"/>
    <x v="3507"/>
    <x v="6"/>
  </r>
  <r>
    <n v="4028"/>
    <x v="1990"/>
    <x v="3"/>
    <x v="938"/>
    <d v="2014-08-14T00:00:00"/>
    <s v="First Class"/>
    <s v="SF-20965"/>
    <s v="Sylvia Foulston"/>
    <x v="1"/>
    <x v="0"/>
    <s v="Bedford"/>
    <x v="5"/>
    <n v="76021"/>
    <x v="2"/>
    <s v="TEC-PH-10001557"/>
    <x v="2"/>
    <x v="7"/>
    <s v="Pyle PMP37LED"/>
    <x v="2081"/>
    <n v="2"/>
    <n v="0.2"/>
    <x v="3508"/>
    <x v="6"/>
  </r>
  <r>
    <n v="4029"/>
    <x v="1990"/>
    <x v="3"/>
    <x v="938"/>
    <d v="2014-08-14T00:00:00"/>
    <s v="First Class"/>
    <s v="SF-20965"/>
    <s v="Sylvia Foulston"/>
    <x v="1"/>
    <x v="0"/>
    <s v="Bedford"/>
    <x v="5"/>
    <n v="76021"/>
    <x v="2"/>
    <s v="OFF-BI-10004209"/>
    <x v="1"/>
    <x v="8"/>
    <s v="Fellowes Twister Kit, Gray/Clear, 3/pkg"/>
    <x v="3126"/>
    <n v="8"/>
    <n v="0.8"/>
    <x v="3509"/>
    <x v="6"/>
  </r>
  <r>
    <n v="4030"/>
    <x v="1991"/>
    <x v="3"/>
    <x v="165"/>
    <d v="2014-12-29T00:00:00"/>
    <s v="Standard Class"/>
    <s v="CS-12355"/>
    <s v="Christine Sundaresam"/>
    <x v="0"/>
    <x v="0"/>
    <s v="Lafayette"/>
    <x v="28"/>
    <n v="70506"/>
    <x v="0"/>
    <s v="TEC-MA-10003183"/>
    <x v="2"/>
    <x v="15"/>
    <s v="DYMO CardScan Personal V9 Business Card Scanner"/>
    <x v="651"/>
    <n v="3"/>
    <n v="0"/>
    <x v="3510"/>
    <x v="4"/>
  </r>
  <r>
    <n v="4031"/>
    <x v="1991"/>
    <x v="3"/>
    <x v="165"/>
    <d v="2014-12-29T00:00:00"/>
    <s v="Standard Class"/>
    <s v="CS-12355"/>
    <s v="Christine Sundaresam"/>
    <x v="0"/>
    <x v="0"/>
    <s v="Lafayette"/>
    <x v="28"/>
    <n v="70506"/>
    <x v="0"/>
    <s v="FUR-CH-10002439"/>
    <x v="0"/>
    <x v="1"/>
    <s v="Iceberg Nesting Folding Chair, 19w x 6d x 43h"/>
    <x v="3127"/>
    <n v="4"/>
    <n v="0"/>
    <x v="3511"/>
    <x v="4"/>
  </r>
  <r>
    <n v="4032"/>
    <x v="1992"/>
    <x v="0"/>
    <x v="182"/>
    <d v="2013-10-01T00:00:00"/>
    <s v="Standard Class"/>
    <s v="SN-20710"/>
    <s v="Steve Nguyen"/>
    <x v="2"/>
    <x v="0"/>
    <s v="Covington"/>
    <x v="4"/>
    <n v="98042"/>
    <x v="1"/>
    <s v="OFF-AP-10000576"/>
    <x v="1"/>
    <x v="9"/>
    <s v="Belkin 7 Outlet SurgeMaster II"/>
    <x v="3128"/>
    <n v="6"/>
    <n v="0"/>
    <x v="3512"/>
    <x v="8"/>
  </r>
  <r>
    <n v="4033"/>
    <x v="1992"/>
    <x v="0"/>
    <x v="182"/>
    <d v="2013-10-01T00:00:00"/>
    <s v="Standard Class"/>
    <s v="SN-20710"/>
    <s v="Steve Nguyen"/>
    <x v="2"/>
    <x v="0"/>
    <s v="Covington"/>
    <x v="4"/>
    <n v="98042"/>
    <x v="1"/>
    <s v="OFF-PA-10004040"/>
    <x v="1"/>
    <x v="10"/>
    <s v="Universal Premium White Copier/Laser Paper (20Lb. and 87 Bright)"/>
    <x v="2744"/>
    <n v="5"/>
    <n v="0"/>
    <x v="3513"/>
    <x v="8"/>
  </r>
  <r>
    <n v="4034"/>
    <x v="1992"/>
    <x v="0"/>
    <x v="182"/>
    <d v="2013-10-01T00:00:00"/>
    <s v="Standard Class"/>
    <s v="SN-20710"/>
    <s v="Steve Nguyen"/>
    <x v="2"/>
    <x v="0"/>
    <s v="Covington"/>
    <x v="4"/>
    <n v="98042"/>
    <x v="1"/>
    <s v="TEC-AC-10003063"/>
    <x v="2"/>
    <x v="11"/>
    <s v="Micro Innovations USB RF Wireless Keyboard with Mouse"/>
    <x v="1506"/>
    <n v="4"/>
    <n v="0"/>
    <x v="1588"/>
    <x v="8"/>
  </r>
  <r>
    <n v="4035"/>
    <x v="1993"/>
    <x v="0"/>
    <x v="939"/>
    <d v="2013-12-13T00:00:00"/>
    <s v="Same Day"/>
    <s v="JM-15655"/>
    <s v="Jim Mitchum"/>
    <x v="1"/>
    <x v="0"/>
    <s v="Lorain"/>
    <x v="24"/>
    <n v="44052"/>
    <x v="3"/>
    <s v="OFF-BI-10003982"/>
    <x v="1"/>
    <x v="8"/>
    <s v="Wilson Jones Century Plastic Molded Ring Binders"/>
    <x v="3129"/>
    <n v="3"/>
    <n v="0.7"/>
    <x v="3514"/>
    <x v="4"/>
  </r>
  <r>
    <n v="4036"/>
    <x v="1993"/>
    <x v="0"/>
    <x v="939"/>
    <d v="2013-12-13T00:00:00"/>
    <s v="Same Day"/>
    <s v="JM-15655"/>
    <s v="Jim Mitchum"/>
    <x v="1"/>
    <x v="0"/>
    <s v="Lorain"/>
    <x v="24"/>
    <n v="44052"/>
    <x v="3"/>
    <s v="TEC-AC-10002567"/>
    <x v="2"/>
    <x v="11"/>
    <s v="Logitech G602 Wireless Gaming Mouse"/>
    <x v="3130"/>
    <n v="6"/>
    <n v="0.2"/>
    <x v="3515"/>
    <x v="4"/>
  </r>
  <r>
    <n v="4037"/>
    <x v="1994"/>
    <x v="1"/>
    <x v="75"/>
    <d v="2013-01-01T00:00:00"/>
    <s v="Standard Class"/>
    <s v="FH-14350"/>
    <s v="Fred Harton"/>
    <x v="0"/>
    <x v="0"/>
    <s v="Chicago"/>
    <x v="10"/>
    <n v="60623"/>
    <x v="2"/>
    <s v="OFF-ST-10004950"/>
    <x v="1"/>
    <x v="4"/>
    <s v="Tenex Personal Filing Tote With Secure Closure Lid, Black/Frost"/>
    <x v="176"/>
    <n v="2"/>
    <n v="0.2"/>
    <x v="3516"/>
    <x v="4"/>
  </r>
  <r>
    <n v="4038"/>
    <x v="1995"/>
    <x v="2"/>
    <x v="282"/>
    <d v="2012-01-02T00:00:00"/>
    <s v="Standard Class"/>
    <s v="AJ-10795"/>
    <s v="Anthony Johnson"/>
    <x v="1"/>
    <x v="0"/>
    <s v="San Francisco"/>
    <x v="1"/>
    <n v="94110"/>
    <x v="1"/>
    <s v="FUR-FU-10000550"/>
    <x v="0"/>
    <x v="5"/>
    <s v="Stacking Trays by OIC"/>
    <x v="1691"/>
    <n v="5"/>
    <n v="0"/>
    <x v="3517"/>
    <x v="4"/>
  </r>
  <r>
    <n v="4039"/>
    <x v="1995"/>
    <x v="2"/>
    <x v="282"/>
    <d v="2012-01-02T00:00:00"/>
    <s v="Standard Class"/>
    <s v="AJ-10795"/>
    <s v="Anthony Johnson"/>
    <x v="1"/>
    <x v="0"/>
    <s v="San Francisco"/>
    <x v="1"/>
    <n v="94110"/>
    <x v="1"/>
    <s v="OFF-PA-10000528"/>
    <x v="1"/>
    <x v="10"/>
    <s v="Xerox 1981"/>
    <x v="3131"/>
    <n v="4"/>
    <n v="0"/>
    <x v="3518"/>
    <x v="4"/>
  </r>
  <r>
    <n v="4040"/>
    <x v="1995"/>
    <x v="2"/>
    <x v="282"/>
    <d v="2012-01-02T00:00:00"/>
    <s v="Standard Class"/>
    <s v="AJ-10795"/>
    <s v="Anthony Johnson"/>
    <x v="1"/>
    <x v="0"/>
    <s v="San Francisco"/>
    <x v="1"/>
    <n v="94110"/>
    <x v="1"/>
    <s v="TEC-MA-10003183"/>
    <x v="2"/>
    <x v="15"/>
    <s v="DYMO CardScan Personal V9 Business Card Scanner"/>
    <x v="3132"/>
    <n v="6"/>
    <n v="0.2"/>
    <x v="3519"/>
    <x v="4"/>
  </r>
  <r>
    <n v="4041"/>
    <x v="1995"/>
    <x v="2"/>
    <x v="282"/>
    <d v="2012-01-02T00:00:00"/>
    <s v="Standard Class"/>
    <s v="AJ-10795"/>
    <s v="Anthony Johnson"/>
    <x v="1"/>
    <x v="0"/>
    <s v="San Francisco"/>
    <x v="1"/>
    <n v="94110"/>
    <x v="1"/>
    <s v="OFF-BI-10003305"/>
    <x v="1"/>
    <x v="8"/>
    <s v="Avery Hanging File Binders"/>
    <x v="646"/>
    <n v="3"/>
    <n v="0.2"/>
    <x v="658"/>
    <x v="4"/>
  </r>
  <r>
    <n v="4042"/>
    <x v="1995"/>
    <x v="2"/>
    <x v="282"/>
    <d v="2012-01-02T00:00:00"/>
    <s v="Standard Class"/>
    <s v="AJ-10795"/>
    <s v="Anthony Johnson"/>
    <x v="1"/>
    <x v="0"/>
    <s v="San Francisco"/>
    <x v="1"/>
    <n v="94110"/>
    <x v="1"/>
    <s v="TEC-PH-10001425"/>
    <x v="2"/>
    <x v="7"/>
    <s v="Mophie Juice Pack Helium for iPhone"/>
    <x v="1837"/>
    <n v="3"/>
    <n v="0.2"/>
    <x v="3520"/>
    <x v="4"/>
  </r>
  <r>
    <n v="4043"/>
    <x v="1995"/>
    <x v="2"/>
    <x v="282"/>
    <d v="2012-01-02T00:00:00"/>
    <s v="Standard Class"/>
    <s v="AJ-10795"/>
    <s v="Anthony Johnson"/>
    <x v="1"/>
    <x v="0"/>
    <s v="San Francisco"/>
    <x v="1"/>
    <n v="94110"/>
    <x v="1"/>
    <s v="OFF-LA-10001474"/>
    <x v="1"/>
    <x v="2"/>
    <s v="Avery 477"/>
    <x v="3133"/>
    <n v="9"/>
    <n v="0"/>
    <x v="3521"/>
    <x v="4"/>
  </r>
  <r>
    <n v="4044"/>
    <x v="1995"/>
    <x v="2"/>
    <x v="282"/>
    <d v="2012-01-02T00:00:00"/>
    <s v="Standard Class"/>
    <s v="AJ-10795"/>
    <s v="Anthony Johnson"/>
    <x v="1"/>
    <x v="0"/>
    <s v="San Francisco"/>
    <x v="1"/>
    <n v="94110"/>
    <x v="1"/>
    <s v="FUR-FU-10000672"/>
    <x v="0"/>
    <x v="5"/>
    <s v="Executive Impressions 10&quot; Spectator Wall Clock"/>
    <x v="3134"/>
    <n v="6"/>
    <n v="0"/>
    <x v="3522"/>
    <x v="4"/>
  </r>
  <r>
    <n v="4045"/>
    <x v="1996"/>
    <x v="1"/>
    <x v="608"/>
    <d v="2012-06-30T00:00:00"/>
    <s v="Standard Class"/>
    <s v="JF-15565"/>
    <s v="Jill Fjeld"/>
    <x v="0"/>
    <x v="0"/>
    <s v="San Francisco"/>
    <x v="1"/>
    <n v="94110"/>
    <x v="1"/>
    <s v="FUR-FU-10001979"/>
    <x v="0"/>
    <x v="5"/>
    <s v="Dana Halogen Swing-Arm Architect Lamp"/>
    <x v="3135"/>
    <n v="5"/>
    <n v="0"/>
    <x v="3523"/>
    <x v="1"/>
  </r>
  <r>
    <n v="4046"/>
    <x v="1997"/>
    <x v="1"/>
    <x v="788"/>
    <d v="2012-04-07T00:00:00"/>
    <s v="Standard Class"/>
    <s v="CS-11845"/>
    <s v="Cari Sayre"/>
    <x v="1"/>
    <x v="0"/>
    <s v="Houston"/>
    <x v="5"/>
    <n v="77070"/>
    <x v="2"/>
    <s v="OFF-BI-10003707"/>
    <x v="1"/>
    <x v="8"/>
    <s v="Aluminum Screw Posts"/>
    <x v="3136"/>
    <n v="3"/>
    <n v="0.8"/>
    <x v="3524"/>
    <x v="3"/>
  </r>
  <r>
    <n v="4047"/>
    <x v="1998"/>
    <x v="3"/>
    <x v="208"/>
    <d v="2014-10-26T00:00:00"/>
    <s v="Standard Class"/>
    <s v="SP-20920"/>
    <s v="Susan Pistek"/>
    <x v="0"/>
    <x v="0"/>
    <s v="Chicago"/>
    <x v="10"/>
    <n v="60653"/>
    <x v="2"/>
    <s v="OFF-AP-10002191"/>
    <x v="1"/>
    <x v="9"/>
    <s v="Belkin 8 Outlet SurgeMaster II Gold Surge Protector"/>
    <x v="3137"/>
    <n v="2"/>
    <n v="0.8"/>
    <x v="3525"/>
    <x v="2"/>
  </r>
  <r>
    <n v="4048"/>
    <x v="1999"/>
    <x v="1"/>
    <x v="747"/>
    <d v="2012-07-19T00:00:00"/>
    <s v="First Class"/>
    <s v="KE-16420"/>
    <s v="Katrina Edelman"/>
    <x v="1"/>
    <x v="0"/>
    <s v="New York City"/>
    <x v="15"/>
    <n v="10035"/>
    <x v="3"/>
    <s v="OFF-PA-10000501"/>
    <x v="1"/>
    <x v="10"/>
    <s v="Petty Cash Envelope"/>
    <x v="152"/>
    <n v="3"/>
    <n v="0"/>
    <x v="3526"/>
    <x v="7"/>
  </r>
  <r>
    <n v="4049"/>
    <x v="1999"/>
    <x v="1"/>
    <x v="747"/>
    <d v="2012-07-19T00:00:00"/>
    <s v="First Class"/>
    <s v="KE-16420"/>
    <s v="Katrina Edelman"/>
    <x v="1"/>
    <x v="0"/>
    <s v="New York City"/>
    <x v="15"/>
    <n v="10035"/>
    <x v="3"/>
    <s v="TEC-AC-10001990"/>
    <x v="2"/>
    <x v="11"/>
    <s v="Kensington Orbit Wireless Mobile Trackball for PC and Mac"/>
    <x v="3138"/>
    <n v="10"/>
    <n v="0"/>
    <x v="3527"/>
    <x v="7"/>
  </r>
  <r>
    <n v="4050"/>
    <x v="2000"/>
    <x v="3"/>
    <x v="92"/>
    <d v="2014-06-27T00:00:00"/>
    <s v="Second Class"/>
    <s v="GA-14515"/>
    <s v="George Ashbrook"/>
    <x v="0"/>
    <x v="0"/>
    <s v="New York City"/>
    <x v="15"/>
    <n v="10011"/>
    <x v="3"/>
    <s v="FUR-FU-10003601"/>
    <x v="0"/>
    <x v="5"/>
    <s v="Deflect-o RollaMat Studded, Beveled Mat for Medium Pile Carpeting"/>
    <x v="3139"/>
    <n v="3"/>
    <n v="0"/>
    <x v="3528"/>
    <x v="1"/>
  </r>
  <r>
    <n v="4051"/>
    <x v="2000"/>
    <x v="3"/>
    <x v="92"/>
    <d v="2014-06-27T00:00:00"/>
    <s v="Second Class"/>
    <s v="GA-14515"/>
    <s v="George Ashbrook"/>
    <x v="0"/>
    <x v="0"/>
    <s v="New York City"/>
    <x v="15"/>
    <n v="10011"/>
    <x v="3"/>
    <s v="FUR-CH-10001891"/>
    <x v="0"/>
    <x v="1"/>
    <s v="Global Deluxe Office Fabric Chairs"/>
    <x v="3140"/>
    <n v="2"/>
    <n v="0.1"/>
    <x v="3529"/>
    <x v="1"/>
  </r>
  <r>
    <n v="4052"/>
    <x v="2001"/>
    <x v="2"/>
    <x v="411"/>
    <d v="2011-10-03T00:00:00"/>
    <s v="Standard Class"/>
    <s v="SM-20950"/>
    <s v="Suzanne McNair"/>
    <x v="1"/>
    <x v="0"/>
    <s v="Philadelphia"/>
    <x v="9"/>
    <n v="19134"/>
    <x v="3"/>
    <s v="OFF-AR-10003469"/>
    <x v="1"/>
    <x v="6"/>
    <s v="Nontoxic Chalk"/>
    <x v="1728"/>
    <n v="3"/>
    <n v="0.2"/>
    <x v="3530"/>
    <x v="8"/>
  </r>
  <r>
    <n v="4053"/>
    <x v="2001"/>
    <x v="2"/>
    <x v="411"/>
    <d v="2011-10-03T00:00:00"/>
    <s v="Standard Class"/>
    <s v="SM-20950"/>
    <s v="Suzanne McNair"/>
    <x v="1"/>
    <x v="0"/>
    <s v="Philadelphia"/>
    <x v="9"/>
    <n v="19134"/>
    <x v="3"/>
    <s v="FUR-TA-10004175"/>
    <x v="0"/>
    <x v="3"/>
    <s v="Hon 30&quot; x 60&quot; Table with Locking Drawer"/>
    <x v="3141"/>
    <n v="2"/>
    <n v="0.4"/>
    <x v="3531"/>
    <x v="8"/>
  </r>
  <r>
    <n v="4054"/>
    <x v="2001"/>
    <x v="2"/>
    <x v="411"/>
    <d v="2011-10-03T00:00:00"/>
    <s v="Standard Class"/>
    <s v="SM-20950"/>
    <s v="Suzanne McNair"/>
    <x v="1"/>
    <x v="0"/>
    <s v="Philadelphia"/>
    <x v="9"/>
    <n v="19134"/>
    <x v="3"/>
    <s v="OFF-LA-10002945"/>
    <x v="1"/>
    <x v="2"/>
    <s v="Permanent Self-Adhesive File Folder Labels for Typewriters, 1 1/8 x 3 1/2, White"/>
    <x v="3142"/>
    <n v="11"/>
    <n v="0.2"/>
    <x v="3532"/>
    <x v="8"/>
  </r>
  <r>
    <n v="4055"/>
    <x v="2001"/>
    <x v="2"/>
    <x v="411"/>
    <d v="2011-10-03T00:00:00"/>
    <s v="Standard Class"/>
    <s v="SM-20950"/>
    <s v="Suzanne McNair"/>
    <x v="1"/>
    <x v="0"/>
    <s v="Philadelphia"/>
    <x v="9"/>
    <n v="19134"/>
    <x v="3"/>
    <s v="OFF-PA-10000533"/>
    <x v="1"/>
    <x v="10"/>
    <s v="Southworth Parchment Paper &amp; Envelopes"/>
    <x v="2579"/>
    <n v="4"/>
    <n v="0.2"/>
    <x v="3533"/>
    <x v="8"/>
  </r>
  <r>
    <n v="4056"/>
    <x v="2001"/>
    <x v="2"/>
    <x v="411"/>
    <d v="2011-10-03T00:00:00"/>
    <s v="Standard Class"/>
    <s v="SM-20950"/>
    <s v="Suzanne McNair"/>
    <x v="1"/>
    <x v="0"/>
    <s v="Philadelphia"/>
    <x v="9"/>
    <n v="19134"/>
    <x v="3"/>
    <s v="OFF-ST-10004459"/>
    <x v="1"/>
    <x v="4"/>
    <s v="Tennsco Single-Tier Lockers"/>
    <x v="2122"/>
    <n v="6"/>
    <n v="0.2"/>
    <x v="2286"/>
    <x v="8"/>
  </r>
  <r>
    <n v="4057"/>
    <x v="2001"/>
    <x v="2"/>
    <x v="411"/>
    <d v="2011-10-03T00:00:00"/>
    <s v="Standard Class"/>
    <s v="SM-20950"/>
    <s v="Suzanne McNair"/>
    <x v="1"/>
    <x v="0"/>
    <s v="Philadelphia"/>
    <x v="9"/>
    <n v="19134"/>
    <x v="3"/>
    <s v="FUR-TA-10004147"/>
    <x v="0"/>
    <x v="3"/>
    <s v="Hon 4060 Series Tables"/>
    <x v="3143"/>
    <n v="1"/>
    <n v="0.4"/>
    <x v="3534"/>
    <x v="8"/>
  </r>
  <r>
    <n v="4058"/>
    <x v="2002"/>
    <x v="2"/>
    <x v="156"/>
    <d v="2011-11-28T00:00:00"/>
    <s v="Standard Class"/>
    <s v="DK-12985"/>
    <s v="Darren Koutras"/>
    <x v="0"/>
    <x v="0"/>
    <s v="Chicago"/>
    <x v="10"/>
    <n v="60610"/>
    <x v="2"/>
    <s v="OFF-ST-10000046"/>
    <x v="1"/>
    <x v="4"/>
    <s v="Fellowes Super Stor/Drawer Files"/>
    <x v="3144"/>
    <n v="5"/>
    <n v="0.2"/>
    <x v="3535"/>
    <x v="0"/>
  </r>
  <r>
    <n v="4059"/>
    <x v="2003"/>
    <x v="1"/>
    <x v="312"/>
    <d v="2012-11-24T00:00:00"/>
    <s v="Standard Class"/>
    <s v="LC-16885"/>
    <s v="Lena Creighton"/>
    <x v="0"/>
    <x v="0"/>
    <s v="Oakland"/>
    <x v="1"/>
    <n v="94601"/>
    <x v="1"/>
    <s v="TEC-PH-10004774"/>
    <x v="2"/>
    <x v="7"/>
    <s v="Gear Head AU3700S Headset"/>
    <x v="3145"/>
    <n v="7"/>
    <n v="0.2"/>
    <x v="3536"/>
    <x v="0"/>
  </r>
  <r>
    <n v="4060"/>
    <x v="2003"/>
    <x v="1"/>
    <x v="312"/>
    <d v="2012-11-24T00:00:00"/>
    <s v="Standard Class"/>
    <s v="LC-16885"/>
    <s v="Lena Creighton"/>
    <x v="0"/>
    <x v="0"/>
    <s v="Oakland"/>
    <x v="1"/>
    <n v="94601"/>
    <x v="1"/>
    <s v="FUR-CH-10000595"/>
    <x v="0"/>
    <x v="1"/>
    <s v="Safco Contoured Stacking Chairs"/>
    <x v="3146"/>
    <n v="3"/>
    <n v="0.2"/>
    <x v="3537"/>
    <x v="0"/>
  </r>
  <r>
    <n v="4061"/>
    <x v="2004"/>
    <x v="0"/>
    <x v="474"/>
    <d v="2013-11-08T00:00:00"/>
    <s v="Standard Class"/>
    <s v="XP-21865"/>
    <s v="Xylona Preis"/>
    <x v="0"/>
    <x v="0"/>
    <s v="Chicago"/>
    <x v="10"/>
    <n v="60610"/>
    <x v="2"/>
    <s v="TEC-AC-10002473"/>
    <x v="2"/>
    <x v="11"/>
    <s v="Maxell 4.7GB DVD-R"/>
    <x v="3147"/>
    <n v="3"/>
    <n v="0.2"/>
    <x v="3538"/>
    <x v="0"/>
  </r>
  <r>
    <n v="4062"/>
    <x v="2005"/>
    <x v="1"/>
    <x v="14"/>
    <d v="2012-09-20T00:00:00"/>
    <s v="First Class"/>
    <s v="CS-11845"/>
    <s v="Cari Sayre"/>
    <x v="1"/>
    <x v="0"/>
    <s v="Seattle"/>
    <x v="4"/>
    <n v="98105"/>
    <x v="1"/>
    <s v="OFF-BI-10001628"/>
    <x v="1"/>
    <x v="8"/>
    <s v="Acco Data Flex Cable Posts For Top &amp; Bottom Load Binders, 6&quot; Capacity"/>
    <x v="3148"/>
    <n v="3"/>
    <n v="0.2"/>
    <x v="3539"/>
    <x v="8"/>
  </r>
  <r>
    <n v="4063"/>
    <x v="2006"/>
    <x v="0"/>
    <x v="612"/>
    <d v="2013-03-15T00:00:00"/>
    <s v="Standard Class"/>
    <s v="BD-11770"/>
    <s v="Bryan Davis"/>
    <x v="0"/>
    <x v="0"/>
    <s v="Philadelphia"/>
    <x v="9"/>
    <n v="19143"/>
    <x v="3"/>
    <s v="TEC-AC-10002800"/>
    <x v="2"/>
    <x v="11"/>
    <s v="Plantronics Audio 478 Stereo USB Headset"/>
    <x v="3149"/>
    <n v="1"/>
    <n v="0.2"/>
    <x v="3540"/>
    <x v="10"/>
  </r>
  <r>
    <n v="4064"/>
    <x v="2007"/>
    <x v="2"/>
    <x v="670"/>
    <d v="2011-06-26T00:00:00"/>
    <s v="First Class"/>
    <s v="DL-13330"/>
    <s v="Denise Leinenbach"/>
    <x v="0"/>
    <x v="0"/>
    <s v="Concord"/>
    <x v="3"/>
    <n v="28027"/>
    <x v="0"/>
    <s v="OFF-AR-10002766"/>
    <x v="1"/>
    <x v="6"/>
    <s v="Prang Drawing Pencil Set"/>
    <x v="3150"/>
    <n v="9"/>
    <n v="0.2"/>
    <x v="3541"/>
    <x v="1"/>
  </r>
  <r>
    <n v="4065"/>
    <x v="2007"/>
    <x v="2"/>
    <x v="670"/>
    <d v="2011-06-26T00:00:00"/>
    <s v="First Class"/>
    <s v="DL-13330"/>
    <s v="Denise Leinenbach"/>
    <x v="0"/>
    <x v="0"/>
    <s v="Concord"/>
    <x v="3"/>
    <n v="28027"/>
    <x v="0"/>
    <s v="OFF-SU-10002522"/>
    <x v="1"/>
    <x v="14"/>
    <s v="Acme Kleen Earth Office Shears"/>
    <x v="3151"/>
    <n v="1"/>
    <n v="0.2"/>
    <x v="3542"/>
    <x v="1"/>
  </r>
  <r>
    <n v="4066"/>
    <x v="2008"/>
    <x v="2"/>
    <x v="301"/>
    <d v="2011-11-05T00:00:00"/>
    <s v="Standard Class"/>
    <s v="KH-16630"/>
    <s v="Ken Heidel"/>
    <x v="1"/>
    <x v="0"/>
    <s v="Charlotte"/>
    <x v="3"/>
    <n v="28205"/>
    <x v="0"/>
    <s v="OFF-FA-10003021"/>
    <x v="1"/>
    <x v="13"/>
    <s v="Staples"/>
    <x v="2024"/>
    <n v="5"/>
    <n v="0.2"/>
    <x v="3543"/>
    <x v="0"/>
  </r>
  <r>
    <n v="4067"/>
    <x v="2008"/>
    <x v="2"/>
    <x v="301"/>
    <d v="2011-11-05T00:00:00"/>
    <s v="Standard Class"/>
    <s v="KH-16630"/>
    <s v="Ken Heidel"/>
    <x v="1"/>
    <x v="0"/>
    <s v="Charlotte"/>
    <x v="3"/>
    <n v="28205"/>
    <x v="0"/>
    <s v="OFF-AR-10000634"/>
    <x v="1"/>
    <x v="6"/>
    <s v="Newell 320"/>
    <x v="1518"/>
    <n v="3"/>
    <n v="0.2"/>
    <x v="3370"/>
    <x v="0"/>
  </r>
  <r>
    <n v="4068"/>
    <x v="2008"/>
    <x v="2"/>
    <x v="301"/>
    <d v="2011-11-05T00:00:00"/>
    <s v="Standard Class"/>
    <s v="KH-16630"/>
    <s v="Ken Heidel"/>
    <x v="1"/>
    <x v="0"/>
    <s v="Charlotte"/>
    <x v="3"/>
    <n v="28205"/>
    <x v="0"/>
    <s v="OFF-LA-10001771"/>
    <x v="1"/>
    <x v="2"/>
    <s v="Avery 513"/>
    <x v="3152"/>
    <n v="12"/>
    <n v="0.2"/>
    <x v="3544"/>
    <x v="0"/>
  </r>
  <r>
    <n v="4069"/>
    <x v="2008"/>
    <x v="2"/>
    <x v="301"/>
    <d v="2011-11-05T00:00:00"/>
    <s v="Standard Class"/>
    <s v="KH-16630"/>
    <s v="Ken Heidel"/>
    <x v="1"/>
    <x v="0"/>
    <s v="Charlotte"/>
    <x v="3"/>
    <n v="28205"/>
    <x v="0"/>
    <s v="TEC-PH-10004434"/>
    <x v="2"/>
    <x v="7"/>
    <s v="Cisco IP Phone 7961G VoIP phone - Dark gray"/>
    <x v="3153"/>
    <n v="9"/>
    <n v="0.2"/>
    <x v="3545"/>
    <x v="0"/>
  </r>
  <r>
    <n v="4070"/>
    <x v="2009"/>
    <x v="0"/>
    <x v="770"/>
    <d v="2013-09-01T00:00:00"/>
    <s v="First Class"/>
    <s v="TP-21415"/>
    <s v="Tom Prescott"/>
    <x v="0"/>
    <x v="0"/>
    <s v="Dallas"/>
    <x v="5"/>
    <n v="75081"/>
    <x v="2"/>
    <s v="OFF-BI-10000050"/>
    <x v="1"/>
    <x v="8"/>
    <s v="Angle-D Binders with Locking Rings, Label Holders"/>
    <x v="3154"/>
    <n v="9"/>
    <n v="0.8"/>
    <x v="3546"/>
    <x v="6"/>
  </r>
  <r>
    <n v="4071"/>
    <x v="2009"/>
    <x v="0"/>
    <x v="770"/>
    <d v="2013-09-01T00:00:00"/>
    <s v="First Class"/>
    <s v="TP-21415"/>
    <s v="Tom Prescott"/>
    <x v="0"/>
    <x v="0"/>
    <s v="Dallas"/>
    <x v="5"/>
    <n v="75081"/>
    <x v="2"/>
    <s v="OFF-BI-10002414"/>
    <x v="1"/>
    <x v="8"/>
    <s v="GBC ProClick Spines for 32-Hole Punch"/>
    <x v="3155"/>
    <n v="4"/>
    <n v="0.8"/>
    <x v="3547"/>
    <x v="6"/>
  </r>
  <r>
    <n v="4072"/>
    <x v="2009"/>
    <x v="0"/>
    <x v="770"/>
    <d v="2013-09-01T00:00:00"/>
    <s v="First Class"/>
    <s v="TP-21415"/>
    <s v="Tom Prescott"/>
    <x v="0"/>
    <x v="0"/>
    <s v="Dallas"/>
    <x v="5"/>
    <n v="75081"/>
    <x v="2"/>
    <s v="FUR-BO-10003159"/>
    <x v="0"/>
    <x v="0"/>
    <s v="Sauder Camden County Collection Libraries, Planked Cherry Finish"/>
    <x v="3156"/>
    <n v="2"/>
    <n v="0.32"/>
    <x v="3548"/>
    <x v="6"/>
  </r>
  <r>
    <n v="4073"/>
    <x v="2010"/>
    <x v="1"/>
    <x v="401"/>
    <d v="2012-12-08T00:00:00"/>
    <s v="Second Class"/>
    <s v="NP-18685"/>
    <s v="Nora Pelletier"/>
    <x v="2"/>
    <x v="0"/>
    <s v="Indianapolis"/>
    <x v="14"/>
    <n v="46203"/>
    <x v="2"/>
    <s v="TEC-CO-10002095"/>
    <x v="2"/>
    <x v="16"/>
    <s v="Hewlett Packard 610 Color Digital Copier / Printer"/>
    <x v="3157"/>
    <n v="2"/>
    <n v="0"/>
    <x v="3549"/>
    <x v="4"/>
  </r>
  <r>
    <n v="4074"/>
    <x v="2011"/>
    <x v="1"/>
    <x v="496"/>
    <d v="2012-09-27T00:00:00"/>
    <s v="First Class"/>
    <s v="SC-20680"/>
    <s v="Steve Carroll"/>
    <x v="2"/>
    <x v="0"/>
    <s v="Broken Arrow"/>
    <x v="26"/>
    <n v="74012"/>
    <x v="2"/>
    <s v="TEC-PH-10004120"/>
    <x v="2"/>
    <x v="7"/>
    <s v="AT&amp;T 1080 Phone"/>
    <x v="3158"/>
    <n v="6"/>
    <n v="0"/>
    <x v="3550"/>
    <x v="8"/>
  </r>
  <r>
    <n v="4075"/>
    <x v="2012"/>
    <x v="3"/>
    <x v="940"/>
    <d v="2014-11-21T00:00:00"/>
    <s v="Standard Class"/>
    <s v="DK-12895"/>
    <s v="Dana Kaydos"/>
    <x v="0"/>
    <x v="0"/>
    <s v="Miramar"/>
    <x v="2"/>
    <n v="33023"/>
    <x v="0"/>
    <s v="FUR-FU-10003553"/>
    <x v="0"/>
    <x v="5"/>
    <s v="Howard Miller 13-1/2&quot; Diameter Rosebrook Wall Clock"/>
    <x v="3159"/>
    <n v="4"/>
    <n v="0.2"/>
    <x v="3551"/>
    <x v="0"/>
  </r>
  <r>
    <n v="4076"/>
    <x v="2012"/>
    <x v="3"/>
    <x v="940"/>
    <d v="2014-11-21T00:00:00"/>
    <s v="Standard Class"/>
    <s v="DK-12895"/>
    <s v="Dana Kaydos"/>
    <x v="0"/>
    <x v="0"/>
    <s v="Miramar"/>
    <x v="2"/>
    <n v="33023"/>
    <x v="0"/>
    <s v="FUR-FU-10001488"/>
    <x v="0"/>
    <x v="5"/>
    <s v="Tenex 46&quot; x 60&quot; Computer Anti-Static Chairmat, Rectangular Shaped"/>
    <x v="3160"/>
    <n v="4"/>
    <n v="0.2"/>
    <x v="232"/>
    <x v="0"/>
  </r>
  <r>
    <n v="4077"/>
    <x v="2013"/>
    <x v="1"/>
    <x v="546"/>
    <d v="2012-12-21T00:00:00"/>
    <s v="Second Class"/>
    <s v="SM-20950"/>
    <s v="Suzanne McNair"/>
    <x v="1"/>
    <x v="0"/>
    <s v="Omaha"/>
    <x v="8"/>
    <n v="68104"/>
    <x v="2"/>
    <s v="OFF-BI-10003094"/>
    <x v="1"/>
    <x v="8"/>
    <s v="Self-Adhesive Ring Binder Labels"/>
    <x v="991"/>
    <n v="2"/>
    <n v="0"/>
    <x v="3552"/>
    <x v="4"/>
  </r>
  <r>
    <n v="4078"/>
    <x v="2013"/>
    <x v="1"/>
    <x v="546"/>
    <d v="2012-12-21T00:00:00"/>
    <s v="Second Class"/>
    <s v="SM-20950"/>
    <s v="Suzanne McNair"/>
    <x v="1"/>
    <x v="0"/>
    <s v="Omaha"/>
    <x v="8"/>
    <n v="68104"/>
    <x v="2"/>
    <s v="OFF-FA-10003472"/>
    <x v="1"/>
    <x v="13"/>
    <s v="Bagged Rubber Bands"/>
    <x v="1325"/>
    <n v="4"/>
    <n v="0"/>
    <x v="3553"/>
    <x v="4"/>
  </r>
  <r>
    <n v="4079"/>
    <x v="2013"/>
    <x v="1"/>
    <x v="546"/>
    <d v="2012-12-21T00:00:00"/>
    <s v="Second Class"/>
    <s v="SM-20950"/>
    <s v="Suzanne McNair"/>
    <x v="1"/>
    <x v="0"/>
    <s v="Omaha"/>
    <x v="8"/>
    <n v="68104"/>
    <x v="2"/>
    <s v="OFF-PA-10001289"/>
    <x v="1"/>
    <x v="10"/>
    <s v="White Computer Printout Paper by Universal"/>
    <x v="2248"/>
    <n v="3"/>
    <n v="0"/>
    <x v="2427"/>
    <x v="4"/>
  </r>
  <r>
    <n v="4080"/>
    <x v="2014"/>
    <x v="1"/>
    <x v="379"/>
    <d v="2012-12-24T00:00:00"/>
    <s v="First Class"/>
    <s v="LS-17245"/>
    <s v="Lynn Smith"/>
    <x v="0"/>
    <x v="0"/>
    <s v="Jacksonville"/>
    <x v="3"/>
    <n v="28540"/>
    <x v="0"/>
    <s v="TEC-PH-10002293"/>
    <x v="2"/>
    <x v="7"/>
    <s v="Anker 36W 4-Port USB Wall Charger Travel Power Adapter for iPhone 5s 5c 5"/>
    <x v="334"/>
    <n v="3"/>
    <n v="0.2"/>
    <x v="340"/>
    <x v="4"/>
  </r>
  <r>
    <n v="4081"/>
    <x v="2015"/>
    <x v="0"/>
    <x v="477"/>
    <d v="2013-09-30T00:00:00"/>
    <s v="Standard Class"/>
    <s v="KE-16420"/>
    <s v="Katrina Edelman"/>
    <x v="1"/>
    <x v="0"/>
    <s v="Tigard"/>
    <x v="21"/>
    <n v="97224"/>
    <x v="1"/>
    <s v="OFF-PA-10000380"/>
    <x v="1"/>
    <x v="10"/>
    <s v="REDIFORM Incoming/Outgoing Call Register, 11&quot; X 8 1/2&quot;, 100 Messages"/>
    <x v="3161"/>
    <n v="9"/>
    <n v="0.2"/>
    <x v="3554"/>
    <x v="8"/>
  </r>
  <r>
    <n v="4082"/>
    <x v="2015"/>
    <x v="0"/>
    <x v="477"/>
    <d v="2013-09-30T00:00:00"/>
    <s v="Standard Class"/>
    <s v="KE-16420"/>
    <s v="Katrina Edelman"/>
    <x v="1"/>
    <x v="0"/>
    <s v="Tigard"/>
    <x v="21"/>
    <n v="97224"/>
    <x v="1"/>
    <s v="OFF-BI-10004828"/>
    <x v="1"/>
    <x v="8"/>
    <s v="GBC Poly Designer Binding Covers"/>
    <x v="3162"/>
    <n v="1"/>
    <n v="0.7"/>
    <x v="3555"/>
    <x v="8"/>
  </r>
  <r>
    <n v="4083"/>
    <x v="2016"/>
    <x v="3"/>
    <x v="92"/>
    <d v="2014-07-01T00:00:00"/>
    <s v="Standard Class"/>
    <s v="MC-17635"/>
    <s v="Matthew Clasen"/>
    <x v="1"/>
    <x v="0"/>
    <s v="Decatur"/>
    <x v="10"/>
    <n v="62521"/>
    <x v="2"/>
    <s v="OFF-BI-10004632"/>
    <x v="1"/>
    <x v="8"/>
    <s v="Ibico Hi-Tech Manual Binding System"/>
    <x v="645"/>
    <n v="3"/>
    <n v="0.8"/>
    <x v="657"/>
    <x v="1"/>
  </r>
  <r>
    <n v="4084"/>
    <x v="2016"/>
    <x v="3"/>
    <x v="92"/>
    <d v="2014-07-01T00:00:00"/>
    <s v="Standard Class"/>
    <s v="MC-17635"/>
    <s v="Matthew Clasen"/>
    <x v="1"/>
    <x v="0"/>
    <s v="Decatur"/>
    <x v="10"/>
    <n v="62521"/>
    <x v="2"/>
    <s v="OFF-PA-10000327"/>
    <x v="1"/>
    <x v="10"/>
    <s v="Xerox 1971"/>
    <x v="1518"/>
    <n v="3"/>
    <n v="0.2"/>
    <x v="1603"/>
    <x v="1"/>
  </r>
  <r>
    <n v="4085"/>
    <x v="2017"/>
    <x v="3"/>
    <x v="210"/>
    <d v="2014-09-10T00:00:00"/>
    <s v="First Class"/>
    <s v="Dp-13240"/>
    <s v="Dean percer"/>
    <x v="2"/>
    <x v="0"/>
    <s v="Phoenix"/>
    <x v="16"/>
    <n v="85023"/>
    <x v="1"/>
    <s v="OFF-BI-10003291"/>
    <x v="1"/>
    <x v="8"/>
    <s v="Wilson Jones Leather-Like Binders with DublLock Round Rings"/>
    <x v="3163"/>
    <n v="3"/>
    <n v="0.7"/>
    <x v="3556"/>
    <x v="8"/>
  </r>
  <r>
    <n v="4086"/>
    <x v="2018"/>
    <x v="0"/>
    <x v="578"/>
    <d v="2013-08-07T00:00:00"/>
    <s v="Second Class"/>
    <s v="LC-16930"/>
    <s v="Linda Cazamias"/>
    <x v="1"/>
    <x v="0"/>
    <s v="Sacramento"/>
    <x v="1"/>
    <n v="95823"/>
    <x v="1"/>
    <s v="TEC-PH-10002275"/>
    <x v="2"/>
    <x v="7"/>
    <s v="Mitel 5320 IP Phone VoIP phone"/>
    <x v="3164"/>
    <n v="2"/>
    <n v="0.2"/>
    <x v="3557"/>
    <x v="6"/>
  </r>
  <r>
    <n v="4087"/>
    <x v="2018"/>
    <x v="0"/>
    <x v="578"/>
    <d v="2013-08-07T00:00:00"/>
    <s v="Second Class"/>
    <s v="LC-16930"/>
    <s v="Linda Cazamias"/>
    <x v="1"/>
    <x v="0"/>
    <s v="Sacramento"/>
    <x v="1"/>
    <n v="95823"/>
    <x v="1"/>
    <s v="OFF-BI-10003291"/>
    <x v="1"/>
    <x v="8"/>
    <s v="Wilson Jones Leather-Like Binders with DublLock Round Rings"/>
    <x v="3165"/>
    <n v="3"/>
    <n v="0.2"/>
    <x v="3558"/>
    <x v="6"/>
  </r>
  <r>
    <n v="4088"/>
    <x v="2018"/>
    <x v="0"/>
    <x v="578"/>
    <d v="2013-08-07T00:00:00"/>
    <s v="Second Class"/>
    <s v="LC-16930"/>
    <s v="Linda Cazamias"/>
    <x v="1"/>
    <x v="0"/>
    <s v="Sacramento"/>
    <x v="1"/>
    <n v="95823"/>
    <x v="1"/>
    <s v="OFF-BI-10000343"/>
    <x v="1"/>
    <x v="8"/>
    <s v="Pressboard Covers with Storage Hooks, 9 1/2&quot; x 11&quot;, Light Blue"/>
    <x v="696"/>
    <n v="3"/>
    <n v="0.2"/>
    <x v="3559"/>
    <x v="6"/>
  </r>
  <r>
    <n v="4089"/>
    <x v="2019"/>
    <x v="2"/>
    <x v="710"/>
    <d v="2011-08-26T00:00:00"/>
    <s v="Standard Class"/>
    <s v="LH-16900"/>
    <s v="Lena Hernandez"/>
    <x v="0"/>
    <x v="0"/>
    <s v="Jonesboro"/>
    <x v="36"/>
    <n v="72401"/>
    <x v="0"/>
    <s v="FUR-BO-10000711"/>
    <x v="0"/>
    <x v="0"/>
    <s v="Hon Metal Bookcases, Gray"/>
    <x v="3166"/>
    <n v="9"/>
    <n v="0"/>
    <x v="3560"/>
    <x v="6"/>
  </r>
  <r>
    <n v="4090"/>
    <x v="2020"/>
    <x v="0"/>
    <x v="178"/>
    <d v="2013-04-06T00:00:00"/>
    <s v="Standard Class"/>
    <s v="TB-21175"/>
    <s v="Thomas Boland"/>
    <x v="1"/>
    <x v="0"/>
    <s v="New York City"/>
    <x v="15"/>
    <n v="10035"/>
    <x v="3"/>
    <s v="OFF-LA-10001297"/>
    <x v="1"/>
    <x v="2"/>
    <s v="Avery 473"/>
    <x v="346"/>
    <n v="2"/>
    <n v="0"/>
    <x v="354"/>
    <x v="3"/>
  </r>
  <r>
    <n v="4091"/>
    <x v="2020"/>
    <x v="0"/>
    <x v="178"/>
    <d v="2013-04-06T00:00:00"/>
    <s v="Standard Class"/>
    <s v="TB-21175"/>
    <s v="Thomas Boland"/>
    <x v="1"/>
    <x v="0"/>
    <s v="New York City"/>
    <x v="15"/>
    <n v="10035"/>
    <x v="3"/>
    <s v="OFF-SU-10001574"/>
    <x v="1"/>
    <x v="14"/>
    <s v="Acme Value Line Scissors"/>
    <x v="1031"/>
    <n v="3"/>
    <n v="0"/>
    <x v="3561"/>
    <x v="3"/>
  </r>
  <r>
    <n v="4092"/>
    <x v="2020"/>
    <x v="0"/>
    <x v="178"/>
    <d v="2013-04-06T00:00:00"/>
    <s v="Standard Class"/>
    <s v="TB-21175"/>
    <s v="Thomas Boland"/>
    <x v="1"/>
    <x v="0"/>
    <s v="New York City"/>
    <x v="15"/>
    <n v="10035"/>
    <x v="3"/>
    <s v="OFF-BI-10003305"/>
    <x v="1"/>
    <x v="8"/>
    <s v="Avery Hanging File Binders"/>
    <x v="646"/>
    <n v="3"/>
    <n v="0.2"/>
    <x v="658"/>
    <x v="3"/>
  </r>
  <r>
    <n v="4093"/>
    <x v="2021"/>
    <x v="3"/>
    <x v="941"/>
    <d v="2014-05-19T00:00:00"/>
    <s v="First Class"/>
    <s v="JM-15865"/>
    <s v="John Murray"/>
    <x v="0"/>
    <x v="0"/>
    <s v="Akron"/>
    <x v="24"/>
    <n v="44312"/>
    <x v="3"/>
    <s v="OFF-ST-10002574"/>
    <x v="1"/>
    <x v="4"/>
    <s v="SAFCO Commercial Wire Shelving, Black"/>
    <x v="3167"/>
    <n v="2"/>
    <n v="0.2"/>
    <x v="3562"/>
    <x v="5"/>
  </r>
  <r>
    <n v="4094"/>
    <x v="2022"/>
    <x v="1"/>
    <x v="252"/>
    <d v="2012-08-28T00:00:00"/>
    <s v="Standard Class"/>
    <s v="KW-16435"/>
    <s v="Katrina Willman"/>
    <x v="0"/>
    <x v="0"/>
    <s v="Florence"/>
    <x v="0"/>
    <n v="41042"/>
    <x v="0"/>
    <s v="TEC-MA-10000864"/>
    <x v="2"/>
    <x v="15"/>
    <s v="Cisco 9971 IP Video Phone Charcoal"/>
    <x v="3168"/>
    <n v="7"/>
    <n v="0"/>
    <x v="3563"/>
    <x v="6"/>
  </r>
  <r>
    <n v="4095"/>
    <x v="2022"/>
    <x v="1"/>
    <x v="252"/>
    <d v="2012-08-28T00:00:00"/>
    <s v="Standard Class"/>
    <s v="KW-16435"/>
    <s v="Katrina Willman"/>
    <x v="0"/>
    <x v="0"/>
    <s v="Florence"/>
    <x v="0"/>
    <n v="41042"/>
    <x v="0"/>
    <s v="TEC-AC-10003289"/>
    <x v="2"/>
    <x v="11"/>
    <s v="Anker Ultra-Slim Mini Bluetooth 3.0 Wireless Keyboard"/>
    <x v="1105"/>
    <n v="4"/>
    <n v="0"/>
    <x v="3564"/>
    <x v="6"/>
  </r>
  <r>
    <n v="4096"/>
    <x v="2022"/>
    <x v="1"/>
    <x v="252"/>
    <d v="2012-08-28T00:00:00"/>
    <s v="Standard Class"/>
    <s v="KW-16435"/>
    <s v="Katrina Willman"/>
    <x v="0"/>
    <x v="0"/>
    <s v="Florence"/>
    <x v="0"/>
    <n v="41042"/>
    <x v="0"/>
    <s v="TEC-PH-10001619"/>
    <x v="2"/>
    <x v="7"/>
    <s v="LG G3"/>
    <x v="2173"/>
    <n v="3"/>
    <n v="0"/>
    <x v="3565"/>
    <x v="6"/>
  </r>
  <r>
    <n v="4097"/>
    <x v="2023"/>
    <x v="2"/>
    <x v="865"/>
    <d v="2011-09-28T00:00:00"/>
    <s v="Standard Class"/>
    <s v="SC-20095"/>
    <s v="Sanjit Chand"/>
    <x v="0"/>
    <x v="0"/>
    <s v="Minneapolis"/>
    <x v="11"/>
    <n v="55407"/>
    <x v="2"/>
    <s v="OFF-PA-10004888"/>
    <x v="1"/>
    <x v="10"/>
    <s v="Xerox 217"/>
    <x v="56"/>
    <n v="5"/>
    <n v="0"/>
    <x v="56"/>
    <x v="8"/>
  </r>
  <r>
    <n v="4098"/>
    <x v="2023"/>
    <x v="2"/>
    <x v="865"/>
    <d v="2011-09-28T00:00:00"/>
    <s v="Standard Class"/>
    <s v="SC-20095"/>
    <s v="Sanjit Chand"/>
    <x v="0"/>
    <x v="0"/>
    <s v="Minneapolis"/>
    <x v="11"/>
    <n v="55407"/>
    <x v="2"/>
    <s v="OFF-ST-10000736"/>
    <x v="1"/>
    <x v="4"/>
    <s v="Carina Double Wide Media Storage Towers in Natural &amp; Black"/>
    <x v="3169"/>
    <n v="5"/>
    <n v="0"/>
    <x v="3566"/>
    <x v="8"/>
  </r>
  <r>
    <n v="4099"/>
    <x v="2023"/>
    <x v="2"/>
    <x v="865"/>
    <d v="2011-09-28T00:00:00"/>
    <s v="Standard Class"/>
    <s v="SC-20095"/>
    <s v="Sanjit Chand"/>
    <x v="0"/>
    <x v="0"/>
    <s v="Minneapolis"/>
    <x v="11"/>
    <n v="55407"/>
    <x v="2"/>
    <s v="OFF-BI-10001120"/>
    <x v="1"/>
    <x v="8"/>
    <s v="Ibico EPK-21 Electric Binding System"/>
    <x v="3170"/>
    <n v="5"/>
    <n v="0"/>
    <x v="3567"/>
    <x v="8"/>
  </r>
  <r>
    <n v="4100"/>
    <x v="2023"/>
    <x v="2"/>
    <x v="865"/>
    <d v="2011-09-28T00:00:00"/>
    <s v="Standard Class"/>
    <s v="SC-20095"/>
    <s v="Sanjit Chand"/>
    <x v="0"/>
    <x v="0"/>
    <s v="Minneapolis"/>
    <x v="11"/>
    <n v="55407"/>
    <x v="2"/>
    <s v="OFF-BI-10000301"/>
    <x v="1"/>
    <x v="8"/>
    <s v="GBC Instant Report Kit"/>
    <x v="3171"/>
    <n v="2"/>
    <n v="0"/>
    <x v="3568"/>
    <x v="8"/>
  </r>
  <r>
    <n v="4101"/>
    <x v="2024"/>
    <x v="3"/>
    <x v="249"/>
    <d v="2014-06-24T00:00:00"/>
    <s v="Standard Class"/>
    <s v="ZC-21910"/>
    <s v="Zuschuss Carroll"/>
    <x v="0"/>
    <x v="0"/>
    <s v="Houston"/>
    <x v="5"/>
    <n v="77095"/>
    <x v="2"/>
    <s v="OFF-AP-10004655"/>
    <x v="1"/>
    <x v="9"/>
    <s v="Holmes Visible Mist Ultrasonic Humidifier with 2.3-Gallon Output per Day, Replacement Filter"/>
    <x v="3172"/>
    <n v="1"/>
    <n v="0.8"/>
    <x v="3569"/>
    <x v="1"/>
  </r>
  <r>
    <n v="4102"/>
    <x v="2024"/>
    <x v="3"/>
    <x v="249"/>
    <d v="2014-06-24T00:00:00"/>
    <s v="Standard Class"/>
    <s v="ZC-21910"/>
    <s v="Zuschuss Carroll"/>
    <x v="0"/>
    <x v="0"/>
    <s v="Houston"/>
    <x v="5"/>
    <n v="77095"/>
    <x v="2"/>
    <s v="OFF-AP-10002906"/>
    <x v="1"/>
    <x v="9"/>
    <s v="Hoover Replacement Belt for Commercial Guardsman Heavy-Duty Upright Vacuum"/>
    <x v="3173"/>
    <n v="1"/>
    <n v="0.8"/>
    <x v="3570"/>
    <x v="1"/>
  </r>
  <r>
    <n v="4103"/>
    <x v="2024"/>
    <x v="3"/>
    <x v="249"/>
    <d v="2014-06-24T00:00:00"/>
    <s v="Standard Class"/>
    <s v="ZC-21910"/>
    <s v="Zuschuss Carroll"/>
    <x v="0"/>
    <x v="0"/>
    <s v="Houston"/>
    <x v="5"/>
    <n v="77095"/>
    <x v="2"/>
    <s v="OFF-PA-10000740"/>
    <x v="1"/>
    <x v="10"/>
    <s v="Xerox 1982"/>
    <x v="3174"/>
    <n v="8"/>
    <n v="0.2"/>
    <x v="3571"/>
    <x v="1"/>
  </r>
  <r>
    <n v="4104"/>
    <x v="2025"/>
    <x v="3"/>
    <x v="202"/>
    <d v="2014-12-22T00:00:00"/>
    <s v="Same Day"/>
    <s v="RB-19465"/>
    <s v="Rick Bensley"/>
    <x v="2"/>
    <x v="0"/>
    <s v="Fremont"/>
    <x v="8"/>
    <n v="68025"/>
    <x v="2"/>
    <s v="FUR-FU-10001940"/>
    <x v="0"/>
    <x v="5"/>
    <s v="Staples"/>
    <x v="204"/>
    <n v="2"/>
    <n v="0"/>
    <x v="3572"/>
    <x v="4"/>
  </r>
  <r>
    <n v="4105"/>
    <x v="2026"/>
    <x v="3"/>
    <x v="783"/>
    <d v="2014-08-14T00:00:00"/>
    <s v="Standard Class"/>
    <s v="JK-15370"/>
    <s v="Jay Kimmel"/>
    <x v="0"/>
    <x v="0"/>
    <s v="San Diego"/>
    <x v="1"/>
    <n v="92105"/>
    <x v="1"/>
    <s v="TEC-PH-10000439"/>
    <x v="2"/>
    <x v="7"/>
    <s v="GE DSL Phone Line Filter"/>
    <x v="3175"/>
    <n v="5"/>
    <n v="0.2"/>
    <x v="3573"/>
    <x v="6"/>
  </r>
  <r>
    <n v="4106"/>
    <x v="2026"/>
    <x v="3"/>
    <x v="783"/>
    <d v="2014-08-14T00:00:00"/>
    <s v="Standard Class"/>
    <s v="JK-15370"/>
    <s v="Jay Kimmel"/>
    <x v="0"/>
    <x v="0"/>
    <s v="San Diego"/>
    <x v="1"/>
    <n v="92105"/>
    <x v="1"/>
    <s v="OFF-BI-10000404"/>
    <x v="1"/>
    <x v="8"/>
    <s v="Avery Printable Repositionable Plastic Tabs"/>
    <x v="1288"/>
    <n v="2"/>
    <n v="0.2"/>
    <x v="3574"/>
    <x v="6"/>
  </r>
  <r>
    <n v="4107"/>
    <x v="2027"/>
    <x v="0"/>
    <x v="250"/>
    <d v="2013-08-27T00:00:00"/>
    <s v="Standard Class"/>
    <s v="DD-13570"/>
    <s v="Dorothy Dickinson"/>
    <x v="0"/>
    <x v="0"/>
    <s v="Houston"/>
    <x v="5"/>
    <n v="77041"/>
    <x v="2"/>
    <s v="OFF-BI-10003676"/>
    <x v="1"/>
    <x v="8"/>
    <s v="GBC Standard Recycled Report Covers, Clear Plastic Sheets"/>
    <x v="3176"/>
    <n v="2"/>
    <n v="0.8"/>
    <x v="3575"/>
    <x v="6"/>
  </r>
  <r>
    <n v="4108"/>
    <x v="2028"/>
    <x v="1"/>
    <x v="67"/>
    <d v="2012-09-07T00:00:00"/>
    <s v="Same Day"/>
    <s v="MC-17275"/>
    <s v="Marc Crier"/>
    <x v="0"/>
    <x v="0"/>
    <s v="New York City"/>
    <x v="15"/>
    <n v="10011"/>
    <x v="3"/>
    <s v="OFF-ST-10002486"/>
    <x v="1"/>
    <x v="4"/>
    <s v="Eldon Shelf Savers Cubes and Bins"/>
    <x v="544"/>
    <n v="2"/>
    <n v="0"/>
    <x v="3576"/>
    <x v="8"/>
  </r>
  <r>
    <n v="4109"/>
    <x v="2028"/>
    <x v="1"/>
    <x v="67"/>
    <d v="2012-09-07T00:00:00"/>
    <s v="Same Day"/>
    <s v="MC-17275"/>
    <s v="Marc Crier"/>
    <x v="0"/>
    <x v="0"/>
    <s v="New York City"/>
    <x v="15"/>
    <n v="10011"/>
    <x v="3"/>
    <s v="FUR-TA-10003837"/>
    <x v="0"/>
    <x v="3"/>
    <s v="Anderson Hickey Conga Table Tops &amp; Accessories"/>
    <x v="3177"/>
    <n v="3"/>
    <n v="0.4"/>
    <x v="3577"/>
    <x v="8"/>
  </r>
  <r>
    <n v="4110"/>
    <x v="2029"/>
    <x v="1"/>
    <x v="707"/>
    <d v="2013-01-01T00:00:00"/>
    <s v="Standard Class"/>
    <s v="DL-13495"/>
    <s v="Dionis Lloyd"/>
    <x v="1"/>
    <x v="0"/>
    <s v="Detroit"/>
    <x v="12"/>
    <n v="48227"/>
    <x v="2"/>
    <s v="TEC-PH-10002923"/>
    <x v="2"/>
    <x v="7"/>
    <s v="Logitech B530 USB Headset - headset - Full size, Binaural"/>
    <x v="2270"/>
    <n v="2"/>
    <n v="0"/>
    <x v="2451"/>
    <x v="4"/>
  </r>
  <r>
    <n v="4111"/>
    <x v="2029"/>
    <x v="1"/>
    <x v="707"/>
    <d v="2013-01-01T00:00:00"/>
    <s v="Standard Class"/>
    <s v="DL-13495"/>
    <s v="Dionis Lloyd"/>
    <x v="1"/>
    <x v="0"/>
    <s v="Detroit"/>
    <x v="12"/>
    <n v="48227"/>
    <x v="2"/>
    <s v="FUR-BO-10004360"/>
    <x v="0"/>
    <x v="0"/>
    <s v="Rush Hierlooms Collection Rich Wood Bookcases"/>
    <x v="3178"/>
    <n v="1"/>
    <n v="0"/>
    <x v="3578"/>
    <x v="4"/>
  </r>
  <r>
    <n v="4112"/>
    <x v="2029"/>
    <x v="1"/>
    <x v="707"/>
    <d v="2013-01-01T00:00:00"/>
    <s v="Standard Class"/>
    <s v="DL-13495"/>
    <s v="Dionis Lloyd"/>
    <x v="1"/>
    <x v="0"/>
    <s v="Detroit"/>
    <x v="12"/>
    <n v="48227"/>
    <x v="2"/>
    <s v="OFF-PA-10002160"/>
    <x v="1"/>
    <x v="10"/>
    <s v="Xerox 1978"/>
    <x v="1714"/>
    <n v="3"/>
    <n v="0"/>
    <x v="1817"/>
    <x v="4"/>
  </r>
  <r>
    <n v="4113"/>
    <x v="2029"/>
    <x v="1"/>
    <x v="707"/>
    <d v="2013-01-01T00:00:00"/>
    <s v="Standard Class"/>
    <s v="DL-13495"/>
    <s v="Dionis Lloyd"/>
    <x v="1"/>
    <x v="0"/>
    <s v="Detroit"/>
    <x v="12"/>
    <n v="48227"/>
    <x v="2"/>
    <s v="OFF-AR-10002375"/>
    <x v="1"/>
    <x v="6"/>
    <s v="Newell 351"/>
    <x v="175"/>
    <n v="1"/>
    <n v="0"/>
    <x v="3579"/>
    <x v="4"/>
  </r>
  <r>
    <n v="4114"/>
    <x v="2030"/>
    <x v="1"/>
    <x v="942"/>
    <d v="2012-05-07T00:00:00"/>
    <s v="Standard Class"/>
    <s v="NC-18625"/>
    <s v="Noah Childs"/>
    <x v="1"/>
    <x v="0"/>
    <s v="Houston"/>
    <x v="5"/>
    <n v="77095"/>
    <x v="2"/>
    <s v="OFF-LA-10000443"/>
    <x v="1"/>
    <x v="2"/>
    <s v="Avery 501"/>
    <x v="3179"/>
    <n v="3"/>
    <n v="0.2"/>
    <x v="3580"/>
    <x v="5"/>
  </r>
  <r>
    <n v="4115"/>
    <x v="2030"/>
    <x v="1"/>
    <x v="942"/>
    <d v="2012-05-07T00:00:00"/>
    <s v="Standard Class"/>
    <s v="NC-18625"/>
    <s v="Noah Childs"/>
    <x v="1"/>
    <x v="0"/>
    <s v="Houston"/>
    <x v="5"/>
    <n v="77095"/>
    <x v="2"/>
    <s v="TEC-PH-10001750"/>
    <x v="2"/>
    <x v="7"/>
    <s v="Samsung Rugby III"/>
    <x v="3180"/>
    <n v="3"/>
    <n v="0.2"/>
    <x v="3581"/>
    <x v="5"/>
  </r>
  <r>
    <n v="4116"/>
    <x v="2031"/>
    <x v="0"/>
    <x v="390"/>
    <d v="2013-11-28T00:00:00"/>
    <s v="First Class"/>
    <s v="AC-10450"/>
    <s v="Amy Cox"/>
    <x v="0"/>
    <x v="0"/>
    <s v="Seattle"/>
    <x v="4"/>
    <n v="98105"/>
    <x v="1"/>
    <s v="OFF-BI-10004632"/>
    <x v="1"/>
    <x v="8"/>
    <s v="Ibico Hi-Tech Manual Binding System"/>
    <x v="3181"/>
    <n v="5"/>
    <n v="0.2"/>
    <x v="3582"/>
    <x v="0"/>
  </r>
  <r>
    <n v="4117"/>
    <x v="2032"/>
    <x v="1"/>
    <x v="27"/>
    <d v="2012-11-29T00:00:00"/>
    <s v="Standard Class"/>
    <s v="TS-21340"/>
    <s v="Toby Swindell"/>
    <x v="0"/>
    <x v="0"/>
    <s v="Los Angeles"/>
    <x v="1"/>
    <n v="90036"/>
    <x v="1"/>
    <s v="OFF-BI-10002813"/>
    <x v="1"/>
    <x v="8"/>
    <s v="Avery Reinforcements for Hole-Punch Pages"/>
    <x v="1443"/>
    <n v="2"/>
    <n v="0.2"/>
    <x v="3583"/>
    <x v="0"/>
  </r>
  <r>
    <n v="4118"/>
    <x v="2032"/>
    <x v="1"/>
    <x v="27"/>
    <d v="2012-11-29T00:00:00"/>
    <s v="Standard Class"/>
    <s v="TS-21340"/>
    <s v="Toby Swindell"/>
    <x v="0"/>
    <x v="0"/>
    <s v="Los Angeles"/>
    <x v="1"/>
    <n v="90036"/>
    <x v="1"/>
    <s v="OFF-PA-10002005"/>
    <x v="1"/>
    <x v="10"/>
    <s v="Xerox 225"/>
    <x v="541"/>
    <n v="3"/>
    <n v="0"/>
    <x v="551"/>
    <x v="0"/>
  </r>
  <r>
    <n v="4119"/>
    <x v="2032"/>
    <x v="1"/>
    <x v="27"/>
    <d v="2012-11-29T00:00:00"/>
    <s v="Standard Class"/>
    <s v="TS-21340"/>
    <s v="Toby Swindell"/>
    <x v="0"/>
    <x v="0"/>
    <s v="Los Angeles"/>
    <x v="1"/>
    <n v="90036"/>
    <x v="1"/>
    <s v="OFF-ST-10000060"/>
    <x v="1"/>
    <x v="4"/>
    <s v="Fellowes Bankers Box Staxonsteel Drawer File/Stacking System"/>
    <x v="3182"/>
    <n v="7"/>
    <n v="0"/>
    <x v="3584"/>
    <x v="0"/>
  </r>
  <r>
    <n v="4120"/>
    <x v="2032"/>
    <x v="1"/>
    <x v="27"/>
    <d v="2012-11-29T00:00:00"/>
    <s v="Standard Class"/>
    <s v="TS-21340"/>
    <s v="Toby Swindell"/>
    <x v="0"/>
    <x v="0"/>
    <s v="Los Angeles"/>
    <x v="1"/>
    <n v="90036"/>
    <x v="1"/>
    <s v="OFF-BI-10002706"/>
    <x v="1"/>
    <x v="8"/>
    <s v="Avery Premier Heavy-Duty Binder with Round Locking Rings"/>
    <x v="3183"/>
    <n v="8"/>
    <n v="0.2"/>
    <x v="3585"/>
    <x v="0"/>
  </r>
  <r>
    <n v="4121"/>
    <x v="2033"/>
    <x v="3"/>
    <x v="507"/>
    <d v="2014-09-11T00:00:00"/>
    <s v="Standard Class"/>
    <s v="MM-17920"/>
    <s v="Michael Moore"/>
    <x v="0"/>
    <x v="0"/>
    <s v="Philadelphia"/>
    <x v="9"/>
    <n v="19120"/>
    <x v="3"/>
    <s v="TEC-AC-10000199"/>
    <x v="2"/>
    <x v="11"/>
    <s v="Kingston Digital DataTraveler 8GB USB 2.0"/>
    <x v="3184"/>
    <n v="4"/>
    <n v="0.2"/>
    <x v="3586"/>
    <x v="8"/>
  </r>
  <r>
    <n v="4122"/>
    <x v="2034"/>
    <x v="3"/>
    <x v="943"/>
    <d v="2014-05-13T00:00:00"/>
    <s v="Same Day"/>
    <s v="LP-17080"/>
    <s v="Liz Pelletier"/>
    <x v="0"/>
    <x v="0"/>
    <s v="Seattle"/>
    <x v="4"/>
    <n v="98103"/>
    <x v="1"/>
    <s v="OFF-PA-10002870"/>
    <x v="1"/>
    <x v="10"/>
    <s v="Ampad Phone Message Book, Recycled, 400 Message Capacity, 5 ¾” x 11”"/>
    <x v="782"/>
    <n v="6"/>
    <n v="0"/>
    <x v="1900"/>
    <x v="5"/>
  </r>
  <r>
    <n v="4123"/>
    <x v="2034"/>
    <x v="3"/>
    <x v="943"/>
    <d v="2014-05-13T00:00:00"/>
    <s v="Same Day"/>
    <s v="LP-17080"/>
    <s v="Liz Pelletier"/>
    <x v="0"/>
    <x v="0"/>
    <s v="Seattle"/>
    <x v="4"/>
    <n v="98103"/>
    <x v="1"/>
    <s v="OFF-LA-10004545"/>
    <x v="1"/>
    <x v="2"/>
    <s v="Avery 50"/>
    <x v="3185"/>
    <n v="3"/>
    <n v="0"/>
    <x v="3587"/>
    <x v="5"/>
  </r>
  <r>
    <n v="4124"/>
    <x v="2034"/>
    <x v="3"/>
    <x v="943"/>
    <d v="2014-05-13T00:00:00"/>
    <s v="Same Day"/>
    <s v="LP-17080"/>
    <s v="Liz Pelletier"/>
    <x v="0"/>
    <x v="0"/>
    <s v="Seattle"/>
    <x v="4"/>
    <n v="98103"/>
    <x v="1"/>
    <s v="OFF-BI-10000962"/>
    <x v="1"/>
    <x v="8"/>
    <s v="Acco Flexible ACCOHIDE Square Ring Data Binder, Dark Blue, 11 1/2&quot; X 14&quot; 7/8&quot;"/>
    <x v="3186"/>
    <n v="2"/>
    <n v="0.2"/>
    <x v="3588"/>
    <x v="5"/>
  </r>
  <r>
    <n v="4125"/>
    <x v="2035"/>
    <x v="2"/>
    <x v="218"/>
    <d v="2011-05-18T00:00:00"/>
    <s v="Standard Class"/>
    <s v="BG-11695"/>
    <s v="Brooke Gillingham"/>
    <x v="1"/>
    <x v="0"/>
    <s v="Watertown"/>
    <x v="15"/>
    <n v="13601"/>
    <x v="3"/>
    <s v="OFF-AP-10004249"/>
    <x v="1"/>
    <x v="9"/>
    <s v="Staples"/>
    <x v="385"/>
    <n v="3"/>
    <n v="0"/>
    <x v="394"/>
    <x v="5"/>
  </r>
  <r>
    <n v="4126"/>
    <x v="2036"/>
    <x v="3"/>
    <x v="944"/>
    <d v="2014-08-01T00:00:00"/>
    <s v="Second Class"/>
    <s v="MG-18145"/>
    <s v="Mike Gockenbach"/>
    <x v="0"/>
    <x v="0"/>
    <s v="Jacksonville"/>
    <x v="2"/>
    <n v="32216"/>
    <x v="0"/>
    <s v="FUR-FU-10001602"/>
    <x v="0"/>
    <x v="5"/>
    <s v="Eldon Delta Triangular Chair Mat, 52&quot; x 58&quot;, Clear"/>
    <x v="3187"/>
    <n v="3"/>
    <n v="0.2"/>
    <x v="3589"/>
    <x v="7"/>
  </r>
  <r>
    <n v="4127"/>
    <x v="2037"/>
    <x v="3"/>
    <x v="636"/>
    <d v="2014-05-10T00:00:00"/>
    <s v="First Class"/>
    <s v="GZ-14470"/>
    <s v="Gary Zandusky"/>
    <x v="0"/>
    <x v="0"/>
    <s v="Arlington"/>
    <x v="17"/>
    <n v="22204"/>
    <x v="0"/>
    <s v="OFF-AR-10003179"/>
    <x v="1"/>
    <x v="6"/>
    <s v="Dixon Ticonderoga Core-Lock Colored Pencils"/>
    <x v="3188"/>
    <n v="6"/>
    <n v="0"/>
    <x v="3590"/>
    <x v="5"/>
  </r>
  <r>
    <n v="4128"/>
    <x v="2038"/>
    <x v="2"/>
    <x v="111"/>
    <d v="2011-09-24T00:00:00"/>
    <s v="Standard Class"/>
    <s v="JL-15835"/>
    <s v="John Lee"/>
    <x v="0"/>
    <x v="0"/>
    <s v="Charlotte"/>
    <x v="3"/>
    <n v="28205"/>
    <x v="0"/>
    <s v="OFF-ST-10003722"/>
    <x v="1"/>
    <x v="4"/>
    <s v="Project Tote Personal File"/>
    <x v="3189"/>
    <n v="6"/>
    <n v="0.2"/>
    <x v="3591"/>
    <x v="8"/>
  </r>
  <r>
    <n v="4129"/>
    <x v="2038"/>
    <x v="2"/>
    <x v="111"/>
    <d v="2011-09-24T00:00:00"/>
    <s v="Standard Class"/>
    <s v="JL-15835"/>
    <s v="John Lee"/>
    <x v="0"/>
    <x v="0"/>
    <s v="Charlotte"/>
    <x v="3"/>
    <n v="28205"/>
    <x v="0"/>
    <s v="TEC-MA-10001127"/>
    <x v="2"/>
    <x v="15"/>
    <s v="HP Designjet T520 Inkjet Large Format Printer - 24&quot; Color"/>
    <x v="3190"/>
    <n v="3"/>
    <n v="0.5"/>
    <x v="3592"/>
    <x v="8"/>
  </r>
  <r>
    <n v="4130"/>
    <x v="2039"/>
    <x v="1"/>
    <x v="368"/>
    <d v="2012-04-04T00:00:00"/>
    <s v="Standard Class"/>
    <s v="DO-13435"/>
    <s v="Denny Ordway"/>
    <x v="0"/>
    <x v="0"/>
    <s v="Seattle"/>
    <x v="4"/>
    <n v="98103"/>
    <x v="1"/>
    <s v="OFF-AP-10001947"/>
    <x v="1"/>
    <x v="9"/>
    <s v="Acco 6 Outlet Guardian Premium Plus Surge Suppressor"/>
    <x v="3191"/>
    <n v="4"/>
    <n v="0"/>
    <x v="3593"/>
    <x v="10"/>
  </r>
  <r>
    <n v="4131"/>
    <x v="2040"/>
    <x v="2"/>
    <x v="728"/>
    <d v="2011-11-25T00:00:00"/>
    <s v="Standard Class"/>
    <s v="AB-10600"/>
    <s v="Ann Blume"/>
    <x v="1"/>
    <x v="0"/>
    <s v="Chicago"/>
    <x v="10"/>
    <n v="60623"/>
    <x v="2"/>
    <s v="OFF-BI-10001107"/>
    <x v="1"/>
    <x v="8"/>
    <s v="GBC White Gloss Covers, Plain Front"/>
    <x v="3192"/>
    <n v="5"/>
    <n v="0.8"/>
    <x v="3594"/>
    <x v="0"/>
  </r>
  <r>
    <n v="4132"/>
    <x v="2041"/>
    <x v="1"/>
    <x v="740"/>
    <d v="2012-07-09T00:00:00"/>
    <s v="Standard Class"/>
    <s v="KB-16315"/>
    <s v="Karl Braun"/>
    <x v="0"/>
    <x v="0"/>
    <s v="Hollywood"/>
    <x v="2"/>
    <n v="33021"/>
    <x v="0"/>
    <s v="OFF-PA-10000349"/>
    <x v="1"/>
    <x v="10"/>
    <s v="Staples"/>
    <x v="1655"/>
    <n v="3"/>
    <n v="0.2"/>
    <x v="3595"/>
    <x v="7"/>
  </r>
  <r>
    <n v="4133"/>
    <x v="2041"/>
    <x v="1"/>
    <x v="740"/>
    <d v="2012-07-09T00:00:00"/>
    <s v="Standard Class"/>
    <s v="KB-16315"/>
    <s v="Karl Braun"/>
    <x v="0"/>
    <x v="0"/>
    <s v="Hollywood"/>
    <x v="2"/>
    <n v="33021"/>
    <x v="0"/>
    <s v="OFF-PA-10003349"/>
    <x v="1"/>
    <x v="10"/>
    <s v="Xerox 1957"/>
    <x v="12"/>
    <n v="3"/>
    <n v="0.2"/>
    <x v="906"/>
    <x v="7"/>
  </r>
  <r>
    <n v="4134"/>
    <x v="2042"/>
    <x v="2"/>
    <x v="78"/>
    <d v="2011-09-13T00:00:00"/>
    <s v="Standard Class"/>
    <s v="TT-21070"/>
    <s v="Ted Trevino"/>
    <x v="0"/>
    <x v="0"/>
    <s v="Chesapeake"/>
    <x v="17"/>
    <n v="23320"/>
    <x v="0"/>
    <s v="OFF-FA-10002280"/>
    <x v="1"/>
    <x v="13"/>
    <s v="Advantus Plastic Paper Clips"/>
    <x v="47"/>
    <n v="9"/>
    <n v="0"/>
    <x v="3596"/>
    <x v="8"/>
  </r>
  <r>
    <n v="4135"/>
    <x v="2042"/>
    <x v="2"/>
    <x v="78"/>
    <d v="2011-09-13T00:00:00"/>
    <s v="Standard Class"/>
    <s v="TT-21070"/>
    <s v="Ted Trevino"/>
    <x v="0"/>
    <x v="0"/>
    <s v="Chesapeake"/>
    <x v="17"/>
    <n v="23320"/>
    <x v="0"/>
    <s v="TEC-MA-10000029"/>
    <x v="2"/>
    <x v="15"/>
    <s v="Epson WorkForce WF-2530 All-in-One Printer, Copier Scanner"/>
    <x v="2779"/>
    <n v="3"/>
    <n v="0"/>
    <x v="3597"/>
    <x v="8"/>
  </r>
  <r>
    <n v="4136"/>
    <x v="2043"/>
    <x v="3"/>
    <x v="280"/>
    <d v="2014-10-09T00:00:00"/>
    <s v="Standard Class"/>
    <s v="PV-18985"/>
    <s v="Paul Van Hugh"/>
    <x v="2"/>
    <x v="0"/>
    <s v="Los Angeles"/>
    <x v="1"/>
    <n v="90036"/>
    <x v="1"/>
    <s v="OFF-BI-10002854"/>
    <x v="1"/>
    <x v="8"/>
    <s v="Performers Binder/Pad Holder, Black"/>
    <x v="3193"/>
    <n v="5"/>
    <n v="0.2"/>
    <x v="3234"/>
    <x v="2"/>
  </r>
  <r>
    <n v="4137"/>
    <x v="2043"/>
    <x v="3"/>
    <x v="280"/>
    <d v="2014-10-09T00:00:00"/>
    <s v="Standard Class"/>
    <s v="PV-18985"/>
    <s v="Paul Van Hugh"/>
    <x v="2"/>
    <x v="0"/>
    <s v="Los Angeles"/>
    <x v="1"/>
    <n v="90036"/>
    <x v="1"/>
    <s v="OFF-ST-10003716"/>
    <x v="1"/>
    <x v="4"/>
    <s v="Tennsco Double-Tier Lockers"/>
    <x v="3194"/>
    <n v="7"/>
    <n v="0"/>
    <x v="3598"/>
    <x v="2"/>
  </r>
  <r>
    <n v="4138"/>
    <x v="2044"/>
    <x v="3"/>
    <x v="123"/>
    <d v="2014-11-24T00:00:00"/>
    <s v="Standard Class"/>
    <s v="DD-13570"/>
    <s v="Dorothy Dickinson"/>
    <x v="0"/>
    <x v="0"/>
    <s v="Alexandria"/>
    <x v="17"/>
    <n v="22304"/>
    <x v="0"/>
    <s v="OFF-FA-10000624"/>
    <x v="1"/>
    <x v="13"/>
    <s v="OIC Binder Clips"/>
    <x v="3195"/>
    <n v="7"/>
    <n v="0"/>
    <x v="3599"/>
    <x v="0"/>
  </r>
  <r>
    <n v="4139"/>
    <x v="2045"/>
    <x v="0"/>
    <x v="945"/>
    <d v="2014-01-02T00:00:00"/>
    <s v="First Class"/>
    <s v="KD-16495"/>
    <s v="Keith Dawkins"/>
    <x v="1"/>
    <x v="0"/>
    <s v="Deer Park"/>
    <x v="5"/>
    <n v="77536"/>
    <x v="2"/>
    <s v="OFF-BI-10004654"/>
    <x v="1"/>
    <x v="8"/>
    <s v="Avery Binding System Hidden Tab Executive Style Index Sets"/>
    <x v="3196"/>
    <n v="6"/>
    <n v="0.8"/>
    <x v="3600"/>
    <x v="4"/>
  </r>
  <r>
    <n v="4140"/>
    <x v="2046"/>
    <x v="3"/>
    <x v="96"/>
    <d v="2014-12-05T00:00:00"/>
    <s v="First Class"/>
    <s v="RA-19285"/>
    <s v="Ralph Arnett"/>
    <x v="0"/>
    <x v="0"/>
    <s v="Philadelphia"/>
    <x v="9"/>
    <n v="19120"/>
    <x v="3"/>
    <s v="OFF-ST-10001228"/>
    <x v="1"/>
    <x v="4"/>
    <s v="Personal File Boxes with Fold-Down Carry Handle"/>
    <x v="3197"/>
    <n v="3"/>
    <n v="0.2"/>
    <x v="3601"/>
    <x v="4"/>
  </r>
  <r>
    <n v="4141"/>
    <x v="2046"/>
    <x v="3"/>
    <x v="96"/>
    <d v="2014-12-05T00:00:00"/>
    <s v="First Class"/>
    <s v="RA-19285"/>
    <s v="Ralph Arnett"/>
    <x v="0"/>
    <x v="0"/>
    <s v="Philadelphia"/>
    <x v="9"/>
    <n v="19120"/>
    <x v="3"/>
    <s v="FUR-FU-10003798"/>
    <x v="0"/>
    <x v="5"/>
    <s v="Ultra Door Kickplate, 8&quot;H x 34&quot;W"/>
    <x v="3097"/>
    <n v="5"/>
    <n v="0.2"/>
    <x v="3476"/>
    <x v="4"/>
  </r>
  <r>
    <n v="4142"/>
    <x v="2047"/>
    <x v="0"/>
    <x v="900"/>
    <d v="2013-06-18T00:00:00"/>
    <s v="Standard Class"/>
    <s v="SS-20590"/>
    <s v="Sonia Sunley"/>
    <x v="0"/>
    <x v="0"/>
    <s v="Wichita"/>
    <x v="41"/>
    <n v="67212"/>
    <x v="2"/>
    <s v="OFF-LA-10003148"/>
    <x v="1"/>
    <x v="2"/>
    <s v="Avery 51"/>
    <x v="1381"/>
    <n v="3"/>
    <n v="0"/>
    <x v="3602"/>
    <x v="1"/>
  </r>
  <r>
    <n v="4143"/>
    <x v="2048"/>
    <x v="2"/>
    <x v="946"/>
    <d v="2011-05-23T00:00:00"/>
    <s v="Standard Class"/>
    <s v="JH-15820"/>
    <s v="John Huston"/>
    <x v="0"/>
    <x v="0"/>
    <s v="Midland"/>
    <x v="12"/>
    <n v="48640"/>
    <x v="2"/>
    <s v="OFF-BI-10001249"/>
    <x v="1"/>
    <x v="8"/>
    <s v="Avery Heavy-Duty EZD View Binder with Locking Rings"/>
    <x v="3198"/>
    <n v="9"/>
    <n v="0"/>
    <x v="3603"/>
    <x v="5"/>
  </r>
  <r>
    <n v="4144"/>
    <x v="2049"/>
    <x v="3"/>
    <x v="289"/>
    <d v="2014-02-07T00:00:00"/>
    <s v="Standard Class"/>
    <s v="EH-14125"/>
    <s v="Eugene Hildebrand"/>
    <x v="2"/>
    <x v="0"/>
    <s v="San Francisco"/>
    <x v="1"/>
    <n v="94110"/>
    <x v="1"/>
    <s v="OFF-AR-10003759"/>
    <x v="1"/>
    <x v="6"/>
    <s v="Crayola Anti Dust Chalk, 12/Pack"/>
    <x v="3199"/>
    <n v="7"/>
    <n v="0"/>
    <x v="3604"/>
    <x v="9"/>
  </r>
  <r>
    <n v="4145"/>
    <x v="2049"/>
    <x v="3"/>
    <x v="289"/>
    <d v="2014-02-07T00:00:00"/>
    <s v="Standard Class"/>
    <s v="EH-14125"/>
    <s v="Eugene Hildebrand"/>
    <x v="2"/>
    <x v="0"/>
    <s v="San Francisco"/>
    <x v="1"/>
    <n v="94110"/>
    <x v="1"/>
    <s v="OFF-AR-10001227"/>
    <x v="1"/>
    <x v="6"/>
    <s v="Newell 338"/>
    <x v="138"/>
    <n v="3"/>
    <n v="0"/>
    <x v="140"/>
    <x v="9"/>
  </r>
  <r>
    <n v="4146"/>
    <x v="2049"/>
    <x v="3"/>
    <x v="289"/>
    <d v="2014-02-07T00:00:00"/>
    <s v="Standard Class"/>
    <s v="EH-14125"/>
    <s v="Eugene Hildebrand"/>
    <x v="2"/>
    <x v="0"/>
    <s v="San Francisco"/>
    <x v="1"/>
    <n v="94110"/>
    <x v="1"/>
    <s v="FUR-CH-10000863"/>
    <x v="0"/>
    <x v="1"/>
    <s v="Novimex Swivel Fabric Task Chair"/>
    <x v="3200"/>
    <n v="1"/>
    <n v="0.2"/>
    <x v="3605"/>
    <x v="9"/>
  </r>
  <r>
    <n v="4147"/>
    <x v="2050"/>
    <x v="1"/>
    <x v="109"/>
    <d v="2012-12-04T00:00:00"/>
    <s v="Standard Class"/>
    <s v="TP-21415"/>
    <s v="Tom Prescott"/>
    <x v="0"/>
    <x v="0"/>
    <s v="Freeport"/>
    <x v="15"/>
    <n v="11520"/>
    <x v="3"/>
    <s v="FUR-FU-10004017"/>
    <x v="0"/>
    <x v="5"/>
    <s v="Tenex Contemporary Contur Chairmats for Low and Medium Pile Carpet, Computer, 39&quot; x 49&quot;"/>
    <x v="808"/>
    <n v="3"/>
    <n v="0"/>
    <x v="834"/>
    <x v="0"/>
  </r>
  <r>
    <n v="4148"/>
    <x v="2051"/>
    <x v="3"/>
    <x v="436"/>
    <d v="2014-10-29T00:00:00"/>
    <s v="Standard Class"/>
    <s v="RB-19330"/>
    <s v="Randy Bradley"/>
    <x v="0"/>
    <x v="0"/>
    <s v="Austin"/>
    <x v="5"/>
    <n v="78745"/>
    <x v="2"/>
    <s v="OFF-BI-10000962"/>
    <x v="1"/>
    <x v="8"/>
    <s v="Acco Flexible ACCOHIDE Square Ring Data Binder, Dark Blue, 11 1/2&quot; X 14&quot; 7/8&quot;"/>
    <x v="3201"/>
    <n v="3"/>
    <n v="0.8"/>
    <x v="3606"/>
    <x v="2"/>
  </r>
  <r>
    <n v="4149"/>
    <x v="2051"/>
    <x v="3"/>
    <x v="436"/>
    <d v="2014-10-29T00:00:00"/>
    <s v="Standard Class"/>
    <s v="RB-19330"/>
    <s v="Randy Bradley"/>
    <x v="0"/>
    <x v="0"/>
    <s v="Austin"/>
    <x v="5"/>
    <n v="78745"/>
    <x v="2"/>
    <s v="OFF-ST-10004507"/>
    <x v="1"/>
    <x v="4"/>
    <s v="Advantus Rolling Storage Box"/>
    <x v="3202"/>
    <n v="1"/>
    <n v="0.2"/>
    <x v="3607"/>
    <x v="2"/>
  </r>
  <r>
    <n v="4150"/>
    <x v="2051"/>
    <x v="3"/>
    <x v="436"/>
    <d v="2014-10-29T00:00:00"/>
    <s v="Standard Class"/>
    <s v="RB-19330"/>
    <s v="Randy Bradley"/>
    <x v="0"/>
    <x v="0"/>
    <s v="Austin"/>
    <x v="5"/>
    <n v="78745"/>
    <x v="2"/>
    <s v="TEC-AC-10002942"/>
    <x v="2"/>
    <x v="11"/>
    <s v="WD My Passport Ultra 1TB Portable External Hard Drive"/>
    <x v="3203"/>
    <n v="1"/>
    <n v="0.2"/>
    <x v="3608"/>
    <x v="2"/>
  </r>
  <r>
    <n v="4151"/>
    <x v="2051"/>
    <x v="3"/>
    <x v="436"/>
    <d v="2014-10-29T00:00:00"/>
    <s v="Standard Class"/>
    <s v="RB-19330"/>
    <s v="Randy Bradley"/>
    <x v="0"/>
    <x v="0"/>
    <s v="Austin"/>
    <x v="5"/>
    <n v="78745"/>
    <x v="2"/>
    <s v="OFF-ST-10002344"/>
    <x v="1"/>
    <x v="4"/>
    <s v="Carina 42&quot;Hx23 3/4&quot;W Media Storage Unit"/>
    <x v="1793"/>
    <n v="4"/>
    <n v="0.2"/>
    <x v="3609"/>
    <x v="2"/>
  </r>
  <r>
    <n v="4152"/>
    <x v="2052"/>
    <x v="3"/>
    <x v="210"/>
    <d v="2014-09-12T00:00:00"/>
    <s v="Standard Class"/>
    <s v="CB-12025"/>
    <s v="Cassandra Brandow"/>
    <x v="0"/>
    <x v="0"/>
    <s v="Philadelphia"/>
    <x v="9"/>
    <n v="19134"/>
    <x v="3"/>
    <s v="OFF-LA-10002475"/>
    <x v="1"/>
    <x v="2"/>
    <s v="Avery 519"/>
    <x v="3204"/>
    <n v="5"/>
    <n v="0.2"/>
    <x v="3610"/>
    <x v="8"/>
  </r>
  <r>
    <n v="4153"/>
    <x v="2052"/>
    <x v="3"/>
    <x v="210"/>
    <d v="2014-09-12T00:00:00"/>
    <s v="Standard Class"/>
    <s v="CB-12025"/>
    <s v="Cassandra Brandow"/>
    <x v="0"/>
    <x v="0"/>
    <s v="Philadelphia"/>
    <x v="9"/>
    <n v="19134"/>
    <x v="3"/>
    <s v="OFF-PA-10003072"/>
    <x v="1"/>
    <x v="10"/>
    <s v="Eureka Recycled Copy Paper 8 1/2&quot; x 11&quot;, Ream"/>
    <x v="12"/>
    <n v="3"/>
    <n v="0.2"/>
    <x v="12"/>
    <x v="8"/>
  </r>
  <r>
    <n v="4154"/>
    <x v="2052"/>
    <x v="3"/>
    <x v="210"/>
    <d v="2014-09-12T00:00:00"/>
    <s v="Standard Class"/>
    <s v="CB-12025"/>
    <s v="Cassandra Brandow"/>
    <x v="0"/>
    <x v="0"/>
    <s v="Philadelphia"/>
    <x v="9"/>
    <n v="19134"/>
    <x v="3"/>
    <s v="OFF-EN-10001509"/>
    <x v="1"/>
    <x v="12"/>
    <s v="Poly String Tie Envelopes"/>
    <x v="322"/>
    <n v="3"/>
    <n v="0.2"/>
    <x v="3611"/>
    <x v="8"/>
  </r>
  <r>
    <n v="4155"/>
    <x v="2053"/>
    <x v="0"/>
    <x v="723"/>
    <d v="2014-01-04T00:00:00"/>
    <s v="Standard Class"/>
    <s v="MP-17965"/>
    <s v="Michael Paige"/>
    <x v="1"/>
    <x v="0"/>
    <s v="Bristol"/>
    <x v="18"/>
    <n v="37620"/>
    <x v="0"/>
    <s v="OFF-BI-10004781"/>
    <x v="1"/>
    <x v="8"/>
    <s v="GBC Wire Binding Strips"/>
    <x v="1824"/>
    <n v="4"/>
    <n v="0.7"/>
    <x v="1955"/>
    <x v="4"/>
  </r>
  <r>
    <n v="4156"/>
    <x v="2053"/>
    <x v="0"/>
    <x v="723"/>
    <d v="2014-01-04T00:00:00"/>
    <s v="Standard Class"/>
    <s v="MP-17965"/>
    <s v="Michael Paige"/>
    <x v="1"/>
    <x v="0"/>
    <s v="Bristol"/>
    <x v="18"/>
    <n v="37620"/>
    <x v="0"/>
    <s v="OFF-BI-10000145"/>
    <x v="1"/>
    <x v="8"/>
    <s v="Zipper Ring Binder Pockets"/>
    <x v="1803"/>
    <n v="3"/>
    <n v="0.7"/>
    <x v="1931"/>
    <x v="4"/>
  </r>
  <r>
    <n v="4157"/>
    <x v="2054"/>
    <x v="1"/>
    <x v="901"/>
    <d v="2012-12-09T00:00:00"/>
    <s v="Second Class"/>
    <s v="SW-20245"/>
    <s v="Scot Wooten"/>
    <x v="0"/>
    <x v="0"/>
    <s v="Philadelphia"/>
    <x v="9"/>
    <n v="19140"/>
    <x v="3"/>
    <s v="TEC-AC-10003280"/>
    <x v="2"/>
    <x v="11"/>
    <s v="Belkin F8E887 USB Wired Ergonomic Keyboard"/>
    <x v="736"/>
    <n v="2"/>
    <n v="0.2"/>
    <x v="754"/>
    <x v="4"/>
  </r>
  <r>
    <n v="4158"/>
    <x v="2054"/>
    <x v="1"/>
    <x v="901"/>
    <d v="2012-12-09T00:00:00"/>
    <s v="Second Class"/>
    <s v="SW-20245"/>
    <s v="Scot Wooten"/>
    <x v="0"/>
    <x v="0"/>
    <s v="Philadelphia"/>
    <x v="9"/>
    <n v="19140"/>
    <x v="3"/>
    <s v="OFF-BI-10001107"/>
    <x v="1"/>
    <x v="8"/>
    <s v="GBC White Gloss Covers, Plain Front"/>
    <x v="3205"/>
    <n v="6"/>
    <n v="0.7"/>
    <x v="3612"/>
    <x v="4"/>
  </r>
  <r>
    <n v="4159"/>
    <x v="2055"/>
    <x v="2"/>
    <x v="301"/>
    <d v="2011-11-08T00:00:00"/>
    <s v="Standard Class"/>
    <s v="SM-20950"/>
    <s v="Suzanne McNair"/>
    <x v="1"/>
    <x v="0"/>
    <s v="Chicago"/>
    <x v="10"/>
    <n v="60610"/>
    <x v="2"/>
    <s v="OFF-PA-10000533"/>
    <x v="1"/>
    <x v="10"/>
    <s v="Southworth Parchment Paper &amp; Envelopes"/>
    <x v="937"/>
    <n v="3"/>
    <n v="0.2"/>
    <x v="971"/>
    <x v="0"/>
  </r>
  <r>
    <n v="4160"/>
    <x v="2056"/>
    <x v="0"/>
    <x v="947"/>
    <d v="2013-04-24T00:00:00"/>
    <s v="Standard Class"/>
    <s v="AP-10915"/>
    <s v="Arthur Prichep"/>
    <x v="0"/>
    <x v="0"/>
    <s v="Columbus"/>
    <x v="32"/>
    <n v="31907"/>
    <x v="0"/>
    <s v="OFF-AR-10003056"/>
    <x v="1"/>
    <x v="6"/>
    <s v="Newell 341"/>
    <x v="1387"/>
    <n v="3"/>
    <n v="0"/>
    <x v="1453"/>
    <x v="3"/>
  </r>
  <r>
    <n v="4161"/>
    <x v="2057"/>
    <x v="3"/>
    <x v="304"/>
    <d v="2014-05-19T00:00:00"/>
    <s v="Standard Class"/>
    <s v="AH-10465"/>
    <s v="Amy Hunt"/>
    <x v="0"/>
    <x v="0"/>
    <s v="New York City"/>
    <x v="15"/>
    <n v="10035"/>
    <x v="3"/>
    <s v="TEC-PH-10002834"/>
    <x v="2"/>
    <x v="7"/>
    <s v="Google Nexus 5"/>
    <x v="2503"/>
    <n v="3"/>
    <n v="0"/>
    <x v="2742"/>
    <x v="5"/>
  </r>
  <r>
    <n v="4162"/>
    <x v="2057"/>
    <x v="3"/>
    <x v="304"/>
    <d v="2014-05-19T00:00:00"/>
    <s v="Standard Class"/>
    <s v="AH-10465"/>
    <s v="Amy Hunt"/>
    <x v="0"/>
    <x v="0"/>
    <s v="New York City"/>
    <x v="15"/>
    <n v="10035"/>
    <x v="3"/>
    <s v="OFF-ST-10002214"/>
    <x v="1"/>
    <x v="4"/>
    <s v="X-Rack File for Hanging Folders"/>
    <x v="2433"/>
    <n v="2"/>
    <n v="0"/>
    <x v="2657"/>
    <x v="5"/>
  </r>
  <r>
    <n v="4163"/>
    <x v="2058"/>
    <x v="1"/>
    <x v="948"/>
    <d v="2012-03-18T00:00:00"/>
    <s v="Standard Class"/>
    <s v="EP-13915"/>
    <s v="Emily Phan"/>
    <x v="0"/>
    <x v="0"/>
    <s v="Dover"/>
    <x v="38"/>
    <n v="3820"/>
    <x v="3"/>
    <s v="OFF-LA-10004484"/>
    <x v="1"/>
    <x v="2"/>
    <s v="Avery 476"/>
    <x v="1873"/>
    <n v="4"/>
    <n v="0"/>
    <x v="2010"/>
    <x v="10"/>
  </r>
  <r>
    <n v="4164"/>
    <x v="2058"/>
    <x v="1"/>
    <x v="948"/>
    <d v="2012-03-18T00:00:00"/>
    <s v="Standard Class"/>
    <s v="EP-13915"/>
    <s v="Emily Phan"/>
    <x v="0"/>
    <x v="0"/>
    <s v="Dover"/>
    <x v="38"/>
    <n v="3820"/>
    <x v="3"/>
    <s v="OFF-BI-10003091"/>
    <x v="1"/>
    <x v="8"/>
    <s v="GBC DocuBind TL200 Manual Binding Machine"/>
    <x v="3206"/>
    <n v="3"/>
    <n v="0"/>
    <x v="3613"/>
    <x v="10"/>
  </r>
  <r>
    <n v="4165"/>
    <x v="2059"/>
    <x v="3"/>
    <x v="424"/>
    <d v="2014-01-17T00:00:00"/>
    <s v="First Class"/>
    <s v="TP-21565"/>
    <s v="Tracy Poddar"/>
    <x v="1"/>
    <x v="0"/>
    <s v="Aurora"/>
    <x v="22"/>
    <n v="80013"/>
    <x v="1"/>
    <s v="TEC-AC-10003027"/>
    <x v="2"/>
    <x v="11"/>
    <s v="Imation 8GB Mini TravelDrive USB 2.0 Flash Drive"/>
    <x v="3207"/>
    <n v="7"/>
    <n v="0.2"/>
    <x v="3614"/>
    <x v="9"/>
  </r>
  <r>
    <n v="4166"/>
    <x v="2059"/>
    <x v="3"/>
    <x v="424"/>
    <d v="2014-01-17T00:00:00"/>
    <s v="First Class"/>
    <s v="TP-21565"/>
    <s v="Tracy Poddar"/>
    <x v="1"/>
    <x v="0"/>
    <s v="Aurora"/>
    <x v="22"/>
    <n v="80013"/>
    <x v="1"/>
    <s v="OFF-ST-10003638"/>
    <x v="1"/>
    <x v="4"/>
    <s v="Mobile Personal File Cube"/>
    <x v="3208"/>
    <n v="9"/>
    <n v="0.2"/>
    <x v="3615"/>
    <x v="9"/>
  </r>
  <r>
    <n v="4167"/>
    <x v="2060"/>
    <x v="1"/>
    <x v="936"/>
    <d v="2012-03-13T00:00:00"/>
    <s v="Standard Class"/>
    <s v="AR-10825"/>
    <s v="Anthony Rawles"/>
    <x v="1"/>
    <x v="0"/>
    <s v="Long Beach"/>
    <x v="15"/>
    <n v="11561"/>
    <x v="3"/>
    <s v="OFF-PA-10003848"/>
    <x v="1"/>
    <x v="10"/>
    <s v="Xerox 1997"/>
    <x v="541"/>
    <n v="3"/>
    <n v="0"/>
    <x v="551"/>
    <x v="10"/>
  </r>
  <r>
    <n v="4168"/>
    <x v="2061"/>
    <x v="2"/>
    <x v="856"/>
    <d v="2011-10-13T00:00:00"/>
    <s v="First Class"/>
    <s v="HA-14920"/>
    <s v="Helen Andreada"/>
    <x v="0"/>
    <x v="0"/>
    <s v="Pasadena"/>
    <x v="1"/>
    <n v="91104"/>
    <x v="1"/>
    <s v="OFF-ST-10002352"/>
    <x v="1"/>
    <x v="4"/>
    <s v="Iris Project Case"/>
    <x v="1051"/>
    <n v="4"/>
    <n v="0"/>
    <x v="1091"/>
    <x v="2"/>
  </r>
  <r>
    <n v="4169"/>
    <x v="2061"/>
    <x v="2"/>
    <x v="856"/>
    <d v="2011-10-13T00:00:00"/>
    <s v="First Class"/>
    <s v="HA-14920"/>
    <s v="Helen Andreada"/>
    <x v="0"/>
    <x v="0"/>
    <s v="Pasadena"/>
    <x v="1"/>
    <n v="91104"/>
    <x v="1"/>
    <s v="FUR-CH-10000229"/>
    <x v="0"/>
    <x v="1"/>
    <s v="Global Enterprise Series Seating High-Back Swivel/Tilt Chairs"/>
    <x v="3209"/>
    <n v="2"/>
    <n v="0.2"/>
    <x v="3616"/>
    <x v="2"/>
  </r>
  <r>
    <n v="4170"/>
    <x v="2062"/>
    <x v="1"/>
    <x v="657"/>
    <d v="2012-04-14T00:00:00"/>
    <s v="First Class"/>
    <s v="HJ-14875"/>
    <s v="Heather Jas"/>
    <x v="2"/>
    <x v="0"/>
    <s v="Mesa"/>
    <x v="16"/>
    <n v="85204"/>
    <x v="1"/>
    <s v="OFF-PA-10000788"/>
    <x v="1"/>
    <x v="10"/>
    <s v="Xerox 210"/>
    <x v="277"/>
    <n v="6"/>
    <n v="0.2"/>
    <x v="282"/>
    <x v="3"/>
  </r>
  <r>
    <n v="4171"/>
    <x v="2062"/>
    <x v="1"/>
    <x v="657"/>
    <d v="2012-04-14T00:00:00"/>
    <s v="First Class"/>
    <s v="HJ-14875"/>
    <s v="Heather Jas"/>
    <x v="2"/>
    <x v="0"/>
    <s v="Mesa"/>
    <x v="16"/>
    <n v="85204"/>
    <x v="1"/>
    <s v="OFF-PA-10002968"/>
    <x v="1"/>
    <x v="10"/>
    <s v="Xerox 1973"/>
    <x v="1572"/>
    <n v="3"/>
    <n v="0.2"/>
    <x v="1661"/>
    <x v="3"/>
  </r>
  <r>
    <n v="4172"/>
    <x v="2063"/>
    <x v="3"/>
    <x v="673"/>
    <d v="2014-11-21T00:00:00"/>
    <s v="Standard Class"/>
    <s v="JK-15370"/>
    <s v="Jay Kimmel"/>
    <x v="0"/>
    <x v="0"/>
    <s v="Fresno"/>
    <x v="1"/>
    <n v="93727"/>
    <x v="1"/>
    <s v="OFF-ST-10002486"/>
    <x v="1"/>
    <x v="4"/>
    <s v="Eldon Shelf Savers Cubes and Bins"/>
    <x v="5"/>
    <n v="7"/>
    <n v="0"/>
    <x v="3617"/>
    <x v="0"/>
  </r>
  <r>
    <n v="4173"/>
    <x v="2064"/>
    <x v="0"/>
    <x v="949"/>
    <d v="2013-07-02T00:00:00"/>
    <s v="Same Day"/>
    <s v="JF-15355"/>
    <s v="Jay Fein"/>
    <x v="0"/>
    <x v="0"/>
    <s v="Columbia"/>
    <x v="20"/>
    <n v="29203"/>
    <x v="0"/>
    <s v="OFF-BI-10002215"/>
    <x v="1"/>
    <x v="8"/>
    <s v="Wilson Jones Hanging View Binder, White, 1&quot;"/>
    <x v="3210"/>
    <n v="2"/>
    <n v="0"/>
    <x v="3618"/>
    <x v="7"/>
  </r>
  <r>
    <n v="4174"/>
    <x v="2064"/>
    <x v="0"/>
    <x v="949"/>
    <d v="2013-07-02T00:00:00"/>
    <s v="Same Day"/>
    <s v="JF-15355"/>
    <s v="Jay Fein"/>
    <x v="0"/>
    <x v="0"/>
    <s v="Columbia"/>
    <x v="20"/>
    <n v="29203"/>
    <x v="0"/>
    <s v="OFF-PA-10000788"/>
    <x v="1"/>
    <x v="10"/>
    <s v="Xerox 210"/>
    <x v="91"/>
    <n v="2"/>
    <n v="0"/>
    <x v="91"/>
    <x v="7"/>
  </r>
  <r>
    <n v="4175"/>
    <x v="2064"/>
    <x v="0"/>
    <x v="949"/>
    <d v="2013-07-02T00:00:00"/>
    <s v="Same Day"/>
    <s v="JF-15355"/>
    <s v="Jay Fein"/>
    <x v="0"/>
    <x v="0"/>
    <s v="Columbia"/>
    <x v="20"/>
    <n v="29203"/>
    <x v="0"/>
    <s v="OFF-BI-10003364"/>
    <x v="1"/>
    <x v="8"/>
    <s v="Binding Machine Supplies"/>
    <x v="2502"/>
    <n v="2"/>
    <n v="0"/>
    <x v="2741"/>
    <x v="7"/>
  </r>
  <r>
    <n v="4176"/>
    <x v="2065"/>
    <x v="1"/>
    <x v="239"/>
    <d v="2012-11-30T00:00:00"/>
    <s v="First Class"/>
    <s v="EK-13795"/>
    <s v="Eileen Kiefer"/>
    <x v="2"/>
    <x v="0"/>
    <s v="Santa Ana"/>
    <x v="1"/>
    <n v="92704"/>
    <x v="1"/>
    <s v="OFF-AR-10003582"/>
    <x v="1"/>
    <x v="6"/>
    <s v="Boston Electric Pencil Sharpener, Model 1818, Charcoal Black"/>
    <x v="2471"/>
    <n v="2"/>
    <n v="0"/>
    <x v="2704"/>
    <x v="0"/>
  </r>
  <r>
    <n v="4177"/>
    <x v="2066"/>
    <x v="2"/>
    <x v="884"/>
    <d v="2011-04-12T00:00:00"/>
    <s v="Standard Class"/>
    <s v="RS-19765"/>
    <s v="Roland Schwarz"/>
    <x v="1"/>
    <x v="0"/>
    <s v="Columbia"/>
    <x v="20"/>
    <n v="29203"/>
    <x v="0"/>
    <s v="TEC-PH-10003273"/>
    <x v="2"/>
    <x v="7"/>
    <s v="AT&amp;T TR1909W"/>
    <x v="3211"/>
    <n v="5"/>
    <n v="0"/>
    <x v="3619"/>
    <x v="3"/>
  </r>
  <r>
    <n v="4178"/>
    <x v="2066"/>
    <x v="2"/>
    <x v="884"/>
    <d v="2011-04-12T00:00:00"/>
    <s v="Standard Class"/>
    <s v="RS-19765"/>
    <s v="Roland Schwarz"/>
    <x v="1"/>
    <x v="0"/>
    <s v="Columbia"/>
    <x v="20"/>
    <n v="29203"/>
    <x v="0"/>
    <s v="OFF-PA-10000100"/>
    <x v="1"/>
    <x v="10"/>
    <s v="Xerox 1945"/>
    <x v="1247"/>
    <n v="3"/>
    <n v="0"/>
    <x v="1295"/>
    <x v="3"/>
  </r>
  <r>
    <n v="4179"/>
    <x v="2067"/>
    <x v="0"/>
    <x v="950"/>
    <d v="2013-06-19T00:00:00"/>
    <s v="Second Class"/>
    <s v="BD-11320"/>
    <s v="Bill Donatelli"/>
    <x v="0"/>
    <x v="0"/>
    <s v="Los Angeles"/>
    <x v="1"/>
    <n v="90045"/>
    <x v="1"/>
    <s v="OFF-PA-10001776"/>
    <x v="1"/>
    <x v="10"/>
    <s v="Wirebound Message Books, Four 2 3/4&quot; x 5&quot; Forms per Page, 600 Sets per Book"/>
    <x v="3212"/>
    <n v="5"/>
    <n v="0"/>
    <x v="3620"/>
    <x v="1"/>
  </r>
  <r>
    <n v="4180"/>
    <x v="2068"/>
    <x v="3"/>
    <x v="904"/>
    <d v="2014-03-11T00:00:00"/>
    <s v="Standard Class"/>
    <s v="BF-11170"/>
    <s v="Ben Ferrer"/>
    <x v="2"/>
    <x v="0"/>
    <s v="San Francisco"/>
    <x v="1"/>
    <n v="94109"/>
    <x v="1"/>
    <s v="OFF-BI-10004182"/>
    <x v="1"/>
    <x v="8"/>
    <s v="Economy Binders"/>
    <x v="3213"/>
    <n v="9"/>
    <n v="0.2"/>
    <x v="3621"/>
    <x v="10"/>
  </r>
  <r>
    <n v="4181"/>
    <x v="2069"/>
    <x v="3"/>
    <x v="566"/>
    <d v="2014-10-12T00:00:00"/>
    <s v="Standard Class"/>
    <s v="JK-15730"/>
    <s v="Joe Kamberova"/>
    <x v="0"/>
    <x v="0"/>
    <s v="Houston"/>
    <x v="5"/>
    <n v="77036"/>
    <x v="2"/>
    <s v="OFF-BI-10000756"/>
    <x v="1"/>
    <x v="8"/>
    <s v="Storex DuraTech Recycled Plastic Frosted Binders"/>
    <x v="3214"/>
    <n v="5"/>
    <n v="0.8"/>
    <x v="3622"/>
    <x v="2"/>
  </r>
  <r>
    <n v="4182"/>
    <x v="2070"/>
    <x v="3"/>
    <x v="833"/>
    <d v="2014-10-13T00:00:00"/>
    <s v="Standard Class"/>
    <s v="CR-12820"/>
    <s v="Cyra Reiten"/>
    <x v="2"/>
    <x v="0"/>
    <s v="New York City"/>
    <x v="15"/>
    <n v="10035"/>
    <x v="3"/>
    <s v="TEC-AC-10001539"/>
    <x v="2"/>
    <x v="11"/>
    <s v="Logitech G430 Surround Sound Gaming Headset with Dolby 7.1 Technology"/>
    <x v="3215"/>
    <n v="4"/>
    <n v="0"/>
    <x v="3623"/>
    <x v="2"/>
  </r>
  <r>
    <n v="4183"/>
    <x v="2070"/>
    <x v="3"/>
    <x v="833"/>
    <d v="2014-10-13T00:00:00"/>
    <s v="Standard Class"/>
    <s v="CR-12820"/>
    <s v="Cyra Reiten"/>
    <x v="2"/>
    <x v="0"/>
    <s v="New York City"/>
    <x v="15"/>
    <n v="10035"/>
    <x v="3"/>
    <s v="OFF-PA-10002377"/>
    <x v="1"/>
    <x v="10"/>
    <s v="Adams Telephone Message Book W/Dividers/Space For Phone Numbers, 5 1/4&quot;X8 1/2&quot;, 200/Messages"/>
    <x v="342"/>
    <n v="3"/>
    <n v="0"/>
    <x v="1844"/>
    <x v="2"/>
  </r>
  <r>
    <n v="4184"/>
    <x v="2070"/>
    <x v="3"/>
    <x v="833"/>
    <d v="2014-10-13T00:00:00"/>
    <s v="Standard Class"/>
    <s v="CR-12820"/>
    <s v="Cyra Reiten"/>
    <x v="2"/>
    <x v="0"/>
    <s v="New York City"/>
    <x v="15"/>
    <n v="10035"/>
    <x v="3"/>
    <s v="OFF-ST-10000991"/>
    <x v="1"/>
    <x v="4"/>
    <s v="Space Solutions HD Industrial Steel Shelving."/>
    <x v="3216"/>
    <n v="3"/>
    <n v="0"/>
    <x v="3624"/>
    <x v="2"/>
  </r>
  <r>
    <n v="4185"/>
    <x v="2071"/>
    <x v="0"/>
    <x v="5"/>
    <d v="2013-12-08T00:00:00"/>
    <s v="First Class"/>
    <s v="AG-10300"/>
    <s v="Aleksandra Gannaway"/>
    <x v="1"/>
    <x v="0"/>
    <s v="Franklin"/>
    <x v="31"/>
    <n v="2038"/>
    <x v="3"/>
    <s v="FUR-BO-10002853"/>
    <x v="0"/>
    <x v="0"/>
    <s v="O'Sullivan 5-Shelf Heavy-Duty Bookcases"/>
    <x v="3217"/>
    <n v="1"/>
    <n v="0"/>
    <x v="3625"/>
    <x v="4"/>
  </r>
  <r>
    <n v="4186"/>
    <x v="2072"/>
    <x v="0"/>
    <x v="147"/>
    <d v="2013-10-23T00:00:00"/>
    <s v="First Class"/>
    <s v="CM-12160"/>
    <s v="Charles McCrossin"/>
    <x v="0"/>
    <x v="0"/>
    <s v="Baltimore"/>
    <x v="39"/>
    <n v="21215"/>
    <x v="3"/>
    <s v="TEC-AC-10004510"/>
    <x v="2"/>
    <x v="11"/>
    <s v="Logitech Desktop MK120 Mouse and keyboard Combo"/>
    <x v="1548"/>
    <n v="6"/>
    <n v="0"/>
    <x v="1635"/>
    <x v="2"/>
  </r>
  <r>
    <n v="4187"/>
    <x v="2073"/>
    <x v="3"/>
    <x v="796"/>
    <d v="2014-05-24T00:00:00"/>
    <s v="Standard Class"/>
    <s v="SG-20890"/>
    <s v="Susan Gilcrest"/>
    <x v="1"/>
    <x v="0"/>
    <s v="Mcallen"/>
    <x v="5"/>
    <n v="78501"/>
    <x v="2"/>
    <s v="OFF-BI-10003712"/>
    <x v="1"/>
    <x v="8"/>
    <s v="Acco Pressboard Covers with Storage Hooks, 14 7/8&quot; x 11&quot;, Light Blue"/>
    <x v="3218"/>
    <n v="7"/>
    <n v="0.8"/>
    <x v="3626"/>
    <x v="5"/>
  </r>
  <r>
    <n v="4188"/>
    <x v="2073"/>
    <x v="3"/>
    <x v="796"/>
    <d v="2014-05-24T00:00:00"/>
    <s v="Standard Class"/>
    <s v="SG-20890"/>
    <s v="Susan Gilcrest"/>
    <x v="1"/>
    <x v="0"/>
    <s v="Mcallen"/>
    <x v="5"/>
    <n v="78501"/>
    <x v="2"/>
    <s v="OFF-BI-10002571"/>
    <x v="1"/>
    <x v="8"/>
    <s v="Avery Framed View Binder, EZD Ring (Locking), Navy, 1 1/2&quot;"/>
    <x v="3219"/>
    <n v="1"/>
    <n v="0.8"/>
    <x v="3627"/>
    <x v="5"/>
  </r>
  <r>
    <n v="4189"/>
    <x v="2073"/>
    <x v="3"/>
    <x v="796"/>
    <d v="2014-05-24T00:00:00"/>
    <s v="Standard Class"/>
    <s v="SG-20890"/>
    <s v="Susan Gilcrest"/>
    <x v="1"/>
    <x v="0"/>
    <s v="Mcallen"/>
    <x v="5"/>
    <n v="78501"/>
    <x v="2"/>
    <s v="OFF-ST-10004835"/>
    <x v="1"/>
    <x v="4"/>
    <s v="Plastic Stacking Crates &amp; Casters"/>
    <x v="436"/>
    <n v="2"/>
    <n v="0.2"/>
    <x v="2481"/>
    <x v="5"/>
  </r>
  <r>
    <n v="4190"/>
    <x v="2074"/>
    <x v="0"/>
    <x v="182"/>
    <d v="2013-10-02T00:00:00"/>
    <s v="Second Class"/>
    <s v="CS-12175"/>
    <s v="Charles Sheldon"/>
    <x v="1"/>
    <x v="0"/>
    <s v="Iowa City"/>
    <x v="23"/>
    <n v="52240"/>
    <x v="2"/>
    <s v="OFF-PA-10004022"/>
    <x v="1"/>
    <x v="10"/>
    <s v="Hammermill Color Copier Paper (28Lb. and 96 Bright)"/>
    <x v="1044"/>
    <n v="1"/>
    <n v="0"/>
    <x v="3628"/>
    <x v="8"/>
  </r>
  <r>
    <n v="4191"/>
    <x v="2075"/>
    <x v="3"/>
    <x v="701"/>
    <d v="2014-11-23T00:00:00"/>
    <s v="Standard Class"/>
    <s v="HL-15040"/>
    <s v="Hunter Lopez"/>
    <x v="0"/>
    <x v="0"/>
    <s v="Newark"/>
    <x v="13"/>
    <n v="19711"/>
    <x v="3"/>
    <s v="TEC-CO-10004722"/>
    <x v="2"/>
    <x v="16"/>
    <s v="Canon imageCLASS 2200 Advanced Copier"/>
    <x v="3220"/>
    <n v="3"/>
    <n v="0"/>
    <x v="3629"/>
    <x v="0"/>
  </r>
  <r>
    <n v="4192"/>
    <x v="2076"/>
    <x v="1"/>
    <x v="951"/>
    <d v="2012-07-08T00:00:00"/>
    <s v="Same Day"/>
    <s v="DM-13015"/>
    <s v="Darrin Martin"/>
    <x v="0"/>
    <x v="0"/>
    <s v="Houston"/>
    <x v="5"/>
    <n v="77070"/>
    <x v="2"/>
    <s v="OFF-PA-10004248"/>
    <x v="1"/>
    <x v="10"/>
    <s v="Xerox 1990"/>
    <x v="3131"/>
    <n v="5"/>
    <n v="0.2"/>
    <x v="3630"/>
    <x v="7"/>
  </r>
  <r>
    <n v="4193"/>
    <x v="2077"/>
    <x v="1"/>
    <x v="547"/>
    <d v="2012-11-20T00:00:00"/>
    <s v="Standard Class"/>
    <s v="HK-14890"/>
    <s v="Heather Kirkland"/>
    <x v="1"/>
    <x v="0"/>
    <s v="Boise"/>
    <x v="45"/>
    <n v="83704"/>
    <x v="1"/>
    <s v="FUR-TA-10000577"/>
    <x v="0"/>
    <x v="3"/>
    <s v="Bretford CR4500 Series Slim Rectangular Table"/>
    <x v="3221"/>
    <n v="2"/>
    <n v="0"/>
    <x v="3631"/>
    <x v="0"/>
  </r>
  <r>
    <n v="4194"/>
    <x v="2077"/>
    <x v="1"/>
    <x v="547"/>
    <d v="2012-11-20T00:00:00"/>
    <s v="Standard Class"/>
    <s v="HK-14890"/>
    <s v="Heather Kirkland"/>
    <x v="1"/>
    <x v="0"/>
    <s v="Boise"/>
    <x v="45"/>
    <n v="83704"/>
    <x v="1"/>
    <s v="TEC-PH-10001254"/>
    <x v="2"/>
    <x v="7"/>
    <s v="Jabra BIZ 2300 Duo QD Duo Corded Headset"/>
    <x v="3222"/>
    <n v="3"/>
    <n v="0.2"/>
    <x v="3632"/>
    <x v="0"/>
  </r>
  <r>
    <n v="4195"/>
    <x v="2078"/>
    <x v="1"/>
    <x v="652"/>
    <d v="2012-06-22T00:00:00"/>
    <s v="Standard Class"/>
    <s v="BG-11740"/>
    <s v="Bruce Geld"/>
    <x v="0"/>
    <x v="0"/>
    <s v="San Diego"/>
    <x v="1"/>
    <n v="92105"/>
    <x v="1"/>
    <s v="OFF-AR-10001044"/>
    <x v="1"/>
    <x v="6"/>
    <s v="BOSTON Ranger #55 Pencil Sharpener, Black"/>
    <x v="3223"/>
    <n v="2"/>
    <n v="0"/>
    <x v="3633"/>
    <x v="1"/>
  </r>
  <r>
    <n v="4196"/>
    <x v="2079"/>
    <x v="0"/>
    <x v="143"/>
    <d v="2013-04-15T00:00:00"/>
    <s v="Standard Class"/>
    <s v="CK-12595"/>
    <s v="Clytie Kelty"/>
    <x v="0"/>
    <x v="0"/>
    <s v="Los Angeles"/>
    <x v="1"/>
    <n v="90032"/>
    <x v="1"/>
    <s v="FUR-FU-10002597"/>
    <x v="0"/>
    <x v="5"/>
    <s v="C-Line Magnetic Cubicle Keepers, Clear Polypropylene"/>
    <x v="3224"/>
    <n v="5"/>
    <n v="0"/>
    <x v="3634"/>
    <x v="3"/>
  </r>
  <r>
    <n v="4197"/>
    <x v="2080"/>
    <x v="1"/>
    <x v="24"/>
    <d v="2012-04-23T00:00:00"/>
    <s v="Second Class"/>
    <s v="RF-19735"/>
    <s v="Roland Fjeld"/>
    <x v="0"/>
    <x v="0"/>
    <s v="New York City"/>
    <x v="15"/>
    <n v="10024"/>
    <x v="3"/>
    <s v="OFF-LA-10004093"/>
    <x v="1"/>
    <x v="2"/>
    <s v="Avery 486"/>
    <x v="2521"/>
    <n v="3"/>
    <n v="0"/>
    <x v="3635"/>
    <x v="3"/>
  </r>
  <r>
    <n v="4198"/>
    <x v="2081"/>
    <x v="0"/>
    <x v="275"/>
    <d v="2013-12-09T00:00:00"/>
    <s v="Standard Class"/>
    <s v="CJ-12010"/>
    <s v="Caroline Jumper"/>
    <x v="0"/>
    <x v="0"/>
    <s v="Philadelphia"/>
    <x v="9"/>
    <n v="19134"/>
    <x v="3"/>
    <s v="OFF-AP-10000179"/>
    <x v="1"/>
    <x v="9"/>
    <s v="Honeywell Enviracaire Portable HEPA Air Cleaner for up to 10 x 16 Room"/>
    <x v="3225"/>
    <n v="4"/>
    <n v="0.2"/>
    <x v="3636"/>
    <x v="4"/>
  </r>
  <r>
    <n v="4199"/>
    <x v="2081"/>
    <x v="0"/>
    <x v="275"/>
    <d v="2013-12-09T00:00:00"/>
    <s v="Standard Class"/>
    <s v="CJ-12010"/>
    <s v="Caroline Jumper"/>
    <x v="0"/>
    <x v="0"/>
    <s v="Philadelphia"/>
    <x v="9"/>
    <n v="19134"/>
    <x v="3"/>
    <s v="OFF-BI-10001072"/>
    <x v="1"/>
    <x v="8"/>
    <s v="GBC Clear Cover, 8-1/2 x 11, unpunched, 25 covers per pack"/>
    <x v="3226"/>
    <n v="4"/>
    <n v="0.7"/>
    <x v="3637"/>
    <x v="4"/>
  </r>
  <r>
    <n v="4200"/>
    <x v="2082"/>
    <x v="1"/>
    <x v="895"/>
    <d v="2012-12-10T00:00:00"/>
    <s v="Same Day"/>
    <s v="MA-17560"/>
    <s v="Matt Abelman"/>
    <x v="2"/>
    <x v="0"/>
    <s v="New York City"/>
    <x v="15"/>
    <n v="10024"/>
    <x v="3"/>
    <s v="OFF-LA-10004093"/>
    <x v="1"/>
    <x v="2"/>
    <s v="Avery 486"/>
    <x v="2061"/>
    <n v="1"/>
    <n v="0"/>
    <x v="2221"/>
    <x v="4"/>
  </r>
  <r>
    <n v="4201"/>
    <x v="2082"/>
    <x v="1"/>
    <x v="895"/>
    <d v="2012-12-10T00:00:00"/>
    <s v="Same Day"/>
    <s v="MA-17560"/>
    <s v="Matt Abelman"/>
    <x v="2"/>
    <x v="0"/>
    <s v="New York City"/>
    <x v="15"/>
    <n v="10024"/>
    <x v="3"/>
    <s v="TEC-CO-10002095"/>
    <x v="2"/>
    <x v="16"/>
    <s v="Hewlett Packard 610 Color Digital Copier / Printer"/>
    <x v="3227"/>
    <n v="2"/>
    <n v="0.2"/>
    <x v="3638"/>
    <x v="4"/>
  </r>
  <r>
    <n v="4202"/>
    <x v="2082"/>
    <x v="1"/>
    <x v="895"/>
    <d v="2012-12-10T00:00:00"/>
    <s v="Same Day"/>
    <s v="MA-17560"/>
    <s v="Matt Abelman"/>
    <x v="2"/>
    <x v="0"/>
    <s v="New York City"/>
    <x v="15"/>
    <n v="10024"/>
    <x v="3"/>
    <s v="OFF-PA-10002713"/>
    <x v="1"/>
    <x v="10"/>
    <s v="Adams Phone Message Book, 200 Message Capacity, 8 1/16” x 11”"/>
    <x v="521"/>
    <n v="6"/>
    <n v="0"/>
    <x v="3639"/>
    <x v="4"/>
  </r>
  <r>
    <n v="4203"/>
    <x v="2082"/>
    <x v="1"/>
    <x v="895"/>
    <d v="2012-12-10T00:00:00"/>
    <s v="Same Day"/>
    <s v="MA-17560"/>
    <s v="Matt Abelman"/>
    <x v="2"/>
    <x v="0"/>
    <s v="New York City"/>
    <x v="15"/>
    <n v="10024"/>
    <x v="3"/>
    <s v="OFF-PA-10002254"/>
    <x v="1"/>
    <x v="10"/>
    <s v="Xerox 1883"/>
    <x v="2381"/>
    <n v="7"/>
    <n v="0"/>
    <x v="2589"/>
    <x v="4"/>
  </r>
  <r>
    <n v="4204"/>
    <x v="2083"/>
    <x v="2"/>
    <x v="656"/>
    <d v="2011-11-02T00:00:00"/>
    <s v="Second Class"/>
    <s v="AM-10705"/>
    <s v="Anne McFarland"/>
    <x v="0"/>
    <x v="0"/>
    <s v="Cranston"/>
    <x v="34"/>
    <n v="2920"/>
    <x v="3"/>
    <s v="OFF-AR-10001683"/>
    <x v="1"/>
    <x v="6"/>
    <s v="Lumber Crayons"/>
    <x v="3228"/>
    <n v="5"/>
    <n v="0"/>
    <x v="3640"/>
    <x v="2"/>
  </r>
  <r>
    <n v="4205"/>
    <x v="2083"/>
    <x v="2"/>
    <x v="656"/>
    <d v="2011-11-02T00:00:00"/>
    <s v="Second Class"/>
    <s v="AM-10705"/>
    <s v="Anne McFarland"/>
    <x v="0"/>
    <x v="0"/>
    <s v="Cranston"/>
    <x v="34"/>
    <n v="2920"/>
    <x v="3"/>
    <s v="OFF-PA-10002195"/>
    <x v="1"/>
    <x v="10"/>
    <s v="RSVP Cards &amp; Envelopes, Blank White, 8-1/2&quot; X 11&quot;, 24 Cards/25 Envelopes/Set"/>
    <x v="1015"/>
    <n v="2"/>
    <n v="0"/>
    <x v="3641"/>
    <x v="2"/>
  </r>
  <r>
    <n v="4206"/>
    <x v="2083"/>
    <x v="2"/>
    <x v="656"/>
    <d v="2011-11-02T00:00:00"/>
    <s v="Second Class"/>
    <s v="AM-10705"/>
    <s v="Anne McFarland"/>
    <x v="0"/>
    <x v="0"/>
    <s v="Cranston"/>
    <x v="34"/>
    <n v="2920"/>
    <x v="3"/>
    <s v="FUR-FU-10002364"/>
    <x v="0"/>
    <x v="5"/>
    <s v="Eldon Expressions Wood Desk Accessories, Oak"/>
    <x v="1816"/>
    <n v="2"/>
    <n v="0"/>
    <x v="3642"/>
    <x v="2"/>
  </r>
  <r>
    <n v="4207"/>
    <x v="2083"/>
    <x v="2"/>
    <x v="656"/>
    <d v="2011-11-02T00:00:00"/>
    <s v="Second Class"/>
    <s v="AM-10705"/>
    <s v="Anne McFarland"/>
    <x v="0"/>
    <x v="0"/>
    <s v="Cranston"/>
    <x v="34"/>
    <n v="2920"/>
    <x v="3"/>
    <s v="OFF-BI-10004001"/>
    <x v="1"/>
    <x v="8"/>
    <s v="GBC Recycled VeloBinder Covers"/>
    <x v="3229"/>
    <n v="2"/>
    <n v="0"/>
    <x v="3643"/>
    <x v="2"/>
  </r>
  <r>
    <n v="4208"/>
    <x v="2083"/>
    <x v="2"/>
    <x v="656"/>
    <d v="2011-11-02T00:00:00"/>
    <s v="Second Class"/>
    <s v="AM-10705"/>
    <s v="Anne McFarland"/>
    <x v="0"/>
    <x v="0"/>
    <s v="Cranston"/>
    <x v="34"/>
    <n v="2920"/>
    <x v="3"/>
    <s v="FUR-FU-10000023"/>
    <x v="0"/>
    <x v="5"/>
    <s v="Eldon Wave Desk Accessories"/>
    <x v="3230"/>
    <n v="3"/>
    <n v="0"/>
    <x v="3644"/>
    <x v="2"/>
  </r>
  <r>
    <n v="4209"/>
    <x v="2083"/>
    <x v="2"/>
    <x v="656"/>
    <d v="2011-11-02T00:00:00"/>
    <s v="Second Class"/>
    <s v="AM-10705"/>
    <s v="Anne McFarland"/>
    <x v="0"/>
    <x v="0"/>
    <s v="Cranston"/>
    <x v="34"/>
    <n v="2920"/>
    <x v="3"/>
    <s v="FUR-CH-10002320"/>
    <x v="0"/>
    <x v="1"/>
    <s v="Hon Pagoda Stacking Chairs"/>
    <x v="3231"/>
    <n v="5"/>
    <n v="0"/>
    <x v="3645"/>
    <x v="2"/>
  </r>
  <r>
    <n v="4210"/>
    <x v="2083"/>
    <x v="2"/>
    <x v="656"/>
    <d v="2011-11-02T00:00:00"/>
    <s v="Second Class"/>
    <s v="AM-10705"/>
    <s v="Anne McFarland"/>
    <x v="0"/>
    <x v="0"/>
    <s v="Cranston"/>
    <x v="34"/>
    <n v="2920"/>
    <x v="3"/>
    <s v="FUR-TA-10003238"/>
    <x v="0"/>
    <x v="3"/>
    <s v="Chromcraft Bull-Nose Wood 48&quot; x 96&quot; Rectangular Conference Tables"/>
    <x v="3232"/>
    <n v="1"/>
    <n v="0.3"/>
    <x v="3646"/>
    <x v="2"/>
  </r>
  <r>
    <n v="4211"/>
    <x v="2084"/>
    <x v="3"/>
    <x v="34"/>
    <d v="2014-12-15T00:00:00"/>
    <s v="Standard Class"/>
    <s v="AH-10585"/>
    <s v="Angele Hood"/>
    <x v="0"/>
    <x v="0"/>
    <s v="Chicago"/>
    <x v="10"/>
    <n v="60623"/>
    <x v="2"/>
    <s v="OFF-PA-10004965"/>
    <x v="1"/>
    <x v="10"/>
    <s v="Xerox 1921"/>
    <x v="2992"/>
    <n v="2"/>
    <n v="0.2"/>
    <x v="3338"/>
    <x v="4"/>
  </r>
  <r>
    <n v="4212"/>
    <x v="2085"/>
    <x v="2"/>
    <x v="952"/>
    <d v="2011-05-09T00:00:00"/>
    <s v="Second Class"/>
    <s v="PF-19120"/>
    <s v="Peter Fuller"/>
    <x v="0"/>
    <x v="0"/>
    <s v="Richmond"/>
    <x v="0"/>
    <n v="40475"/>
    <x v="0"/>
    <s v="OFF-PA-10003016"/>
    <x v="1"/>
    <x v="10"/>
    <s v="Adams &quot;While You Were Out&quot; Message Pads"/>
    <x v="2320"/>
    <n v="3"/>
    <n v="0"/>
    <x v="3647"/>
    <x v="5"/>
  </r>
  <r>
    <n v="4213"/>
    <x v="2085"/>
    <x v="2"/>
    <x v="952"/>
    <d v="2011-05-09T00:00:00"/>
    <s v="Second Class"/>
    <s v="PF-19120"/>
    <s v="Peter Fuller"/>
    <x v="0"/>
    <x v="0"/>
    <s v="Richmond"/>
    <x v="0"/>
    <n v="40475"/>
    <x v="0"/>
    <s v="OFF-AR-10003651"/>
    <x v="1"/>
    <x v="6"/>
    <s v="Newell 350"/>
    <x v="2637"/>
    <n v="2"/>
    <n v="0"/>
    <x v="2909"/>
    <x v="5"/>
  </r>
  <r>
    <n v="4214"/>
    <x v="2085"/>
    <x v="2"/>
    <x v="952"/>
    <d v="2011-05-09T00:00:00"/>
    <s v="Second Class"/>
    <s v="PF-19120"/>
    <s v="Peter Fuller"/>
    <x v="0"/>
    <x v="0"/>
    <s v="Richmond"/>
    <x v="0"/>
    <n v="40475"/>
    <x v="0"/>
    <s v="OFF-PA-10001363"/>
    <x v="1"/>
    <x v="10"/>
    <s v="Xerox 1933"/>
    <x v="335"/>
    <n v="2"/>
    <n v="0"/>
    <x v="342"/>
    <x v="5"/>
  </r>
  <r>
    <n v="4215"/>
    <x v="2086"/>
    <x v="0"/>
    <x v="758"/>
    <d v="2013-03-09T00:00:00"/>
    <s v="Standard Class"/>
    <s v="RD-19480"/>
    <s v="Rick Duston"/>
    <x v="0"/>
    <x v="0"/>
    <s v="Mishawaka"/>
    <x v="14"/>
    <n v="46544"/>
    <x v="2"/>
    <s v="OFF-BI-10003876"/>
    <x v="1"/>
    <x v="8"/>
    <s v="Green Canvas Binder for 8-1/2&quot; x 14&quot; Sheets"/>
    <x v="3233"/>
    <n v="3"/>
    <n v="0"/>
    <x v="3648"/>
    <x v="10"/>
  </r>
  <r>
    <n v="4216"/>
    <x v="2087"/>
    <x v="2"/>
    <x v="953"/>
    <d v="2011-12-04T00:00:00"/>
    <s v="Standard Class"/>
    <s v="JL-15505"/>
    <s v="Jeremy Lonsdale"/>
    <x v="0"/>
    <x v="0"/>
    <s v="Mount Vernon"/>
    <x v="15"/>
    <n v="10550"/>
    <x v="3"/>
    <s v="OFF-EN-10004007"/>
    <x v="1"/>
    <x v="12"/>
    <s v="Park Ridge Embossed Executive Business Envelopes"/>
    <x v="3234"/>
    <n v="4"/>
    <n v="0"/>
    <x v="3649"/>
    <x v="0"/>
  </r>
  <r>
    <n v="4217"/>
    <x v="2088"/>
    <x v="1"/>
    <x v="954"/>
    <d v="2012-02-22T00:00:00"/>
    <s v="Standard Class"/>
    <s v="AB-10600"/>
    <s v="Ann Blume"/>
    <x v="1"/>
    <x v="0"/>
    <s v="Los Angeles"/>
    <x v="1"/>
    <n v="90004"/>
    <x v="1"/>
    <s v="OFF-LA-10002271"/>
    <x v="1"/>
    <x v="2"/>
    <s v="Smead Alpha-Z Color-Coded Second Alphabetical Labels and Starter Set"/>
    <x v="357"/>
    <n v="3"/>
    <n v="0"/>
    <x v="3650"/>
    <x v="11"/>
  </r>
  <r>
    <n v="4218"/>
    <x v="2089"/>
    <x v="3"/>
    <x v="719"/>
    <d v="2014-04-04T00:00:00"/>
    <s v="First Class"/>
    <s v="NC-18535"/>
    <s v="Nick Crebassa"/>
    <x v="1"/>
    <x v="0"/>
    <s v="San Francisco"/>
    <x v="1"/>
    <n v="94110"/>
    <x v="1"/>
    <s v="FUR-BO-10003894"/>
    <x v="0"/>
    <x v="0"/>
    <s v="Safco Value Mate Steel Bookcase, Baked Enamel Finish on Steel, Black"/>
    <x v="3235"/>
    <n v="8"/>
    <n v="0.15"/>
    <x v="3651"/>
    <x v="3"/>
  </r>
  <r>
    <n v="4219"/>
    <x v="2089"/>
    <x v="3"/>
    <x v="719"/>
    <d v="2014-04-04T00:00:00"/>
    <s v="First Class"/>
    <s v="NC-18535"/>
    <s v="Nick Crebassa"/>
    <x v="1"/>
    <x v="0"/>
    <s v="San Francisco"/>
    <x v="1"/>
    <n v="94110"/>
    <x v="1"/>
    <s v="TEC-MA-10000418"/>
    <x v="2"/>
    <x v="15"/>
    <s v="Cubify CubeX 3D Printer Double Head Print"/>
    <x v="3236"/>
    <n v="2"/>
    <n v="0.2"/>
    <x v="3652"/>
    <x v="3"/>
  </r>
  <r>
    <n v="4220"/>
    <x v="2090"/>
    <x v="3"/>
    <x v="532"/>
    <d v="2014-06-14T00:00:00"/>
    <s v="Second Class"/>
    <s v="TB-21400"/>
    <s v="Tom Boeckenhauer"/>
    <x v="0"/>
    <x v="0"/>
    <s v="Seattle"/>
    <x v="4"/>
    <n v="98103"/>
    <x v="1"/>
    <s v="OFF-PA-10004243"/>
    <x v="1"/>
    <x v="10"/>
    <s v="Xerox 1939"/>
    <x v="2479"/>
    <n v="2"/>
    <n v="0"/>
    <x v="2714"/>
    <x v="1"/>
  </r>
  <r>
    <n v="4221"/>
    <x v="2090"/>
    <x v="3"/>
    <x v="532"/>
    <d v="2014-06-14T00:00:00"/>
    <s v="Second Class"/>
    <s v="TB-21400"/>
    <s v="Tom Boeckenhauer"/>
    <x v="0"/>
    <x v="0"/>
    <s v="Seattle"/>
    <x v="4"/>
    <n v="98103"/>
    <x v="1"/>
    <s v="OFF-BI-10001759"/>
    <x v="1"/>
    <x v="8"/>
    <s v="Acco Pressboard Covers with Storage Hooks, 14 7/8&quot; x 11&quot;, Dark Blue"/>
    <x v="2187"/>
    <n v="6"/>
    <n v="0.2"/>
    <x v="3653"/>
    <x v="1"/>
  </r>
  <r>
    <n v="4222"/>
    <x v="2090"/>
    <x v="3"/>
    <x v="532"/>
    <d v="2014-06-14T00:00:00"/>
    <s v="Second Class"/>
    <s v="TB-21400"/>
    <s v="Tom Boeckenhauer"/>
    <x v="0"/>
    <x v="0"/>
    <s v="Seattle"/>
    <x v="4"/>
    <n v="98103"/>
    <x v="1"/>
    <s v="TEC-MA-10001570"/>
    <x v="2"/>
    <x v="15"/>
    <s v="Cisco Desktop Collaboration Experience DX650 IP Video Phone"/>
    <x v="3237"/>
    <n v="5"/>
    <n v="0.2"/>
    <x v="3654"/>
    <x v="1"/>
  </r>
  <r>
    <n v="4223"/>
    <x v="2090"/>
    <x v="3"/>
    <x v="532"/>
    <d v="2014-06-14T00:00:00"/>
    <s v="Second Class"/>
    <s v="TB-21400"/>
    <s v="Tom Boeckenhauer"/>
    <x v="0"/>
    <x v="0"/>
    <s v="Seattle"/>
    <x v="4"/>
    <n v="98103"/>
    <x v="1"/>
    <s v="OFF-ST-10004804"/>
    <x v="1"/>
    <x v="4"/>
    <s v="Belkin 19&quot; Vented Equipment Shelf, Black"/>
    <x v="3238"/>
    <n v="2"/>
    <n v="0"/>
    <x v="3655"/>
    <x v="1"/>
  </r>
  <r>
    <n v="4224"/>
    <x v="2090"/>
    <x v="3"/>
    <x v="532"/>
    <d v="2014-06-14T00:00:00"/>
    <s v="Second Class"/>
    <s v="TB-21400"/>
    <s v="Tom Boeckenhauer"/>
    <x v="0"/>
    <x v="0"/>
    <s v="Seattle"/>
    <x v="4"/>
    <n v="98103"/>
    <x v="1"/>
    <s v="FUR-BO-10001519"/>
    <x v="0"/>
    <x v="0"/>
    <s v="O'Sullivan 3-Shelf Heavy-Duty Bookcases"/>
    <x v="3239"/>
    <n v="3"/>
    <n v="0"/>
    <x v="3656"/>
    <x v="1"/>
  </r>
  <r>
    <n v="4225"/>
    <x v="2091"/>
    <x v="0"/>
    <x v="955"/>
    <d v="2013-10-04T00:00:00"/>
    <s v="First Class"/>
    <s v="SJ-20215"/>
    <s v="Sarah Jordon"/>
    <x v="0"/>
    <x v="0"/>
    <s v="Quincy"/>
    <x v="10"/>
    <n v="62301"/>
    <x v="2"/>
    <s v="OFF-BI-10000343"/>
    <x v="1"/>
    <x v="8"/>
    <s v="Pressboard Covers with Storage Hooks, 9 1/2&quot; x 11&quot;, Light Blue"/>
    <x v="3240"/>
    <n v="2"/>
    <n v="0.8"/>
    <x v="3657"/>
    <x v="2"/>
  </r>
  <r>
    <n v="4226"/>
    <x v="2092"/>
    <x v="2"/>
    <x v="736"/>
    <d v="2011-12-17T00:00:00"/>
    <s v="Standard Class"/>
    <s v="EB-13840"/>
    <s v="Ellis Ballard"/>
    <x v="1"/>
    <x v="0"/>
    <s v="Chicago"/>
    <x v="10"/>
    <n v="60623"/>
    <x v="2"/>
    <s v="FUR-FU-10003930"/>
    <x v="0"/>
    <x v="5"/>
    <s v="Howard Miller 12-3/4 Diameter Accuwave DS  Wall Clock"/>
    <x v="3241"/>
    <n v="3"/>
    <n v="0.6"/>
    <x v="3658"/>
    <x v="4"/>
  </r>
  <r>
    <n v="4227"/>
    <x v="2093"/>
    <x v="3"/>
    <x v="343"/>
    <d v="2014-11-17T00:00:00"/>
    <s v="Standard Class"/>
    <s v="WB-21850"/>
    <s v="William Brown"/>
    <x v="0"/>
    <x v="0"/>
    <s v="Urbandale"/>
    <x v="23"/>
    <n v="50322"/>
    <x v="2"/>
    <s v="OFF-FA-10004854"/>
    <x v="1"/>
    <x v="13"/>
    <s v="Vinyl Coated Wire Paper Clips in Organizer Box, 800/Box"/>
    <x v="1962"/>
    <n v="4"/>
    <n v="0"/>
    <x v="2641"/>
    <x v="0"/>
  </r>
  <r>
    <n v="4228"/>
    <x v="2094"/>
    <x v="1"/>
    <x v="956"/>
    <d v="2012-01-10T00:00:00"/>
    <s v="Standard Class"/>
    <s v="SR-20740"/>
    <s v="Steven Roelle"/>
    <x v="2"/>
    <x v="0"/>
    <s v="Seattle"/>
    <x v="4"/>
    <n v="98103"/>
    <x v="1"/>
    <s v="FUR-CH-10003396"/>
    <x v="0"/>
    <x v="1"/>
    <s v="Global Deluxe Steno Chair"/>
    <x v="3242"/>
    <n v="1"/>
    <n v="0.2"/>
    <x v="3659"/>
    <x v="9"/>
  </r>
  <r>
    <n v="4229"/>
    <x v="2095"/>
    <x v="0"/>
    <x v="830"/>
    <d v="2013-03-27T00:00:00"/>
    <s v="First Class"/>
    <s v="VG-21805"/>
    <s v="Vivek Grady"/>
    <x v="1"/>
    <x v="0"/>
    <s v="Richmond"/>
    <x v="14"/>
    <n v="47374"/>
    <x v="2"/>
    <s v="OFF-PA-10001994"/>
    <x v="1"/>
    <x v="10"/>
    <s v="Ink Jet Note and Greeting Cards, 8-1/2&quot; x 5-1/2&quot; Card Size"/>
    <x v="3243"/>
    <n v="1"/>
    <n v="0"/>
    <x v="3660"/>
    <x v="10"/>
  </r>
  <r>
    <n v="4230"/>
    <x v="2096"/>
    <x v="3"/>
    <x v="957"/>
    <d v="2014-07-11T00:00:00"/>
    <s v="Standard Class"/>
    <s v="LS-16945"/>
    <s v="Linda Southworth"/>
    <x v="1"/>
    <x v="0"/>
    <s v="Dallas"/>
    <x v="5"/>
    <n v="75220"/>
    <x v="2"/>
    <s v="FUR-FU-10003601"/>
    <x v="0"/>
    <x v="5"/>
    <s v="Deflect-o RollaMat Studded, Beveled Mat for Medium Pile Carpeting"/>
    <x v="3244"/>
    <n v="9"/>
    <n v="0.6"/>
    <x v="3661"/>
    <x v="7"/>
  </r>
  <r>
    <n v="4231"/>
    <x v="2096"/>
    <x v="3"/>
    <x v="957"/>
    <d v="2014-07-11T00:00:00"/>
    <s v="Standard Class"/>
    <s v="LS-16945"/>
    <s v="Linda Southworth"/>
    <x v="1"/>
    <x v="0"/>
    <s v="Dallas"/>
    <x v="5"/>
    <n v="75220"/>
    <x v="2"/>
    <s v="OFF-BI-10003429"/>
    <x v="1"/>
    <x v="8"/>
    <s v="Cardinal HOLDit! Binder Insert Strips,Extra Strips"/>
    <x v="3245"/>
    <n v="9"/>
    <n v="0.8"/>
    <x v="3662"/>
    <x v="7"/>
  </r>
  <r>
    <n v="4232"/>
    <x v="2096"/>
    <x v="3"/>
    <x v="957"/>
    <d v="2014-07-11T00:00:00"/>
    <s v="Standard Class"/>
    <s v="LS-16945"/>
    <s v="Linda Southworth"/>
    <x v="1"/>
    <x v="0"/>
    <s v="Dallas"/>
    <x v="5"/>
    <n v="75220"/>
    <x v="2"/>
    <s v="OFF-PA-10000232"/>
    <x v="1"/>
    <x v="10"/>
    <s v="Xerox 1975"/>
    <x v="12"/>
    <n v="3"/>
    <n v="0.2"/>
    <x v="906"/>
    <x v="7"/>
  </r>
  <r>
    <n v="4233"/>
    <x v="2096"/>
    <x v="3"/>
    <x v="957"/>
    <d v="2014-07-11T00:00:00"/>
    <s v="Standard Class"/>
    <s v="LS-16945"/>
    <s v="Linda Southworth"/>
    <x v="1"/>
    <x v="0"/>
    <s v="Dallas"/>
    <x v="5"/>
    <n v="75220"/>
    <x v="2"/>
    <s v="OFF-PA-10002195"/>
    <x v="1"/>
    <x v="10"/>
    <s v="Xerox 1966"/>
    <x v="277"/>
    <n v="6"/>
    <n v="0.2"/>
    <x v="3663"/>
    <x v="7"/>
  </r>
  <r>
    <n v="4234"/>
    <x v="2096"/>
    <x v="3"/>
    <x v="957"/>
    <d v="2014-07-11T00:00:00"/>
    <s v="Standard Class"/>
    <s v="LS-16945"/>
    <s v="Linda Southworth"/>
    <x v="1"/>
    <x v="0"/>
    <s v="Dallas"/>
    <x v="5"/>
    <n v="75220"/>
    <x v="2"/>
    <s v="OFF-BI-10004492"/>
    <x v="1"/>
    <x v="8"/>
    <s v="Tuf-Vin Binders"/>
    <x v="3246"/>
    <n v="1"/>
    <n v="0.8"/>
    <x v="3664"/>
    <x v="7"/>
  </r>
  <r>
    <n v="4235"/>
    <x v="2097"/>
    <x v="2"/>
    <x v="158"/>
    <d v="2011-09-24T00:00:00"/>
    <s v="First Class"/>
    <s v="MA-17560"/>
    <s v="Matt Abelman"/>
    <x v="2"/>
    <x v="0"/>
    <s v="Philadelphia"/>
    <x v="9"/>
    <n v="19143"/>
    <x v="3"/>
    <s v="OFF-PA-10004000"/>
    <x v="1"/>
    <x v="10"/>
    <s v="While You Were Out Pads, 50 per Pad, 4 x 5 1/4, Green Cycle"/>
    <x v="1382"/>
    <n v="3"/>
    <n v="0.2"/>
    <x v="1448"/>
    <x v="8"/>
  </r>
  <r>
    <n v="4236"/>
    <x v="2097"/>
    <x v="2"/>
    <x v="158"/>
    <d v="2011-09-24T00:00:00"/>
    <s v="First Class"/>
    <s v="MA-17560"/>
    <s v="Matt Abelman"/>
    <x v="2"/>
    <x v="0"/>
    <s v="Philadelphia"/>
    <x v="9"/>
    <n v="19143"/>
    <x v="3"/>
    <s v="OFF-LA-10004425"/>
    <x v="1"/>
    <x v="2"/>
    <s v="Staples"/>
    <x v="3247"/>
    <n v="9"/>
    <n v="0.2"/>
    <x v="3665"/>
    <x v="8"/>
  </r>
  <r>
    <n v="4237"/>
    <x v="2098"/>
    <x v="0"/>
    <x v="310"/>
    <d v="2013-07-28T00:00:00"/>
    <s v="Standard Class"/>
    <s v="NF-18475"/>
    <s v="Neil Französisch"/>
    <x v="2"/>
    <x v="0"/>
    <s v="Rockford"/>
    <x v="10"/>
    <n v="61107"/>
    <x v="2"/>
    <s v="OFF-BI-10000948"/>
    <x v="1"/>
    <x v="8"/>
    <s v="GBC Laser Imprintable Binding System Covers, Desert Sand"/>
    <x v="3248"/>
    <n v="4"/>
    <n v="0.8"/>
    <x v="3666"/>
    <x v="7"/>
  </r>
  <r>
    <n v="4238"/>
    <x v="2099"/>
    <x v="3"/>
    <x v="635"/>
    <d v="2014-09-04T00:00:00"/>
    <s v="Second Class"/>
    <s v="MD-17860"/>
    <s v="Michael Dominguez"/>
    <x v="1"/>
    <x v="0"/>
    <s v="Philadelphia"/>
    <x v="9"/>
    <n v="19134"/>
    <x v="3"/>
    <s v="OFF-AR-10001972"/>
    <x v="1"/>
    <x v="6"/>
    <s v="Newell 323"/>
    <x v="3249"/>
    <n v="7"/>
    <n v="0.2"/>
    <x v="3667"/>
    <x v="6"/>
  </r>
  <r>
    <n v="4239"/>
    <x v="2100"/>
    <x v="3"/>
    <x v="606"/>
    <d v="2014-03-29T00:00:00"/>
    <s v="First Class"/>
    <s v="MZ-17335"/>
    <s v="Maria Zettner"/>
    <x v="2"/>
    <x v="0"/>
    <s v="Seattle"/>
    <x v="4"/>
    <n v="98105"/>
    <x v="1"/>
    <s v="OFF-AR-10004587"/>
    <x v="1"/>
    <x v="6"/>
    <s v="Boston 1827 Commercial Additional Cutter, Drive Gear &amp; Gear Rack for 1606"/>
    <x v="3250"/>
    <n v="1"/>
    <n v="0"/>
    <x v="3668"/>
    <x v="10"/>
  </r>
  <r>
    <n v="4240"/>
    <x v="2101"/>
    <x v="3"/>
    <x v="614"/>
    <d v="2015-01-05T00:00:00"/>
    <s v="Standard Class"/>
    <s v="KB-16600"/>
    <s v="Ken Brennan"/>
    <x v="1"/>
    <x v="0"/>
    <s v="Grand Rapids"/>
    <x v="12"/>
    <n v="49505"/>
    <x v="2"/>
    <s v="OFF-PA-10000994"/>
    <x v="1"/>
    <x v="10"/>
    <s v="Xerox 1915"/>
    <x v="1441"/>
    <n v="2"/>
    <n v="0"/>
    <x v="1517"/>
    <x v="4"/>
  </r>
  <r>
    <n v="4241"/>
    <x v="2102"/>
    <x v="2"/>
    <x v="59"/>
    <d v="2011-09-26T00:00:00"/>
    <s v="Standard Class"/>
    <s v="MA-17995"/>
    <s v="Michelle Arnett"/>
    <x v="2"/>
    <x v="0"/>
    <s v="Los Angeles"/>
    <x v="1"/>
    <n v="90004"/>
    <x v="1"/>
    <s v="OFF-AP-10001366"/>
    <x v="1"/>
    <x v="9"/>
    <s v="Staples"/>
    <x v="2911"/>
    <n v="4"/>
    <n v="0"/>
    <x v="3669"/>
    <x v="8"/>
  </r>
  <r>
    <n v="4242"/>
    <x v="2102"/>
    <x v="2"/>
    <x v="59"/>
    <d v="2011-09-26T00:00:00"/>
    <s v="Standard Class"/>
    <s v="MA-17995"/>
    <s v="Michelle Arnett"/>
    <x v="2"/>
    <x v="0"/>
    <s v="Los Angeles"/>
    <x v="1"/>
    <n v="90004"/>
    <x v="1"/>
    <s v="OFF-BI-10001636"/>
    <x v="1"/>
    <x v="8"/>
    <s v="Ibico Plastic and Wire Spiral Binding Combs"/>
    <x v="3251"/>
    <n v="3"/>
    <n v="0.2"/>
    <x v="3670"/>
    <x v="8"/>
  </r>
  <r>
    <n v="4243"/>
    <x v="2103"/>
    <x v="0"/>
    <x v="958"/>
    <d v="2013-04-06T00:00:00"/>
    <s v="First Class"/>
    <s v="ME-17320"/>
    <s v="Maria Etezadi"/>
    <x v="2"/>
    <x v="0"/>
    <s v="Springfield"/>
    <x v="17"/>
    <n v="22153"/>
    <x v="0"/>
    <s v="TEC-PH-10001448"/>
    <x v="2"/>
    <x v="7"/>
    <s v="Anker Astro 15000mAh USB Portable Charger"/>
    <x v="145"/>
    <n v="3"/>
    <n v="0"/>
    <x v="147"/>
    <x v="3"/>
  </r>
  <r>
    <n v="4244"/>
    <x v="2103"/>
    <x v="0"/>
    <x v="958"/>
    <d v="2013-04-06T00:00:00"/>
    <s v="First Class"/>
    <s v="ME-17320"/>
    <s v="Maria Etezadi"/>
    <x v="2"/>
    <x v="0"/>
    <s v="Springfield"/>
    <x v="17"/>
    <n v="22153"/>
    <x v="0"/>
    <s v="OFF-PA-10001776"/>
    <x v="1"/>
    <x v="10"/>
    <s v="Wirebound Message Books, Four 2 3/4&quot; x 5&quot; Forms per Page, 600 Sets per Book"/>
    <x v="3252"/>
    <n v="3"/>
    <n v="0"/>
    <x v="3671"/>
    <x v="3"/>
  </r>
  <r>
    <n v="4245"/>
    <x v="2104"/>
    <x v="2"/>
    <x v="959"/>
    <d v="2011-03-30T00:00:00"/>
    <s v="Standard Class"/>
    <s v="JD-15895"/>
    <s v="Jonathan Doherty"/>
    <x v="1"/>
    <x v="0"/>
    <s v="Los Angeles"/>
    <x v="1"/>
    <n v="90036"/>
    <x v="1"/>
    <s v="TEC-AC-10002323"/>
    <x v="2"/>
    <x v="11"/>
    <s v="SanDisk Ultra 32 GB MicroSDHC Class 10 Memory Card"/>
    <x v="2790"/>
    <n v="3"/>
    <n v="0"/>
    <x v="3100"/>
    <x v="10"/>
  </r>
  <r>
    <n v="4246"/>
    <x v="2105"/>
    <x v="3"/>
    <x v="354"/>
    <d v="2014-12-05T00:00:00"/>
    <s v="Standard Class"/>
    <s v="LS-16975"/>
    <s v="Lindsay Shagiari"/>
    <x v="2"/>
    <x v="0"/>
    <s v="Baltimore"/>
    <x v="39"/>
    <n v="21215"/>
    <x v="3"/>
    <s v="OFF-AR-10004582"/>
    <x v="1"/>
    <x v="6"/>
    <s v="BIC Brite Liner Grip Highlighters"/>
    <x v="3253"/>
    <n v="1"/>
    <n v="0"/>
    <x v="3672"/>
    <x v="0"/>
  </r>
  <r>
    <n v="4247"/>
    <x v="2105"/>
    <x v="3"/>
    <x v="354"/>
    <d v="2014-12-05T00:00:00"/>
    <s v="Standard Class"/>
    <s v="LS-16975"/>
    <s v="Lindsay Shagiari"/>
    <x v="2"/>
    <x v="0"/>
    <s v="Baltimore"/>
    <x v="39"/>
    <n v="21215"/>
    <x v="3"/>
    <s v="FUR-FU-10000576"/>
    <x v="0"/>
    <x v="5"/>
    <s v="Luxo Professional Fluorescent Magnifier Lamp with Clamp-Mount Base"/>
    <x v="607"/>
    <n v="5"/>
    <n v="0"/>
    <x v="617"/>
    <x v="0"/>
  </r>
  <r>
    <n v="4248"/>
    <x v="2105"/>
    <x v="3"/>
    <x v="354"/>
    <d v="2014-12-05T00:00:00"/>
    <s v="Standard Class"/>
    <s v="LS-16975"/>
    <s v="Lindsay Shagiari"/>
    <x v="2"/>
    <x v="0"/>
    <s v="Baltimore"/>
    <x v="39"/>
    <n v="21215"/>
    <x v="3"/>
    <s v="FUR-FU-10004270"/>
    <x v="0"/>
    <x v="5"/>
    <s v="Eldon Image Series Desk Accessories, Burgundy"/>
    <x v="3254"/>
    <n v="5"/>
    <n v="0"/>
    <x v="3673"/>
    <x v="0"/>
  </r>
  <r>
    <n v="4249"/>
    <x v="2106"/>
    <x v="0"/>
    <x v="49"/>
    <d v="2013-12-06T00:00:00"/>
    <s v="Second Class"/>
    <s v="SJ-20500"/>
    <s v="Shirley Jackson"/>
    <x v="0"/>
    <x v="0"/>
    <s v="Fairfield"/>
    <x v="29"/>
    <n v="6824"/>
    <x v="3"/>
    <s v="OFF-BI-10004236"/>
    <x v="1"/>
    <x v="8"/>
    <s v="XtraLife ClearVue Slant-D Ring Binder, White, 3&quot;"/>
    <x v="3255"/>
    <n v="6"/>
    <n v="0"/>
    <x v="3674"/>
    <x v="4"/>
  </r>
  <r>
    <n v="4250"/>
    <x v="2106"/>
    <x v="0"/>
    <x v="49"/>
    <d v="2013-12-06T00:00:00"/>
    <s v="Second Class"/>
    <s v="SJ-20500"/>
    <s v="Shirley Jackson"/>
    <x v="0"/>
    <x v="0"/>
    <s v="Fairfield"/>
    <x v="29"/>
    <n v="6824"/>
    <x v="3"/>
    <s v="FUR-CH-10004997"/>
    <x v="0"/>
    <x v="1"/>
    <s v="Hon Every-Day Series Multi-Task Chairs"/>
    <x v="3256"/>
    <n v="4"/>
    <n v="0"/>
    <x v="3675"/>
    <x v="4"/>
  </r>
  <r>
    <n v="4251"/>
    <x v="2107"/>
    <x v="2"/>
    <x v="111"/>
    <d v="2011-09-19T00:00:00"/>
    <s v="Same Day"/>
    <s v="BS-11365"/>
    <s v="Bill Shonely"/>
    <x v="1"/>
    <x v="0"/>
    <s v="New York City"/>
    <x v="15"/>
    <n v="10011"/>
    <x v="3"/>
    <s v="FUR-CH-10000988"/>
    <x v="0"/>
    <x v="1"/>
    <s v="Hon Olson Stacker Stools"/>
    <x v="3257"/>
    <n v="7"/>
    <n v="0.1"/>
    <x v="3676"/>
    <x v="8"/>
  </r>
  <r>
    <n v="4252"/>
    <x v="2108"/>
    <x v="1"/>
    <x v="924"/>
    <d v="2012-10-23T00:00:00"/>
    <s v="Same Day"/>
    <s v="RA-19285"/>
    <s v="Ralph Arnett"/>
    <x v="0"/>
    <x v="0"/>
    <s v="Lakeland"/>
    <x v="2"/>
    <n v="33801"/>
    <x v="0"/>
    <s v="TEC-PH-10004897"/>
    <x v="2"/>
    <x v="7"/>
    <s v="Mediabridge Sport Armband iPhone 5s"/>
    <x v="3258"/>
    <n v="7"/>
    <n v="0.2"/>
    <x v="3677"/>
    <x v="2"/>
  </r>
  <r>
    <n v="4253"/>
    <x v="2108"/>
    <x v="1"/>
    <x v="924"/>
    <d v="2012-10-23T00:00:00"/>
    <s v="Same Day"/>
    <s v="RA-19285"/>
    <s v="Ralph Arnett"/>
    <x v="0"/>
    <x v="0"/>
    <s v="Lakeland"/>
    <x v="2"/>
    <n v="33801"/>
    <x v="0"/>
    <s v="OFF-AR-10002656"/>
    <x v="1"/>
    <x v="6"/>
    <s v="Sanford Liquid Accent Highlighters"/>
    <x v="1432"/>
    <n v="2"/>
    <n v="0.2"/>
    <x v="3678"/>
    <x v="2"/>
  </r>
  <r>
    <n v="4254"/>
    <x v="2108"/>
    <x v="1"/>
    <x v="924"/>
    <d v="2012-10-23T00:00:00"/>
    <s v="Same Day"/>
    <s v="RA-19285"/>
    <s v="Ralph Arnett"/>
    <x v="0"/>
    <x v="0"/>
    <s v="Lakeland"/>
    <x v="2"/>
    <n v="33801"/>
    <x v="0"/>
    <s v="TEC-PH-10004924"/>
    <x v="2"/>
    <x v="7"/>
    <s v="SKILCRAFT Telephone Shoulder Rest, 2&quot; x 6.5&quot; x 2.5&quot;, Black"/>
    <x v="3259"/>
    <n v="2"/>
    <n v="0.2"/>
    <x v="3679"/>
    <x v="2"/>
  </r>
  <r>
    <n v="4255"/>
    <x v="2109"/>
    <x v="3"/>
    <x v="119"/>
    <d v="2014-10-17T00:00:00"/>
    <s v="First Class"/>
    <s v="TS-21610"/>
    <s v="Troy Staebel"/>
    <x v="0"/>
    <x v="0"/>
    <s v="Freeport"/>
    <x v="10"/>
    <n v="61032"/>
    <x v="2"/>
    <s v="OFF-PA-10003127"/>
    <x v="1"/>
    <x v="10"/>
    <s v="Staples"/>
    <x v="930"/>
    <n v="3"/>
    <n v="0.2"/>
    <x v="964"/>
    <x v="2"/>
  </r>
  <r>
    <n v="4256"/>
    <x v="2109"/>
    <x v="3"/>
    <x v="119"/>
    <d v="2014-10-17T00:00:00"/>
    <s v="First Class"/>
    <s v="TS-21610"/>
    <s v="Troy Staebel"/>
    <x v="0"/>
    <x v="0"/>
    <s v="Freeport"/>
    <x v="10"/>
    <n v="61032"/>
    <x v="2"/>
    <s v="OFF-BI-10000778"/>
    <x v="1"/>
    <x v="8"/>
    <s v="GBC VeloBinder Electric Binding Machine"/>
    <x v="3260"/>
    <n v="4"/>
    <n v="0.8"/>
    <x v="3680"/>
    <x v="2"/>
  </r>
  <r>
    <n v="4257"/>
    <x v="2109"/>
    <x v="3"/>
    <x v="119"/>
    <d v="2014-10-17T00:00:00"/>
    <s v="First Class"/>
    <s v="TS-21610"/>
    <s v="Troy Staebel"/>
    <x v="0"/>
    <x v="0"/>
    <s v="Freeport"/>
    <x v="10"/>
    <n v="61032"/>
    <x v="2"/>
    <s v="FUR-FU-10001424"/>
    <x v="0"/>
    <x v="5"/>
    <s v="Dax Clear Box Frame"/>
    <x v="3261"/>
    <n v="3"/>
    <n v="0.6"/>
    <x v="3681"/>
    <x v="2"/>
  </r>
  <r>
    <n v="4258"/>
    <x v="2110"/>
    <x v="1"/>
    <x v="406"/>
    <d v="2012-09-09T00:00:00"/>
    <s v="Standard Class"/>
    <s v="KB-16585"/>
    <s v="Ken Black"/>
    <x v="1"/>
    <x v="0"/>
    <s v="Medford"/>
    <x v="21"/>
    <n v="97504"/>
    <x v="1"/>
    <s v="OFF-BI-10000962"/>
    <x v="1"/>
    <x v="8"/>
    <s v="Acco Flexible ACCOHIDE Square Ring Data Binder, Dark Blue, 11 1/2&quot; X 14&quot; 7/8&quot;"/>
    <x v="3262"/>
    <n v="2"/>
    <n v="0.7"/>
    <x v="3682"/>
    <x v="8"/>
  </r>
  <r>
    <n v="4259"/>
    <x v="2111"/>
    <x v="0"/>
    <x v="560"/>
    <d v="2013-03-17T00:00:00"/>
    <s v="First Class"/>
    <s v="MM-18280"/>
    <s v="Muhammed MacIntyre"/>
    <x v="1"/>
    <x v="0"/>
    <s v="Seattle"/>
    <x v="4"/>
    <n v="98103"/>
    <x v="1"/>
    <s v="FUR-CH-10002880"/>
    <x v="0"/>
    <x v="1"/>
    <s v="Global High-Back Leather Tilter, Burgundy"/>
    <x v="3263"/>
    <n v="2"/>
    <n v="0.2"/>
    <x v="3683"/>
    <x v="10"/>
  </r>
  <r>
    <n v="4260"/>
    <x v="2112"/>
    <x v="3"/>
    <x v="960"/>
    <d v="2014-11-03T00:00:00"/>
    <s v="Second Class"/>
    <s v="LO-17170"/>
    <s v="Lori Olson"/>
    <x v="1"/>
    <x v="0"/>
    <s v="New York City"/>
    <x v="15"/>
    <n v="10035"/>
    <x v="3"/>
    <s v="OFF-EN-10004386"/>
    <x v="1"/>
    <x v="12"/>
    <s v="Recycled Interoffice Envelopes with String and Button Closure, 10 x 13"/>
    <x v="3264"/>
    <n v="2"/>
    <n v="0"/>
    <x v="3684"/>
    <x v="2"/>
  </r>
  <r>
    <n v="4261"/>
    <x v="2113"/>
    <x v="3"/>
    <x v="453"/>
    <d v="2014-10-20T00:00:00"/>
    <s v="Second Class"/>
    <s v="RS-19420"/>
    <s v="Ricardo Sperren"/>
    <x v="1"/>
    <x v="0"/>
    <s v="Fairfield"/>
    <x v="29"/>
    <n v="6824"/>
    <x v="3"/>
    <s v="OFF-LA-10001045"/>
    <x v="1"/>
    <x v="2"/>
    <s v="Permanent Self-Adhesive File Folder Labels for Typewriters by Universal"/>
    <x v="1206"/>
    <n v="5"/>
    <n v="0"/>
    <x v="1251"/>
    <x v="2"/>
  </r>
  <r>
    <n v="4262"/>
    <x v="2114"/>
    <x v="3"/>
    <x v="783"/>
    <d v="2014-08-12T00:00:00"/>
    <s v="Standard Class"/>
    <s v="CC-12475"/>
    <s v="Cindy Chapman"/>
    <x v="0"/>
    <x v="0"/>
    <s v="Moorhead"/>
    <x v="11"/>
    <n v="56560"/>
    <x v="2"/>
    <s v="TEC-AC-10002006"/>
    <x v="2"/>
    <x v="11"/>
    <s v="Memorex Micro Travel Drive 16 GB"/>
    <x v="1480"/>
    <n v="4"/>
    <n v="0"/>
    <x v="1559"/>
    <x v="6"/>
  </r>
  <r>
    <n v="4263"/>
    <x v="2115"/>
    <x v="3"/>
    <x v="296"/>
    <d v="2014-09-26T00:00:00"/>
    <s v="Standard Class"/>
    <s v="KT-16480"/>
    <s v="Kean Thornton"/>
    <x v="0"/>
    <x v="0"/>
    <s v="Columbus"/>
    <x v="32"/>
    <n v="31907"/>
    <x v="0"/>
    <s v="OFF-AP-10001242"/>
    <x v="1"/>
    <x v="9"/>
    <s v="APC 7 Outlet Network SurgeArrest Surge Protector"/>
    <x v="3265"/>
    <n v="1"/>
    <n v="0"/>
    <x v="3685"/>
    <x v="8"/>
  </r>
  <r>
    <n v="4264"/>
    <x v="2116"/>
    <x v="3"/>
    <x v="132"/>
    <d v="2014-11-09T00:00:00"/>
    <s v="Standard Class"/>
    <s v="DM-13015"/>
    <s v="Darrin Martin"/>
    <x v="0"/>
    <x v="0"/>
    <s v="Philadelphia"/>
    <x v="9"/>
    <n v="19143"/>
    <x v="3"/>
    <s v="OFF-BI-10000216"/>
    <x v="1"/>
    <x v="8"/>
    <s v="Mead 1st Gear 2&quot; Zipper Binder, Asst. Colors"/>
    <x v="3266"/>
    <n v="3"/>
    <n v="0.7"/>
    <x v="3686"/>
    <x v="0"/>
  </r>
  <r>
    <n v="4265"/>
    <x v="2117"/>
    <x v="0"/>
    <x v="732"/>
    <d v="2013-11-10T00:00:00"/>
    <s v="Standard Class"/>
    <s v="EP-13915"/>
    <s v="Emily Phan"/>
    <x v="0"/>
    <x v="0"/>
    <s v="Houston"/>
    <x v="5"/>
    <n v="77036"/>
    <x v="2"/>
    <s v="FUR-TA-10002774"/>
    <x v="0"/>
    <x v="3"/>
    <s v="Laminate Occasional Tables"/>
    <x v="3267"/>
    <n v="8"/>
    <n v="0.3"/>
    <x v="3687"/>
    <x v="0"/>
  </r>
  <r>
    <n v="4266"/>
    <x v="2117"/>
    <x v="0"/>
    <x v="732"/>
    <d v="2013-11-10T00:00:00"/>
    <s v="Standard Class"/>
    <s v="EP-13915"/>
    <s v="Emily Phan"/>
    <x v="0"/>
    <x v="0"/>
    <s v="Houston"/>
    <x v="5"/>
    <n v="77036"/>
    <x v="2"/>
    <s v="OFF-BI-10004364"/>
    <x v="1"/>
    <x v="8"/>
    <s v="Storex Dura Pro Binders"/>
    <x v="3019"/>
    <n v="3"/>
    <n v="0.8"/>
    <x v="3369"/>
    <x v="0"/>
  </r>
  <r>
    <n v="4267"/>
    <x v="2117"/>
    <x v="0"/>
    <x v="732"/>
    <d v="2013-11-10T00:00:00"/>
    <s v="Standard Class"/>
    <s v="EP-13915"/>
    <s v="Emily Phan"/>
    <x v="0"/>
    <x v="0"/>
    <s v="Houston"/>
    <x v="5"/>
    <n v="77036"/>
    <x v="2"/>
    <s v="FUR-BO-10000780"/>
    <x v="0"/>
    <x v="0"/>
    <s v="O'Sullivan Plantations 2-Door Library in Landvery Oak"/>
    <x v="2017"/>
    <n v="7"/>
    <n v="0.32"/>
    <x v="2172"/>
    <x v="0"/>
  </r>
  <r>
    <n v="4268"/>
    <x v="2117"/>
    <x v="0"/>
    <x v="732"/>
    <d v="2013-11-10T00:00:00"/>
    <s v="Standard Class"/>
    <s v="EP-13915"/>
    <s v="Emily Phan"/>
    <x v="0"/>
    <x v="0"/>
    <s v="Houston"/>
    <x v="5"/>
    <n v="77036"/>
    <x v="2"/>
    <s v="OFF-BI-10001989"/>
    <x v="1"/>
    <x v="8"/>
    <s v="Premium Transparent Presentation Covers by GBC"/>
    <x v="3268"/>
    <n v="3"/>
    <n v="0.8"/>
    <x v="3688"/>
    <x v="0"/>
  </r>
  <r>
    <n v="4269"/>
    <x v="2117"/>
    <x v="0"/>
    <x v="732"/>
    <d v="2013-11-10T00:00:00"/>
    <s v="Standard Class"/>
    <s v="EP-13915"/>
    <s v="Emily Phan"/>
    <x v="0"/>
    <x v="0"/>
    <s v="Houston"/>
    <x v="5"/>
    <n v="77036"/>
    <x v="2"/>
    <s v="TEC-AC-10004001"/>
    <x v="2"/>
    <x v="11"/>
    <s v="Logitech Wireless Headset H600 Over-The-Head Design"/>
    <x v="1379"/>
    <n v="5"/>
    <n v="0.2"/>
    <x v="3689"/>
    <x v="0"/>
  </r>
  <r>
    <n v="4270"/>
    <x v="2118"/>
    <x v="3"/>
    <x v="643"/>
    <d v="2014-06-30T00:00:00"/>
    <s v="Second Class"/>
    <s v="AM-10705"/>
    <s v="Anne McFarland"/>
    <x v="0"/>
    <x v="0"/>
    <s v="Seattle"/>
    <x v="4"/>
    <n v="98115"/>
    <x v="1"/>
    <s v="FUR-TA-10000688"/>
    <x v="0"/>
    <x v="3"/>
    <s v="Chromcraft Bull-Nose Wood Round Conference Table Top, Wood Base"/>
    <x v="3269"/>
    <n v="4"/>
    <n v="0"/>
    <x v="3690"/>
    <x v="1"/>
  </r>
  <r>
    <n v="4271"/>
    <x v="2119"/>
    <x v="1"/>
    <x v="650"/>
    <d v="2012-11-30T00:00:00"/>
    <s v="Standard Class"/>
    <s v="SH-20635"/>
    <s v="Stefanie Holloman"/>
    <x v="1"/>
    <x v="0"/>
    <s v="Jackson"/>
    <x v="18"/>
    <n v="38301"/>
    <x v="0"/>
    <s v="FUR-FU-10003930"/>
    <x v="0"/>
    <x v="5"/>
    <s v="Howard Miller 12-3/4 Diameter Accuwave DS  Wall Clock"/>
    <x v="3270"/>
    <n v="11"/>
    <n v="0.2"/>
    <x v="3691"/>
    <x v="0"/>
  </r>
  <r>
    <n v="4272"/>
    <x v="2120"/>
    <x v="0"/>
    <x v="390"/>
    <d v="2013-11-28T00:00:00"/>
    <s v="Second Class"/>
    <s v="LA-16780"/>
    <s v="Laura Armstrong"/>
    <x v="1"/>
    <x v="0"/>
    <s v="Baltimore"/>
    <x v="39"/>
    <n v="21215"/>
    <x v="3"/>
    <s v="FUR-FU-10000965"/>
    <x v="0"/>
    <x v="5"/>
    <s v="Howard Miller 11-1/2&quot; Diameter Ridgewood Wall Clock"/>
    <x v="3271"/>
    <n v="4"/>
    <n v="0"/>
    <x v="3692"/>
    <x v="0"/>
  </r>
  <r>
    <n v="4273"/>
    <x v="2121"/>
    <x v="3"/>
    <x v="246"/>
    <d v="2014-07-22T00:00:00"/>
    <s v="Same Day"/>
    <s v="SF-20200"/>
    <s v="Sarah Foster"/>
    <x v="0"/>
    <x v="0"/>
    <s v="Murray"/>
    <x v="7"/>
    <n v="84107"/>
    <x v="1"/>
    <s v="TEC-PH-10004071"/>
    <x v="2"/>
    <x v="7"/>
    <s v="PayAnywhere Card Reader"/>
    <x v="3272"/>
    <n v="9"/>
    <n v="0.2"/>
    <x v="3693"/>
    <x v="7"/>
  </r>
  <r>
    <n v="4274"/>
    <x v="2121"/>
    <x v="3"/>
    <x v="246"/>
    <d v="2014-07-22T00:00:00"/>
    <s v="Same Day"/>
    <s v="SF-20200"/>
    <s v="Sarah Foster"/>
    <x v="0"/>
    <x v="0"/>
    <s v="Murray"/>
    <x v="7"/>
    <n v="84107"/>
    <x v="1"/>
    <s v="OFF-AR-10001044"/>
    <x v="1"/>
    <x v="6"/>
    <s v="BOSTON Ranger #55 Pencil Sharpener, Black"/>
    <x v="2467"/>
    <n v="1"/>
    <n v="0"/>
    <x v="2700"/>
    <x v="7"/>
  </r>
  <r>
    <n v="4275"/>
    <x v="2122"/>
    <x v="1"/>
    <x v="924"/>
    <d v="2012-10-28T00:00:00"/>
    <s v="Standard Class"/>
    <s v="AG-10495"/>
    <s v="Andrew Gjertsen"/>
    <x v="1"/>
    <x v="0"/>
    <s v="Seattle"/>
    <x v="4"/>
    <n v="98105"/>
    <x v="1"/>
    <s v="OFF-BI-10004140"/>
    <x v="1"/>
    <x v="8"/>
    <s v="Avery Non-Stick Binders"/>
    <x v="3273"/>
    <n v="1"/>
    <n v="0.2"/>
    <x v="3694"/>
    <x v="2"/>
  </r>
  <r>
    <n v="4276"/>
    <x v="2123"/>
    <x v="1"/>
    <x v="584"/>
    <d v="2012-07-13T00:00:00"/>
    <s v="Standard Class"/>
    <s v="KN-16450"/>
    <s v="Kean Nguyen"/>
    <x v="1"/>
    <x v="0"/>
    <s v="Dallas"/>
    <x v="5"/>
    <n v="75220"/>
    <x v="2"/>
    <s v="OFF-AP-10002684"/>
    <x v="1"/>
    <x v="9"/>
    <s v="Acco 7-Outlet Masterpiece Power Center, Wihtout Fax/Phone Line Protection"/>
    <x v="3274"/>
    <n v="2"/>
    <n v="0.8"/>
    <x v="3695"/>
    <x v="7"/>
  </r>
  <r>
    <n v="4277"/>
    <x v="2124"/>
    <x v="3"/>
    <x v="238"/>
    <d v="2014-08-23T00:00:00"/>
    <s v="Standard Class"/>
    <s v="NF-18595"/>
    <s v="Nicole Fjeld"/>
    <x v="2"/>
    <x v="0"/>
    <s v="Seattle"/>
    <x v="4"/>
    <n v="98105"/>
    <x v="1"/>
    <s v="OFF-ST-10000046"/>
    <x v="1"/>
    <x v="4"/>
    <s v="Fellowes Super Stor/Drawer Files"/>
    <x v="2144"/>
    <n v="2"/>
    <n v="0"/>
    <x v="2310"/>
    <x v="6"/>
  </r>
  <r>
    <n v="4278"/>
    <x v="2125"/>
    <x v="0"/>
    <x v="947"/>
    <d v="2013-04-21T00:00:00"/>
    <s v="Standard Class"/>
    <s v="BS-11365"/>
    <s v="Bill Shonely"/>
    <x v="1"/>
    <x v="0"/>
    <s v="Lakewood"/>
    <x v="30"/>
    <n v="8701"/>
    <x v="3"/>
    <s v="TEC-MA-10001047"/>
    <x v="2"/>
    <x v="15"/>
    <s v="3D Systems Cube Printer, 2nd Generation, Magenta"/>
    <x v="3275"/>
    <n v="7"/>
    <n v="0"/>
    <x v="3696"/>
    <x v="3"/>
  </r>
  <r>
    <n v="4279"/>
    <x v="2125"/>
    <x v="0"/>
    <x v="947"/>
    <d v="2013-04-21T00:00:00"/>
    <s v="Standard Class"/>
    <s v="BS-11365"/>
    <s v="Bill Shonely"/>
    <x v="1"/>
    <x v="0"/>
    <s v="Lakewood"/>
    <x v="30"/>
    <n v="8701"/>
    <x v="3"/>
    <s v="FUR-FU-10000550"/>
    <x v="0"/>
    <x v="5"/>
    <s v="Stacking Trays by OIC"/>
    <x v="745"/>
    <n v="2"/>
    <n v="0"/>
    <x v="3697"/>
    <x v="3"/>
  </r>
  <r>
    <n v="4280"/>
    <x v="2125"/>
    <x v="0"/>
    <x v="947"/>
    <d v="2013-04-21T00:00:00"/>
    <s v="Standard Class"/>
    <s v="BS-11365"/>
    <s v="Bill Shonely"/>
    <x v="1"/>
    <x v="0"/>
    <s v="Lakewood"/>
    <x v="30"/>
    <n v="8701"/>
    <x v="3"/>
    <s v="OFF-BI-10002432"/>
    <x v="1"/>
    <x v="8"/>
    <s v="Wilson Jones Standard D-Ring Binders"/>
    <x v="3276"/>
    <n v="5"/>
    <n v="0"/>
    <x v="3698"/>
    <x v="3"/>
  </r>
  <r>
    <n v="4281"/>
    <x v="2126"/>
    <x v="2"/>
    <x v="687"/>
    <d v="2011-11-18T00:00:00"/>
    <s v="Standard Class"/>
    <s v="RM-19675"/>
    <s v="Robert Marley"/>
    <x v="2"/>
    <x v="0"/>
    <s v="New York City"/>
    <x v="15"/>
    <n v="10011"/>
    <x v="3"/>
    <s v="OFF-PA-10004470"/>
    <x v="1"/>
    <x v="10"/>
    <s v="Adams Write n' Stick Phone Message Book, 11&quot; X 5 1/4&quot;, 200 Messages"/>
    <x v="716"/>
    <n v="2"/>
    <n v="0"/>
    <x v="831"/>
    <x v="0"/>
  </r>
  <r>
    <n v="4282"/>
    <x v="2126"/>
    <x v="2"/>
    <x v="687"/>
    <d v="2011-11-18T00:00:00"/>
    <s v="Standard Class"/>
    <s v="RM-19675"/>
    <s v="Robert Marley"/>
    <x v="2"/>
    <x v="0"/>
    <s v="New York City"/>
    <x v="15"/>
    <n v="10011"/>
    <x v="3"/>
    <s v="FUR-CH-10001797"/>
    <x v="0"/>
    <x v="1"/>
    <s v="Safco Chair Connectors, 6/Carton"/>
    <x v="3277"/>
    <n v="2"/>
    <n v="0.1"/>
    <x v="3699"/>
    <x v="0"/>
  </r>
  <r>
    <n v="4283"/>
    <x v="2127"/>
    <x v="2"/>
    <x v="414"/>
    <d v="2011-12-23T00:00:00"/>
    <s v="First Class"/>
    <s v="AB-10105"/>
    <s v="Adrian Barton"/>
    <x v="0"/>
    <x v="0"/>
    <s v="Indianapolis"/>
    <x v="14"/>
    <n v="46203"/>
    <x v="2"/>
    <s v="OFF-LA-10003720"/>
    <x v="1"/>
    <x v="2"/>
    <s v="Avery 487"/>
    <x v="1175"/>
    <n v="1"/>
    <n v="0"/>
    <x v="1220"/>
    <x v="4"/>
  </r>
  <r>
    <n v="4284"/>
    <x v="2127"/>
    <x v="2"/>
    <x v="414"/>
    <d v="2011-12-23T00:00:00"/>
    <s v="First Class"/>
    <s v="AB-10105"/>
    <s v="Adrian Barton"/>
    <x v="0"/>
    <x v="0"/>
    <s v="Indianapolis"/>
    <x v="14"/>
    <n v="46203"/>
    <x v="2"/>
    <s v="OFF-BI-10004600"/>
    <x v="1"/>
    <x v="8"/>
    <s v="Ibico Ibimaster 300 Manual Binding System"/>
    <x v="3278"/>
    <n v="3"/>
    <n v="0"/>
    <x v="3700"/>
    <x v="4"/>
  </r>
  <r>
    <n v="4285"/>
    <x v="2128"/>
    <x v="1"/>
    <x v="82"/>
    <d v="2012-11-26T00:00:00"/>
    <s v="Second Class"/>
    <s v="CA-11965"/>
    <s v="Carol Adams"/>
    <x v="1"/>
    <x v="0"/>
    <s v="Port Arthur"/>
    <x v="5"/>
    <n v="77642"/>
    <x v="2"/>
    <s v="FUR-BO-10003965"/>
    <x v="0"/>
    <x v="0"/>
    <s v="O'Sullivan Manor Hill 2-Door Library in Brianna Oak"/>
    <x v="3279"/>
    <n v="2"/>
    <n v="0.32"/>
    <x v="3701"/>
    <x v="0"/>
  </r>
  <r>
    <n v="4286"/>
    <x v="2128"/>
    <x v="1"/>
    <x v="82"/>
    <d v="2012-11-26T00:00:00"/>
    <s v="Second Class"/>
    <s v="CA-11965"/>
    <s v="Carol Adams"/>
    <x v="1"/>
    <x v="0"/>
    <s v="Port Arthur"/>
    <x v="5"/>
    <n v="77642"/>
    <x v="2"/>
    <s v="OFF-LA-10000240"/>
    <x v="1"/>
    <x v="2"/>
    <s v="Self-Adhesive Address Labels for Typewriters by Universal"/>
    <x v="3280"/>
    <n v="2"/>
    <n v="0.2"/>
    <x v="3702"/>
    <x v="0"/>
  </r>
  <r>
    <n v="4287"/>
    <x v="2128"/>
    <x v="1"/>
    <x v="82"/>
    <d v="2012-11-26T00:00:00"/>
    <s v="Second Class"/>
    <s v="CA-11965"/>
    <s v="Carol Adams"/>
    <x v="1"/>
    <x v="0"/>
    <s v="Port Arthur"/>
    <x v="5"/>
    <n v="77642"/>
    <x v="2"/>
    <s v="TEC-CO-10001571"/>
    <x v="2"/>
    <x v="16"/>
    <s v="Sharp 1540cs Digital Laser Copier"/>
    <x v="2913"/>
    <n v="1"/>
    <n v="0.2"/>
    <x v="3243"/>
    <x v="0"/>
  </r>
  <r>
    <n v="4288"/>
    <x v="2129"/>
    <x v="3"/>
    <x v="116"/>
    <d v="2015-01-04T00:00:00"/>
    <s v="Standard Class"/>
    <s v="EH-14005"/>
    <s v="Erica Hernandez"/>
    <x v="2"/>
    <x v="0"/>
    <s v="Nashville"/>
    <x v="18"/>
    <n v="37211"/>
    <x v="0"/>
    <s v="OFF-ST-10000736"/>
    <x v="1"/>
    <x v="4"/>
    <s v="Carina Double Wide Media Storage Towers in Natural &amp; Black"/>
    <x v="1466"/>
    <n v="1"/>
    <n v="0.2"/>
    <x v="2552"/>
    <x v="4"/>
  </r>
  <r>
    <n v="4289"/>
    <x v="2130"/>
    <x v="1"/>
    <x v="961"/>
    <d v="2012-05-21T00:00:00"/>
    <s v="Standard Class"/>
    <s v="ON-18715"/>
    <s v="Odella Nelson"/>
    <x v="1"/>
    <x v="0"/>
    <s v="Houston"/>
    <x v="5"/>
    <n v="77095"/>
    <x v="2"/>
    <s v="OFF-BI-10002082"/>
    <x v="1"/>
    <x v="8"/>
    <s v="GBC Twin Loop Wire Binding Elements"/>
    <x v="3281"/>
    <n v="5"/>
    <n v="0.8"/>
    <x v="3703"/>
    <x v="5"/>
  </r>
  <r>
    <n v="4290"/>
    <x v="2130"/>
    <x v="1"/>
    <x v="961"/>
    <d v="2012-05-21T00:00:00"/>
    <s v="Standard Class"/>
    <s v="ON-18715"/>
    <s v="Odella Nelson"/>
    <x v="1"/>
    <x v="0"/>
    <s v="Houston"/>
    <x v="5"/>
    <n v="77095"/>
    <x v="2"/>
    <s v="OFF-PA-10002250"/>
    <x v="1"/>
    <x v="10"/>
    <s v="Things To Do Today Pad"/>
    <x v="3282"/>
    <n v="3"/>
    <n v="0.2"/>
    <x v="3704"/>
    <x v="5"/>
  </r>
  <r>
    <n v="4291"/>
    <x v="2131"/>
    <x v="3"/>
    <x v="34"/>
    <d v="2014-12-14T00:00:00"/>
    <s v="Second Class"/>
    <s v="AT-10435"/>
    <s v="Alyssa Tate"/>
    <x v="2"/>
    <x v="0"/>
    <s v="Los Angeles"/>
    <x v="1"/>
    <n v="90004"/>
    <x v="1"/>
    <s v="OFF-AR-10000122"/>
    <x v="1"/>
    <x v="6"/>
    <s v="Newell 314"/>
    <x v="954"/>
    <n v="2"/>
    <n v="0"/>
    <x v="3273"/>
    <x v="4"/>
  </r>
  <r>
    <n v="4292"/>
    <x v="2131"/>
    <x v="3"/>
    <x v="34"/>
    <d v="2014-12-14T00:00:00"/>
    <s v="Second Class"/>
    <s v="AT-10435"/>
    <s v="Alyssa Tate"/>
    <x v="2"/>
    <x v="0"/>
    <s v="Los Angeles"/>
    <x v="1"/>
    <n v="90004"/>
    <x v="1"/>
    <s v="FUR-TA-10003748"/>
    <x v="0"/>
    <x v="3"/>
    <s v="Bevis 36 x 72 Conference Tables"/>
    <x v="3283"/>
    <n v="9"/>
    <n v="0.2"/>
    <x v="3705"/>
    <x v="4"/>
  </r>
  <r>
    <n v="4293"/>
    <x v="2131"/>
    <x v="3"/>
    <x v="34"/>
    <d v="2014-12-14T00:00:00"/>
    <s v="Second Class"/>
    <s v="AT-10435"/>
    <s v="Alyssa Tate"/>
    <x v="2"/>
    <x v="0"/>
    <s v="Los Angeles"/>
    <x v="1"/>
    <n v="90004"/>
    <x v="1"/>
    <s v="OFF-AP-10001394"/>
    <x v="1"/>
    <x v="9"/>
    <s v="Harmony Air Purifier"/>
    <x v="3284"/>
    <n v="1"/>
    <n v="0"/>
    <x v="3706"/>
    <x v="4"/>
  </r>
  <r>
    <n v="4294"/>
    <x v="2132"/>
    <x v="3"/>
    <x v="434"/>
    <d v="2014-03-17T00:00:00"/>
    <s v="Standard Class"/>
    <s v="EB-13870"/>
    <s v="Emily Burns"/>
    <x v="0"/>
    <x v="0"/>
    <s v="Philadelphia"/>
    <x v="9"/>
    <n v="19140"/>
    <x v="3"/>
    <s v="TEC-PH-10004896"/>
    <x v="2"/>
    <x v="7"/>
    <s v="Nokia Lumia 521 (T-Mobile)"/>
    <x v="3285"/>
    <n v="3"/>
    <n v="0.4"/>
    <x v="3707"/>
    <x v="10"/>
  </r>
  <r>
    <n v="4295"/>
    <x v="2133"/>
    <x v="3"/>
    <x v="760"/>
    <d v="2014-10-28T00:00:00"/>
    <s v="Standard Class"/>
    <s v="DW-13195"/>
    <s v="David Wiener"/>
    <x v="1"/>
    <x v="0"/>
    <s v="Redmond"/>
    <x v="21"/>
    <n v="97756"/>
    <x v="1"/>
    <s v="FUR-TA-10002607"/>
    <x v="0"/>
    <x v="3"/>
    <s v="KI Conference Tables"/>
    <x v="237"/>
    <n v="5"/>
    <n v="0.5"/>
    <x v="239"/>
    <x v="2"/>
  </r>
  <r>
    <n v="4296"/>
    <x v="2134"/>
    <x v="3"/>
    <x v="445"/>
    <d v="2014-07-11T00:00:00"/>
    <s v="Standard Class"/>
    <s v="MB-17305"/>
    <s v="Maria Bertelson"/>
    <x v="0"/>
    <x v="0"/>
    <s v="Citrus Heights"/>
    <x v="1"/>
    <n v="95610"/>
    <x v="1"/>
    <s v="FUR-FU-10001215"/>
    <x v="0"/>
    <x v="5"/>
    <s v="Howard Miller 11-1/2&quot; Diameter Brentwood Wall Clock"/>
    <x v="3286"/>
    <n v="3"/>
    <n v="0"/>
    <x v="3708"/>
    <x v="7"/>
  </r>
  <r>
    <n v="4297"/>
    <x v="2135"/>
    <x v="3"/>
    <x v="507"/>
    <d v="2014-09-11T00:00:00"/>
    <s v="Standard Class"/>
    <s v="TH-21235"/>
    <s v="Tiffany House"/>
    <x v="1"/>
    <x v="0"/>
    <s v="Los Angeles"/>
    <x v="1"/>
    <n v="90032"/>
    <x v="1"/>
    <s v="OFF-ST-10000419"/>
    <x v="1"/>
    <x v="4"/>
    <s v="Rogers Jumbo File, Granite"/>
    <x v="3287"/>
    <n v="4"/>
    <n v="0"/>
    <x v="3709"/>
    <x v="8"/>
  </r>
  <r>
    <n v="4298"/>
    <x v="2136"/>
    <x v="3"/>
    <x v="962"/>
    <d v="2014-08-27T00:00:00"/>
    <s v="Second Class"/>
    <s v="PO-18850"/>
    <s v="Patrick O'Brill"/>
    <x v="0"/>
    <x v="0"/>
    <s v="Tallahassee"/>
    <x v="2"/>
    <n v="32303"/>
    <x v="0"/>
    <s v="TEC-PH-10001459"/>
    <x v="2"/>
    <x v="7"/>
    <s v="Samsung Galaxy Mega 6.3"/>
    <x v="3288"/>
    <n v="13"/>
    <n v="0.2"/>
    <x v="3710"/>
    <x v="6"/>
  </r>
  <r>
    <n v="4299"/>
    <x v="2136"/>
    <x v="3"/>
    <x v="962"/>
    <d v="2014-08-27T00:00:00"/>
    <s v="Second Class"/>
    <s v="PO-18850"/>
    <s v="Patrick O'Brill"/>
    <x v="0"/>
    <x v="0"/>
    <s v="Tallahassee"/>
    <x v="2"/>
    <n v="32303"/>
    <x v="0"/>
    <s v="OFF-PA-10000241"/>
    <x v="1"/>
    <x v="10"/>
    <s v="IBM Multi-Purpose Copy Paper, 8 1/2 x 11&quot;, Case"/>
    <x v="2000"/>
    <n v="2"/>
    <n v="0.2"/>
    <x v="2152"/>
    <x v="6"/>
  </r>
  <r>
    <n v="4300"/>
    <x v="2136"/>
    <x v="3"/>
    <x v="962"/>
    <d v="2014-08-27T00:00:00"/>
    <s v="Second Class"/>
    <s v="PO-18850"/>
    <s v="Patrick O'Brill"/>
    <x v="0"/>
    <x v="0"/>
    <s v="Tallahassee"/>
    <x v="2"/>
    <n v="32303"/>
    <x v="0"/>
    <s v="OFF-AP-10003040"/>
    <x v="1"/>
    <x v="9"/>
    <s v="Fellowes 8 Outlet Superior Workstation Surge Protector w/o Phone/Fax/Modem Protection"/>
    <x v="3289"/>
    <n v="6"/>
    <n v="0.2"/>
    <x v="3711"/>
    <x v="6"/>
  </r>
  <r>
    <n v="4301"/>
    <x v="2136"/>
    <x v="3"/>
    <x v="962"/>
    <d v="2014-08-27T00:00:00"/>
    <s v="Second Class"/>
    <s v="PO-18850"/>
    <s v="Patrick O'Brill"/>
    <x v="0"/>
    <x v="0"/>
    <s v="Tallahassee"/>
    <x v="2"/>
    <n v="32303"/>
    <x v="0"/>
    <s v="FUR-FU-10001852"/>
    <x v="0"/>
    <x v="5"/>
    <s v="Eldon Regeneration Recycled Desk Accessories, Smoke"/>
    <x v="3290"/>
    <n v="2"/>
    <n v="0.2"/>
    <x v="3712"/>
    <x v="6"/>
  </r>
  <r>
    <n v="4302"/>
    <x v="2136"/>
    <x v="3"/>
    <x v="962"/>
    <d v="2014-08-27T00:00:00"/>
    <s v="Second Class"/>
    <s v="PO-18850"/>
    <s v="Patrick O'Brill"/>
    <x v="0"/>
    <x v="0"/>
    <s v="Tallahassee"/>
    <x v="2"/>
    <n v="32303"/>
    <x v="0"/>
    <s v="OFF-PA-10000141"/>
    <x v="1"/>
    <x v="10"/>
    <s v="Ampad Evidence Wirebond Steno Books, 6&quot; x 9&quot;"/>
    <x v="525"/>
    <n v="5"/>
    <n v="0.2"/>
    <x v="3713"/>
    <x v="6"/>
  </r>
  <r>
    <n v="4303"/>
    <x v="2137"/>
    <x v="2"/>
    <x v="963"/>
    <d v="2011-08-25T00:00:00"/>
    <s v="Second Class"/>
    <s v="DE-13255"/>
    <s v="Deanra Eno"/>
    <x v="2"/>
    <x v="0"/>
    <s v="Lakewood"/>
    <x v="24"/>
    <n v="44107"/>
    <x v="3"/>
    <s v="OFF-AR-10002804"/>
    <x v="1"/>
    <x v="6"/>
    <s v="Faber Castell Col-Erase Pencils"/>
    <x v="2970"/>
    <n v="1"/>
    <n v="0.2"/>
    <x v="3314"/>
    <x v="6"/>
  </r>
  <r>
    <n v="4304"/>
    <x v="2138"/>
    <x v="0"/>
    <x v="964"/>
    <d v="2013-10-05T00:00:00"/>
    <s v="Same Day"/>
    <s v="MO-17500"/>
    <s v="Mary O'Rourke"/>
    <x v="0"/>
    <x v="0"/>
    <s v="The Colony"/>
    <x v="5"/>
    <n v="75056"/>
    <x v="2"/>
    <s v="OFF-EN-10003862"/>
    <x v="1"/>
    <x v="12"/>
    <s v="Laser &amp; Ink Jet Business Envelopes"/>
    <x v="3291"/>
    <n v="7"/>
    <n v="0.2"/>
    <x v="3714"/>
    <x v="2"/>
  </r>
  <r>
    <n v="4305"/>
    <x v="2139"/>
    <x v="2"/>
    <x v="965"/>
    <d v="2011-10-30T00:00:00"/>
    <s v="Second Class"/>
    <s v="AH-10585"/>
    <s v="Angele Hood"/>
    <x v="0"/>
    <x v="0"/>
    <s v="Seattle"/>
    <x v="4"/>
    <n v="98105"/>
    <x v="1"/>
    <s v="FUR-FU-10000448"/>
    <x v="0"/>
    <x v="5"/>
    <s v="Tenex Chairmats For Use With Carpeted Floors"/>
    <x v="3292"/>
    <n v="4"/>
    <n v="0"/>
    <x v="3715"/>
    <x v="2"/>
  </r>
  <r>
    <n v="4306"/>
    <x v="2139"/>
    <x v="2"/>
    <x v="965"/>
    <d v="2011-10-30T00:00:00"/>
    <s v="Second Class"/>
    <s v="AH-10585"/>
    <s v="Angele Hood"/>
    <x v="0"/>
    <x v="0"/>
    <s v="Seattle"/>
    <x v="4"/>
    <n v="98105"/>
    <x v="1"/>
    <s v="TEC-PH-10000526"/>
    <x v="2"/>
    <x v="7"/>
    <s v="Vtech CS6719"/>
    <x v="3293"/>
    <n v="5"/>
    <n v="0.2"/>
    <x v="3716"/>
    <x v="2"/>
  </r>
  <r>
    <n v="4307"/>
    <x v="2140"/>
    <x v="0"/>
    <x v="931"/>
    <d v="2013-06-29T00:00:00"/>
    <s v="Same Day"/>
    <s v="CS-12250"/>
    <s v="Chris Selesnick"/>
    <x v="1"/>
    <x v="0"/>
    <s v="Los Angeles"/>
    <x v="1"/>
    <n v="90032"/>
    <x v="1"/>
    <s v="OFF-BI-10002764"/>
    <x v="1"/>
    <x v="8"/>
    <s v="Recycled Pressboard Report Cover with Reinforced Top Hinge"/>
    <x v="3294"/>
    <n v="3"/>
    <n v="0.2"/>
    <x v="3717"/>
    <x v="1"/>
  </r>
  <r>
    <n v="4308"/>
    <x v="2140"/>
    <x v="0"/>
    <x v="931"/>
    <d v="2013-06-29T00:00:00"/>
    <s v="Same Day"/>
    <s v="CS-12250"/>
    <s v="Chris Selesnick"/>
    <x v="1"/>
    <x v="0"/>
    <s v="Los Angeles"/>
    <x v="1"/>
    <n v="90032"/>
    <x v="1"/>
    <s v="OFF-BI-10001524"/>
    <x v="1"/>
    <x v="8"/>
    <s v="GBC Premium Transparent Covers with Diagonal Lined Pattern"/>
    <x v="3295"/>
    <n v="2"/>
    <n v="0.2"/>
    <x v="3718"/>
    <x v="1"/>
  </r>
  <r>
    <n v="4309"/>
    <x v="2141"/>
    <x v="2"/>
    <x v="130"/>
    <d v="2011-11-11T00:00:00"/>
    <s v="Standard Class"/>
    <s v="WB-21850"/>
    <s v="William Brown"/>
    <x v="0"/>
    <x v="0"/>
    <s v="Los Angeles"/>
    <x v="1"/>
    <n v="90045"/>
    <x v="1"/>
    <s v="TEC-PH-10001079"/>
    <x v="2"/>
    <x v="7"/>
    <s v="Polycom SoundPoint Pro SE-225 Corded phone"/>
    <x v="3296"/>
    <n v="7"/>
    <n v="0.2"/>
    <x v="3719"/>
    <x v="0"/>
  </r>
  <r>
    <n v="4310"/>
    <x v="2141"/>
    <x v="2"/>
    <x v="130"/>
    <d v="2011-11-11T00:00:00"/>
    <s v="Standard Class"/>
    <s v="WB-21850"/>
    <s v="William Brown"/>
    <x v="0"/>
    <x v="0"/>
    <s v="Los Angeles"/>
    <x v="1"/>
    <n v="90045"/>
    <x v="1"/>
    <s v="FUR-TA-10002041"/>
    <x v="0"/>
    <x v="3"/>
    <s v="Bevis Round Conference Table Top, X-Base"/>
    <x v="3297"/>
    <n v="4"/>
    <n v="0.2"/>
    <x v="3720"/>
    <x v="0"/>
  </r>
  <r>
    <n v="4311"/>
    <x v="2141"/>
    <x v="2"/>
    <x v="130"/>
    <d v="2011-11-11T00:00:00"/>
    <s v="Standard Class"/>
    <s v="WB-21850"/>
    <s v="William Brown"/>
    <x v="0"/>
    <x v="0"/>
    <s v="Los Angeles"/>
    <x v="1"/>
    <n v="90045"/>
    <x v="1"/>
    <s v="OFF-BI-10001036"/>
    <x v="1"/>
    <x v="8"/>
    <s v="Cardinal EasyOpen D-Ring Binders"/>
    <x v="1462"/>
    <n v="3"/>
    <n v="0.2"/>
    <x v="3721"/>
    <x v="0"/>
  </r>
  <r>
    <n v="4312"/>
    <x v="2141"/>
    <x v="2"/>
    <x v="130"/>
    <d v="2011-11-11T00:00:00"/>
    <s v="Standard Class"/>
    <s v="WB-21850"/>
    <s v="William Brown"/>
    <x v="0"/>
    <x v="0"/>
    <s v="Los Angeles"/>
    <x v="1"/>
    <n v="90045"/>
    <x v="1"/>
    <s v="OFF-PA-10000223"/>
    <x v="1"/>
    <x v="10"/>
    <s v="Xerox 2000"/>
    <x v="541"/>
    <n v="3"/>
    <n v="0"/>
    <x v="551"/>
    <x v="0"/>
  </r>
  <r>
    <n v="4313"/>
    <x v="2141"/>
    <x v="2"/>
    <x v="130"/>
    <d v="2011-11-11T00:00:00"/>
    <s v="Standard Class"/>
    <s v="WB-21850"/>
    <s v="William Brown"/>
    <x v="0"/>
    <x v="0"/>
    <s v="Los Angeles"/>
    <x v="1"/>
    <n v="90045"/>
    <x v="1"/>
    <s v="TEC-MA-10003246"/>
    <x v="2"/>
    <x v="15"/>
    <s v="Hewlett-Packard Deskjet D4360 Printer"/>
    <x v="3298"/>
    <n v="4"/>
    <n v="0.2"/>
    <x v="3722"/>
    <x v="0"/>
  </r>
  <r>
    <n v="4314"/>
    <x v="2142"/>
    <x v="2"/>
    <x v="78"/>
    <d v="2011-09-12T00:00:00"/>
    <s v="Standard Class"/>
    <s v="SP-20620"/>
    <s v="Stefania Perrino"/>
    <x v="1"/>
    <x v="0"/>
    <s v="Long Beach"/>
    <x v="15"/>
    <n v="11561"/>
    <x v="3"/>
    <s v="OFF-AP-10001962"/>
    <x v="1"/>
    <x v="9"/>
    <s v="Black &amp; Decker Filter for Double Action Dustbuster Cordless Vac BLDV7210"/>
    <x v="3299"/>
    <n v="2"/>
    <n v="0"/>
    <x v="3723"/>
    <x v="8"/>
  </r>
  <r>
    <n v="4315"/>
    <x v="2143"/>
    <x v="1"/>
    <x v="608"/>
    <d v="2012-07-01T00:00:00"/>
    <s v="Standard Class"/>
    <s v="AB-10165"/>
    <s v="Alan Barnes"/>
    <x v="0"/>
    <x v="0"/>
    <s v="Los Angeles"/>
    <x v="1"/>
    <n v="90045"/>
    <x v="1"/>
    <s v="OFF-AR-10004062"/>
    <x v="1"/>
    <x v="6"/>
    <s v="Staples"/>
    <x v="3300"/>
    <n v="2"/>
    <n v="0"/>
    <x v="3724"/>
    <x v="1"/>
  </r>
  <r>
    <n v="4316"/>
    <x v="2143"/>
    <x v="1"/>
    <x v="608"/>
    <d v="2012-07-01T00:00:00"/>
    <s v="Standard Class"/>
    <s v="AB-10165"/>
    <s v="Alan Barnes"/>
    <x v="0"/>
    <x v="0"/>
    <s v="Los Angeles"/>
    <x v="1"/>
    <n v="90045"/>
    <x v="1"/>
    <s v="OFF-BI-10004330"/>
    <x v="1"/>
    <x v="8"/>
    <s v="GBC Velobind Prepunched Cover Sets, Regency Series"/>
    <x v="1294"/>
    <n v="3"/>
    <n v="0.2"/>
    <x v="1529"/>
    <x v="1"/>
  </r>
  <r>
    <n v="4317"/>
    <x v="2143"/>
    <x v="1"/>
    <x v="608"/>
    <d v="2012-07-01T00:00:00"/>
    <s v="Standard Class"/>
    <s v="AB-10165"/>
    <s v="Alan Barnes"/>
    <x v="0"/>
    <x v="0"/>
    <s v="Los Angeles"/>
    <x v="1"/>
    <n v="90045"/>
    <x v="1"/>
    <s v="OFF-ST-10001963"/>
    <x v="1"/>
    <x v="4"/>
    <s v="Tennsco Regal Shelving Units"/>
    <x v="3301"/>
    <n v="3"/>
    <n v="0"/>
    <x v="3725"/>
    <x v="1"/>
  </r>
  <r>
    <n v="4318"/>
    <x v="2144"/>
    <x v="1"/>
    <x v="353"/>
    <d v="2012-08-02T00:00:00"/>
    <s v="Standard Class"/>
    <s v="HA-14920"/>
    <s v="Helen Andreada"/>
    <x v="0"/>
    <x v="0"/>
    <s v="San Francisco"/>
    <x v="1"/>
    <n v="94110"/>
    <x v="1"/>
    <s v="OFF-EN-10002230"/>
    <x v="1"/>
    <x v="12"/>
    <s v="Airmail Envelopes"/>
    <x v="3302"/>
    <n v="2"/>
    <n v="0"/>
    <x v="3726"/>
    <x v="7"/>
  </r>
  <r>
    <n v="4319"/>
    <x v="2145"/>
    <x v="3"/>
    <x v="226"/>
    <d v="2014-12-12T00:00:00"/>
    <s v="Standard Class"/>
    <s v="DC-13285"/>
    <s v="Debra Catini"/>
    <x v="0"/>
    <x v="0"/>
    <s v="Richmond"/>
    <x v="17"/>
    <n v="23223"/>
    <x v="0"/>
    <s v="FUR-FU-10000175"/>
    <x v="0"/>
    <x v="5"/>
    <s v="DAX Wood Document Frame."/>
    <x v="3303"/>
    <n v="6"/>
    <n v="0"/>
    <x v="3727"/>
    <x v="4"/>
  </r>
  <r>
    <n v="4320"/>
    <x v="2146"/>
    <x v="2"/>
    <x v="282"/>
    <d v="2012-01-03T00:00:00"/>
    <s v="Second Class"/>
    <s v="ST-20530"/>
    <s v="Shui Tom"/>
    <x v="0"/>
    <x v="0"/>
    <s v="Albuquerque"/>
    <x v="27"/>
    <n v="87105"/>
    <x v="1"/>
    <s v="TEC-PH-10004897"/>
    <x v="2"/>
    <x v="7"/>
    <s v="Mediabridge Sport Armband iPhone 5s"/>
    <x v="112"/>
    <n v="3"/>
    <n v="0.2"/>
    <x v="3728"/>
    <x v="4"/>
  </r>
  <r>
    <n v="4321"/>
    <x v="2146"/>
    <x v="2"/>
    <x v="282"/>
    <d v="2012-01-03T00:00:00"/>
    <s v="Second Class"/>
    <s v="ST-20530"/>
    <s v="Shui Tom"/>
    <x v="0"/>
    <x v="0"/>
    <s v="Albuquerque"/>
    <x v="27"/>
    <n v="87105"/>
    <x v="1"/>
    <s v="OFF-ST-10003123"/>
    <x v="1"/>
    <x v="4"/>
    <s v="Fellowes Bases and Tops For Staxonsteel/High-Stak Systems"/>
    <x v="3304"/>
    <n v="1"/>
    <n v="0"/>
    <x v="3729"/>
    <x v="4"/>
  </r>
  <r>
    <n v="4322"/>
    <x v="2147"/>
    <x v="1"/>
    <x v="966"/>
    <d v="2012-02-19T00:00:00"/>
    <s v="Standard Class"/>
    <s v="KB-16315"/>
    <s v="Karl Braun"/>
    <x v="0"/>
    <x v="0"/>
    <s v="Akron"/>
    <x v="24"/>
    <n v="44312"/>
    <x v="3"/>
    <s v="OFF-BI-10001658"/>
    <x v="1"/>
    <x v="8"/>
    <s v="GBC Standard Therm-A-Bind Covers"/>
    <x v="478"/>
    <n v="2"/>
    <n v="0.7"/>
    <x v="489"/>
    <x v="11"/>
  </r>
  <r>
    <n v="4323"/>
    <x v="2147"/>
    <x v="1"/>
    <x v="966"/>
    <d v="2012-02-19T00:00:00"/>
    <s v="Standard Class"/>
    <s v="KB-16315"/>
    <s v="Karl Braun"/>
    <x v="0"/>
    <x v="0"/>
    <s v="Akron"/>
    <x v="24"/>
    <n v="44312"/>
    <x v="3"/>
    <s v="TEC-PH-10002834"/>
    <x v="2"/>
    <x v="7"/>
    <s v="Google Nexus 5"/>
    <x v="3305"/>
    <n v="3"/>
    <n v="0.4"/>
    <x v="3730"/>
    <x v="11"/>
  </r>
  <r>
    <n v="4324"/>
    <x v="2147"/>
    <x v="1"/>
    <x v="966"/>
    <d v="2012-02-19T00:00:00"/>
    <s v="Standard Class"/>
    <s v="KB-16315"/>
    <s v="Karl Braun"/>
    <x v="0"/>
    <x v="0"/>
    <s v="Akron"/>
    <x v="24"/>
    <n v="44312"/>
    <x v="3"/>
    <s v="OFF-BI-10002160"/>
    <x v="1"/>
    <x v="8"/>
    <s v="Acco Hanging Data Binders"/>
    <x v="3306"/>
    <n v="2"/>
    <n v="0.7"/>
    <x v="3731"/>
    <x v="11"/>
  </r>
  <r>
    <n v="4325"/>
    <x v="2147"/>
    <x v="1"/>
    <x v="966"/>
    <d v="2012-02-19T00:00:00"/>
    <s v="Standard Class"/>
    <s v="KB-16315"/>
    <s v="Karl Braun"/>
    <x v="0"/>
    <x v="0"/>
    <s v="Akron"/>
    <x v="24"/>
    <n v="44312"/>
    <x v="3"/>
    <s v="OFF-AR-10004999"/>
    <x v="1"/>
    <x v="6"/>
    <s v="Newell 315"/>
    <x v="646"/>
    <n v="3"/>
    <n v="0.2"/>
    <x v="3732"/>
    <x v="11"/>
  </r>
  <r>
    <n v="4326"/>
    <x v="2147"/>
    <x v="1"/>
    <x v="966"/>
    <d v="2012-02-19T00:00:00"/>
    <s v="Standard Class"/>
    <s v="KB-16315"/>
    <s v="Karl Braun"/>
    <x v="0"/>
    <x v="0"/>
    <s v="Akron"/>
    <x v="24"/>
    <n v="44312"/>
    <x v="3"/>
    <s v="TEC-AC-10003280"/>
    <x v="2"/>
    <x v="11"/>
    <s v="Belkin F8E887 USB Wired Ergonomic Keyboard"/>
    <x v="981"/>
    <n v="3"/>
    <n v="0.2"/>
    <x v="3733"/>
    <x v="11"/>
  </r>
  <r>
    <n v="4327"/>
    <x v="2148"/>
    <x v="0"/>
    <x v="967"/>
    <d v="2013-01-27T00:00:00"/>
    <s v="First Class"/>
    <s v="TB-21355"/>
    <s v="Todd Boyes"/>
    <x v="1"/>
    <x v="0"/>
    <s v="Plainfield"/>
    <x v="30"/>
    <n v="7060"/>
    <x v="3"/>
    <s v="OFF-AR-10000315"/>
    <x v="1"/>
    <x v="6"/>
    <s v="Dixon Ticonderoga Maple Cedar Pencil, #2"/>
    <x v="3307"/>
    <n v="3"/>
    <n v="0"/>
    <x v="3734"/>
    <x v="9"/>
  </r>
  <r>
    <n v="4328"/>
    <x v="2148"/>
    <x v="0"/>
    <x v="967"/>
    <d v="2013-01-27T00:00:00"/>
    <s v="First Class"/>
    <s v="TB-21355"/>
    <s v="Todd Boyes"/>
    <x v="1"/>
    <x v="0"/>
    <s v="Plainfield"/>
    <x v="30"/>
    <n v="7060"/>
    <x v="3"/>
    <s v="OFF-PA-10000007"/>
    <x v="1"/>
    <x v="10"/>
    <s v="Telephone Message Books with Fax/Mobile Section, 4 1/4&quot; x 6&quot;"/>
    <x v="3308"/>
    <n v="5"/>
    <n v="0"/>
    <x v="3735"/>
    <x v="9"/>
  </r>
  <r>
    <n v="4329"/>
    <x v="2149"/>
    <x v="3"/>
    <x v="719"/>
    <d v="2014-04-08T00:00:00"/>
    <s v="Standard Class"/>
    <s v="JC-15775"/>
    <s v="John Castell"/>
    <x v="0"/>
    <x v="0"/>
    <s v="New York City"/>
    <x v="15"/>
    <n v="10011"/>
    <x v="3"/>
    <s v="OFF-PA-10000791"/>
    <x v="1"/>
    <x v="10"/>
    <s v="Wirebound Message Books, Four 2 3/4 x 5 Forms per Page, 200 Sets per Book"/>
    <x v="3309"/>
    <n v="9"/>
    <n v="0"/>
    <x v="3736"/>
    <x v="3"/>
  </r>
  <r>
    <n v="4330"/>
    <x v="2150"/>
    <x v="3"/>
    <x v="621"/>
    <d v="2014-10-10T00:00:00"/>
    <s v="Standard Class"/>
    <s v="PO-18850"/>
    <s v="Patrick O'Brill"/>
    <x v="0"/>
    <x v="0"/>
    <s v="Hialeah"/>
    <x v="2"/>
    <n v="33012"/>
    <x v="0"/>
    <s v="OFF-PA-10000556"/>
    <x v="1"/>
    <x v="10"/>
    <s v="Xerox 208"/>
    <x v="12"/>
    <n v="3"/>
    <n v="0.2"/>
    <x v="12"/>
    <x v="2"/>
  </r>
  <r>
    <n v="4331"/>
    <x v="2150"/>
    <x v="3"/>
    <x v="621"/>
    <d v="2014-10-10T00:00:00"/>
    <s v="Standard Class"/>
    <s v="PO-18850"/>
    <s v="Patrick O'Brill"/>
    <x v="0"/>
    <x v="0"/>
    <s v="Hialeah"/>
    <x v="2"/>
    <n v="33012"/>
    <x v="0"/>
    <s v="OFF-AP-10000804"/>
    <x v="1"/>
    <x v="9"/>
    <s v="Hoover Portapower Portable Vacuum"/>
    <x v="1429"/>
    <n v="5"/>
    <n v="0.2"/>
    <x v="3737"/>
    <x v="2"/>
  </r>
  <r>
    <n v="4332"/>
    <x v="2151"/>
    <x v="3"/>
    <x v="853"/>
    <d v="2014-09-07T00:00:00"/>
    <s v="Standard Class"/>
    <s v="SS-20875"/>
    <s v="Sung Shariari"/>
    <x v="0"/>
    <x v="0"/>
    <s v="Redmond"/>
    <x v="4"/>
    <n v="98052"/>
    <x v="1"/>
    <s v="TEC-AC-10001998"/>
    <x v="2"/>
    <x v="11"/>
    <s v="Logitech LS21 Speaker System - PC Multimedia - 2.1-CH - Wired"/>
    <x v="86"/>
    <n v="1"/>
    <n v="0"/>
    <x v="86"/>
    <x v="8"/>
  </r>
  <r>
    <n v="4333"/>
    <x v="2151"/>
    <x v="3"/>
    <x v="853"/>
    <d v="2014-09-07T00:00:00"/>
    <s v="Standard Class"/>
    <s v="SS-20875"/>
    <s v="Sung Shariari"/>
    <x v="0"/>
    <x v="0"/>
    <s v="Redmond"/>
    <x v="4"/>
    <n v="98052"/>
    <x v="1"/>
    <s v="OFF-BI-10003476"/>
    <x v="1"/>
    <x v="8"/>
    <s v="Avery Metallic Poly Binders"/>
    <x v="3310"/>
    <n v="5"/>
    <n v="0.2"/>
    <x v="3738"/>
    <x v="8"/>
  </r>
  <r>
    <n v="4334"/>
    <x v="2152"/>
    <x v="1"/>
    <x v="379"/>
    <d v="2012-12-27T00:00:00"/>
    <s v="Standard Class"/>
    <s v="RD-19720"/>
    <s v="Roger Demir"/>
    <x v="0"/>
    <x v="0"/>
    <s v="Daytona Beach"/>
    <x v="2"/>
    <n v="32114"/>
    <x v="0"/>
    <s v="TEC-AC-10003237"/>
    <x v="2"/>
    <x v="11"/>
    <s v="Memorex Micro Travel Drive 4 GB"/>
    <x v="3311"/>
    <n v="6"/>
    <n v="0.2"/>
    <x v="3739"/>
    <x v="4"/>
  </r>
  <r>
    <n v="4335"/>
    <x v="2152"/>
    <x v="1"/>
    <x v="379"/>
    <d v="2012-12-27T00:00:00"/>
    <s v="Standard Class"/>
    <s v="RD-19720"/>
    <s v="Roger Demir"/>
    <x v="0"/>
    <x v="0"/>
    <s v="Daytona Beach"/>
    <x v="2"/>
    <n v="32114"/>
    <x v="0"/>
    <s v="OFF-EN-10003798"/>
    <x v="1"/>
    <x v="12"/>
    <s v="Recycled Interoffice Envelopes with Re-Use-A-Seal Closure, 10 x 13"/>
    <x v="3312"/>
    <n v="2"/>
    <n v="0.2"/>
    <x v="3740"/>
    <x v="4"/>
  </r>
  <r>
    <n v="4336"/>
    <x v="2153"/>
    <x v="1"/>
    <x v="139"/>
    <d v="2012-12-24T00:00:00"/>
    <s v="Standard Class"/>
    <s v="GZ-14470"/>
    <s v="Gary Zandusky"/>
    <x v="0"/>
    <x v="0"/>
    <s v="Bullhead City"/>
    <x v="16"/>
    <n v="86442"/>
    <x v="1"/>
    <s v="OFF-EN-10003068"/>
    <x v="1"/>
    <x v="12"/>
    <s v="#6 3/4 Gummed Flap White Envelopes"/>
    <x v="2418"/>
    <n v="1"/>
    <n v="0.2"/>
    <x v="2752"/>
    <x v="4"/>
  </r>
  <r>
    <n v="4337"/>
    <x v="2153"/>
    <x v="1"/>
    <x v="139"/>
    <d v="2012-12-24T00:00:00"/>
    <s v="Standard Class"/>
    <s v="GZ-14470"/>
    <s v="Gary Zandusky"/>
    <x v="0"/>
    <x v="0"/>
    <s v="Bullhead City"/>
    <x v="16"/>
    <n v="86442"/>
    <x v="1"/>
    <s v="FUR-FU-10002088"/>
    <x v="0"/>
    <x v="5"/>
    <s v="Nu-Dell Float Frame 11 x 14 1/2"/>
    <x v="325"/>
    <n v="2"/>
    <n v="0.2"/>
    <x v="2606"/>
    <x v="4"/>
  </r>
  <r>
    <n v="4338"/>
    <x v="2154"/>
    <x v="1"/>
    <x v="154"/>
    <d v="2012-12-01T00:00:00"/>
    <s v="Standard Class"/>
    <s v="SN-20710"/>
    <s v="Steve Nguyen"/>
    <x v="2"/>
    <x v="0"/>
    <s v="Los Angeles"/>
    <x v="1"/>
    <n v="90049"/>
    <x v="1"/>
    <s v="TEC-AC-10000158"/>
    <x v="2"/>
    <x v="11"/>
    <s v="Sony 64GB Class 10 Micro SDHC R40 Memory Card"/>
    <x v="3313"/>
    <n v="3"/>
    <n v="0"/>
    <x v="3741"/>
    <x v="0"/>
  </r>
  <r>
    <n v="4339"/>
    <x v="2154"/>
    <x v="1"/>
    <x v="154"/>
    <d v="2012-12-01T00:00:00"/>
    <s v="Standard Class"/>
    <s v="SN-20710"/>
    <s v="Steve Nguyen"/>
    <x v="2"/>
    <x v="0"/>
    <s v="Los Angeles"/>
    <x v="1"/>
    <n v="90049"/>
    <x v="1"/>
    <s v="OFF-PA-10000482"/>
    <x v="1"/>
    <x v="10"/>
    <s v="Snap-A-Way Black Print Carbonless Ruled Speed Letter, Triplicate"/>
    <x v="3314"/>
    <n v="3"/>
    <n v="0"/>
    <x v="3742"/>
    <x v="0"/>
  </r>
  <r>
    <n v="4340"/>
    <x v="2155"/>
    <x v="3"/>
    <x v="151"/>
    <d v="2014-09-02T00:00:00"/>
    <s v="Standard Class"/>
    <s v="DK-12895"/>
    <s v="Dana Kaydos"/>
    <x v="0"/>
    <x v="0"/>
    <s v="Franklin"/>
    <x v="18"/>
    <n v="37064"/>
    <x v="0"/>
    <s v="OFF-PA-10004888"/>
    <x v="1"/>
    <x v="10"/>
    <s v="Xerox 217"/>
    <x v="1182"/>
    <n v="1"/>
    <n v="0.2"/>
    <x v="1673"/>
    <x v="6"/>
  </r>
  <r>
    <n v="4341"/>
    <x v="2156"/>
    <x v="2"/>
    <x v="579"/>
    <d v="2011-03-22T00:00:00"/>
    <s v="Same Day"/>
    <s v="VM-21835"/>
    <s v="Vivian Mathis"/>
    <x v="0"/>
    <x v="0"/>
    <s v="Portage"/>
    <x v="14"/>
    <n v="46368"/>
    <x v="2"/>
    <s v="OFF-AR-10003478"/>
    <x v="1"/>
    <x v="6"/>
    <s v="Avery Hi-Liter EverBold Pen Style Fluorescent Highlighters, 4/Pack"/>
    <x v="1363"/>
    <n v="2"/>
    <n v="0"/>
    <x v="1426"/>
    <x v="10"/>
  </r>
  <r>
    <n v="4342"/>
    <x v="2157"/>
    <x v="3"/>
    <x v="94"/>
    <d v="2014-12-22T00:00:00"/>
    <s v="Standard Class"/>
    <s v="GB-14575"/>
    <s v="Giulietta Baptist"/>
    <x v="0"/>
    <x v="0"/>
    <s v="Arlington"/>
    <x v="17"/>
    <n v="22204"/>
    <x v="0"/>
    <s v="OFF-ST-10003208"/>
    <x v="1"/>
    <x v="4"/>
    <s v="Adjustable Depth Letter/Legal Cart"/>
    <x v="2577"/>
    <n v="3"/>
    <n v="0"/>
    <x v="2826"/>
    <x v="4"/>
  </r>
  <r>
    <n v="4343"/>
    <x v="2158"/>
    <x v="3"/>
    <x v="498"/>
    <d v="2014-03-23T00:00:00"/>
    <s v="First Class"/>
    <s v="ND-18370"/>
    <s v="Natalie DeCherney"/>
    <x v="0"/>
    <x v="0"/>
    <s v="San Francisco"/>
    <x v="1"/>
    <n v="94110"/>
    <x v="1"/>
    <s v="OFF-BI-10004970"/>
    <x v="1"/>
    <x v="8"/>
    <s v="ACCOHIDE 3-Ring Binder, Blue, 1&quot;"/>
    <x v="2990"/>
    <n v="6"/>
    <n v="0.2"/>
    <x v="3743"/>
    <x v="10"/>
  </r>
  <r>
    <n v="4344"/>
    <x v="2158"/>
    <x v="3"/>
    <x v="498"/>
    <d v="2014-03-23T00:00:00"/>
    <s v="First Class"/>
    <s v="ND-18370"/>
    <s v="Natalie DeCherney"/>
    <x v="0"/>
    <x v="0"/>
    <s v="San Francisco"/>
    <x v="1"/>
    <n v="94110"/>
    <x v="1"/>
    <s v="TEC-PH-10000038"/>
    <x v="2"/>
    <x v="7"/>
    <s v="Jawbone MINI JAMBOX Wireless Bluetooth Speaker"/>
    <x v="3315"/>
    <n v="6"/>
    <n v="0.2"/>
    <x v="3744"/>
    <x v="10"/>
  </r>
  <r>
    <n v="4345"/>
    <x v="2158"/>
    <x v="3"/>
    <x v="498"/>
    <d v="2014-03-23T00:00:00"/>
    <s v="First Class"/>
    <s v="ND-18370"/>
    <s v="Natalie DeCherney"/>
    <x v="0"/>
    <x v="0"/>
    <s v="San Francisco"/>
    <x v="1"/>
    <n v="94110"/>
    <x v="1"/>
    <s v="TEC-AC-10001552"/>
    <x v="2"/>
    <x v="11"/>
    <s v="Logitech K350 2.4Ghz Wireless Keyboard"/>
    <x v="3316"/>
    <n v="2"/>
    <n v="0"/>
    <x v="3745"/>
    <x v="10"/>
  </r>
  <r>
    <n v="4346"/>
    <x v="2158"/>
    <x v="3"/>
    <x v="498"/>
    <d v="2014-03-23T00:00:00"/>
    <s v="First Class"/>
    <s v="ND-18370"/>
    <s v="Natalie DeCherney"/>
    <x v="0"/>
    <x v="0"/>
    <s v="San Francisco"/>
    <x v="1"/>
    <n v="94110"/>
    <x v="1"/>
    <s v="TEC-AC-10002926"/>
    <x v="2"/>
    <x v="11"/>
    <s v="Logitech Wireless Marathon Mouse M705"/>
    <x v="1772"/>
    <n v="4"/>
    <n v="0"/>
    <x v="3746"/>
    <x v="10"/>
  </r>
  <r>
    <n v="4347"/>
    <x v="2159"/>
    <x v="0"/>
    <x v="31"/>
    <d v="2013-09-26T00:00:00"/>
    <s v="Standard Class"/>
    <s v="MM-17260"/>
    <s v="Magdelene Morse"/>
    <x v="0"/>
    <x v="0"/>
    <s v="New Rochelle"/>
    <x v="15"/>
    <n v="10801"/>
    <x v="3"/>
    <s v="FUR-CH-10001394"/>
    <x v="0"/>
    <x v="1"/>
    <s v="Global Leather Executive Chair"/>
    <x v="3317"/>
    <n v="2"/>
    <n v="0.1"/>
    <x v="3747"/>
    <x v="8"/>
  </r>
  <r>
    <n v="4348"/>
    <x v="2159"/>
    <x v="0"/>
    <x v="31"/>
    <d v="2013-09-26T00:00:00"/>
    <s v="Standard Class"/>
    <s v="MM-17260"/>
    <s v="Magdelene Morse"/>
    <x v="0"/>
    <x v="0"/>
    <s v="New Rochelle"/>
    <x v="15"/>
    <n v="10801"/>
    <x v="3"/>
    <s v="FUR-FU-10004053"/>
    <x v="0"/>
    <x v="5"/>
    <s v="DAX Two-Tone Silver Metal Document Frame"/>
    <x v="3318"/>
    <n v="3"/>
    <n v="0"/>
    <x v="3748"/>
    <x v="8"/>
  </r>
  <r>
    <n v="4349"/>
    <x v="2160"/>
    <x v="3"/>
    <x v="221"/>
    <d v="2014-11-30T00:00:00"/>
    <s v="Second Class"/>
    <s v="MV-17485"/>
    <s v="Mark Van Huff"/>
    <x v="0"/>
    <x v="0"/>
    <s v="Mesa"/>
    <x v="16"/>
    <n v="85204"/>
    <x v="1"/>
    <s v="OFF-BI-10004230"/>
    <x v="1"/>
    <x v="8"/>
    <s v="GBC Recycled Grain Textured Covers"/>
    <x v="321"/>
    <n v="2"/>
    <n v="0.7"/>
    <x v="3749"/>
    <x v="0"/>
  </r>
  <r>
    <n v="4350"/>
    <x v="2160"/>
    <x v="3"/>
    <x v="221"/>
    <d v="2014-11-30T00:00:00"/>
    <s v="Second Class"/>
    <s v="MV-17485"/>
    <s v="Mark Van Huff"/>
    <x v="0"/>
    <x v="0"/>
    <s v="Mesa"/>
    <x v="16"/>
    <n v="85204"/>
    <x v="1"/>
    <s v="OFF-ST-10000060"/>
    <x v="1"/>
    <x v="4"/>
    <s v="Fellowes Bankers Box Staxonsteel Drawer File/Stacking System"/>
    <x v="3319"/>
    <n v="8"/>
    <n v="0.2"/>
    <x v="3750"/>
    <x v="0"/>
  </r>
  <r>
    <n v="4351"/>
    <x v="2161"/>
    <x v="3"/>
    <x v="645"/>
    <d v="2014-04-16T00:00:00"/>
    <s v="Standard Class"/>
    <s v="JL-15130"/>
    <s v="Jack Lebron"/>
    <x v="0"/>
    <x v="0"/>
    <s v="Lancaster"/>
    <x v="24"/>
    <n v="43130"/>
    <x v="3"/>
    <s v="OFF-ST-10001325"/>
    <x v="1"/>
    <x v="4"/>
    <s v="Sterilite Officeware Hinged File Box"/>
    <x v="510"/>
    <n v="2"/>
    <n v="0.2"/>
    <x v="522"/>
    <x v="3"/>
  </r>
  <r>
    <n v="4352"/>
    <x v="2161"/>
    <x v="3"/>
    <x v="645"/>
    <d v="2014-04-16T00:00:00"/>
    <s v="Standard Class"/>
    <s v="JL-15130"/>
    <s v="Jack Lebron"/>
    <x v="0"/>
    <x v="0"/>
    <s v="Lancaster"/>
    <x v="24"/>
    <n v="43130"/>
    <x v="3"/>
    <s v="TEC-AC-10003441"/>
    <x v="2"/>
    <x v="11"/>
    <s v="Kingston Digital DataTraveler 32GB USB 2.0"/>
    <x v="3320"/>
    <n v="2"/>
    <n v="0.2"/>
    <x v="3751"/>
    <x v="3"/>
  </r>
  <r>
    <n v="4353"/>
    <x v="2162"/>
    <x v="3"/>
    <x v="389"/>
    <d v="2014-12-13T00:00:00"/>
    <s v="Second Class"/>
    <s v="AG-10330"/>
    <s v="Alex Grayson"/>
    <x v="0"/>
    <x v="0"/>
    <s v="Stockton"/>
    <x v="1"/>
    <n v="95207"/>
    <x v="1"/>
    <s v="TEC-PH-10003215"/>
    <x v="2"/>
    <x v="7"/>
    <s v="Jackery Bar Premium Fast-charging Portable Charger"/>
    <x v="3124"/>
    <n v="4"/>
    <n v="0.2"/>
    <x v="3505"/>
    <x v="4"/>
  </r>
  <r>
    <n v="4354"/>
    <x v="2162"/>
    <x v="3"/>
    <x v="389"/>
    <d v="2014-12-13T00:00:00"/>
    <s v="Second Class"/>
    <s v="AG-10330"/>
    <s v="Alex Grayson"/>
    <x v="0"/>
    <x v="0"/>
    <s v="Stockton"/>
    <x v="1"/>
    <n v="95207"/>
    <x v="1"/>
    <s v="OFF-PA-10002005"/>
    <x v="1"/>
    <x v="10"/>
    <s v="Xerox 225"/>
    <x v="91"/>
    <n v="2"/>
    <n v="0"/>
    <x v="91"/>
    <x v="4"/>
  </r>
  <r>
    <n v="4355"/>
    <x v="2163"/>
    <x v="3"/>
    <x v="221"/>
    <d v="2014-11-27T00:00:00"/>
    <s v="Second Class"/>
    <s v="MD-17860"/>
    <s v="Michael Dominguez"/>
    <x v="1"/>
    <x v="0"/>
    <s v="Asheville"/>
    <x v="3"/>
    <n v="28806"/>
    <x v="0"/>
    <s v="OFF-BI-10004465"/>
    <x v="1"/>
    <x v="8"/>
    <s v="Avery Durable Slant Ring Binders"/>
    <x v="3006"/>
    <n v="8"/>
    <n v="0.7"/>
    <x v="3752"/>
    <x v="0"/>
  </r>
  <r>
    <n v="4356"/>
    <x v="2164"/>
    <x v="1"/>
    <x v="784"/>
    <d v="2012-12-07T00:00:00"/>
    <s v="Second Class"/>
    <s v="RO-19780"/>
    <s v="Rose O'Brian"/>
    <x v="0"/>
    <x v="0"/>
    <s v="Clarksville"/>
    <x v="18"/>
    <n v="37042"/>
    <x v="0"/>
    <s v="OFF-BI-10000545"/>
    <x v="1"/>
    <x v="8"/>
    <s v="GBC Ibimaster 500 Manual ProClick Binding System"/>
    <x v="3321"/>
    <n v="7"/>
    <n v="0.7"/>
    <x v="3753"/>
    <x v="4"/>
  </r>
  <r>
    <n v="4357"/>
    <x v="2164"/>
    <x v="1"/>
    <x v="784"/>
    <d v="2012-12-07T00:00:00"/>
    <s v="Second Class"/>
    <s v="RO-19780"/>
    <s v="Rose O'Brian"/>
    <x v="0"/>
    <x v="0"/>
    <s v="Clarksville"/>
    <x v="18"/>
    <n v="37042"/>
    <x v="0"/>
    <s v="OFF-AR-10003752"/>
    <x v="1"/>
    <x v="6"/>
    <s v="Deluxe Chalkboard Eraser Cleaner"/>
    <x v="3322"/>
    <n v="4"/>
    <n v="0.2"/>
    <x v="3754"/>
    <x v="4"/>
  </r>
  <r>
    <n v="4358"/>
    <x v="2165"/>
    <x v="3"/>
    <x v="157"/>
    <d v="2014-12-12T00:00:00"/>
    <s v="Same Day"/>
    <s v="RR-19315"/>
    <s v="Ralph Ritter"/>
    <x v="0"/>
    <x v="0"/>
    <s v="Aurora"/>
    <x v="10"/>
    <n v="60505"/>
    <x v="2"/>
    <s v="OFF-PA-10001937"/>
    <x v="1"/>
    <x v="10"/>
    <s v="Xerox 21"/>
    <x v="563"/>
    <n v="2"/>
    <n v="0.2"/>
    <x v="572"/>
    <x v="4"/>
  </r>
  <r>
    <n v="4359"/>
    <x v="2165"/>
    <x v="3"/>
    <x v="157"/>
    <d v="2014-12-12T00:00:00"/>
    <s v="Same Day"/>
    <s v="RR-19315"/>
    <s v="Ralph Ritter"/>
    <x v="0"/>
    <x v="0"/>
    <s v="Aurora"/>
    <x v="10"/>
    <n v="60505"/>
    <x v="2"/>
    <s v="FUR-FU-10004306"/>
    <x v="0"/>
    <x v="5"/>
    <s v="Electrix Halogen Magnifier Lamp"/>
    <x v="3323"/>
    <n v="1"/>
    <n v="0.6"/>
    <x v="3755"/>
    <x v="4"/>
  </r>
  <r>
    <n v="4360"/>
    <x v="2165"/>
    <x v="3"/>
    <x v="157"/>
    <d v="2014-12-12T00:00:00"/>
    <s v="Same Day"/>
    <s v="RR-19315"/>
    <s v="Ralph Ritter"/>
    <x v="0"/>
    <x v="0"/>
    <s v="Aurora"/>
    <x v="10"/>
    <n v="60505"/>
    <x v="2"/>
    <s v="FUR-CH-10003973"/>
    <x v="0"/>
    <x v="1"/>
    <s v="GuestStacker Chair with Chrome Finish Legs"/>
    <x v="3324"/>
    <n v="2"/>
    <n v="0.3"/>
    <x v="3756"/>
    <x v="4"/>
  </r>
  <r>
    <n v="4361"/>
    <x v="2166"/>
    <x v="0"/>
    <x v="206"/>
    <d v="2013-05-24T00:00:00"/>
    <s v="First Class"/>
    <s v="CP-12340"/>
    <s v="Christine Phan"/>
    <x v="1"/>
    <x v="0"/>
    <s v="Warwick"/>
    <x v="34"/>
    <n v="2886"/>
    <x v="3"/>
    <s v="OFF-PA-10000565"/>
    <x v="1"/>
    <x v="10"/>
    <s v="Staples"/>
    <x v="1375"/>
    <n v="2"/>
    <n v="0"/>
    <x v="1438"/>
    <x v="5"/>
  </r>
  <r>
    <n v="4362"/>
    <x v="2167"/>
    <x v="3"/>
    <x v="922"/>
    <d v="2014-02-22T00:00:00"/>
    <s v="Second Class"/>
    <s v="LL-16840"/>
    <s v="Lauren Leatherbury"/>
    <x v="0"/>
    <x v="0"/>
    <s v="Lafayette"/>
    <x v="28"/>
    <n v="70506"/>
    <x v="0"/>
    <s v="TEC-PH-10003875"/>
    <x v="2"/>
    <x v="7"/>
    <s v="KLD Oscar II Style Snap-on Ultra Thin Side Flip Synthetic Leather Cover Case for HTC One HTC M7"/>
    <x v="3325"/>
    <n v="3"/>
    <n v="0"/>
    <x v="3757"/>
    <x v="11"/>
  </r>
  <r>
    <n v="4363"/>
    <x v="2168"/>
    <x v="3"/>
    <x v="968"/>
    <d v="2014-05-23T00:00:00"/>
    <s v="Second Class"/>
    <s v="NC-18340"/>
    <s v="Nat Carroll"/>
    <x v="0"/>
    <x v="0"/>
    <s v="Fargo"/>
    <x v="46"/>
    <n v="58103"/>
    <x v="2"/>
    <s v="OFF-AR-10001953"/>
    <x v="1"/>
    <x v="6"/>
    <s v="Boston 1645 Deluxe Heavier-Duty Electric Pencil Sharpener"/>
    <x v="3326"/>
    <n v="3"/>
    <n v="0"/>
    <x v="3758"/>
    <x v="5"/>
  </r>
  <r>
    <n v="4364"/>
    <x v="2168"/>
    <x v="3"/>
    <x v="968"/>
    <d v="2014-05-23T00:00:00"/>
    <s v="Second Class"/>
    <s v="NC-18340"/>
    <s v="Nat Carroll"/>
    <x v="0"/>
    <x v="0"/>
    <s v="Fargo"/>
    <x v="46"/>
    <n v="58103"/>
    <x v="2"/>
    <s v="OFF-AR-10001374"/>
    <x v="1"/>
    <x v="6"/>
    <s v="BIC Brite Liner Highlighters, Chisel Tip"/>
    <x v="243"/>
    <n v="4"/>
    <n v="0"/>
    <x v="3759"/>
    <x v="5"/>
  </r>
  <r>
    <n v="4365"/>
    <x v="2168"/>
    <x v="3"/>
    <x v="968"/>
    <d v="2014-05-23T00:00:00"/>
    <s v="Second Class"/>
    <s v="NC-18340"/>
    <s v="Nat Carroll"/>
    <x v="0"/>
    <x v="0"/>
    <s v="Fargo"/>
    <x v="46"/>
    <n v="58103"/>
    <x v="2"/>
    <s v="OFF-ST-10003816"/>
    <x v="1"/>
    <x v="4"/>
    <s v="Fellowes High-Stak Drawer Files"/>
    <x v="3327"/>
    <n v="4"/>
    <n v="0"/>
    <x v="3760"/>
    <x v="5"/>
  </r>
  <r>
    <n v="4366"/>
    <x v="2168"/>
    <x v="3"/>
    <x v="968"/>
    <d v="2014-05-23T00:00:00"/>
    <s v="Second Class"/>
    <s v="NC-18340"/>
    <s v="Nat Carroll"/>
    <x v="0"/>
    <x v="0"/>
    <s v="Fargo"/>
    <x v="46"/>
    <n v="58103"/>
    <x v="2"/>
    <s v="OFF-FA-10001843"/>
    <x v="1"/>
    <x v="13"/>
    <s v="Staples"/>
    <x v="3328"/>
    <n v="3"/>
    <n v="0"/>
    <x v="3761"/>
    <x v="5"/>
  </r>
  <r>
    <n v="4367"/>
    <x v="2168"/>
    <x v="3"/>
    <x v="968"/>
    <d v="2014-05-23T00:00:00"/>
    <s v="Second Class"/>
    <s v="NC-18340"/>
    <s v="Nat Carroll"/>
    <x v="0"/>
    <x v="0"/>
    <s v="Fargo"/>
    <x v="46"/>
    <n v="58103"/>
    <x v="2"/>
    <s v="OFF-AR-10000657"/>
    <x v="1"/>
    <x v="6"/>
    <s v="Binney &amp; Smith inkTank Desk Highlighter, Chisel Tip, Yellow, 12/Box"/>
    <x v="3329"/>
    <n v="10"/>
    <n v="0"/>
    <x v="3762"/>
    <x v="5"/>
  </r>
  <r>
    <n v="4368"/>
    <x v="2169"/>
    <x v="3"/>
    <x v="220"/>
    <d v="2014-09-14T00:00:00"/>
    <s v="Second Class"/>
    <s v="HA-14920"/>
    <s v="Helen Andreada"/>
    <x v="0"/>
    <x v="0"/>
    <s v="Chicago"/>
    <x v="10"/>
    <n v="60623"/>
    <x v="2"/>
    <s v="OFF-FA-10000936"/>
    <x v="1"/>
    <x v="13"/>
    <s v="Acco Hot Clips Clips to Go"/>
    <x v="3330"/>
    <n v="4"/>
    <n v="0.2"/>
    <x v="3763"/>
    <x v="8"/>
  </r>
  <r>
    <n v="4369"/>
    <x v="2169"/>
    <x v="3"/>
    <x v="220"/>
    <d v="2014-09-14T00:00:00"/>
    <s v="Second Class"/>
    <s v="HA-14920"/>
    <s v="Helen Andreada"/>
    <x v="0"/>
    <x v="0"/>
    <s v="Chicago"/>
    <x v="10"/>
    <n v="60623"/>
    <x v="2"/>
    <s v="OFF-PA-10003657"/>
    <x v="1"/>
    <x v="10"/>
    <s v="Xerox 1927"/>
    <x v="3331"/>
    <n v="6"/>
    <n v="0.2"/>
    <x v="3764"/>
    <x v="8"/>
  </r>
  <r>
    <n v="4370"/>
    <x v="2170"/>
    <x v="0"/>
    <x v="732"/>
    <d v="2013-11-11T00:00:00"/>
    <s v="Standard Class"/>
    <s v="MA-17995"/>
    <s v="Michelle Arnett"/>
    <x v="2"/>
    <x v="0"/>
    <s v="Lawrence"/>
    <x v="14"/>
    <n v="46226"/>
    <x v="2"/>
    <s v="OFF-BI-10001989"/>
    <x v="1"/>
    <x v="8"/>
    <s v="Premium Transparent Presentation Covers by GBC"/>
    <x v="1744"/>
    <n v="5"/>
    <n v="0"/>
    <x v="3765"/>
    <x v="0"/>
  </r>
  <r>
    <n v="4371"/>
    <x v="2170"/>
    <x v="0"/>
    <x v="732"/>
    <d v="2013-11-11T00:00:00"/>
    <s v="Standard Class"/>
    <s v="MA-17995"/>
    <s v="Michelle Arnett"/>
    <x v="2"/>
    <x v="0"/>
    <s v="Lawrence"/>
    <x v="14"/>
    <n v="46226"/>
    <x v="2"/>
    <s v="OFF-AR-10002987"/>
    <x v="1"/>
    <x v="6"/>
    <s v="Prismacolor Color Pencil Set"/>
    <x v="2010"/>
    <n v="2"/>
    <n v="0"/>
    <x v="3766"/>
    <x v="0"/>
  </r>
  <r>
    <n v="4372"/>
    <x v="2170"/>
    <x v="0"/>
    <x v="732"/>
    <d v="2013-11-11T00:00:00"/>
    <s v="Standard Class"/>
    <s v="MA-17995"/>
    <s v="Michelle Arnett"/>
    <x v="2"/>
    <x v="0"/>
    <s v="Lawrence"/>
    <x v="14"/>
    <n v="46226"/>
    <x v="2"/>
    <s v="OFF-LA-10000414"/>
    <x v="1"/>
    <x v="2"/>
    <s v="Avery 503"/>
    <x v="2678"/>
    <n v="5"/>
    <n v="0"/>
    <x v="2957"/>
    <x v="0"/>
  </r>
  <r>
    <n v="4373"/>
    <x v="2171"/>
    <x v="3"/>
    <x v="283"/>
    <d v="2014-07-26T00:00:00"/>
    <s v="Second Class"/>
    <s v="LH-16900"/>
    <s v="Lena Hernandez"/>
    <x v="0"/>
    <x v="0"/>
    <s v="Elkhart"/>
    <x v="14"/>
    <n v="46514"/>
    <x v="2"/>
    <s v="OFF-AR-10003602"/>
    <x v="1"/>
    <x v="6"/>
    <s v="Quartet Omega Colored Chalk, 12/Pack"/>
    <x v="2643"/>
    <n v="2"/>
    <n v="0"/>
    <x v="3149"/>
    <x v="7"/>
  </r>
  <r>
    <n v="4374"/>
    <x v="2171"/>
    <x v="3"/>
    <x v="283"/>
    <d v="2014-07-26T00:00:00"/>
    <s v="Second Class"/>
    <s v="LH-16900"/>
    <s v="Lena Hernandez"/>
    <x v="0"/>
    <x v="0"/>
    <s v="Elkhart"/>
    <x v="14"/>
    <n v="46514"/>
    <x v="2"/>
    <s v="TEC-AC-10002550"/>
    <x v="2"/>
    <x v="11"/>
    <s v="Memorex 25GB 6X Branded Blu-Ray Recordable Disc, 30/Pack"/>
    <x v="3332"/>
    <n v="5"/>
    <n v="0"/>
    <x v="3767"/>
    <x v="7"/>
  </r>
  <r>
    <n v="4375"/>
    <x v="2172"/>
    <x v="0"/>
    <x v="741"/>
    <d v="2013-11-25T00:00:00"/>
    <s v="Standard Class"/>
    <s v="SB-20290"/>
    <s v="Sean Braxton"/>
    <x v="1"/>
    <x v="0"/>
    <s v="Kent"/>
    <x v="24"/>
    <n v="44240"/>
    <x v="3"/>
    <s v="OFF-AP-10002998"/>
    <x v="1"/>
    <x v="9"/>
    <s v="Holmes 99% HEPA Air Purifier"/>
    <x v="3333"/>
    <n v="6"/>
    <n v="0.2"/>
    <x v="3768"/>
    <x v="0"/>
  </r>
  <r>
    <n v="4376"/>
    <x v="2173"/>
    <x v="2"/>
    <x v="573"/>
    <d v="2011-04-30T00:00:00"/>
    <s v="Standard Class"/>
    <s v="BT-11305"/>
    <s v="Beth Thompson"/>
    <x v="2"/>
    <x v="0"/>
    <s v="San Gabriel"/>
    <x v="1"/>
    <n v="91776"/>
    <x v="1"/>
    <s v="FUR-FU-10003708"/>
    <x v="0"/>
    <x v="5"/>
    <s v="Tenex Traditional Chairmats for Medium Pile Carpet, Standard Lip, 36&quot; x 48&quot;"/>
    <x v="3334"/>
    <n v="5"/>
    <n v="0"/>
    <x v="3769"/>
    <x v="3"/>
  </r>
  <r>
    <n v="4377"/>
    <x v="2173"/>
    <x v="2"/>
    <x v="573"/>
    <d v="2011-04-30T00:00:00"/>
    <s v="Standard Class"/>
    <s v="BT-11305"/>
    <s v="Beth Thompson"/>
    <x v="2"/>
    <x v="0"/>
    <s v="San Gabriel"/>
    <x v="1"/>
    <n v="91776"/>
    <x v="1"/>
    <s v="OFF-AP-10001391"/>
    <x v="1"/>
    <x v="9"/>
    <s v="Kensington 6 Outlet MasterPiece HOMEOFFICE Power Control Center"/>
    <x v="3335"/>
    <n v="3"/>
    <n v="0"/>
    <x v="3770"/>
    <x v="3"/>
  </r>
  <r>
    <n v="4378"/>
    <x v="2173"/>
    <x v="2"/>
    <x v="573"/>
    <d v="2011-04-30T00:00:00"/>
    <s v="Standard Class"/>
    <s v="BT-11305"/>
    <s v="Beth Thompson"/>
    <x v="2"/>
    <x v="0"/>
    <s v="San Gabriel"/>
    <x v="1"/>
    <n v="91776"/>
    <x v="1"/>
    <s v="FUR-CH-10003973"/>
    <x v="0"/>
    <x v="1"/>
    <s v="GuestStacker Chair with Chrome Finish Legs"/>
    <x v="3336"/>
    <n v="5"/>
    <n v="0.2"/>
    <x v="3771"/>
    <x v="3"/>
  </r>
  <r>
    <n v="4379"/>
    <x v="2174"/>
    <x v="1"/>
    <x v="672"/>
    <d v="2012-12-02T00:00:00"/>
    <s v="Second Class"/>
    <s v="PS-18970"/>
    <s v="Paul Stevenson"/>
    <x v="2"/>
    <x v="0"/>
    <s v="Henderson"/>
    <x v="0"/>
    <n v="42420"/>
    <x v="0"/>
    <s v="OFF-EN-10000461"/>
    <x v="1"/>
    <x v="12"/>
    <s v="#10- 4 1/8&quot; x 9 1/2&quot; Recycled Envelopes"/>
    <x v="2053"/>
    <n v="2"/>
    <n v="0"/>
    <x v="2211"/>
    <x v="0"/>
  </r>
  <r>
    <n v="4380"/>
    <x v="2174"/>
    <x v="1"/>
    <x v="672"/>
    <d v="2012-12-02T00:00:00"/>
    <s v="Second Class"/>
    <s v="PS-18970"/>
    <s v="Paul Stevenson"/>
    <x v="2"/>
    <x v="0"/>
    <s v="Henderson"/>
    <x v="0"/>
    <n v="42420"/>
    <x v="0"/>
    <s v="OFF-EN-10002831"/>
    <x v="1"/>
    <x v="12"/>
    <s v="Tyvek  Top-Opening Peel &amp; Seel  Envelopes, Gray"/>
    <x v="3337"/>
    <n v="2"/>
    <n v="0"/>
    <x v="3772"/>
    <x v="0"/>
  </r>
  <r>
    <n v="4381"/>
    <x v="2175"/>
    <x v="1"/>
    <x v="969"/>
    <d v="2012-10-30T00:00:00"/>
    <s v="Standard Class"/>
    <s v="TB-21625"/>
    <s v="Trudy Brown"/>
    <x v="0"/>
    <x v="0"/>
    <s v="San Francisco"/>
    <x v="1"/>
    <n v="94110"/>
    <x v="1"/>
    <s v="OFF-AR-10004648"/>
    <x v="1"/>
    <x v="6"/>
    <s v="Boston 19500 Mighty Mite Electric Pencil Sharpener"/>
    <x v="780"/>
    <n v="3"/>
    <n v="0"/>
    <x v="803"/>
    <x v="2"/>
  </r>
  <r>
    <n v="4382"/>
    <x v="2175"/>
    <x v="1"/>
    <x v="969"/>
    <d v="2012-10-30T00:00:00"/>
    <s v="Standard Class"/>
    <s v="TB-21625"/>
    <s v="Trudy Brown"/>
    <x v="0"/>
    <x v="0"/>
    <s v="San Francisco"/>
    <x v="1"/>
    <n v="94110"/>
    <x v="1"/>
    <s v="FUR-TA-10001857"/>
    <x v="0"/>
    <x v="3"/>
    <s v="Balt Solid Wood Rectangular Table"/>
    <x v="3338"/>
    <n v="3"/>
    <n v="0.2"/>
    <x v="3773"/>
    <x v="2"/>
  </r>
  <r>
    <n v="4383"/>
    <x v="2176"/>
    <x v="1"/>
    <x v="603"/>
    <d v="2012-07-27T00:00:00"/>
    <s v="Standard Class"/>
    <s v="RA-19915"/>
    <s v="Russell Applegate"/>
    <x v="0"/>
    <x v="0"/>
    <s v="Highland Park"/>
    <x v="10"/>
    <n v="60035"/>
    <x v="2"/>
    <s v="OFF-BI-10000546"/>
    <x v="1"/>
    <x v="8"/>
    <s v="Avery Durable Binders"/>
    <x v="3339"/>
    <n v="5"/>
    <n v="0.8"/>
    <x v="3774"/>
    <x v="7"/>
  </r>
  <r>
    <n v="4384"/>
    <x v="2176"/>
    <x v="1"/>
    <x v="603"/>
    <d v="2012-07-27T00:00:00"/>
    <s v="Standard Class"/>
    <s v="RA-19915"/>
    <s v="Russell Applegate"/>
    <x v="0"/>
    <x v="0"/>
    <s v="Highland Park"/>
    <x v="10"/>
    <n v="60035"/>
    <x v="2"/>
    <s v="FUR-BO-10004690"/>
    <x v="0"/>
    <x v="0"/>
    <s v="O'Sullivan Cherrywood Estates Traditional Barrister Bookcase"/>
    <x v="3340"/>
    <n v="4"/>
    <n v="0.3"/>
    <x v="3775"/>
    <x v="7"/>
  </r>
  <r>
    <n v="4385"/>
    <x v="2176"/>
    <x v="1"/>
    <x v="603"/>
    <d v="2012-07-27T00:00:00"/>
    <s v="Standard Class"/>
    <s v="RA-19915"/>
    <s v="Russell Applegate"/>
    <x v="0"/>
    <x v="0"/>
    <s v="Highland Park"/>
    <x v="10"/>
    <n v="60035"/>
    <x v="2"/>
    <s v="TEC-PH-10001557"/>
    <x v="2"/>
    <x v="7"/>
    <s v="Pyle PMP37LED"/>
    <x v="2081"/>
    <n v="2"/>
    <n v="0.2"/>
    <x v="3508"/>
    <x v="7"/>
  </r>
  <r>
    <n v="4386"/>
    <x v="2176"/>
    <x v="1"/>
    <x v="603"/>
    <d v="2012-07-27T00:00:00"/>
    <s v="Standard Class"/>
    <s v="RA-19915"/>
    <s v="Russell Applegate"/>
    <x v="0"/>
    <x v="0"/>
    <s v="Highland Park"/>
    <x v="10"/>
    <n v="60035"/>
    <x v="2"/>
    <s v="FUR-BO-10002545"/>
    <x v="0"/>
    <x v="0"/>
    <s v="Atlantic Metals Mobile 3-Shelf Bookcases, Custom Colors"/>
    <x v="3341"/>
    <n v="5"/>
    <n v="0.3"/>
    <x v="3776"/>
    <x v="7"/>
  </r>
  <r>
    <n v="4387"/>
    <x v="2177"/>
    <x v="0"/>
    <x v="189"/>
    <d v="2013-11-03T00:00:00"/>
    <s v="Standard Class"/>
    <s v="BP-11095"/>
    <s v="Bart Pistole"/>
    <x v="1"/>
    <x v="0"/>
    <s v="San Francisco"/>
    <x v="1"/>
    <n v="94122"/>
    <x v="1"/>
    <s v="OFF-AP-10001366"/>
    <x v="1"/>
    <x v="9"/>
    <s v="Staples"/>
    <x v="2911"/>
    <n v="4"/>
    <n v="0"/>
    <x v="3669"/>
    <x v="2"/>
  </r>
  <r>
    <n v="4388"/>
    <x v="2177"/>
    <x v="0"/>
    <x v="189"/>
    <d v="2013-11-03T00:00:00"/>
    <s v="Standard Class"/>
    <s v="BP-11095"/>
    <s v="Bart Pistole"/>
    <x v="1"/>
    <x v="0"/>
    <s v="San Francisco"/>
    <x v="1"/>
    <n v="94122"/>
    <x v="1"/>
    <s v="OFF-BI-10001628"/>
    <x v="1"/>
    <x v="8"/>
    <s v="Acco Data Flex Cable Posts For Top &amp; Bottom Load Binders, 6&quot; Capacity"/>
    <x v="3148"/>
    <n v="3"/>
    <n v="0.2"/>
    <x v="3539"/>
    <x v="2"/>
  </r>
  <r>
    <n v="4389"/>
    <x v="2178"/>
    <x v="3"/>
    <x v="225"/>
    <d v="2014-11-23T00:00:00"/>
    <s v="First Class"/>
    <s v="CD-11920"/>
    <s v="Carlos Daly"/>
    <x v="0"/>
    <x v="0"/>
    <s v="New York City"/>
    <x v="15"/>
    <n v="10035"/>
    <x v="3"/>
    <s v="OFF-PA-10003651"/>
    <x v="1"/>
    <x v="10"/>
    <s v="Xerox 1968"/>
    <x v="1172"/>
    <n v="7"/>
    <n v="0"/>
    <x v="1216"/>
    <x v="0"/>
  </r>
  <r>
    <n v="4390"/>
    <x v="2178"/>
    <x v="3"/>
    <x v="225"/>
    <d v="2014-11-23T00:00:00"/>
    <s v="First Class"/>
    <s v="CD-11920"/>
    <s v="Carlos Daly"/>
    <x v="0"/>
    <x v="0"/>
    <s v="New York City"/>
    <x v="15"/>
    <n v="10035"/>
    <x v="3"/>
    <s v="FUR-BO-10003159"/>
    <x v="0"/>
    <x v="0"/>
    <s v="Sauder Camden County Collection Libraries, Planked Cherry Finish"/>
    <x v="3342"/>
    <n v="2"/>
    <n v="0.2"/>
    <x v="3777"/>
    <x v="0"/>
  </r>
  <r>
    <n v="4391"/>
    <x v="2178"/>
    <x v="3"/>
    <x v="225"/>
    <d v="2014-11-23T00:00:00"/>
    <s v="First Class"/>
    <s v="CD-11920"/>
    <s v="Carlos Daly"/>
    <x v="0"/>
    <x v="0"/>
    <s v="New York City"/>
    <x v="15"/>
    <n v="10035"/>
    <x v="3"/>
    <s v="TEC-PH-10001459"/>
    <x v="2"/>
    <x v="7"/>
    <s v="Samsung Galaxy Mega 6.3"/>
    <x v="3343"/>
    <n v="3"/>
    <n v="0"/>
    <x v="3710"/>
    <x v="0"/>
  </r>
  <r>
    <n v="4392"/>
    <x v="2178"/>
    <x v="3"/>
    <x v="225"/>
    <d v="2014-11-23T00:00:00"/>
    <s v="First Class"/>
    <s v="CD-11920"/>
    <s v="Carlos Daly"/>
    <x v="0"/>
    <x v="0"/>
    <s v="New York City"/>
    <x v="15"/>
    <n v="10035"/>
    <x v="3"/>
    <s v="OFF-AR-10004602"/>
    <x v="1"/>
    <x v="6"/>
    <s v="Boston KS Multi-Size Manual Pencil Sharpener"/>
    <x v="3344"/>
    <n v="3"/>
    <n v="0"/>
    <x v="3778"/>
    <x v="0"/>
  </r>
  <r>
    <n v="4393"/>
    <x v="2179"/>
    <x v="0"/>
    <x v="162"/>
    <d v="2013-09-13T00:00:00"/>
    <s v="Standard Class"/>
    <s v="KB-16585"/>
    <s v="Ken Black"/>
    <x v="1"/>
    <x v="0"/>
    <s v="Dallas"/>
    <x v="5"/>
    <n v="75081"/>
    <x v="2"/>
    <s v="OFF-AR-10001953"/>
    <x v="1"/>
    <x v="6"/>
    <s v="Boston 1645 Deluxe Heavier-Duty Electric Pencil Sharpener"/>
    <x v="467"/>
    <n v="2"/>
    <n v="0.2"/>
    <x v="478"/>
    <x v="8"/>
  </r>
  <r>
    <n v="4394"/>
    <x v="2179"/>
    <x v="0"/>
    <x v="162"/>
    <d v="2013-09-13T00:00:00"/>
    <s v="Standard Class"/>
    <s v="KB-16585"/>
    <s v="Ken Black"/>
    <x v="1"/>
    <x v="0"/>
    <s v="Dallas"/>
    <x v="5"/>
    <n v="75081"/>
    <x v="2"/>
    <s v="TEC-PH-10000923"/>
    <x v="2"/>
    <x v="7"/>
    <s v="Belkin SportFit Armband For iPhone 5s/5c, Fuchsia"/>
    <x v="3345"/>
    <n v="5"/>
    <n v="0.2"/>
    <x v="3779"/>
    <x v="8"/>
  </r>
  <r>
    <n v="4395"/>
    <x v="2180"/>
    <x v="2"/>
    <x v="836"/>
    <d v="2011-07-20T00:00:00"/>
    <s v="Same Day"/>
    <s v="SW-20245"/>
    <s v="Scot Wooten"/>
    <x v="0"/>
    <x v="0"/>
    <s v="Springfield"/>
    <x v="24"/>
    <n v="45503"/>
    <x v="3"/>
    <s v="OFF-ST-10002583"/>
    <x v="1"/>
    <x v="4"/>
    <s v="Fellowes Neat Ideas Storage Cubes"/>
    <x v="3346"/>
    <n v="1"/>
    <n v="0.2"/>
    <x v="3780"/>
    <x v="7"/>
  </r>
  <r>
    <n v="4396"/>
    <x v="2180"/>
    <x v="2"/>
    <x v="836"/>
    <d v="2011-07-20T00:00:00"/>
    <s v="Same Day"/>
    <s v="SW-20245"/>
    <s v="Scot Wooten"/>
    <x v="0"/>
    <x v="0"/>
    <s v="Springfield"/>
    <x v="24"/>
    <n v="45503"/>
    <x v="3"/>
    <s v="OFF-BI-10000977"/>
    <x v="1"/>
    <x v="8"/>
    <s v="Ibico Plastic Spiral Binding Combs"/>
    <x v="3347"/>
    <n v="3"/>
    <n v="0.7"/>
    <x v="3781"/>
    <x v="7"/>
  </r>
  <r>
    <n v="4397"/>
    <x v="2181"/>
    <x v="0"/>
    <x v="625"/>
    <d v="2013-11-20T00:00:00"/>
    <s v="Standard Class"/>
    <s v="AH-10690"/>
    <s v="Anna Häberlin"/>
    <x v="1"/>
    <x v="0"/>
    <s v="San Diego"/>
    <x v="1"/>
    <n v="92024"/>
    <x v="1"/>
    <s v="TEC-PH-10002549"/>
    <x v="2"/>
    <x v="7"/>
    <s v="Polycom SoundPoint IP 450 VoIP phone"/>
    <x v="3348"/>
    <n v="2"/>
    <n v="0.2"/>
    <x v="3782"/>
    <x v="0"/>
  </r>
  <r>
    <n v="4398"/>
    <x v="2182"/>
    <x v="2"/>
    <x v="970"/>
    <d v="2011-07-11T00:00:00"/>
    <s v="Standard Class"/>
    <s v="JL-15835"/>
    <s v="John Lee"/>
    <x v="0"/>
    <x v="0"/>
    <s v="Philadelphia"/>
    <x v="9"/>
    <n v="19120"/>
    <x v="3"/>
    <s v="FUR-CH-10002880"/>
    <x v="0"/>
    <x v="1"/>
    <s v="Global High-Back Leather Tilter, Burgundy"/>
    <x v="3349"/>
    <n v="2"/>
    <n v="0.3"/>
    <x v="3783"/>
    <x v="7"/>
  </r>
  <r>
    <n v="4399"/>
    <x v="2182"/>
    <x v="2"/>
    <x v="970"/>
    <d v="2011-07-11T00:00:00"/>
    <s v="Standard Class"/>
    <s v="JL-15835"/>
    <s v="John Lee"/>
    <x v="0"/>
    <x v="0"/>
    <s v="Philadelphia"/>
    <x v="9"/>
    <n v="19120"/>
    <x v="3"/>
    <s v="FUR-FU-10003039"/>
    <x v="0"/>
    <x v="5"/>
    <s v="Howard Miller 11-1/2&quot; Diameter Grantwood Wall Clock"/>
    <x v="3350"/>
    <n v="2"/>
    <n v="0.2"/>
    <x v="3784"/>
    <x v="7"/>
  </r>
  <r>
    <n v="4400"/>
    <x v="2183"/>
    <x v="0"/>
    <x v="716"/>
    <d v="2013-03-18T00:00:00"/>
    <s v="Same Day"/>
    <s v="GZ-14470"/>
    <s v="Gary Zandusky"/>
    <x v="0"/>
    <x v="0"/>
    <s v="Columbia"/>
    <x v="39"/>
    <n v="21044"/>
    <x v="3"/>
    <s v="OFF-EN-10003055"/>
    <x v="1"/>
    <x v="12"/>
    <s v="Blue String-Tie &amp; Button Interoffice Envelopes, 10 x 13"/>
    <x v="3351"/>
    <n v="5"/>
    <n v="0"/>
    <x v="3785"/>
    <x v="10"/>
  </r>
  <r>
    <n v="4401"/>
    <x v="2183"/>
    <x v="0"/>
    <x v="716"/>
    <d v="2013-03-18T00:00:00"/>
    <s v="Same Day"/>
    <s v="GZ-14470"/>
    <s v="Gary Zandusky"/>
    <x v="0"/>
    <x v="0"/>
    <s v="Columbia"/>
    <x v="39"/>
    <n v="21044"/>
    <x v="3"/>
    <s v="OFF-AP-10002945"/>
    <x v="1"/>
    <x v="9"/>
    <s v="Honeywell Enviracaire Portable HEPA Air Cleaner for 17' x 22' Room"/>
    <x v="3352"/>
    <n v="3"/>
    <n v="0"/>
    <x v="3786"/>
    <x v="10"/>
  </r>
  <r>
    <n v="4402"/>
    <x v="2183"/>
    <x v="0"/>
    <x v="716"/>
    <d v="2013-03-18T00:00:00"/>
    <s v="Same Day"/>
    <s v="GZ-14470"/>
    <s v="Gary Zandusky"/>
    <x v="0"/>
    <x v="0"/>
    <s v="Columbia"/>
    <x v="39"/>
    <n v="21044"/>
    <x v="3"/>
    <s v="FUR-FU-10004306"/>
    <x v="0"/>
    <x v="5"/>
    <s v="Electrix Halogen Magnifier Lamp"/>
    <x v="3353"/>
    <n v="5"/>
    <n v="0"/>
    <x v="3787"/>
    <x v="10"/>
  </r>
  <r>
    <n v="4403"/>
    <x v="2184"/>
    <x v="0"/>
    <x v="482"/>
    <d v="2013-12-28T00:00:00"/>
    <s v="First Class"/>
    <s v="RC-19825"/>
    <s v="Roy Collins"/>
    <x v="0"/>
    <x v="0"/>
    <s v="Colorado Springs"/>
    <x v="22"/>
    <n v="80906"/>
    <x v="1"/>
    <s v="OFF-AR-10002445"/>
    <x v="1"/>
    <x v="6"/>
    <s v="SANFORD Major Accent Highlighters"/>
    <x v="3354"/>
    <n v="2"/>
    <n v="0.2"/>
    <x v="3788"/>
    <x v="4"/>
  </r>
  <r>
    <n v="4404"/>
    <x v="2185"/>
    <x v="2"/>
    <x v="814"/>
    <d v="2011-09-04T00:00:00"/>
    <s v="First Class"/>
    <s v="CL-12565"/>
    <s v="Clay Ludtke"/>
    <x v="0"/>
    <x v="0"/>
    <s v="New York City"/>
    <x v="15"/>
    <n v="10009"/>
    <x v="3"/>
    <s v="OFF-AR-10002445"/>
    <x v="1"/>
    <x v="6"/>
    <s v="SANFORD Major Accent Highlighters"/>
    <x v="3355"/>
    <n v="3"/>
    <n v="0"/>
    <x v="3789"/>
    <x v="8"/>
  </r>
  <r>
    <n v="4405"/>
    <x v="2186"/>
    <x v="1"/>
    <x v="761"/>
    <d v="2012-07-10T00:00:00"/>
    <s v="Standard Class"/>
    <s v="MW-18220"/>
    <s v="Mitch Webber"/>
    <x v="0"/>
    <x v="0"/>
    <s v="Philadelphia"/>
    <x v="9"/>
    <n v="19140"/>
    <x v="3"/>
    <s v="TEC-AC-10002345"/>
    <x v="2"/>
    <x v="11"/>
    <s v="HP Standard 104 key PS/2 Keyboard"/>
    <x v="3356"/>
    <n v="3"/>
    <n v="0.2"/>
    <x v="3790"/>
    <x v="7"/>
  </r>
  <r>
    <n v="4406"/>
    <x v="2186"/>
    <x v="1"/>
    <x v="761"/>
    <d v="2012-07-10T00:00:00"/>
    <s v="Standard Class"/>
    <s v="MW-18220"/>
    <s v="Mitch Webber"/>
    <x v="0"/>
    <x v="0"/>
    <s v="Philadelphia"/>
    <x v="9"/>
    <n v="19140"/>
    <x v="3"/>
    <s v="OFF-ST-10001558"/>
    <x v="1"/>
    <x v="4"/>
    <s v="Acco Perma 4000 Stacking Storage Drawers"/>
    <x v="2360"/>
    <n v="3"/>
    <n v="0.2"/>
    <x v="2565"/>
    <x v="7"/>
  </r>
  <r>
    <n v="4407"/>
    <x v="2187"/>
    <x v="0"/>
    <x v="73"/>
    <d v="2013-11-26T00:00:00"/>
    <s v="Standard Class"/>
    <s v="BF-10975"/>
    <s v="Barbara Fisher"/>
    <x v="1"/>
    <x v="0"/>
    <s v="Columbus"/>
    <x v="14"/>
    <n v="47201"/>
    <x v="2"/>
    <s v="OFF-PA-10001622"/>
    <x v="1"/>
    <x v="10"/>
    <s v="Ampad Poly Cover Wirebound Steno Book, 6&quot; x 9&quot; Assorted Colors, Gregg Ruled"/>
    <x v="3357"/>
    <n v="2"/>
    <n v="0"/>
    <x v="3791"/>
    <x v="0"/>
  </r>
  <r>
    <n v="4408"/>
    <x v="2187"/>
    <x v="0"/>
    <x v="73"/>
    <d v="2013-11-26T00:00:00"/>
    <s v="Standard Class"/>
    <s v="BF-10975"/>
    <s v="Barbara Fisher"/>
    <x v="1"/>
    <x v="0"/>
    <s v="Columbus"/>
    <x v="14"/>
    <n v="47201"/>
    <x v="2"/>
    <s v="OFF-PA-10000418"/>
    <x v="1"/>
    <x v="10"/>
    <s v="Xerox 189"/>
    <x v="1836"/>
    <n v="3"/>
    <n v="0"/>
    <x v="1969"/>
    <x v="0"/>
  </r>
  <r>
    <n v="4409"/>
    <x v="2187"/>
    <x v="0"/>
    <x v="73"/>
    <d v="2013-11-26T00:00:00"/>
    <s v="Standard Class"/>
    <s v="BF-10975"/>
    <s v="Barbara Fisher"/>
    <x v="1"/>
    <x v="0"/>
    <s v="Columbus"/>
    <x v="14"/>
    <n v="47201"/>
    <x v="2"/>
    <s v="OFF-BI-10000343"/>
    <x v="1"/>
    <x v="8"/>
    <s v="Pressboard Covers with Storage Hooks, 9 1/2&quot; x 11&quot;, Light Blue"/>
    <x v="3358"/>
    <n v="1"/>
    <n v="0"/>
    <x v="3792"/>
    <x v="0"/>
  </r>
  <r>
    <n v="4410"/>
    <x v="2188"/>
    <x v="2"/>
    <x v="457"/>
    <d v="2011-05-11T00:00:00"/>
    <s v="Standard Class"/>
    <s v="SN-20710"/>
    <s v="Steve Nguyen"/>
    <x v="2"/>
    <x v="0"/>
    <s v="Los Angeles"/>
    <x v="1"/>
    <n v="90004"/>
    <x v="1"/>
    <s v="OFF-LA-10004425"/>
    <x v="1"/>
    <x v="2"/>
    <s v="Staples"/>
    <x v="399"/>
    <n v="2"/>
    <n v="0"/>
    <x v="2357"/>
    <x v="5"/>
  </r>
  <r>
    <n v="4411"/>
    <x v="2188"/>
    <x v="2"/>
    <x v="457"/>
    <d v="2011-05-11T00:00:00"/>
    <s v="Standard Class"/>
    <s v="SN-20710"/>
    <s v="Steve Nguyen"/>
    <x v="2"/>
    <x v="0"/>
    <s v="Los Angeles"/>
    <x v="1"/>
    <n v="90004"/>
    <x v="1"/>
    <s v="OFF-AR-10001897"/>
    <x v="1"/>
    <x v="6"/>
    <s v="Model L Table or Wall-Mount Pencil Sharpener"/>
    <x v="1557"/>
    <n v="6"/>
    <n v="0"/>
    <x v="3793"/>
    <x v="5"/>
  </r>
  <r>
    <n v="4412"/>
    <x v="2189"/>
    <x v="2"/>
    <x v="261"/>
    <d v="2011-06-24T00:00:00"/>
    <s v="First Class"/>
    <s v="TB-21280"/>
    <s v="Toby Braunhardt"/>
    <x v="0"/>
    <x v="0"/>
    <s v="New York City"/>
    <x v="15"/>
    <n v="10024"/>
    <x v="3"/>
    <s v="OFF-PA-10003883"/>
    <x v="1"/>
    <x v="10"/>
    <s v="Message Book, Phone, Wirebound Standard Line Memo, 2 3/4&quot; X 5&quot;"/>
    <x v="1812"/>
    <n v="3"/>
    <n v="0"/>
    <x v="1942"/>
    <x v="1"/>
  </r>
  <r>
    <n v="4413"/>
    <x v="2189"/>
    <x v="2"/>
    <x v="261"/>
    <d v="2011-06-24T00:00:00"/>
    <s v="First Class"/>
    <s v="TB-21280"/>
    <s v="Toby Braunhardt"/>
    <x v="0"/>
    <x v="0"/>
    <s v="New York City"/>
    <x v="15"/>
    <n v="10024"/>
    <x v="3"/>
    <s v="TEC-PH-10003963"/>
    <x v="2"/>
    <x v="7"/>
    <s v="GE 2-Jack Phone Line Splitter"/>
    <x v="903"/>
    <n v="3"/>
    <n v="0"/>
    <x v="3794"/>
    <x v="1"/>
  </r>
  <r>
    <n v="4414"/>
    <x v="2189"/>
    <x v="2"/>
    <x v="261"/>
    <d v="2011-06-24T00:00:00"/>
    <s v="First Class"/>
    <s v="TB-21280"/>
    <s v="Toby Braunhardt"/>
    <x v="0"/>
    <x v="0"/>
    <s v="New York City"/>
    <x v="15"/>
    <n v="10024"/>
    <x v="3"/>
    <s v="OFF-AP-10001303"/>
    <x v="1"/>
    <x v="9"/>
    <s v="Holmes Cool Mist Humidifier for the Whole House with 8-Gallon Output per Day, Extended Life Filter"/>
    <x v="3359"/>
    <n v="3"/>
    <n v="0"/>
    <x v="3795"/>
    <x v="1"/>
  </r>
  <r>
    <n v="4415"/>
    <x v="2190"/>
    <x v="3"/>
    <x v="971"/>
    <d v="2014-08-24T00:00:00"/>
    <s v="Standard Class"/>
    <s v="JB-15400"/>
    <s v="Jennifer Braxton"/>
    <x v="1"/>
    <x v="0"/>
    <s v="Lawrence"/>
    <x v="31"/>
    <n v="1841"/>
    <x v="3"/>
    <s v="OFF-BI-10003925"/>
    <x v="1"/>
    <x v="8"/>
    <s v="Fellowes PB300 Plastic Comb Binding Machine"/>
    <x v="3360"/>
    <n v="1"/>
    <n v="0"/>
    <x v="3796"/>
    <x v="6"/>
  </r>
  <r>
    <n v="4416"/>
    <x v="2191"/>
    <x v="2"/>
    <x v="503"/>
    <d v="2011-12-06T00:00:00"/>
    <s v="Standard Class"/>
    <s v="AH-10210"/>
    <s v="Alan Hwang"/>
    <x v="0"/>
    <x v="0"/>
    <s v="San Francisco"/>
    <x v="1"/>
    <n v="94122"/>
    <x v="1"/>
    <s v="TEC-PH-10004586"/>
    <x v="2"/>
    <x v="7"/>
    <s v="Wilson SignalBoost 841262 DB PRO Amplifier Kit"/>
    <x v="1181"/>
    <n v="2"/>
    <n v="0.2"/>
    <x v="1226"/>
    <x v="0"/>
  </r>
  <r>
    <n v="4417"/>
    <x v="2191"/>
    <x v="2"/>
    <x v="503"/>
    <d v="2011-12-06T00:00:00"/>
    <s v="Standard Class"/>
    <s v="AH-10210"/>
    <s v="Alan Hwang"/>
    <x v="0"/>
    <x v="0"/>
    <s v="San Francisco"/>
    <x v="1"/>
    <n v="94122"/>
    <x v="1"/>
    <s v="OFF-FA-10003495"/>
    <x v="1"/>
    <x v="13"/>
    <s v="Staples"/>
    <x v="3361"/>
    <n v="5"/>
    <n v="0"/>
    <x v="3797"/>
    <x v="0"/>
  </r>
  <r>
    <n v="4418"/>
    <x v="2192"/>
    <x v="3"/>
    <x v="359"/>
    <d v="2014-04-13T00:00:00"/>
    <s v="Second Class"/>
    <s v="KL-16645"/>
    <s v="Ken Lonsdale"/>
    <x v="0"/>
    <x v="0"/>
    <s v="Detroit"/>
    <x v="12"/>
    <n v="48205"/>
    <x v="2"/>
    <s v="OFF-BI-10002867"/>
    <x v="1"/>
    <x v="8"/>
    <s v="GBC Recycled Regency Composition Covers"/>
    <x v="3362"/>
    <n v="8"/>
    <n v="0"/>
    <x v="3798"/>
    <x v="3"/>
  </r>
  <r>
    <n v="4419"/>
    <x v="2193"/>
    <x v="2"/>
    <x v="414"/>
    <d v="2011-12-27T00:00:00"/>
    <s v="Standard Class"/>
    <s v="MH-17455"/>
    <s v="Mark Hamilton"/>
    <x v="0"/>
    <x v="0"/>
    <s v="Hamilton"/>
    <x v="24"/>
    <n v="45011"/>
    <x v="3"/>
    <s v="FUR-FU-10003773"/>
    <x v="0"/>
    <x v="5"/>
    <s v="Eldon Cleatmat Plus Chair Mats for High Pile Carpets"/>
    <x v="3363"/>
    <n v="3"/>
    <n v="0.2"/>
    <x v="3799"/>
    <x v="4"/>
  </r>
  <r>
    <n v="4420"/>
    <x v="2194"/>
    <x v="2"/>
    <x v="506"/>
    <d v="2011-12-24T00:00:00"/>
    <s v="Standard Class"/>
    <s v="EC-14050"/>
    <s v="Erin Creighton"/>
    <x v="0"/>
    <x v="0"/>
    <s v="Columbus"/>
    <x v="24"/>
    <n v="43229"/>
    <x v="3"/>
    <s v="OFF-BI-10002954"/>
    <x v="1"/>
    <x v="8"/>
    <s v="Newell 3-Hole Punched Plastic Slotted Magazine Holders for Binders"/>
    <x v="3364"/>
    <n v="4"/>
    <n v="0.7"/>
    <x v="3800"/>
    <x v="4"/>
  </r>
  <r>
    <n v="4421"/>
    <x v="2195"/>
    <x v="1"/>
    <x v="972"/>
    <d v="2012-11-21T00:00:00"/>
    <s v="Second Class"/>
    <s v="GH-14665"/>
    <s v="Greg Hansen"/>
    <x v="0"/>
    <x v="0"/>
    <s v="Chicago"/>
    <x v="10"/>
    <n v="60610"/>
    <x v="2"/>
    <s v="OFF-SU-10002537"/>
    <x v="1"/>
    <x v="14"/>
    <s v="Acme Box Cutter Scissors"/>
    <x v="3365"/>
    <n v="5"/>
    <n v="0.2"/>
    <x v="3801"/>
    <x v="0"/>
  </r>
  <r>
    <n v="4422"/>
    <x v="2196"/>
    <x v="2"/>
    <x v="530"/>
    <d v="2011-03-09T00:00:00"/>
    <s v="Standard Class"/>
    <s v="SC-20095"/>
    <s v="Sanjit Chand"/>
    <x v="0"/>
    <x v="0"/>
    <s v="Margate"/>
    <x v="2"/>
    <n v="33063"/>
    <x v="0"/>
    <s v="OFF-AR-10001374"/>
    <x v="1"/>
    <x v="6"/>
    <s v="BIC Brite Liner Highlighters, Chisel Tip"/>
    <x v="12"/>
    <n v="3"/>
    <n v="0.2"/>
    <x v="3802"/>
    <x v="10"/>
  </r>
  <r>
    <n v="4423"/>
    <x v="2197"/>
    <x v="3"/>
    <x v="796"/>
    <d v="2014-05-20T00:00:00"/>
    <s v="First Class"/>
    <s v="TB-21355"/>
    <s v="Todd Boyes"/>
    <x v="1"/>
    <x v="0"/>
    <s v="Sandy Springs"/>
    <x v="32"/>
    <n v="30328"/>
    <x v="0"/>
    <s v="OFF-AP-10001492"/>
    <x v="1"/>
    <x v="9"/>
    <s v="Acco Six-Outlet Power Strip, 4' Cord Length"/>
    <x v="3366"/>
    <n v="2"/>
    <n v="0"/>
    <x v="3803"/>
    <x v="5"/>
  </r>
  <r>
    <n v="4424"/>
    <x v="2197"/>
    <x v="3"/>
    <x v="796"/>
    <d v="2014-05-20T00:00:00"/>
    <s v="First Class"/>
    <s v="TB-21355"/>
    <s v="Todd Boyes"/>
    <x v="1"/>
    <x v="0"/>
    <s v="Sandy Springs"/>
    <x v="32"/>
    <n v="30328"/>
    <x v="0"/>
    <s v="FUR-BO-10003546"/>
    <x v="0"/>
    <x v="0"/>
    <s v="Hon 4-Shelf Metal Bookcases"/>
    <x v="3367"/>
    <n v="3"/>
    <n v="0"/>
    <x v="3804"/>
    <x v="5"/>
  </r>
  <r>
    <n v="4425"/>
    <x v="2197"/>
    <x v="3"/>
    <x v="796"/>
    <d v="2014-05-20T00:00:00"/>
    <s v="First Class"/>
    <s v="TB-21355"/>
    <s v="Todd Boyes"/>
    <x v="1"/>
    <x v="0"/>
    <s v="Sandy Springs"/>
    <x v="32"/>
    <n v="30328"/>
    <x v="0"/>
    <s v="TEC-PH-10002185"/>
    <x v="2"/>
    <x v="7"/>
    <s v="QVS USB Car Charger 2-Port 2.1Amp for iPod/iPhone/iPad/iPad 2/iPad 3"/>
    <x v="3368"/>
    <n v="5"/>
    <n v="0"/>
    <x v="3805"/>
    <x v="5"/>
  </r>
  <r>
    <n v="4426"/>
    <x v="2197"/>
    <x v="3"/>
    <x v="796"/>
    <d v="2014-05-20T00:00:00"/>
    <s v="First Class"/>
    <s v="TB-21355"/>
    <s v="Todd Boyes"/>
    <x v="1"/>
    <x v="0"/>
    <s v="Sandy Springs"/>
    <x v="32"/>
    <n v="30328"/>
    <x v="0"/>
    <s v="OFF-BI-10000315"/>
    <x v="1"/>
    <x v="8"/>
    <s v="Poly Designer Cover &amp; Back"/>
    <x v="3369"/>
    <n v="6"/>
    <n v="0"/>
    <x v="3806"/>
    <x v="5"/>
  </r>
  <r>
    <n v="4427"/>
    <x v="2197"/>
    <x v="3"/>
    <x v="796"/>
    <d v="2014-05-20T00:00:00"/>
    <s v="First Class"/>
    <s v="TB-21355"/>
    <s v="Todd Boyes"/>
    <x v="1"/>
    <x v="0"/>
    <s v="Sandy Springs"/>
    <x v="32"/>
    <n v="30328"/>
    <x v="0"/>
    <s v="TEC-PH-10002350"/>
    <x v="2"/>
    <x v="7"/>
    <s v="Apple EarPods with Remote and Mic"/>
    <x v="392"/>
    <n v="2"/>
    <n v="0"/>
    <x v="3807"/>
    <x v="5"/>
  </r>
  <r>
    <n v="4428"/>
    <x v="2198"/>
    <x v="3"/>
    <x v="585"/>
    <d v="2014-09-29T00:00:00"/>
    <s v="Standard Class"/>
    <s v="DW-13195"/>
    <s v="David Wiener"/>
    <x v="1"/>
    <x v="0"/>
    <s v="Albuquerque"/>
    <x v="27"/>
    <n v="87105"/>
    <x v="1"/>
    <s v="OFF-PA-10002666"/>
    <x v="1"/>
    <x v="10"/>
    <s v="Southworth 25% Cotton Linen-Finish Paper &amp; Envelopes"/>
    <x v="3370"/>
    <n v="3"/>
    <n v="0"/>
    <x v="3808"/>
    <x v="8"/>
  </r>
  <r>
    <n v="4429"/>
    <x v="2199"/>
    <x v="3"/>
    <x v="708"/>
    <d v="2014-03-28T00:00:00"/>
    <s v="Standard Class"/>
    <s v="CL-12565"/>
    <s v="Clay Ludtke"/>
    <x v="0"/>
    <x v="0"/>
    <s v="Tulsa"/>
    <x v="26"/>
    <n v="74133"/>
    <x v="2"/>
    <s v="FUR-CH-10004495"/>
    <x v="0"/>
    <x v="1"/>
    <s v="Global Leather and Oak Executive Chair, Black"/>
    <x v="3371"/>
    <n v="6"/>
    <n v="0"/>
    <x v="3809"/>
    <x v="10"/>
  </r>
  <r>
    <n v="4430"/>
    <x v="2200"/>
    <x v="3"/>
    <x v="32"/>
    <d v="2014-09-15T00:00:00"/>
    <s v="Same Day"/>
    <s v="LT-17110"/>
    <s v="Liz Thompson"/>
    <x v="0"/>
    <x v="0"/>
    <s v="Orange"/>
    <x v="30"/>
    <n v="7050"/>
    <x v="3"/>
    <s v="OFF-AR-10001725"/>
    <x v="1"/>
    <x v="6"/>
    <s v="Boston Home &amp; Office Model 2000 Electric Pencil Sharpeners"/>
    <x v="421"/>
    <n v="3"/>
    <n v="0"/>
    <x v="3810"/>
    <x v="8"/>
  </r>
  <r>
    <n v="4431"/>
    <x v="2201"/>
    <x v="0"/>
    <x v="54"/>
    <d v="2013-11-09T00:00:00"/>
    <s v="Second Class"/>
    <s v="AP-10915"/>
    <s v="Arthur Prichep"/>
    <x v="0"/>
    <x v="0"/>
    <s v="Henderson"/>
    <x v="0"/>
    <n v="42420"/>
    <x v="0"/>
    <s v="OFF-FA-10002280"/>
    <x v="1"/>
    <x v="13"/>
    <s v="Advantus Plastic Paper Clips"/>
    <x v="3372"/>
    <n v="4"/>
    <n v="0"/>
    <x v="3811"/>
    <x v="0"/>
  </r>
  <r>
    <n v="4432"/>
    <x v="2201"/>
    <x v="0"/>
    <x v="54"/>
    <d v="2013-11-09T00:00:00"/>
    <s v="Second Class"/>
    <s v="AP-10915"/>
    <s v="Arthur Prichep"/>
    <x v="0"/>
    <x v="0"/>
    <s v="Henderson"/>
    <x v="0"/>
    <n v="42420"/>
    <x v="0"/>
    <s v="OFF-AR-10001770"/>
    <x v="1"/>
    <x v="6"/>
    <s v="Economy #2 Pencils"/>
    <x v="3373"/>
    <n v="3"/>
    <n v="0"/>
    <x v="3812"/>
    <x v="0"/>
  </r>
  <r>
    <n v="4433"/>
    <x v="2201"/>
    <x v="0"/>
    <x v="54"/>
    <d v="2013-11-09T00:00:00"/>
    <s v="Second Class"/>
    <s v="AP-10915"/>
    <s v="Arthur Prichep"/>
    <x v="0"/>
    <x v="0"/>
    <s v="Henderson"/>
    <x v="0"/>
    <n v="42420"/>
    <x v="0"/>
    <s v="FUR-FU-10002885"/>
    <x v="0"/>
    <x v="5"/>
    <s v="Magna Visual Magnetic Picture Hangers"/>
    <x v="906"/>
    <n v="5"/>
    <n v="0"/>
    <x v="939"/>
    <x v="0"/>
  </r>
  <r>
    <n v="4434"/>
    <x v="2201"/>
    <x v="0"/>
    <x v="54"/>
    <d v="2013-11-09T00:00:00"/>
    <s v="Second Class"/>
    <s v="AP-10915"/>
    <s v="Arthur Prichep"/>
    <x v="0"/>
    <x v="0"/>
    <s v="Henderson"/>
    <x v="0"/>
    <n v="42420"/>
    <x v="0"/>
    <s v="OFF-AR-10003772"/>
    <x v="1"/>
    <x v="6"/>
    <s v="Boston 16750 Black Compact Battery Pencil Sharpener"/>
    <x v="3374"/>
    <n v="1"/>
    <n v="0"/>
    <x v="3813"/>
    <x v="0"/>
  </r>
  <r>
    <n v="4435"/>
    <x v="2201"/>
    <x v="0"/>
    <x v="54"/>
    <d v="2013-11-09T00:00:00"/>
    <s v="Second Class"/>
    <s v="AP-10915"/>
    <s v="Arthur Prichep"/>
    <x v="0"/>
    <x v="0"/>
    <s v="Henderson"/>
    <x v="0"/>
    <n v="42420"/>
    <x v="0"/>
    <s v="FUR-TA-10003392"/>
    <x v="0"/>
    <x v="3"/>
    <s v="Global Adaptabilities Conference Tables"/>
    <x v="3375"/>
    <n v="3"/>
    <n v="0"/>
    <x v="3814"/>
    <x v="0"/>
  </r>
  <r>
    <n v="4436"/>
    <x v="2202"/>
    <x v="0"/>
    <x v="973"/>
    <d v="2013-05-09T00:00:00"/>
    <s v="Standard Class"/>
    <s v="CB-12415"/>
    <s v="Christy Brittain"/>
    <x v="0"/>
    <x v="0"/>
    <s v="Chicago"/>
    <x v="10"/>
    <n v="60653"/>
    <x v="2"/>
    <s v="OFF-BI-10000014"/>
    <x v="1"/>
    <x v="8"/>
    <s v="Heavy-Duty E-Z-D Binders"/>
    <x v="3376"/>
    <n v="1"/>
    <n v="0.8"/>
    <x v="3815"/>
    <x v="5"/>
  </r>
  <r>
    <n v="4437"/>
    <x v="2202"/>
    <x v="0"/>
    <x v="973"/>
    <d v="2013-05-09T00:00:00"/>
    <s v="Standard Class"/>
    <s v="CB-12415"/>
    <s v="Christy Brittain"/>
    <x v="0"/>
    <x v="0"/>
    <s v="Chicago"/>
    <x v="10"/>
    <n v="60653"/>
    <x v="2"/>
    <s v="OFF-AR-10003217"/>
    <x v="1"/>
    <x v="6"/>
    <s v="Newell 316"/>
    <x v="3377"/>
    <n v="7"/>
    <n v="0.2"/>
    <x v="3816"/>
    <x v="5"/>
  </r>
  <r>
    <n v="4438"/>
    <x v="2202"/>
    <x v="0"/>
    <x v="973"/>
    <d v="2013-05-09T00:00:00"/>
    <s v="Standard Class"/>
    <s v="CB-12415"/>
    <s v="Christy Brittain"/>
    <x v="0"/>
    <x v="0"/>
    <s v="Chicago"/>
    <x v="10"/>
    <n v="60653"/>
    <x v="2"/>
    <s v="OFF-AP-10002403"/>
    <x v="1"/>
    <x v="9"/>
    <s v="Acco Smartsocket Color-Coded Six-Outlet AC Adapter Model Surge Protectors"/>
    <x v="3378"/>
    <n v="3"/>
    <n v="0.8"/>
    <x v="3817"/>
    <x v="5"/>
  </r>
  <r>
    <n v="4439"/>
    <x v="2203"/>
    <x v="0"/>
    <x v="797"/>
    <d v="2014-01-03T00:00:00"/>
    <s v="Standard Class"/>
    <s v="MT-17815"/>
    <s v="Meg Tillman"/>
    <x v="0"/>
    <x v="0"/>
    <s v="Port Arthur"/>
    <x v="5"/>
    <n v="77642"/>
    <x v="2"/>
    <s v="OFF-PA-10001972"/>
    <x v="1"/>
    <x v="10"/>
    <s v="Xerox 214"/>
    <x v="563"/>
    <n v="2"/>
    <n v="0.2"/>
    <x v="572"/>
    <x v="4"/>
  </r>
  <r>
    <n v="4440"/>
    <x v="2203"/>
    <x v="0"/>
    <x v="797"/>
    <d v="2014-01-03T00:00:00"/>
    <s v="Standard Class"/>
    <s v="MT-17815"/>
    <s v="Meg Tillman"/>
    <x v="0"/>
    <x v="0"/>
    <s v="Port Arthur"/>
    <x v="5"/>
    <n v="77642"/>
    <x v="2"/>
    <s v="OFF-PA-10004041"/>
    <x v="1"/>
    <x v="10"/>
    <s v="It's Hot Message Books with Stickers, 2 3/4&quot; x 5&quot;"/>
    <x v="208"/>
    <n v="4"/>
    <n v="0.2"/>
    <x v="1267"/>
    <x v="4"/>
  </r>
  <r>
    <n v="4441"/>
    <x v="2204"/>
    <x v="0"/>
    <x v="405"/>
    <d v="2013-07-27T00:00:00"/>
    <s v="Standard Class"/>
    <s v="DK-13375"/>
    <s v="Dennis Kane"/>
    <x v="0"/>
    <x v="0"/>
    <s v="Westland"/>
    <x v="12"/>
    <n v="48185"/>
    <x v="2"/>
    <s v="TEC-AC-10004975"/>
    <x v="2"/>
    <x v="11"/>
    <s v="Plantronics Audio 995 Wireless Stereo Headset"/>
    <x v="3379"/>
    <n v="1"/>
    <n v="0"/>
    <x v="3818"/>
    <x v="7"/>
  </r>
  <r>
    <n v="4442"/>
    <x v="2204"/>
    <x v="0"/>
    <x v="405"/>
    <d v="2013-07-27T00:00:00"/>
    <s v="Standard Class"/>
    <s v="DK-13375"/>
    <s v="Dennis Kane"/>
    <x v="0"/>
    <x v="0"/>
    <s v="Westland"/>
    <x v="12"/>
    <n v="48185"/>
    <x v="2"/>
    <s v="OFF-ST-10001932"/>
    <x v="1"/>
    <x v="4"/>
    <s v="Fellowes Staxonsteel Drawer Files"/>
    <x v="3380"/>
    <n v="5"/>
    <n v="0"/>
    <x v="3819"/>
    <x v="7"/>
  </r>
  <r>
    <n v="4443"/>
    <x v="2204"/>
    <x v="0"/>
    <x v="405"/>
    <d v="2013-07-27T00:00:00"/>
    <s v="Standard Class"/>
    <s v="DK-13375"/>
    <s v="Dennis Kane"/>
    <x v="0"/>
    <x v="0"/>
    <s v="Westland"/>
    <x v="12"/>
    <n v="48185"/>
    <x v="2"/>
    <s v="OFF-AR-10001761"/>
    <x v="1"/>
    <x v="6"/>
    <s v="Avery Hi-Liter Smear-Safe Highlighters"/>
    <x v="2640"/>
    <n v="5"/>
    <n v="0"/>
    <x v="3820"/>
    <x v="7"/>
  </r>
  <r>
    <n v="4444"/>
    <x v="2204"/>
    <x v="0"/>
    <x v="405"/>
    <d v="2013-07-27T00:00:00"/>
    <s v="Standard Class"/>
    <s v="DK-13375"/>
    <s v="Dennis Kane"/>
    <x v="0"/>
    <x v="0"/>
    <s v="Westland"/>
    <x v="12"/>
    <n v="48185"/>
    <x v="2"/>
    <s v="OFF-PA-10002262"/>
    <x v="1"/>
    <x v="10"/>
    <s v="Xerox 192"/>
    <x v="56"/>
    <n v="5"/>
    <n v="0"/>
    <x v="56"/>
    <x v="7"/>
  </r>
  <r>
    <n v="4445"/>
    <x v="2205"/>
    <x v="2"/>
    <x v="912"/>
    <d v="2011-11-21T00:00:00"/>
    <s v="Standard Class"/>
    <s v="SR-20740"/>
    <s v="Steven Roelle"/>
    <x v="2"/>
    <x v="0"/>
    <s v="Bloomington"/>
    <x v="14"/>
    <n v="47401"/>
    <x v="2"/>
    <s v="OFF-EN-10004483"/>
    <x v="1"/>
    <x v="12"/>
    <s v="#10 White Business Envelopes,4 1/8 x 9 1/2"/>
    <x v="2561"/>
    <n v="5"/>
    <n v="0"/>
    <x v="2808"/>
    <x v="0"/>
  </r>
  <r>
    <n v="4446"/>
    <x v="2205"/>
    <x v="2"/>
    <x v="912"/>
    <d v="2011-11-21T00:00:00"/>
    <s v="Standard Class"/>
    <s v="SR-20740"/>
    <s v="Steven Roelle"/>
    <x v="2"/>
    <x v="0"/>
    <s v="Bloomington"/>
    <x v="14"/>
    <n v="47401"/>
    <x v="2"/>
    <s v="OFF-PA-10003270"/>
    <x v="1"/>
    <x v="10"/>
    <s v="Xerox 1954"/>
    <x v="3381"/>
    <n v="6"/>
    <n v="0"/>
    <x v="3821"/>
    <x v="0"/>
  </r>
  <r>
    <n v="4447"/>
    <x v="2205"/>
    <x v="2"/>
    <x v="912"/>
    <d v="2011-11-21T00:00:00"/>
    <s v="Standard Class"/>
    <s v="SR-20740"/>
    <s v="Steven Roelle"/>
    <x v="2"/>
    <x v="0"/>
    <s v="Bloomington"/>
    <x v="14"/>
    <n v="47401"/>
    <x v="2"/>
    <s v="OFF-BI-10001634"/>
    <x v="1"/>
    <x v="8"/>
    <s v="Wilson Jones Active Use Binders"/>
    <x v="2769"/>
    <n v="4"/>
    <n v="0"/>
    <x v="3822"/>
    <x v="0"/>
  </r>
  <r>
    <n v="4448"/>
    <x v="2205"/>
    <x v="2"/>
    <x v="912"/>
    <d v="2011-11-21T00:00:00"/>
    <s v="Standard Class"/>
    <s v="SR-20740"/>
    <s v="Steven Roelle"/>
    <x v="2"/>
    <x v="0"/>
    <s v="Bloomington"/>
    <x v="14"/>
    <n v="47401"/>
    <x v="2"/>
    <s v="OFF-ST-10000675"/>
    <x v="1"/>
    <x v="4"/>
    <s v="File Shuttle II and Handi-File, Black"/>
    <x v="3382"/>
    <n v="5"/>
    <n v="0"/>
    <x v="3823"/>
    <x v="0"/>
  </r>
  <r>
    <n v="4449"/>
    <x v="2206"/>
    <x v="1"/>
    <x v="974"/>
    <d v="2012-06-23T00:00:00"/>
    <s v="Standard Class"/>
    <s v="LH-17155"/>
    <s v="Logan Haushalter"/>
    <x v="0"/>
    <x v="0"/>
    <s v="Los Angeles"/>
    <x v="1"/>
    <n v="90032"/>
    <x v="1"/>
    <s v="FUR-FU-10000732"/>
    <x v="0"/>
    <x v="5"/>
    <s v="Eldon 200 Class Desk Accessories"/>
    <x v="2391"/>
    <n v="2"/>
    <n v="0"/>
    <x v="3824"/>
    <x v="1"/>
  </r>
  <r>
    <n v="4450"/>
    <x v="2206"/>
    <x v="1"/>
    <x v="974"/>
    <d v="2012-06-23T00:00:00"/>
    <s v="Standard Class"/>
    <s v="LH-17155"/>
    <s v="Logan Haushalter"/>
    <x v="0"/>
    <x v="0"/>
    <s v="Los Angeles"/>
    <x v="1"/>
    <n v="90032"/>
    <x v="1"/>
    <s v="OFF-PA-10004355"/>
    <x v="1"/>
    <x v="10"/>
    <s v="Xerox 231"/>
    <x v="90"/>
    <n v="1"/>
    <n v="0"/>
    <x v="90"/>
    <x v="1"/>
  </r>
  <r>
    <n v="4451"/>
    <x v="2206"/>
    <x v="1"/>
    <x v="974"/>
    <d v="2012-06-23T00:00:00"/>
    <s v="Standard Class"/>
    <s v="LH-17155"/>
    <s v="Logan Haushalter"/>
    <x v="0"/>
    <x v="0"/>
    <s v="Los Angeles"/>
    <x v="1"/>
    <n v="90032"/>
    <x v="1"/>
    <s v="OFF-EN-10000056"/>
    <x v="1"/>
    <x v="12"/>
    <s v="Cameo Buff Policy Envelopes"/>
    <x v="737"/>
    <n v="3"/>
    <n v="0"/>
    <x v="755"/>
    <x v="1"/>
  </r>
  <r>
    <n v="4452"/>
    <x v="2207"/>
    <x v="0"/>
    <x v="975"/>
    <d v="2013-07-07T00:00:00"/>
    <s v="First Class"/>
    <s v="AA-10645"/>
    <s v="Anna Andreadi"/>
    <x v="0"/>
    <x v="0"/>
    <s v="San Francisco"/>
    <x v="1"/>
    <n v="94109"/>
    <x v="1"/>
    <s v="FUR-FU-10000221"/>
    <x v="0"/>
    <x v="5"/>
    <s v="Master Caster Door Stop, Brown"/>
    <x v="3383"/>
    <n v="5"/>
    <n v="0"/>
    <x v="3825"/>
    <x v="7"/>
  </r>
  <r>
    <n v="4453"/>
    <x v="2207"/>
    <x v="0"/>
    <x v="975"/>
    <d v="2013-07-07T00:00:00"/>
    <s v="First Class"/>
    <s v="AA-10645"/>
    <s v="Anna Andreadi"/>
    <x v="0"/>
    <x v="0"/>
    <s v="San Francisco"/>
    <x v="1"/>
    <n v="94109"/>
    <x v="1"/>
    <s v="OFF-EN-10003567"/>
    <x v="1"/>
    <x v="12"/>
    <s v="Inter-Office Recycled Envelopes, Brown Kraft, Button-String,10&quot; x 13&quot; , 100/Box"/>
    <x v="3384"/>
    <n v="2"/>
    <n v="0"/>
    <x v="3826"/>
    <x v="7"/>
  </r>
  <r>
    <n v="4454"/>
    <x v="2207"/>
    <x v="0"/>
    <x v="975"/>
    <d v="2013-07-07T00:00:00"/>
    <s v="First Class"/>
    <s v="AA-10645"/>
    <s v="Anna Andreadi"/>
    <x v="0"/>
    <x v="0"/>
    <s v="San Francisco"/>
    <x v="1"/>
    <n v="94109"/>
    <x v="1"/>
    <s v="FUR-BO-10001811"/>
    <x v="0"/>
    <x v="0"/>
    <s v="Atlantic Metals Mobile 5-Shelf Bookcases, Custom Colors"/>
    <x v="3385"/>
    <n v="5"/>
    <n v="0.15"/>
    <x v="3827"/>
    <x v="7"/>
  </r>
  <r>
    <n v="4455"/>
    <x v="2207"/>
    <x v="0"/>
    <x v="975"/>
    <d v="2013-07-07T00:00:00"/>
    <s v="First Class"/>
    <s v="AA-10645"/>
    <s v="Anna Andreadi"/>
    <x v="0"/>
    <x v="0"/>
    <s v="San Francisco"/>
    <x v="1"/>
    <n v="94109"/>
    <x v="1"/>
    <s v="OFF-ST-10002486"/>
    <x v="1"/>
    <x v="4"/>
    <s v="Eldon Shelf Savers Cubes and Bins"/>
    <x v="3386"/>
    <n v="4"/>
    <n v="0"/>
    <x v="3828"/>
    <x v="7"/>
  </r>
  <r>
    <n v="4456"/>
    <x v="2208"/>
    <x v="1"/>
    <x v="37"/>
    <d v="2012-09-08T00:00:00"/>
    <s v="Standard Class"/>
    <s v="AS-10630"/>
    <s v="Ann Steele"/>
    <x v="2"/>
    <x v="0"/>
    <s v="San Francisco"/>
    <x v="1"/>
    <n v="94110"/>
    <x v="1"/>
    <s v="FUR-CH-10002372"/>
    <x v="0"/>
    <x v="1"/>
    <s v="Office Star - Ergonomically Designed Knee Chair"/>
    <x v="434"/>
    <n v="2"/>
    <n v="0.2"/>
    <x v="3829"/>
    <x v="8"/>
  </r>
  <r>
    <n v="4457"/>
    <x v="2208"/>
    <x v="1"/>
    <x v="37"/>
    <d v="2012-09-08T00:00:00"/>
    <s v="Standard Class"/>
    <s v="AS-10630"/>
    <s v="Ann Steele"/>
    <x v="2"/>
    <x v="0"/>
    <s v="San Francisco"/>
    <x v="1"/>
    <n v="94110"/>
    <x v="1"/>
    <s v="OFF-BI-10003274"/>
    <x v="1"/>
    <x v="8"/>
    <s v="Avery Durable Slant Ring Binders, No Labels"/>
    <x v="2925"/>
    <n v="2"/>
    <n v="0.2"/>
    <x v="3830"/>
    <x v="8"/>
  </r>
  <r>
    <n v="4458"/>
    <x v="2209"/>
    <x v="3"/>
    <x v="783"/>
    <d v="2014-08-13T00:00:00"/>
    <s v="Standard Class"/>
    <s v="MC-17575"/>
    <s v="Matt Collins"/>
    <x v="0"/>
    <x v="0"/>
    <s v="San Jose"/>
    <x v="1"/>
    <n v="95123"/>
    <x v="1"/>
    <s v="OFF-PA-10001878"/>
    <x v="1"/>
    <x v="10"/>
    <s v="Xerox 1891"/>
    <x v="1672"/>
    <n v="5"/>
    <n v="0"/>
    <x v="1770"/>
    <x v="6"/>
  </r>
  <r>
    <n v="4459"/>
    <x v="2210"/>
    <x v="3"/>
    <x v="677"/>
    <d v="2014-03-21T00:00:00"/>
    <s v="Standard Class"/>
    <s v="SE-20110"/>
    <s v="Sanjit Engle"/>
    <x v="0"/>
    <x v="0"/>
    <s v="Denver"/>
    <x v="22"/>
    <n v="80219"/>
    <x v="1"/>
    <s v="OFF-SU-10002881"/>
    <x v="1"/>
    <x v="14"/>
    <s v="Martin Yale Chadless Opener Electric Letter Opener"/>
    <x v="3387"/>
    <n v="2"/>
    <n v="0.2"/>
    <x v="3831"/>
    <x v="10"/>
  </r>
  <r>
    <n v="4460"/>
    <x v="2211"/>
    <x v="3"/>
    <x v="394"/>
    <d v="2014-10-02T00:00:00"/>
    <s v="First Class"/>
    <s v="DS-13030"/>
    <s v="Darrin Sayre"/>
    <x v="2"/>
    <x v="0"/>
    <s v="Aurora"/>
    <x v="22"/>
    <n v="80013"/>
    <x v="1"/>
    <s v="FUR-FU-10001979"/>
    <x v="0"/>
    <x v="5"/>
    <s v="Dana Halogen Swing-Arm Architect Lamp"/>
    <x v="3388"/>
    <n v="1"/>
    <n v="0.2"/>
    <x v="3832"/>
    <x v="8"/>
  </r>
  <r>
    <n v="4461"/>
    <x v="2211"/>
    <x v="3"/>
    <x v="394"/>
    <d v="2014-10-02T00:00:00"/>
    <s v="First Class"/>
    <s v="DS-13030"/>
    <s v="Darrin Sayre"/>
    <x v="2"/>
    <x v="0"/>
    <s v="Aurora"/>
    <x v="22"/>
    <n v="80013"/>
    <x v="1"/>
    <s v="OFF-ST-10001522"/>
    <x v="1"/>
    <x v="4"/>
    <s v="Gould Plastics 18-Pocket Panel Bin, 34w x 5-1/4d x 20-1/2h"/>
    <x v="2772"/>
    <n v="2"/>
    <n v="0.2"/>
    <x v="3078"/>
    <x v="8"/>
  </r>
  <r>
    <n v="4462"/>
    <x v="2211"/>
    <x v="3"/>
    <x v="394"/>
    <d v="2014-10-02T00:00:00"/>
    <s v="First Class"/>
    <s v="DS-13030"/>
    <s v="Darrin Sayre"/>
    <x v="2"/>
    <x v="0"/>
    <s v="Aurora"/>
    <x v="22"/>
    <n v="80013"/>
    <x v="1"/>
    <s v="TEC-AC-10003657"/>
    <x v="2"/>
    <x v="11"/>
    <s v="Lenovo 17-Key USB Numeric Keypad"/>
    <x v="157"/>
    <n v="2"/>
    <n v="0.2"/>
    <x v="159"/>
    <x v="8"/>
  </r>
  <r>
    <n v="4463"/>
    <x v="2211"/>
    <x v="3"/>
    <x v="394"/>
    <d v="2014-10-02T00:00:00"/>
    <s v="First Class"/>
    <s v="DS-13030"/>
    <s v="Darrin Sayre"/>
    <x v="2"/>
    <x v="0"/>
    <s v="Aurora"/>
    <x v="22"/>
    <n v="80013"/>
    <x v="1"/>
    <s v="OFF-BI-10001718"/>
    <x v="1"/>
    <x v="8"/>
    <s v="GBC DocuBind P50 Personal Binding Machine"/>
    <x v="1996"/>
    <n v="4"/>
    <n v="0.7"/>
    <x v="2148"/>
    <x v="8"/>
  </r>
  <r>
    <n v="4464"/>
    <x v="2211"/>
    <x v="3"/>
    <x v="394"/>
    <d v="2014-10-02T00:00:00"/>
    <s v="First Class"/>
    <s v="DS-13030"/>
    <s v="Darrin Sayre"/>
    <x v="2"/>
    <x v="0"/>
    <s v="Aurora"/>
    <x v="22"/>
    <n v="80013"/>
    <x v="1"/>
    <s v="OFF-PA-10003022"/>
    <x v="1"/>
    <x v="10"/>
    <s v="Xerox 1992"/>
    <x v="646"/>
    <n v="3"/>
    <n v="0.2"/>
    <x v="1186"/>
    <x v="8"/>
  </r>
  <r>
    <n v="4465"/>
    <x v="2211"/>
    <x v="3"/>
    <x v="394"/>
    <d v="2014-10-02T00:00:00"/>
    <s v="First Class"/>
    <s v="DS-13030"/>
    <s v="Darrin Sayre"/>
    <x v="2"/>
    <x v="0"/>
    <s v="Aurora"/>
    <x v="22"/>
    <n v="80013"/>
    <x v="1"/>
    <s v="OFF-AP-10000891"/>
    <x v="1"/>
    <x v="9"/>
    <s v="Kensington 7 Outlet MasterPiece HOMEOFFICE Power Control Center"/>
    <x v="3389"/>
    <n v="2"/>
    <n v="0.2"/>
    <x v="3833"/>
    <x v="8"/>
  </r>
  <r>
    <n v="4466"/>
    <x v="2212"/>
    <x v="1"/>
    <x v="976"/>
    <d v="2012-08-11T00:00:00"/>
    <s v="Standard Class"/>
    <s v="NS-18640"/>
    <s v="Noel Staavos"/>
    <x v="1"/>
    <x v="0"/>
    <s v="Boise"/>
    <x v="45"/>
    <n v="83704"/>
    <x v="1"/>
    <s v="OFF-BI-10004970"/>
    <x v="1"/>
    <x v="8"/>
    <s v="ACCOHIDE 3-Ring Binder, Blue, 1&quot;"/>
    <x v="106"/>
    <n v="1"/>
    <n v="0.2"/>
    <x v="3834"/>
    <x v="6"/>
  </r>
  <r>
    <n v="4467"/>
    <x v="2213"/>
    <x v="3"/>
    <x v="221"/>
    <d v="2014-12-02T00:00:00"/>
    <s v="Standard Class"/>
    <s v="KA-16525"/>
    <s v="Kelly Andreada"/>
    <x v="0"/>
    <x v="0"/>
    <s v="New York City"/>
    <x v="15"/>
    <n v="10035"/>
    <x v="3"/>
    <s v="OFF-AR-10003759"/>
    <x v="1"/>
    <x v="6"/>
    <s v="Crayola Anti Dust Chalk, 12/Pack"/>
    <x v="3390"/>
    <n v="9"/>
    <n v="0"/>
    <x v="3835"/>
    <x v="0"/>
  </r>
  <r>
    <n v="4468"/>
    <x v="2213"/>
    <x v="3"/>
    <x v="221"/>
    <d v="2014-12-02T00:00:00"/>
    <s v="Standard Class"/>
    <s v="KA-16525"/>
    <s v="Kelly Andreada"/>
    <x v="0"/>
    <x v="0"/>
    <s v="New York City"/>
    <x v="15"/>
    <n v="10035"/>
    <x v="3"/>
    <s v="OFF-EN-10003001"/>
    <x v="1"/>
    <x v="12"/>
    <s v="Ames Color-File Green Diamond Border X-ray Mailers"/>
    <x v="1244"/>
    <n v="2"/>
    <n v="0"/>
    <x v="1292"/>
    <x v="0"/>
  </r>
  <r>
    <n v="4469"/>
    <x v="2213"/>
    <x v="3"/>
    <x v="221"/>
    <d v="2014-12-02T00:00:00"/>
    <s v="Standard Class"/>
    <s v="KA-16525"/>
    <s v="Kelly Andreada"/>
    <x v="0"/>
    <x v="0"/>
    <s v="New York City"/>
    <x v="15"/>
    <n v="10035"/>
    <x v="3"/>
    <s v="FUR-BO-10000780"/>
    <x v="0"/>
    <x v="0"/>
    <s v="O'Sullivan Plantations 2-Door Library in Landvery Oak"/>
    <x v="244"/>
    <n v="2"/>
    <n v="0.2"/>
    <x v="3836"/>
    <x v="0"/>
  </r>
  <r>
    <n v="4470"/>
    <x v="2213"/>
    <x v="3"/>
    <x v="221"/>
    <d v="2014-12-02T00:00:00"/>
    <s v="Standard Class"/>
    <s v="KA-16525"/>
    <s v="Kelly Andreada"/>
    <x v="0"/>
    <x v="0"/>
    <s v="New York City"/>
    <x v="15"/>
    <n v="10035"/>
    <x v="3"/>
    <s v="OFF-PA-10001972"/>
    <x v="1"/>
    <x v="10"/>
    <s v="Xerox 214"/>
    <x v="91"/>
    <n v="2"/>
    <n v="0"/>
    <x v="91"/>
    <x v="0"/>
  </r>
  <r>
    <n v="4471"/>
    <x v="2214"/>
    <x v="3"/>
    <x v="540"/>
    <d v="2014-05-13T00:00:00"/>
    <s v="Standard Class"/>
    <s v="DJ-13510"/>
    <s v="Don Jones"/>
    <x v="1"/>
    <x v="0"/>
    <s v="Philadelphia"/>
    <x v="9"/>
    <n v="19140"/>
    <x v="3"/>
    <s v="FUR-CH-10003535"/>
    <x v="0"/>
    <x v="1"/>
    <s v="Global Armless Task Chair, Royal Blue"/>
    <x v="3391"/>
    <n v="3"/>
    <n v="0.3"/>
    <x v="3837"/>
    <x v="5"/>
  </r>
  <r>
    <n v="4472"/>
    <x v="2215"/>
    <x v="3"/>
    <x v="365"/>
    <d v="2014-09-30T00:00:00"/>
    <s v="Same Day"/>
    <s v="MG-17680"/>
    <s v="Maureen Gastineau"/>
    <x v="2"/>
    <x v="0"/>
    <s v="Mentor"/>
    <x v="24"/>
    <n v="44060"/>
    <x v="3"/>
    <s v="FUR-CH-10003774"/>
    <x v="0"/>
    <x v="1"/>
    <s v="Global Wood Trimmed Manager's Task Chair, Khaki"/>
    <x v="1346"/>
    <n v="1"/>
    <n v="0.3"/>
    <x v="3838"/>
    <x v="8"/>
  </r>
  <r>
    <n v="4473"/>
    <x v="2215"/>
    <x v="3"/>
    <x v="365"/>
    <d v="2014-09-30T00:00:00"/>
    <s v="Same Day"/>
    <s v="MG-17680"/>
    <s v="Maureen Gastineau"/>
    <x v="2"/>
    <x v="0"/>
    <s v="Mentor"/>
    <x v="24"/>
    <n v="44060"/>
    <x v="3"/>
    <s v="TEC-AC-10004571"/>
    <x v="2"/>
    <x v="11"/>
    <s v="Logitech G700s Rechargeable Gaming Mouse"/>
    <x v="1977"/>
    <n v="3"/>
    <n v="0.2"/>
    <x v="3839"/>
    <x v="8"/>
  </r>
  <r>
    <n v="4474"/>
    <x v="2215"/>
    <x v="3"/>
    <x v="365"/>
    <d v="2014-09-30T00:00:00"/>
    <s v="Same Day"/>
    <s v="MG-17680"/>
    <s v="Maureen Gastineau"/>
    <x v="2"/>
    <x v="0"/>
    <s v="Mentor"/>
    <x v="24"/>
    <n v="44060"/>
    <x v="3"/>
    <s v="FUR-TA-10004442"/>
    <x v="0"/>
    <x v="3"/>
    <s v="Riverside Furniture Stanwyck Manor Table Series"/>
    <x v="2458"/>
    <n v="2"/>
    <n v="0.4"/>
    <x v="3840"/>
    <x v="8"/>
  </r>
  <r>
    <n v="4475"/>
    <x v="2215"/>
    <x v="3"/>
    <x v="365"/>
    <d v="2014-09-30T00:00:00"/>
    <s v="Same Day"/>
    <s v="MG-17680"/>
    <s v="Maureen Gastineau"/>
    <x v="2"/>
    <x v="0"/>
    <s v="Mentor"/>
    <x v="24"/>
    <n v="44060"/>
    <x v="3"/>
    <s v="OFF-PA-10002787"/>
    <x v="1"/>
    <x v="10"/>
    <s v="Xerox 227"/>
    <x v="12"/>
    <n v="3"/>
    <n v="0.2"/>
    <x v="12"/>
    <x v="8"/>
  </r>
  <r>
    <n v="4476"/>
    <x v="2215"/>
    <x v="3"/>
    <x v="365"/>
    <d v="2014-09-30T00:00:00"/>
    <s v="Same Day"/>
    <s v="MG-17680"/>
    <s v="Maureen Gastineau"/>
    <x v="2"/>
    <x v="0"/>
    <s v="Mentor"/>
    <x v="24"/>
    <n v="44060"/>
    <x v="3"/>
    <s v="FUR-FU-10004586"/>
    <x v="0"/>
    <x v="5"/>
    <s v="G.E. Longer-Life Indoor Recessed Floodlight Bulbs"/>
    <x v="3392"/>
    <n v="4"/>
    <n v="0.2"/>
    <x v="3841"/>
    <x v="8"/>
  </r>
  <r>
    <n v="4477"/>
    <x v="2215"/>
    <x v="3"/>
    <x v="365"/>
    <d v="2014-09-30T00:00:00"/>
    <s v="Same Day"/>
    <s v="MG-17680"/>
    <s v="Maureen Gastineau"/>
    <x v="2"/>
    <x v="0"/>
    <s v="Mentor"/>
    <x v="24"/>
    <n v="44060"/>
    <x v="3"/>
    <s v="OFF-PA-10002606"/>
    <x v="1"/>
    <x v="10"/>
    <s v="Xerox 1928"/>
    <x v="582"/>
    <n v="2"/>
    <n v="0.2"/>
    <x v="591"/>
    <x v="8"/>
  </r>
  <r>
    <n v="4478"/>
    <x v="2216"/>
    <x v="3"/>
    <x v="760"/>
    <d v="2014-10-23T00:00:00"/>
    <s v="Same Day"/>
    <s v="BD-11620"/>
    <s v="Brian DeCherney"/>
    <x v="0"/>
    <x v="0"/>
    <s v="Lawton"/>
    <x v="26"/>
    <n v="73505"/>
    <x v="2"/>
    <s v="OFF-ST-10000129"/>
    <x v="1"/>
    <x v="4"/>
    <s v="Fellowes Recycled Storage Drawers"/>
    <x v="3393"/>
    <n v="3"/>
    <n v="0"/>
    <x v="3842"/>
    <x v="2"/>
  </r>
  <r>
    <n v="4479"/>
    <x v="2216"/>
    <x v="3"/>
    <x v="760"/>
    <d v="2014-10-23T00:00:00"/>
    <s v="Same Day"/>
    <s v="BD-11620"/>
    <s v="Brian DeCherney"/>
    <x v="0"/>
    <x v="0"/>
    <s v="Lawton"/>
    <x v="26"/>
    <n v="73505"/>
    <x v="2"/>
    <s v="FUR-TA-10003748"/>
    <x v="0"/>
    <x v="3"/>
    <s v="Bevis 36 x 72 Conference Tables"/>
    <x v="3394"/>
    <n v="2"/>
    <n v="0"/>
    <x v="3843"/>
    <x v="2"/>
  </r>
  <r>
    <n v="4480"/>
    <x v="2217"/>
    <x v="2"/>
    <x v="977"/>
    <d v="2011-03-28T00:00:00"/>
    <s v="Standard Class"/>
    <s v="CD-11920"/>
    <s v="Carlos Daly"/>
    <x v="0"/>
    <x v="0"/>
    <s v="New York City"/>
    <x v="15"/>
    <n v="10024"/>
    <x v="3"/>
    <s v="OFF-PA-10004948"/>
    <x v="1"/>
    <x v="10"/>
    <s v="Xerox 190"/>
    <x v="1691"/>
    <n v="5"/>
    <n v="0"/>
    <x v="1792"/>
    <x v="10"/>
  </r>
  <r>
    <n v="4481"/>
    <x v="2218"/>
    <x v="0"/>
    <x v="54"/>
    <d v="2013-11-09T00:00:00"/>
    <s v="Standard Class"/>
    <s v="XP-21865"/>
    <s v="Xylona Preis"/>
    <x v="0"/>
    <x v="0"/>
    <s v="Los Angeles"/>
    <x v="1"/>
    <n v="90049"/>
    <x v="1"/>
    <s v="OFF-FA-10001561"/>
    <x v="1"/>
    <x v="13"/>
    <s v="Stockwell Push Pins"/>
    <x v="53"/>
    <n v="7"/>
    <n v="0"/>
    <x v="3844"/>
    <x v="0"/>
  </r>
  <r>
    <n v="4482"/>
    <x v="2218"/>
    <x v="0"/>
    <x v="54"/>
    <d v="2013-11-09T00:00:00"/>
    <s v="Standard Class"/>
    <s v="XP-21865"/>
    <s v="Xylona Preis"/>
    <x v="0"/>
    <x v="0"/>
    <s v="Los Angeles"/>
    <x v="1"/>
    <n v="90049"/>
    <x v="1"/>
    <s v="OFF-AP-10002998"/>
    <x v="1"/>
    <x v="9"/>
    <s v="Holmes 99% HEPA Air Purifier"/>
    <x v="3395"/>
    <n v="2"/>
    <n v="0"/>
    <x v="3845"/>
    <x v="0"/>
  </r>
  <r>
    <n v="4483"/>
    <x v="2218"/>
    <x v="0"/>
    <x v="54"/>
    <d v="2013-11-09T00:00:00"/>
    <s v="Standard Class"/>
    <s v="XP-21865"/>
    <s v="Xylona Preis"/>
    <x v="0"/>
    <x v="0"/>
    <s v="Los Angeles"/>
    <x v="1"/>
    <n v="90049"/>
    <x v="1"/>
    <s v="OFF-BI-10003981"/>
    <x v="1"/>
    <x v="8"/>
    <s v="Avery Durable Plastic 1&quot; Binders"/>
    <x v="2226"/>
    <n v="12"/>
    <n v="0.2"/>
    <x v="3846"/>
    <x v="0"/>
  </r>
  <r>
    <n v="4484"/>
    <x v="2218"/>
    <x v="0"/>
    <x v="54"/>
    <d v="2013-11-09T00:00:00"/>
    <s v="Standard Class"/>
    <s v="XP-21865"/>
    <s v="Xylona Preis"/>
    <x v="0"/>
    <x v="0"/>
    <s v="Los Angeles"/>
    <x v="1"/>
    <n v="90049"/>
    <x v="1"/>
    <s v="OFF-PA-10001725"/>
    <x v="1"/>
    <x v="10"/>
    <s v="Xerox 1892"/>
    <x v="2248"/>
    <n v="3"/>
    <n v="0"/>
    <x v="2427"/>
    <x v="0"/>
  </r>
  <r>
    <n v="4485"/>
    <x v="2218"/>
    <x v="0"/>
    <x v="54"/>
    <d v="2013-11-09T00:00:00"/>
    <s v="Standard Class"/>
    <s v="XP-21865"/>
    <s v="Xylona Preis"/>
    <x v="0"/>
    <x v="0"/>
    <s v="Los Angeles"/>
    <x v="1"/>
    <n v="90049"/>
    <x v="1"/>
    <s v="OFF-BI-10002071"/>
    <x v="1"/>
    <x v="8"/>
    <s v="Fellowes Black Plastic Comb Bindings"/>
    <x v="3396"/>
    <n v="2"/>
    <n v="0.2"/>
    <x v="3847"/>
    <x v="0"/>
  </r>
  <r>
    <n v="4486"/>
    <x v="2218"/>
    <x v="0"/>
    <x v="54"/>
    <d v="2013-11-09T00:00:00"/>
    <s v="Standard Class"/>
    <s v="XP-21865"/>
    <s v="Xylona Preis"/>
    <x v="0"/>
    <x v="0"/>
    <s v="Los Angeles"/>
    <x v="1"/>
    <n v="90049"/>
    <x v="1"/>
    <s v="OFF-PA-10000477"/>
    <x v="1"/>
    <x v="10"/>
    <s v="Xerox 22"/>
    <x v="541"/>
    <n v="3"/>
    <n v="0"/>
    <x v="551"/>
    <x v="0"/>
  </r>
  <r>
    <n v="4487"/>
    <x v="2218"/>
    <x v="0"/>
    <x v="54"/>
    <d v="2013-11-09T00:00:00"/>
    <s v="Standard Class"/>
    <s v="XP-21865"/>
    <s v="Xylona Preis"/>
    <x v="0"/>
    <x v="0"/>
    <s v="Los Angeles"/>
    <x v="1"/>
    <n v="90049"/>
    <x v="1"/>
    <s v="OFF-PA-10004359"/>
    <x v="1"/>
    <x v="10"/>
    <s v="Multicolor Computer Printout Paper"/>
    <x v="1836"/>
    <n v="3"/>
    <n v="0"/>
    <x v="1969"/>
    <x v="0"/>
  </r>
  <r>
    <n v="4488"/>
    <x v="2219"/>
    <x v="1"/>
    <x v="577"/>
    <d v="2012-09-11T00:00:00"/>
    <s v="Standard Class"/>
    <s v="CA-12055"/>
    <s v="Cathy Armstrong"/>
    <x v="2"/>
    <x v="0"/>
    <s v="Houston"/>
    <x v="5"/>
    <n v="77036"/>
    <x v="2"/>
    <s v="OFF-BI-10000962"/>
    <x v="1"/>
    <x v="8"/>
    <s v="Acco Flexible ACCOHIDE Square Ring Data Binder, Dark Blue, 11 1/2&quot; X 14&quot; 7/8&quot;"/>
    <x v="3397"/>
    <n v="5"/>
    <n v="0.8"/>
    <x v="3848"/>
    <x v="8"/>
  </r>
  <r>
    <n v="4489"/>
    <x v="2219"/>
    <x v="1"/>
    <x v="577"/>
    <d v="2012-09-11T00:00:00"/>
    <s v="Standard Class"/>
    <s v="CA-12055"/>
    <s v="Cathy Armstrong"/>
    <x v="2"/>
    <x v="0"/>
    <s v="Houston"/>
    <x v="5"/>
    <n v="77036"/>
    <x v="2"/>
    <s v="OFF-SU-10003567"/>
    <x v="1"/>
    <x v="14"/>
    <s v="Stiletto Hand Letter Openers"/>
    <x v="3398"/>
    <n v="9"/>
    <n v="0.2"/>
    <x v="3849"/>
    <x v="8"/>
  </r>
  <r>
    <n v="4490"/>
    <x v="2219"/>
    <x v="1"/>
    <x v="577"/>
    <d v="2012-09-11T00:00:00"/>
    <s v="Standard Class"/>
    <s v="CA-12055"/>
    <s v="Cathy Armstrong"/>
    <x v="2"/>
    <x v="0"/>
    <s v="Houston"/>
    <x v="5"/>
    <n v="77036"/>
    <x v="2"/>
    <s v="OFF-BI-10003708"/>
    <x v="1"/>
    <x v="8"/>
    <s v="Acco Four Pocket Poly Ring Binder with Label Holder, Smoke, 1&quot;"/>
    <x v="3399"/>
    <n v="3"/>
    <n v="0.8"/>
    <x v="3850"/>
    <x v="8"/>
  </r>
  <r>
    <n v="4491"/>
    <x v="2220"/>
    <x v="3"/>
    <x v="718"/>
    <d v="2014-08-22T00:00:00"/>
    <s v="Standard Class"/>
    <s v="JM-15250"/>
    <s v="Janet Martin"/>
    <x v="0"/>
    <x v="0"/>
    <s v="Los Angeles"/>
    <x v="1"/>
    <n v="90032"/>
    <x v="1"/>
    <s v="FUR-TA-10001095"/>
    <x v="0"/>
    <x v="3"/>
    <s v="Chromcraft Round Conference Tables"/>
    <x v="3400"/>
    <n v="3"/>
    <n v="0.2"/>
    <x v="3851"/>
    <x v="6"/>
  </r>
  <r>
    <n v="4492"/>
    <x v="2221"/>
    <x v="2"/>
    <x v="588"/>
    <d v="2011-12-03T00:00:00"/>
    <s v="Second Class"/>
    <s v="JK-15730"/>
    <s v="Joe Kamberova"/>
    <x v="0"/>
    <x v="0"/>
    <s v="Columbus"/>
    <x v="24"/>
    <n v="43229"/>
    <x v="3"/>
    <s v="TEC-CO-10001571"/>
    <x v="2"/>
    <x v="16"/>
    <s v="Sharp 1540cs Digital Laser Copier"/>
    <x v="3401"/>
    <n v="2"/>
    <n v="0.4"/>
    <x v="3852"/>
    <x v="4"/>
  </r>
  <r>
    <n v="4493"/>
    <x v="2221"/>
    <x v="2"/>
    <x v="588"/>
    <d v="2011-12-03T00:00:00"/>
    <s v="Second Class"/>
    <s v="JK-15730"/>
    <s v="Joe Kamberova"/>
    <x v="0"/>
    <x v="0"/>
    <s v="Columbus"/>
    <x v="24"/>
    <n v="43229"/>
    <x v="3"/>
    <s v="FUR-FU-10000221"/>
    <x v="0"/>
    <x v="5"/>
    <s v="Master Caster Door Stop, Brown"/>
    <x v="3402"/>
    <n v="2"/>
    <n v="0.2"/>
    <x v="3853"/>
    <x v="4"/>
  </r>
  <r>
    <n v="4494"/>
    <x v="2221"/>
    <x v="2"/>
    <x v="588"/>
    <d v="2011-12-03T00:00:00"/>
    <s v="Second Class"/>
    <s v="JK-15730"/>
    <s v="Joe Kamberova"/>
    <x v="0"/>
    <x v="0"/>
    <s v="Columbus"/>
    <x v="24"/>
    <n v="43229"/>
    <x v="3"/>
    <s v="OFF-PA-10001972"/>
    <x v="1"/>
    <x v="10"/>
    <s v="Xerox 214"/>
    <x v="1590"/>
    <n v="7"/>
    <n v="0.2"/>
    <x v="1683"/>
    <x v="4"/>
  </r>
  <r>
    <n v="4495"/>
    <x v="2221"/>
    <x v="2"/>
    <x v="588"/>
    <d v="2011-12-03T00:00:00"/>
    <s v="Second Class"/>
    <s v="JK-15730"/>
    <s v="Joe Kamberova"/>
    <x v="0"/>
    <x v="0"/>
    <s v="Columbus"/>
    <x v="24"/>
    <n v="43229"/>
    <x v="3"/>
    <s v="FUR-CH-10000015"/>
    <x v="0"/>
    <x v="1"/>
    <s v="Hon Multipurpose Stacking Arm Chairs"/>
    <x v="3403"/>
    <n v="6"/>
    <n v="0.3"/>
    <x v="3854"/>
    <x v="4"/>
  </r>
  <r>
    <n v="4496"/>
    <x v="2222"/>
    <x v="3"/>
    <x v="978"/>
    <d v="2014-06-24T00:00:00"/>
    <s v="Standard Class"/>
    <s v="CC-12670"/>
    <s v="Craig Carreira"/>
    <x v="0"/>
    <x v="0"/>
    <s v="Los Angeles"/>
    <x v="1"/>
    <n v="90032"/>
    <x v="1"/>
    <s v="FUR-BO-10004015"/>
    <x v="0"/>
    <x v="0"/>
    <s v="Bush Andora Bookcase, Maple/Graphite Gray Finish"/>
    <x v="3404"/>
    <n v="9"/>
    <n v="0.15"/>
    <x v="3855"/>
    <x v="1"/>
  </r>
  <r>
    <n v="4497"/>
    <x v="2222"/>
    <x v="3"/>
    <x v="978"/>
    <d v="2014-06-24T00:00:00"/>
    <s v="Standard Class"/>
    <s v="CC-12670"/>
    <s v="Craig Carreira"/>
    <x v="0"/>
    <x v="0"/>
    <s v="Los Angeles"/>
    <x v="1"/>
    <n v="90032"/>
    <x v="1"/>
    <s v="OFF-PA-10002036"/>
    <x v="1"/>
    <x v="10"/>
    <s v="Xerox 1930"/>
    <x v="789"/>
    <n v="6"/>
    <n v="0"/>
    <x v="3856"/>
    <x v="1"/>
  </r>
  <r>
    <n v="4498"/>
    <x v="2223"/>
    <x v="3"/>
    <x v="574"/>
    <d v="2014-12-10T00:00:00"/>
    <s v="Standard Class"/>
    <s v="GW-14605"/>
    <s v="Giulietta Weimer"/>
    <x v="0"/>
    <x v="0"/>
    <s v="Philadelphia"/>
    <x v="9"/>
    <n v="19140"/>
    <x v="3"/>
    <s v="OFF-BI-10003650"/>
    <x v="1"/>
    <x v="8"/>
    <s v="GBC DocuBind 300 Electric Binding Machine"/>
    <x v="3405"/>
    <n v="4"/>
    <n v="0.7"/>
    <x v="3857"/>
    <x v="4"/>
  </r>
  <r>
    <n v="4499"/>
    <x v="2224"/>
    <x v="2"/>
    <x v="871"/>
    <d v="2011-11-26T00:00:00"/>
    <s v="Standard Class"/>
    <s v="GR-14560"/>
    <s v="Georgia Rosenberg"/>
    <x v="1"/>
    <x v="0"/>
    <s v="San Francisco"/>
    <x v="1"/>
    <n v="94110"/>
    <x v="1"/>
    <s v="OFF-PA-10003309"/>
    <x v="1"/>
    <x v="10"/>
    <s v="Xerox 211"/>
    <x v="91"/>
    <n v="2"/>
    <n v="0"/>
    <x v="91"/>
    <x v="0"/>
  </r>
  <r>
    <n v="4500"/>
    <x v="2225"/>
    <x v="0"/>
    <x v="342"/>
    <d v="2013-04-17T00:00:00"/>
    <s v="Standard Class"/>
    <s v="FM-14215"/>
    <s v="Filia McAdams"/>
    <x v="1"/>
    <x v="0"/>
    <s v="Bakersfield"/>
    <x v="1"/>
    <n v="93309"/>
    <x v="1"/>
    <s v="OFF-PA-10002787"/>
    <x v="1"/>
    <x v="10"/>
    <s v="Xerox 227"/>
    <x v="91"/>
    <n v="2"/>
    <n v="0"/>
    <x v="91"/>
    <x v="3"/>
  </r>
  <r>
    <n v="4501"/>
    <x v="2225"/>
    <x v="0"/>
    <x v="342"/>
    <d v="2013-04-17T00:00:00"/>
    <s v="Standard Class"/>
    <s v="FM-14215"/>
    <s v="Filia McAdams"/>
    <x v="1"/>
    <x v="0"/>
    <s v="Bakersfield"/>
    <x v="1"/>
    <n v="93309"/>
    <x v="1"/>
    <s v="OFF-BI-10000174"/>
    <x v="1"/>
    <x v="8"/>
    <s v="Wilson Jones Clip &amp; Carry Folder Binder Tool for Ring Binders, Clear"/>
    <x v="350"/>
    <n v="5"/>
    <n v="0.2"/>
    <x v="3858"/>
    <x v="3"/>
  </r>
  <r>
    <n v="4502"/>
    <x v="2226"/>
    <x v="2"/>
    <x v="479"/>
    <d v="2011-07-04T00:00:00"/>
    <s v="Standard Class"/>
    <s v="MS-17980"/>
    <s v="Michael Stewart"/>
    <x v="1"/>
    <x v="0"/>
    <s v="Houston"/>
    <x v="5"/>
    <n v="77095"/>
    <x v="2"/>
    <s v="OFF-PA-10002005"/>
    <x v="1"/>
    <x v="10"/>
    <s v="Xerox 225"/>
    <x v="233"/>
    <n v="5"/>
    <n v="0.2"/>
    <x v="1446"/>
    <x v="1"/>
  </r>
  <r>
    <n v="4503"/>
    <x v="2226"/>
    <x v="2"/>
    <x v="479"/>
    <d v="2011-07-04T00:00:00"/>
    <s v="Standard Class"/>
    <s v="MS-17980"/>
    <s v="Michael Stewart"/>
    <x v="1"/>
    <x v="0"/>
    <s v="Houston"/>
    <x v="5"/>
    <n v="77095"/>
    <x v="2"/>
    <s v="OFF-FA-10002815"/>
    <x v="1"/>
    <x v="13"/>
    <s v="Staples"/>
    <x v="3406"/>
    <n v="6"/>
    <n v="0.2"/>
    <x v="3859"/>
    <x v="1"/>
  </r>
  <r>
    <n v="4504"/>
    <x v="2227"/>
    <x v="2"/>
    <x v="163"/>
    <d v="2011-12-29T00:00:00"/>
    <s v="Standard Class"/>
    <s v="BF-11170"/>
    <s v="Ben Ferrer"/>
    <x v="2"/>
    <x v="0"/>
    <s v="Los Angeles"/>
    <x v="1"/>
    <n v="90045"/>
    <x v="1"/>
    <s v="TEC-PH-10000213"/>
    <x v="2"/>
    <x v="7"/>
    <s v="Seidio BD2-HK3IPH5-BK DILEX Case and Holster Combo for Apple iPhone 5/5s - Black"/>
    <x v="3407"/>
    <n v="7"/>
    <n v="0.2"/>
    <x v="3860"/>
    <x v="4"/>
  </r>
  <r>
    <n v="4505"/>
    <x v="2227"/>
    <x v="2"/>
    <x v="163"/>
    <d v="2011-12-29T00:00:00"/>
    <s v="Standard Class"/>
    <s v="BF-11170"/>
    <s v="Ben Ferrer"/>
    <x v="2"/>
    <x v="0"/>
    <s v="Los Angeles"/>
    <x v="1"/>
    <n v="90045"/>
    <x v="1"/>
    <s v="OFF-AP-10000828"/>
    <x v="1"/>
    <x v="9"/>
    <s v="Avanti 4.4 Cu. Ft. Refrigerator"/>
    <x v="2759"/>
    <n v="2"/>
    <n v="0"/>
    <x v="3861"/>
    <x v="4"/>
  </r>
  <r>
    <n v="4506"/>
    <x v="2227"/>
    <x v="2"/>
    <x v="163"/>
    <d v="2011-12-29T00:00:00"/>
    <s v="Standard Class"/>
    <s v="BF-11170"/>
    <s v="Ben Ferrer"/>
    <x v="2"/>
    <x v="0"/>
    <s v="Los Angeles"/>
    <x v="1"/>
    <n v="90045"/>
    <x v="1"/>
    <s v="TEC-AC-10004708"/>
    <x v="2"/>
    <x v="11"/>
    <s v="Sony 32GB Class 10 Micro SDHC R40 Memory Card"/>
    <x v="3408"/>
    <n v="3"/>
    <n v="0"/>
    <x v="3862"/>
    <x v="4"/>
  </r>
  <r>
    <n v="4507"/>
    <x v="2227"/>
    <x v="2"/>
    <x v="163"/>
    <d v="2011-12-29T00:00:00"/>
    <s v="Standard Class"/>
    <s v="BF-11170"/>
    <s v="Ben Ferrer"/>
    <x v="2"/>
    <x v="0"/>
    <s v="Los Angeles"/>
    <x v="1"/>
    <n v="90045"/>
    <x v="1"/>
    <s v="TEC-PH-10001530"/>
    <x v="2"/>
    <x v="7"/>
    <s v="Cisco Unified IP Phone 7945G VoIP phone"/>
    <x v="3409"/>
    <n v="3"/>
    <n v="0.2"/>
    <x v="3863"/>
    <x v="4"/>
  </r>
  <r>
    <n v="4508"/>
    <x v="2227"/>
    <x v="2"/>
    <x v="163"/>
    <d v="2011-12-29T00:00:00"/>
    <s v="Standard Class"/>
    <s v="BF-11170"/>
    <s v="Ben Ferrer"/>
    <x v="2"/>
    <x v="0"/>
    <s v="Los Angeles"/>
    <x v="1"/>
    <n v="90045"/>
    <x v="1"/>
    <s v="OFF-ST-10002301"/>
    <x v="1"/>
    <x v="4"/>
    <s v="Tennsco Commercial Shelving"/>
    <x v="2422"/>
    <n v="1"/>
    <n v="0"/>
    <x v="3864"/>
    <x v="4"/>
  </r>
  <r>
    <n v="4509"/>
    <x v="2227"/>
    <x v="2"/>
    <x v="163"/>
    <d v="2011-12-29T00:00:00"/>
    <s v="Standard Class"/>
    <s v="BF-11170"/>
    <s v="Ben Ferrer"/>
    <x v="2"/>
    <x v="0"/>
    <s v="Los Angeles"/>
    <x v="1"/>
    <n v="90045"/>
    <x v="1"/>
    <s v="FUR-FU-10002554"/>
    <x v="0"/>
    <x v="5"/>
    <s v="Westinghouse Floor Lamp with Metal Mesh Shade, Black"/>
    <x v="1169"/>
    <n v="1"/>
    <n v="0"/>
    <x v="1213"/>
    <x v="4"/>
  </r>
  <r>
    <n v="4510"/>
    <x v="2228"/>
    <x v="3"/>
    <x v="979"/>
    <d v="2014-05-30T00:00:00"/>
    <s v="Standard Class"/>
    <s v="VS-21820"/>
    <s v="Vivek Sundaresam"/>
    <x v="0"/>
    <x v="0"/>
    <s v="Los Angeles"/>
    <x v="1"/>
    <n v="90036"/>
    <x v="1"/>
    <s v="FUR-TA-10001520"/>
    <x v="0"/>
    <x v="3"/>
    <s v="Lesro Sheffield Collection Coffee Table, End Table, Center Table, Corner Table"/>
    <x v="2473"/>
    <n v="3"/>
    <n v="0.2"/>
    <x v="2706"/>
    <x v="5"/>
  </r>
  <r>
    <n v="4511"/>
    <x v="2229"/>
    <x v="0"/>
    <x v="338"/>
    <d v="2013-11-15T00:00:00"/>
    <s v="Standard Class"/>
    <s v="KM-16225"/>
    <s v="Kalyca Meade"/>
    <x v="1"/>
    <x v="0"/>
    <s v="Springfield"/>
    <x v="25"/>
    <n v="65807"/>
    <x v="2"/>
    <s v="FUR-FU-10001085"/>
    <x v="0"/>
    <x v="5"/>
    <s v="3M Polarizing Light Filter Sleeves"/>
    <x v="3410"/>
    <n v="2"/>
    <n v="0"/>
    <x v="3865"/>
    <x v="0"/>
  </r>
  <r>
    <n v="4512"/>
    <x v="2229"/>
    <x v="0"/>
    <x v="338"/>
    <d v="2013-11-15T00:00:00"/>
    <s v="Standard Class"/>
    <s v="KM-16225"/>
    <s v="Kalyca Meade"/>
    <x v="1"/>
    <x v="0"/>
    <s v="Springfield"/>
    <x v="25"/>
    <n v="65807"/>
    <x v="2"/>
    <s v="OFF-BI-10001597"/>
    <x v="1"/>
    <x v="8"/>
    <s v="Wilson Jones Ledger-Size, Piano-Hinge Binder, 2&quot;, Blue"/>
    <x v="3411"/>
    <n v="2"/>
    <n v="0"/>
    <x v="3866"/>
    <x v="0"/>
  </r>
  <r>
    <n v="4513"/>
    <x v="2230"/>
    <x v="0"/>
    <x v="824"/>
    <d v="2013-10-04T00:00:00"/>
    <s v="First Class"/>
    <s v="LP-17095"/>
    <s v="Liz Preis"/>
    <x v="0"/>
    <x v="0"/>
    <s v="Phoenix"/>
    <x v="16"/>
    <n v="85023"/>
    <x v="1"/>
    <s v="OFF-BI-10002429"/>
    <x v="1"/>
    <x v="8"/>
    <s v="Premier Elliptical Ring Binder, Black"/>
    <x v="3412"/>
    <n v="6"/>
    <n v="0.7"/>
    <x v="3867"/>
    <x v="2"/>
  </r>
  <r>
    <n v="4514"/>
    <x v="2231"/>
    <x v="0"/>
    <x v="47"/>
    <d v="2013-09-09T00:00:00"/>
    <s v="First Class"/>
    <s v="BG-11740"/>
    <s v="Bruce Geld"/>
    <x v="0"/>
    <x v="0"/>
    <s v="Houston"/>
    <x v="5"/>
    <n v="77070"/>
    <x v="2"/>
    <s v="OFF-ST-10001590"/>
    <x v="1"/>
    <x v="4"/>
    <s v="Tenex Personal Project File with Scoop Front Design, Black"/>
    <x v="3413"/>
    <n v="1"/>
    <n v="0.2"/>
    <x v="3868"/>
    <x v="8"/>
  </r>
  <r>
    <n v="4515"/>
    <x v="2232"/>
    <x v="0"/>
    <x v="189"/>
    <d v="2013-11-02T00:00:00"/>
    <s v="Second Class"/>
    <s v="BW-11200"/>
    <s v="Ben Wallace"/>
    <x v="0"/>
    <x v="0"/>
    <s v="Hampton"/>
    <x v="17"/>
    <n v="23666"/>
    <x v="0"/>
    <s v="FUR-CH-10000847"/>
    <x v="0"/>
    <x v="1"/>
    <s v="Global Executive Mid-Back Manager's Chair"/>
    <x v="3414"/>
    <n v="1"/>
    <n v="0"/>
    <x v="3869"/>
    <x v="2"/>
  </r>
  <r>
    <n v="4516"/>
    <x v="2233"/>
    <x v="3"/>
    <x v="760"/>
    <d v="2014-10-27T00:00:00"/>
    <s v="Standard Class"/>
    <s v="PS-18970"/>
    <s v="Paul Stevenson"/>
    <x v="2"/>
    <x v="0"/>
    <s v="Tulsa"/>
    <x v="26"/>
    <n v="74133"/>
    <x v="2"/>
    <s v="OFF-AR-10003179"/>
    <x v="1"/>
    <x v="6"/>
    <s v="Dixon Ticonderoga Core-Lock Colored Pencils"/>
    <x v="2978"/>
    <n v="4"/>
    <n v="0"/>
    <x v="3321"/>
    <x v="2"/>
  </r>
  <r>
    <n v="4517"/>
    <x v="2234"/>
    <x v="0"/>
    <x v="306"/>
    <d v="2013-09-21T00:00:00"/>
    <s v="Standard Class"/>
    <s v="RB-19570"/>
    <s v="Rob Beeghly"/>
    <x v="0"/>
    <x v="0"/>
    <s v="Seattle"/>
    <x v="4"/>
    <n v="98105"/>
    <x v="1"/>
    <s v="OFF-PA-10000807"/>
    <x v="1"/>
    <x v="10"/>
    <s v="TOPS &quot;Important Message&quot; Pads, Canary, 4-1/4 x 5-1/2, 50 Sheets per Pad"/>
    <x v="1591"/>
    <n v="5"/>
    <n v="0"/>
    <x v="3870"/>
    <x v="8"/>
  </r>
  <r>
    <n v="4518"/>
    <x v="2234"/>
    <x v="0"/>
    <x v="306"/>
    <d v="2013-09-21T00:00:00"/>
    <s v="Standard Class"/>
    <s v="RB-19570"/>
    <s v="Rob Beeghly"/>
    <x v="0"/>
    <x v="0"/>
    <s v="Seattle"/>
    <x v="4"/>
    <n v="98105"/>
    <x v="1"/>
    <s v="OFF-BI-10002103"/>
    <x v="1"/>
    <x v="8"/>
    <s v="Cardinal Slant-D Ring Binder, Heavy Gauge Vinyl"/>
    <x v="3415"/>
    <n v="7"/>
    <n v="0.2"/>
    <x v="3871"/>
    <x v="8"/>
  </r>
  <r>
    <n v="4519"/>
    <x v="2235"/>
    <x v="0"/>
    <x v="477"/>
    <d v="2013-10-02T00:00:00"/>
    <s v="Standard Class"/>
    <s v="JW-16075"/>
    <s v="Julia West"/>
    <x v="0"/>
    <x v="0"/>
    <s v="San Francisco"/>
    <x v="1"/>
    <n v="94109"/>
    <x v="1"/>
    <s v="OFF-AR-10004441"/>
    <x v="1"/>
    <x v="6"/>
    <s v="BIC Brite Liner Highlighters"/>
    <x v="3416"/>
    <n v="4"/>
    <n v="0"/>
    <x v="3872"/>
    <x v="8"/>
  </r>
  <r>
    <n v="4520"/>
    <x v="2236"/>
    <x v="3"/>
    <x v="193"/>
    <d v="2014-06-15T00:00:00"/>
    <s v="Standard Class"/>
    <s v="ND-18460"/>
    <s v="Neil Ducich"/>
    <x v="1"/>
    <x v="0"/>
    <s v="Jacksonville"/>
    <x v="2"/>
    <n v="32216"/>
    <x v="0"/>
    <s v="OFF-ST-10003805"/>
    <x v="1"/>
    <x v="4"/>
    <s v="24 Capacity Maxi Data Binder Racks, Pearl"/>
    <x v="3417"/>
    <n v="8"/>
    <n v="0.2"/>
    <x v="3873"/>
    <x v="1"/>
  </r>
  <r>
    <n v="4521"/>
    <x v="2237"/>
    <x v="2"/>
    <x v="980"/>
    <d v="2011-02-27T00:00:00"/>
    <s v="Standard Class"/>
    <s v="LC-16930"/>
    <s v="Linda Cazamias"/>
    <x v="1"/>
    <x v="0"/>
    <s v="Richmond"/>
    <x v="14"/>
    <n v="47374"/>
    <x v="2"/>
    <s v="TEC-AC-10001284"/>
    <x v="2"/>
    <x v="11"/>
    <s v="Enermax Briskie RF Wireless Keyboard and Mouse Combo"/>
    <x v="1038"/>
    <n v="3"/>
    <n v="0"/>
    <x v="3874"/>
    <x v="11"/>
  </r>
  <r>
    <n v="4522"/>
    <x v="2237"/>
    <x v="2"/>
    <x v="980"/>
    <d v="2011-02-27T00:00:00"/>
    <s v="Standard Class"/>
    <s v="LC-16930"/>
    <s v="Linda Cazamias"/>
    <x v="1"/>
    <x v="0"/>
    <s v="Richmond"/>
    <x v="14"/>
    <n v="47374"/>
    <x v="2"/>
    <s v="FUR-FU-10000221"/>
    <x v="0"/>
    <x v="5"/>
    <s v="Master Caster Door Stop, Brown"/>
    <x v="2352"/>
    <n v="4"/>
    <n v="0"/>
    <x v="2555"/>
    <x v="11"/>
  </r>
  <r>
    <n v="4523"/>
    <x v="2238"/>
    <x v="3"/>
    <x v="297"/>
    <d v="2014-02-26T00:00:00"/>
    <s v="Second Class"/>
    <s v="BP-11095"/>
    <s v="Bart Pistole"/>
    <x v="1"/>
    <x v="0"/>
    <s v="Louisville"/>
    <x v="22"/>
    <n v="80027"/>
    <x v="1"/>
    <s v="OFF-FA-10001229"/>
    <x v="1"/>
    <x v="13"/>
    <s v="Staples"/>
    <x v="3418"/>
    <n v="3"/>
    <n v="0.2"/>
    <x v="3875"/>
    <x v="11"/>
  </r>
  <r>
    <n v="4524"/>
    <x v="2239"/>
    <x v="2"/>
    <x v="981"/>
    <d v="2011-11-06T00:00:00"/>
    <s v="Standard Class"/>
    <s v="RD-19720"/>
    <s v="Roger Demir"/>
    <x v="0"/>
    <x v="0"/>
    <s v="New York City"/>
    <x v="15"/>
    <n v="10024"/>
    <x v="3"/>
    <s v="OFF-LA-10001569"/>
    <x v="1"/>
    <x v="2"/>
    <s v="Avery 499"/>
    <x v="1981"/>
    <n v="7"/>
    <n v="0"/>
    <x v="3876"/>
    <x v="0"/>
  </r>
  <r>
    <n v="4525"/>
    <x v="2239"/>
    <x v="2"/>
    <x v="981"/>
    <d v="2011-11-06T00:00:00"/>
    <s v="Standard Class"/>
    <s v="RD-19720"/>
    <s v="Roger Demir"/>
    <x v="0"/>
    <x v="0"/>
    <s v="New York City"/>
    <x v="15"/>
    <n v="10024"/>
    <x v="3"/>
    <s v="FUR-FU-10004018"/>
    <x v="0"/>
    <x v="5"/>
    <s v="Tensor Computer Mounted Lamp"/>
    <x v="3419"/>
    <n v="6"/>
    <n v="0"/>
    <x v="3877"/>
    <x v="0"/>
  </r>
  <r>
    <n v="4526"/>
    <x v="2240"/>
    <x v="3"/>
    <x v="729"/>
    <d v="2014-07-24T00:00:00"/>
    <s v="Standard Class"/>
    <s v="BE-11335"/>
    <s v="Bill Eplett"/>
    <x v="2"/>
    <x v="0"/>
    <s v="Rome"/>
    <x v="15"/>
    <n v="13440"/>
    <x v="3"/>
    <s v="TEC-PH-10004536"/>
    <x v="2"/>
    <x v="7"/>
    <s v="Avaya 5420 Digital phone"/>
    <x v="3420"/>
    <n v="2"/>
    <n v="0"/>
    <x v="3878"/>
    <x v="7"/>
  </r>
  <r>
    <n v="4527"/>
    <x v="2240"/>
    <x v="3"/>
    <x v="729"/>
    <d v="2014-07-24T00:00:00"/>
    <s v="Standard Class"/>
    <s v="BE-11335"/>
    <s v="Bill Eplett"/>
    <x v="2"/>
    <x v="0"/>
    <s v="Rome"/>
    <x v="15"/>
    <n v="13440"/>
    <x v="3"/>
    <s v="OFF-PA-10004353"/>
    <x v="1"/>
    <x v="10"/>
    <s v="Southworth 25% Cotton Premium Laser Paper and Envelopes"/>
    <x v="3421"/>
    <n v="5"/>
    <n v="0"/>
    <x v="3879"/>
    <x v="7"/>
  </r>
  <r>
    <n v="4528"/>
    <x v="2240"/>
    <x v="3"/>
    <x v="729"/>
    <d v="2014-07-24T00:00:00"/>
    <s v="Standard Class"/>
    <s v="BE-11335"/>
    <s v="Bill Eplett"/>
    <x v="2"/>
    <x v="0"/>
    <s v="Rome"/>
    <x v="15"/>
    <n v="13440"/>
    <x v="3"/>
    <s v="FUR-FU-10004848"/>
    <x v="0"/>
    <x v="5"/>
    <s v="DAX Solid Wood Frames"/>
    <x v="3422"/>
    <n v="4"/>
    <n v="0"/>
    <x v="3880"/>
    <x v="7"/>
  </r>
  <r>
    <n v="4529"/>
    <x v="2241"/>
    <x v="3"/>
    <x v="565"/>
    <d v="2014-09-11T00:00:00"/>
    <s v="Second Class"/>
    <s v="RS-19765"/>
    <s v="Roland Schwarz"/>
    <x v="1"/>
    <x v="0"/>
    <s v="Marion"/>
    <x v="24"/>
    <n v="43302"/>
    <x v="3"/>
    <s v="TEC-AC-10004864"/>
    <x v="2"/>
    <x v="11"/>
    <s v="Memorex Micro Travel Drive 32 GB"/>
    <x v="3423"/>
    <n v="4"/>
    <n v="0.2"/>
    <x v="3881"/>
    <x v="8"/>
  </r>
  <r>
    <n v="4530"/>
    <x v="2242"/>
    <x v="0"/>
    <x v="696"/>
    <d v="2013-11-19T00:00:00"/>
    <s v="Standard Class"/>
    <s v="KC-16540"/>
    <s v="Kelly Collister"/>
    <x v="0"/>
    <x v="0"/>
    <s v="Houston"/>
    <x v="5"/>
    <n v="77041"/>
    <x v="2"/>
    <s v="OFF-BI-10002393"/>
    <x v="1"/>
    <x v="8"/>
    <s v="Binder Posts"/>
    <x v="3424"/>
    <n v="2"/>
    <n v="0.8"/>
    <x v="3882"/>
    <x v="0"/>
  </r>
  <r>
    <n v="4531"/>
    <x v="2243"/>
    <x v="0"/>
    <x v="696"/>
    <d v="2013-11-18T00:00:00"/>
    <s v="First Class"/>
    <s v="MB-17305"/>
    <s v="Maria Bertelson"/>
    <x v="0"/>
    <x v="0"/>
    <s v="New York City"/>
    <x v="15"/>
    <n v="10009"/>
    <x v="3"/>
    <s v="FUR-CH-10002335"/>
    <x v="0"/>
    <x v="1"/>
    <s v="Hon GuestStacker Chair"/>
    <x v="1262"/>
    <n v="2"/>
    <n v="0.1"/>
    <x v="1312"/>
    <x v="0"/>
  </r>
  <r>
    <n v="4532"/>
    <x v="2243"/>
    <x v="0"/>
    <x v="696"/>
    <d v="2013-11-18T00:00:00"/>
    <s v="First Class"/>
    <s v="MB-17305"/>
    <s v="Maria Bertelson"/>
    <x v="0"/>
    <x v="0"/>
    <s v="New York City"/>
    <x v="15"/>
    <n v="10009"/>
    <x v="3"/>
    <s v="OFF-ST-10001590"/>
    <x v="1"/>
    <x v="4"/>
    <s v="Tenex Personal Project File with Scoop Front Design, Black"/>
    <x v="3425"/>
    <n v="3"/>
    <n v="0"/>
    <x v="3883"/>
    <x v="0"/>
  </r>
  <r>
    <n v="4533"/>
    <x v="2244"/>
    <x v="2"/>
    <x v="982"/>
    <d v="2011-10-10T00:00:00"/>
    <s v="Same Day"/>
    <s v="TN-21040"/>
    <s v="Tanja Norvell"/>
    <x v="2"/>
    <x v="0"/>
    <s v="Manteca"/>
    <x v="1"/>
    <n v="95336"/>
    <x v="1"/>
    <s v="FUR-CH-10002774"/>
    <x v="0"/>
    <x v="1"/>
    <s v="Global Deluxe Stacking Chair, Gray"/>
    <x v="1919"/>
    <n v="3"/>
    <n v="0.2"/>
    <x v="2063"/>
    <x v="2"/>
  </r>
  <r>
    <n v="4534"/>
    <x v="2244"/>
    <x v="2"/>
    <x v="982"/>
    <d v="2011-10-10T00:00:00"/>
    <s v="Same Day"/>
    <s v="TN-21040"/>
    <s v="Tanja Norvell"/>
    <x v="2"/>
    <x v="0"/>
    <s v="Manteca"/>
    <x v="1"/>
    <n v="95336"/>
    <x v="1"/>
    <s v="OFF-EN-10001219"/>
    <x v="1"/>
    <x v="12"/>
    <s v="#10- 4 1/8&quot; x 9 1/2&quot; Security-Tint Envelopes"/>
    <x v="770"/>
    <n v="2"/>
    <n v="0"/>
    <x v="792"/>
    <x v="2"/>
  </r>
  <r>
    <n v="4535"/>
    <x v="2245"/>
    <x v="1"/>
    <x v="531"/>
    <d v="2012-03-26T00:00:00"/>
    <s v="Standard Class"/>
    <s v="MC-18130"/>
    <s v="Mike Caudle"/>
    <x v="1"/>
    <x v="0"/>
    <s v="Los Angeles"/>
    <x v="1"/>
    <n v="90004"/>
    <x v="1"/>
    <s v="OFF-PA-10001947"/>
    <x v="1"/>
    <x v="10"/>
    <s v="Xerox 1974"/>
    <x v="493"/>
    <n v="2"/>
    <n v="0"/>
    <x v="2181"/>
    <x v="10"/>
  </r>
  <r>
    <n v="4536"/>
    <x v="2246"/>
    <x v="3"/>
    <x v="141"/>
    <d v="2014-07-13T00:00:00"/>
    <s v="Standard Class"/>
    <s v="VF-21715"/>
    <s v="Vicky Freymann"/>
    <x v="2"/>
    <x v="0"/>
    <s v="Seattle"/>
    <x v="4"/>
    <n v="98115"/>
    <x v="1"/>
    <s v="FUR-FU-10003142"/>
    <x v="0"/>
    <x v="5"/>
    <s v="Master Big Foot Doorstop, Beige"/>
    <x v="3426"/>
    <n v="3"/>
    <n v="0"/>
    <x v="3884"/>
    <x v="7"/>
  </r>
  <r>
    <n v="4537"/>
    <x v="2246"/>
    <x v="3"/>
    <x v="141"/>
    <d v="2014-07-13T00:00:00"/>
    <s v="Standard Class"/>
    <s v="VF-21715"/>
    <s v="Vicky Freymann"/>
    <x v="2"/>
    <x v="0"/>
    <s v="Seattle"/>
    <x v="4"/>
    <n v="98115"/>
    <x v="1"/>
    <s v="OFF-BI-10001543"/>
    <x v="1"/>
    <x v="8"/>
    <s v="GBC VeloBinder Manual Binding System"/>
    <x v="1808"/>
    <n v="3"/>
    <n v="0.2"/>
    <x v="3885"/>
    <x v="7"/>
  </r>
  <r>
    <n v="4538"/>
    <x v="2246"/>
    <x v="3"/>
    <x v="141"/>
    <d v="2014-07-13T00:00:00"/>
    <s v="Standard Class"/>
    <s v="VF-21715"/>
    <s v="Vicky Freymann"/>
    <x v="2"/>
    <x v="0"/>
    <s v="Seattle"/>
    <x v="4"/>
    <n v="98115"/>
    <x v="1"/>
    <s v="OFF-AR-10003560"/>
    <x v="1"/>
    <x v="6"/>
    <s v="Zebra Zazzle Fluorescent Highlighters"/>
    <x v="2614"/>
    <n v="3"/>
    <n v="0"/>
    <x v="3886"/>
    <x v="7"/>
  </r>
  <r>
    <n v="4539"/>
    <x v="2246"/>
    <x v="3"/>
    <x v="141"/>
    <d v="2014-07-13T00:00:00"/>
    <s v="Standard Class"/>
    <s v="VF-21715"/>
    <s v="Vicky Freymann"/>
    <x v="2"/>
    <x v="0"/>
    <s v="Seattle"/>
    <x v="4"/>
    <n v="98115"/>
    <x v="1"/>
    <s v="OFF-AR-10004757"/>
    <x v="1"/>
    <x v="6"/>
    <s v="Crayola Colored Pencils"/>
    <x v="2805"/>
    <n v="4"/>
    <n v="0"/>
    <x v="3887"/>
    <x v="7"/>
  </r>
  <r>
    <n v="4540"/>
    <x v="2247"/>
    <x v="1"/>
    <x v="914"/>
    <d v="2012-03-02T00:00:00"/>
    <s v="Standard Class"/>
    <s v="ES-14080"/>
    <s v="Erin Smith"/>
    <x v="1"/>
    <x v="0"/>
    <s v="Providence"/>
    <x v="34"/>
    <n v="2908"/>
    <x v="3"/>
    <s v="TEC-PH-10003800"/>
    <x v="2"/>
    <x v="7"/>
    <s v="i.Sound Portable Power - 8000 mAh"/>
    <x v="2815"/>
    <n v="2"/>
    <n v="0"/>
    <x v="3888"/>
    <x v="11"/>
  </r>
  <r>
    <n v="4541"/>
    <x v="2247"/>
    <x v="1"/>
    <x v="914"/>
    <d v="2012-03-02T00:00:00"/>
    <s v="Standard Class"/>
    <s v="ES-14080"/>
    <s v="Erin Smith"/>
    <x v="1"/>
    <x v="0"/>
    <s v="Providence"/>
    <x v="34"/>
    <n v="2908"/>
    <x v="3"/>
    <s v="FUR-TA-10004152"/>
    <x v="0"/>
    <x v="3"/>
    <s v="Barricks 18&quot; x 48&quot; Non-Folding Utility Table with Bottom Storage Shelf"/>
    <x v="3427"/>
    <n v="7"/>
    <n v="0.3"/>
    <x v="3889"/>
    <x v="11"/>
  </r>
  <r>
    <n v="4542"/>
    <x v="2248"/>
    <x v="3"/>
    <x v="114"/>
    <d v="2014-06-22T00:00:00"/>
    <s v="Standard Class"/>
    <s v="MK-17905"/>
    <s v="Michael Kennedy"/>
    <x v="1"/>
    <x v="0"/>
    <s v="Chicago"/>
    <x v="10"/>
    <n v="60653"/>
    <x v="2"/>
    <s v="OFF-BI-10000756"/>
    <x v="1"/>
    <x v="8"/>
    <s v="Storex DuraTech Recycled Plastic Frosted Binders"/>
    <x v="3428"/>
    <n v="7"/>
    <n v="0.8"/>
    <x v="3890"/>
    <x v="1"/>
  </r>
  <r>
    <n v="4543"/>
    <x v="2249"/>
    <x v="3"/>
    <x v="983"/>
    <d v="2014-04-01T00:00:00"/>
    <s v="First Class"/>
    <s v="TM-21490"/>
    <s v="Tony Molinari"/>
    <x v="0"/>
    <x v="0"/>
    <s v="Oklahoma City"/>
    <x v="26"/>
    <n v="73120"/>
    <x v="2"/>
    <s v="OFF-EN-10004206"/>
    <x v="1"/>
    <x v="12"/>
    <s v="Multimedia Mailers"/>
    <x v="3429"/>
    <n v="2"/>
    <n v="0"/>
    <x v="3891"/>
    <x v="10"/>
  </r>
  <r>
    <n v="4544"/>
    <x v="2250"/>
    <x v="1"/>
    <x v="984"/>
    <d v="2012-07-17T00:00:00"/>
    <s v="Second Class"/>
    <s v="RL-19615"/>
    <s v="Rob Lucas"/>
    <x v="0"/>
    <x v="0"/>
    <s v="Chicago"/>
    <x v="10"/>
    <n v="60610"/>
    <x v="2"/>
    <s v="FUR-CH-10004477"/>
    <x v="0"/>
    <x v="1"/>
    <s v="Global Push Button Manager's Chair, Indigo"/>
    <x v="3430"/>
    <n v="9"/>
    <n v="0.3"/>
    <x v="3892"/>
    <x v="7"/>
  </r>
  <r>
    <n v="4545"/>
    <x v="2250"/>
    <x v="1"/>
    <x v="984"/>
    <d v="2012-07-17T00:00:00"/>
    <s v="Second Class"/>
    <s v="RL-19615"/>
    <s v="Rob Lucas"/>
    <x v="0"/>
    <x v="0"/>
    <s v="Chicago"/>
    <x v="10"/>
    <n v="60610"/>
    <x v="2"/>
    <s v="TEC-PH-10003505"/>
    <x v="2"/>
    <x v="7"/>
    <s v="Geemarc AmpliPOWER60"/>
    <x v="1490"/>
    <n v="2"/>
    <n v="0.2"/>
    <x v="1570"/>
    <x v="7"/>
  </r>
  <r>
    <n v="4546"/>
    <x v="2250"/>
    <x v="1"/>
    <x v="984"/>
    <d v="2012-07-17T00:00:00"/>
    <s v="Second Class"/>
    <s v="RL-19615"/>
    <s v="Rob Lucas"/>
    <x v="0"/>
    <x v="0"/>
    <s v="Chicago"/>
    <x v="10"/>
    <n v="60610"/>
    <x v="2"/>
    <s v="TEC-PH-10000526"/>
    <x v="2"/>
    <x v="7"/>
    <s v="Vtech CS6719"/>
    <x v="3431"/>
    <n v="7"/>
    <n v="0.2"/>
    <x v="3893"/>
    <x v="7"/>
  </r>
  <r>
    <n v="4547"/>
    <x v="2250"/>
    <x v="1"/>
    <x v="984"/>
    <d v="2012-07-17T00:00:00"/>
    <s v="Second Class"/>
    <s v="RL-19615"/>
    <s v="Rob Lucas"/>
    <x v="0"/>
    <x v="0"/>
    <s v="Chicago"/>
    <x v="10"/>
    <n v="60610"/>
    <x v="2"/>
    <s v="OFF-BI-10003314"/>
    <x v="1"/>
    <x v="8"/>
    <s v="Tuff Stuff Recycled Round Ring Binders"/>
    <x v="3432"/>
    <n v="2"/>
    <n v="0.8"/>
    <x v="3894"/>
    <x v="7"/>
  </r>
  <r>
    <n v="4548"/>
    <x v="2250"/>
    <x v="1"/>
    <x v="984"/>
    <d v="2012-07-17T00:00:00"/>
    <s v="Second Class"/>
    <s v="RL-19615"/>
    <s v="Rob Lucas"/>
    <x v="0"/>
    <x v="0"/>
    <s v="Chicago"/>
    <x v="10"/>
    <n v="60610"/>
    <x v="2"/>
    <s v="OFF-AR-10003190"/>
    <x v="1"/>
    <x v="6"/>
    <s v="Newell 32"/>
    <x v="2789"/>
    <n v="3"/>
    <n v="0.2"/>
    <x v="3895"/>
    <x v="7"/>
  </r>
  <r>
    <n v="4549"/>
    <x v="2250"/>
    <x v="1"/>
    <x v="984"/>
    <d v="2012-07-17T00:00:00"/>
    <s v="Second Class"/>
    <s v="RL-19615"/>
    <s v="Rob Lucas"/>
    <x v="0"/>
    <x v="0"/>
    <s v="Chicago"/>
    <x v="10"/>
    <n v="60610"/>
    <x v="2"/>
    <s v="FUR-FU-10001861"/>
    <x v="0"/>
    <x v="5"/>
    <s v="Floodlight Indoor Halogen Bulbs, 1 Bulb per Pack, 60 Watts"/>
    <x v="3433"/>
    <n v="1"/>
    <n v="0.6"/>
    <x v="3896"/>
    <x v="7"/>
  </r>
  <r>
    <n v="4550"/>
    <x v="2250"/>
    <x v="1"/>
    <x v="984"/>
    <d v="2012-07-17T00:00:00"/>
    <s v="Second Class"/>
    <s v="RL-19615"/>
    <s v="Rob Lucas"/>
    <x v="0"/>
    <x v="0"/>
    <s v="Chicago"/>
    <x v="10"/>
    <n v="60610"/>
    <x v="2"/>
    <s v="TEC-PH-10003963"/>
    <x v="2"/>
    <x v="7"/>
    <s v="GE 2-Jack Phone Line Splitter"/>
    <x v="3434"/>
    <n v="4"/>
    <n v="0.2"/>
    <x v="2911"/>
    <x v="7"/>
  </r>
  <r>
    <n v="4551"/>
    <x v="2251"/>
    <x v="3"/>
    <x v="504"/>
    <d v="2014-05-03T00:00:00"/>
    <s v="First Class"/>
    <s v="NM-18520"/>
    <s v="Neoma Murray"/>
    <x v="0"/>
    <x v="0"/>
    <s v="Manchester"/>
    <x v="29"/>
    <n v="6040"/>
    <x v="3"/>
    <s v="OFF-LA-10003388"/>
    <x v="1"/>
    <x v="2"/>
    <s v="Avery 5"/>
    <x v="1784"/>
    <n v="2"/>
    <n v="0"/>
    <x v="2167"/>
    <x v="5"/>
  </r>
  <r>
    <n v="4552"/>
    <x v="2252"/>
    <x v="2"/>
    <x v="985"/>
    <d v="2011-07-17T00:00:00"/>
    <s v="Standard Class"/>
    <s v="GK-14620"/>
    <s v="Grace Kelly"/>
    <x v="1"/>
    <x v="0"/>
    <s v="Los Angeles"/>
    <x v="1"/>
    <n v="90049"/>
    <x v="1"/>
    <s v="FUR-TA-10002855"/>
    <x v="0"/>
    <x v="3"/>
    <s v="Bevis Round Conference Table Top &amp; Single Column Base"/>
    <x v="3435"/>
    <n v="3"/>
    <n v="0.2"/>
    <x v="3897"/>
    <x v="7"/>
  </r>
  <r>
    <n v="4553"/>
    <x v="2253"/>
    <x v="2"/>
    <x v="422"/>
    <d v="2012-01-02T00:00:00"/>
    <s v="Standard Class"/>
    <s v="JF-15490"/>
    <s v="Jeremy Farry"/>
    <x v="0"/>
    <x v="0"/>
    <s v="San Francisco"/>
    <x v="1"/>
    <n v="94122"/>
    <x v="1"/>
    <s v="FUR-CH-10004886"/>
    <x v="0"/>
    <x v="1"/>
    <s v="Bevis Steel Folding Chairs"/>
    <x v="2186"/>
    <n v="3"/>
    <n v="0.2"/>
    <x v="2355"/>
    <x v="4"/>
  </r>
  <r>
    <n v="4554"/>
    <x v="2253"/>
    <x v="2"/>
    <x v="422"/>
    <d v="2012-01-02T00:00:00"/>
    <s v="Standard Class"/>
    <s v="JF-15490"/>
    <s v="Jeremy Farry"/>
    <x v="0"/>
    <x v="0"/>
    <s v="San Francisco"/>
    <x v="1"/>
    <n v="94122"/>
    <x v="1"/>
    <s v="OFF-PA-10003657"/>
    <x v="1"/>
    <x v="10"/>
    <s v="Xerox 1927"/>
    <x v="1387"/>
    <n v="3"/>
    <n v="0"/>
    <x v="2512"/>
    <x v="4"/>
  </r>
  <r>
    <n v="4555"/>
    <x v="2254"/>
    <x v="0"/>
    <x v="535"/>
    <d v="2013-03-02T00:00:00"/>
    <s v="Second Class"/>
    <s v="EB-13930"/>
    <s v="Eric Barreto"/>
    <x v="0"/>
    <x v="0"/>
    <s v="La Crosse"/>
    <x v="6"/>
    <n v="54601"/>
    <x v="2"/>
    <s v="OFF-BI-10004738"/>
    <x v="1"/>
    <x v="8"/>
    <s v="Flexible Leather- Look Classic Collection Ring Binder"/>
    <x v="3436"/>
    <n v="3"/>
    <n v="0"/>
    <x v="3898"/>
    <x v="11"/>
  </r>
  <r>
    <n v="4556"/>
    <x v="2255"/>
    <x v="1"/>
    <x v="391"/>
    <d v="2012-03-26T00:00:00"/>
    <s v="First Class"/>
    <s v="SG-20470"/>
    <s v="Sheri Gordon"/>
    <x v="0"/>
    <x v="0"/>
    <s v="Florence"/>
    <x v="20"/>
    <n v="29501"/>
    <x v="0"/>
    <s v="OFF-FA-10003112"/>
    <x v="1"/>
    <x v="13"/>
    <s v="Staples"/>
    <x v="1629"/>
    <n v="4"/>
    <n v="0"/>
    <x v="3899"/>
    <x v="10"/>
  </r>
  <r>
    <n v="4557"/>
    <x v="2255"/>
    <x v="1"/>
    <x v="391"/>
    <d v="2012-03-26T00:00:00"/>
    <s v="First Class"/>
    <s v="SG-20470"/>
    <s v="Sheri Gordon"/>
    <x v="0"/>
    <x v="0"/>
    <s v="Florence"/>
    <x v="20"/>
    <n v="29501"/>
    <x v="0"/>
    <s v="OFF-ST-10002486"/>
    <x v="1"/>
    <x v="4"/>
    <s v="Eldon Shelf Savers Cubes and Bins"/>
    <x v="3386"/>
    <n v="4"/>
    <n v="0"/>
    <x v="3828"/>
    <x v="10"/>
  </r>
  <r>
    <n v="4558"/>
    <x v="2256"/>
    <x v="3"/>
    <x v="208"/>
    <d v="2014-10-29T00:00:00"/>
    <s v="Standard Class"/>
    <s v="ND-18370"/>
    <s v="Natalie DeCherney"/>
    <x v="0"/>
    <x v="0"/>
    <s v="Glendale"/>
    <x v="16"/>
    <n v="85301"/>
    <x v="1"/>
    <s v="OFF-BI-10003984"/>
    <x v="1"/>
    <x v="8"/>
    <s v="Lock-Up Easel 'Spel-Binder'"/>
    <x v="3437"/>
    <n v="1"/>
    <n v="0.7"/>
    <x v="3900"/>
    <x v="2"/>
  </r>
  <r>
    <n v="4559"/>
    <x v="2257"/>
    <x v="2"/>
    <x v="520"/>
    <d v="2012-01-05T00:00:00"/>
    <s v="Standard Class"/>
    <s v="CM-11815"/>
    <s v="Candace McMahon"/>
    <x v="1"/>
    <x v="0"/>
    <s v="El Paso"/>
    <x v="5"/>
    <n v="79907"/>
    <x v="2"/>
    <s v="OFF-EN-10004773"/>
    <x v="1"/>
    <x v="12"/>
    <s v="Staples"/>
    <x v="2000"/>
    <n v="2"/>
    <n v="0.2"/>
    <x v="3901"/>
    <x v="4"/>
  </r>
  <r>
    <n v="4560"/>
    <x v="2258"/>
    <x v="2"/>
    <x v="952"/>
    <d v="2011-05-08T00:00:00"/>
    <s v="First Class"/>
    <s v="EB-13870"/>
    <s v="Emily Burns"/>
    <x v="0"/>
    <x v="0"/>
    <s v="San Antonio"/>
    <x v="5"/>
    <n v="78207"/>
    <x v="2"/>
    <s v="FUR-CH-10001146"/>
    <x v="0"/>
    <x v="1"/>
    <s v="Global Value Mid-Back Manager's Chair, Gray"/>
    <x v="3438"/>
    <n v="3"/>
    <n v="0.3"/>
    <x v="3902"/>
    <x v="5"/>
  </r>
  <r>
    <n v="4561"/>
    <x v="2259"/>
    <x v="1"/>
    <x v="784"/>
    <d v="2012-12-09T00:00:00"/>
    <s v="Second Class"/>
    <s v="HM-14860"/>
    <s v="Harry Marie"/>
    <x v="1"/>
    <x v="0"/>
    <s v="Los Angeles"/>
    <x v="1"/>
    <n v="90049"/>
    <x v="1"/>
    <s v="OFF-EN-10003296"/>
    <x v="1"/>
    <x v="12"/>
    <s v="Tyvek Side-Opening Peel &amp; Seel Expanding Envelopes"/>
    <x v="3439"/>
    <n v="3"/>
    <n v="0"/>
    <x v="3903"/>
    <x v="4"/>
  </r>
  <r>
    <n v="4562"/>
    <x v="2259"/>
    <x v="1"/>
    <x v="784"/>
    <d v="2012-12-09T00:00:00"/>
    <s v="Second Class"/>
    <s v="HM-14860"/>
    <s v="Harry Marie"/>
    <x v="1"/>
    <x v="0"/>
    <s v="Los Angeles"/>
    <x v="1"/>
    <n v="90049"/>
    <x v="1"/>
    <s v="TEC-PH-10000193"/>
    <x v="2"/>
    <x v="7"/>
    <s v="Jensen SMPS-640 - speaker phone"/>
    <x v="3440"/>
    <n v="3"/>
    <n v="0.2"/>
    <x v="3904"/>
    <x v="4"/>
  </r>
  <r>
    <n v="4563"/>
    <x v="2259"/>
    <x v="1"/>
    <x v="784"/>
    <d v="2012-12-09T00:00:00"/>
    <s v="Second Class"/>
    <s v="HM-14860"/>
    <s v="Harry Marie"/>
    <x v="1"/>
    <x v="0"/>
    <s v="Los Angeles"/>
    <x v="1"/>
    <n v="90049"/>
    <x v="1"/>
    <s v="FUR-FU-10002111"/>
    <x v="0"/>
    <x v="5"/>
    <s v="Master Caster Door Stop, Large Brown"/>
    <x v="3441"/>
    <n v="5"/>
    <n v="0"/>
    <x v="3905"/>
    <x v="4"/>
  </r>
  <r>
    <n v="4564"/>
    <x v="2260"/>
    <x v="3"/>
    <x v="986"/>
    <d v="2014-10-01T00:00:00"/>
    <s v="Standard Class"/>
    <s v="SJ-20125"/>
    <s v="Sanjit Jacobs"/>
    <x v="2"/>
    <x v="0"/>
    <s v="Miramar"/>
    <x v="2"/>
    <n v="33023"/>
    <x v="0"/>
    <s v="FUR-CH-10003298"/>
    <x v="0"/>
    <x v="1"/>
    <s v="Office Star - Contemporary Task Swivel chair with Loop Arms, Charcoal"/>
    <x v="3442"/>
    <n v="4"/>
    <n v="0.2"/>
    <x v="3906"/>
    <x v="8"/>
  </r>
  <r>
    <n v="4565"/>
    <x v="2261"/>
    <x v="2"/>
    <x v="337"/>
    <d v="2011-12-14T00:00:00"/>
    <s v="Standard Class"/>
    <s v="DM-12955"/>
    <s v="Dario Medina"/>
    <x v="1"/>
    <x v="0"/>
    <s v="Mesa"/>
    <x v="16"/>
    <n v="85204"/>
    <x v="1"/>
    <s v="OFF-ST-10004950"/>
    <x v="1"/>
    <x v="4"/>
    <s v="Acco Perma 3000 Stacking Storage Drawers"/>
    <x v="997"/>
    <n v="6"/>
    <n v="0.2"/>
    <x v="3907"/>
    <x v="4"/>
  </r>
  <r>
    <n v="4566"/>
    <x v="2262"/>
    <x v="3"/>
    <x v="734"/>
    <d v="2014-12-11T00:00:00"/>
    <s v="Standard Class"/>
    <s v="MC-17575"/>
    <s v="Matt Collins"/>
    <x v="0"/>
    <x v="0"/>
    <s v="Fayetteville"/>
    <x v="3"/>
    <n v="28314"/>
    <x v="0"/>
    <s v="OFF-AP-10002350"/>
    <x v="1"/>
    <x v="9"/>
    <s v="Belkin F9H710-06 7 Outlet SurgeMaster Surge Protector"/>
    <x v="962"/>
    <n v="3"/>
    <n v="0.2"/>
    <x v="997"/>
    <x v="4"/>
  </r>
  <r>
    <n v="4567"/>
    <x v="2262"/>
    <x v="3"/>
    <x v="734"/>
    <d v="2014-12-11T00:00:00"/>
    <s v="Standard Class"/>
    <s v="MC-17575"/>
    <s v="Matt Collins"/>
    <x v="0"/>
    <x v="0"/>
    <s v="Fayetteville"/>
    <x v="3"/>
    <n v="28314"/>
    <x v="0"/>
    <s v="OFF-BI-10004233"/>
    <x v="1"/>
    <x v="8"/>
    <s v="GBC Pre-Punched Binding Paper, Plastic, White, 8-1/2&quot; x 11&quot;"/>
    <x v="3443"/>
    <n v="6"/>
    <n v="0.7"/>
    <x v="3908"/>
    <x v="4"/>
  </r>
  <r>
    <n v="4568"/>
    <x v="2262"/>
    <x v="3"/>
    <x v="734"/>
    <d v="2014-12-11T00:00:00"/>
    <s v="Standard Class"/>
    <s v="MC-17575"/>
    <s v="Matt Collins"/>
    <x v="0"/>
    <x v="0"/>
    <s v="Fayetteville"/>
    <x v="3"/>
    <n v="28314"/>
    <x v="0"/>
    <s v="OFF-PA-10001892"/>
    <x v="1"/>
    <x v="10"/>
    <s v="Rediform Wirebound &quot;Phone Memo&quot; Message Book, 11 x 5-3/4"/>
    <x v="671"/>
    <n v="4"/>
    <n v="0.2"/>
    <x v="683"/>
    <x v="4"/>
  </r>
  <r>
    <n v="4569"/>
    <x v="2263"/>
    <x v="1"/>
    <x v="627"/>
    <d v="2012-11-13T00:00:00"/>
    <s v="Standard Class"/>
    <s v="DB-13660"/>
    <s v="Duane Benoit"/>
    <x v="0"/>
    <x v="0"/>
    <s v="Houston"/>
    <x v="5"/>
    <n v="77095"/>
    <x v="2"/>
    <s v="OFF-BI-10003291"/>
    <x v="1"/>
    <x v="8"/>
    <s v="Wilson Jones Leather-Like Binders with DublLock Round Rings"/>
    <x v="3444"/>
    <n v="6"/>
    <n v="0.8"/>
    <x v="3909"/>
    <x v="0"/>
  </r>
  <r>
    <n v="4570"/>
    <x v="2264"/>
    <x v="2"/>
    <x v="987"/>
    <d v="2011-04-21T00:00:00"/>
    <s v="Second Class"/>
    <s v="NF-18595"/>
    <s v="Nicole Fjeld"/>
    <x v="2"/>
    <x v="0"/>
    <s v="San Jose"/>
    <x v="1"/>
    <n v="95123"/>
    <x v="1"/>
    <s v="FUR-FU-10004017"/>
    <x v="0"/>
    <x v="5"/>
    <s v="Executive Impressions 13&quot; Chairman Wall Clock"/>
    <x v="3001"/>
    <n v="3"/>
    <n v="0"/>
    <x v="3350"/>
    <x v="3"/>
  </r>
  <r>
    <n v="4571"/>
    <x v="2265"/>
    <x v="1"/>
    <x v="442"/>
    <d v="2012-05-27T00:00:00"/>
    <s v="Second Class"/>
    <s v="NM-18445"/>
    <s v="Nathan Mautz"/>
    <x v="2"/>
    <x v="0"/>
    <s v="Wichita"/>
    <x v="41"/>
    <n v="67212"/>
    <x v="2"/>
    <s v="OFF-AR-10002445"/>
    <x v="1"/>
    <x v="6"/>
    <s v="SANFORD Major Accent Highlighters"/>
    <x v="3355"/>
    <n v="3"/>
    <n v="0"/>
    <x v="3789"/>
    <x v="5"/>
  </r>
  <r>
    <n v="4572"/>
    <x v="2265"/>
    <x v="1"/>
    <x v="442"/>
    <d v="2012-05-27T00:00:00"/>
    <s v="Second Class"/>
    <s v="NM-18445"/>
    <s v="Nathan Mautz"/>
    <x v="2"/>
    <x v="0"/>
    <s v="Wichita"/>
    <x v="41"/>
    <n v="67212"/>
    <x v="2"/>
    <s v="OFF-BI-10001718"/>
    <x v="1"/>
    <x v="8"/>
    <s v="GBC DocuBind P50 Personal Binding Machine"/>
    <x v="3445"/>
    <n v="2"/>
    <n v="0"/>
    <x v="3910"/>
    <x v="5"/>
  </r>
  <r>
    <n v="4573"/>
    <x v="2266"/>
    <x v="3"/>
    <x v="729"/>
    <d v="2014-07-22T00:00:00"/>
    <s v="Standard Class"/>
    <s v="AB-10255"/>
    <s v="Alejandro Ballentine"/>
    <x v="2"/>
    <x v="0"/>
    <s v="Los Angeles"/>
    <x v="1"/>
    <n v="90036"/>
    <x v="1"/>
    <s v="TEC-CO-10004202"/>
    <x v="2"/>
    <x v="16"/>
    <s v="Brother DCP1000 Digital 3 in 1 Multifunction Machine"/>
    <x v="2006"/>
    <n v="2"/>
    <n v="0.2"/>
    <x v="3911"/>
    <x v="7"/>
  </r>
  <r>
    <n v="4574"/>
    <x v="2267"/>
    <x v="0"/>
    <x v="939"/>
    <d v="2013-12-19T00:00:00"/>
    <s v="Standard Class"/>
    <s v="MG-17650"/>
    <s v="Matthew Grinstein"/>
    <x v="2"/>
    <x v="0"/>
    <s v="Jackson"/>
    <x v="12"/>
    <n v="49201"/>
    <x v="2"/>
    <s v="TEC-PH-10002103"/>
    <x v="2"/>
    <x v="7"/>
    <s v="Jabra SPEAK 410"/>
    <x v="2854"/>
    <n v="7"/>
    <n v="0"/>
    <x v="3912"/>
    <x v="4"/>
  </r>
  <r>
    <n v="4575"/>
    <x v="2267"/>
    <x v="0"/>
    <x v="939"/>
    <d v="2013-12-19T00:00:00"/>
    <s v="Standard Class"/>
    <s v="MG-17650"/>
    <s v="Matthew Grinstein"/>
    <x v="2"/>
    <x v="0"/>
    <s v="Jackson"/>
    <x v="12"/>
    <n v="49201"/>
    <x v="2"/>
    <s v="FUR-FU-10003724"/>
    <x v="0"/>
    <x v="5"/>
    <s v="Westinghouse Clip-On Gooseneck Lamps"/>
    <x v="3446"/>
    <n v="4"/>
    <n v="0"/>
    <x v="3913"/>
    <x v="4"/>
  </r>
  <r>
    <n v="4576"/>
    <x v="2267"/>
    <x v="0"/>
    <x v="939"/>
    <d v="2013-12-19T00:00:00"/>
    <s v="Standard Class"/>
    <s v="MG-17650"/>
    <s v="Matthew Grinstein"/>
    <x v="2"/>
    <x v="0"/>
    <s v="Jackson"/>
    <x v="12"/>
    <n v="49201"/>
    <x v="2"/>
    <s v="OFF-AR-10003732"/>
    <x v="1"/>
    <x v="6"/>
    <s v="Newell 333"/>
    <x v="2255"/>
    <n v="5"/>
    <n v="0"/>
    <x v="2711"/>
    <x v="4"/>
  </r>
  <r>
    <n v="4577"/>
    <x v="2267"/>
    <x v="0"/>
    <x v="939"/>
    <d v="2013-12-19T00:00:00"/>
    <s v="Standard Class"/>
    <s v="MG-17650"/>
    <s v="Matthew Grinstein"/>
    <x v="2"/>
    <x v="0"/>
    <s v="Jackson"/>
    <x v="12"/>
    <n v="49201"/>
    <x v="2"/>
    <s v="OFF-ST-10000885"/>
    <x v="1"/>
    <x v="4"/>
    <s v="Fellowes Desktop Hanging File Manager"/>
    <x v="3447"/>
    <n v="2"/>
    <n v="0"/>
    <x v="3914"/>
    <x v="4"/>
  </r>
  <r>
    <n v="4578"/>
    <x v="2268"/>
    <x v="2"/>
    <x v="909"/>
    <d v="2011-04-16T00:00:00"/>
    <s v="Standard Class"/>
    <s v="SE-20110"/>
    <s v="Sanjit Engle"/>
    <x v="0"/>
    <x v="0"/>
    <s v="Lewiston"/>
    <x v="45"/>
    <n v="83501"/>
    <x v="1"/>
    <s v="OFF-BI-10004817"/>
    <x v="1"/>
    <x v="8"/>
    <s v="GBC Personal VeloBind Strips"/>
    <x v="2094"/>
    <n v="1"/>
    <n v="0.2"/>
    <x v="2258"/>
    <x v="3"/>
  </r>
  <r>
    <n v="4579"/>
    <x v="2269"/>
    <x v="1"/>
    <x v="988"/>
    <d v="2012-06-15T00:00:00"/>
    <s v="Standard Class"/>
    <s v="AG-10765"/>
    <s v="Anthony Garverick"/>
    <x v="2"/>
    <x v="0"/>
    <s v="Hampton"/>
    <x v="17"/>
    <n v="23666"/>
    <x v="0"/>
    <s v="OFF-BI-10001670"/>
    <x v="1"/>
    <x v="8"/>
    <s v="Vinyl Sectional Post Binders"/>
    <x v="3448"/>
    <n v="3"/>
    <n v="0"/>
    <x v="3915"/>
    <x v="1"/>
  </r>
  <r>
    <n v="4580"/>
    <x v="2270"/>
    <x v="2"/>
    <x v="923"/>
    <d v="2011-08-02T00:00:00"/>
    <s v="Standard Class"/>
    <s v="AS-10045"/>
    <s v="Aaron Smayling"/>
    <x v="1"/>
    <x v="0"/>
    <s v="New York City"/>
    <x v="15"/>
    <n v="10035"/>
    <x v="3"/>
    <s v="OFF-PA-10002709"/>
    <x v="1"/>
    <x v="10"/>
    <s v="Xerox 1956"/>
    <x v="3449"/>
    <n v="11"/>
    <n v="0"/>
    <x v="3916"/>
    <x v="7"/>
  </r>
  <r>
    <n v="4581"/>
    <x v="2271"/>
    <x v="1"/>
    <x v="374"/>
    <d v="2012-08-06T00:00:00"/>
    <s v="Standard Class"/>
    <s v="AR-10405"/>
    <s v="Allen Rosenblatt"/>
    <x v="1"/>
    <x v="0"/>
    <s v="Hattiesburg"/>
    <x v="35"/>
    <n v="39401"/>
    <x v="0"/>
    <s v="TEC-AC-10004469"/>
    <x v="2"/>
    <x v="11"/>
    <s v="Microsoft Sculpt Comfort Mouse"/>
    <x v="3450"/>
    <n v="6"/>
    <n v="0"/>
    <x v="3917"/>
    <x v="7"/>
  </r>
  <r>
    <n v="4582"/>
    <x v="2272"/>
    <x v="0"/>
    <x v="251"/>
    <d v="2013-09-23T00:00:00"/>
    <s v="First Class"/>
    <s v="AP-10720"/>
    <s v="Anne Pryor"/>
    <x v="2"/>
    <x v="0"/>
    <s v="Philadelphia"/>
    <x v="9"/>
    <n v="19140"/>
    <x v="3"/>
    <s v="FUR-FU-10003424"/>
    <x v="0"/>
    <x v="5"/>
    <s v="Nu-Dell Oak Frame"/>
    <x v="3451"/>
    <n v="3"/>
    <n v="0.2"/>
    <x v="3918"/>
    <x v="8"/>
  </r>
  <r>
    <n v="4583"/>
    <x v="2273"/>
    <x v="0"/>
    <x v="224"/>
    <d v="2013-06-13T00:00:00"/>
    <s v="First Class"/>
    <s v="JB-16000"/>
    <s v="Joy Bell-"/>
    <x v="0"/>
    <x v="0"/>
    <s v="Philadelphia"/>
    <x v="9"/>
    <n v="19140"/>
    <x v="3"/>
    <s v="OFF-LA-10003720"/>
    <x v="1"/>
    <x v="2"/>
    <s v="Avery 487"/>
    <x v="3452"/>
    <n v="8"/>
    <n v="0.2"/>
    <x v="3919"/>
    <x v="1"/>
  </r>
  <r>
    <n v="4584"/>
    <x v="2274"/>
    <x v="0"/>
    <x v="370"/>
    <d v="2013-08-29T00:00:00"/>
    <s v="Second Class"/>
    <s v="TS-21430"/>
    <s v="Tom Stivers"/>
    <x v="1"/>
    <x v="0"/>
    <s v="Los Angeles"/>
    <x v="1"/>
    <n v="90045"/>
    <x v="1"/>
    <s v="OFF-AR-10000390"/>
    <x v="1"/>
    <x v="6"/>
    <s v="Newell Chalk Holder"/>
    <x v="341"/>
    <n v="2"/>
    <n v="0"/>
    <x v="349"/>
    <x v="6"/>
  </r>
  <r>
    <n v="4585"/>
    <x v="2275"/>
    <x v="3"/>
    <x v="808"/>
    <d v="2014-11-05T00:00:00"/>
    <s v="Second Class"/>
    <s v="NL-18310"/>
    <s v="Nancy Lomonaco"/>
    <x v="2"/>
    <x v="0"/>
    <s v="Danville"/>
    <x v="1"/>
    <n v="94526"/>
    <x v="1"/>
    <s v="OFF-EN-10001335"/>
    <x v="1"/>
    <x v="12"/>
    <s v="White Business Envelopes with Contemporary Seam, Recycled White Business Envelopes"/>
    <x v="3453"/>
    <n v="7"/>
    <n v="0"/>
    <x v="3920"/>
    <x v="0"/>
  </r>
  <r>
    <n v="4586"/>
    <x v="2275"/>
    <x v="3"/>
    <x v="808"/>
    <d v="2014-11-05T00:00:00"/>
    <s v="Second Class"/>
    <s v="NL-18310"/>
    <s v="Nancy Lomonaco"/>
    <x v="2"/>
    <x v="0"/>
    <s v="Danville"/>
    <x v="1"/>
    <n v="94526"/>
    <x v="1"/>
    <s v="OFF-AR-10003469"/>
    <x v="1"/>
    <x v="6"/>
    <s v="Nontoxic Chalk"/>
    <x v="3454"/>
    <n v="5"/>
    <n v="0"/>
    <x v="3921"/>
    <x v="0"/>
  </r>
  <r>
    <n v="4587"/>
    <x v="2275"/>
    <x v="3"/>
    <x v="808"/>
    <d v="2014-11-05T00:00:00"/>
    <s v="Second Class"/>
    <s v="NL-18310"/>
    <s v="Nancy Lomonaco"/>
    <x v="2"/>
    <x v="0"/>
    <s v="Danville"/>
    <x v="1"/>
    <n v="94526"/>
    <x v="1"/>
    <s v="OFF-BI-10003718"/>
    <x v="1"/>
    <x v="8"/>
    <s v="GBC Therma-A-Bind 250T Electric Binding System"/>
    <x v="3455"/>
    <n v="6"/>
    <n v="0.2"/>
    <x v="3922"/>
    <x v="0"/>
  </r>
  <r>
    <n v="4588"/>
    <x v="2275"/>
    <x v="3"/>
    <x v="808"/>
    <d v="2014-11-05T00:00:00"/>
    <s v="Second Class"/>
    <s v="NL-18310"/>
    <s v="Nancy Lomonaco"/>
    <x v="2"/>
    <x v="0"/>
    <s v="Danville"/>
    <x v="1"/>
    <n v="94526"/>
    <x v="1"/>
    <s v="OFF-FA-10004838"/>
    <x v="1"/>
    <x v="13"/>
    <s v="Super Bands, 12/Pack"/>
    <x v="2271"/>
    <n v="3"/>
    <n v="0"/>
    <x v="3923"/>
    <x v="0"/>
  </r>
  <r>
    <n v="4589"/>
    <x v="2275"/>
    <x v="3"/>
    <x v="808"/>
    <d v="2014-11-05T00:00:00"/>
    <s v="Second Class"/>
    <s v="NL-18310"/>
    <s v="Nancy Lomonaco"/>
    <x v="2"/>
    <x v="0"/>
    <s v="Danville"/>
    <x v="1"/>
    <n v="94526"/>
    <x v="1"/>
    <s v="FUR-FU-10002508"/>
    <x v="0"/>
    <x v="5"/>
    <s v="Document Clip Frames"/>
    <x v="3456"/>
    <n v="3"/>
    <n v="0"/>
    <x v="3924"/>
    <x v="0"/>
  </r>
  <r>
    <n v="4590"/>
    <x v="2275"/>
    <x v="3"/>
    <x v="808"/>
    <d v="2014-11-05T00:00:00"/>
    <s v="Second Class"/>
    <s v="NL-18310"/>
    <s v="Nancy Lomonaco"/>
    <x v="2"/>
    <x v="0"/>
    <s v="Danville"/>
    <x v="1"/>
    <n v="94526"/>
    <x v="1"/>
    <s v="OFF-ST-10001511"/>
    <x v="1"/>
    <x v="4"/>
    <s v="Space Solutions Commercial Steel Shelving"/>
    <x v="3457"/>
    <n v="7"/>
    <n v="0"/>
    <x v="3925"/>
    <x v="0"/>
  </r>
  <r>
    <n v="4591"/>
    <x v="2276"/>
    <x v="0"/>
    <x v="482"/>
    <d v="2014-01-01T00:00:00"/>
    <s v="Standard Class"/>
    <s v="MC-18130"/>
    <s v="Mike Caudle"/>
    <x v="1"/>
    <x v="0"/>
    <s v="Los Angeles"/>
    <x v="1"/>
    <n v="90004"/>
    <x v="1"/>
    <s v="OFF-SU-10000952"/>
    <x v="1"/>
    <x v="14"/>
    <s v="Fiskars Home &amp; Office Scissors"/>
    <x v="2788"/>
    <n v="2"/>
    <n v="0"/>
    <x v="3926"/>
    <x v="4"/>
  </r>
  <r>
    <n v="4592"/>
    <x v="2276"/>
    <x v="0"/>
    <x v="482"/>
    <d v="2014-01-01T00:00:00"/>
    <s v="Standard Class"/>
    <s v="MC-18130"/>
    <s v="Mike Caudle"/>
    <x v="1"/>
    <x v="0"/>
    <s v="Los Angeles"/>
    <x v="1"/>
    <n v="90004"/>
    <x v="1"/>
    <s v="TEC-PH-10002275"/>
    <x v="2"/>
    <x v="7"/>
    <s v="Mitel 5320 IP Phone VoIP phone"/>
    <x v="3164"/>
    <n v="2"/>
    <n v="0.2"/>
    <x v="3557"/>
    <x v="4"/>
  </r>
  <r>
    <n v="4593"/>
    <x v="2276"/>
    <x v="0"/>
    <x v="482"/>
    <d v="2014-01-01T00:00:00"/>
    <s v="Standard Class"/>
    <s v="MC-18130"/>
    <s v="Mike Caudle"/>
    <x v="1"/>
    <x v="0"/>
    <s v="Los Angeles"/>
    <x v="1"/>
    <n v="90004"/>
    <x v="1"/>
    <s v="FUR-CH-10003535"/>
    <x v="0"/>
    <x v="1"/>
    <s v="Global Armless Task Chair, Royal Blue"/>
    <x v="1770"/>
    <n v="3"/>
    <n v="0.2"/>
    <x v="3927"/>
    <x v="4"/>
  </r>
  <r>
    <n v="4594"/>
    <x v="2276"/>
    <x v="0"/>
    <x v="482"/>
    <d v="2014-01-01T00:00:00"/>
    <s v="Standard Class"/>
    <s v="MC-18130"/>
    <s v="Mike Caudle"/>
    <x v="1"/>
    <x v="0"/>
    <s v="Los Angeles"/>
    <x v="1"/>
    <n v="90004"/>
    <x v="1"/>
    <s v="OFF-AP-10004052"/>
    <x v="1"/>
    <x v="9"/>
    <s v="Hoover Replacement Belts For Soft Guard &amp; Commercial Ltweight Upright Vacs, 2/Pk"/>
    <x v="2307"/>
    <n v="2"/>
    <n v="0"/>
    <x v="3928"/>
    <x v="4"/>
  </r>
  <r>
    <n v="4595"/>
    <x v="2276"/>
    <x v="0"/>
    <x v="482"/>
    <d v="2014-01-01T00:00:00"/>
    <s v="Standard Class"/>
    <s v="MC-18130"/>
    <s v="Mike Caudle"/>
    <x v="1"/>
    <x v="0"/>
    <s v="Los Angeles"/>
    <x v="1"/>
    <n v="90004"/>
    <x v="1"/>
    <s v="FUR-TA-10003473"/>
    <x v="0"/>
    <x v="3"/>
    <s v="Bretford Rectangular Conference Table Tops"/>
    <x v="3458"/>
    <n v="3"/>
    <n v="0.2"/>
    <x v="3929"/>
    <x v="4"/>
  </r>
  <r>
    <n v="4596"/>
    <x v="2276"/>
    <x v="0"/>
    <x v="482"/>
    <d v="2014-01-01T00:00:00"/>
    <s v="Standard Class"/>
    <s v="MC-18130"/>
    <s v="Mike Caudle"/>
    <x v="1"/>
    <x v="0"/>
    <s v="Los Angeles"/>
    <x v="1"/>
    <n v="90004"/>
    <x v="1"/>
    <s v="OFF-AR-10001897"/>
    <x v="1"/>
    <x v="6"/>
    <s v="Model L Table or Wall-Mount Pencil Sharpener"/>
    <x v="3459"/>
    <n v="3"/>
    <n v="0"/>
    <x v="3930"/>
    <x v="4"/>
  </r>
  <r>
    <n v="4597"/>
    <x v="2277"/>
    <x v="0"/>
    <x v="5"/>
    <d v="2013-12-11T00:00:00"/>
    <s v="Second Class"/>
    <s v="TC-21475"/>
    <s v="Tony Chapman"/>
    <x v="2"/>
    <x v="0"/>
    <s v="Washington"/>
    <x v="40"/>
    <n v="20016"/>
    <x v="3"/>
    <s v="OFF-AR-10000034"/>
    <x v="1"/>
    <x v="6"/>
    <s v="BIC Brite Liner Grip Highlighters, Assorted, 5/Pack"/>
    <x v="3460"/>
    <n v="8"/>
    <n v="0"/>
    <x v="3931"/>
    <x v="4"/>
  </r>
  <r>
    <n v="4598"/>
    <x v="2278"/>
    <x v="3"/>
    <x v="735"/>
    <d v="2014-09-02T00:00:00"/>
    <s v="Standard Class"/>
    <s v="MG-17650"/>
    <s v="Matthew Grinstein"/>
    <x v="2"/>
    <x v="0"/>
    <s v="Milwaukee"/>
    <x v="6"/>
    <n v="53209"/>
    <x v="2"/>
    <s v="OFF-SU-10004115"/>
    <x v="1"/>
    <x v="14"/>
    <s v="Acme Stainless Steel Office Snips"/>
    <x v="3461"/>
    <n v="3"/>
    <n v="0"/>
    <x v="3932"/>
    <x v="6"/>
  </r>
  <r>
    <n v="4599"/>
    <x v="2278"/>
    <x v="3"/>
    <x v="735"/>
    <d v="2014-09-02T00:00:00"/>
    <s v="Standard Class"/>
    <s v="MG-17650"/>
    <s v="Matthew Grinstein"/>
    <x v="2"/>
    <x v="0"/>
    <s v="Milwaukee"/>
    <x v="6"/>
    <n v="53209"/>
    <x v="2"/>
    <s v="OFF-AP-10001947"/>
    <x v="1"/>
    <x v="9"/>
    <s v="Acco 6 Outlet Guardian Premium Plus Surge Suppressor"/>
    <x v="3462"/>
    <n v="5"/>
    <n v="0"/>
    <x v="3933"/>
    <x v="6"/>
  </r>
  <r>
    <n v="4600"/>
    <x v="2279"/>
    <x v="1"/>
    <x v="747"/>
    <d v="2012-07-20T00:00:00"/>
    <s v="Standard Class"/>
    <s v="MG-17890"/>
    <s v="Michael Granlund"/>
    <x v="2"/>
    <x v="0"/>
    <s v="Baltimore"/>
    <x v="39"/>
    <n v="21215"/>
    <x v="3"/>
    <s v="FUR-CH-10004853"/>
    <x v="0"/>
    <x v="1"/>
    <s v="Global Manager's Adjustable Task Chair, Storm"/>
    <x v="3463"/>
    <n v="1"/>
    <n v="0"/>
    <x v="3934"/>
    <x v="7"/>
  </r>
  <r>
    <n v="4601"/>
    <x v="2279"/>
    <x v="1"/>
    <x v="747"/>
    <d v="2012-07-20T00:00:00"/>
    <s v="Standard Class"/>
    <s v="MG-17890"/>
    <s v="Michael Granlund"/>
    <x v="2"/>
    <x v="0"/>
    <s v="Baltimore"/>
    <x v="39"/>
    <n v="21215"/>
    <x v="3"/>
    <s v="OFF-EN-10000483"/>
    <x v="1"/>
    <x v="12"/>
    <s v="White Envelopes, White Envelopes with Clear Poly Window"/>
    <x v="3464"/>
    <n v="9"/>
    <n v="0"/>
    <x v="3935"/>
    <x v="7"/>
  </r>
  <r>
    <n v="4602"/>
    <x v="2279"/>
    <x v="1"/>
    <x v="747"/>
    <d v="2012-07-20T00:00:00"/>
    <s v="Standard Class"/>
    <s v="MG-17890"/>
    <s v="Michael Granlund"/>
    <x v="2"/>
    <x v="0"/>
    <s v="Baltimore"/>
    <x v="39"/>
    <n v="21215"/>
    <x v="3"/>
    <s v="OFF-FA-10001332"/>
    <x v="1"/>
    <x v="13"/>
    <s v="Acco Banker's Clasps, 5 3/4&quot;-Long"/>
    <x v="132"/>
    <n v="4"/>
    <n v="0"/>
    <x v="3936"/>
    <x v="7"/>
  </r>
  <r>
    <n v="4603"/>
    <x v="2280"/>
    <x v="1"/>
    <x v="989"/>
    <d v="2012-05-29T00:00:00"/>
    <s v="Second Class"/>
    <s v="BF-11170"/>
    <s v="Ben Ferrer"/>
    <x v="2"/>
    <x v="0"/>
    <s v="Jacksonville"/>
    <x v="3"/>
    <n v="28540"/>
    <x v="0"/>
    <s v="OFF-PA-10003790"/>
    <x v="1"/>
    <x v="10"/>
    <s v="Xerox 1991"/>
    <x v="3465"/>
    <n v="1"/>
    <n v="0.2"/>
    <x v="3937"/>
    <x v="5"/>
  </r>
  <r>
    <n v="4604"/>
    <x v="2280"/>
    <x v="1"/>
    <x v="989"/>
    <d v="2012-05-29T00:00:00"/>
    <s v="Second Class"/>
    <s v="BF-11170"/>
    <s v="Ben Ferrer"/>
    <x v="2"/>
    <x v="0"/>
    <s v="Jacksonville"/>
    <x v="3"/>
    <n v="28540"/>
    <x v="0"/>
    <s v="OFF-PA-10003134"/>
    <x v="1"/>
    <x v="10"/>
    <s v="Xerox 1937"/>
    <x v="3466"/>
    <n v="4"/>
    <n v="0.2"/>
    <x v="3938"/>
    <x v="5"/>
  </r>
  <r>
    <n v="4605"/>
    <x v="2280"/>
    <x v="1"/>
    <x v="989"/>
    <d v="2012-05-29T00:00:00"/>
    <s v="Second Class"/>
    <s v="BF-11170"/>
    <s v="Ben Ferrer"/>
    <x v="2"/>
    <x v="0"/>
    <s v="Jacksonville"/>
    <x v="3"/>
    <n v="28540"/>
    <x v="0"/>
    <s v="OFF-EN-10004459"/>
    <x v="1"/>
    <x v="12"/>
    <s v="Security-Tint Envelopes"/>
    <x v="2096"/>
    <n v="2"/>
    <n v="0.2"/>
    <x v="2260"/>
    <x v="5"/>
  </r>
  <r>
    <n v="4606"/>
    <x v="2280"/>
    <x v="1"/>
    <x v="989"/>
    <d v="2012-05-29T00:00:00"/>
    <s v="Second Class"/>
    <s v="BF-11170"/>
    <s v="Ben Ferrer"/>
    <x v="2"/>
    <x v="0"/>
    <s v="Jacksonville"/>
    <x v="3"/>
    <n v="28540"/>
    <x v="0"/>
    <s v="TEC-AC-10003628"/>
    <x v="2"/>
    <x v="11"/>
    <s v="Logitech 910-002974 M325 Wireless Mouse for Web Scrolling"/>
    <x v="3467"/>
    <n v="7"/>
    <n v="0.2"/>
    <x v="3939"/>
    <x v="5"/>
  </r>
  <r>
    <n v="4607"/>
    <x v="2281"/>
    <x v="1"/>
    <x v="71"/>
    <d v="2012-06-02T00:00:00"/>
    <s v="Standard Class"/>
    <s v="MS-17770"/>
    <s v="Maxwell Schwartz"/>
    <x v="0"/>
    <x v="0"/>
    <s v="Rochester"/>
    <x v="15"/>
    <n v="14609"/>
    <x v="3"/>
    <s v="TEC-PH-10004093"/>
    <x v="2"/>
    <x v="7"/>
    <s v="Panasonic Kx-TS550"/>
    <x v="3468"/>
    <n v="1"/>
    <n v="0"/>
    <x v="3940"/>
    <x v="5"/>
  </r>
  <r>
    <n v="4608"/>
    <x v="2281"/>
    <x v="1"/>
    <x v="71"/>
    <d v="2012-06-02T00:00:00"/>
    <s v="Standard Class"/>
    <s v="MS-17770"/>
    <s v="Maxwell Schwartz"/>
    <x v="0"/>
    <x v="0"/>
    <s v="Rochester"/>
    <x v="15"/>
    <n v="14609"/>
    <x v="3"/>
    <s v="OFF-ST-10001490"/>
    <x v="1"/>
    <x v="4"/>
    <s v="Hot File 7-Pocket, Floor Stand"/>
    <x v="3469"/>
    <n v="3"/>
    <n v="0"/>
    <x v="3941"/>
    <x v="5"/>
  </r>
  <r>
    <n v="4609"/>
    <x v="2281"/>
    <x v="1"/>
    <x v="71"/>
    <d v="2012-06-02T00:00:00"/>
    <s v="Standard Class"/>
    <s v="MS-17770"/>
    <s v="Maxwell Schwartz"/>
    <x v="0"/>
    <x v="0"/>
    <s v="Rochester"/>
    <x v="15"/>
    <n v="14609"/>
    <x v="3"/>
    <s v="OFF-BI-10000605"/>
    <x v="1"/>
    <x v="8"/>
    <s v="Acco Pressboard Covers with Storage Hooks, 9 1/2&quot; x 11&quot;, Executive Red"/>
    <x v="861"/>
    <n v="2"/>
    <n v="0.2"/>
    <x v="3942"/>
    <x v="5"/>
  </r>
  <r>
    <n v="4610"/>
    <x v="2281"/>
    <x v="1"/>
    <x v="71"/>
    <d v="2012-06-02T00:00:00"/>
    <s v="Standard Class"/>
    <s v="MS-17770"/>
    <s v="Maxwell Schwartz"/>
    <x v="0"/>
    <x v="0"/>
    <s v="Rochester"/>
    <x v="15"/>
    <n v="14609"/>
    <x v="3"/>
    <s v="OFF-PA-10004255"/>
    <x v="1"/>
    <x v="10"/>
    <s v="Xerox 219"/>
    <x v="1568"/>
    <n v="7"/>
    <n v="0"/>
    <x v="1657"/>
    <x v="5"/>
  </r>
  <r>
    <n v="4611"/>
    <x v="2282"/>
    <x v="3"/>
    <x v="45"/>
    <d v="2014-11-15T00:00:00"/>
    <s v="Standard Class"/>
    <s v="JE-15745"/>
    <s v="Joel Eaton"/>
    <x v="0"/>
    <x v="0"/>
    <s v="Oceanside"/>
    <x v="1"/>
    <n v="92054"/>
    <x v="1"/>
    <s v="FUR-FU-10000023"/>
    <x v="0"/>
    <x v="5"/>
    <s v="Eldon Wave Desk Accessories"/>
    <x v="349"/>
    <n v="8"/>
    <n v="0"/>
    <x v="357"/>
    <x v="0"/>
  </r>
  <r>
    <n v="4612"/>
    <x v="2283"/>
    <x v="0"/>
    <x v="990"/>
    <d v="2013-01-26T00:00:00"/>
    <s v="Second Class"/>
    <s v="HG-14965"/>
    <s v="Henry Goldwyn"/>
    <x v="1"/>
    <x v="0"/>
    <s v="Gulfport"/>
    <x v="35"/>
    <n v="39503"/>
    <x v="0"/>
    <s v="OFF-BI-10000285"/>
    <x v="1"/>
    <x v="8"/>
    <s v="XtraLife ClearVue Slant-D Ring Binders by Cardinal"/>
    <x v="3470"/>
    <n v="4"/>
    <n v="0"/>
    <x v="3943"/>
    <x v="9"/>
  </r>
  <r>
    <n v="4613"/>
    <x v="2284"/>
    <x v="3"/>
    <x v="413"/>
    <d v="2014-01-07T00:00:00"/>
    <s v="Standard Class"/>
    <s v="EP-13915"/>
    <s v="Emily Phan"/>
    <x v="0"/>
    <x v="0"/>
    <s v="Jacksonville"/>
    <x v="2"/>
    <n v="32216"/>
    <x v="0"/>
    <s v="OFF-AR-10000588"/>
    <x v="1"/>
    <x v="6"/>
    <s v="Newell 345"/>
    <x v="1662"/>
    <n v="3"/>
    <n v="0.2"/>
    <x v="1760"/>
    <x v="9"/>
  </r>
  <r>
    <n v="4614"/>
    <x v="2284"/>
    <x v="3"/>
    <x v="413"/>
    <d v="2014-01-07T00:00:00"/>
    <s v="Standard Class"/>
    <s v="EP-13915"/>
    <s v="Emily Phan"/>
    <x v="0"/>
    <x v="0"/>
    <s v="Jacksonville"/>
    <x v="2"/>
    <n v="32216"/>
    <x v="0"/>
    <s v="OFF-PA-10002250"/>
    <x v="1"/>
    <x v="10"/>
    <s v="Things To Do Today Pad"/>
    <x v="3471"/>
    <n v="5"/>
    <n v="0.2"/>
    <x v="3944"/>
    <x v="9"/>
  </r>
  <r>
    <n v="4615"/>
    <x v="2285"/>
    <x v="0"/>
    <x v="64"/>
    <d v="2013-09-11T00:00:00"/>
    <s v="Standard Class"/>
    <s v="GH-14410"/>
    <s v="Gary Hansen"/>
    <x v="2"/>
    <x v="0"/>
    <s v="Houston"/>
    <x v="5"/>
    <n v="77070"/>
    <x v="2"/>
    <s v="OFF-AP-10002457"/>
    <x v="1"/>
    <x v="9"/>
    <s v="Eureka The Boss Plus 12-Amp Hard Box Upright Vacuum, Red"/>
    <x v="3472"/>
    <n v="3"/>
    <n v="0.8"/>
    <x v="3945"/>
    <x v="8"/>
  </r>
  <r>
    <n v="4616"/>
    <x v="2285"/>
    <x v="0"/>
    <x v="64"/>
    <d v="2013-09-11T00:00:00"/>
    <s v="Standard Class"/>
    <s v="GH-14410"/>
    <s v="Gary Hansen"/>
    <x v="2"/>
    <x v="0"/>
    <s v="Houston"/>
    <x v="5"/>
    <n v="77070"/>
    <x v="2"/>
    <s v="OFF-FA-10002763"/>
    <x v="1"/>
    <x v="13"/>
    <s v="Advantus Map Pennant Flags and Round Head Tacks"/>
    <x v="2696"/>
    <n v="9"/>
    <n v="0.2"/>
    <x v="3946"/>
    <x v="8"/>
  </r>
  <r>
    <n v="4617"/>
    <x v="2286"/>
    <x v="1"/>
    <x v="406"/>
    <d v="2012-09-07T00:00:00"/>
    <s v="Second Class"/>
    <s v="DS-13180"/>
    <s v="David Smith"/>
    <x v="1"/>
    <x v="0"/>
    <s v="Houston"/>
    <x v="5"/>
    <n v="77095"/>
    <x v="2"/>
    <s v="TEC-AC-10000109"/>
    <x v="2"/>
    <x v="11"/>
    <s v="Sony Micro Vault Click 16 GB USB 2.0 Flash Drive"/>
    <x v="3473"/>
    <n v="3"/>
    <n v="0.2"/>
    <x v="3947"/>
    <x v="8"/>
  </r>
  <r>
    <n v="4618"/>
    <x v="2287"/>
    <x v="1"/>
    <x v="481"/>
    <d v="2012-09-26T00:00:00"/>
    <s v="Standard Class"/>
    <s v="TH-21550"/>
    <s v="Tracy Hopkins"/>
    <x v="2"/>
    <x v="0"/>
    <s v="Everett"/>
    <x v="31"/>
    <n v="2149"/>
    <x v="3"/>
    <s v="TEC-PH-10002415"/>
    <x v="2"/>
    <x v="7"/>
    <s v="Polycom VoiceStation 500 Conference phone"/>
    <x v="3474"/>
    <n v="2"/>
    <n v="0"/>
    <x v="3948"/>
    <x v="8"/>
  </r>
  <r>
    <n v="4619"/>
    <x v="2287"/>
    <x v="1"/>
    <x v="481"/>
    <d v="2012-09-26T00:00:00"/>
    <s v="Standard Class"/>
    <s v="TH-21550"/>
    <s v="Tracy Hopkins"/>
    <x v="2"/>
    <x v="0"/>
    <s v="Everett"/>
    <x v="31"/>
    <n v="2149"/>
    <x v="3"/>
    <s v="FUR-CH-10000785"/>
    <x v="0"/>
    <x v="1"/>
    <s v="Global Ergonomic Managers Chair"/>
    <x v="3116"/>
    <n v="3"/>
    <n v="0"/>
    <x v="3949"/>
    <x v="8"/>
  </r>
  <r>
    <n v="4620"/>
    <x v="2288"/>
    <x v="3"/>
    <x v="165"/>
    <d v="2014-12-26T00:00:00"/>
    <s v="First Class"/>
    <s v="RM-19675"/>
    <s v="Robert Marley"/>
    <x v="2"/>
    <x v="0"/>
    <s v="Los Angeles"/>
    <x v="1"/>
    <n v="90049"/>
    <x v="1"/>
    <s v="TEC-CO-10001449"/>
    <x v="2"/>
    <x v="16"/>
    <s v="Hewlett Packard LaserJet 3310 Copier"/>
    <x v="3475"/>
    <n v="6"/>
    <n v="0.2"/>
    <x v="3950"/>
    <x v="4"/>
  </r>
  <r>
    <n v="4621"/>
    <x v="2288"/>
    <x v="3"/>
    <x v="165"/>
    <d v="2014-12-26T00:00:00"/>
    <s v="First Class"/>
    <s v="RM-19675"/>
    <s v="Robert Marley"/>
    <x v="2"/>
    <x v="0"/>
    <s v="Los Angeles"/>
    <x v="1"/>
    <n v="90049"/>
    <x v="1"/>
    <s v="OFF-BI-10001670"/>
    <x v="1"/>
    <x v="8"/>
    <s v="Vinyl Sectional Post Binders"/>
    <x v="3476"/>
    <n v="3"/>
    <n v="0.2"/>
    <x v="3951"/>
    <x v="4"/>
  </r>
  <r>
    <n v="4622"/>
    <x v="2289"/>
    <x v="1"/>
    <x v="348"/>
    <d v="2012-10-08T00:00:00"/>
    <s v="Second Class"/>
    <s v="SF-20965"/>
    <s v="Sylvia Foulston"/>
    <x v="1"/>
    <x v="0"/>
    <s v="Wilmington"/>
    <x v="13"/>
    <n v="19805"/>
    <x v="3"/>
    <s v="OFF-ST-10001328"/>
    <x v="1"/>
    <x v="4"/>
    <s v="Personal Filing Tote with Lid, Black/Gray"/>
    <x v="3477"/>
    <n v="5"/>
    <n v="0"/>
    <x v="3952"/>
    <x v="2"/>
  </r>
  <r>
    <n v="4623"/>
    <x v="2290"/>
    <x v="3"/>
    <x v="428"/>
    <d v="2014-09-15T00:00:00"/>
    <s v="Standard Class"/>
    <s v="SO-20335"/>
    <s v="Sean O'Donnell"/>
    <x v="0"/>
    <x v="0"/>
    <s v="Columbia"/>
    <x v="18"/>
    <n v="38401"/>
    <x v="0"/>
    <s v="OFF-SU-10001225"/>
    <x v="1"/>
    <x v="14"/>
    <s v="Staples"/>
    <x v="3478"/>
    <n v="3"/>
    <n v="0.2"/>
    <x v="3953"/>
    <x v="8"/>
  </r>
  <r>
    <n v="4624"/>
    <x v="2290"/>
    <x v="3"/>
    <x v="428"/>
    <d v="2014-09-15T00:00:00"/>
    <s v="Standard Class"/>
    <s v="SO-20335"/>
    <s v="Sean O'Donnell"/>
    <x v="0"/>
    <x v="0"/>
    <s v="Columbia"/>
    <x v="18"/>
    <n v="38401"/>
    <x v="0"/>
    <s v="OFF-PA-10000357"/>
    <x v="1"/>
    <x v="10"/>
    <s v="Xerox 1888"/>
    <x v="3479"/>
    <n v="4"/>
    <n v="0.2"/>
    <x v="3954"/>
    <x v="8"/>
  </r>
  <r>
    <n v="4625"/>
    <x v="2290"/>
    <x v="3"/>
    <x v="428"/>
    <d v="2014-09-15T00:00:00"/>
    <s v="Standard Class"/>
    <s v="SO-20335"/>
    <s v="Sean O'Donnell"/>
    <x v="0"/>
    <x v="0"/>
    <s v="Columbia"/>
    <x v="18"/>
    <n v="38401"/>
    <x v="0"/>
    <s v="OFF-ST-10000046"/>
    <x v="1"/>
    <x v="4"/>
    <s v="Fellowes Super Stor/Drawer Files"/>
    <x v="3480"/>
    <n v="2"/>
    <n v="0.2"/>
    <x v="3955"/>
    <x v="8"/>
  </r>
  <r>
    <n v="4626"/>
    <x v="2290"/>
    <x v="3"/>
    <x v="428"/>
    <d v="2014-09-15T00:00:00"/>
    <s v="Standard Class"/>
    <s v="SO-20335"/>
    <s v="Sean O'Donnell"/>
    <x v="0"/>
    <x v="0"/>
    <s v="Columbia"/>
    <x v="18"/>
    <n v="38401"/>
    <x v="0"/>
    <s v="FUR-FU-10000023"/>
    <x v="0"/>
    <x v="5"/>
    <s v="Eldon Wave Desk Accessories"/>
    <x v="3481"/>
    <n v="3"/>
    <n v="0.2"/>
    <x v="3956"/>
    <x v="8"/>
  </r>
  <r>
    <n v="4627"/>
    <x v="2291"/>
    <x v="0"/>
    <x v="373"/>
    <d v="2013-11-19T00:00:00"/>
    <s v="Standard Class"/>
    <s v="CK-12760"/>
    <s v="Cyma Kinney"/>
    <x v="1"/>
    <x v="0"/>
    <s v="New York City"/>
    <x v="15"/>
    <n v="10011"/>
    <x v="3"/>
    <s v="OFF-ST-10003455"/>
    <x v="1"/>
    <x v="4"/>
    <s v="Tenex File Box, Personal Filing Tote with Lid, Black"/>
    <x v="3477"/>
    <n v="5"/>
    <n v="0"/>
    <x v="3957"/>
    <x v="0"/>
  </r>
  <r>
    <n v="4628"/>
    <x v="2291"/>
    <x v="0"/>
    <x v="373"/>
    <d v="2013-11-19T00:00:00"/>
    <s v="Standard Class"/>
    <s v="CK-12760"/>
    <s v="Cyma Kinney"/>
    <x v="1"/>
    <x v="0"/>
    <s v="New York City"/>
    <x v="15"/>
    <n v="10011"/>
    <x v="3"/>
    <s v="OFF-ST-10000876"/>
    <x v="1"/>
    <x v="4"/>
    <s v="Eldon Simplefile Box Office"/>
    <x v="3482"/>
    <n v="2"/>
    <n v="0"/>
    <x v="3958"/>
    <x v="0"/>
  </r>
  <r>
    <n v="4629"/>
    <x v="2291"/>
    <x v="0"/>
    <x v="373"/>
    <d v="2013-11-19T00:00:00"/>
    <s v="Standard Class"/>
    <s v="CK-12760"/>
    <s v="Cyma Kinney"/>
    <x v="1"/>
    <x v="0"/>
    <s v="New York City"/>
    <x v="15"/>
    <n v="10011"/>
    <x v="3"/>
    <s v="OFF-AR-10003582"/>
    <x v="1"/>
    <x v="6"/>
    <s v="Boston Electric Pencil Sharpener, Model 1818, Charcoal Black"/>
    <x v="3483"/>
    <n v="5"/>
    <n v="0"/>
    <x v="3959"/>
    <x v="0"/>
  </r>
  <r>
    <n v="4630"/>
    <x v="2291"/>
    <x v="0"/>
    <x v="373"/>
    <d v="2013-11-19T00:00:00"/>
    <s v="Standard Class"/>
    <s v="CK-12760"/>
    <s v="Cyma Kinney"/>
    <x v="1"/>
    <x v="0"/>
    <s v="New York City"/>
    <x v="15"/>
    <n v="10011"/>
    <x v="3"/>
    <s v="OFF-ST-10004258"/>
    <x v="1"/>
    <x v="4"/>
    <s v="Portable Personal File Box"/>
    <x v="905"/>
    <n v="3"/>
    <n v="0"/>
    <x v="938"/>
    <x v="0"/>
  </r>
  <r>
    <n v="4631"/>
    <x v="2292"/>
    <x v="1"/>
    <x v="52"/>
    <d v="2012-10-15T00:00:00"/>
    <s v="Same Day"/>
    <s v="GA-14725"/>
    <s v="Guy Armstrong"/>
    <x v="0"/>
    <x v="0"/>
    <s v="Mount Pleasant"/>
    <x v="12"/>
    <n v="48858"/>
    <x v="2"/>
    <s v="FUR-FU-10000719"/>
    <x v="0"/>
    <x v="5"/>
    <s v="DAX Cubicle Frames, 8-1/2 x 11"/>
    <x v="1819"/>
    <n v="2"/>
    <n v="0"/>
    <x v="3960"/>
    <x v="2"/>
  </r>
  <r>
    <n v="4632"/>
    <x v="2293"/>
    <x v="3"/>
    <x v="646"/>
    <d v="2014-08-09T00:00:00"/>
    <s v="Second Class"/>
    <s v="BD-11725"/>
    <s v="Bruce Degenhardt"/>
    <x v="0"/>
    <x v="0"/>
    <s v="San Francisco"/>
    <x v="1"/>
    <n v="94122"/>
    <x v="1"/>
    <s v="OFF-LA-10001297"/>
    <x v="1"/>
    <x v="2"/>
    <s v="Avery 473"/>
    <x v="2678"/>
    <n v="5"/>
    <n v="0"/>
    <x v="2957"/>
    <x v="6"/>
  </r>
  <r>
    <n v="4633"/>
    <x v="2293"/>
    <x v="3"/>
    <x v="646"/>
    <d v="2014-08-09T00:00:00"/>
    <s v="Second Class"/>
    <s v="BD-11725"/>
    <s v="Bruce Degenhardt"/>
    <x v="0"/>
    <x v="0"/>
    <s v="San Francisco"/>
    <x v="1"/>
    <n v="94122"/>
    <x v="1"/>
    <s v="FUR-FU-10000723"/>
    <x v="0"/>
    <x v="5"/>
    <s v="Deflect-o EconoMat Studded, No Bevel Mat for Low Pile Carpeting"/>
    <x v="3484"/>
    <n v="3"/>
    <n v="0"/>
    <x v="3961"/>
    <x v="6"/>
  </r>
  <r>
    <n v="4634"/>
    <x v="2294"/>
    <x v="1"/>
    <x v="291"/>
    <d v="2012-08-26T00:00:00"/>
    <s v="Standard Class"/>
    <s v="DS-13180"/>
    <s v="David Smith"/>
    <x v="1"/>
    <x v="0"/>
    <s v="San Francisco"/>
    <x v="1"/>
    <n v="94122"/>
    <x v="1"/>
    <s v="FUR-BO-10003893"/>
    <x v="0"/>
    <x v="0"/>
    <s v="Sauder Camden County Collection Library"/>
    <x v="3485"/>
    <n v="6"/>
    <n v="0.15"/>
    <x v="3962"/>
    <x v="6"/>
  </r>
  <r>
    <n v="4635"/>
    <x v="2294"/>
    <x v="1"/>
    <x v="291"/>
    <d v="2012-08-26T00:00:00"/>
    <s v="Standard Class"/>
    <s v="DS-13180"/>
    <s v="David Smith"/>
    <x v="1"/>
    <x v="0"/>
    <s v="San Francisco"/>
    <x v="1"/>
    <n v="94122"/>
    <x v="1"/>
    <s v="OFF-ST-10000736"/>
    <x v="1"/>
    <x v="4"/>
    <s v="Carina Double Wide Media Storage Towers in Natural &amp; Black"/>
    <x v="1240"/>
    <n v="1"/>
    <n v="0"/>
    <x v="3963"/>
    <x v="6"/>
  </r>
  <r>
    <n v="4636"/>
    <x v="2295"/>
    <x v="3"/>
    <x v="846"/>
    <d v="2014-03-18T00:00:00"/>
    <s v="Standard Class"/>
    <s v="BS-11380"/>
    <s v="Bill Stewart"/>
    <x v="1"/>
    <x v="0"/>
    <s v="San Francisco"/>
    <x v="1"/>
    <n v="94122"/>
    <x v="1"/>
    <s v="OFF-ST-10000736"/>
    <x v="1"/>
    <x v="4"/>
    <s v="Carina Double Wide Media Storage Towers in Natural &amp; Black"/>
    <x v="423"/>
    <n v="3"/>
    <n v="0"/>
    <x v="703"/>
    <x v="10"/>
  </r>
  <r>
    <n v="4637"/>
    <x v="2296"/>
    <x v="3"/>
    <x v="842"/>
    <d v="2014-04-30T00:00:00"/>
    <s v="First Class"/>
    <s v="AP-10915"/>
    <s v="Arthur Prichep"/>
    <x v="0"/>
    <x v="0"/>
    <s v="Los Angeles"/>
    <x v="1"/>
    <n v="90045"/>
    <x v="1"/>
    <s v="OFF-AR-10003373"/>
    <x v="1"/>
    <x v="6"/>
    <s v="Boston School Pro Electric Pencil Sharpener, 1670"/>
    <x v="1862"/>
    <n v="4"/>
    <n v="0"/>
    <x v="3964"/>
    <x v="3"/>
  </r>
  <r>
    <n v="4638"/>
    <x v="2296"/>
    <x v="3"/>
    <x v="842"/>
    <d v="2014-04-30T00:00:00"/>
    <s v="First Class"/>
    <s v="AP-10915"/>
    <s v="Arthur Prichep"/>
    <x v="0"/>
    <x v="0"/>
    <s v="Los Angeles"/>
    <x v="1"/>
    <n v="90045"/>
    <x v="1"/>
    <s v="OFF-AR-10000390"/>
    <x v="1"/>
    <x v="6"/>
    <s v="Newell Chalk Holder"/>
    <x v="714"/>
    <n v="3"/>
    <n v="0"/>
    <x v="732"/>
    <x v="3"/>
  </r>
  <r>
    <n v="4639"/>
    <x v="2296"/>
    <x v="3"/>
    <x v="842"/>
    <d v="2014-04-30T00:00:00"/>
    <s v="First Class"/>
    <s v="AP-10915"/>
    <s v="Arthur Prichep"/>
    <x v="0"/>
    <x v="0"/>
    <s v="Los Angeles"/>
    <x v="1"/>
    <n v="90045"/>
    <x v="1"/>
    <s v="OFF-AR-10001725"/>
    <x v="1"/>
    <x v="6"/>
    <s v="Boston Home &amp; Office Model 2000 Electric Pencil Sharpeners"/>
    <x v="2885"/>
    <n v="2"/>
    <n v="0"/>
    <x v="3207"/>
    <x v="3"/>
  </r>
  <r>
    <n v="4640"/>
    <x v="2297"/>
    <x v="0"/>
    <x v="108"/>
    <d v="2013-09-17T00:00:00"/>
    <s v="Standard Class"/>
    <s v="JF-15565"/>
    <s v="Jill Fjeld"/>
    <x v="0"/>
    <x v="0"/>
    <s v="Newport News"/>
    <x v="17"/>
    <n v="23602"/>
    <x v="0"/>
    <s v="TEC-CO-10001943"/>
    <x v="2"/>
    <x v="16"/>
    <s v="Canon PC-428 Personal Copier"/>
    <x v="3486"/>
    <n v="8"/>
    <n v="0"/>
    <x v="3965"/>
    <x v="8"/>
  </r>
  <r>
    <n v="4641"/>
    <x v="2297"/>
    <x v="0"/>
    <x v="108"/>
    <d v="2013-09-17T00:00:00"/>
    <s v="Standard Class"/>
    <s v="JF-15565"/>
    <s v="Jill Fjeld"/>
    <x v="0"/>
    <x v="0"/>
    <s v="Newport News"/>
    <x v="17"/>
    <n v="23602"/>
    <x v="0"/>
    <s v="OFF-EN-10002312"/>
    <x v="1"/>
    <x v="12"/>
    <s v="#10 Self-Seal White Envelopes"/>
    <x v="3487"/>
    <n v="1"/>
    <n v="0"/>
    <x v="3966"/>
    <x v="8"/>
  </r>
  <r>
    <n v="4642"/>
    <x v="2298"/>
    <x v="3"/>
    <x v="760"/>
    <d v="2014-10-25T00:00:00"/>
    <s v="Second Class"/>
    <s v="HA-14905"/>
    <s v="Helen Abelman"/>
    <x v="0"/>
    <x v="0"/>
    <s v="Fort Collins"/>
    <x v="22"/>
    <n v="80525"/>
    <x v="1"/>
    <s v="OFF-BI-10000831"/>
    <x v="1"/>
    <x v="8"/>
    <s v="Storex Flexible Poly Binders with Double Pockets"/>
    <x v="3488"/>
    <n v="4"/>
    <n v="0.7"/>
    <x v="3967"/>
    <x v="2"/>
  </r>
  <r>
    <n v="4643"/>
    <x v="2298"/>
    <x v="3"/>
    <x v="760"/>
    <d v="2014-10-25T00:00:00"/>
    <s v="Second Class"/>
    <s v="HA-14905"/>
    <s v="Helen Abelman"/>
    <x v="0"/>
    <x v="0"/>
    <s v="Fort Collins"/>
    <x v="22"/>
    <n v="80525"/>
    <x v="1"/>
    <s v="FUR-CH-10000749"/>
    <x v="0"/>
    <x v="1"/>
    <s v="Office Star - Ergonomic Mid Back Chair with 2-Way Adjustable Arms"/>
    <x v="1087"/>
    <n v="4"/>
    <n v="0.2"/>
    <x v="3968"/>
    <x v="2"/>
  </r>
  <r>
    <n v="4644"/>
    <x v="2299"/>
    <x v="1"/>
    <x v="991"/>
    <d v="2012-08-06T00:00:00"/>
    <s v="Standard Class"/>
    <s v="Co-12640"/>
    <s v="Corey-Lock"/>
    <x v="0"/>
    <x v="0"/>
    <s v="Seattle"/>
    <x v="4"/>
    <n v="98105"/>
    <x v="1"/>
    <s v="OFF-BI-10002003"/>
    <x v="1"/>
    <x v="8"/>
    <s v="Ibico Presentation Index for Binding Systems"/>
    <x v="2925"/>
    <n v="2"/>
    <n v="0.2"/>
    <x v="3830"/>
    <x v="6"/>
  </r>
  <r>
    <n v="4645"/>
    <x v="2299"/>
    <x v="1"/>
    <x v="991"/>
    <d v="2012-08-06T00:00:00"/>
    <s v="Standard Class"/>
    <s v="Co-12640"/>
    <s v="Corey-Lock"/>
    <x v="0"/>
    <x v="0"/>
    <s v="Seattle"/>
    <x v="4"/>
    <n v="98105"/>
    <x v="1"/>
    <s v="TEC-MA-10001972"/>
    <x v="2"/>
    <x v="15"/>
    <s v="Okidata C331dn Printer"/>
    <x v="2729"/>
    <n v="2"/>
    <n v="0.2"/>
    <x v="3021"/>
    <x v="6"/>
  </r>
  <r>
    <n v="4646"/>
    <x v="2300"/>
    <x v="0"/>
    <x v="399"/>
    <d v="2013-08-17T00:00:00"/>
    <s v="Standard Class"/>
    <s v="BC-11125"/>
    <s v="Becky Castell"/>
    <x v="2"/>
    <x v="0"/>
    <s v="New York City"/>
    <x v="15"/>
    <n v="10011"/>
    <x v="3"/>
    <s v="FUR-CH-10000225"/>
    <x v="0"/>
    <x v="1"/>
    <s v="Global Geo Office Task Chair, Gray"/>
    <x v="3489"/>
    <n v="2"/>
    <n v="0.1"/>
    <x v="3969"/>
    <x v="6"/>
  </r>
  <r>
    <n v="4647"/>
    <x v="2301"/>
    <x v="2"/>
    <x v="992"/>
    <d v="2011-06-05T00:00:00"/>
    <s v="Standard Class"/>
    <s v="EB-13840"/>
    <s v="Ellis Ballard"/>
    <x v="1"/>
    <x v="0"/>
    <s v="Richmond"/>
    <x v="17"/>
    <n v="23223"/>
    <x v="0"/>
    <s v="OFF-PA-10001622"/>
    <x v="1"/>
    <x v="10"/>
    <s v="Ampad Poly Cover Wirebound Steno Book, 6&quot; x 9&quot; Assorted Colors, Gregg Ruled"/>
    <x v="3490"/>
    <n v="3"/>
    <n v="0"/>
    <x v="3970"/>
    <x v="5"/>
  </r>
  <r>
    <n v="4648"/>
    <x v="2302"/>
    <x v="0"/>
    <x v="993"/>
    <d v="2013-05-02T00:00:00"/>
    <s v="Standard Class"/>
    <s v="DB-13360"/>
    <s v="Dennis Bolton"/>
    <x v="2"/>
    <x v="0"/>
    <s v="New York City"/>
    <x v="15"/>
    <n v="10009"/>
    <x v="3"/>
    <s v="FUR-CH-10004983"/>
    <x v="0"/>
    <x v="1"/>
    <s v="Office Star - Mid Back Dual function Ergonomic High Back Chair with 2-Way Adjustable Arms"/>
    <x v="3491"/>
    <n v="3"/>
    <n v="0.1"/>
    <x v="3971"/>
    <x v="3"/>
  </r>
  <r>
    <n v="4649"/>
    <x v="2303"/>
    <x v="3"/>
    <x v="304"/>
    <d v="2014-05-20T00:00:00"/>
    <s v="Standard Class"/>
    <s v="KB-16585"/>
    <s v="Ken Black"/>
    <x v="1"/>
    <x v="0"/>
    <s v="Seattle"/>
    <x v="4"/>
    <n v="98103"/>
    <x v="1"/>
    <s v="OFF-PA-10003228"/>
    <x v="1"/>
    <x v="10"/>
    <s v="Xerox 1917"/>
    <x v="3492"/>
    <n v="9"/>
    <n v="0"/>
    <x v="3972"/>
    <x v="5"/>
  </r>
  <r>
    <n v="4650"/>
    <x v="2303"/>
    <x v="3"/>
    <x v="304"/>
    <d v="2014-05-20T00:00:00"/>
    <s v="Standard Class"/>
    <s v="KB-16585"/>
    <s v="Ken Black"/>
    <x v="1"/>
    <x v="0"/>
    <s v="Seattle"/>
    <x v="4"/>
    <n v="98103"/>
    <x v="1"/>
    <s v="OFF-SU-10004498"/>
    <x v="1"/>
    <x v="14"/>
    <s v="Martin-Yale Premier Letter Opener"/>
    <x v="3493"/>
    <n v="5"/>
    <n v="0"/>
    <x v="3973"/>
    <x v="5"/>
  </r>
  <r>
    <n v="4651"/>
    <x v="2304"/>
    <x v="3"/>
    <x v="798"/>
    <d v="2014-04-13T00:00:00"/>
    <s v="Standard Class"/>
    <s v="AH-10120"/>
    <s v="Adrian Hane"/>
    <x v="2"/>
    <x v="0"/>
    <s v="San Francisco"/>
    <x v="1"/>
    <n v="94110"/>
    <x v="1"/>
    <s v="OFF-PA-10001878"/>
    <x v="1"/>
    <x v="10"/>
    <s v="Xerox 1891"/>
    <x v="1672"/>
    <n v="5"/>
    <n v="0"/>
    <x v="1770"/>
    <x v="3"/>
  </r>
  <r>
    <n v="4652"/>
    <x v="2304"/>
    <x v="3"/>
    <x v="798"/>
    <d v="2014-04-13T00:00:00"/>
    <s v="Standard Class"/>
    <s v="AH-10120"/>
    <s v="Adrian Hane"/>
    <x v="2"/>
    <x v="0"/>
    <s v="San Francisco"/>
    <x v="1"/>
    <n v="94110"/>
    <x v="1"/>
    <s v="OFF-PA-10002923"/>
    <x v="1"/>
    <x v="10"/>
    <s v="Xerox 1942"/>
    <x v="3494"/>
    <n v="4"/>
    <n v="0"/>
    <x v="3974"/>
    <x v="3"/>
  </r>
  <r>
    <n v="4653"/>
    <x v="2305"/>
    <x v="3"/>
    <x v="922"/>
    <d v="2014-02-24T00:00:00"/>
    <s v="Standard Class"/>
    <s v="GH-14410"/>
    <s v="Gary Hansen"/>
    <x v="2"/>
    <x v="0"/>
    <s v="Perth Amboy"/>
    <x v="30"/>
    <n v="8861"/>
    <x v="3"/>
    <s v="OFF-PA-10001838"/>
    <x v="1"/>
    <x v="10"/>
    <s v="Adams Telephone Message Book W/Dividers/Space For Phone Numbers, 5 1/4&quot;X8 1/2&quot;, 300/Messages"/>
    <x v="2722"/>
    <n v="2"/>
    <n v="0"/>
    <x v="3975"/>
    <x v="11"/>
  </r>
  <r>
    <n v="4654"/>
    <x v="2305"/>
    <x v="3"/>
    <x v="922"/>
    <d v="2014-02-24T00:00:00"/>
    <s v="Standard Class"/>
    <s v="GH-14410"/>
    <s v="Gary Hansen"/>
    <x v="2"/>
    <x v="0"/>
    <s v="Perth Amboy"/>
    <x v="30"/>
    <n v="8861"/>
    <x v="3"/>
    <s v="OFF-ST-10003123"/>
    <x v="1"/>
    <x v="4"/>
    <s v="Fellowes Bases and Tops For Staxonsteel/High-Stak Systems"/>
    <x v="3495"/>
    <n v="5"/>
    <n v="0"/>
    <x v="3976"/>
    <x v="11"/>
  </r>
  <r>
    <n v="4655"/>
    <x v="2306"/>
    <x v="3"/>
    <x v="92"/>
    <d v="2014-06-27T00:00:00"/>
    <s v="Second Class"/>
    <s v="KT-16480"/>
    <s v="Kean Thornton"/>
    <x v="0"/>
    <x v="0"/>
    <s v="San Francisco"/>
    <x v="1"/>
    <n v="94110"/>
    <x v="1"/>
    <s v="OFF-FA-10001332"/>
    <x v="1"/>
    <x v="13"/>
    <s v="Acco Banker's Clasps, 5 3/4&quot;-Long"/>
    <x v="709"/>
    <n v="1"/>
    <n v="0"/>
    <x v="3977"/>
    <x v="1"/>
  </r>
  <r>
    <n v="4656"/>
    <x v="2307"/>
    <x v="2"/>
    <x v="952"/>
    <d v="2011-05-10T00:00:00"/>
    <s v="Standard Class"/>
    <s v="KH-16330"/>
    <s v="Katharine Harms"/>
    <x v="1"/>
    <x v="0"/>
    <s v="Freeport"/>
    <x v="10"/>
    <n v="61032"/>
    <x v="2"/>
    <s v="OFF-ST-10003442"/>
    <x v="1"/>
    <x v="4"/>
    <s v="Eldon Portable Mobile Manager"/>
    <x v="3496"/>
    <n v="2"/>
    <n v="0.2"/>
    <x v="3978"/>
    <x v="5"/>
  </r>
  <r>
    <n v="4657"/>
    <x v="2308"/>
    <x v="1"/>
    <x v="910"/>
    <d v="2012-05-07T00:00:00"/>
    <s v="Standard Class"/>
    <s v="SV-20785"/>
    <s v="Stewart Visinsky"/>
    <x v="0"/>
    <x v="0"/>
    <s v="Philadelphia"/>
    <x v="9"/>
    <n v="19140"/>
    <x v="3"/>
    <s v="OFF-AR-10001468"/>
    <x v="1"/>
    <x v="6"/>
    <s v="Sanford Prismacolor Professional Thick Lead Art Pencils, 36-Color Set"/>
    <x v="3497"/>
    <n v="2"/>
    <n v="0.2"/>
    <x v="3979"/>
    <x v="5"/>
  </r>
  <r>
    <n v="4658"/>
    <x v="2308"/>
    <x v="1"/>
    <x v="910"/>
    <d v="2012-05-07T00:00:00"/>
    <s v="Standard Class"/>
    <s v="SV-20785"/>
    <s v="Stewart Visinsky"/>
    <x v="0"/>
    <x v="0"/>
    <s v="Philadelphia"/>
    <x v="9"/>
    <n v="19140"/>
    <x v="3"/>
    <s v="OFF-AP-10003266"/>
    <x v="1"/>
    <x v="9"/>
    <s v="Holmes Replacement Filter for HEPA Air Cleaner, Large Room"/>
    <x v="775"/>
    <n v="2"/>
    <n v="0.2"/>
    <x v="798"/>
    <x v="5"/>
  </r>
  <r>
    <n v="4659"/>
    <x v="2308"/>
    <x v="1"/>
    <x v="910"/>
    <d v="2012-05-07T00:00:00"/>
    <s v="Standard Class"/>
    <s v="SV-20785"/>
    <s v="Stewart Visinsky"/>
    <x v="0"/>
    <x v="0"/>
    <s v="Philadelphia"/>
    <x v="9"/>
    <n v="19140"/>
    <x v="3"/>
    <s v="OFF-PA-10002230"/>
    <x v="1"/>
    <x v="10"/>
    <s v="Xerox 1897"/>
    <x v="892"/>
    <n v="2"/>
    <n v="0.2"/>
    <x v="2282"/>
    <x v="5"/>
  </r>
  <r>
    <n v="4660"/>
    <x v="2308"/>
    <x v="1"/>
    <x v="910"/>
    <d v="2012-05-07T00:00:00"/>
    <s v="Standard Class"/>
    <s v="SV-20785"/>
    <s v="Stewart Visinsky"/>
    <x v="0"/>
    <x v="0"/>
    <s v="Philadelphia"/>
    <x v="9"/>
    <n v="19140"/>
    <x v="3"/>
    <s v="OFF-AP-10003622"/>
    <x v="1"/>
    <x v="9"/>
    <s v="Bravo II Megaboss 12-Amp Hard Body Upright, Replacement Belts, 2 Belts per Pack"/>
    <x v="3498"/>
    <n v="7"/>
    <n v="0.2"/>
    <x v="3980"/>
    <x v="5"/>
  </r>
  <r>
    <n v="4661"/>
    <x v="2308"/>
    <x v="1"/>
    <x v="910"/>
    <d v="2012-05-07T00:00:00"/>
    <s v="Standard Class"/>
    <s v="SV-20785"/>
    <s v="Stewart Visinsky"/>
    <x v="0"/>
    <x v="0"/>
    <s v="Philadelphia"/>
    <x v="9"/>
    <n v="19140"/>
    <x v="3"/>
    <s v="TEC-AC-10001542"/>
    <x v="2"/>
    <x v="11"/>
    <s v="SanDisk Cruzer 16 GB USB Flash Drive"/>
    <x v="289"/>
    <n v="3"/>
    <n v="0.2"/>
    <x v="3981"/>
    <x v="5"/>
  </r>
  <r>
    <n v="4662"/>
    <x v="2308"/>
    <x v="1"/>
    <x v="910"/>
    <d v="2012-05-07T00:00:00"/>
    <s v="Standard Class"/>
    <s v="SV-20785"/>
    <s v="Stewart Visinsky"/>
    <x v="0"/>
    <x v="0"/>
    <s v="Philadelphia"/>
    <x v="9"/>
    <n v="19140"/>
    <x v="3"/>
    <s v="FUR-CH-10002965"/>
    <x v="0"/>
    <x v="1"/>
    <s v="Global Leather Highback Executive Chair with Pneumatic Height Adjustment, Black"/>
    <x v="2818"/>
    <n v="6"/>
    <n v="0.3"/>
    <x v="3131"/>
    <x v="5"/>
  </r>
  <r>
    <n v="4663"/>
    <x v="2308"/>
    <x v="1"/>
    <x v="910"/>
    <d v="2012-05-07T00:00:00"/>
    <s v="Standard Class"/>
    <s v="SV-20785"/>
    <s v="Stewart Visinsky"/>
    <x v="0"/>
    <x v="0"/>
    <s v="Philadelphia"/>
    <x v="9"/>
    <n v="19140"/>
    <x v="3"/>
    <s v="OFF-ST-10000563"/>
    <x v="1"/>
    <x v="4"/>
    <s v="Fellowes Bankers Box Stor/Drawer Steel Plus"/>
    <x v="3499"/>
    <n v="3"/>
    <n v="0.2"/>
    <x v="3982"/>
    <x v="5"/>
  </r>
  <r>
    <n v="4664"/>
    <x v="2309"/>
    <x v="0"/>
    <x v="31"/>
    <d v="2013-09-23T00:00:00"/>
    <s v="Standard Class"/>
    <s v="PO-18850"/>
    <s v="Patrick O'Brill"/>
    <x v="0"/>
    <x v="0"/>
    <s v="Jacksonville"/>
    <x v="2"/>
    <n v="32216"/>
    <x v="0"/>
    <s v="OFF-LA-10002787"/>
    <x v="1"/>
    <x v="2"/>
    <s v="Avery 480"/>
    <x v="3500"/>
    <n v="1"/>
    <n v="0.2"/>
    <x v="3983"/>
    <x v="8"/>
  </r>
  <r>
    <n v="4665"/>
    <x v="2310"/>
    <x v="0"/>
    <x v="897"/>
    <d v="2013-09-27T00:00:00"/>
    <s v="Standard Class"/>
    <s v="AC-10450"/>
    <s v="Amy Cox"/>
    <x v="0"/>
    <x v="0"/>
    <s v="Pembroke Pines"/>
    <x v="2"/>
    <n v="33024"/>
    <x v="0"/>
    <s v="OFF-BI-10004022"/>
    <x v="1"/>
    <x v="8"/>
    <s v="Acco Suede Grain Vinyl Round Ring Binder"/>
    <x v="3501"/>
    <n v="9"/>
    <n v="0.7"/>
    <x v="3984"/>
    <x v="8"/>
  </r>
  <r>
    <n v="4666"/>
    <x v="2310"/>
    <x v="0"/>
    <x v="897"/>
    <d v="2013-09-27T00:00:00"/>
    <s v="Standard Class"/>
    <s v="AC-10450"/>
    <s v="Amy Cox"/>
    <x v="0"/>
    <x v="0"/>
    <s v="Pembroke Pines"/>
    <x v="2"/>
    <n v="33024"/>
    <x v="0"/>
    <s v="OFF-LA-10001158"/>
    <x v="1"/>
    <x v="2"/>
    <s v="Avery Address/Shipping Labels for Typewriters, 4&quot; x 2&quot;"/>
    <x v="3416"/>
    <n v="2"/>
    <n v="0.2"/>
    <x v="3985"/>
    <x v="8"/>
  </r>
  <r>
    <n v="4667"/>
    <x v="2311"/>
    <x v="0"/>
    <x v="994"/>
    <d v="2013-01-17T00:00:00"/>
    <s v="Standard Class"/>
    <s v="KB-16585"/>
    <s v="Ken Black"/>
    <x v="1"/>
    <x v="0"/>
    <s v="Seattle"/>
    <x v="4"/>
    <n v="98115"/>
    <x v="1"/>
    <s v="FUR-FU-10000076"/>
    <x v="0"/>
    <x v="5"/>
    <s v="24-Hour Round Wall Clock"/>
    <x v="710"/>
    <n v="4"/>
    <n v="0"/>
    <x v="3986"/>
    <x v="9"/>
  </r>
  <r>
    <n v="4668"/>
    <x v="2311"/>
    <x v="0"/>
    <x v="994"/>
    <d v="2013-01-17T00:00:00"/>
    <s v="Standard Class"/>
    <s v="KB-16585"/>
    <s v="Ken Black"/>
    <x v="1"/>
    <x v="0"/>
    <s v="Seattle"/>
    <x v="4"/>
    <n v="98115"/>
    <x v="1"/>
    <s v="TEC-AC-10002335"/>
    <x v="2"/>
    <x v="11"/>
    <s v="Logitech Media Keyboard K200"/>
    <x v="3502"/>
    <n v="2"/>
    <n v="0"/>
    <x v="3987"/>
    <x v="9"/>
  </r>
  <r>
    <n v="4669"/>
    <x v="2312"/>
    <x v="3"/>
    <x v="636"/>
    <d v="2014-05-12T00:00:00"/>
    <s v="Standard Class"/>
    <s v="DB-13555"/>
    <s v="Dorothy Badders"/>
    <x v="1"/>
    <x v="0"/>
    <s v="Fort Worth"/>
    <x v="5"/>
    <n v="76106"/>
    <x v="2"/>
    <s v="OFF-BI-10002827"/>
    <x v="1"/>
    <x v="8"/>
    <s v="Avery Durable Poly Binders"/>
    <x v="3503"/>
    <n v="10"/>
    <n v="0.8"/>
    <x v="3988"/>
    <x v="5"/>
  </r>
  <r>
    <n v="4670"/>
    <x v="2312"/>
    <x v="3"/>
    <x v="636"/>
    <d v="2014-05-12T00:00:00"/>
    <s v="Standard Class"/>
    <s v="DB-13555"/>
    <s v="Dorothy Badders"/>
    <x v="1"/>
    <x v="0"/>
    <s v="Fort Worth"/>
    <x v="5"/>
    <n v="76106"/>
    <x v="2"/>
    <s v="FUR-BO-10001601"/>
    <x v="0"/>
    <x v="0"/>
    <s v="Sauder Mission Library with Doors, Fruitwood Finish"/>
    <x v="3504"/>
    <n v="7"/>
    <n v="0.32"/>
    <x v="3989"/>
    <x v="5"/>
  </r>
  <r>
    <n v="4671"/>
    <x v="2312"/>
    <x v="3"/>
    <x v="636"/>
    <d v="2014-05-12T00:00:00"/>
    <s v="Standard Class"/>
    <s v="DB-13555"/>
    <s v="Dorothy Badders"/>
    <x v="1"/>
    <x v="0"/>
    <s v="Fort Worth"/>
    <x v="5"/>
    <n v="76106"/>
    <x v="2"/>
    <s v="OFF-ST-10001932"/>
    <x v="1"/>
    <x v="4"/>
    <s v="Fellowes Staxonsteel Drawer Files"/>
    <x v="3505"/>
    <n v="5"/>
    <n v="0.2"/>
    <x v="3990"/>
    <x v="5"/>
  </r>
  <r>
    <n v="4672"/>
    <x v="2313"/>
    <x v="0"/>
    <x v="995"/>
    <d v="2013-08-07T00:00:00"/>
    <s v="Standard Class"/>
    <s v="KL-16645"/>
    <s v="Ken Lonsdale"/>
    <x v="0"/>
    <x v="0"/>
    <s v="Detroit"/>
    <x v="12"/>
    <n v="48205"/>
    <x v="2"/>
    <s v="OFF-AP-10001005"/>
    <x v="1"/>
    <x v="9"/>
    <s v="Honeywell Quietcare HEPA Air Cleaner"/>
    <x v="3506"/>
    <n v="4"/>
    <n v="0.1"/>
    <x v="3991"/>
    <x v="6"/>
  </r>
  <r>
    <n v="4673"/>
    <x v="2313"/>
    <x v="0"/>
    <x v="995"/>
    <d v="2013-08-07T00:00:00"/>
    <s v="Standard Class"/>
    <s v="KL-16645"/>
    <s v="Ken Lonsdale"/>
    <x v="0"/>
    <x v="0"/>
    <s v="Detroit"/>
    <x v="12"/>
    <n v="48205"/>
    <x v="2"/>
    <s v="TEC-PH-10004042"/>
    <x v="2"/>
    <x v="7"/>
    <s v="ClearOne Communications CHAT 70 OC Speaker Phone"/>
    <x v="3507"/>
    <n v="4"/>
    <n v="0"/>
    <x v="3992"/>
    <x v="6"/>
  </r>
  <r>
    <n v="4674"/>
    <x v="2313"/>
    <x v="0"/>
    <x v="995"/>
    <d v="2013-08-07T00:00:00"/>
    <s v="Standard Class"/>
    <s v="KL-16645"/>
    <s v="Ken Lonsdale"/>
    <x v="0"/>
    <x v="0"/>
    <s v="Detroit"/>
    <x v="12"/>
    <n v="48205"/>
    <x v="2"/>
    <s v="TEC-PH-10001079"/>
    <x v="2"/>
    <x v="7"/>
    <s v="Polycom SoundPoint Pro SE-225 Corded phone"/>
    <x v="3508"/>
    <n v="1"/>
    <n v="0"/>
    <x v="3993"/>
    <x v="6"/>
  </r>
  <r>
    <n v="4675"/>
    <x v="2313"/>
    <x v="0"/>
    <x v="995"/>
    <d v="2013-08-07T00:00:00"/>
    <s v="Standard Class"/>
    <s v="KL-16645"/>
    <s v="Ken Lonsdale"/>
    <x v="0"/>
    <x v="0"/>
    <s v="Detroit"/>
    <x v="12"/>
    <n v="48205"/>
    <x v="2"/>
    <s v="FUR-FU-10002918"/>
    <x v="0"/>
    <x v="5"/>
    <s v="Eldon ClusterMat Chair Mat with Cordless Antistatic Protection"/>
    <x v="1050"/>
    <n v="3"/>
    <n v="0"/>
    <x v="3994"/>
    <x v="6"/>
  </r>
  <r>
    <n v="4676"/>
    <x v="2314"/>
    <x v="3"/>
    <x v="996"/>
    <d v="2014-03-30T00:00:00"/>
    <s v="Second Class"/>
    <s v="AG-10270"/>
    <s v="Alejandro Grove"/>
    <x v="0"/>
    <x v="0"/>
    <s v="Philadelphia"/>
    <x v="9"/>
    <n v="19120"/>
    <x v="3"/>
    <s v="FUR-FU-10003832"/>
    <x v="0"/>
    <x v="5"/>
    <s v="Eldon Expressions Punched Metal &amp; Wood Desk Accessories, Black &amp; Cherry"/>
    <x v="1660"/>
    <n v="2"/>
    <n v="0.2"/>
    <x v="1758"/>
    <x v="10"/>
  </r>
  <r>
    <n v="4677"/>
    <x v="2315"/>
    <x v="2"/>
    <x v="619"/>
    <d v="2011-03-19T00:00:00"/>
    <s v="Standard Class"/>
    <s v="JF-15295"/>
    <s v="Jason Fortune-"/>
    <x v="0"/>
    <x v="0"/>
    <s v="Logan"/>
    <x v="7"/>
    <n v="84321"/>
    <x v="1"/>
    <s v="OFF-BI-10001617"/>
    <x v="1"/>
    <x v="8"/>
    <s v="GBC Wire Binding Combs"/>
    <x v="3509"/>
    <n v="4"/>
    <n v="0.2"/>
    <x v="3995"/>
    <x v="10"/>
  </r>
  <r>
    <n v="4678"/>
    <x v="2315"/>
    <x v="2"/>
    <x v="619"/>
    <d v="2011-03-19T00:00:00"/>
    <s v="Standard Class"/>
    <s v="JF-15295"/>
    <s v="Jason Fortune-"/>
    <x v="0"/>
    <x v="0"/>
    <s v="Logan"/>
    <x v="7"/>
    <n v="84321"/>
    <x v="1"/>
    <s v="OFF-ST-10000736"/>
    <x v="1"/>
    <x v="4"/>
    <s v="Carina Double Wide Media Storage Towers in Natural &amp; Black"/>
    <x v="1240"/>
    <n v="1"/>
    <n v="0"/>
    <x v="3963"/>
    <x v="10"/>
  </r>
  <r>
    <n v="4679"/>
    <x v="2315"/>
    <x v="2"/>
    <x v="619"/>
    <d v="2011-03-19T00:00:00"/>
    <s v="Standard Class"/>
    <s v="JF-15295"/>
    <s v="Jason Fortune-"/>
    <x v="0"/>
    <x v="0"/>
    <s v="Logan"/>
    <x v="7"/>
    <n v="84321"/>
    <x v="1"/>
    <s v="TEC-AC-10004877"/>
    <x v="2"/>
    <x v="11"/>
    <s v="Imation 30456 USB Flash Drive 8GB"/>
    <x v="137"/>
    <n v="12"/>
    <n v="0"/>
    <x v="3996"/>
    <x v="10"/>
  </r>
  <r>
    <n v="4680"/>
    <x v="2315"/>
    <x v="2"/>
    <x v="619"/>
    <d v="2011-03-19T00:00:00"/>
    <s v="Standard Class"/>
    <s v="JF-15295"/>
    <s v="Jason Fortune-"/>
    <x v="0"/>
    <x v="0"/>
    <s v="Logan"/>
    <x v="7"/>
    <n v="84321"/>
    <x v="1"/>
    <s v="OFF-ST-10003221"/>
    <x v="1"/>
    <x v="4"/>
    <s v="Staples"/>
    <x v="794"/>
    <n v="2"/>
    <n v="0"/>
    <x v="819"/>
    <x v="10"/>
  </r>
  <r>
    <n v="4681"/>
    <x v="2315"/>
    <x v="2"/>
    <x v="619"/>
    <d v="2011-03-19T00:00:00"/>
    <s v="Standard Class"/>
    <s v="JF-15295"/>
    <s v="Jason Fortune-"/>
    <x v="0"/>
    <x v="0"/>
    <s v="Logan"/>
    <x v="7"/>
    <n v="84321"/>
    <x v="1"/>
    <s v="OFF-BI-10003007"/>
    <x v="1"/>
    <x v="8"/>
    <s v="Premium Transparent Presentation Covers, No Pattern/Clear, 8 1/2&quot; x 11&quot;"/>
    <x v="3510"/>
    <n v="2"/>
    <n v="0.2"/>
    <x v="3997"/>
    <x v="10"/>
  </r>
  <r>
    <n v="4682"/>
    <x v="2316"/>
    <x v="0"/>
    <x v="216"/>
    <d v="2013-07-19T00:00:00"/>
    <s v="Second Class"/>
    <s v="RE-19450"/>
    <s v="Richard Eichhorn"/>
    <x v="0"/>
    <x v="0"/>
    <s v="Auburn"/>
    <x v="15"/>
    <n v="13021"/>
    <x v="3"/>
    <s v="OFF-FA-10000936"/>
    <x v="1"/>
    <x v="13"/>
    <s v="Acco Hot Clips Clips to Go"/>
    <x v="3511"/>
    <n v="9"/>
    <n v="0"/>
    <x v="3998"/>
    <x v="7"/>
  </r>
  <r>
    <n v="4683"/>
    <x v="2317"/>
    <x v="0"/>
    <x v="49"/>
    <d v="2013-12-02T00:00:00"/>
    <s v="Same Day"/>
    <s v="MV-18190"/>
    <s v="Mike Vittorini"/>
    <x v="0"/>
    <x v="0"/>
    <s v="Raleigh"/>
    <x v="3"/>
    <n v="27604"/>
    <x v="0"/>
    <s v="TEC-PH-10003811"/>
    <x v="2"/>
    <x v="7"/>
    <s v="Jabra Supreme Plus Driver Edition Headset"/>
    <x v="3512"/>
    <n v="9"/>
    <n v="0.2"/>
    <x v="3999"/>
    <x v="4"/>
  </r>
  <r>
    <n v="4684"/>
    <x v="2318"/>
    <x v="0"/>
    <x v="48"/>
    <d v="2013-09-04T00:00:00"/>
    <s v="Standard Class"/>
    <s v="GB-14530"/>
    <s v="George Bell"/>
    <x v="1"/>
    <x v="0"/>
    <s v="Philadelphia"/>
    <x v="9"/>
    <n v="19120"/>
    <x v="3"/>
    <s v="FUR-TA-10004152"/>
    <x v="0"/>
    <x v="3"/>
    <s v="Barricks 18&quot; x 48&quot; Non-Folding Utility Table with Bottom Storage Shelf"/>
    <x v="3513"/>
    <n v="4"/>
    <n v="0.4"/>
    <x v="4000"/>
    <x v="6"/>
  </r>
  <r>
    <n v="4685"/>
    <x v="2318"/>
    <x v="0"/>
    <x v="48"/>
    <d v="2013-09-04T00:00:00"/>
    <s v="Standard Class"/>
    <s v="GB-14530"/>
    <s v="George Bell"/>
    <x v="1"/>
    <x v="0"/>
    <s v="Philadelphia"/>
    <x v="9"/>
    <n v="19120"/>
    <x v="3"/>
    <s v="FUR-BO-10002853"/>
    <x v="0"/>
    <x v="0"/>
    <s v="O'Sullivan 5-Shelf Heavy-Duty Bookcases"/>
    <x v="3514"/>
    <n v="4"/>
    <n v="0.5"/>
    <x v="4001"/>
    <x v="6"/>
  </r>
  <r>
    <n v="4686"/>
    <x v="2318"/>
    <x v="0"/>
    <x v="48"/>
    <d v="2013-09-04T00:00:00"/>
    <s v="Standard Class"/>
    <s v="GB-14530"/>
    <s v="George Bell"/>
    <x v="1"/>
    <x v="0"/>
    <s v="Philadelphia"/>
    <x v="9"/>
    <n v="19120"/>
    <x v="3"/>
    <s v="OFF-BI-10002071"/>
    <x v="1"/>
    <x v="8"/>
    <s v="Fellowes Black Plastic Comb Bindings"/>
    <x v="3515"/>
    <n v="2"/>
    <n v="0.7"/>
    <x v="4002"/>
    <x v="6"/>
  </r>
  <r>
    <n v="4687"/>
    <x v="2318"/>
    <x v="0"/>
    <x v="48"/>
    <d v="2013-09-04T00:00:00"/>
    <s v="Standard Class"/>
    <s v="GB-14530"/>
    <s v="George Bell"/>
    <x v="1"/>
    <x v="0"/>
    <s v="Philadelphia"/>
    <x v="9"/>
    <n v="19120"/>
    <x v="3"/>
    <s v="OFF-FA-10000053"/>
    <x v="1"/>
    <x v="13"/>
    <s v="Revere Boxed Rubber Bands by Revere"/>
    <x v="1814"/>
    <n v="7"/>
    <n v="0.2"/>
    <x v="1944"/>
    <x v="6"/>
  </r>
  <r>
    <n v="4688"/>
    <x v="2319"/>
    <x v="0"/>
    <x v="890"/>
    <d v="2013-07-01T00:00:00"/>
    <s v="Standard Class"/>
    <s v="HL-15040"/>
    <s v="Hunter Lopez"/>
    <x v="0"/>
    <x v="0"/>
    <s v="Richmond"/>
    <x v="14"/>
    <n v="47374"/>
    <x v="2"/>
    <s v="TEC-PH-10001305"/>
    <x v="2"/>
    <x v="7"/>
    <s v="Panasonic KX TS208W Corded phone"/>
    <x v="3516"/>
    <n v="9"/>
    <n v="0"/>
    <x v="4003"/>
    <x v="1"/>
  </r>
  <r>
    <n v="4689"/>
    <x v="2320"/>
    <x v="3"/>
    <x v="983"/>
    <d v="2014-04-04T00:00:00"/>
    <s v="Standard Class"/>
    <s v="BP-11155"/>
    <s v="Becky Pak"/>
    <x v="0"/>
    <x v="0"/>
    <s v="Lancaster"/>
    <x v="9"/>
    <n v="17602"/>
    <x v="3"/>
    <s v="OFF-BI-10001525"/>
    <x v="1"/>
    <x v="8"/>
    <s v="Acco Pressboard Covers with Storage Hooks, 14 7/8&quot; x 11&quot;, Executive Red"/>
    <x v="3517"/>
    <n v="5"/>
    <n v="0.7"/>
    <x v="4004"/>
    <x v="10"/>
  </r>
  <r>
    <n v="4690"/>
    <x v="2321"/>
    <x v="2"/>
    <x v="414"/>
    <d v="2011-12-22T00:00:00"/>
    <s v="First Class"/>
    <s v="CT-11995"/>
    <s v="Carol Triggs"/>
    <x v="0"/>
    <x v="0"/>
    <s v="Tucson"/>
    <x v="16"/>
    <n v="85705"/>
    <x v="1"/>
    <s v="FUR-FU-10001876"/>
    <x v="0"/>
    <x v="5"/>
    <s v="Computer Room Manger, 14&quot;"/>
    <x v="3518"/>
    <n v="2"/>
    <n v="0.2"/>
    <x v="4005"/>
    <x v="4"/>
  </r>
  <r>
    <n v="4691"/>
    <x v="2321"/>
    <x v="2"/>
    <x v="414"/>
    <d v="2011-12-22T00:00:00"/>
    <s v="First Class"/>
    <s v="CT-11995"/>
    <s v="Carol Triggs"/>
    <x v="0"/>
    <x v="0"/>
    <s v="Tucson"/>
    <x v="16"/>
    <n v="85705"/>
    <x v="1"/>
    <s v="TEC-AC-10003628"/>
    <x v="2"/>
    <x v="11"/>
    <s v="Logitech 910-002974 M325 Wireless Mouse for Web Scrolling"/>
    <x v="981"/>
    <n v="3"/>
    <n v="0.2"/>
    <x v="4006"/>
    <x v="4"/>
  </r>
  <r>
    <n v="4692"/>
    <x v="2321"/>
    <x v="2"/>
    <x v="414"/>
    <d v="2011-12-22T00:00:00"/>
    <s v="First Class"/>
    <s v="CT-11995"/>
    <s v="Carol Triggs"/>
    <x v="0"/>
    <x v="0"/>
    <s v="Tucson"/>
    <x v="16"/>
    <n v="85705"/>
    <x v="1"/>
    <s v="FUR-CH-10004860"/>
    <x v="0"/>
    <x v="1"/>
    <s v="Global Low Back Tilter Chair"/>
    <x v="2516"/>
    <n v="3"/>
    <n v="0.2"/>
    <x v="4007"/>
    <x v="4"/>
  </r>
  <r>
    <n v="4693"/>
    <x v="2321"/>
    <x v="2"/>
    <x v="414"/>
    <d v="2011-12-22T00:00:00"/>
    <s v="First Class"/>
    <s v="CT-11995"/>
    <s v="Carol Triggs"/>
    <x v="0"/>
    <x v="0"/>
    <s v="Tucson"/>
    <x v="16"/>
    <n v="85705"/>
    <x v="1"/>
    <s v="OFF-PA-10000357"/>
    <x v="1"/>
    <x v="10"/>
    <s v="Xerox 1888"/>
    <x v="3519"/>
    <n v="5"/>
    <n v="0.2"/>
    <x v="4008"/>
    <x v="4"/>
  </r>
  <r>
    <n v="4694"/>
    <x v="2321"/>
    <x v="2"/>
    <x v="414"/>
    <d v="2011-12-22T00:00:00"/>
    <s v="First Class"/>
    <s v="CT-11995"/>
    <s v="Carol Triggs"/>
    <x v="0"/>
    <x v="0"/>
    <s v="Tucson"/>
    <x v="16"/>
    <n v="85705"/>
    <x v="1"/>
    <s v="OFF-PA-10003270"/>
    <x v="1"/>
    <x v="10"/>
    <s v="Xerox 1954"/>
    <x v="582"/>
    <n v="2"/>
    <n v="0.2"/>
    <x v="591"/>
    <x v="4"/>
  </r>
  <r>
    <n v="4695"/>
    <x v="2322"/>
    <x v="1"/>
    <x v="997"/>
    <d v="2012-12-17T00:00:00"/>
    <s v="Same Day"/>
    <s v="JL-15835"/>
    <s v="John Lee"/>
    <x v="0"/>
    <x v="0"/>
    <s v="Detroit"/>
    <x v="12"/>
    <n v="48205"/>
    <x v="2"/>
    <s v="OFF-BI-10000320"/>
    <x v="1"/>
    <x v="8"/>
    <s v="GBC Plastic Binding Combs"/>
    <x v="3520"/>
    <n v="4"/>
    <n v="0"/>
    <x v="4009"/>
    <x v="4"/>
  </r>
  <r>
    <n v="4696"/>
    <x v="2322"/>
    <x v="1"/>
    <x v="997"/>
    <d v="2012-12-17T00:00:00"/>
    <s v="Same Day"/>
    <s v="JL-15835"/>
    <s v="John Lee"/>
    <x v="0"/>
    <x v="0"/>
    <s v="Detroit"/>
    <x v="12"/>
    <n v="48205"/>
    <x v="2"/>
    <s v="FUR-CH-10003846"/>
    <x v="0"/>
    <x v="1"/>
    <s v="Hon Valutask Swivel Chairs"/>
    <x v="3367"/>
    <n v="3"/>
    <n v="0"/>
    <x v="4010"/>
    <x v="4"/>
  </r>
  <r>
    <n v="4697"/>
    <x v="2322"/>
    <x v="1"/>
    <x v="997"/>
    <d v="2012-12-17T00:00:00"/>
    <s v="Same Day"/>
    <s v="JL-15835"/>
    <s v="John Lee"/>
    <x v="0"/>
    <x v="0"/>
    <s v="Detroit"/>
    <x v="12"/>
    <n v="48205"/>
    <x v="2"/>
    <s v="FUR-CH-10004875"/>
    <x v="0"/>
    <x v="1"/>
    <s v="Harbour Creations 67200 Series Stacking Chairs"/>
    <x v="3521"/>
    <n v="2"/>
    <n v="0"/>
    <x v="4011"/>
    <x v="4"/>
  </r>
  <r>
    <n v="4698"/>
    <x v="2322"/>
    <x v="1"/>
    <x v="997"/>
    <d v="2012-12-17T00:00:00"/>
    <s v="Same Day"/>
    <s v="JL-15835"/>
    <s v="John Lee"/>
    <x v="0"/>
    <x v="0"/>
    <s v="Detroit"/>
    <x v="12"/>
    <n v="48205"/>
    <x v="2"/>
    <s v="FUR-CH-10003817"/>
    <x v="0"/>
    <x v="1"/>
    <s v="Global Value Steno Chair, Gray"/>
    <x v="3522"/>
    <n v="9"/>
    <n v="0"/>
    <x v="4012"/>
    <x v="4"/>
  </r>
  <r>
    <n v="4699"/>
    <x v="2322"/>
    <x v="1"/>
    <x v="997"/>
    <d v="2012-12-17T00:00:00"/>
    <s v="Same Day"/>
    <s v="JL-15835"/>
    <s v="John Lee"/>
    <x v="0"/>
    <x v="0"/>
    <s v="Detroit"/>
    <x v="12"/>
    <n v="48205"/>
    <x v="2"/>
    <s v="FUR-FU-10002116"/>
    <x v="0"/>
    <x v="5"/>
    <s v="Tenex Carpeted, Granite-Look or Clear Contemporary Contour Shape Chair Mats"/>
    <x v="3523"/>
    <n v="3"/>
    <n v="0"/>
    <x v="4013"/>
    <x v="4"/>
  </r>
  <r>
    <n v="4700"/>
    <x v="2323"/>
    <x v="3"/>
    <x v="943"/>
    <d v="2014-05-18T00:00:00"/>
    <s v="Standard Class"/>
    <s v="JK-16120"/>
    <s v="Julie Kriz"/>
    <x v="2"/>
    <x v="0"/>
    <s v="Austin"/>
    <x v="5"/>
    <n v="78745"/>
    <x v="2"/>
    <s v="OFF-AR-10003481"/>
    <x v="1"/>
    <x v="6"/>
    <s v="Newell 348"/>
    <x v="797"/>
    <n v="2"/>
    <n v="0.2"/>
    <x v="822"/>
    <x v="5"/>
  </r>
  <r>
    <n v="4701"/>
    <x v="2323"/>
    <x v="3"/>
    <x v="943"/>
    <d v="2014-05-18T00:00:00"/>
    <s v="Standard Class"/>
    <s v="JK-16120"/>
    <s v="Julie Kriz"/>
    <x v="2"/>
    <x v="0"/>
    <s v="Austin"/>
    <x v="5"/>
    <n v="78745"/>
    <x v="2"/>
    <s v="OFF-ST-10004180"/>
    <x v="1"/>
    <x v="4"/>
    <s v="Safco Commercial Shelving"/>
    <x v="3524"/>
    <n v="2"/>
    <n v="0.2"/>
    <x v="4014"/>
    <x v="5"/>
  </r>
  <r>
    <n v="4702"/>
    <x v="2323"/>
    <x v="3"/>
    <x v="943"/>
    <d v="2014-05-18T00:00:00"/>
    <s v="Standard Class"/>
    <s v="JK-16120"/>
    <s v="Julie Kriz"/>
    <x v="2"/>
    <x v="0"/>
    <s v="Austin"/>
    <x v="5"/>
    <n v="78745"/>
    <x v="2"/>
    <s v="OFF-PA-10003657"/>
    <x v="1"/>
    <x v="10"/>
    <s v="Xerox 1927"/>
    <x v="1312"/>
    <n v="2"/>
    <n v="0.2"/>
    <x v="2997"/>
    <x v="5"/>
  </r>
  <r>
    <n v="4703"/>
    <x v="2323"/>
    <x v="3"/>
    <x v="943"/>
    <d v="2014-05-18T00:00:00"/>
    <s v="Standard Class"/>
    <s v="JK-16120"/>
    <s v="Julie Kriz"/>
    <x v="2"/>
    <x v="0"/>
    <s v="Austin"/>
    <x v="5"/>
    <n v="78745"/>
    <x v="2"/>
    <s v="FUR-FU-10001967"/>
    <x v="0"/>
    <x v="5"/>
    <s v="Telescoping Adjustable Floor Lamp"/>
    <x v="3525"/>
    <n v="1"/>
    <n v="0.6"/>
    <x v="4015"/>
    <x v="5"/>
  </r>
  <r>
    <n v="4704"/>
    <x v="2324"/>
    <x v="0"/>
    <x v="890"/>
    <d v="2013-06-29T00:00:00"/>
    <s v="Standard Class"/>
    <s v="DH-13075"/>
    <s v="Dave Hallsten"/>
    <x v="1"/>
    <x v="0"/>
    <s v="Houston"/>
    <x v="5"/>
    <n v="77095"/>
    <x v="2"/>
    <s v="OFF-AP-10002082"/>
    <x v="1"/>
    <x v="9"/>
    <s v="Holmes HEPA Air Purifier"/>
    <x v="3526"/>
    <n v="2"/>
    <n v="0.8"/>
    <x v="4016"/>
    <x v="1"/>
  </r>
  <r>
    <n v="4705"/>
    <x v="2325"/>
    <x v="0"/>
    <x v="624"/>
    <d v="2013-05-19T00:00:00"/>
    <s v="First Class"/>
    <s v="AG-10900"/>
    <s v="Arthur Gainer"/>
    <x v="0"/>
    <x v="0"/>
    <s v="Waterbury"/>
    <x v="29"/>
    <n v="6708"/>
    <x v="3"/>
    <s v="OFF-SU-10000381"/>
    <x v="1"/>
    <x v="14"/>
    <s v="Acme Forged Steel Scissors with Black Enamel Handles"/>
    <x v="3527"/>
    <n v="7"/>
    <n v="0"/>
    <x v="4017"/>
    <x v="5"/>
  </r>
  <r>
    <n v="4706"/>
    <x v="2325"/>
    <x v="0"/>
    <x v="624"/>
    <d v="2013-05-19T00:00:00"/>
    <s v="First Class"/>
    <s v="AG-10900"/>
    <s v="Arthur Gainer"/>
    <x v="0"/>
    <x v="0"/>
    <s v="Waterbury"/>
    <x v="29"/>
    <n v="6708"/>
    <x v="3"/>
    <s v="OFF-LA-10002475"/>
    <x v="1"/>
    <x v="2"/>
    <s v="Avery 519"/>
    <x v="2"/>
    <n v="2"/>
    <n v="0"/>
    <x v="2"/>
    <x v="5"/>
  </r>
  <r>
    <n v="4707"/>
    <x v="2325"/>
    <x v="0"/>
    <x v="624"/>
    <d v="2013-05-19T00:00:00"/>
    <s v="First Class"/>
    <s v="AG-10900"/>
    <s v="Arthur Gainer"/>
    <x v="0"/>
    <x v="0"/>
    <s v="Waterbury"/>
    <x v="29"/>
    <n v="6708"/>
    <x v="3"/>
    <s v="FUR-FU-10003975"/>
    <x v="0"/>
    <x v="5"/>
    <s v="Eldon Advantage Chair Mats for Low to Medium Pile Carpets"/>
    <x v="3528"/>
    <n v="4"/>
    <n v="0"/>
    <x v="4018"/>
    <x v="5"/>
  </r>
  <r>
    <n v="4708"/>
    <x v="2326"/>
    <x v="3"/>
    <x v="222"/>
    <d v="2014-07-01T00:00:00"/>
    <s v="First Class"/>
    <s v="WB-21850"/>
    <s v="William Brown"/>
    <x v="0"/>
    <x v="0"/>
    <s v="Los Angeles"/>
    <x v="1"/>
    <n v="90049"/>
    <x v="1"/>
    <s v="OFF-BI-10003091"/>
    <x v="1"/>
    <x v="8"/>
    <s v="GBC DocuBind TL200 Manual Binding Machine"/>
    <x v="1658"/>
    <n v="5"/>
    <n v="0.2"/>
    <x v="1756"/>
    <x v="1"/>
  </r>
  <r>
    <n v="4709"/>
    <x v="2326"/>
    <x v="3"/>
    <x v="222"/>
    <d v="2014-07-01T00:00:00"/>
    <s v="First Class"/>
    <s v="WB-21850"/>
    <s v="William Brown"/>
    <x v="0"/>
    <x v="0"/>
    <s v="Los Angeles"/>
    <x v="1"/>
    <n v="90049"/>
    <x v="1"/>
    <s v="OFF-ST-10002974"/>
    <x v="1"/>
    <x v="4"/>
    <s v="Trav-L-File Heavy-Duty Shuttle II, Black"/>
    <x v="3529"/>
    <n v="3"/>
    <n v="0"/>
    <x v="4019"/>
    <x v="1"/>
  </r>
  <r>
    <n v="4710"/>
    <x v="2326"/>
    <x v="3"/>
    <x v="222"/>
    <d v="2014-07-01T00:00:00"/>
    <s v="First Class"/>
    <s v="WB-21850"/>
    <s v="William Brown"/>
    <x v="0"/>
    <x v="0"/>
    <s v="Los Angeles"/>
    <x v="1"/>
    <n v="90049"/>
    <x v="1"/>
    <s v="OFF-AR-10000255"/>
    <x v="1"/>
    <x v="6"/>
    <s v="Newell 328"/>
    <x v="2643"/>
    <n v="2"/>
    <n v="0"/>
    <x v="4020"/>
    <x v="1"/>
  </r>
  <r>
    <n v="4711"/>
    <x v="2326"/>
    <x v="3"/>
    <x v="222"/>
    <d v="2014-07-01T00:00:00"/>
    <s v="First Class"/>
    <s v="WB-21850"/>
    <s v="William Brown"/>
    <x v="0"/>
    <x v="0"/>
    <s v="Los Angeles"/>
    <x v="1"/>
    <n v="90049"/>
    <x v="1"/>
    <s v="TEC-AC-10001284"/>
    <x v="2"/>
    <x v="11"/>
    <s v="Enermax Briskie RF Wireless Keyboard and Mouse Combo"/>
    <x v="1038"/>
    <n v="3"/>
    <n v="0"/>
    <x v="3874"/>
    <x v="1"/>
  </r>
  <r>
    <n v="4712"/>
    <x v="2327"/>
    <x v="2"/>
    <x v="691"/>
    <d v="2011-03-31T00:00:00"/>
    <s v="Same Day"/>
    <s v="JO-15280"/>
    <s v="Jas O'Carroll"/>
    <x v="0"/>
    <x v="0"/>
    <s v="Philadelphia"/>
    <x v="9"/>
    <n v="19120"/>
    <x v="3"/>
    <s v="OFF-BI-10003529"/>
    <x v="1"/>
    <x v="8"/>
    <s v="Avery Round Ring Poly Binders"/>
    <x v="3530"/>
    <n v="1"/>
    <n v="0.7"/>
    <x v="4021"/>
    <x v="10"/>
  </r>
  <r>
    <n v="4713"/>
    <x v="2328"/>
    <x v="2"/>
    <x v="757"/>
    <d v="2011-12-21T00:00:00"/>
    <s v="Standard Class"/>
    <s v="EJ-13720"/>
    <s v="Ed Jacobs"/>
    <x v="0"/>
    <x v="0"/>
    <s v="Huntsville"/>
    <x v="5"/>
    <n v="77340"/>
    <x v="2"/>
    <s v="OFF-PA-10000029"/>
    <x v="1"/>
    <x v="10"/>
    <s v="Xerox 224"/>
    <x v="1590"/>
    <n v="7"/>
    <n v="0.2"/>
    <x v="1683"/>
    <x v="4"/>
  </r>
  <r>
    <n v="4714"/>
    <x v="2328"/>
    <x v="2"/>
    <x v="757"/>
    <d v="2011-12-21T00:00:00"/>
    <s v="Standard Class"/>
    <s v="EJ-13720"/>
    <s v="Ed Jacobs"/>
    <x v="0"/>
    <x v="0"/>
    <s v="Huntsville"/>
    <x v="5"/>
    <n v="77340"/>
    <x v="2"/>
    <s v="FUR-FU-10002116"/>
    <x v="0"/>
    <x v="5"/>
    <s v="Tenex Carpeted, Granite-Look or Clear Contemporary Contour Shape Chair Mats"/>
    <x v="3531"/>
    <n v="2"/>
    <n v="0.6"/>
    <x v="4022"/>
    <x v="4"/>
  </r>
  <r>
    <n v="4715"/>
    <x v="2329"/>
    <x v="3"/>
    <x v="796"/>
    <d v="2014-05-21T00:00:00"/>
    <s v="First Class"/>
    <s v="AB-10105"/>
    <s v="Adrian Barton"/>
    <x v="0"/>
    <x v="0"/>
    <s v="Portland"/>
    <x v="21"/>
    <n v="97206"/>
    <x v="1"/>
    <s v="TEC-PH-10002200"/>
    <x v="2"/>
    <x v="7"/>
    <s v="Aastra 6757i CT Wireless VoIP phone"/>
    <x v="3532"/>
    <n v="2"/>
    <n v="0.2"/>
    <x v="4023"/>
    <x v="5"/>
  </r>
  <r>
    <n v="4716"/>
    <x v="2330"/>
    <x v="1"/>
    <x v="793"/>
    <d v="2012-05-16T00:00:00"/>
    <s v="Standard Class"/>
    <s v="LT-16765"/>
    <s v="Larry Tron"/>
    <x v="0"/>
    <x v="0"/>
    <s v="Louisville"/>
    <x v="22"/>
    <n v="80027"/>
    <x v="1"/>
    <s v="TEC-PH-10000441"/>
    <x v="2"/>
    <x v="7"/>
    <s v="VTech DS6151"/>
    <x v="1227"/>
    <n v="2"/>
    <n v="0.2"/>
    <x v="1487"/>
    <x v="5"/>
  </r>
  <r>
    <n v="4717"/>
    <x v="2331"/>
    <x v="3"/>
    <x v="734"/>
    <d v="2014-12-08T00:00:00"/>
    <s v="Second Class"/>
    <s v="CM-12655"/>
    <s v="Corinna Mitchell"/>
    <x v="2"/>
    <x v="0"/>
    <s v="Seattle"/>
    <x v="4"/>
    <n v="98115"/>
    <x v="1"/>
    <s v="FUR-TA-10002958"/>
    <x v="0"/>
    <x v="3"/>
    <s v="Bevis Oval Conference Table, Walnut"/>
    <x v="3533"/>
    <n v="2"/>
    <n v="0"/>
    <x v="4024"/>
    <x v="4"/>
  </r>
  <r>
    <n v="4718"/>
    <x v="2332"/>
    <x v="1"/>
    <x v="295"/>
    <d v="2012-12-17T00:00:00"/>
    <s v="Standard Class"/>
    <s v="EM-13960"/>
    <s v="Eric Murdock"/>
    <x v="0"/>
    <x v="0"/>
    <s v="Baltimore"/>
    <x v="39"/>
    <n v="21215"/>
    <x v="3"/>
    <s v="OFF-AR-10001662"/>
    <x v="1"/>
    <x v="6"/>
    <s v="Rogers Handheld Barrel Pencil Sharpener"/>
    <x v="3534"/>
    <n v="3"/>
    <n v="0"/>
    <x v="4025"/>
    <x v="4"/>
  </r>
  <r>
    <n v="4719"/>
    <x v="2333"/>
    <x v="1"/>
    <x v="998"/>
    <d v="2012-10-11T00:00:00"/>
    <s v="First Class"/>
    <s v="DJ-13420"/>
    <s v="Denny Joy"/>
    <x v="1"/>
    <x v="0"/>
    <s v="San Francisco"/>
    <x v="1"/>
    <n v="94109"/>
    <x v="1"/>
    <s v="OFF-PA-10004101"/>
    <x v="1"/>
    <x v="10"/>
    <s v="Xerox 1894"/>
    <x v="1568"/>
    <n v="7"/>
    <n v="0"/>
    <x v="1657"/>
    <x v="2"/>
  </r>
  <r>
    <n v="4720"/>
    <x v="2334"/>
    <x v="1"/>
    <x v="24"/>
    <d v="2012-04-20T00:00:00"/>
    <s v="Second Class"/>
    <s v="DE-13255"/>
    <s v="Deanra Eno"/>
    <x v="2"/>
    <x v="0"/>
    <s v="Los Angeles"/>
    <x v="1"/>
    <n v="90004"/>
    <x v="1"/>
    <s v="OFF-ST-10002756"/>
    <x v="1"/>
    <x v="4"/>
    <s v="Tennsco Stur-D-Stor Boltless Shelving, 5 Shelves, 24&quot; Deep, Sand"/>
    <x v="3535"/>
    <n v="7"/>
    <n v="0"/>
    <x v="4026"/>
    <x v="3"/>
  </r>
  <r>
    <n v="4721"/>
    <x v="2334"/>
    <x v="1"/>
    <x v="24"/>
    <d v="2012-04-20T00:00:00"/>
    <s v="Second Class"/>
    <s v="DE-13255"/>
    <s v="Deanra Eno"/>
    <x v="2"/>
    <x v="0"/>
    <s v="Los Angeles"/>
    <x v="1"/>
    <n v="90004"/>
    <x v="1"/>
    <s v="OFF-PA-10000483"/>
    <x v="1"/>
    <x v="10"/>
    <s v="Xerox 19"/>
    <x v="1168"/>
    <n v="2"/>
    <n v="0"/>
    <x v="4027"/>
    <x v="3"/>
  </r>
  <r>
    <n v="4722"/>
    <x v="2335"/>
    <x v="2"/>
    <x v="159"/>
    <d v="2011-06-11T00:00:00"/>
    <s v="Second Class"/>
    <s v="NR-18550"/>
    <s v="Nick Radford"/>
    <x v="0"/>
    <x v="0"/>
    <s v="Aurora"/>
    <x v="10"/>
    <n v="60505"/>
    <x v="2"/>
    <s v="FUR-TA-10002041"/>
    <x v="0"/>
    <x v="3"/>
    <s v="Bevis Round Conference Table Top, X-Base"/>
    <x v="3536"/>
    <n v="3"/>
    <n v="0.5"/>
    <x v="4028"/>
    <x v="1"/>
  </r>
  <r>
    <n v="4723"/>
    <x v="2336"/>
    <x v="3"/>
    <x v="853"/>
    <d v="2014-09-08T00:00:00"/>
    <s v="Standard Class"/>
    <s v="CK-12325"/>
    <s v="Christine Kargatis"/>
    <x v="2"/>
    <x v="0"/>
    <s v="Seattle"/>
    <x v="4"/>
    <n v="98103"/>
    <x v="1"/>
    <s v="OFF-AR-10001166"/>
    <x v="1"/>
    <x v="6"/>
    <s v="Staples"/>
    <x v="3537"/>
    <n v="1"/>
    <n v="0"/>
    <x v="4029"/>
    <x v="8"/>
  </r>
  <r>
    <n v="4724"/>
    <x v="2337"/>
    <x v="0"/>
    <x v="730"/>
    <d v="2013-05-23T00:00:00"/>
    <s v="Same Day"/>
    <s v="JF-15490"/>
    <s v="Jeremy Farry"/>
    <x v="0"/>
    <x v="0"/>
    <s v="Athens"/>
    <x v="32"/>
    <n v="30605"/>
    <x v="0"/>
    <s v="OFF-LA-10004345"/>
    <x v="1"/>
    <x v="2"/>
    <s v="Avery 493"/>
    <x v="1674"/>
    <n v="3"/>
    <n v="0"/>
    <x v="4030"/>
    <x v="5"/>
  </r>
  <r>
    <n v="4725"/>
    <x v="2338"/>
    <x v="0"/>
    <x v="583"/>
    <d v="2013-11-16T00:00:00"/>
    <s v="Standard Class"/>
    <s v="LB-16795"/>
    <s v="Laurel Beltran"/>
    <x v="2"/>
    <x v="0"/>
    <s v="Apopka"/>
    <x v="2"/>
    <n v="32712"/>
    <x v="0"/>
    <s v="OFF-BI-10002852"/>
    <x v="1"/>
    <x v="8"/>
    <s v="Ibico Standard Transparent Covers"/>
    <x v="3538"/>
    <n v="2"/>
    <n v="0.7"/>
    <x v="4031"/>
    <x v="0"/>
  </r>
  <r>
    <n v="4726"/>
    <x v="2338"/>
    <x v="0"/>
    <x v="583"/>
    <d v="2013-11-16T00:00:00"/>
    <s v="Standard Class"/>
    <s v="LB-16795"/>
    <s v="Laurel Beltran"/>
    <x v="2"/>
    <x v="0"/>
    <s v="Apopka"/>
    <x v="2"/>
    <n v="32712"/>
    <x v="0"/>
    <s v="OFF-AP-10001058"/>
    <x v="1"/>
    <x v="9"/>
    <s v="Sanyo 2.5 Cubic Foot Mid-Size Office Refrigerators"/>
    <x v="3539"/>
    <n v="3"/>
    <n v="0.2"/>
    <x v="4032"/>
    <x v="0"/>
  </r>
  <r>
    <n v="4727"/>
    <x v="2339"/>
    <x v="2"/>
    <x v="641"/>
    <d v="2011-11-29T00:00:00"/>
    <s v="Second Class"/>
    <s v="MP-18175"/>
    <s v="Mike Pelletier"/>
    <x v="2"/>
    <x v="0"/>
    <s v="New York City"/>
    <x v="15"/>
    <n v="10009"/>
    <x v="3"/>
    <s v="OFF-ST-10003470"/>
    <x v="1"/>
    <x v="4"/>
    <s v="Tennsco Snap-Together Open Shelving Units, Starter Sets and Add-On Units"/>
    <x v="2105"/>
    <n v="4"/>
    <n v="0"/>
    <x v="2269"/>
    <x v="0"/>
  </r>
  <r>
    <n v="4728"/>
    <x v="2339"/>
    <x v="2"/>
    <x v="641"/>
    <d v="2011-11-29T00:00:00"/>
    <s v="Second Class"/>
    <s v="MP-18175"/>
    <s v="Mike Pelletier"/>
    <x v="2"/>
    <x v="0"/>
    <s v="New York City"/>
    <x v="15"/>
    <n v="10009"/>
    <x v="3"/>
    <s v="FUR-BO-10003159"/>
    <x v="0"/>
    <x v="0"/>
    <s v="Sauder Camden County Collection Libraries, Planked Cherry Finish"/>
    <x v="3540"/>
    <n v="3"/>
    <n v="0.2"/>
    <x v="4033"/>
    <x v="0"/>
  </r>
  <r>
    <n v="4729"/>
    <x v="2340"/>
    <x v="2"/>
    <x v="845"/>
    <d v="2011-11-12T00:00:00"/>
    <s v="Standard Class"/>
    <s v="LH-16900"/>
    <s v="Lena Hernandez"/>
    <x v="0"/>
    <x v="0"/>
    <s v="San Francisco"/>
    <x v="1"/>
    <n v="94110"/>
    <x v="1"/>
    <s v="OFF-BI-10003684"/>
    <x v="1"/>
    <x v="8"/>
    <s v="Wilson Jones Legal Size Ring Binders"/>
    <x v="3541"/>
    <n v="7"/>
    <n v="0.2"/>
    <x v="4034"/>
    <x v="0"/>
  </r>
  <r>
    <n v="4730"/>
    <x v="2341"/>
    <x v="0"/>
    <x v="427"/>
    <d v="2013-07-24T00:00:00"/>
    <s v="Second Class"/>
    <s v="SV-20935"/>
    <s v="Susan Vittorini"/>
    <x v="0"/>
    <x v="0"/>
    <s v="Dallas"/>
    <x v="5"/>
    <n v="75217"/>
    <x v="2"/>
    <s v="TEC-AC-10000487"/>
    <x v="2"/>
    <x v="11"/>
    <s v="SanDisk Cruzer 4 GB USB Flash Drive"/>
    <x v="3542"/>
    <n v="3"/>
    <n v="0.2"/>
    <x v="4035"/>
    <x v="7"/>
  </r>
  <r>
    <n v="4731"/>
    <x v="2342"/>
    <x v="1"/>
    <x v="368"/>
    <d v="2012-03-31T00:00:00"/>
    <s v="Second Class"/>
    <s v="RB-19435"/>
    <s v="Richard Bierner"/>
    <x v="0"/>
    <x v="0"/>
    <s v="San Diego"/>
    <x v="1"/>
    <n v="92105"/>
    <x v="1"/>
    <s v="OFF-PA-10001736"/>
    <x v="1"/>
    <x v="10"/>
    <s v="Xerox 1880"/>
    <x v="3543"/>
    <n v="6"/>
    <n v="0"/>
    <x v="4036"/>
    <x v="10"/>
  </r>
  <r>
    <n v="4732"/>
    <x v="2342"/>
    <x v="1"/>
    <x v="368"/>
    <d v="2012-03-31T00:00:00"/>
    <s v="Second Class"/>
    <s v="RB-19435"/>
    <s v="Richard Bierner"/>
    <x v="0"/>
    <x v="0"/>
    <s v="San Diego"/>
    <x v="1"/>
    <n v="92105"/>
    <x v="1"/>
    <s v="OFF-PA-10001609"/>
    <x v="1"/>
    <x v="10"/>
    <s v="Tops Wirebound Message Log Books"/>
    <x v="3544"/>
    <n v="3"/>
    <n v="0"/>
    <x v="4037"/>
    <x v="10"/>
  </r>
  <r>
    <n v="4733"/>
    <x v="2342"/>
    <x v="1"/>
    <x v="368"/>
    <d v="2012-03-31T00:00:00"/>
    <s v="Second Class"/>
    <s v="RB-19435"/>
    <s v="Richard Bierner"/>
    <x v="0"/>
    <x v="0"/>
    <s v="San Diego"/>
    <x v="1"/>
    <n v="92105"/>
    <x v="1"/>
    <s v="TEC-AC-10003116"/>
    <x v="2"/>
    <x v="11"/>
    <s v="Memorex Froggy Flash Drive 8 GB"/>
    <x v="3545"/>
    <n v="3"/>
    <n v="0"/>
    <x v="4038"/>
    <x v="10"/>
  </r>
  <r>
    <n v="4734"/>
    <x v="2342"/>
    <x v="1"/>
    <x v="368"/>
    <d v="2012-03-31T00:00:00"/>
    <s v="Second Class"/>
    <s v="RB-19435"/>
    <s v="Richard Bierner"/>
    <x v="0"/>
    <x v="0"/>
    <s v="San Diego"/>
    <x v="1"/>
    <n v="92105"/>
    <x v="1"/>
    <s v="FUR-FU-10004586"/>
    <x v="0"/>
    <x v="5"/>
    <s v="G.E. Longer-Life Indoor Recessed Floodlight Bulbs"/>
    <x v="3546"/>
    <n v="3"/>
    <n v="0"/>
    <x v="4039"/>
    <x v="10"/>
  </r>
  <r>
    <n v="4735"/>
    <x v="2343"/>
    <x v="0"/>
    <x v="281"/>
    <d v="2013-04-13T00:00:00"/>
    <s v="Standard Class"/>
    <s v="Dl-13600"/>
    <s v="Dorris liebe"/>
    <x v="1"/>
    <x v="0"/>
    <s v="New York City"/>
    <x v="15"/>
    <n v="10035"/>
    <x v="3"/>
    <s v="FUR-CH-10000454"/>
    <x v="0"/>
    <x v="1"/>
    <s v="Hon Deluxe Fabric Upholstered Stacking Chairs, Rounded Back"/>
    <x v="3547"/>
    <n v="3"/>
    <n v="0.1"/>
    <x v="4040"/>
    <x v="3"/>
  </r>
  <r>
    <n v="4736"/>
    <x v="2344"/>
    <x v="1"/>
    <x v="385"/>
    <d v="2012-06-19T00:00:00"/>
    <s v="Standard Class"/>
    <s v="PS-19045"/>
    <s v="Penelope Sewall"/>
    <x v="2"/>
    <x v="0"/>
    <s v="Lewiston"/>
    <x v="43"/>
    <n v="4240"/>
    <x v="3"/>
    <s v="OFF-BI-10004970"/>
    <x v="1"/>
    <x v="8"/>
    <s v="ACCOHIDE 3-Ring Binder, Blue, 1&quot;"/>
    <x v="341"/>
    <n v="2"/>
    <n v="0"/>
    <x v="1857"/>
    <x v="1"/>
  </r>
  <r>
    <n v="4737"/>
    <x v="2344"/>
    <x v="1"/>
    <x v="385"/>
    <d v="2012-06-19T00:00:00"/>
    <s v="Standard Class"/>
    <s v="PS-19045"/>
    <s v="Penelope Sewall"/>
    <x v="2"/>
    <x v="0"/>
    <s v="Lewiston"/>
    <x v="43"/>
    <n v="4240"/>
    <x v="3"/>
    <s v="OFF-BI-10002824"/>
    <x v="1"/>
    <x v="8"/>
    <s v="Recycled Easel Ring Binders"/>
    <x v="3548"/>
    <n v="2"/>
    <n v="0"/>
    <x v="4041"/>
    <x v="1"/>
  </r>
  <r>
    <n v="4738"/>
    <x v="2344"/>
    <x v="1"/>
    <x v="385"/>
    <d v="2012-06-19T00:00:00"/>
    <s v="Standard Class"/>
    <s v="PS-19045"/>
    <s v="Penelope Sewall"/>
    <x v="2"/>
    <x v="0"/>
    <s v="Lewiston"/>
    <x v="43"/>
    <n v="4240"/>
    <x v="3"/>
    <s v="TEC-AC-10003657"/>
    <x v="2"/>
    <x v="11"/>
    <s v="Lenovo 17-Key USB Numeric Keypad"/>
    <x v="3549"/>
    <n v="2"/>
    <n v="0"/>
    <x v="4042"/>
    <x v="1"/>
  </r>
  <r>
    <n v="4739"/>
    <x v="2345"/>
    <x v="1"/>
    <x v="954"/>
    <d v="2012-02-24T00:00:00"/>
    <s v="Standard Class"/>
    <s v="GT-14755"/>
    <s v="Guy Thornton"/>
    <x v="0"/>
    <x v="0"/>
    <s v="Long Beach"/>
    <x v="1"/>
    <n v="90805"/>
    <x v="1"/>
    <s v="OFF-LA-10003510"/>
    <x v="1"/>
    <x v="2"/>
    <s v="Avery 4027 File Folder Labels for Dot Matrix Printers, 5000 Labels per Box, White"/>
    <x v="3550"/>
    <n v="2"/>
    <n v="0"/>
    <x v="4043"/>
    <x v="11"/>
  </r>
  <r>
    <n v="4740"/>
    <x v="2345"/>
    <x v="1"/>
    <x v="954"/>
    <d v="2012-02-24T00:00:00"/>
    <s v="Standard Class"/>
    <s v="GT-14755"/>
    <s v="Guy Thornton"/>
    <x v="0"/>
    <x v="0"/>
    <s v="Long Beach"/>
    <x v="1"/>
    <n v="90805"/>
    <x v="1"/>
    <s v="FUR-TA-10001676"/>
    <x v="0"/>
    <x v="3"/>
    <s v="Hon 61000 Series Interactive Training Tables"/>
    <x v="3551"/>
    <n v="1"/>
    <n v="0.2"/>
    <x v="4044"/>
    <x v="11"/>
  </r>
  <r>
    <n v="4741"/>
    <x v="2346"/>
    <x v="3"/>
    <x v="105"/>
    <d v="2014-11-17T00:00:00"/>
    <s v="Standard Class"/>
    <s v="CS-12355"/>
    <s v="Christine Sundaresam"/>
    <x v="0"/>
    <x v="0"/>
    <s v="Seattle"/>
    <x v="4"/>
    <n v="98115"/>
    <x v="1"/>
    <s v="OFF-LA-10004853"/>
    <x v="1"/>
    <x v="2"/>
    <s v="Avery 483"/>
    <x v="745"/>
    <n v="2"/>
    <n v="0"/>
    <x v="763"/>
    <x v="0"/>
  </r>
  <r>
    <n v="4742"/>
    <x v="2346"/>
    <x v="3"/>
    <x v="105"/>
    <d v="2014-11-17T00:00:00"/>
    <s v="Standard Class"/>
    <s v="CS-12355"/>
    <s v="Christine Sundaresam"/>
    <x v="0"/>
    <x v="0"/>
    <s v="Seattle"/>
    <x v="4"/>
    <n v="98115"/>
    <x v="1"/>
    <s v="OFF-AR-10000315"/>
    <x v="1"/>
    <x v="6"/>
    <s v="Dixon Ticonderoga Maple Cedar Pencil, #2"/>
    <x v="3307"/>
    <n v="3"/>
    <n v="0"/>
    <x v="3734"/>
    <x v="0"/>
  </r>
  <r>
    <n v="4743"/>
    <x v="2346"/>
    <x v="3"/>
    <x v="105"/>
    <d v="2014-11-17T00:00:00"/>
    <s v="Standard Class"/>
    <s v="CS-12355"/>
    <s v="Christine Sundaresam"/>
    <x v="0"/>
    <x v="0"/>
    <s v="Seattle"/>
    <x v="4"/>
    <n v="98115"/>
    <x v="1"/>
    <s v="OFF-SU-10000381"/>
    <x v="1"/>
    <x v="14"/>
    <s v="Acme Forged Steel Scissors with Black Enamel Handles"/>
    <x v="1056"/>
    <n v="3"/>
    <n v="0"/>
    <x v="1096"/>
    <x v="0"/>
  </r>
  <r>
    <n v="4744"/>
    <x v="2347"/>
    <x v="3"/>
    <x v="916"/>
    <d v="2014-03-06T00:00:00"/>
    <s v="Same Day"/>
    <s v="JD-16060"/>
    <s v="Julia Dunbar"/>
    <x v="0"/>
    <x v="0"/>
    <s v="Rochester"/>
    <x v="11"/>
    <n v="55901"/>
    <x v="2"/>
    <s v="OFF-FA-10002763"/>
    <x v="1"/>
    <x v="13"/>
    <s v="Advantus Map Pennant Flags and Round Head Tacks"/>
    <x v="2307"/>
    <n v="2"/>
    <n v="0"/>
    <x v="2498"/>
    <x v="10"/>
  </r>
  <r>
    <n v="4745"/>
    <x v="2347"/>
    <x v="3"/>
    <x v="916"/>
    <d v="2014-03-06T00:00:00"/>
    <s v="Same Day"/>
    <s v="JD-16060"/>
    <s v="Julia Dunbar"/>
    <x v="0"/>
    <x v="0"/>
    <s v="Rochester"/>
    <x v="11"/>
    <n v="55901"/>
    <x v="2"/>
    <s v="OFF-ST-10000877"/>
    <x v="1"/>
    <x v="4"/>
    <s v="Recycled Steel Personal File for Standard File Folders"/>
    <x v="3552"/>
    <n v="4"/>
    <n v="0"/>
    <x v="4045"/>
    <x v="10"/>
  </r>
  <r>
    <n v="4746"/>
    <x v="2347"/>
    <x v="3"/>
    <x v="916"/>
    <d v="2014-03-06T00:00:00"/>
    <s v="Same Day"/>
    <s v="JD-16060"/>
    <s v="Julia Dunbar"/>
    <x v="0"/>
    <x v="0"/>
    <s v="Rochester"/>
    <x v="11"/>
    <n v="55901"/>
    <x v="2"/>
    <s v="OFF-BI-10001071"/>
    <x v="1"/>
    <x v="8"/>
    <s v="GBC ProClick Punch Binding System"/>
    <x v="3445"/>
    <n v="2"/>
    <n v="0"/>
    <x v="4046"/>
    <x v="10"/>
  </r>
  <r>
    <n v="4747"/>
    <x v="2347"/>
    <x v="3"/>
    <x v="916"/>
    <d v="2014-03-06T00:00:00"/>
    <s v="Same Day"/>
    <s v="JD-16060"/>
    <s v="Julia Dunbar"/>
    <x v="0"/>
    <x v="0"/>
    <s v="Rochester"/>
    <x v="11"/>
    <n v="55901"/>
    <x v="2"/>
    <s v="OFF-BI-10001097"/>
    <x v="1"/>
    <x v="8"/>
    <s v="Avery Hole Reinforcements"/>
    <x v="3553"/>
    <n v="3"/>
    <n v="0"/>
    <x v="4047"/>
    <x v="10"/>
  </r>
  <r>
    <n v="4748"/>
    <x v="2348"/>
    <x v="0"/>
    <x v="840"/>
    <d v="2013-03-04T00:00:00"/>
    <s v="Same Day"/>
    <s v="TS-21160"/>
    <s v="Theresa Swint"/>
    <x v="1"/>
    <x v="0"/>
    <s v="San Francisco"/>
    <x v="1"/>
    <n v="94110"/>
    <x v="1"/>
    <s v="OFF-SU-10004782"/>
    <x v="1"/>
    <x v="14"/>
    <s v="Elite 5&quot; Scissors"/>
    <x v="3554"/>
    <n v="3"/>
    <n v="0"/>
    <x v="4048"/>
    <x v="10"/>
  </r>
  <r>
    <n v="4749"/>
    <x v="2348"/>
    <x v="0"/>
    <x v="840"/>
    <d v="2013-03-04T00:00:00"/>
    <s v="Same Day"/>
    <s v="TS-21160"/>
    <s v="Theresa Swint"/>
    <x v="1"/>
    <x v="0"/>
    <s v="San Francisco"/>
    <x v="1"/>
    <n v="94110"/>
    <x v="1"/>
    <s v="FUR-FU-10000672"/>
    <x v="0"/>
    <x v="5"/>
    <s v="Executive Impressions 10&quot; Spectator Wall Clock"/>
    <x v="2691"/>
    <n v="3"/>
    <n v="0"/>
    <x v="2974"/>
    <x v="10"/>
  </r>
  <r>
    <n v="4750"/>
    <x v="2349"/>
    <x v="0"/>
    <x v="435"/>
    <d v="2013-12-26T00:00:00"/>
    <s v="First Class"/>
    <s v="BV-11245"/>
    <s v="Benjamin Venier"/>
    <x v="1"/>
    <x v="0"/>
    <s v="Seattle"/>
    <x v="4"/>
    <n v="98103"/>
    <x v="1"/>
    <s v="OFF-PA-10002986"/>
    <x v="1"/>
    <x v="10"/>
    <s v="Xerox 1898"/>
    <x v="657"/>
    <n v="5"/>
    <n v="0"/>
    <x v="669"/>
    <x v="4"/>
  </r>
  <r>
    <n v="4751"/>
    <x v="2350"/>
    <x v="0"/>
    <x v="877"/>
    <d v="2013-10-10T00:00:00"/>
    <s v="First Class"/>
    <s v="DL-13495"/>
    <s v="Dionis Lloyd"/>
    <x v="1"/>
    <x v="0"/>
    <s v="Spokane"/>
    <x v="4"/>
    <n v="99207"/>
    <x v="1"/>
    <s v="TEC-MA-10001972"/>
    <x v="2"/>
    <x v="15"/>
    <s v="Okidata C331dn Printer"/>
    <x v="2524"/>
    <n v="3"/>
    <n v="0.2"/>
    <x v="2767"/>
    <x v="2"/>
  </r>
  <r>
    <n v="4752"/>
    <x v="2351"/>
    <x v="0"/>
    <x v="10"/>
    <d v="2013-12-14T00:00:00"/>
    <s v="Standard Class"/>
    <s v="EB-13870"/>
    <s v="Emily Burns"/>
    <x v="0"/>
    <x v="0"/>
    <s v="Franklin"/>
    <x v="18"/>
    <n v="37064"/>
    <x v="0"/>
    <s v="TEC-PH-10000169"/>
    <x v="2"/>
    <x v="7"/>
    <s v="ARKON Windshield Dashboard Air Vent Car Mount Holder"/>
    <x v="1390"/>
    <n v="3"/>
    <n v="0.2"/>
    <x v="1458"/>
    <x v="4"/>
  </r>
  <r>
    <n v="4753"/>
    <x v="2352"/>
    <x v="3"/>
    <x v="225"/>
    <d v="2014-11-25T00:00:00"/>
    <s v="Standard Class"/>
    <s v="ES-14020"/>
    <s v="Erica Smith"/>
    <x v="0"/>
    <x v="0"/>
    <s v="Jackson"/>
    <x v="18"/>
    <n v="38301"/>
    <x v="0"/>
    <s v="FUR-CH-10001482"/>
    <x v="0"/>
    <x v="1"/>
    <s v="Office Star - Mesh Screen back chair with Vinyl seat"/>
    <x v="3555"/>
    <n v="2"/>
    <n v="0.2"/>
    <x v="4049"/>
    <x v="0"/>
  </r>
  <r>
    <n v="4754"/>
    <x v="2353"/>
    <x v="1"/>
    <x v="295"/>
    <d v="2012-12-16T00:00:00"/>
    <s v="Standard Class"/>
    <s v="JB-15925"/>
    <s v="Joni Blumstein"/>
    <x v="0"/>
    <x v="0"/>
    <s v="Austin"/>
    <x v="5"/>
    <n v="78745"/>
    <x v="2"/>
    <s v="TEC-AC-10002018"/>
    <x v="2"/>
    <x v="11"/>
    <s v="AmazonBasics 3-Button USB Wired Mouse"/>
    <x v="4"/>
    <n v="4"/>
    <n v="0.2"/>
    <x v="4050"/>
    <x v="4"/>
  </r>
  <r>
    <n v="4755"/>
    <x v="2354"/>
    <x v="3"/>
    <x v="447"/>
    <d v="2014-02-09T00:00:00"/>
    <s v="Standard Class"/>
    <s v="SC-20380"/>
    <s v="Shahid Collister"/>
    <x v="0"/>
    <x v="0"/>
    <s v="Pembroke Pines"/>
    <x v="2"/>
    <n v="33024"/>
    <x v="0"/>
    <s v="OFF-BI-10000301"/>
    <x v="1"/>
    <x v="8"/>
    <s v="GBC Instant Report Kit"/>
    <x v="3556"/>
    <n v="2"/>
    <n v="0.7"/>
    <x v="4051"/>
    <x v="11"/>
  </r>
  <r>
    <n v="4756"/>
    <x v="2354"/>
    <x v="3"/>
    <x v="447"/>
    <d v="2014-02-09T00:00:00"/>
    <s v="Standard Class"/>
    <s v="SC-20380"/>
    <s v="Shahid Collister"/>
    <x v="0"/>
    <x v="0"/>
    <s v="Pembroke Pines"/>
    <x v="2"/>
    <n v="33024"/>
    <x v="0"/>
    <s v="OFF-PA-10004381"/>
    <x v="1"/>
    <x v="10"/>
    <s v="14-7/8 x 11 Blue Bar Computer Printout Paper"/>
    <x v="912"/>
    <n v="3"/>
    <n v="0.2"/>
    <x v="945"/>
    <x v="11"/>
  </r>
  <r>
    <n v="4757"/>
    <x v="2355"/>
    <x v="3"/>
    <x v="296"/>
    <d v="2014-09-26T00:00:00"/>
    <s v="Standard Class"/>
    <s v="EB-13870"/>
    <s v="Emily Burns"/>
    <x v="0"/>
    <x v="0"/>
    <s v="Philadelphia"/>
    <x v="9"/>
    <n v="19143"/>
    <x v="3"/>
    <s v="OFF-BI-10004141"/>
    <x v="1"/>
    <x v="8"/>
    <s v="Insertable Tab Indexes For Data Binders"/>
    <x v="3557"/>
    <n v="2"/>
    <n v="0.7"/>
    <x v="4052"/>
    <x v="8"/>
  </r>
  <r>
    <n v="4758"/>
    <x v="2356"/>
    <x v="3"/>
    <x v="504"/>
    <d v="2014-05-06T00:00:00"/>
    <s v="Standard Class"/>
    <s v="TC-21475"/>
    <s v="Tony Chapman"/>
    <x v="2"/>
    <x v="0"/>
    <s v="Danville"/>
    <x v="10"/>
    <n v="61832"/>
    <x v="2"/>
    <s v="OFF-BI-10001575"/>
    <x v="1"/>
    <x v="8"/>
    <s v="GBC Linen Binding Covers"/>
    <x v="3558"/>
    <n v="7"/>
    <n v="0.8"/>
    <x v="4053"/>
    <x v="5"/>
  </r>
  <r>
    <n v="4759"/>
    <x v="2357"/>
    <x v="2"/>
    <x v="935"/>
    <d v="2011-11-07T00:00:00"/>
    <s v="Standard Class"/>
    <s v="SG-20605"/>
    <s v="Speros Goranitis"/>
    <x v="0"/>
    <x v="0"/>
    <s v="New York City"/>
    <x v="15"/>
    <n v="10009"/>
    <x v="3"/>
    <s v="TEC-PH-10000984"/>
    <x v="2"/>
    <x v="7"/>
    <s v="Panasonic KX-TG9471B"/>
    <x v="3559"/>
    <n v="4"/>
    <n v="0"/>
    <x v="4054"/>
    <x v="0"/>
  </r>
  <r>
    <n v="4760"/>
    <x v="2357"/>
    <x v="2"/>
    <x v="935"/>
    <d v="2011-11-07T00:00:00"/>
    <s v="Standard Class"/>
    <s v="SG-20605"/>
    <s v="Speros Goranitis"/>
    <x v="0"/>
    <x v="0"/>
    <s v="New York City"/>
    <x v="15"/>
    <n v="10009"/>
    <x v="3"/>
    <s v="OFF-BI-10000666"/>
    <x v="1"/>
    <x v="8"/>
    <s v="Surelock Post Binders"/>
    <x v="786"/>
    <n v="2"/>
    <n v="0.2"/>
    <x v="4055"/>
    <x v="0"/>
  </r>
  <r>
    <n v="4761"/>
    <x v="2357"/>
    <x v="2"/>
    <x v="935"/>
    <d v="2011-11-07T00:00:00"/>
    <s v="Standard Class"/>
    <s v="SG-20605"/>
    <s v="Speros Goranitis"/>
    <x v="0"/>
    <x v="0"/>
    <s v="New York City"/>
    <x v="15"/>
    <n v="10009"/>
    <x v="3"/>
    <s v="OFF-BI-10003712"/>
    <x v="1"/>
    <x v="8"/>
    <s v="Acco Pressboard Covers with Storage Hooks, 14 7/8&quot; x 11&quot;, Light Blue"/>
    <x v="3560"/>
    <n v="2"/>
    <n v="0.2"/>
    <x v="4056"/>
    <x v="0"/>
  </r>
  <r>
    <n v="4762"/>
    <x v="2358"/>
    <x v="0"/>
    <x v="945"/>
    <d v="2014-01-05T00:00:00"/>
    <s v="Standard Class"/>
    <s v="BM-11785"/>
    <s v="Bryan Mills"/>
    <x v="0"/>
    <x v="0"/>
    <s v="Columbus"/>
    <x v="24"/>
    <n v="43229"/>
    <x v="3"/>
    <s v="OFF-LA-10003720"/>
    <x v="1"/>
    <x v="2"/>
    <s v="Avery 487"/>
    <x v="2184"/>
    <n v="2"/>
    <n v="0.2"/>
    <x v="2352"/>
    <x v="4"/>
  </r>
  <r>
    <n v="4763"/>
    <x v="2358"/>
    <x v="0"/>
    <x v="945"/>
    <d v="2014-01-05T00:00:00"/>
    <s v="Standard Class"/>
    <s v="BM-11785"/>
    <s v="Bryan Mills"/>
    <x v="0"/>
    <x v="0"/>
    <s v="Columbus"/>
    <x v="24"/>
    <n v="43229"/>
    <x v="3"/>
    <s v="OFF-SU-10001664"/>
    <x v="1"/>
    <x v="14"/>
    <s v="Acme Office Executive Series Stainless Steel Trimmers"/>
    <x v="3561"/>
    <n v="2"/>
    <n v="0.2"/>
    <x v="4057"/>
    <x v="4"/>
  </r>
  <r>
    <n v="4764"/>
    <x v="2359"/>
    <x v="2"/>
    <x v="328"/>
    <d v="2011-09-21T00:00:00"/>
    <s v="Standard Class"/>
    <s v="NR-18550"/>
    <s v="Nick Radford"/>
    <x v="0"/>
    <x v="0"/>
    <s v="Chula Vista"/>
    <x v="1"/>
    <n v="91911"/>
    <x v="1"/>
    <s v="OFF-EN-10001453"/>
    <x v="1"/>
    <x v="12"/>
    <s v="Tyvek Interoffice Envelopes, 9 1/2&quot; x 12 1/2&quot;, 100/Box"/>
    <x v="1101"/>
    <n v="3"/>
    <n v="0"/>
    <x v="4058"/>
    <x v="8"/>
  </r>
  <r>
    <n v="4765"/>
    <x v="2360"/>
    <x v="3"/>
    <x v="221"/>
    <d v="2014-11-28T00:00:00"/>
    <s v="First Class"/>
    <s v="PG-18820"/>
    <s v="Patrick Gardner"/>
    <x v="0"/>
    <x v="0"/>
    <s v="San Francisco"/>
    <x v="1"/>
    <n v="94110"/>
    <x v="1"/>
    <s v="OFF-AR-10001860"/>
    <x v="1"/>
    <x v="6"/>
    <s v="BIC Liqua Brite Liner"/>
    <x v="3562"/>
    <n v="4"/>
    <n v="0"/>
    <x v="4059"/>
    <x v="0"/>
  </r>
  <r>
    <n v="4766"/>
    <x v="2361"/>
    <x v="1"/>
    <x v="999"/>
    <d v="2012-04-28T00:00:00"/>
    <s v="Standard Class"/>
    <s v="DB-13270"/>
    <s v="Deborah Brumfield"/>
    <x v="2"/>
    <x v="0"/>
    <s v="New York City"/>
    <x v="15"/>
    <n v="10009"/>
    <x v="3"/>
    <s v="OFF-AR-10001044"/>
    <x v="1"/>
    <x v="6"/>
    <s v="BOSTON Ranger #55 Pencil Sharpener, Black"/>
    <x v="2467"/>
    <n v="1"/>
    <n v="0"/>
    <x v="2700"/>
    <x v="3"/>
  </r>
  <r>
    <n v="4767"/>
    <x v="2362"/>
    <x v="1"/>
    <x v="1000"/>
    <d v="2012-03-12T00:00:00"/>
    <s v="First Class"/>
    <s v="NS-18640"/>
    <s v="Noel Staavos"/>
    <x v="1"/>
    <x v="0"/>
    <s v="San Antonio"/>
    <x v="5"/>
    <n v="78207"/>
    <x v="2"/>
    <s v="TEC-AC-10002473"/>
    <x v="2"/>
    <x v="11"/>
    <s v="Maxell 4.7GB DVD-R"/>
    <x v="3563"/>
    <n v="5"/>
    <n v="0.2"/>
    <x v="4060"/>
    <x v="10"/>
  </r>
  <r>
    <n v="4768"/>
    <x v="2362"/>
    <x v="1"/>
    <x v="1000"/>
    <d v="2012-03-12T00:00:00"/>
    <s v="First Class"/>
    <s v="NS-18640"/>
    <s v="Noel Staavos"/>
    <x v="1"/>
    <x v="0"/>
    <s v="San Antonio"/>
    <x v="5"/>
    <n v="78207"/>
    <x v="2"/>
    <s v="TEC-PH-10001809"/>
    <x v="2"/>
    <x v="7"/>
    <s v="Panasonic KX T7736-B Digital phone"/>
    <x v="3564"/>
    <n v="3"/>
    <n v="0.2"/>
    <x v="4061"/>
    <x v="10"/>
  </r>
  <r>
    <n v="4769"/>
    <x v="2363"/>
    <x v="3"/>
    <x v="455"/>
    <d v="2014-06-04T00:00:00"/>
    <s v="Same Day"/>
    <s v="CS-11860"/>
    <s v="Cari Schnelling"/>
    <x v="0"/>
    <x v="0"/>
    <s v="Jacksonville"/>
    <x v="3"/>
    <n v="28540"/>
    <x v="0"/>
    <s v="OFF-PA-10004733"/>
    <x v="1"/>
    <x v="10"/>
    <s v="Things To Do Today Spiral Book"/>
    <x v="869"/>
    <n v="4"/>
    <n v="0.2"/>
    <x v="4062"/>
    <x v="1"/>
  </r>
  <r>
    <n v="4770"/>
    <x v="2364"/>
    <x v="0"/>
    <x v="251"/>
    <d v="2013-09-25T00:00:00"/>
    <s v="Second Class"/>
    <s v="CC-12430"/>
    <s v="Chuck Clark"/>
    <x v="2"/>
    <x v="0"/>
    <s v="San Francisco"/>
    <x v="1"/>
    <n v="94109"/>
    <x v="1"/>
    <s v="OFF-BI-10003355"/>
    <x v="1"/>
    <x v="8"/>
    <s v="Cardinal Holdit Business Card Pockets"/>
    <x v="1655"/>
    <n v="3"/>
    <n v="0.2"/>
    <x v="4063"/>
    <x v="8"/>
  </r>
  <r>
    <n v="4771"/>
    <x v="2364"/>
    <x v="0"/>
    <x v="251"/>
    <d v="2013-09-25T00:00:00"/>
    <s v="Second Class"/>
    <s v="CC-12430"/>
    <s v="Chuck Clark"/>
    <x v="2"/>
    <x v="0"/>
    <s v="San Francisco"/>
    <x v="1"/>
    <n v="94109"/>
    <x v="1"/>
    <s v="OFF-SU-10001212"/>
    <x v="1"/>
    <x v="14"/>
    <s v="Kleencut Forged Office Shears by Acme United Corporation"/>
    <x v="875"/>
    <n v="3"/>
    <n v="0"/>
    <x v="4064"/>
    <x v="8"/>
  </r>
  <r>
    <n v="4772"/>
    <x v="2365"/>
    <x v="2"/>
    <x v="656"/>
    <d v="2011-11-03T00:00:00"/>
    <s v="Second Class"/>
    <s v="AC-10450"/>
    <s v="Amy Cox"/>
    <x v="0"/>
    <x v="0"/>
    <s v="Avondale"/>
    <x v="16"/>
    <n v="85323"/>
    <x v="1"/>
    <s v="TEC-PH-10000486"/>
    <x v="2"/>
    <x v="7"/>
    <s v="Plantronics HL10 Handset Lifter"/>
    <x v="3565"/>
    <n v="8"/>
    <n v="0.2"/>
    <x v="4065"/>
    <x v="2"/>
  </r>
  <r>
    <n v="4773"/>
    <x v="2366"/>
    <x v="3"/>
    <x v="51"/>
    <d v="2014-11-28T00:00:00"/>
    <s v="Standard Class"/>
    <s v="CM-12385"/>
    <s v="Christopher Martinez"/>
    <x v="0"/>
    <x v="0"/>
    <s v="Chicago"/>
    <x v="10"/>
    <n v="60610"/>
    <x v="2"/>
    <s v="FUR-FU-10004909"/>
    <x v="0"/>
    <x v="5"/>
    <s v="Contemporary Wood/Metal Frame"/>
    <x v="3566"/>
    <n v="1"/>
    <n v="0.6"/>
    <x v="4066"/>
    <x v="0"/>
  </r>
  <r>
    <n v="4774"/>
    <x v="2366"/>
    <x v="3"/>
    <x v="51"/>
    <d v="2014-11-28T00:00:00"/>
    <s v="Standard Class"/>
    <s v="CM-12385"/>
    <s v="Christopher Martinez"/>
    <x v="0"/>
    <x v="0"/>
    <s v="Chicago"/>
    <x v="10"/>
    <n v="60610"/>
    <x v="2"/>
    <s v="OFF-LA-10001613"/>
    <x v="1"/>
    <x v="2"/>
    <s v="Avery File Folder Labels"/>
    <x v="132"/>
    <n v="5"/>
    <n v="0.2"/>
    <x v="2045"/>
    <x v="0"/>
  </r>
  <r>
    <n v="4775"/>
    <x v="2366"/>
    <x v="3"/>
    <x v="51"/>
    <d v="2014-11-28T00:00:00"/>
    <s v="Standard Class"/>
    <s v="CM-12385"/>
    <s v="Christopher Martinez"/>
    <x v="0"/>
    <x v="0"/>
    <s v="Chicago"/>
    <x v="10"/>
    <n v="60610"/>
    <x v="2"/>
    <s v="TEC-PH-10004447"/>
    <x v="2"/>
    <x v="7"/>
    <s v="Toshiba IPT2010-SD IP Telephone"/>
    <x v="2705"/>
    <n v="2"/>
    <n v="0.2"/>
    <x v="2995"/>
    <x v="0"/>
  </r>
  <r>
    <n v="4776"/>
    <x v="2367"/>
    <x v="3"/>
    <x v="673"/>
    <d v="2014-11-22T00:00:00"/>
    <s v="Standard Class"/>
    <s v="EK-13795"/>
    <s v="Eileen Kiefer"/>
    <x v="2"/>
    <x v="0"/>
    <s v="Escondido"/>
    <x v="1"/>
    <n v="92025"/>
    <x v="1"/>
    <s v="OFF-AR-10000255"/>
    <x v="1"/>
    <x v="6"/>
    <s v="Newell 328"/>
    <x v="371"/>
    <n v="4"/>
    <n v="0"/>
    <x v="4067"/>
    <x v="0"/>
  </r>
  <r>
    <n v="4777"/>
    <x v="2368"/>
    <x v="0"/>
    <x v="317"/>
    <d v="2013-02-23T00:00:00"/>
    <s v="Second Class"/>
    <s v="CK-12760"/>
    <s v="Cyma Kinney"/>
    <x v="1"/>
    <x v="0"/>
    <s v="Long Beach"/>
    <x v="15"/>
    <n v="11561"/>
    <x v="3"/>
    <s v="OFF-LA-10004425"/>
    <x v="1"/>
    <x v="2"/>
    <s v="Staples"/>
    <x v="1313"/>
    <n v="3"/>
    <n v="0"/>
    <x v="1368"/>
    <x v="11"/>
  </r>
  <r>
    <n v="4778"/>
    <x v="2368"/>
    <x v="0"/>
    <x v="317"/>
    <d v="2013-02-23T00:00:00"/>
    <s v="Second Class"/>
    <s v="CK-12760"/>
    <s v="Cyma Kinney"/>
    <x v="1"/>
    <x v="0"/>
    <s v="Long Beach"/>
    <x v="15"/>
    <n v="11561"/>
    <x v="3"/>
    <s v="OFF-SU-10001664"/>
    <x v="1"/>
    <x v="14"/>
    <s v="Acme Office Executive Series Stainless Steel Trimmers"/>
    <x v="3567"/>
    <n v="3"/>
    <n v="0"/>
    <x v="4068"/>
    <x v="11"/>
  </r>
  <r>
    <n v="4779"/>
    <x v="2369"/>
    <x v="3"/>
    <x v="659"/>
    <d v="2014-11-12T00:00:00"/>
    <s v="Standard Class"/>
    <s v="PK-19075"/>
    <s v="Pete Kriz"/>
    <x v="0"/>
    <x v="0"/>
    <s v="Newark"/>
    <x v="13"/>
    <n v="19711"/>
    <x v="3"/>
    <s v="OFF-AP-10000696"/>
    <x v="1"/>
    <x v="9"/>
    <s v="Holmes Odor Grabber"/>
    <x v="3568"/>
    <n v="7"/>
    <n v="0"/>
    <x v="4069"/>
    <x v="0"/>
  </r>
  <r>
    <n v="4780"/>
    <x v="2370"/>
    <x v="2"/>
    <x v="1001"/>
    <d v="2011-07-10T00:00:00"/>
    <s v="First Class"/>
    <s v="MH-18025"/>
    <s v="Michelle Huthwaite"/>
    <x v="0"/>
    <x v="0"/>
    <s v="Buffalo"/>
    <x v="15"/>
    <n v="14215"/>
    <x v="3"/>
    <s v="FUR-CH-10002647"/>
    <x v="0"/>
    <x v="1"/>
    <s v="Situations Contoured Folding Chairs, 4/Set"/>
    <x v="3569"/>
    <n v="1"/>
    <n v="0.1"/>
    <x v="4070"/>
    <x v="7"/>
  </r>
  <r>
    <n v="4781"/>
    <x v="2371"/>
    <x v="2"/>
    <x v="845"/>
    <d v="2011-11-12T00:00:00"/>
    <s v="Standard Class"/>
    <s v="SC-20725"/>
    <s v="Steven Cartwright"/>
    <x v="0"/>
    <x v="0"/>
    <s v="Houston"/>
    <x v="5"/>
    <n v="77070"/>
    <x v="2"/>
    <s v="FUR-CH-10002758"/>
    <x v="0"/>
    <x v="1"/>
    <s v="Hon Deluxe Fabric Upholstered Stacking Chairs, Squared Back"/>
    <x v="3570"/>
    <n v="4"/>
    <n v="0.3"/>
    <x v="232"/>
    <x v="0"/>
  </r>
  <r>
    <n v="4782"/>
    <x v="2371"/>
    <x v="2"/>
    <x v="845"/>
    <d v="2011-11-12T00:00:00"/>
    <s v="Standard Class"/>
    <s v="SC-20725"/>
    <s v="Steven Cartwright"/>
    <x v="0"/>
    <x v="0"/>
    <s v="Houston"/>
    <x v="5"/>
    <n v="77070"/>
    <x v="2"/>
    <s v="OFF-BI-10000201"/>
    <x v="1"/>
    <x v="8"/>
    <s v="Avery Triangle Shaped Sheet Lifters, Black, 2/Pack"/>
    <x v="3571"/>
    <n v="3"/>
    <n v="0.8"/>
    <x v="4071"/>
    <x v="0"/>
  </r>
  <r>
    <n v="4783"/>
    <x v="2371"/>
    <x v="2"/>
    <x v="845"/>
    <d v="2011-11-12T00:00:00"/>
    <s v="Standard Class"/>
    <s v="SC-20725"/>
    <s v="Steven Cartwright"/>
    <x v="0"/>
    <x v="0"/>
    <s v="Houston"/>
    <x v="5"/>
    <n v="77070"/>
    <x v="2"/>
    <s v="OFF-SU-10004115"/>
    <x v="1"/>
    <x v="14"/>
    <s v="Acme Stainless Steel Office Snips"/>
    <x v="3572"/>
    <n v="7"/>
    <n v="0.2"/>
    <x v="4072"/>
    <x v="0"/>
  </r>
  <r>
    <n v="4784"/>
    <x v="2372"/>
    <x v="3"/>
    <x v="480"/>
    <d v="2014-02-02T00:00:00"/>
    <s v="Standard Class"/>
    <s v="GB-14575"/>
    <s v="Giulietta Baptist"/>
    <x v="0"/>
    <x v="0"/>
    <s v="Wichita"/>
    <x v="41"/>
    <n v="67212"/>
    <x v="2"/>
    <s v="OFF-PA-10000806"/>
    <x v="1"/>
    <x v="10"/>
    <s v="Xerox 1934"/>
    <x v="1007"/>
    <n v="5"/>
    <n v="0"/>
    <x v="1046"/>
    <x v="9"/>
  </r>
  <r>
    <n v="4785"/>
    <x v="2373"/>
    <x v="1"/>
    <x v="555"/>
    <d v="2012-12-16T00:00:00"/>
    <s v="Standard Class"/>
    <s v="IM-15070"/>
    <s v="Irene Maddox"/>
    <x v="0"/>
    <x v="0"/>
    <s v="Colorado Springs"/>
    <x v="22"/>
    <n v="80906"/>
    <x v="1"/>
    <s v="OFF-AR-10001473"/>
    <x v="1"/>
    <x v="6"/>
    <s v="Newell 313"/>
    <x v="1332"/>
    <n v="5"/>
    <n v="0.2"/>
    <x v="4073"/>
    <x v="4"/>
  </r>
  <r>
    <n v="4786"/>
    <x v="2373"/>
    <x v="1"/>
    <x v="555"/>
    <d v="2012-12-16T00:00:00"/>
    <s v="Standard Class"/>
    <s v="IM-15070"/>
    <s v="Irene Maddox"/>
    <x v="0"/>
    <x v="0"/>
    <s v="Colorado Springs"/>
    <x v="22"/>
    <n v="80906"/>
    <x v="1"/>
    <s v="FUR-BO-10003450"/>
    <x v="0"/>
    <x v="0"/>
    <s v="Bush Westfield Collection Bookcases, Dark Cherry Finish"/>
    <x v="3573"/>
    <n v="4"/>
    <n v="0.7"/>
    <x v="4074"/>
    <x v="4"/>
  </r>
  <r>
    <n v="4787"/>
    <x v="2373"/>
    <x v="1"/>
    <x v="555"/>
    <d v="2012-12-16T00:00:00"/>
    <s v="Standard Class"/>
    <s v="IM-15070"/>
    <s v="Irene Maddox"/>
    <x v="0"/>
    <x v="0"/>
    <s v="Colorado Springs"/>
    <x v="22"/>
    <n v="80906"/>
    <x v="1"/>
    <s v="OFF-AR-10001545"/>
    <x v="1"/>
    <x v="6"/>
    <s v="Newell 326"/>
    <x v="1728"/>
    <n v="3"/>
    <n v="0.2"/>
    <x v="1833"/>
    <x v="4"/>
  </r>
  <r>
    <n v="4788"/>
    <x v="2373"/>
    <x v="1"/>
    <x v="555"/>
    <d v="2012-12-16T00:00:00"/>
    <s v="Standard Class"/>
    <s v="IM-15070"/>
    <s v="Irene Maddox"/>
    <x v="0"/>
    <x v="0"/>
    <s v="Colorado Springs"/>
    <x v="22"/>
    <n v="80906"/>
    <x v="1"/>
    <s v="TEC-AC-10004396"/>
    <x v="2"/>
    <x v="11"/>
    <s v="Logitech Keyboard K120"/>
    <x v="3574"/>
    <n v="4"/>
    <n v="0.2"/>
    <x v="4075"/>
    <x v="4"/>
  </r>
  <r>
    <n v="4789"/>
    <x v="2373"/>
    <x v="1"/>
    <x v="555"/>
    <d v="2012-12-16T00:00:00"/>
    <s v="Standard Class"/>
    <s v="IM-15070"/>
    <s v="Irene Maddox"/>
    <x v="0"/>
    <x v="0"/>
    <s v="Colorado Springs"/>
    <x v="22"/>
    <n v="80906"/>
    <x v="1"/>
    <s v="FUR-FU-10002456"/>
    <x v="0"/>
    <x v="5"/>
    <s v="Master Caster Door Stop, Large Neon Orange"/>
    <x v="3575"/>
    <n v="9"/>
    <n v="0.2"/>
    <x v="4076"/>
    <x v="4"/>
  </r>
  <r>
    <n v="4790"/>
    <x v="2373"/>
    <x v="1"/>
    <x v="555"/>
    <d v="2012-12-16T00:00:00"/>
    <s v="Standard Class"/>
    <s v="IM-15070"/>
    <s v="Irene Maddox"/>
    <x v="0"/>
    <x v="0"/>
    <s v="Colorado Springs"/>
    <x v="22"/>
    <n v="80906"/>
    <x v="1"/>
    <s v="FUR-FU-10001473"/>
    <x v="0"/>
    <x v="5"/>
    <s v="DAX Wood Document Frame"/>
    <x v="3576"/>
    <n v="5"/>
    <n v="0.2"/>
    <x v="4077"/>
    <x v="4"/>
  </r>
  <r>
    <n v="4791"/>
    <x v="2373"/>
    <x v="1"/>
    <x v="555"/>
    <d v="2012-12-16T00:00:00"/>
    <s v="Standard Class"/>
    <s v="IM-15070"/>
    <s v="Irene Maddox"/>
    <x v="0"/>
    <x v="0"/>
    <s v="Colorado Springs"/>
    <x v="22"/>
    <n v="80906"/>
    <x v="1"/>
    <s v="FUR-TA-10000849"/>
    <x v="0"/>
    <x v="3"/>
    <s v="Bevis Rectangular Conference Tables"/>
    <x v="3577"/>
    <n v="5"/>
    <n v="0.5"/>
    <x v="4078"/>
    <x v="4"/>
  </r>
  <r>
    <n v="4792"/>
    <x v="2373"/>
    <x v="1"/>
    <x v="555"/>
    <d v="2012-12-16T00:00:00"/>
    <s v="Standard Class"/>
    <s v="IM-15070"/>
    <s v="Irene Maddox"/>
    <x v="0"/>
    <x v="0"/>
    <s v="Colorado Springs"/>
    <x v="22"/>
    <n v="80906"/>
    <x v="1"/>
    <s v="OFF-PA-10001166"/>
    <x v="1"/>
    <x v="10"/>
    <s v="Xerox 1932"/>
    <x v="633"/>
    <n v="3"/>
    <n v="0.2"/>
    <x v="644"/>
    <x v="4"/>
  </r>
  <r>
    <n v="4793"/>
    <x v="2373"/>
    <x v="1"/>
    <x v="555"/>
    <d v="2012-12-16T00:00:00"/>
    <s v="Standard Class"/>
    <s v="IM-15070"/>
    <s v="Irene Maddox"/>
    <x v="0"/>
    <x v="0"/>
    <s v="Colorado Springs"/>
    <x v="22"/>
    <n v="80906"/>
    <x v="1"/>
    <s v="OFF-PA-10003256"/>
    <x v="1"/>
    <x v="10"/>
    <s v="Avery Personal Creations Heavyweight Cards"/>
    <x v="3578"/>
    <n v="3"/>
    <n v="0.2"/>
    <x v="4079"/>
    <x v="4"/>
  </r>
  <r>
    <n v="4794"/>
    <x v="2374"/>
    <x v="1"/>
    <x v="685"/>
    <d v="2012-07-04T00:00:00"/>
    <s v="Standard Class"/>
    <s v="MM-18055"/>
    <s v="Michelle Moray"/>
    <x v="0"/>
    <x v="0"/>
    <s v="New York City"/>
    <x v="15"/>
    <n v="10011"/>
    <x v="3"/>
    <s v="OFF-PA-10002870"/>
    <x v="1"/>
    <x v="10"/>
    <s v="Ampad Phone Message Book, Recycled, 400 Message Capacity, 5 ¾” x 11”"/>
    <x v="1614"/>
    <n v="4"/>
    <n v="0"/>
    <x v="4080"/>
    <x v="1"/>
  </r>
  <r>
    <n v="4795"/>
    <x v="2375"/>
    <x v="1"/>
    <x v="199"/>
    <d v="2012-03-23T00:00:00"/>
    <s v="Standard Class"/>
    <s v="MF-18250"/>
    <s v="Monica Federle"/>
    <x v="1"/>
    <x v="0"/>
    <s v="Los Angeles"/>
    <x v="1"/>
    <n v="90036"/>
    <x v="1"/>
    <s v="FUR-FU-10001215"/>
    <x v="0"/>
    <x v="5"/>
    <s v="Howard Miller 11-1/2&quot; Diameter Brentwood Wall Clock"/>
    <x v="3579"/>
    <n v="1"/>
    <n v="0"/>
    <x v="4081"/>
    <x v="10"/>
  </r>
  <r>
    <n v="4796"/>
    <x v="2376"/>
    <x v="1"/>
    <x v="863"/>
    <d v="2012-08-17T00:00:00"/>
    <s v="Standard Class"/>
    <s v="CK-12595"/>
    <s v="Clytie Kelty"/>
    <x v="0"/>
    <x v="0"/>
    <s v="Marietta"/>
    <x v="32"/>
    <n v="30062"/>
    <x v="0"/>
    <s v="OFF-BI-10004187"/>
    <x v="1"/>
    <x v="8"/>
    <s v="Staples"/>
    <x v="719"/>
    <n v="3"/>
    <n v="0"/>
    <x v="737"/>
    <x v="6"/>
  </r>
  <r>
    <n v="4797"/>
    <x v="2377"/>
    <x v="0"/>
    <x v="675"/>
    <d v="2013-05-20T00:00:00"/>
    <s v="Standard Class"/>
    <s v="MK-17905"/>
    <s v="Michael Kennedy"/>
    <x v="1"/>
    <x v="0"/>
    <s v="Jacksonville"/>
    <x v="2"/>
    <n v="32216"/>
    <x v="0"/>
    <s v="OFF-BI-10001718"/>
    <x v="1"/>
    <x v="8"/>
    <s v="GBC DocuBind P50 Personal Binding Machine"/>
    <x v="3580"/>
    <n v="3"/>
    <n v="0.7"/>
    <x v="4082"/>
    <x v="5"/>
  </r>
  <r>
    <n v="4798"/>
    <x v="2377"/>
    <x v="0"/>
    <x v="675"/>
    <d v="2013-05-20T00:00:00"/>
    <s v="Standard Class"/>
    <s v="MK-17905"/>
    <s v="Michael Kennedy"/>
    <x v="1"/>
    <x v="0"/>
    <s v="Jacksonville"/>
    <x v="2"/>
    <n v="32216"/>
    <x v="0"/>
    <s v="OFF-PA-10004983"/>
    <x v="1"/>
    <x v="10"/>
    <s v="Xerox 23"/>
    <x v="277"/>
    <n v="6"/>
    <n v="0.2"/>
    <x v="282"/>
    <x v="5"/>
  </r>
  <r>
    <n v="4799"/>
    <x v="2377"/>
    <x v="0"/>
    <x v="675"/>
    <d v="2013-05-20T00:00:00"/>
    <s v="Standard Class"/>
    <s v="MK-17905"/>
    <s v="Michael Kennedy"/>
    <x v="1"/>
    <x v="0"/>
    <s v="Jacksonville"/>
    <x v="2"/>
    <n v="32216"/>
    <x v="0"/>
    <s v="FUR-FU-10002396"/>
    <x v="0"/>
    <x v="5"/>
    <s v="DAX Copper Panel Document Frame, 5 x 7 Size"/>
    <x v="3581"/>
    <n v="3"/>
    <n v="0.2"/>
    <x v="4083"/>
    <x v="5"/>
  </r>
  <r>
    <n v="4800"/>
    <x v="2377"/>
    <x v="0"/>
    <x v="675"/>
    <d v="2013-05-20T00:00:00"/>
    <s v="Standard Class"/>
    <s v="MK-17905"/>
    <s v="Michael Kennedy"/>
    <x v="1"/>
    <x v="0"/>
    <s v="Jacksonville"/>
    <x v="2"/>
    <n v="32216"/>
    <x v="0"/>
    <s v="TEC-PH-10003988"/>
    <x v="2"/>
    <x v="7"/>
    <s v="LF Elite 3D Dazzle Designer Hard Case Cover, Lf Stylus Pen and Wiper For Apple Iphone 5c Mini Lite"/>
    <x v="3582"/>
    <n v="5"/>
    <n v="0.2"/>
    <x v="4084"/>
    <x v="5"/>
  </r>
  <r>
    <n v="4801"/>
    <x v="2377"/>
    <x v="0"/>
    <x v="675"/>
    <d v="2013-05-20T00:00:00"/>
    <s v="Standard Class"/>
    <s v="MK-17905"/>
    <s v="Michael Kennedy"/>
    <x v="1"/>
    <x v="0"/>
    <s v="Jacksonville"/>
    <x v="2"/>
    <n v="32216"/>
    <x v="0"/>
    <s v="OFF-AR-10002467"/>
    <x v="1"/>
    <x v="6"/>
    <s v="Dixon Ticonderoga Pencils"/>
    <x v="411"/>
    <n v="2"/>
    <n v="0.2"/>
    <x v="4085"/>
    <x v="5"/>
  </r>
  <r>
    <n v="4802"/>
    <x v="2377"/>
    <x v="0"/>
    <x v="675"/>
    <d v="2013-05-20T00:00:00"/>
    <s v="Standard Class"/>
    <s v="MK-17905"/>
    <s v="Michael Kennedy"/>
    <x v="1"/>
    <x v="0"/>
    <s v="Jacksonville"/>
    <x v="2"/>
    <n v="32216"/>
    <x v="0"/>
    <s v="OFF-BI-10004002"/>
    <x v="1"/>
    <x v="8"/>
    <s v="Wilson Jones International Size A4 Ring Binders"/>
    <x v="3583"/>
    <n v="2"/>
    <n v="0.7"/>
    <x v="4086"/>
    <x v="5"/>
  </r>
  <r>
    <n v="4803"/>
    <x v="2377"/>
    <x v="0"/>
    <x v="675"/>
    <d v="2013-05-20T00:00:00"/>
    <s v="Standard Class"/>
    <s v="MK-17905"/>
    <s v="Michael Kennedy"/>
    <x v="1"/>
    <x v="0"/>
    <s v="Jacksonville"/>
    <x v="2"/>
    <n v="32216"/>
    <x v="0"/>
    <s v="OFF-BI-10002309"/>
    <x v="1"/>
    <x v="8"/>
    <s v="Avery Heavy-Duty EZD  Binder With Locking Rings"/>
    <x v="3584"/>
    <n v="8"/>
    <n v="0.7"/>
    <x v="4087"/>
    <x v="5"/>
  </r>
  <r>
    <n v="4804"/>
    <x v="2378"/>
    <x v="3"/>
    <x v="1002"/>
    <d v="2014-07-18T00:00:00"/>
    <s v="Second Class"/>
    <s v="MH-17455"/>
    <s v="Mark Hamilton"/>
    <x v="0"/>
    <x v="0"/>
    <s v="Philadelphia"/>
    <x v="9"/>
    <n v="19140"/>
    <x v="3"/>
    <s v="TEC-PH-10003885"/>
    <x v="2"/>
    <x v="7"/>
    <s v="Cisco SPA508G"/>
    <x v="3585"/>
    <n v="1"/>
    <n v="0.4"/>
    <x v="4088"/>
    <x v="7"/>
  </r>
  <r>
    <n v="4805"/>
    <x v="2378"/>
    <x v="3"/>
    <x v="1002"/>
    <d v="2014-07-18T00:00:00"/>
    <s v="Second Class"/>
    <s v="MH-17455"/>
    <s v="Mark Hamilton"/>
    <x v="0"/>
    <x v="0"/>
    <s v="Philadelphia"/>
    <x v="9"/>
    <n v="19140"/>
    <x v="3"/>
    <s v="FUR-FU-10002501"/>
    <x v="0"/>
    <x v="5"/>
    <s v="Nu-Dell Executive Frame"/>
    <x v="3586"/>
    <n v="9"/>
    <n v="0.2"/>
    <x v="4089"/>
    <x v="7"/>
  </r>
  <r>
    <n v="4806"/>
    <x v="2379"/>
    <x v="1"/>
    <x v="6"/>
    <d v="2012-11-25T00:00:00"/>
    <s v="Second Class"/>
    <s v="NG-18430"/>
    <s v="Nathan Gelder"/>
    <x v="0"/>
    <x v="0"/>
    <s v="Los Angeles"/>
    <x v="1"/>
    <n v="90008"/>
    <x v="1"/>
    <s v="OFF-PA-10000176"/>
    <x v="1"/>
    <x v="10"/>
    <s v="Xerox 1887"/>
    <x v="2479"/>
    <n v="2"/>
    <n v="0"/>
    <x v="2714"/>
    <x v="0"/>
  </r>
  <r>
    <n v="4807"/>
    <x v="2379"/>
    <x v="1"/>
    <x v="6"/>
    <d v="2012-11-25T00:00:00"/>
    <s v="Second Class"/>
    <s v="NG-18430"/>
    <s v="Nathan Gelder"/>
    <x v="0"/>
    <x v="0"/>
    <s v="Los Angeles"/>
    <x v="1"/>
    <n v="90008"/>
    <x v="1"/>
    <s v="OFF-PA-10000327"/>
    <x v="1"/>
    <x v="10"/>
    <s v="Xerox 1971"/>
    <x v="3587"/>
    <n v="10"/>
    <n v="0"/>
    <x v="4090"/>
    <x v="0"/>
  </r>
  <r>
    <n v="4808"/>
    <x v="2379"/>
    <x v="1"/>
    <x v="6"/>
    <d v="2012-11-25T00:00:00"/>
    <s v="Second Class"/>
    <s v="NG-18430"/>
    <s v="Nathan Gelder"/>
    <x v="0"/>
    <x v="0"/>
    <s v="Los Angeles"/>
    <x v="1"/>
    <n v="90008"/>
    <x v="1"/>
    <s v="OFF-ST-10004634"/>
    <x v="1"/>
    <x v="4"/>
    <s v="Personal Folder Holder, Ebony"/>
    <x v="687"/>
    <n v="3"/>
    <n v="0"/>
    <x v="700"/>
    <x v="0"/>
  </r>
  <r>
    <n v="4809"/>
    <x v="2380"/>
    <x v="2"/>
    <x v="533"/>
    <d v="2011-11-28T00:00:00"/>
    <s v="Standard Class"/>
    <s v="PB-19210"/>
    <s v="Phillip Breyer"/>
    <x v="1"/>
    <x v="0"/>
    <s v="Philadelphia"/>
    <x v="9"/>
    <n v="19134"/>
    <x v="3"/>
    <s v="OFF-EN-10003040"/>
    <x v="1"/>
    <x v="12"/>
    <s v="Quality Park Security Envelopes"/>
    <x v="3588"/>
    <n v="3"/>
    <n v="0.2"/>
    <x v="4091"/>
    <x v="0"/>
  </r>
  <r>
    <n v="4810"/>
    <x v="2381"/>
    <x v="1"/>
    <x v="17"/>
    <d v="2012-12-30T00:00:00"/>
    <s v="First Class"/>
    <s v="RE-19450"/>
    <s v="Richard Eichhorn"/>
    <x v="0"/>
    <x v="0"/>
    <s v="Eau Claire"/>
    <x v="6"/>
    <n v="54703"/>
    <x v="2"/>
    <s v="OFF-PA-10003228"/>
    <x v="1"/>
    <x v="10"/>
    <s v="Xerox 1917"/>
    <x v="3589"/>
    <n v="4"/>
    <n v="0"/>
    <x v="4092"/>
    <x v="4"/>
  </r>
  <r>
    <n v="4811"/>
    <x v="2381"/>
    <x v="1"/>
    <x v="17"/>
    <d v="2012-12-30T00:00:00"/>
    <s v="First Class"/>
    <s v="RE-19450"/>
    <s v="Richard Eichhorn"/>
    <x v="0"/>
    <x v="0"/>
    <s v="Eau Claire"/>
    <x v="6"/>
    <n v="54703"/>
    <x v="2"/>
    <s v="TEC-PH-10004345"/>
    <x v="2"/>
    <x v="7"/>
    <s v="Cisco SPA 502G IP Phone"/>
    <x v="3590"/>
    <n v="2"/>
    <n v="0"/>
    <x v="4093"/>
    <x v="4"/>
  </r>
  <r>
    <n v="4812"/>
    <x v="2382"/>
    <x v="0"/>
    <x v="696"/>
    <d v="2013-11-20T00:00:00"/>
    <s v="Second Class"/>
    <s v="EB-14110"/>
    <s v="Eugene Barchas"/>
    <x v="0"/>
    <x v="0"/>
    <s v="Philadelphia"/>
    <x v="9"/>
    <n v="19134"/>
    <x v="3"/>
    <s v="FUR-CH-10000785"/>
    <x v="0"/>
    <x v="1"/>
    <s v="Global Ergonomic Managers Chair"/>
    <x v="3591"/>
    <n v="3"/>
    <n v="0.3"/>
    <x v="4094"/>
    <x v="0"/>
  </r>
  <r>
    <n v="4813"/>
    <x v="2382"/>
    <x v="0"/>
    <x v="696"/>
    <d v="2013-11-20T00:00:00"/>
    <s v="Second Class"/>
    <s v="EB-14110"/>
    <s v="Eugene Barchas"/>
    <x v="0"/>
    <x v="0"/>
    <s v="Philadelphia"/>
    <x v="9"/>
    <n v="19134"/>
    <x v="3"/>
    <s v="TEC-CO-10004115"/>
    <x v="2"/>
    <x v="16"/>
    <s v="Sharp AL-1530CS Digital Copier"/>
    <x v="3592"/>
    <n v="4"/>
    <n v="0.4"/>
    <x v="4095"/>
    <x v="0"/>
  </r>
  <r>
    <n v="4814"/>
    <x v="2382"/>
    <x v="0"/>
    <x v="696"/>
    <d v="2013-11-20T00:00:00"/>
    <s v="Second Class"/>
    <s v="EB-14110"/>
    <s v="Eugene Barchas"/>
    <x v="0"/>
    <x v="0"/>
    <s v="Philadelphia"/>
    <x v="9"/>
    <n v="19134"/>
    <x v="3"/>
    <s v="FUR-FU-10002813"/>
    <x v="0"/>
    <x v="5"/>
    <s v="DAX Contemporary Wood Frame with Silver Metal Mat, Desktop, 11 x 14 Size"/>
    <x v="3593"/>
    <n v="3"/>
    <n v="0.2"/>
    <x v="4096"/>
    <x v="0"/>
  </r>
  <r>
    <n v="4815"/>
    <x v="2383"/>
    <x v="0"/>
    <x v="541"/>
    <d v="2013-05-11T00:00:00"/>
    <s v="First Class"/>
    <s v="TB-21625"/>
    <s v="Trudy Brown"/>
    <x v="0"/>
    <x v="0"/>
    <s v="Los Angeles"/>
    <x v="1"/>
    <n v="90004"/>
    <x v="1"/>
    <s v="OFF-PA-10002751"/>
    <x v="1"/>
    <x v="10"/>
    <s v="Xerox 1920"/>
    <x v="1465"/>
    <n v="3"/>
    <n v="0"/>
    <x v="2695"/>
    <x v="5"/>
  </r>
  <r>
    <n v="4816"/>
    <x v="2384"/>
    <x v="2"/>
    <x v="58"/>
    <d v="2011-12-31T00:00:00"/>
    <s v="Standard Class"/>
    <s v="MG-17695"/>
    <s v="Maureen Gnade"/>
    <x v="0"/>
    <x v="0"/>
    <s v="Philadelphia"/>
    <x v="9"/>
    <n v="19134"/>
    <x v="3"/>
    <s v="OFF-PA-10004569"/>
    <x v="1"/>
    <x v="10"/>
    <s v="Wirebound Message Books, Two 4 1/4&quot; x 5&quot; Forms per Page"/>
    <x v="3594"/>
    <n v="3"/>
    <n v="0.2"/>
    <x v="4097"/>
    <x v="4"/>
  </r>
  <r>
    <n v="4817"/>
    <x v="2384"/>
    <x v="2"/>
    <x v="58"/>
    <d v="2011-12-31T00:00:00"/>
    <s v="Standard Class"/>
    <s v="MG-17695"/>
    <s v="Maureen Gnade"/>
    <x v="0"/>
    <x v="0"/>
    <s v="Philadelphia"/>
    <x v="9"/>
    <n v="19134"/>
    <x v="3"/>
    <s v="OFF-AP-10002998"/>
    <x v="1"/>
    <x v="9"/>
    <s v="Holmes 99% HEPA Air Purifier"/>
    <x v="3595"/>
    <n v="2"/>
    <n v="0.2"/>
    <x v="4098"/>
    <x v="4"/>
  </r>
  <r>
    <n v="4818"/>
    <x v="2384"/>
    <x v="2"/>
    <x v="58"/>
    <d v="2011-12-31T00:00:00"/>
    <s v="Standard Class"/>
    <s v="MG-17695"/>
    <s v="Maureen Gnade"/>
    <x v="0"/>
    <x v="0"/>
    <s v="Philadelphia"/>
    <x v="9"/>
    <n v="19134"/>
    <x v="3"/>
    <s v="OFF-AP-10003287"/>
    <x v="1"/>
    <x v="9"/>
    <s v="Tripp Lite TLP810NET Broadband Surge for Modem/Fax"/>
    <x v="3596"/>
    <n v="2"/>
    <n v="0.2"/>
    <x v="4099"/>
    <x v="4"/>
  </r>
  <r>
    <n v="4819"/>
    <x v="2384"/>
    <x v="2"/>
    <x v="58"/>
    <d v="2011-12-31T00:00:00"/>
    <s v="Standard Class"/>
    <s v="MG-17695"/>
    <s v="Maureen Gnade"/>
    <x v="0"/>
    <x v="0"/>
    <s v="Philadelphia"/>
    <x v="9"/>
    <n v="19134"/>
    <x v="3"/>
    <s v="OFF-ST-10001370"/>
    <x v="1"/>
    <x v="4"/>
    <s v="Sensible Storage WireTech Storage Systems"/>
    <x v="3597"/>
    <n v="4"/>
    <n v="0.2"/>
    <x v="4100"/>
    <x v="4"/>
  </r>
  <r>
    <n v="4820"/>
    <x v="2385"/>
    <x v="3"/>
    <x v="110"/>
    <d v="2014-06-15T00:00:00"/>
    <s v="Standard Class"/>
    <s v="LW-17125"/>
    <s v="Liz Willingham"/>
    <x v="0"/>
    <x v="0"/>
    <s v="Norwich"/>
    <x v="29"/>
    <n v="6360"/>
    <x v="3"/>
    <s v="OFF-BI-10004040"/>
    <x v="1"/>
    <x v="8"/>
    <s v="Wilson Jones Impact Binders"/>
    <x v="3598"/>
    <n v="2"/>
    <n v="0"/>
    <x v="4101"/>
    <x v="1"/>
  </r>
  <r>
    <n v="4821"/>
    <x v="2386"/>
    <x v="1"/>
    <x v="1003"/>
    <d v="2012-04-11T00:00:00"/>
    <s v="Standard Class"/>
    <s v="PF-19120"/>
    <s v="Peter Fuller"/>
    <x v="0"/>
    <x v="0"/>
    <s v="San Antonio"/>
    <x v="5"/>
    <n v="78207"/>
    <x v="2"/>
    <s v="OFF-AP-10002651"/>
    <x v="1"/>
    <x v="9"/>
    <s v="Hoover Upright Vacuum With Dirt Cup"/>
    <x v="3599"/>
    <n v="8"/>
    <n v="0.8"/>
    <x v="4102"/>
    <x v="3"/>
  </r>
  <r>
    <n v="4822"/>
    <x v="2386"/>
    <x v="1"/>
    <x v="1003"/>
    <d v="2012-04-11T00:00:00"/>
    <s v="Standard Class"/>
    <s v="PF-19120"/>
    <s v="Peter Fuller"/>
    <x v="0"/>
    <x v="0"/>
    <s v="San Antonio"/>
    <x v="5"/>
    <n v="78207"/>
    <x v="2"/>
    <s v="TEC-AC-10002402"/>
    <x v="2"/>
    <x v="11"/>
    <s v="Razer Kraken PRO Over Ear PC and Music Headset"/>
    <x v="3130"/>
    <n v="6"/>
    <n v="0.2"/>
    <x v="4103"/>
    <x v="3"/>
  </r>
  <r>
    <n v="4823"/>
    <x v="2387"/>
    <x v="0"/>
    <x v="212"/>
    <d v="2013-07-12T00:00:00"/>
    <s v="Same Day"/>
    <s v="NZ-18565"/>
    <s v="Nick Zandusky"/>
    <x v="2"/>
    <x v="0"/>
    <s v="Yuma"/>
    <x v="16"/>
    <n v="85364"/>
    <x v="1"/>
    <s v="OFF-BI-10001658"/>
    <x v="1"/>
    <x v="8"/>
    <s v="GBC Standard Therm-A-Bind Covers"/>
    <x v="3600"/>
    <n v="6"/>
    <n v="0.7"/>
    <x v="4104"/>
    <x v="7"/>
  </r>
  <r>
    <n v="4824"/>
    <x v="2388"/>
    <x v="0"/>
    <x v="831"/>
    <d v="2013-11-27T00:00:00"/>
    <s v="Standard Class"/>
    <s v="CK-12205"/>
    <s v="Chloris Kastensmidt"/>
    <x v="0"/>
    <x v="0"/>
    <s v="Columbus"/>
    <x v="24"/>
    <n v="43229"/>
    <x v="3"/>
    <s v="TEC-MA-10000752"/>
    <x v="2"/>
    <x v="15"/>
    <s v="Texas Instrument TI-15 Fraction Calculator"/>
    <x v="3601"/>
    <n v="7"/>
    <n v="0.7"/>
    <x v="4105"/>
    <x v="0"/>
  </r>
  <r>
    <n v="4825"/>
    <x v="2388"/>
    <x v="0"/>
    <x v="831"/>
    <d v="2013-11-27T00:00:00"/>
    <s v="Standard Class"/>
    <s v="CK-12205"/>
    <s v="Chloris Kastensmidt"/>
    <x v="0"/>
    <x v="0"/>
    <s v="Columbus"/>
    <x v="24"/>
    <n v="43229"/>
    <x v="3"/>
    <s v="FUR-CH-10003817"/>
    <x v="0"/>
    <x v="1"/>
    <s v="Global Value Steno Chair, Gray"/>
    <x v="3602"/>
    <n v="3"/>
    <n v="0.3"/>
    <x v="4106"/>
    <x v="0"/>
  </r>
  <r>
    <n v="4826"/>
    <x v="2388"/>
    <x v="0"/>
    <x v="831"/>
    <d v="2013-11-27T00:00:00"/>
    <s v="Standard Class"/>
    <s v="CK-12205"/>
    <s v="Chloris Kastensmidt"/>
    <x v="0"/>
    <x v="0"/>
    <s v="Columbus"/>
    <x v="24"/>
    <n v="43229"/>
    <x v="3"/>
    <s v="FUR-FU-10001876"/>
    <x v="0"/>
    <x v="5"/>
    <s v="Computer Room Manger, 14&quot;"/>
    <x v="2540"/>
    <n v="3"/>
    <n v="0.2"/>
    <x v="4107"/>
    <x v="0"/>
  </r>
  <r>
    <n v="4827"/>
    <x v="2389"/>
    <x v="3"/>
    <x v="105"/>
    <d v="2014-11-16T00:00:00"/>
    <s v="First Class"/>
    <s v="JE-15610"/>
    <s v="Jim Epp"/>
    <x v="1"/>
    <x v="0"/>
    <s v="Los Angeles"/>
    <x v="1"/>
    <n v="90036"/>
    <x v="1"/>
    <s v="OFF-BI-10003460"/>
    <x v="1"/>
    <x v="8"/>
    <s v="Acco 3-Hole Punch"/>
    <x v="3603"/>
    <n v="4"/>
    <n v="0.2"/>
    <x v="4108"/>
    <x v="0"/>
  </r>
  <r>
    <n v="4828"/>
    <x v="2390"/>
    <x v="2"/>
    <x v="301"/>
    <d v="2011-11-08T00:00:00"/>
    <s v="Standard Class"/>
    <s v="JO-15145"/>
    <s v="Jack O'Briant"/>
    <x v="1"/>
    <x v="0"/>
    <s v="Richmond"/>
    <x v="0"/>
    <n v="40475"/>
    <x v="0"/>
    <s v="OFF-ST-10000464"/>
    <x v="1"/>
    <x v="4"/>
    <s v="Multi-Use Personal File Cart and Caster Set, Three Stacking Bins"/>
    <x v="2876"/>
    <n v="2"/>
    <n v="0"/>
    <x v="3198"/>
    <x v="0"/>
  </r>
  <r>
    <n v="4829"/>
    <x v="2390"/>
    <x v="2"/>
    <x v="301"/>
    <d v="2011-11-08T00:00:00"/>
    <s v="Standard Class"/>
    <s v="JO-15145"/>
    <s v="Jack O'Briant"/>
    <x v="1"/>
    <x v="0"/>
    <s v="Richmond"/>
    <x v="0"/>
    <n v="40475"/>
    <x v="0"/>
    <s v="OFF-AR-10001919"/>
    <x v="1"/>
    <x v="6"/>
    <s v="OIC #2 Pencils, Medium Soft"/>
    <x v="719"/>
    <n v="3"/>
    <n v="0"/>
    <x v="4109"/>
    <x v="0"/>
  </r>
  <r>
    <n v="4830"/>
    <x v="2391"/>
    <x v="0"/>
    <x v="666"/>
    <d v="2013-05-22T00:00:00"/>
    <s v="Standard Class"/>
    <s v="TT-21220"/>
    <s v="Thomas Thornton"/>
    <x v="0"/>
    <x v="0"/>
    <s v="New York City"/>
    <x v="15"/>
    <n v="10035"/>
    <x v="3"/>
    <s v="OFF-BI-10002393"/>
    <x v="1"/>
    <x v="8"/>
    <s v="Binder Posts"/>
    <x v="3604"/>
    <n v="3"/>
    <n v="0.2"/>
    <x v="4110"/>
    <x v="5"/>
  </r>
  <r>
    <n v="4831"/>
    <x v="2392"/>
    <x v="2"/>
    <x v="845"/>
    <d v="2011-11-12T00:00:00"/>
    <s v="Standard Class"/>
    <s v="MS-17365"/>
    <s v="Maribeth Schnelling"/>
    <x v="0"/>
    <x v="0"/>
    <s v="Wausau"/>
    <x v="6"/>
    <n v="54401"/>
    <x v="2"/>
    <s v="OFF-AP-10001293"/>
    <x v="1"/>
    <x v="9"/>
    <s v="Belkin 8 Outlet Surge Protector"/>
    <x v="3605"/>
    <n v="6"/>
    <n v="0"/>
    <x v="4111"/>
    <x v="0"/>
  </r>
  <r>
    <n v="4832"/>
    <x v="2392"/>
    <x v="2"/>
    <x v="845"/>
    <d v="2011-11-12T00:00:00"/>
    <s v="Standard Class"/>
    <s v="MS-17365"/>
    <s v="Maribeth Schnelling"/>
    <x v="0"/>
    <x v="0"/>
    <s v="Wausau"/>
    <x v="6"/>
    <n v="54401"/>
    <x v="2"/>
    <s v="OFF-ST-10004258"/>
    <x v="1"/>
    <x v="4"/>
    <s v="Portable Personal File Box"/>
    <x v="905"/>
    <n v="3"/>
    <n v="0"/>
    <x v="938"/>
    <x v="0"/>
  </r>
  <r>
    <n v="4833"/>
    <x v="2392"/>
    <x v="2"/>
    <x v="845"/>
    <d v="2011-11-12T00:00:00"/>
    <s v="Standard Class"/>
    <s v="MS-17365"/>
    <s v="Maribeth Schnelling"/>
    <x v="0"/>
    <x v="0"/>
    <s v="Wausau"/>
    <x v="6"/>
    <n v="54401"/>
    <x v="2"/>
    <s v="OFF-ST-10002214"/>
    <x v="1"/>
    <x v="4"/>
    <s v="X-Rack File for Hanging Folders"/>
    <x v="2433"/>
    <n v="2"/>
    <n v="0"/>
    <x v="2657"/>
    <x v="0"/>
  </r>
  <r>
    <n v="4834"/>
    <x v="2392"/>
    <x v="2"/>
    <x v="845"/>
    <d v="2011-11-12T00:00:00"/>
    <s v="Standard Class"/>
    <s v="MS-17365"/>
    <s v="Maribeth Schnelling"/>
    <x v="0"/>
    <x v="0"/>
    <s v="Wausau"/>
    <x v="6"/>
    <n v="54401"/>
    <x v="2"/>
    <s v="OFF-BI-10004970"/>
    <x v="1"/>
    <x v="8"/>
    <s v="ACCOHIDE 3-Ring Binder, Blue, 1&quot;"/>
    <x v="714"/>
    <n v="3"/>
    <n v="0"/>
    <x v="4112"/>
    <x v="0"/>
  </r>
  <r>
    <n v="4835"/>
    <x v="2393"/>
    <x v="3"/>
    <x v="361"/>
    <d v="2014-10-11T00:00:00"/>
    <s v="Standard Class"/>
    <s v="MP-18175"/>
    <s v="Mike Pelletier"/>
    <x v="2"/>
    <x v="0"/>
    <s v="San Francisco"/>
    <x v="1"/>
    <n v="94110"/>
    <x v="1"/>
    <s v="OFF-BI-10002571"/>
    <x v="1"/>
    <x v="8"/>
    <s v="Avery Framed View Binder, EZD Ring (Locking), Navy, 1 1/2&quot;"/>
    <x v="3089"/>
    <n v="5"/>
    <n v="0.2"/>
    <x v="4113"/>
    <x v="2"/>
  </r>
  <r>
    <n v="4836"/>
    <x v="2393"/>
    <x v="3"/>
    <x v="361"/>
    <d v="2014-10-11T00:00:00"/>
    <s v="Standard Class"/>
    <s v="MP-18175"/>
    <s v="Mike Pelletier"/>
    <x v="2"/>
    <x v="0"/>
    <s v="San Francisco"/>
    <x v="1"/>
    <n v="94110"/>
    <x v="1"/>
    <s v="OFF-PA-10002581"/>
    <x v="1"/>
    <x v="10"/>
    <s v="Xerox 1951"/>
    <x v="1168"/>
    <n v="2"/>
    <n v="0"/>
    <x v="4027"/>
    <x v="2"/>
  </r>
  <r>
    <n v="4837"/>
    <x v="2393"/>
    <x v="3"/>
    <x v="361"/>
    <d v="2014-10-11T00:00:00"/>
    <s v="Standard Class"/>
    <s v="MP-18175"/>
    <s v="Mike Pelletier"/>
    <x v="2"/>
    <x v="0"/>
    <s v="San Francisco"/>
    <x v="1"/>
    <n v="94110"/>
    <x v="1"/>
    <s v="OFF-BI-10001097"/>
    <x v="1"/>
    <x v="8"/>
    <s v="Avery Hole Reinforcements"/>
    <x v="958"/>
    <n v="4"/>
    <n v="0.2"/>
    <x v="993"/>
    <x v="2"/>
  </r>
  <r>
    <n v="4838"/>
    <x v="2394"/>
    <x v="3"/>
    <x v="702"/>
    <d v="2014-06-04T00:00:00"/>
    <s v="First Class"/>
    <s v="FH-14350"/>
    <s v="Fred Harton"/>
    <x v="0"/>
    <x v="0"/>
    <s v="Dublin"/>
    <x v="24"/>
    <n v="43017"/>
    <x v="3"/>
    <s v="OFF-BI-10003429"/>
    <x v="1"/>
    <x v="8"/>
    <s v="Cardinal HOLDit! Binder Insert Strips,Extra Strips"/>
    <x v="3606"/>
    <n v="2"/>
    <n v="0.7"/>
    <x v="4114"/>
    <x v="1"/>
  </r>
  <r>
    <n v="4839"/>
    <x v="2394"/>
    <x v="3"/>
    <x v="702"/>
    <d v="2014-06-04T00:00:00"/>
    <s v="First Class"/>
    <s v="FH-14350"/>
    <s v="Fred Harton"/>
    <x v="0"/>
    <x v="0"/>
    <s v="Dublin"/>
    <x v="24"/>
    <n v="43017"/>
    <x v="3"/>
    <s v="OFF-PA-10000682"/>
    <x v="1"/>
    <x v="10"/>
    <s v="Xerox 1924"/>
    <x v="3607"/>
    <n v="6"/>
    <n v="0.2"/>
    <x v="4115"/>
    <x v="1"/>
  </r>
  <r>
    <n v="4840"/>
    <x v="2394"/>
    <x v="3"/>
    <x v="702"/>
    <d v="2014-06-04T00:00:00"/>
    <s v="First Class"/>
    <s v="FH-14350"/>
    <s v="Fred Harton"/>
    <x v="0"/>
    <x v="0"/>
    <s v="Dublin"/>
    <x v="24"/>
    <n v="43017"/>
    <x v="3"/>
    <s v="TEC-PH-10001700"/>
    <x v="2"/>
    <x v="7"/>
    <s v="Panasonic KX-TG6844B Expandable Digital Cordless Telephone"/>
    <x v="3608"/>
    <n v="4"/>
    <n v="0.4"/>
    <x v="4116"/>
    <x v="1"/>
  </r>
  <r>
    <n v="4841"/>
    <x v="2395"/>
    <x v="3"/>
    <x v="225"/>
    <d v="2014-11-26T00:00:00"/>
    <s v="Standard Class"/>
    <s v="SC-20050"/>
    <s v="Sample Company A"/>
    <x v="2"/>
    <x v="0"/>
    <s v="Henderson"/>
    <x v="0"/>
    <n v="42420"/>
    <x v="0"/>
    <s v="FUR-FU-10000629"/>
    <x v="0"/>
    <x v="5"/>
    <s v="9-3/4 Diameter Round Wall Clock"/>
    <x v="3609"/>
    <n v="2"/>
    <n v="0"/>
    <x v="4117"/>
    <x v="0"/>
  </r>
  <r>
    <n v="4842"/>
    <x v="2396"/>
    <x v="0"/>
    <x v="443"/>
    <d v="2013-12-29T00:00:00"/>
    <s v="Standard Class"/>
    <s v="NM-18520"/>
    <s v="Neoma Murray"/>
    <x v="0"/>
    <x v="0"/>
    <s v="Bowling Green"/>
    <x v="24"/>
    <n v="43402"/>
    <x v="3"/>
    <s v="OFF-BI-10001267"/>
    <x v="1"/>
    <x v="8"/>
    <s v="Universal Recycled Hanging Pressboard Report Binders, Letter Size"/>
    <x v="3610"/>
    <n v="3"/>
    <n v="0.7"/>
    <x v="4118"/>
    <x v="4"/>
  </r>
  <r>
    <n v="4843"/>
    <x v="2397"/>
    <x v="3"/>
    <x v="365"/>
    <d v="2014-10-05T00:00:00"/>
    <s v="Standard Class"/>
    <s v="JO-15280"/>
    <s v="Jas O'Carroll"/>
    <x v="0"/>
    <x v="0"/>
    <s v="Memphis"/>
    <x v="18"/>
    <n v="38109"/>
    <x v="0"/>
    <s v="OFF-ST-10001418"/>
    <x v="1"/>
    <x v="4"/>
    <s v="Carina Media Storage Towers in Natural &amp; Black"/>
    <x v="3611"/>
    <n v="5"/>
    <n v="0.2"/>
    <x v="4119"/>
    <x v="8"/>
  </r>
  <r>
    <n v="4844"/>
    <x v="2398"/>
    <x v="0"/>
    <x v="77"/>
    <d v="2013-11-10T00:00:00"/>
    <s v="First Class"/>
    <s v="CC-12475"/>
    <s v="Cindy Chapman"/>
    <x v="0"/>
    <x v="0"/>
    <s v="Lakewood"/>
    <x v="30"/>
    <n v="8701"/>
    <x v="3"/>
    <s v="OFF-FA-10004968"/>
    <x v="1"/>
    <x v="13"/>
    <s v="Rubber Band Ball"/>
    <x v="3612"/>
    <n v="4"/>
    <n v="0"/>
    <x v="4120"/>
    <x v="0"/>
  </r>
  <r>
    <n v="4845"/>
    <x v="2399"/>
    <x v="2"/>
    <x v="527"/>
    <d v="2011-04-05T00:00:00"/>
    <s v="First Class"/>
    <s v="MZ-17515"/>
    <s v="Mary Zewe"/>
    <x v="1"/>
    <x v="0"/>
    <s v="Los Angeles"/>
    <x v="1"/>
    <n v="90008"/>
    <x v="1"/>
    <s v="OFF-BI-10004140"/>
    <x v="1"/>
    <x v="8"/>
    <s v="Avery Non-Stick Binders"/>
    <x v="1600"/>
    <n v="2"/>
    <n v="0.2"/>
    <x v="1695"/>
    <x v="3"/>
  </r>
  <r>
    <n v="4846"/>
    <x v="2400"/>
    <x v="1"/>
    <x v="862"/>
    <d v="2012-07-26T00:00:00"/>
    <s v="Second Class"/>
    <s v="MS-17830"/>
    <s v="Melanie Seite"/>
    <x v="0"/>
    <x v="0"/>
    <s v="Rochester"/>
    <x v="15"/>
    <n v="14609"/>
    <x v="3"/>
    <s v="OFF-BI-10003460"/>
    <x v="1"/>
    <x v="8"/>
    <s v="Acco 3-Hole Punch"/>
    <x v="3613"/>
    <n v="3"/>
    <n v="0.2"/>
    <x v="4121"/>
    <x v="7"/>
  </r>
  <r>
    <n v="4847"/>
    <x v="2401"/>
    <x v="2"/>
    <x v="402"/>
    <d v="2011-06-27T00:00:00"/>
    <s v="Second Class"/>
    <s v="GK-14620"/>
    <s v="Grace Kelly"/>
    <x v="1"/>
    <x v="0"/>
    <s v="Salem"/>
    <x v="21"/>
    <n v="97301"/>
    <x v="1"/>
    <s v="TEC-PH-10002115"/>
    <x v="2"/>
    <x v="7"/>
    <s v="Plantronics 81402"/>
    <x v="1274"/>
    <n v="5"/>
    <n v="0.2"/>
    <x v="4122"/>
    <x v="1"/>
  </r>
  <r>
    <n v="4848"/>
    <x v="2401"/>
    <x v="2"/>
    <x v="402"/>
    <d v="2011-06-27T00:00:00"/>
    <s v="Second Class"/>
    <s v="GK-14620"/>
    <s v="Grace Kelly"/>
    <x v="1"/>
    <x v="0"/>
    <s v="Salem"/>
    <x v="21"/>
    <n v="97301"/>
    <x v="1"/>
    <s v="OFF-AR-10003478"/>
    <x v="1"/>
    <x v="6"/>
    <s v="Avery Hi-Liter EverBold Pen Style Fluorescent Highlighters, 4/Pack"/>
    <x v="3614"/>
    <n v="11"/>
    <n v="0.2"/>
    <x v="4123"/>
    <x v="1"/>
  </r>
  <r>
    <n v="4849"/>
    <x v="2401"/>
    <x v="2"/>
    <x v="402"/>
    <d v="2011-06-27T00:00:00"/>
    <s v="Second Class"/>
    <s v="GK-14620"/>
    <s v="Grace Kelly"/>
    <x v="1"/>
    <x v="0"/>
    <s v="Salem"/>
    <x v="21"/>
    <n v="97301"/>
    <x v="1"/>
    <s v="OFF-AR-10000475"/>
    <x v="1"/>
    <x v="6"/>
    <s v="Hunt BOSTON Vista Battery-Operated Pencil Sharpener, Black"/>
    <x v="1747"/>
    <n v="1"/>
    <n v="0.2"/>
    <x v="1856"/>
    <x v="1"/>
  </r>
  <r>
    <n v="4850"/>
    <x v="2402"/>
    <x v="2"/>
    <x v="78"/>
    <d v="2011-09-14T00:00:00"/>
    <s v="Standard Class"/>
    <s v="MC-17275"/>
    <s v="Marc Crier"/>
    <x v="0"/>
    <x v="0"/>
    <s v="Pasco"/>
    <x v="4"/>
    <n v="99301"/>
    <x v="1"/>
    <s v="OFF-AR-10003045"/>
    <x v="1"/>
    <x v="6"/>
    <s v="Prang Colored Pencils"/>
    <x v="490"/>
    <n v="2"/>
    <n v="0"/>
    <x v="4124"/>
    <x v="8"/>
  </r>
  <r>
    <n v="4851"/>
    <x v="2402"/>
    <x v="2"/>
    <x v="78"/>
    <d v="2011-09-14T00:00:00"/>
    <s v="Standard Class"/>
    <s v="MC-17275"/>
    <s v="Marc Crier"/>
    <x v="0"/>
    <x v="0"/>
    <s v="Pasco"/>
    <x v="4"/>
    <n v="99301"/>
    <x v="1"/>
    <s v="FUR-CH-10000454"/>
    <x v="0"/>
    <x v="1"/>
    <s v="Hon Deluxe Fabric Upholstered Stacking Chairs, Rounded Back"/>
    <x v="3615"/>
    <n v="5"/>
    <n v="0.2"/>
    <x v="4125"/>
    <x v="8"/>
  </r>
  <r>
    <n v="4852"/>
    <x v="2402"/>
    <x v="2"/>
    <x v="78"/>
    <d v="2011-09-14T00:00:00"/>
    <s v="Standard Class"/>
    <s v="MC-17275"/>
    <s v="Marc Crier"/>
    <x v="0"/>
    <x v="0"/>
    <s v="Pasco"/>
    <x v="4"/>
    <n v="99301"/>
    <x v="1"/>
    <s v="OFF-AR-10000380"/>
    <x v="1"/>
    <x v="6"/>
    <s v="Hunt PowerHouse Electric Pencil Sharpener, Blue"/>
    <x v="3616"/>
    <n v="8"/>
    <n v="0"/>
    <x v="4126"/>
    <x v="8"/>
  </r>
  <r>
    <n v="4853"/>
    <x v="2402"/>
    <x v="2"/>
    <x v="78"/>
    <d v="2011-09-14T00:00:00"/>
    <s v="Standard Class"/>
    <s v="MC-17275"/>
    <s v="Marc Crier"/>
    <x v="0"/>
    <x v="0"/>
    <s v="Pasco"/>
    <x v="4"/>
    <n v="99301"/>
    <x v="1"/>
    <s v="OFF-ST-10000736"/>
    <x v="1"/>
    <x v="4"/>
    <s v="Carina Double Wide Media Storage Towers in Natural &amp; Black"/>
    <x v="1065"/>
    <n v="6"/>
    <n v="0"/>
    <x v="4127"/>
    <x v="8"/>
  </r>
  <r>
    <n v="4854"/>
    <x v="2403"/>
    <x v="2"/>
    <x v="432"/>
    <d v="2011-12-15T00:00:00"/>
    <s v="Second Class"/>
    <s v="LH-17155"/>
    <s v="Logan Haushalter"/>
    <x v="0"/>
    <x v="0"/>
    <s v="Oakland"/>
    <x v="1"/>
    <n v="94601"/>
    <x v="1"/>
    <s v="FUR-FU-10004270"/>
    <x v="0"/>
    <x v="5"/>
    <s v="Eldon Image Series Desk Accessories, Burgundy"/>
    <x v="3617"/>
    <n v="3"/>
    <n v="0"/>
    <x v="4128"/>
    <x v="4"/>
  </r>
  <r>
    <n v="4855"/>
    <x v="2403"/>
    <x v="2"/>
    <x v="432"/>
    <d v="2011-12-15T00:00:00"/>
    <s v="Second Class"/>
    <s v="LH-17155"/>
    <s v="Logan Haushalter"/>
    <x v="0"/>
    <x v="0"/>
    <s v="Oakland"/>
    <x v="1"/>
    <n v="94601"/>
    <x v="1"/>
    <s v="OFF-ST-10000617"/>
    <x v="1"/>
    <x v="4"/>
    <s v="Woodgrain Magazine Files by Perma"/>
    <x v="3090"/>
    <n v="3"/>
    <n v="0"/>
    <x v="4129"/>
    <x v="4"/>
  </r>
  <r>
    <n v="4856"/>
    <x v="2403"/>
    <x v="2"/>
    <x v="432"/>
    <d v="2011-12-15T00:00:00"/>
    <s v="Second Class"/>
    <s v="LH-17155"/>
    <s v="Logan Haushalter"/>
    <x v="0"/>
    <x v="0"/>
    <s v="Oakland"/>
    <x v="1"/>
    <n v="94601"/>
    <x v="1"/>
    <s v="FUR-FU-10001706"/>
    <x v="0"/>
    <x v="5"/>
    <s v="Longer-Life Soft White Bulbs"/>
    <x v="357"/>
    <n v="3"/>
    <n v="0"/>
    <x v="3650"/>
    <x v="4"/>
  </r>
  <r>
    <n v="4857"/>
    <x v="2404"/>
    <x v="1"/>
    <x v="1004"/>
    <d v="2012-01-17T00:00:00"/>
    <s v="Standard Class"/>
    <s v="PB-19150"/>
    <s v="Philip Brown"/>
    <x v="0"/>
    <x v="0"/>
    <s v="Los Angeles"/>
    <x v="1"/>
    <n v="90004"/>
    <x v="1"/>
    <s v="OFF-BI-10003364"/>
    <x v="1"/>
    <x v="8"/>
    <s v="Binding Machine Supplies"/>
    <x v="823"/>
    <n v="3"/>
    <n v="0.2"/>
    <x v="853"/>
    <x v="9"/>
  </r>
  <r>
    <n v="4858"/>
    <x v="2404"/>
    <x v="1"/>
    <x v="1004"/>
    <d v="2012-01-17T00:00:00"/>
    <s v="Standard Class"/>
    <s v="PB-19150"/>
    <s v="Philip Brown"/>
    <x v="0"/>
    <x v="0"/>
    <s v="Los Angeles"/>
    <x v="1"/>
    <n v="90004"/>
    <x v="1"/>
    <s v="FUR-FU-10001861"/>
    <x v="0"/>
    <x v="5"/>
    <s v="Floodlight Indoor Halogen Bulbs, 1 Bulb per Pack, 60 Watts"/>
    <x v="292"/>
    <n v="4"/>
    <n v="0"/>
    <x v="297"/>
    <x v="9"/>
  </r>
  <r>
    <n v="4859"/>
    <x v="2404"/>
    <x v="1"/>
    <x v="1004"/>
    <d v="2012-01-17T00:00:00"/>
    <s v="Standard Class"/>
    <s v="PB-19150"/>
    <s v="Philip Brown"/>
    <x v="0"/>
    <x v="0"/>
    <s v="Los Angeles"/>
    <x v="1"/>
    <n v="90004"/>
    <x v="1"/>
    <s v="FUR-FU-10004845"/>
    <x v="0"/>
    <x v="5"/>
    <s v="Deflect-o EconoMat Nonstudded, No Bevel Mat"/>
    <x v="3618"/>
    <n v="9"/>
    <n v="0"/>
    <x v="4130"/>
    <x v="9"/>
  </r>
  <r>
    <n v="4860"/>
    <x v="2405"/>
    <x v="3"/>
    <x v="934"/>
    <d v="2014-12-20T00:00:00"/>
    <s v="Standard Class"/>
    <s v="SS-20140"/>
    <s v="Saphhira Shifley"/>
    <x v="1"/>
    <x v="0"/>
    <s v="Oak Park"/>
    <x v="10"/>
    <n v="60302"/>
    <x v="2"/>
    <s v="OFF-AR-10000823"/>
    <x v="1"/>
    <x v="6"/>
    <s v="Newell 307"/>
    <x v="1330"/>
    <n v="7"/>
    <n v="0.2"/>
    <x v="4131"/>
    <x v="4"/>
  </r>
  <r>
    <n v="4861"/>
    <x v="2406"/>
    <x v="0"/>
    <x v="122"/>
    <d v="2013-12-25T00:00:00"/>
    <s v="Standard Class"/>
    <s v="GK-14620"/>
    <s v="Grace Kelly"/>
    <x v="1"/>
    <x v="0"/>
    <s v="Morristown"/>
    <x v="30"/>
    <n v="7960"/>
    <x v="3"/>
    <s v="OFF-BI-10001359"/>
    <x v="1"/>
    <x v="8"/>
    <s v="GBC DocuBind TL300 Electric Binding System"/>
    <x v="1639"/>
    <n v="2"/>
    <n v="0"/>
    <x v="1736"/>
    <x v="4"/>
  </r>
  <r>
    <n v="4862"/>
    <x v="2407"/>
    <x v="2"/>
    <x v="909"/>
    <d v="2011-04-16T00:00:00"/>
    <s v="Second Class"/>
    <s v="GM-14455"/>
    <s v="Gary Mitchum"/>
    <x v="2"/>
    <x v="0"/>
    <s v="Austin"/>
    <x v="5"/>
    <n v="78745"/>
    <x v="2"/>
    <s v="TEC-PH-10001835"/>
    <x v="2"/>
    <x v="7"/>
    <s v="Jawbone JAMBOX Wireless Bluetooth Speaker"/>
    <x v="3619"/>
    <n v="6"/>
    <n v="0.2"/>
    <x v="4132"/>
    <x v="3"/>
  </r>
  <r>
    <n v="4863"/>
    <x v="2408"/>
    <x v="0"/>
    <x v="338"/>
    <d v="2013-11-15T00:00:00"/>
    <s v="Standard Class"/>
    <s v="SH-19975"/>
    <s v="Sally Hughsby"/>
    <x v="1"/>
    <x v="0"/>
    <s v="New York City"/>
    <x v="15"/>
    <n v="10011"/>
    <x v="3"/>
    <s v="OFF-BI-10001191"/>
    <x v="1"/>
    <x v="8"/>
    <s v="Canvas Sectional Post Binders"/>
    <x v="3620"/>
    <n v="1"/>
    <n v="0.2"/>
    <x v="4133"/>
    <x v="0"/>
  </r>
  <r>
    <n v="4864"/>
    <x v="2408"/>
    <x v="0"/>
    <x v="338"/>
    <d v="2013-11-15T00:00:00"/>
    <s v="Standard Class"/>
    <s v="SH-19975"/>
    <s v="Sally Hughsby"/>
    <x v="1"/>
    <x v="0"/>
    <s v="New York City"/>
    <x v="15"/>
    <n v="10011"/>
    <x v="3"/>
    <s v="OFF-BI-10003982"/>
    <x v="1"/>
    <x v="8"/>
    <s v="Wilson Jones Century Plastic Molded Ring Binders"/>
    <x v="3621"/>
    <n v="3"/>
    <n v="0.2"/>
    <x v="4134"/>
    <x v="0"/>
  </r>
  <r>
    <n v="4865"/>
    <x v="2409"/>
    <x v="3"/>
    <x v="335"/>
    <d v="2014-07-01T00:00:00"/>
    <s v="Standard Class"/>
    <s v="SC-20725"/>
    <s v="Steven Cartwright"/>
    <x v="0"/>
    <x v="0"/>
    <s v="New York City"/>
    <x v="15"/>
    <n v="10024"/>
    <x v="3"/>
    <s v="TEC-PH-10001425"/>
    <x v="2"/>
    <x v="7"/>
    <s v="Mophie Juice Pack Helium for iPhone"/>
    <x v="764"/>
    <n v="3"/>
    <n v="0"/>
    <x v="3395"/>
    <x v="1"/>
  </r>
  <r>
    <n v="4866"/>
    <x v="2410"/>
    <x v="3"/>
    <x v="38"/>
    <d v="2014-11-19T00:00:00"/>
    <s v="Standard Class"/>
    <s v="TT-21070"/>
    <s v="Ted Trevino"/>
    <x v="0"/>
    <x v="0"/>
    <s v="Seattle"/>
    <x v="4"/>
    <n v="98103"/>
    <x v="1"/>
    <s v="FUR-CH-10001215"/>
    <x v="0"/>
    <x v="1"/>
    <s v="Global Troy Executive Leather Low-Back Tilter"/>
    <x v="3622"/>
    <n v="6"/>
    <n v="0.2"/>
    <x v="4135"/>
    <x v="0"/>
  </r>
  <r>
    <n v="4867"/>
    <x v="2410"/>
    <x v="3"/>
    <x v="38"/>
    <d v="2014-11-19T00:00:00"/>
    <s v="Standard Class"/>
    <s v="TT-21070"/>
    <s v="Ted Trevino"/>
    <x v="0"/>
    <x v="0"/>
    <s v="Seattle"/>
    <x v="4"/>
    <n v="98103"/>
    <x v="1"/>
    <s v="OFF-BI-10001718"/>
    <x v="1"/>
    <x v="8"/>
    <s v="GBC DocuBind P50 Personal Binding Machine"/>
    <x v="3623"/>
    <n v="11"/>
    <n v="0.2"/>
    <x v="4136"/>
    <x v="0"/>
  </r>
  <r>
    <n v="4868"/>
    <x v="2410"/>
    <x v="3"/>
    <x v="38"/>
    <d v="2014-11-19T00:00:00"/>
    <s v="Standard Class"/>
    <s v="TT-21070"/>
    <s v="Ted Trevino"/>
    <x v="0"/>
    <x v="0"/>
    <s v="Seattle"/>
    <x v="4"/>
    <n v="98103"/>
    <x v="1"/>
    <s v="OFF-ST-10000991"/>
    <x v="1"/>
    <x v="4"/>
    <s v="Space Solutions HD Industrial Steel Shelving."/>
    <x v="3216"/>
    <n v="3"/>
    <n v="0"/>
    <x v="3624"/>
    <x v="0"/>
  </r>
  <r>
    <n v="4869"/>
    <x v="2410"/>
    <x v="3"/>
    <x v="38"/>
    <d v="2014-11-19T00:00:00"/>
    <s v="Standard Class"/>
    <s v="TT-21070"/>
    <s v="Ted Trevino"/>
    <x v="0"/>
    <x v="0"/>
    <s v="Seattle"/>
    <x v="4"/>
    <n v="98103"/>
    <x v="1"/>
    <s v="OFF-LA-10001613"/>
    <x v="1"/>
    <x v="2"/>
    <s v="Avery File Folder Labels"/>
    <x v="880"/>
    <n v="3"/>
    <n v="0"/>
    <x v="913"/>
    <x v="0"/>
  </r>
  <r>
    <n v="4870"/>
    <x v="2411"/>
    <x v="3"/>
    <x v="221"/>
    <d v="2014-11-30T00:00:00"/>
    <s v="Standard Class"/>
    <s v="SC-20440"/>
    <s v="Shaun Chance"/>
    <x v="1"/>
    <x v="0"/>
    <s v="Lancaster"/>
    <x v="9"/>
    <n v="17602"/>
    <x v="3"/>
    <s v="TEC-PH-10003437"/>
    <x v="2"/>
    <x v="7"/>
    <s v="Blue Parrot B250XT Professional Grade Wireless Bluetooth Headset with"/>
    <x v="3624"/>
    <n v="2"/>
    <n v="0.4"/>
    <x v="4137"/>
    <x v="0"/>
  </r>
  <r>
    <n v="4871"/>
    <x v="2411"/>
    <x v="3"/>
    <x v="221"/>
    <d v="2014-11-30T00:00:00"/>
    <s v="Standard Class"/>
    <s v="SC-20440"/>
    <s v="Shaun Chance"/>
    <x v="1"/>
    <x v="0"/>
    <s v="Lancaster"/>
    <x v="9"/>
    <n v="17602"/>
    <x v="3"/>
    <s v="OFF-PA-10000675"/>
    <x v="1"/>
    <x v="10"/>
    <s v="Xerox 1919"/>
    <x v="2343"/>
    <n v="7"/>
    <n v="0.2"/>
    <x v="2543"/>
    <x v="0"/>
  </r>
  <r>
    <n v="4872"/>
    <x v="2412"/>
    <x v="3"/>
    <x v="979"/>
    <d v="2014-05-28T00:00:00"/>
    <s v="Standard Class"/>
    <s v="KL-16645"/>
    <s v="Ken Lonsdale"/>
    <x v="0"/>
    <x v="0"/>
    <s v="Houston"/>
    <x v="5"/>
    <n v="77095"/>
    <x v="2"/>
    <s v="OFF-FA-10000840"/>
    <x v="1"/>
    <x v="13"/>
    <s v="OIC Thumb-Tacks"/>
    <x v="3625"/>
    <n v="2"/>
    <n v="0.2"/>
    <x v="4138"/>
    <x v="5"/>
  </r>
  <r>
    <n v="4873"/>
    <x v="2412"/>
    <x v="3"/>
    <x v="979"/>
    <d v="2014-05-28T00:00:00"/>
    <s v="Standard Class"/>
    <s v="KL-16645"/>
    <s v="Ken Lonsdale"/>
    <x v="0"/>
    <x v="0"/>
    <s v="Houston"/>
    <x v="5"/>
    <n v="77095"/>
    <x v="2"/>
    <s v="OFF-AP-10001947"/>
    <x v="1"/>
    <x v="9"/>
    <s v="Acco 6 Outlet Guardian Premium Plus Surge Suppressor"/>
    <x v="3626"/>
    <n v="5"/>
    <n v="0.8"/>
    <x v="4139"/>
    <x v="5"/>
  </r>
  <r>
    <n v="4874"/>
    <x v="2412"/>
    <x v="3"/>
    <x v="979"/>
    <d v="2014-05-28T00:00:00"/>
    <s v="Standard Class"/>
    <s v="KL-16645"/>
    <s v="Ken Lonsdale"/>
    <x v="0"/>
    <x v="0"/>
    <s v="Houston"/>
    <x v="5"/>
    <n v="77095"/>
    <x v="2"/>
    <s v="OFF-ST-10002301"/>
    <x v="1"/>
    <x v="4"/>
    <s v="Tennsco Commercial Shelving"/>
    <x v="3627"/>
    <n v="3"/>
    <n v="0.2"/>
    <x v="4140"/>
    <x v="5"/>
  </r>
  <r>
    <n v="4875"/>
    <x v="2412"/>
    <x v="3"/>
    <x v="979"/>
    <d v="2014-05-28T00:00:00"/>
    <s v="Standard Class"/>
    <s v="KL-16645"/>
    <s v="Ken Lonsdale"/>
    <x v="0"/>
    <x v="0"/>
    <s v="Houston"/>
    <x v="5"/>
    <n v="77095"/>
    <x v="2"/>
    <s v="OFF-BI-10001922"/>
    <x v="1"/>
    <x v="8"/>
    <s v="Storex Dura Pro Binders"/>
    <x v="3628"/>
    <n v="1"/>
    <n v="0.8"/>
    <x v="4141"/>
    <x v="5"/>
  </r>
  <r>
    <n v="4876"/>
    <x v="2413"/>
    <x v="2"/>
    <x v="266"/>
    <d v="2011-12-07T00:00:00"/>
    <s v="Standard Class"/>
    <s v="KN-16390"/>
    <s v="Katherine Nockton"/>
    <x v="1"/>
    <x v="0"/>
    <s v="Columbus"/>
    <x v="24"/>
    <n v="43229"/>
    <x v="3"/>
    <s v="TEC-AC-10001267"/>
    <x v="2"/>
    <x v="11"/>
    <s v="Imation 32GB Pocket Pro USB 3.0 Flash Drive - 32 GB - Black - 1 P ..."/>
    <x v="600"/>
    <n v="5"/>
    <n v="0.2"/>
    <x v="610"/>
    <x v="4"/>
  </r>
  <r>
    <n v="4877"/>
    <x v="2414"/>
    <x v="2"/>
    <x v="462"/>
    <d v="2011-10-09T00:00:00"/>
    <s v="Standard Class"/>
    <s v="SL-20155"/>
    <s v="Sara Luxemburg"/>
    <x v="2"/>
    <x v="0"/>
    <s v="Durham"/>
    <x v="3"/>
    <n v="27707"/>
    <x v="0"/>
    <s v="OFF-ST-10000532"/>
    <x v="1"/>
    <x v="4"/>
    <s v="Advantus Rolling Drawer Organizers"/>
    <x v="3629"/>
    <n v="2"/>
    <n v="0.2"/>
    <x v="4142"/>
    <x v="2"/>
  </r>
  <r>
    <n v="4878"/>
    <x v="2414"/>
    <x v="2"/>
    <x v="462"/>
    <d v="2011-10-09T00:00:00"/>
    <s v="Standard Class"/>
    <s v="SL-20155"/>
    <s v="Sara Luxemburg"/>
    <x v="2"/>
    <x v="0"/>
    <s v="Durham"/>
    <x v="3"/>
    <n v="27707"/>
    <x v="0"/>
    <s v="OFF-AR-10002335"/>
    <x v="1"/>
    <x v="6"/>
    <s v="DIXON Oriole Pencils"/>
    <x v="3630"/>
    <n v="3"/>
    <n v="0.2"/>
    <x v="4143"/>
    <x v="2"/>
  </r>
  <r>
    <n v="4879"/>
    <x v="2415"/>
    <x v="0"/>
    <x v="875"/>
    <d v="2013-08-01T00:00:00"/>
    <s v="First Class"/>
    <s v="PW-19240"/>
    <s v="Pierre Wener"/>
    <x v="0"/>
    <x v="0"/>
    <s v="Pensacola"/>
    <x v="2"/>
    <n v="32503"/>
    <x v="0"/>
    <s v="OFF-BI-10000201"/>
    <x v="1"/>
    <x v="8"/>
    <s v="Avery Triangle Shaped Sheet Lifters, Black, 2/Pack"/>
    <x v="3631"/>
    <n v="3"/>
    <n v="0.7"/>
    <x v="4144"/>
    <x v="7"/>
  </r>
  <r>
    <n v="4880"/>
    <x v="2416"/>
    <x v="3"/>
    <x v="808"/>
    <d v="2014-11-06T00:00:00"/>
    <s v="Second Class"/>
    <s v="TB-21175"/>
    <s v="Thomas Boland"/>
    <x v="1"/>
    <x v="0"/>
    <s v="Henderson"/>
    <x v="0"/>
    <n v="42420"/>
    <x v="0"/>
    <s v="OFF-EN-10004846"/>
    <x v="1"/>
    <x v="12"/>
    <s v="Letter or Legal Size Expandable Poly String Tie Envelopes"/>
    <x v="3632"/>
    <n v="2"/>
    <n v="0"/>
    <x v="4145"/>
    <x v="0"/>
  </r>
  <r>
    <n v="4881"/>
    <x v="2416"/>
    <x v="3"/>
    <x v="808"/>
    <d v="2014-11-06T00:00:00"/>
    <s v="Second Class"/>
    <s v="TB-21175"/>
    <s v="Thomas Boland"/>
    <x v="1"/>
    <x v="0"/>
    <s v="Henderson"/>
    <x v="0"/>
    <n v="42420"/>
    <x v="0"/>
    <s v="FUR-CH-10000454"/>
    <x v="0"/>
    <x v="1"/>
    <s v="Hon Deluxe Fabric Upholstered Stacking Chairs, Rounded Back"/>
    <x v="3615"/>
    <n v="4"/>
    <n v="0"/>
    <x v="4146"/>
    <x v="0"/>
  </r>
  <r>
    <n v="4882"/>
    <x v="2416"/>
    <x v="3"/>
    <x v="808"/>
    <d v="2014-11-06T00:00:00"/>
    <s v="Second Class"/>
    <s v="TB-21175"/>
    <s v="Thomas Boland"/>
    <x v="1"/>
    <x v="0"/>
    <s v="Henderson"/>
    <x v="0"/>
    <n v="42420"/>
    <x v="0"/>
    <s v="TEC-AC-10004145"/>
    <x v="2"/>
    <x v="11"/>
    <s v="Logitech diNovo Edge Keyboard"/>
    <x v="3633"/>
    <n v="9"/>
    <n v="0"/>
    <x v="4147"/>
    <x v="0"/>
  </r>
  <r>
    <n v="4883"/>
    <x v="2416"/>
    <x v="3"/>
    <x v="808"/>
    <d v="2014-11-06T00:00:00"/>
    <s v="Second Class"/>
    <s v="TB-21175"/>
    <s v="Thomas Boland"/>
    <x v="1"/>
    <x v="0"/>
    <s v="Henderson"/>
    <x v="0"/>
    <n v="42420"/>
    <x v="0"/>
    <s v="OFF-ST-10001580"/>
    <x v="1"/>
    <x v="4"/>
    <s v="Super Decoflex Portable Personal File"/>
    <x v="3634"/>
    <n v="4"/>
    <n v="0"/>
    <x v="4148"/>
    <x v="0"/>
  </r>
  <r>
    <n v="4884"/>
    <x v="2417"/>
    <x v="3"/>
    <x v="144"/>
    <d v="2014-03-16T00:00:00"/>
    <s v="Standard Class"/>
    <s v="AH-10210"/>
    <s v="Alan Hwang"/>
    <x v="0"/>
    <x v="0"/>
    <s v="Anaheim"/>
    <x v="1"/>
    <n v="92804"/>
    <x v="1"/>
    <s v="OFF-BI-10003876"/>
    <x v="1"/>
    <x v="8"/>
    <s v="Green Canvas Binder for 8-1/2&quot; x 14&quot; Sheets"/>
    <x v="3635"/>
    <n v="5"/>
    <n v="0.2"/>
    <x v="3648"/>
    <x v="10"/>
  </r>
  <r>
    <n v="4885"/>
    <x v="2417"/>
    <x v="3"/>
    <x v="144"/>
    <d v="2014-03-16T00:00:00"/>
    <s v="Standard Class"/>
    <s v="AH-10210"/>
    <s v="Alan Hwang"/>
    <x v="0"/>
    <x v="0"/>
    <s v="Anaheim"/>
    <x v="1"/>
    <n v="92804"/>
    <x v="1"/>
    <s v="OFF-AR-10001972"/>
    <x v="1"/>
    <x v="6"/>
    <s v="Newell 323"/>
    <x v="3636"/>
    <n v="2"/>
    <n v="0"/>
    <x v="4149"/>
    <x v="10"/>
  </r>
  <r>
    <n v="4886"/>
    <x v="2418"/>
    <x v="2"/>
    <x v="757"/>
    <d v="2011-12-20T00:00:00"/>
    <s v="Standard Class"/>
    <s v="SC-20695"/>
    <s v="Steve Chapman"/>
    <x v="1"/>
    <x v="0"/>
    <s v="Detroit"/>
    <x v="12"/>
    <n v="48227"/>
    <x v="2"/>
    <s v="OFF-PA-10000595"/>
    <x v="1"/>
    <x v="10"/>
    <s v="Xerox 1929"/>
    <x v="1159"/>
    <n v="5"/>
    <n v="0"/>
    <x v="1203"/>
    <x v="4"/>
  </r>
  <r>
    <n v="4887"/>
    <x v="2419"/>
    <x v="0"/>
    <x v="85"/>
    <d v="2013-12-02T00:00:00"/>
    <s v="Second Class"/>
    <s v="RF-19345"/>
    <s v="Randy Ferguson"/>
    <x v="1"/>
    <x v="0"/>
    <s v="Marietta"/>
    <x v="32"/>
    <n v="30062"/>
    <x v="0"/>
    <s v="FUR-CH-10004477"/>
    <x v="0"/>
    <x v="1"/>
    <s v="Global Push Button Manager's Chair, Indigo"/>
    <x v="3637"/>
    <n v="3"/>
    <n v="0"/>
    <x v="4150"/>
    <x v="0"/>
  </r>
  <r>
    <n v="4888"/>
    <x v="2419"/>
    <x v="0"/>
    <x v="85"/>
    <d v="2013-12-02T00:00:00"/>
    <s v="Second Class"/>
    <s v="RF-19345"/>
    <s v="Randy Ferguson"/>
    <x v="1"/>
    <x v="0"/>
    <s v="Marietta"/>
    <x v="32"/>
    <n v="30062"/>
    <x v="0"/>
    <s v="TEC-AC-10003441"/>
    <x v="2"/>
    <x v="11"/>
    <s v="Kingston Digital DataTraveler 32GB USB 2.0"/>
    <x v="3638"/>
    <n v="6"/>
    <n v="0"/>
    <x v="4151"/>
    <x v="0"/>
  </r>
  <r>
    <n v="4889"/>
    <x v="2419"/>
    <x v="0"/>
    <x v="85"/>
    <d v="2013-12-02T00:00:00"/>
    <s v="Second Class"/>
    <s v="RF-19345"/>
    <s v="Randy Ferguson"/>
    <x v="1"/>
    <x v="0"/>
    <s v="Marietta"/>
    <x v="32"/>
    <n v="30062"/>
    <x v="0"/>
    <s v="OFF-ST-10004459"/>
    <x v="1"/>
    <x v="4"/>
    <s v="Tennsco Single-Tier Lockers"/>
    <x v="494"/>
    <n v="3"/>
    <n v="0"/>
    <x v="505"/>
    <x v="0"/>
  </r>
  <r>
    <n v="4890"/>
    <x v="2419"/>
    <x v="0"/>
    <x v="85"/>
    <d v="2013-12-02T00:00:00"/>
    <s v="Second Class"/>
    <s v="RF-19345"/>
    <s v="Randy Ferguson"/>
    <x v="1"/>
    <x v="0"/>
    <s v="Marietta"/>
    <x v="32"/>
    <n v="30062"/>
    <x v="0"/>
    <s v="OFF-ST-10003805"/>
    <x v="1"/>
    <x v="4"/>
    <s v="24 Capacity Maxi Data Binder Racks, Pearl"/>
    <x v="3639"/>
    <n v="6"/>
    <n v="0"/>
    <x v="4152"/>
    <x v="0"/>
  </r>
  <r>
    <n v="4891"/>
    <x v="2420"/>
    <x v="0"/>
    <x v="443"/>
    <d v="2013-12-31T00:00:00"/>
    <s v="Standard Class"/>
    <s v="EH-13765"/>
    <s v="Edward Hooks"/>
    <x v="1"/>
    <x v="0"/>
    <s v="Seattle"/>
    <x v="4"/>
    <n v="98103"/>
    <x v="1"/>
    <s v="OFF-AR-10001246"/>
    <x v="1"/>
    <x v="6"/>
    <s v="Newell 317"/>
    <x v="138"/>
    <n v="3"/>
    <n v="0"/>
    <x v="4153"/>
    <x v="4"/>
  </r>
  <r>
    <n v="4892"/>
    <x v="2420"/>
    <x v="0"/>
    <x v="443"/>
    <d v="2013-12-31T00:00:00"/>
    <s v="Standard Class"/>
    <s v="EH-13765"/>
    <s v="Edward Hooks"/>
    <x v="1"/>
    <x v="0"/>
    <s v="Seattle"/>
    <x v="4"/>
    <n v="98103"/>
    <x v="1"/>
    <s v="OFF-PA-10001295"/>
    <x v="1"/>
    <x v="10"/>
    <s v="Computer Printout Paper with Letter-Trim Perforations"/>
    <x v="2479"/>
    <n v="2"/>
    <n v="0"/>
    <x v="2714"/>
    <x v="4"/>
  </r>
  <r>
    <n v="4893"/>
    <x v="2420"/>
    <x v="0"/>
    <x v="443"/>
    <d v="2013-12-31T00:00:00"/>
    <s v="Standard Class"/>
    <s v="EH-13765"/>
    <s v="Edward Hooks"/>
    <x v="1"/>
    <x v="0"/>
    <s v="Seattle"/>
    <x v="4"/>
    <n v="98103"/>
    <x v="1"/>
    <s v="OFF-AR-10001231"/>
    <x v="1"/>
    <x v="6"/>
    <s v="Sanford EarthWrite Recycled Pencils, Medium Soft, #2"/>
    <x v="3640"/>
    <n v="2"/>
    <n v="0"/>
    <x v="4154"/>
    <x v="4"/>
  </r>
  <r>
    <n v="4894"/>
    <x v="2420"/>
    <x v="0"/>
    <x v="443"/>
    <d v="2013-12-31T00:00:00"/>
    <s v="Standard Class"/>
    <s v="EH-13765"/>
    <s v="Edward Hooks"/>
    <x v="1"/>
    <x v="0"/>
    <s v="Seattle"/>
    <x v="4"/>
    <n v="98103"/>
    <x v="1"/>
    <s v="OFF-ST-10002743"/>
    <x v="1"/>
    <x v="4"/>
    <s v="SAFCO Boltless Steel Shelving"/>
    <x v="3641"/>
    <n v="2"/>
    <n v="0"/>
    <x v="4155"/>
    <x v="4"/>
  </r>
  <r>
    <n v="4895"/>
    <x v="2420"/>
    <x v="0"/>
    <x v="443"/>
    <d v="2013-12-31T00:00:00"/>
    <s v="Standard Class"/>
    <s v="EH-13765"/>
    <s v="Edward Hooks"/>
    <x v="1"/>
    <x v="0"/>
    <s v="Seattle"/>
    <x v="4"/>
    <n v="98103"/>
    <x v="1"/>
    <s v="OFF-PA-10004327"/>
    <x v="1"/>
    <x v="10"/>
    <s v="Xerox 1911"/>
    <x v="3642"/>
    <n v="1"/>
    <n v="0"/>
    <x v="4156"/>
    <x v="4"/>
  </r>
  <r>
    <n v="4896"/>
    <x v="2420"/>
    <x v="0"/>
    <x v="443"/>
    <d v="2013-12-31T00:00:00"/>
    <s v="Standard Class"/>
    <s v="EH-13765"/>
    <s v="Edward Hooks"/>
    <x v="1"/>
    <x v="0"/>
    <s v="Seattle"/>
    <x v="4"/>
    <n v="98103"/>
    <x v="1"/>
    <s v="OFF-EN-10004773"/>
    <x v="1"/>
    <x v="12"/>
    <s v="Staples"/>
    <x v="1168"/>
    <n v="2"/>
    <n v="0"/>
    <x v="4157"/>
    <x v="4"/>
  </r>
  <r>
    <n v="4897"/>
    <x v="2420"/>
    <x v="0"/>
    <x v="443"/>
    <d v="2013-12-31T00:00:00"/>
    <s v="Standard Class"/>
    <s v="EH-13765"/>
    <s v="Edward Hooks"/>
    <x v="1"/>
    <x v="0"/>
    <s v="Seattle"/>
    <x v="4"/>
    <n v="98103"/>
    <x v="1"/>
    <s v="OFF-ST-10003470"/>
    <x v="1"/>
    <x v="4"/>
    <s v="Tennsco Snap-Together Open Shelving Units, Starter Sets and Add-On Units"/>
    <x v="2105"/>
    <n v="4"/>
    <n v="0"/>
    <x v="2269"/>
    <x v="4"/>
  </r>
  <r>
    <n v="4898"/>
    <x v="2421"/>
    <x v="2"/>
    <x v="771"/>
    <d v="2011-10-17T00:00:00"/>
    <s v="First Class"/>
    <s v="AC-10660"/>
    <s v="Anna Chung"/>
    <x v="0"/>
    <x v="0"/>
    <s v="Parma"/>
    <x v="24"/>
    <n v="44134"/>
    <x v="3"/>
    <s v="FUR-CH-10003761"/>
    <x v="0"/>
    <x v="1"/>
    <s v="Global Italian Leather Office Chair"/>
    <x v="1727"/>
    <n v="2"/>
    <n v="0.3"/>
    <x v="4158"/>
    <x v="2"/>
  </r>
  <r>
    <n v="4899"/>
    <x v="2421"/>
    <x v="2"/>
    <x v="771"/>
    <d v="2011-10-17T00:00:00"/>
    <s v="First Class"/>
    <s v="AC-10660"/>
    <s v="Anna Chung"/>
    <x v="0"/>
    <x v="0"/>
    <s v="Parma"/>
    <x v="24"/>
    <n v="44134"/>
    <x v="3"/>
    <s v="OFF-PA-10002230"/>
    <x v="1"/>
    <x v="10"/>
    <s v="Xerox 1897"/>
    <x v="892"/>
    <n v="2"/>
    <n v="0.2"/>
    <x v="2282"/>
    <x v="2"/>
  </r>
  <r>
    <n v="4900"/>
    <x v="2422"/>
    <x v="0"/>
    <x v="250"/>
    <d v="2013-08-28T00:00:00"/>
    <s v="Standard Class"/>
    <s v="SG-20470"/>
    <s v="Sheri Gordon"/>
    <x v="0"/>
    <x v="0"/>
    <s v="Gresham"/>
    <x v="21"/>
    <n v="97030"/>
    <x v="1"/>
    <s v="OFF-BI-10000088"/>
    <x v="1"/>
    <x v="8"/>
    <s v="GBC Imprintable Covers"/>
    <x v="3643"/>
    <n v="8"/>
    <n v="0.7"/>
    <x v="4159"/>
    <x v="6"/>
  </r>
  <r>
    <n v="4901"/>
    <x v="2423"/>
    <x v="3"/>
    <x v="94"/>
    <d v="2014-12-22T00:00:00"/>
    <s v="Standard Class"/>
    <s v="CA-12310"/>
    <s v="Christine Abelman"/>
    <x v="1"/>
    <x v="0"/>
    <s v="Anaheim"/>
    <x v="1"/>
    <n v="92804"/>
    <x v="1"/>
    <s v="OFF-ST-10001526"/>
    <x v="1"/>
    <x v="4"/>
    <s v="Iceberg Mobile Mega Data/Printer Cart "/>
    <x v="2289"/>
    <n v="4"/>
    <n v="0"/>
    <x v="2475"/>
    <x v="4"/>
  </r>
  <r>
    <n v="4902"/>
    <x v="2423"/>
    <x v="3"/>
    <x v="94"/>
    <d v="2014-12-22T00:00:00"/>
    <s v="Standard Class"/>
    <s v="CA-12310"/>
    <s v="Christine Abelman"/>
    <x v="1"/>
    <x v="0"/>
    <s v="Anaheim"/>
    <x v="1"/>
    <n v="92804"/>
    <x v="1"/>
    <s v="OFF-SU-10002557"/>
    <x v="1"/>
    <x v="14"/>
    <s v="Fiskars Spring-Action Scissors"/>
    <x v="62"/>
    <n v="1"/>
    <n v="0"/>
    <x v="4160"/>
    <x v="4"/>
  </r>
  <r>
    <n v="4903"/>
    <x v="2424"/>
    <x v="3"/>
    <x v="469"/>
    <d v="2014-03-13T00:00:00"/>
    <s v="Standard Class"/>
    <s v="SH-20395"/>
    <s v="Shahid Hopkins"/>
    <x v="0"/>
    <x v="0"/>
    <s v="New York City"/>
    <x v="15"/>
    <n v="10035"/>
    <x v="3"/>
    <s v="OFF-BI-10003669"/>
    <x v="1"/>
    <x v="8"/>
    <s v="3M Organizer Strips"/>
    <x v="243"/>
    <n v="6"/>
    <n v="0.2"/>
    <x v="1446"/>
    <x v="10"/>
  </r>
  <r>
    <n v="4904"/>
    <x v="2424"/>
    <x v="3"/>
    <x v="469"/>
    <d v="2014-03-13T00:00:00"/>
    <s v="Standard Class"/>
    <s v="SH-20395"/>
    <s v="Shahid Hopkins"/>
    <x v="0"/>
    <x v="0"/>
    <s v="New York City"/>
    <x v="15"/>
    <n v="10035"/>
    <x v="3"/>
    <s v="OFF-LA-10003510"/>
    <x v="1"/>
    <x v="2"/>
    <s v="Avery 4027 File Folder Labels for Dot Matrix Printers, 5000 Labels per Box, White"/>
    <x v="3644"/>
    <n v="3"/>
    <n v="0"/>
    <x v="4161"/>
    <x v="10"/>
  </r>
  <r>
    <n v="4905"/>
    <x v="2425"/>
    <x v="2"/>
    <x v="588"/>
    <d v="2011-12-03T00:00:00"/>
    <s v="Second Class"/>
    <s v="MC-17605"/>
    <s v="Matt Connell"/>
    <x v="1"/>
    <x v="0"/>
    <s v="Houston"/>
    <x v="5"/>
    <n v="77070"/>
    <x v="2"/>
    <s v="FUR-CH-10003746"/>
    <x v="0"/>
    <x v="1"/>
    <s v="Hon 4070 Series Pagoda Round Back Stacking Chairs"/>
    <x v="3645"/>
    <n v="3"/>
    <n v="0.3"/>
    <x v="4162"/>
    <x v="4"/>
  </r>
  <r>
    <n v="4906"/>
    <x v="2426"/>
    <x v="2"/>
    <x v="1005"/>
    <d v="2011-10-16T00:00:00"/>
    <s v="Second Class"/>
    <s v="JE-15610"/>
    <s v="Jim Epp"/>
    <x v="1"/>
    <x v="0"/>
    <s v="Concord"/>
    <x v="38"/>
    <n v="3301"/>
    <x v="3"/>
    <s v="OFF-BI-10003476"/>
    <x v="1"/>
    <x v="8"/>
    <s v="Avery Metallic Poly Binders"/>
    <x v="3310"/>
    <n v="4"/>
    <n v="0"/>
    <x v="4163"/>
    <x v="2"/>
  </r>
  <r>
    <n v="4907"/>
    <x v="2426"/>
    <x v="2"/>
    <x v="1005"/>
    <d v="2011-10-16T00:00:00"/>
    <s v="Second Class"/>
    <s v="JE-15610"/>
    <s v="Jim Epp"/>
    <x v="1"/>
    <x v="0"/>
    <s v="Concord"/>
    <x v="38"/>
    <n v="3301"/>
    <x v="3"/>
    <s v="OFF-ST-10001469"/>
    <x v="1"/>
    <x v="4"/>
    <s v="Fellowes Bankers Box Recycled Super Stor/Drawer"/>
    <x v="3646"/>
    <n v="5"/>
    <n v="0"/>
    <x v="4164"/>
    <x v="2"/>
  </r>
  <r>
    <n v="4908"/>
    <x v="2427"/>
    <x v="2"/>
    <x v="728"/>
    <d v="2011-11-23T00:00:00"/>
    <s v="Second Class"/>
    <s v="MS-17530"/>
    <s v="MaryBeth Skach"/>
    <x v="0"/>
    <x v="0"/>
    <s v="Fairfield"/>
    <x v="24"/>
    <n v="45014"/>
    <x v="3"/>
    <s v="OFF-BI-10001757"/>
    <x v="1"/>
    <x v="8"/>
    <s v="Pressboard Hanging Data Binders for Unburst Sheets"/>
    <x v="3647"/>
    <n v="8"/>
    <n v="0.7"/>
    <x v="4165"/>
    <x v="0"/>
  </r>
  <r>
    <n v="4909"/>
    <x v="2427"/>
    <x v="2"/>
    <x v="728"/>
    <d v="2011-11-23T00:00:00"/>
    <s v="Second Class"/>
    <s v="MS-17530"/>
    <s v="MaryBeth Skach"/>
    <x v="0"/>
    <x v="0"/>
    <s v="Fairfield"/>
    <x v="24"/>
    <n v="45014"/>
    <x v="3"/>
    <s v="TEC-PH-10004875"/>
    <x v="2"/>
    <x v="7"/>
    <s v="PNY Rapid USB Car Charger - Black"/>
    <x v="3648"/>
    <n v="2"/>
    <n v="0.4"/>
    <x v="4166"/>
    <x v="0"/>
  </r>
  <r>
    <n v="4910"/>
    <x v="2428"/>
    <x v="3"/>
    <x v="424"/>
    <d v="2014-01-19T00:00:00"/>
    <s v="Standard Class"/>
    <s v="BH-11710"/>
    <s v="Brosina Hoffman"/>
    <x v="0"/>
    <x v="0"/>
    <s v="Johnson City"/>
    <x v="18"/>
    <n v="37604"/>
    <x v="0"/>
    <s v="OFF-EN-10001219"/>
    <x v="1"/>
    <x v="12"/>
    <s v="#10- 4 1/8&quot; x 9 1/2&quot; Security-Tint Envelopes"/>
    <x v="829"/>
    <n v="3"/>
    <n v="0.2"/>
    <x v="4167"/>
    <x v="9"/>
  </r>
  <r>
    <n v="4911"/>
    <x v="2428"/>
    <x v="3"/>
    <x v="424"/>
    <d v="2014-01-19T00:00:00"/>
    <s v="Standard Class"/>
    <s v="BH-11710"/>
    <s v="Brosina Hoffman"/>
    <x v="0"/>
    <x v="0"/>
    <s v="Johnson City"/>
    <x v="18"/>
    <n v="37604"/>
    <x v="0"/>
    <s v="OFF-PA-10000019"/>
    <x v="1"/>
    <x v="10"/>
    <s v="Xerox 1931"/>
    <x v="1590"/>
    <n v="7"/>
    <n v="0.2"/>
    <x v="1683"/>
    <x v="9"/>
  </r>
  <r>
    <n v="4912"/>
    <x v="2428"/>
    <x v="3"/>
    <x v="424"/>
    <d v="2014-01-19T00:00:00"/>
    <s v="Standard Class"/>
    <s v="BH-11710"/>
    <s v="Brosina Hoffman"/>
    <x v="0"/>
    <x v="0"/>
    <s v="Johnson City"/>
    <x v="18"/>
    <n v="37604"/>
    <x v="0"/>
    <s v="TEC-PH-10001924"/>
    <x v="2"/>
    <x v="7"/>
    <s v="iHome FM Clock Radio with Lightning Dock"/>
    <x v="1781"/>
    <n v="2"/>
    <n v="0.2"/>
    <x v="4168"/>
    <x v="9"/>
  </r>
  <r>
    <n v="4913"/>
    <x v="2428"/>
    <x v="3"/>
    <x v="424"/>
    <d v="2014-01-19T00:00:00"/>
    <s v="Standard Class"/>
    <s v="BH-11710"/>
    <s v="Brosina Hoffman"/>
    <x v="0"/>
    <x v="0"/>
    <s v="Johnson City"/>
    <x v="18"/>
    <n v="37604"/>
    <x v="0"/>
    <s v="OFF-BI-10002003"/>
    <x v="1"/>
    <x v="8"/>
    <s v="Ibico Presentation Index for Binding Systems"/>
    <x v="3649"/>
    <n v="5"/>
    <n v="0.7"/>
    <x v="4169"/>
    <x v="9"/>
  </r>
  <r>
    <n v="4914"/>
    <x v="2428"/>
    <x v="3"/>
    <x v="424"/>
    <d v="2014-01-19T00:00:00"/>
    <s v="Standard Class"/>
    <s v="BH-11710"/>
    <s v="Brosina Hoffman"/>
    <x v="0"/>
    <x v="0"/>
    <s v="Johnson City"/>
    <x v="18"/>
    <n v="37604"/>
    <x v="0"/>
    <s v="OFF-BI-10003727"/>
    <x v="1"/>
    <x v="8"/>
    <s v="Avery Durable Slant Ring Binders With Label Holder"/>
    <x v="3650"/>
    <n v="2"/>
    <n v="0.7"/>
    <x v="4170"/>
    <x v="9"/>
  </r>
  <r>
    <n v="4915"/>
    <x v="2429"/>
    <x v="1"/>
    <x v="496"/>
    <d v="2012-09-26T00:00:00"/>
    <s v="Second Class"/>
    <s v="ME-17725"/>
    <s v="Max Engle"/>
    <x v="0"/>
    <x v="0"/>
    <s v="Seattle"/>
    <x v="4"/>
    <n v="98105"/>
    <x v="1"/>
    <s v="OFF-AR-10004042"/>
    <x v="1"/>
    <x v="6"/>
    <s v="BOSTON Model 1800 Electric Pencil Sharpeners, Putty/Woodgrain"/>
    <x v="3651"/>
    <n v="2"/>
    <n v="0"/>
    <x v="4171"/>
    <x v="8"/>
  </r>
  <r>
    <n v="4916"/>
    <x v="2429"/>
    <x v="1"/>
    <x v="496"/>
    <d v="2012-09-26T00:00:00"/>
    <s v="Second Class"/>
    <s v="ME-17725"/>
    <s v="Max Engle"/>
    <x v="0"/>
    <x v="0"/>
    <s v="Seattle"/>
    <x v="4"/>
    <n v="98105"/>
    <x v="1"/>
    <s v="OFF-BI-10001097"/>
    <x v="1"/>
    <x v="8"/>
    <s v="Avery Hole Reinforcements"/>
    <x v="3652"/>
    <n v="3"/>
    <n v="0.2"/>
    <x v="4172"/>
    <x v="8"/>
  </r>
  <r>
    <n v="4917"/>
    <x v="2430"/>
    <x v="3"/>
    <x v="449"/>
    <d v="2014-10-12T00:00:00"/>
    <s v="Second Class"/>
    <s v="MB-17305"/>
    <s v="Maria Bertelson"/>
    <x v="0"/>
    <x v="0"/>
    <s v="League City"/>
    <x v="5"/>
    <n v="77573"/>
    <x v="2"/>
    <s v="OFF-AR-10004344"/>
    <x v="1"/>
    <x v="6"/>
    <s v="Bulldog Vacuum Base Pencil Sharpener"/>
    <x v="3653"/>
    <n v="7"/>
    <n v="0.2"/>
    <x v="4173"/>
    <x v="2"/>
  </r>
  <r>
    <n v="4918"/>
    <x v="2430"/>
    <x v="3"/>
    <x v="449"/>
    <d v="2014-10-12T00:00:00"/>
    <s v="Second Class"/>
    <s v="MB-17305"/>
    <s v="Maria Bertelson"/>
    <x v="0"/>
    <x v="0"/>
    <s v="League City"/>
    <x v="5"/>
    <n v="77573"/>
    <x v="2"/>
    <s v="FUR-CH-10001802"/>
    <x v="0"/>
    <x v="1"/>
    <s v="Hon Every-Day Chair Series Swivel Task Chairs"/>
    <x v="3654"/>
    <n v="3"/>
    <n v="0.3"/>
    <x v="4174"/>
    <x v="2"/>
  </r>
  <r>
    <n v="4919"/>
    <x v="2431"/>
    <x v="0"/>
    <x v="1006"/>
    <d v="2013-01-07T00:00:00"/>
    <s v="Standard Class"/>
    <s v="BM-11575"/>
    <s v="Brendan Murry"/>
    <x v="1"/>
    <x v="0"/>
    <s v="Gaithersburg"/>
    <x v="39"/>
    <n v="20877"/>
    <x v="3"/>
    <s v="FUR-BO-10004709"/>
    <x v="0"/>
    <x v="0"/>
    <s v="Bush Westfield Collection Bookcases, Medium Cherry Finish"/>
    <x v="2131"/>
    <n v="3"/>
    <n v="0"/>
    <x v="4175"/>
    <x v="9"/>
  </r>
  <r>
    <n v="4920"/>
    <x v="2431"/>
    <x v="0"/>
    <x v="1006"/>
    <d v="2013-01-07T00:00:00"/>
    <s v="Standard Class"/>
    <s v="BM-11575"/>
    <s v="Brendan Murry"/>
    <x v="1"/>
    <x v="0"/>
    <s v="Gaithersburg"/>
    <x v="39"/>
    <n v="20877"/>
    <x v="3"/>
    <s v="TEC-PH-10000455"/>
    <x v="2"/>
    <x v="7"/>
    <s v="GE 30522EE2"/>
    <x v="3655"/>
    <n v="2"/>
    <n v="0"/>
    <x v="4176"/>
    <x v="9"/>
  </r>
  <r>
    <n v="4921"/>
    <x v="2432"/>
    <x v="3"/>
    <x v="971"/>
    <d v="2014-08-24T00:00:00"/>
    <s v="Standard Class"/>
    <s v="SC-20575"/>
    <s v="Sonia Cooley"/>
    <x v="0"/>
    <x v="0"/>
    <s v="Chicago"/>
    <x v="10"/>
    <n v="60653"/>
    <x v="2"/>
    <s v="OFF-BI-10002393"/>
    <x v="1"/>
    <x v="8"/>
    <s v="Binder Posts"/>
    <x v="3424"/>
    <n v="2"/>
    <n v="0.8"/>
    <x v="3882"/>
    <x v="6"/>
  </r>
  <r>
    <n v="4922"/>
    <x v="2433"/>
    <x v="3"/>
    <x v="53"/>
    <d v="2014-12-30T00:00:00"/>
    <s v="Second Class"/>
    <s v="MH-18115"/>
    <s v="Mick Hernandez"/>
    <x v="2"/>
    <x v="0"/>
    <s v="Huntsville"/>
    <x v="19"/>
    <n v="35810"/>
    <x v="0"/>
    <s v="OFF-PA-10004381"/>
    <x v="1"/>
    <x v="10"/>
    <s v="14-7/8 x 11 Blue Bar Computer Printout Paper"/>
    <x v="3656"/>
    <n v="2"/>
    <n v="0"/>
    <x v="4177"/>
    <x v="4"/>
  </r>
  <r>
    <n v="4923"/>
    <x v="2433"/>
    <x v="3"/>
    <x v="53"/>
    <d v="2014-12-30T00:00:00"/>
    <s v="Second Class"/>
    <s v="MH-18115"/>
    <s v="Mick Hernandez"/>
    <x v="2"/>
    <x v="0"/>
    <s v="Huntsville"/>
    <x v="19"/>
    <n v="35810"/>
    <x v="0"/>
    <s v="OFF-FA-10003059"/>
    <x v="1"/>
    <x v="13"/>
    <s v="Assorted Color Push Pins"/>
    <x v="3657"/>
    <n v="2"/>
    <n v="0"/>
    <x v="4178"/>
    <x v="4"/>
  </r>
  <r>
    <n v="4924"/>
    <x v="2433"/>
    <x v="3"/>
    <x v="53"/>
    <d v="2014-12-30T00:00:00"/>
    <s v="Second Class"/>
    <s v="MH-18115"/>
    <s v="Mick Hernandez"/>
    <x v="2"/>
    <x v="0"/>
    <s v="Huntsville"/>
    <x v="19"/>
    <n v="35810"/>
    <x v="0"/>
    <s v="OFF-PA-10000994"/>
    <x v="1"/>
    <x v="10"/>
    <s v="Xerox 1915"/>
    <x v="2713"/>
    <n v="6"/>
    <n v="0"/>
    <x v="3005"/>
    <x v="4"/>
  </r>
  <r>
    <n v="4925"/>
    <x v="2433"/>
    <x v="3"/>
    <x v="53"/>
    <d v="2014-12-30T00:00:00"/>
    <s v="Second Class"/>
    <s v="MH-18115"/>
    <s v="Mick Hernandez"/>
    <x v="2"/>
    <x v="0"/>
    <s v="Huntsville"/>
    <x v="19"/>
    <n v="35810"/>
    <x v="0"/>
    <s v="TEC-PH-10002890"/>
    <x v="2"/>
    <x v="7"/>
    <s v="AT&amp;T 17929 Lendline Telephone"/>
    <x v="3658"/>
    <n v="2"/>
    <n v="0"/>
    <x v="4179"/>
    <x v="4"/>
  </r>
  <r>
    <n v="4926"/>
    <x v="2434"/>
    <x v="3"/>
    <x v="18"/>
    <d v="2014-09-14T00:00:00"/>
    <s v="First Class"/>
    <s v="AR-10345"/>
    <s v="Alex Russell"/>
    <x v="1"/>
    <x v="0"/>
    <s v="Lawrence"/>
    <x v="31"/>
    <n v="1841"/>
    <x v="3"/>
    <s v="OFF-AR-10003338"/>
    <x v="1"/>
    <x v="6"/>
    <s v="Eberhard Faber 3 1/2&quot; Golf Pencils"/>
    <x v="3659"/>
    <n v="2"/>
    <n v="0"/>
    <x v="4180"/>
    <x v="8"/>
  </r>
  <r>
    <n v="4927"/>
    <x v="2435"/>
    <x v="3"/>
    <x v="15"/>
    <d v="2014-10-24T00:00:00"/>
    <s v="Standard Class"/>
    <s v="MO-17500"/>
    <s v="Mary O'Rourke"/>
    <x v="0"/>
    <x v="0"/>
    <s v="Chicago"/>
    <x v="10"/>
    <n v="60623"/>
    <x v="2"/>
    <s v="FUR-TA-10003008"/>
    <x v="0"/>
    <x v="3"/>
    <s v="Lesro Round Back Collection Coffee Table, End Table"/>
    <x v="3660"/>
    <n v="1"/>
    <n v="0.5"/>
    <x v="4181"/>
    <x v="2"/>
  </r>
  <r>
    <n v="4928"/>
    <x v="2436"/>
    <x v="3"/>
    <x v="96"/>
    <d v="2014-12-07T00:00:00"/>
    <s v="Standard Class"/>
    <s v="AD-10180"/>
    <s v="Alan Dominguez"/>
    <x v="2"/>
    <x v="0"/>
    <s v="Fairfield"/>
    <x v="29"/>
    <n v="6824"/>
    <x v="3"/>
    <s v="OFF-PA-10001972"/>
    <x v="1"/>
    <x v="10"/>
    <s v="Xerox 214"/>
    <x v="541"/>
    <n v="3"/>
    <n v="0"/>
    <x v="551"/>
    <x v="4"/>
  </r>
  <r>
    <n v="4929"/>
    <x v="2436"/>
    <x v="3"/>
    <x v="96"/>
    <d v="2014-12-07T00:00:00"/>
    <s v="Standard Class"/>
    <s v="AD-10180"/>
    <s v="Alan Dominguez"/>
    <x v="2"/>
    <x v="0"/>
    <s v="Fairfield"/>
    <x v="29"/>
    <n v="6824"/>
    <x v="3"/>
    <s v="FUR-CH-10000155"/>
    <x v="0"/>
    <x v="1"/>
    <s v="Global Comet Stacking Armless Chair"/>
    <x v="3661"/>
    <n v="3"/>
    <n v="0"/>
    <x v="4182"/>
    <x v="4"/>
  </r>
  <r>
    <n v="4930"/>
    <x v="2437"/>
    <x v="2"/>
    <x v="814"/>
    <d v="2011-09-03T00:00:00"/>
    <s v="First Class"/>
    <s v="KD-16345"/>
    <s v="Katherine Ducich"/>
    <x v="0"/>
    <x v="0"/>
    <s v="New York City"/>
    <x v="15"/>
    <n v="10009"/>
    <x v="3"/>
    <s v="OFF-AR-10000658"/>
    <x v="1"/>
    <x v="6"/>
    <s v="Newell 324"/>
    <x v="2495"/>
    <n v="5"/>
    <n v="0"/>
    <x v="4183"/>
    <x v="8"/>
  </r>
  <r>
    <n v="4931"/>
    <x v="2437"/>
    <x v="2"/>
    <x v="814"/>
    <d v="2011-09-03T00:00:00"/>
    <s v="First Class"/>
    <s v="KD-16345"/>
    <s v="Katherine Ducich"/>
    <x v="0"/>
    <x v="0"/>
    <s v="New York City"/>
    <x v="15"/>
    <n v="10009"/>
    <x v="3"/>
    <s v="OFF-PA-10000349"/>
    <x v="1"/>
    <x v="10"/>
    <s v="Staples"/>
    <x v="1830"/>
    <n v="3"/>
    <n v="0"/>
    <x v="1961"/>
    <x v="8"/>
  </r>
  <r>
    <n v="4932"/>
    <x v="2438"/>
    <x v="3"/>
    <x v="613"/>
    <d v="2014-03-31T00:00:00"/>
    <s v="Standard Class"/>
    <s v="FM-14215"/>
    <s v="Filia McAdams"/>
    <x v="1"/>
    <x v="0"/>
    <s v="Seattle"/>
    <x v="4"/>
    <n v="98103"/>
    <x v="1"/>
    <s v="OFF-AR-10001446"/>
    <x v="1"/>
    <x v="6"/>
    <s v="Newell 309"/>
    <x v="795"/>
    <n v="2"/>
    <n v="0"/>
    <x v="4184"/>
    <x v="10"/>
  </r>
  <r>
    <n v="4933"/>
    <x v="2439"/>
    <x v="1"/>
    <x v="694"/>
    <d v="2012-10-04T00:00:00"/>
    <s v="Standard Class"/>
    <s v="ZC-21910"/>
    <s v="Zuschuss Carroll"/>
    <x v="0"/>
    <x v="0"/>
    <s v="Aurora"/>
    <x v="22"/>
    <n v="80013"/>
    <x v="1"/>
    <s v="OFF-EN-10004483"/>
    <x v="1"/>
    <x v="12"/>
    <s v="#10 White Business Envelopes,4 1/8 x 9 1/2"/>
    <x v="3662"/>
    <n v="1"/>
    <n v="0.2"/>
    <x v="4185"/>
    <x v="8"/>
  </r>
  <r>
    <n v="4934"/>
    <x v="2439"/>
    <x v="1"/>
    <x v="694"/>
    <d v="2012-10-04T00:00:00"/>
    <s v="Standard Class"/>
    <s v="ZC-21910"/>
    <s v="Zuschuss Carroll"/>
    <x v="0"/>
    <x v="0"/>
    <s v="Aurora"/>
    <x v="22"/>
    <n v="80013"/>
    <x v="1"/>
    <s v="OFF-BI-10002012"/>
    <x v="1"/>
    <x v="8"/>
    <s v="Wilson Jones Easy Flow II Sheet Lifters"/>
    <x v="886"/>
    <n v="2"/>
    <n v="0.7"/>
    <x v="918"/>
    <x v="8"/>
  </r>
  <r>
    <n v="4935"/>
    <x v="2439"/>
    <x v="1"/>
    <x v="694"/>
    <d v="2012-10-04T00:00:00"/>
    <s v="Standard Class"/>
    <s v="ZC-21910"/>
    <s v="Zuschuss Carroll"/>
    <x v="0"/>
    <x v="0"/>
    <s v="Aurora"/>
    <x v="22"/>
    <n v="80013"/>
    <x v="1"/>
    <s v="OFF-FA-10003021"/>
    <x v="1"/>
    <x v="13"/>
    <s v="Staples"/>
    <x v="3663"/>
    <n v="3"/>
    <n v="0.2"/>
    <x v="4186"/>
    <x v="8"/>
  </r>
  <r>
    <n v="4936"/>
    <x v="2440"/>
    <x v="1"/>
    <x v="1007"/>
    <d v="2012-03-21T00:00:00"/>
    <s v="Standard Class"/>
    <s v="KS-16300"/>
    <s v="Karen Seio"/>
    <x v="1"/>
    <x v="0"/>
    <s v="Lehi"/>
    <x v="7"/>
    <n v="84043"/>
    <x v="1"/>
    <s v="TEC-PH-10003356"/>
    <x v="2"/>
    <x v="7"/>
    <s v="SmartStand Mobile Device Holder, Assorted Colors"/>
    <x v="3664"/>
    <n v="3"/>
    <n v="0.2"/>
    <x v="4187"/>
    <x v="10"/>
  </r>
  <r>
    <n v="4937"/>
    <x v="2441"/>
    <x v="3"/>
    <x v="1008"/>
    <d v="2014-01-14T00:00:00"/>
    <s v="Standard Class"/>
    <s v="DP-13390"/>
    <s v="Dennis Pardue"/>
    <x v="2"/>
    <x v="0"/>
    <s v="Tuscaloosa"/>
    <x v="19"/>
    <n v="35401"/>
    <x v="0"/>
    <s v="OFF-BI-10004728"/>
    <x v="1"/>
    <x v="8"/>
    <s v="Wilson Jones Turn Tabs Binder Tool for Ring Binders"/>
    <x v="3665"/>
    <n v="7"/>
    <n v="0"/>
    <x v="4188"/>
    <x v="9"/>
  </r>
  <r>
    <n v="4938"/>
    <x v="2442"/>
    <x v="2"/>
    <x v="286"/>
    <d v="2011-01-19T00:00:00"/>
    <s v="Standard Class"/>
    <s v="BD-11605"/>
    <s v="Brian Dahlen"/>
    <x v="0"/>
    <x v="0"/>
    <s v="San Francisco"/>
    <x v="1"/>
    <n v="94109"/>
    <x v="1"/>
    <s v="OFF-ST-10000078"/>
    <x v="1"/>
    <x v="4"/>
    <s v="Tennsco 6- and 18-Compartment Lockers"/>
    <x v="2225"/>
    <n v="5"/>
    <n v="0"/>
    <x v="2400"/>
    <x v="9"/>
  </r>
  <r>
    <n v="4939"/>
    <x v="2442"/>
    <x v="2"/>
    <x v="286"/>
    <d v="2011-01-19T00:00:00"/>
    <s v="Standard Class"/>
    <s v="BD-11605"/>
    <s v="Brian Dahlen"/>
    <x v="0"/>
    <x v="0"/>
    <s v="San Francisco"/>
    <x v="1"/>
    <n v="94109"/>
    <x v="1"/>
    <s v="FUR-BO-10003034"/>
    <x v="0"/>
    <x v="0"/>
    <s v="O'Sullivan Elevations Bookcase, Cherry Finish"/>
    <x v="3666"/>
    <n v="3"/>
    <n v="0.15"/>
    <x v="4189"/>
    <x v="9"/>
  </r>
  <r>
    <n v="4940"/>
    <x v="2442"/>
    <x v="2"/>
    <x v="286"/>
    <d v="2011-01-19T00:00:00"/>
    <s v="Standard Class"/>
    <s v="BD-11605"/>
    <s v="Brian Dahlen"/>
    <x v="0"/>
    <x v="0"/>
    <s v="San Francisco"/>
    <x v="1"/>
    <n v="94109"/>
    <x v="1"/>
    <s v="OFF-AR-10003514"/>
    <x v="1"/>
    <x v="6"/>
    <s v="4009 Highlighters by Sanford"/>
    <x v="189"/>
    <n v="5"/>
    <n v="0"/>
    <x v="191"/>
    <x v="9"/>
  </r>
  <r>
    <n v="4941"/>
    <x v="2443"/>
    <x v="1"/>
    <x v="525"/>
    <d v="2012-02-13T00:00:00"/>
    <s v="Standard Class"/>
    <s v="IL-15100"/>
    <s v="Ivan Liston"/>
    <x v="0"/>
    <x v="0"/>
    <s v="Wilmington"/>
    <x v="13"/>
    <n v="19805"/>
    <x v="3"/>
    <s v="FUR-CH-10001708"/>
    <x v="0"/>
    <x v="1"/>
    <s v="Office Star - Contemporary Swivel Chair with Padded Adjustable Arms and Flex Back"/>
    <x v="3667"/>
    <n v="9"/>
    <n v="0"/>
    <x v="4190"/>
    <x v="11"/>
  </r>
  <r>
    <n v="4942"/>
    <x v="2443"/>
    <x v="1"/>
    <x v="525"/>
    <d v="2012-02-13T00:00:00"/>
    <s v="Standard Class"/>
    <s v="IL-15100"/>
    <s v="Ivan Liston"/>
    <x v="0"/>
    <x v="0"/>
    <s v="Wilmington"/>
    <x v="13"/>
    <n v="19805"/>
    <x v="3"/>
    <s v="FUR-BO-10002598"/>
    <x v="0"/>
    <x v="0"/>
    <s v="Hon Metal Bookcases, Putty"/>
    <x v="514"/>
    <n v="4"/>
    <n v="0"/>
    <x v="4191"/>
    <x v="11"/>
  </r>
  <r>
    <n v="4943"/>
    <x v="2443"/>
    <x v="1"/>
    <x v="525"/>
    <d v="2012-02-13T00:00:00"/>
    <s v="Standard Class"/>
    <s v="IL-15100"/>
    <s v="Ivan Liston"/>
    <x v="0"/>
    <x v="0"/>
    <s v="Wilmington"/>
    <x v="13"/>
    <n v="19805"/>
    <x v="3"/>
    <s v="OFF-AR-10001022"/>
    <x v="1"/>
    <x v="6"/>
    <s v="SANFORD Liquid Accent Tank-Style Highlighters"/>
    <x v="1103"/>
    <n v="2"/>
    <n v="0"/>
    <x v="1145"/>
    <x v="11"/>
  </r>
  <r>
    <n v="4944"/>
    <x v="2444"/>
    <x v="3"/>
    <x v="202"/>
    <d v="2014-12-28T00:00:00"/>
    <s v="Standard Class"/>
    <s v="LP-17095"/>
    <s v="Liz Preis"/>
    <x v="0"/>
    <x v="0"/>
    <s v="Lafayette"/>
    <x v="14"/>
    <n v="47905"/>
    <x v="2"/>
    <s v="OFF-ST-10004459"/>
    <x v="1"/>
    <x v="4"/>
    <s v="Tennsco Single-Tier Lockers"/>
    <x v="2602"/>
    <n v="1"/>
    <n v="0"/>
    <x v="2864"/>
    <x v="4"/>
  </r>
  <r>
    <n v="4945"/>
    <x v="2445"/>
    <x v="0"/>
    <x v="64"/>
    <d v="2013-09-07T00:00:00"/>
    <s v="First Class"/>
    <s v="JH-15985"/>
    <s v="Joseph Holt"/>
    <x v="0"/>
    <x v="0"/>
    <s v="Redondo Beach"/>
    <x v="1"/>
    <n v="90278"/>
    <x v="1"/>
    <s v="OFF-PA-10004381"/>
    <x v="1"/>
    <x v="10"/>
    <s v="14-7/8 x 11 Blue Bar Computer Printout Paper"/>
    <x v="3656"/>
    <n v="2"/>
    <n v="0"/>
    <x v="4177"/>
    <x v="8"/>
  </r>
  <r>
    <n v="4946"/>
    <x v="2445"/>
    <x v="0"/>
    <x v="64"/>
    <d v="2013-09-07T00:00:00"/>
    <s v="First Class"/>
    <s v="JH-15985"/>
    <s v="Joseph Holt"/>
    <x v="0"/>
    <x v="0"/>
    <s v="Redondo Beach"/>
    <x v="1"/>
    <n v="90278"/>
    <x v="1"/>
    <s v="OFF-BI-10000050"/>
    <x v="1"/>
    <x v="8"/>
    <s v="Angle-D Binders with Locking Rings, Label Holders"/>
    <x v="2643"/>
    <n v="2"/>
    <n v="0.2"/>
    <x v="4192"/>
    <x v="8"/>
  </r>
  <r>
    <n v="4947"/>
    <x v="2445"/>
    <x v="0"/>
    <x v="64"/>
    <d v="2013-09-07T00:00:00"/>
    <s v="First Class"/>
    <s v="JH-15985"/>
    <s v="Joseph Holt"/>
    <x v="0"/>
    <x v="0"/>
    <s v="Redondo Beach"/>
    <x v="1"/>
    <n v="90278"/>
    <x v="1"/>
    <s v="OFF-FA-10000304"/>
    <x v="1"/>
    <x v="13"/>
    <s v="Advantus Push Pins"/>
    <x v="1009"/>
    <n v="2"/>
    <n v="0"/>
    <x v="4193"/>
    <x v="8"/>
  </r>
  <r>
    <n v="4948"/>
    <x v="2446"/>
    <x v="2"/>
    <x v="777"/>
    <d v="2011-10-09T00:00:00"/>
    <s v="Standard Class"/>
    <s v="JD-16015"/>
    <s v="Joy Daniels"/>
    <x v="0"/>
    <x v="0"/>
    <s v="Seattle"/>
    <x v="4"/>
    <n v="98115"/>
    <x v="1"/>
    <s v="OFF-LA-10002475"/>
    <x v="1"/>
    <x v="2"/>
    <s v="Avery 519"/>
    <x v="3204"/>
    <n v="4"/>
    <n v="0"/>
    <x v="4194"/>
    <x v="2"/>
  </r>
  <r>
    <n v="4949"/>
    <x v="2447"/>
    <x v="3"/>
    <x v="344"/>
    <d v="2014-12-03T00:00:00"/>
    <s v="Standard Class"/>
    <s v="BD-11320"/>
    <s v="Bill Donatelli"/>
    <x v="0"/>
    <x v="0"/>
    <s v="Los Angeles"/>
    <x v="1"/>
    <n v="90045"/>
    <x v="1"/>
    <s v="OFF-BI-10001989"/>
    <x v="1"/>
    <x v="8"/>
    <s v="Premium Transparent Presentation Covers by GBC"/>
    <x v="3668"/>
    <n v="7"/>
    <n v="0.2"/>
    <x v="4195"/>
    <x v="0"/>
  </r>
  <r>
    <n v="4950"/>
    <x v="2447"/>
    <x v="3"/>
    <x v="344"/>
    <d v="2014-12-03T00:00:00"/>
    <s v="Standard Class"/>
    <s v="BD-11320"/>
    <s v="Bill Donatelli"/>
    <x v="0"/>
    <x v="0"/>
    <s v="Los Angeles"/>
    <x v="1"/>
    <n v="90045"/>
    <x v="1"/>
    <s v="FUR-FU-10000732"/>
    <x v="0"/>
    <x v="5"/>
    <s v="Eldon 200 Class Desk Accessories"/>
    <x v="609"/>
    <n v="3"/>
    <n v="0"/>
    <x v="619"/>
    <x v="0"/>
  </r>
  <r>
    <n v="4951"/>
    <x v="2448"/>
    <x v="0"/>
    <x v="99"/>
    <d v="2013-11-02T00:00:00"/>
    <s v="Second Class"/>
    <s v="DL-13330"/>
    <s v="Denise Leinenbach"/>
    <x v="0"/>
    <x v="0"/>
    <s v="New York City"/>
    <x v="15"/>
    <n v="10009"/>
    <x v="3"/>
    <s v="OFF-AR-10004441"/>
    <x v="1"/>
    <x v="6"/>
    <s v="BIC Brite Liner Highlighters"/>
    <x v="2162"/>
    <n v="3"/>
    <n v="0"/>
    <x v="1878"/>
    <x v="2"/>
  </r>
  <r>
    <n v="4952"/>
    <x v="2449"/>
    <x v="1"/>
    <x v="988"/>
    <d v="2012-06-13T00:00:00"/>
    <s v="Standard Class"/>
    <s v="NC-18415"/>
    <s v="Nathan Cano"/>
    <x v="0"/>
    <x v="0"/>
    <s v="Royal Oak"/>
    <x v="12"/>
    <n v="48073"/>
    <x v="2"/>
    <s v="OFF-PA-10000304"/>
    <x v="1"/>
    <x v="10"/>
    <s v="Xerox 1995"/>
    <x v="91"/>
    <n v="2"/>
    <n v="0"/>
    <x v="91"/>
    <x v="1"/>
  </r>
  <r>
    <n v="4953"/>
    <x v="2450"/>
    <x v="3"/>
    <x v="166"/>
    <d v="2014-12-13T00:00:00"/>
    <s v="Second Class"/>
    <s v="AS-10225"/>
    <s v="Alan Schoenberger"/>
    <x v="1"/>
    <x v="0"/>
    <s v="San Francisco"/>
    <x v="1"/>
    <n v="94109"/>
    <x v="1"/>
    <s v="OFF-AP-10002670"/>
    <x v="1"/>
    <x v="9"/>
    <s v="Belkin 8-Outlet Premiere SurgeMaster II Surge Protectors"/>
    <x v="3669"/>
    <n v="1"/>
    <n v="0"/>
    <x v="4196"/>
    <x v="4"/>
  </r>
  <r>
    <n v="4954"/>
    <x v="2451"/>
    <x v="1"/>
    <x v="199"/>
    <d v="2012-03-20T00:00:00"/>
    <s v="Standard Class"/>
    <s v="MS-17980"/>
    <s v="Michael Stewart"/>
    <x v="1"/>
    <x v="0"/>
    <s v="New York City"/>
    <x v="15"/>
    <n v="10009"/>
    <x v="3"/>
    <s v="TEC-PH-10001527"/>
    <x v="2"/>
    <x v="7"/>
    <s v="Plantronics MX500i Earset"/>
    <x v="3670"/>
    <n v="2"/>
    <n v="0"/>
    <x v="4197"/>
    <x v="10"/>
  </r>
  <r>
    <n v="4955"/>
    <x v="2452"/>
    <x v="2"/>
    <x v="3"/>
    <d v="2011-06-13T00:00:00"/>
    <s v="Second Class"/>
    <s v="TS-21205"/>
    <s v="Thomas Seio"/>
    <x v="1"/>
    <x v="0"/>
    <s v="North Las Vegas"/>
    <x v="33"/>
    <n v="89031"/>
    <x v="1"/>
    <s v="OFF-AR-10002335"/>
    <x v="1"/>
    <x v="6"/>
    <s v="DIXON Oriole Pencils"/>
    <x v="3671"/>
    <n v="7"/>
    <n v="0"/>
    <x v="4198"/>
    <x v="1"/>
  </r>
  <r>
    <n v="4956"/>
    <x v="2452"/>
    <x v="2"/>
    <x v="3"/>
    <d v="2011-06-13T00:00:00"/>
    <s v="Second Class"/>
    <s v="TS-21205"/>
    <s v="Thomas Seio"/>
    <x v="1"/>
    <x v="0"/>
    <s v="North Las Vegas"/>
    <x v="33"/>
    <n v="89031"/>
    <x v="1"/>
    <s v="OFF-PA-10003641"/>
    <x v="1"/>
    <x v="10"/>
    <s v="Xerox 1909"/>
    <x v="1219"/>
    <n v="3"/>
    <n v="0"/>
    <x v="1264"/>
    <x v="1"/>
  </r>
  <r>
    <n v="4957"/>
    <x v="2452"/>
    <x v="2"/>
    <x v="3"/>
    <d v="2011-06-13T00:00:00"/>
    <s v="Second Class"/>
    <s v="TS-21205"/>
    <s v="Thomas Seio"/>
    <x v="1"/>
    <x v="0"/>
    <s v="North Las Vegas"/>
    <x v="33"/>
    <n v="89031"/>
    <x v="1"/>
    <s v="FUR-FU-10002685"/>
    <x v="0"/>
    <x v="5"/>
    <s v="Executive Impressions 13-1/2&quot; Indoor/Outdoor Wall Clock"/>
    <x v="3672"/>
    <n v="2"/>
    <n v="0"/>
    <x v="4199"/>
    <x v="1"/>
  </r>
  <r>
    <n v="4958"/>
    <x v="2453"/>
    <x v="1"/>
    <x v="305"/>
    <d v="2012-03-26T00:00:00"/>
    <s v="Standard Class"/>
    <s v="JK-15730"/>
    <s v="Joe Kamberova"/>
    <x v="0"/>
    <x v="0"/>
    <s v="Carrollton"/>
    <x v="5"/>
    <n v="75007"/>
    <x v="2"/>
    <s v="OFF-BI-10001308"/>
    <x v="1"/>
    <x v="8"/>
    <s v="GBC Standard Plastic Binding Systems' Combs"/>
    <x v="3673"/>
    <n v="2"/>
    <n v="0.8"/>
    <x v="4200"/>
    <x v="10"/>
  </r>
  <r>
    <n v="4959"/>
    <x v="2453"/>
    <x v="1"/>
    <x v="305"/>
    <d v="2012-03-26T00:00:00"/>
    <s v="Standard Class"/>
    <s v="JK-15730"/>
    <s v="Joe Kamberova"/>
    <x v="0"/>
    <x v="0"/>
    <s v="Carrollton"/>
    <x v="5"/>
    <n v="75007"/>
    <x v="2"/>
    <s v="OFF-FA-10003485"/>
    <x v="1"/>
    <x v="13"/>
    <s v="Staples"/>
    <x v="3674"/>
    <n v="9"/>
    <n v="0.2"/>
    <x v="4201"/>
    <x v="10"/>
  </r>
  <r>
    <n v="4960"/>
    <x v="2454"/>
    <x v="0"/>
    <x v="741"/>
    <d v="2013-11-23T00:00:00"/>
    <s v="Standard Class"/>
    <s v="TC-21535"/>
    <s v="Tracy Collins"/>
    <x v="2"/>
    <x v="0"/>
    <s v="Los Angeles"/>
    <x v="1"/>
    <n v="90008"/>
    <x v="1"/>
    <s v="TEC-PH-10003357"/>
    <x v="2"/>
    <x v="7"/>
    <s v="Grandstream GXP2100 Mainstream Business Phone"/>
    <x v="3675"/>
    <n v="1"/>
    <n v="0.2"/>
    <x v="4202"/>
    <x v="0"/>
  </r>
  <r>
    <n v="4961"/>
    <x v="2454"/>
    <x v="0"/>
    <x v="741"/>
    <d v="2013-11-23T00:00:00"/>
    <s v="Standard Class"/>
    <s v="TC-21535"/>
    <s v="Tracy Collins"/>
    <x v="2"/>
    <x v="0"/>
    <s v="Los Angeles"/>
    <x v="1"/>
    <n v="90008"/>
    <x v="1"/>
    <s v="OFF-AP-10002867"/>
    <x v="1"/>
    <x v="9"/>
    <s v="Fellowes Command Center 5-outlet power strip"/>
    <x v="3676"/>
    <n v="1"/>
    <n v="0"/>
    <x v="4203"/>
    <x v="0"/>
  </r>
  <r>
    <n v="4962"/>
    <x v="2455"/>
    <x v="2"/>
    <x v="1009"/>
    <d v="2011-03-08T00:00:00"/>
    <s v="First Class"/>
    <s v="AB-10015"/>
    <s v="Aaron Bergman"/>
    <x v="0"/>
    <x v="0"/>
    <s v="Seattle"/>
    <x v="4"/>
    <n v="98103"/>
    <x v="1"/>
    <s v="FUR-CH-10004477"/>
    <x v="0"/>
    <x v="1"/>
    <s v="Global Push Button Manager's Chair, Indigo"/>
    <x v="3677"/>
    <n v="1"/>
    <n v="0.2"/>
    <x v="4204"/>
    <x v="10"/>
  </r>
  <r>
    <n v="4963"/>
    <x v="2455"/>
    <x v="2"/>
    <x v="1009"/>
    <d v="2011-03-08T00:00:00"/>
    <s v="First Class"/>
    <s v="AB-10015"/>
    <s v="Aaron Bergman"/>
    <x v="0"/>
    <x v="0"/>
    <s v="Seattle"/>
    <x v="4"/>
    <n v="98103"/>
    <x v="1"/>
    <s v="OFF-AR-10001427"/>
    <x v="1"/>
    <x v="6"/>
    <s v="Newell 330"/>
    <x v="1465"/>
    <n v="3"/>
    <n v="0"/>
    <x v="4205"/>
    <x v="10"/>
  </r>
  <r>
    <n v="4964"/>
    <x v="2455"/>
    <x v="2"/>
    <x v="1009"/>
    <d v="2011-03-08T00:00:00"/>
    <s v="First Class"/>
    <s v="AB-10015"/>
    <s v="Aaron Bergman"/>
    <x v="0"/>
    <x v="0"/>
    <s v="Seattle"/>
    <x v="4"/>
    <n v="98103"/>
    <x v="1"/>
    <s v="OFF-ST-10002344"/>
    <x v="1"/>
    <x v="4"/>
    <s v="Carina 42&quot;Hx23 3/4&quot;W Media Storage Unit"/>
    <x v="423"/>
    <n v="3"/>
    <n v="0"/>
    <x v="2763"/>
    <x v="10"/>
  </r>
  <r>
    <n v="4965"/>
    <x v="2456"/>
    <x v="0"/>
    <x v="666"/>
    <d v="2013-05-20T00:00:00"/>
    <s v="Second Class"/>
    <s v="DP-13000"/>
    <s v="Darren Powers"/>
    <x v="0"/>
    <x v="0"/>
    <s v="Fort Lauderdale"/>
    <x v="2"/>
    <n v="33311"/>
    <x v="0"/>
    <s v="OFF-BI-10000301"/>
    <x v="1"/>
    <x v="8"/>
    <s v="GBC Instant Report Kit"/>
    <x v="3678"/>
    <n v="4"/>
    <n v="0.7"/>
    <x v="4206"/>
    <x v="5"/>
  </r>
  <r>
    <n v="4966"/>
    <x v="2457"/>
    <x v="1"/>
    <x v="442"/>
    <d v="2012-05-28T00:00:00"/>
    <s v="Second Class"/>
    <s v="CY-12745"/>
    <s v="Craig Yedwab"/>
    <x v="1"/>
    <x v="0"/>
    <s v="Columbia"/>
    <x v="18"/>
    <n v="38401"/>
    <x v="0"/>
    <s v="TEC-PH-10001944"/>
    <x v="2"/>
    <x v="7"/>
    <s v="Wi-Ex zBoost YX540 Cellular Phone Signal Booster"/>
    <x v="3679"/>
    <n v="4"/>
    <n v="0.2"/>
    <x v="4207"/>
    <x v="5"/>
  </r>
  <r>
    <n v="4967"/>
    <x v="2458"/>
    <x v="1"/>
    <x v="991"/>
    <d v="2012-08-05T00:00:00"/>
    <s v="Second Class"/>
    <s v="BE-11455"/>
    <s v="Brad Eason"/>
    <x v="2"/>
    <x v="0"/>
    <s v="Providence"/>
    <x v="34"/>
    <n v="2908"/>
    <x v="3"/>
    <s v="TEC-PH-10001527"/>
    <x v="2"/>
    <x v="7"/>
    <s v="Plantronics MX500i Earset"/>
    <x v="3680"/>
    <n v="3"/>
    <n v="0"/>
    <x v="4208"/>
    <x v="6"/>
  </r>
  <r>
    <n v="4968"/>
    <x v="2458"/>
    <x v="1"/>
    <x v="991"/>
    <d v="2012-08-05T00:00:00"/>
    <s v="Second Class"/>
    <s v="BE-11455"/>
    <s v="Brad Eason"/>
    <x v="2"/>
    <x v="0"/>
    <s v="Providence"/>
    <x v="34"/>
    <n v="2908"/>
    <x v="3"/>
    <s v="OFF-PA-10001307"/>
    <x v="1"/>
    <x v="10"/>
    <s v="Important Message Pads, 50 4-1/4 x 5-1/2 Forms per Pad"/>
    <x v="3681"/>
    <n v="2"/>
    <n v="0"/>
    <x v="4209"/>
    <x v="6"/>
  </r>
  <r>
    <n v="4969"/>
    <x v="2458"/>
    <x v="1"/>
    <x v="991"/>
    <d v="2012-08-05T00:00:00"/>
    <s v="Second Class"/>
    <s v="BE-11455"/>
    <s v="Brad Eason"/>
    <x v="2"/>
    <x v="0"/>
    <s v="Providence"/>
    <x v="34"/>
    <n v="2908"/>
    <x v="3"/>
    <s v="TEC-AC-10004571"/>
    <x v="2"/>
    <x v="11"/>
    <s v="Logitech G700s Rechargeable Gaming Mouse"/>
    <x v="1664"/>
    <n v="2"/>
    <n v="0"/>
    <x v="4210"/>
    <x v="6"/>
  </r>
  <r>
    <n v="4970"/>
    <x v="2458"/>
    <x v="1"/>
    <x v="991"/>
    <d v="2012-08-05T00:00:00"/>
    <s v="Second Class"/>
    <s v="BE-11455"/>
    <s v="Brad Eason"/>
    <x v="2"/>
    <x v="0"/>
    <s v="Providence"/>
    <x v="34"/>
    <n v="2908"/>
    <x v="3"/>
    <s v="FUR-CH-10001973"/>
    <x v="0"/>
    <x v="1"/>
    <s v="Office Star Flex Back Scooter Chair with White Frame"/>
    <x v="3682"/>
    <n v="1"/>
    <n v="0"/>
    <x v="4211"/>
    <x v="6"/>
  </r>
  <r>
    <n v="4971"/>
    <x v="2459"/>
    <x v="0"/>
    <x v="61"/>
    <d v="2013-11-10T00:00:00"/>
    <s v="First Class"/>
    <s v="KL-16555"/>
    <s v="Kelly Lampkin"/>
    <x v="1"/>
    <x v="0"/>
    <s v="Jacksonville"/>
    <x v="2"/>
    <n v="32216"/>
    <x v="0"/>
    <s v="FUR-CH-10000513"/>
    <x v="0"/>
    <x v="1"/>
    <s v="High-Back Leather Manager's Chair"/>
    <x v="3683"/>
    <n v="2"/>
    <n v="0.2"/>
    <x v="4212"/>
    <x v="0"/>
  </r>
  <r>
    <n v="4972"/>
    <x v="2459"/>
    <x v="0"/>
    <x v="61"/>
    <d v="2013-11-10T00:00:00"/>
    <s v="First Class"/>
    <s v="KL-16555"/>
    <s v="Kelly Lampkin"/>
    <x v="1"/>
    <x v="0"/>
    <s v="Jacksonville"/>
    <x v="2"/>
    <n v="32216"/>
    <x v="0"/>
    <s v="OFF-PA-10002421"/>
    <x v="1"/>
    <x v="10"/>
    <s v="Embossed Ink Jet Note Cards"/>
    <x v="3684"/>
    <n v="2"/>
    <n v="0.2"/>
    <x v="4213"/>
    <x v="0"/>
  </r>
  <r>
    <n v="4973"/>
    <x v="2459"/>
    <x v="0"/>
    <x v="61"/>
    <d v="2013-11-10T00:00:00"/>
    <s v="First Class"/>
    <s v="KL-16555"/>
    <s v="Kelly Lampkin"/>
    <x v="1"/>
    <x v="0"/>
    <s v="Jacksonville"/>
    <x v="2"/>
    <n v="32216"/>
    <x v="0"/>
    <s v="FUR-FU-10004090"/>
    <x v="0"/>
    <x v="5"/>
    <s v="Executive Impressions 14&quot; Contract Wall Clock"/>
    <x v="3685"/>
    <n v="2"/>
    <n v="0.2"/>
    <x v="4214"/>
    <x v="0"/>
  </r>
  <r>
    <n v="4974"/>
    <x v="2459"/>
    <x v="0"/>
    <x v="61"/>
    <d v="2013-11-10T00:00:00"/>
    <s v="First Class"/>
    <s v="KL-16555"/>
    <s v="Kelly Lampkin"/>
    <x v="1"/>
    <x v="0"/>
    <s v="Jacksonville"/>
    <x v="2"/>
    <n v="32216"/>
    <x v="0"/>
    <s v="OFF-PA-10004071"/>
    <x v="1"/>
    <x v="10"/>
    <s v="Eaton Premium Continuous-Feed Paper, 25% Cotton, Letter Size, White, 1000 Shts/Box"/>
    <x v="1666"/>
    <n v="2"/>
    <n v="0.2"/>
    <x v="1764"/>
    <x v="0"/>
  </r>
  <r>
    <n v="4975"/>
    <x v="2460"/>
    <x v="0"/>
    <x v="77"/>
    <d v="2013-11-13T00:00:00"/>
    <s v="Standard Class"/>
    <s v="PS-19045"/>
    <s v="Penelope Sewall"/>
    <x v="2"/>
    <x v="0"/>
    <s v="Oceanside"/>
    <x v="1"/>
    <n v="92054"/>
    <x v="1"/>
    <s v="OFF-PA-10002246"/>
    <x v="1"/>
    <x v="10"/>
    <s v="Wirebound Four 2-3/4 x 5 Forms per Page, 400 Sets per Book"/>
    <x v="3686"/>
    <n v="2"/>
    <n v="0"/>
    <x v="4215"/>
    <x v="0"/>
  </r>
  <r>
    <n v="4976"/>
    <x v="2461"/>
    <x v="1"/>
    <x v="227"/>
    <d v="2012-09-23T00:00:00"/>
    <s v="Second Class"/>
    <s v="JR-16210"/>
    <s v="Justin Ritter"/>
    <x v="1"/>
    <x v="0"/>
    <s v="Jacksonville"/>
    <x v="2"/>
    <n v="32216"/>
    <x v="0"/>
    <s v="TEC-AC-10003198"/>
    <x v="2"/>
    <x v="11"/>
    <s v="Enermax Acrylux Wireless Keyboard"/>
    <x v="3687"/>
    <n v="9"/>
    <n v="0.2"/>
    <x v="4216"/>
    <x v="8"/>
  </r>
  <r>
    <n v="4977"/>
    <x v="2462"/>
    <x v="1"/>
    <x v="214"/>
    <d v="2012-12-09T00:00:00"/>
    <s v="First Class"/>
    <s v="AH-10210"/>
    <s v="Alan Hwang"/>
    <x v="0"/>
    <x v="0"/>
    <s v="New York City"/>
    <x v="15"/>
    <n v="10024"/>
    <x v="3"/>
    <s v="OFF-BI-10001031"/>
    <x v="1"/>
    <x v="8"/>
    <s v="Pressboard Data Binders by Wilson Jones"/>
    <x v="794"/>
    <n v="5"/>
    <n v="0.2"/>
    <x v="4217"/>
    <x v="4"/>
  </r>
  <r>
    <n v="4978"/>
    <x v="2462"/>
    <x v="1"/>
    <x v="214"/>
    <d v="2012-12-09T00:00:00"/>
    <s v="First Class"/>
    <s v="AH-10210"/>
    <s v="Alan Hwang"/>
    <x v="0"/>
    <x v="0"/>
    <s v="New York City"/>
    <x v="15"/>
    <n v="10024"/>
    <x v="3"/>
    <s v="OFF-BI-10003727"/>
    <x v="1"/>
    <x v="8"/>
    <s v="Avery Durable Slant Ring Binders With Label Holder"/>
    <x v="1314"/>
    <n v="2"/>
    <n v="0.2"/>
    <x v="4218"/>
    <x v="4"/>
  </r>
  <r>
    <n v="4979"/>
    <x v="2462"/>
    <x v="1"/>
    <x v="214"/>
    <d v="2012-12-09T00:00:00"/>
    <s v="First Class"/>
    <s v="AH-10210"/>
    <s v="Alan Hwang"/>
    <x v="0"/>
    <x v="0"/>
    <s v="New York City"/>
    <x v="15"/>
    <n v="10024"/>
    <x v="3"/>
    <s v="TEC-PH-10001336"/>
    <x v="2"/>
    <x v="7"/>
    <s v="Digium D40 VoIP phone"/>
    <x v="3688"/>
    <n v="6"/>
    <n v="0"/>
    <x v="4219"/>
    <x v="4"/>
  </r>
  <r>
    <n v="4980"/>
    <x v="2463"/>
    <x v="0"/>
    <x v="10"/>
    <d v="2013-12-14T00:00:00"/>
    <s v="Second Class"/>
    <s v="RW-19630"/>
    <s v="Rob Williams"/>
    <x v="1"/>
    <x v="0"/>
    <s v="Chicago"/>
    <x v="10"/>
    <n v="60610"/>
    <x v="2"/>
    <s v="OFF-SU-10001664"/>
    <x v="1"/>
    <x v="14"/>
    <s v="Acme Office Executive Series Stainless Steel Trimmers"/>
    <x v="3689"/>
    <n v="3"/>
    <n v="0.2"/>
    <x v="4220"/>
    <x v="4"/>
  </r>
  <r>
    <n v="4981"/>
    <x v="2463"/>
    <x v="0"/>
    <x v="10"/>
    <d v="2013-12-14T00:00:00"/>
    <s v="Second Class"/>
    <s v="RW-19630"/>
    <s v="Rob Williams"/>
    <x v="1"/>
    <x v="0"/>
    <s v="Chicago"/>
    <x v="10"/>
    <n v="60610"/>
    <x v="2"/>
    <s v="OFF-AP-10003971"/>
    <x v="1"/>
    <x v="9"/>
    <s v="Belkin 6 Outlet Metallic Surge Strip"/>
    <x v="3690"/>
    <n v="2"/>
    <n v="0.8"/>
    <x v="4221"/>
    <x v="4"/>
  </r>
  <r>
    <n v="4982"/>
    <x v="2463"/>
    <x v="0"/>
    <x v="10"/>
    <d v="2013-12-14T00:00:00"/>
    <s v="Second Class"/>
    <s v="RW-19630"/>
    <s v="Rob Williams"/>
    <x v="1"/>
    <x v="0"/>
    <s v="Chicago"/>
    <x v="10"/>
    <n v="60610"/>
    <x v="2"/>
    <s v="TEC-AC-10000199"/>
    <x v="2"/>
    <x v="11"/>
    <s v="Kingston Digital DataTraveler 8GB USB 2.0"/>
    <x v="3184"/>
    <n v="4"/>
    <n v="0.2"/>
    <x v="3586"/>
    <x v="4"/>
  </r>
  <r>
    <n v="4983"/>
    <x v="2464"/>
    <x v="2"/>
    <x v="912"/>
    <d v="2011-11-22T00:00:00"/>
    <s v="Standard Class"/>
    <s v="AH-10075"/>
    <s v="Adam Hart"/>
    <x v="1"/>
    <x v="0"/>
    <s v="Huntington Beach"/>
    <x v="1"/>
    <n v="92646"/>
    <x v="1"/>
    <s v="OFF-LA-10001045"/>
    <x v="1"/>
    <x v="2"/>
    <s v="Permanent Self-Adhesive File Folder Labels for Typewriters by Universal"/>
    <x v="3691"/>
    <n v="2"/>
    <n v="0"/>
    <x v="4222"/>
    <x v="0"/>
  </r>
  <r>
    <n v="4984"/>
    <x v="2465"/>
    <x v="0"/>
    <x v="61"/>
    <d v="2013-11-11T00:00:00"/>
    <s v="Second Class"/>
    <s v="IM-15070"/>
    <s v="Irene Maddox"/>
    <x v="0"/>
    <x v="0"/>
    <s v="San Diego"/>
    <x v="1"/>
    <n v="92105"/>
    <x v="1"/>
    <s v="OFF-ST-10003442"/>
    <x v="1"/>
    <x v="4"/>
    <s v="Eldon Portable Mobile Manager"/>
    <x v="3692"/>
    <n v="3"/>
    <n v="0"/>
    <x v="4223"/>
    <x v="0"/>
  </r>
  <r>
    <n v="4985"/>
    <x v="2466"/>
    <x v="1"/>
    <x v="684"/>
    <d v="2012-09-10T00:00:00"/>
    <s v="Standard Class"/>
    <s v="CK-12760"/>
    <s v="Cyma Kinney"/>
    <x v="1"/>
    <x v="0"/>
    <s v="Nashville"/>
    <x v="18"/>
    <n v="37211"/>
    <x v="0"/>
    <s v="OFF-FA-10003059"/>
    <x v="1"/>
    <x v="13"/>
    <s v="Assorted Color Push Pins"/>
    <x v="3693"/>
    <n v="5"/>
    <n v="0.2"/>
    <x v="4224"/>
    <x v="8"/>
  </r>
  <r>
    <n v="4986"/>
    <x v="2467"/>
    <x v="2"/>
    <x v="1010"/>
    <d v="2011-09-03T00:00:00"/>
    <s v="Same Day"/>
    <s v="AG-10390"/>
    <s v="Allen Goldenen"/>
    <x v="0"/>
    <x v="0"/>
    <s v="New York City"/>
    <x v="15"/>
    <n v="10009"/>
    <x v="3"/>
    <s v="OFF-LA-10001175"/>
    <x v="1"/>
    <x v="2"/>
    <s v="Avery 514"/>
    <x v="936"/>
    <n v="5"/>
    <n v="0"/>
    <x v="970"/>
    <x v="8"/>
  </r>
  <r>
    <n v="4987"/>
    <x v="2468"/>
    <x v="0"/>
    <x v="423"/>
    <d v="2013-04-29T00:00:00"/>
    <s v="Standard Class"/>
    <s v="CL-12700"/>
    <s v="Craig Leslie"/>
    <x v="2"/>
    <x v="0"/>
    <s v="Colorado Springs"/>
    <x v="22"/>
    <n v="80906"/>
    <x v="1"/>
    <s v="OFF-PA-10003441"/>
    <x v="1"/>
    <x v="10"/>
    <s v="Xerox 226"/>
    <x v="12"/>
    <n v="3"/>
    <n v="0.2"/>
    <x v="12"/>
    <x v="3"/>
  </r>
  <r>
    <n v="4988"/>
    <x v="2468"/>
    <x v="0"/>
    <x v="423"/>
    <d v="2013-04-29T00:00:00"/>
    <s v="Standard Class"/>
    <s v="CL-12700"/>
    <s v="Craig Leslie"/>
    <x v="2"/>
    <x v="0"/>
    <s v="Colorado Springs"/>
    <x v="22"/>
    <n v="80906"/>
    <x v="1"/>
    <s v="FUR-CH-10004287"/>
    <x v="0"/>
    <x v="1"/>
    <s v="SAFCO Arco Folding Chair"/>
    <x v="3694"/>
    <n v="6"/>
    <n v="0.2"/>
    <x v="4225"/>
    <x v="3"/>
  </r>
  <r>
    <n v="4989"/>
    <x v="2468"/>
    <x v="0"/>
    <x v="423"/>
    <d v="2013-04-29T00:00:00"/>
    <s v="Standard Class"/>
    <s v="CL-12700"/>
    <s v="Craig Leslie"/>
    <x v="2"/>
    <x v="0"/>
    <s v="Colorado Springs"/>
    <x v="22"/>
    <n v="80906"/>
    <x v="1"/>
    <s v="OFF-BI-10004040"/>
    <x v="1"/>
    <x v="8"/>
    <s v="Wilson Jones Impact Binders"/>
    <x v="3695"/>
    <n v="2"/>
    <n v="0.7"/>
    <x v="4226"/>
    <x v="3"/>
  </r>
  <r>
    <n v="4990"/>
    <x v="2469"/>
    <x v="3"/>
    <x v="515"/>
    <d v="2014-09-05T00:00:00"/>
    <s v="Standard Class"/>
    <s v="AW-10930"/>
    <s v="Arthur Wiediger"/>
    <x v="2"/>
    <x v="0"/>
    <s v="San Francisco"/>
    <x v="1"/>
    <n v="94110"/>
    <x v="1"/>
    <s v="OFF-BI-10004022"/>
    <x v="1"/>
    <x v="8"/>
    <s v="Acco Suede Grain Vinyl Round Ring Binder"/>
    <x v="408"/>
    <n v="3"/>
    <n v="0.2"/>
    <x v="495"/>
    <x v="8"/>
  </r>
  <r>
    <n v="4991"/>
    <x v="2469"/>
    <x v="3"/>
    <x v="515"/>
    <d v="2014-09-05T00:00:00"/>
    <s v="Standard Class"/>
    <s v="AW-10930"/>
    <s v="Arthur Wiediger"/>
    <x v="2"/>
    <x v="0"/>
    <s v="San Francisco"/>
    <x v="1"/>
    <n v="94110"/>
    <x v="1"/>
    <s v="TEC-PH-10002200"/>
    <x v="2"/>
    <x v="7"/>
    <s v="Aastra 6757i CT Wireless VoIP phone"/>
    <x v="3696"/>
    <n v="4"/>
    <n v="0.2"/>
    <x v="4227"/>
    <x v="8"/>
  </r>
  <r>
    <n v="4992"/>
    <x v="2470"/>
    <x v="3"/>
    <x v="226"/>
    <d v="2014-12-14T00:00:00"/>
    <s v="Standard Class"/>
    <s v="HG-14965"/>
    <s v="Henry Goldwyn"/>
    <x v="1"/>
    <x v="0"/>
    <s v="Chicago"/>
    <x v="10"/>
    <n v="60653"/>
    <x v="2"/>
    <s v="OFF-BI-10001120"/>
    <x v="1"/>
    <x v="8"/>
    <s v="Ibico EPK-21 Electric Binding System"/>
    <x v="3697"/>
    <n v="5"/>
    <n v="0.8"/>
    <x v="4228"/>
    <x v="4"/>
  </r>
  <r>
    <n v="4993"/>
    <x v="2471"/>
    <x v="1"/>
    <x v="217"/>
    <d v="2012-12-25T00:00:00"/>
    <s v="Standard Class"/>
    <s v="RB-19645"/>
    <s v="Robert Barroso"/>
    <x v="1"/>
    <x v="0"/>
    <s v="Memphis"/>
    <x v="18"/>
    <n v="38109"/>
    <x v="0"/>
    <s v="OFF-EN-10000461"/>
    <x v="1"/>
    <x v="12"/>
    <s v="#10- 4 1/8&quot; x 9 1/2&quot; Recycled Envelopes"/>
    <x v="3698"/>
    <n v="8"/>
    <n v="0.2"/>
    <x v="4229"/>
    <x v="4"/>
  </r>
  <r>
    <n v="4994"/>
    <x v="2471"/>
    <x v="1"/>
    <x v="217"/>
    <d v="2012-12-25T00:00:00"/>
    <s v="Standard Class"/>
    <s v="RB-19645"/>
    <s v="Robert Barroso"/>
    <x v="1"/>
    <x v="0"/>
    <s v="Memphis"/>
    <x v="18"/>
    <n v="38109"/>
    <x v="0"/>
    <s v="OFF-LA-10004008"/>
    <x v="1"/>
    <x v="2"/>
    <s v="Avery 507"/>
    <x v="3699"/>
    <n v="8"/>
    <n v="0.2"/>
    <x v="4230"/>
    <x v="4"/>
  </r>
  <r>
    <n v="4995"/>
    <x v="2471"/>
    <x v="1"/>
    <x v="217"/>
    <d v="2012-12-25T00:00:00"/>
    <s v="Standard Class"/>
    <s v="RB-19645"/>
    <s v="Robert Barroso"/>
    <x v="1"/>
    <x v="0"/>
    <s v="Memphis"/>
    <x v="18"/>
    <n v="38109"/>
    <x v="0"/>
    <s v="FUR-FU-10000221"/>
    <x v="0"/>
    <x v="5"/>
    <s v="Master Caster Door Stop, Brown"/>
    <x v="2352"/>
    <n v="5"/>
    <n v="0.2"/>
    <x v="4231"/>
    <x v="4"/>
  </r>
  <r>
    <n v="4996"/>
    <x v="2472"/>
    <x v="2"/>
    <x v="130"/>
    <d v="2011-11-10T00:00:00"/>
    <s v="Standard Class"/>
    <s v="SZ-20035"/>
    <s v="Sam Zeldin"/>
    <x v="2"/>
    <x v="0"/>
    <s v="New York City"/>
    <x v="15"/>
    <n v="10011"/>
    <x v="3"/>
    <s v="OFF-BI-10000962"/>
    <x v="1"/>
    <x v="8"/>
    <s v="Acco Flexible ACCOHIDE Square Ring Data Binder, Dark Blue, 11 1/2&quot; X 14&quot; 7/8&quot;"/>
    <x v="3700"/>
    <n v="4"/>
    <n v="0.2"/>
    <x v="4232"/>
    <x v="0"/>
  </r>
  <r>
    <n v="4997"/>
    <x v="2473"/>
    <x v="3"/>
    <x v="434"/>
    <d v="2014-03-16T00:00:00"/>
    <s v="Standard Class"/>
    <s v="KS-16300"/>
    <s v="Karen Seio"/>
    <x v="1"/>
    <x v="0"/>
    <s v="Raleigh"/>
    <x v="3"/>
    <n v="27604"/>
    <x v="0"/>
    <s v="OFF-AP-10000390"/>
    <x v="1"/>
    <x v="9"/>
    <s v="Euro Pro Shark Stick Mini Vacuum"/>
    <x v="3701"/>
    <n v="1"/>
    <n v="0.2"/>
    <x v="4233"/>
    <x v="10"/>
  </r>
  <r>
    <n v="4998"/>
    <x v="2473"/>
    <x v="3"/>
    <x v="434"/>
    <d v="2014-03-16T00:00:00"/>
    <s v="Standard Class"/>
    <s v="KS-16300"/>
    <s v="Karen Seio"/>
    <x v="1"/>
    <x v="0"/>
    <s v="Raleigh"/>
    <x v="3"/>
    <n v="27604"/>
    <x v="0"/>
    <s v="OFF-BI-10000014"/>
    <x v="1"/>
    <x v="8"/>
    <s v="Heavy-Duty E-Z-D Binders"/>
    <x v="3702"/>
    <n v="4"/>
    <n v="0.7"/>
    <x v="4234"/>
    <x v="10"/>
  </r>
  <r>
    <n v="4999"/>
    <x v="2474"/>
    <x v="0"/>
    <x v="1011"/>
    <d v="2013-02-04T00:00:00"/>
    <s v="Standard Class"/>
    <s v="SC-20050"/>
    <s v="Sample Company A"/>
    <x v="2"/>
    <x v="0"/>
    <s v="Los Angeles"/>
    <x v="1"/>
    <n v="90045"/>
    <x v="1"/>
    <s v="TEC-PH-10004120"/>
    <x v="2"/>
    <x v="7"/>
    <s v="AT&amp;T 1080 Phone"/>
    <x v="3703"/>
    <n v="1"/>
    <n v="0.2"/>
    <x v="4235"/>
    <x v="9"/>
  </r>
  <r>
    <n v="5000"/>
    <x v="2474"/>
    <x v="0"/>
    <x v="1011"/>
    <d v="2013-02-04T00:00:00"/>
    <s v="Standard Class"/>
    <s v="SC-20050"/>
    <s v="Sample Company A"/>
    <x v="2"/>
    <x v="0"/>
    <s v="Los Angeles"/>
    <x v="1"/>
    <n v="90045"/>
    <x v="1"/>
    <s v="OFF-PA-10002764"/>
    <x v="1"/>
    <x v="10"/>
    <s v="Staples"/>
    <x v="3704"/>
    <n v="5"/>
    <n v="0"/>
    <x v="4236"/>
    <x v="9"/>
  </r>
  <r>
    <n v="5001"/>
    <x v="2475"/>
    <x v="3"/>
    <x v="917"/>
    <d v="2014-05-13T00:00:00"/>
    <s v="Standard Class"/>
    <s v="AB-10060"/>
    <s v="Adam Bellavance"/>
    <x v="2"/>
    <x v="0"/>
    <s v="Los Angeles"/>
    <x v="1"/>
    <n v="90004"/>
    <x v="1"/>
    <s v="TEC-AC-10000736"/>
    <x v="2"/>
    <x v="11"/>
    <s v="Logitech G600 MMO Gaming Mouse"/>
    <x v="3705"/>
    <n v="1"/>
    <n v="0"/>
    <x v="4237"/>
    <x v="5"/>
  </r>
  <r>
    <n v="5002"/>
    <x v="2476"/>
    <x v="0"/>
    <x v="1012"/>
    <d v="2013-05-25T00:00:00"/>
    <s v="Same Day"/>
    <s v="EH-14125"/>
    <s v="Eugene Hildebrand"/>
    <x v="2"/>
    <x v="0"/>
    <s v="Newport News"/>
    <x v="17"/>
    <n v="23602"/>
    <x v="0"/>
    <s v="OFF-SU-10000898"/>
    <x v="1"/>
    <x v="14"/>
    <s v="Acme Hot Forged Carbon Steel Scissors with Nickel-Plated Handles, 3 7/8&quot; Cut, 8&quot;L"/>
    <x v="1695"/>
    <n v="5"/>
    <n v="0"/>
    <x v="1796"/>
    <x v="5"/>
  </r>
  <r>
    <n v="5003"/>
    <x v="2476"/>
    <x v="0"/>
    <x v="1012"/>
    <d v="2013-05-25T00:00:00"/>
    <s v="Same Day"/>
    <s v="EH-14125"/>
    <s v="Eugene Hildebrand"/>
    <x v="2"/>
    <x v="0"/>
    <s v="Newport News"/>
    <x v="17"/>
    <n v="23602"/>
    <x v="0"/>
    <s v="OFF-PA-10004327"/>
    <x v="1"/>
    <x v="10"/>
    <s v="Xerox 1911"/>
    <x v="879"/>
    <n v="4"/>
    <n v="0"/>
    <x v="912"/>
    <x v="5"/>
  </r>
  <r>
    <n v="5004"/>
    <x v="2477"/>
    <x v="0"/>
    <x v="877"/>
    <d v="2013-10-13T00:00:00"/>
    <s v="Standard Class"/>
    <s v="CC-12475"/>
    <s v="Cindy Chapman"/>
    <x v="0"/>
    <x v="0"/>
    <s v="Los Angeles"/>
    <x v="1"/>
    <n v="90032"/>
    <x v="1"/>
    <s v="OFF-PA-10000143"/>
    <x v="1"/>
    <x v="10"/>
    <s v="Astroparche Fine Business Paper"/>
    <x v="232"/>
    <n v="2"/>
    <n v="0"/>
    <x v="4238"/>
    <x v="2"/>
  </r>
  <r>
    <n v="5005"/>
    <x v="2478"/>
    <x v="2"/>
    <x v="1013"/>
    <d v="2011-05-02T00:00:00"/>
    <s v="Second Class"/>
    <s v="TM-21010"/>
    <s v="Tamara Manning"/>
    <x v="0"/>
    <x v="0"/>
    <s v="Jackson"/>
    <x v="35"/>
    <n v="39212"/>
    <x v="0"/>
    <s v="TEC-AC-10002550"/>
    <x v="2"/>
    <x v="11"/>
    <s v="Maxell 4.7GB DVD-RW 3/Pack"/>
    <x v="3706"/>
    <n v="3"/>
    <n v="0"/>
    <x v="4239"/>
    <x v="3"/>
  </r>
  <r>
    <n v="5006"/>
    <x v="2479"/>
    <x v="1"/>
    <x v="113"/>
    <d v="2012-11-14T00:00:00"/>
    <s v="Second Class"/>
    <s v="SC-20695"/>
    <s v="Steve Chapman"/>
    <x v="1"/>
    <x v="0"/>
    <s v="Richmond"/>
    <x v="14"/>
    <n v="47374"/>
    <x v="2"/>
    <s v="OFF-ST-10003306"/>
    <x v="1"/>
    <x v="4"/>
    <s v="Letter Size Cart"/>
    <x v="412"/>
    <n v="5"/>
    <n v="0"/>
    <x v="422"/>
    <x v="0"/>
  </r>
  <r>
    <n v="5007"/>
    <x v="2480"/>
    <x v="1"/>
    <x v="529"/>
    <d v="2012-11-14T00:00:00"/>
    <s v="Standard Class"/>
    <s v="Dp-13240"/>
    <s v="Dean percer"/>
    <x v="2"/>
    <x v="0"/>
    <s v="New York City"/>
    <x v="15"/>
    <n v="10035"/>
    <x v="3"/>
    <s v="TEC-MA-10000045"/>
    <x v="2"/>
    <x v="15"/>
    <s v="Zebra ZM400 Thermal Label Printer"/>
    <x v="3707"/>
    <n v="2"/>
    <n v="0"/>
    <x v="4240"/>
    <x v="0"/>
  </r>
  <r>
    <n v="5008"/>
    <x v="2480"/>
    <x v="1"/>
    <x v="529"/>
    <d v="2012-11-14T00:00:00"/>
    <s v="Standard Class"/>
    <s v="Dp-13240"/>
    <s v="Dean percer"/>
    <x v="2"/>
    <x v="0"/>
    <s v="New York City"/>
    <x v="15"/>
    <n v="10035"/>
    <x v="3"/>
    <s v="OFF-ST-10001505"/>
    <x v="1"/>
    <x v="4"/>
    <s v="Perma STOR-ALL Hanging File Box, 13 1/8&quot;W x 12 1/4&quot;D x 10 1/2&quot;H"/>
    <x v="1465"/>
    <n v="3"/>
    <n v="0"/>
    <x v="4241"/>
    <x v="0"/>
  </r>
  <r>
    <n v="5009"/>
    <x v="2481"/>
    <x v="1"/>
    <x v="67"/>
    <d v="2012-09-14T00:00:00"/>
    <s v="Standard Class"/>
    <s v="LR-17035"/>
    <s v="Lisa Ryan"/>
    <x v="1"/>
    <x v="0"/>
    <s v="Philadelphia"/>
    <x v="9"/>
    <n v="19134"/>
    <x v="3"/>
    <s v="OFF-BI-10004781"/>
    <x v="1"/>
    <x v="8"/>
    <s v="GBC Wire Binding Strips"/>
    <x v="3708"/>
    <n v="1"/>
    <n v="0.7"/>
    <x v="4242"/>
    <x v="8"/>
  </r>
  <r>
    <n v="5010"/>
    <x v="2481"/>
    <x v="1"/>
    <x v="67"/>
    <d v="2012-09-14T00:00:00"/>
    <s v="Standard Class"/>
    <s v="LR-17035"/>
    <s v="Lisa Ryan"/>
    <x v="1"/>
    <x v="0"/>
    <s v="Philadelphia"/>
    <x v="9"/>
    <n v="19134"/>
    <x v="3"/>
    <s v="TEC-PH-10002680"/>
    <x v="2"/>
    <x v="7"/>
    <s v="Samsung Galaxy Note 3"/>
    <x v="3709"/>
    <n v="6"/>
    <n v="0.4"/>
    <x v="4243"/>
    <x v="8"/>
  </r>
  <r>
    <n v="5011"/>
    <x v="2481"/>
    <x v="1"/>
    <x v="67"/>
    <d v="2012-09-14T00:00:00"/>
    <s v="Standard Class"/>
    <s v="LR-17035"/>
    <s v="Lisa Ryan"/>
    <x v="1"/>
    <x v="0"/>
    <s v="Philadelphia"/>
    <x v="9"/>
    <n v="19134"/>
    <x v="3"/>
    <s v="OFF-BI-10000848"/>
    <x v="1"/>
    <x v="8"/>
    <s v="Angle-D Ring Binders"/>
    <x v="3710"/>
    <n v="3"/>
    <n v="0.7"/>
    <x v="4244"/>
    <x v="8"/>
  </r>
  <r>
    <n v="5012"/>
    <x v="2482"/>
    <x v="3"/>
    <x v="943"/>
    <d v="2014-05-14T00:00:00"/>
    <s v="First Class"/>
    <s v="TS-21370"/>
    <s v="Todd Sumrall"/>
    <x v="1"/>
    <x v="0"/>
    <s v="Phoenix"/>
    <x v="16"/>
    <n v="85023"/>
    <x v="1"/>
    <s v="FUR-BO-10004467"/>
    <x v="0"/>
    <x v="0"/>
    <s v="Bestar Classic Bookcase"/>
    <x v="3711"/>
    <n v="7"/>
    <n v="0.7"/>
    <x v="4245"/>
    <x v="5"/>
  </r>
  <r>
    <n v="5013"/>
    <x v="2483"/>
    <x v="3"/>
    <x v="246"/>
    <d v="2014-07-27T00:00:00"/>
    <s v="Standard Class"/>
    <s v="SW-20350"/>
    <s v="Sean Wendt"/>
    <x v="2"/>
    <x v="0"/>
    <s v="Cleveland"/>
    <x v="24"/>
    <n v="44105"/>
    <x v="3"/>
    <s v="OFF-BI-10001670"/>
    <x v="1"/>
    <x v="8"/>
    <s v="Vinyl Sectional Post Binders"/>
    <x v="3712"/>
    <n v="3"/>
    <n v="0.7"/>
    <x v="4246"/>
    <x v="7"/>
  </r>
  <r>
    <n v="5014"/>
    <x v="2483"/>
    <x v="3"/>
    <x v="246"/>
    <d v="2014-07-27T00:00:00"/>
    <s v="Standard Class"/>
    <s v="SW-20350"/>
    <s v="Sean Wendt"/>
    <x v="2"/>
    <x v="0"/>
    <s v="Cleveland"/>
    <x v="24"/>
    <n v="44105"/>
    <x v="3"/>
    <s v="OFF-ST-10000136"/>
    <x v="1"/>
    <x v="4"/>
    <s v="Letter Size File"/>
    <x v="3713"/>
    <n v="7"/>
    <n v="0.2"/>
    <x v="4247"/>
    <x v="7"/>
  </r>
  <r>
    <n v="5015"/>
    <x v="2483"/>
    <x v="3"/>
    <x v="246"/>
    <d v="2014-07-27T00:00:00"/>
    <s v="Standard Class"/>
    <s v="SW-20350"/>
    <s v="Sean Wendt"/>
    <x v="2"/>
    <x v="0"/>
    <s v="Cleveland"/>
    <x v="24"/>
    <n v="44105"/>
    <x v="3"/>
    <s v="TEC-PH-10004522"/>
    <x v="2"/>
    <x v="7"/>
    <s v="Dexim XPower Skin Super-Thin Power Case for iPhone 5 - Black"/>
    <x v="3714"/>
    <n v="6"/>
    <n v="0.4"/>
    <x v="4248"/>
    <x v="7"/>
  </r>
  <r>
    <n v="5016"/>
    <x v="2484"/>
    <x v="2"/>
    <x v="156"/>
    <d v="2011-11-29T00:00:00"/>
    <s v="Standard Class"/>
    <s v="TH-21100"/>
    <s v="Thea Hendricks"/>
    <x v="0"/>
    <x v="0"/>
    <s v="Toledo"/>
    <x v="24"/>
    <n v="43615"/>
    <x v="3"/>
    <s v="FUR-FU-10002960"/>
    <x v="0"/>
    <x v="5"/>
    <s v="Eldon 200 Class Desk Accessories, Burgundy"/>
    <x v="200"/>
    <n v="7"/>
    <n v="0.2"/>
    <x v="202"/>
    <x v="0"/>
  </r>
  <r>
    <n v="5017"/>
    <x v="2484"/>
    <x v="2"/>
    <x v="156"/>
    <d v="2011-11-29T00:00:00"/>
    <s v="Standard Class"/>
    <s v="TH-21100"/>
    <s v="Thea Hendricks"/>
    <x v="0"/>
    <x v="0"/>
    <s v="Toledo"/>
    <x v="24"/>
    <n v="43615"/>
    <x v="3"/>
    <s v="TEC-PH-10002584"/>
    <x v="2"/>
    <x v="7"/>
    <s v="Samsung Galaxy S4"/>
    <x v="3715"/>
    <n v="4"/>
    <n v="0.4"/>
    <x v="4249"/>
    <x v="0"/>
  </r>
  <r>
    <n v="5018"/>
    <x v="2485"/>
    <x v="2"/>
    <x v="647"/>
    <d v="2011-11-18T00:00:00"/>
    <s v="First Class"/>
    <s v="SS-20410"/>
    <s v="Shahid Shariari"/>
    <x v="0"/>
    <x v="0"/>
    <s v="Los Angeles"/>
    <x v="1"/>
    <n v="90008"/>
    <x v="1"/>
    <s v="FUR-FU-10002505"/>
    <x v="0"/>
    <x v="5"/>
    <s v="Eldon 100 Class Desk Accessories"/>
    <x v="3716"/>
    <n v="3"/>
    <n v="0"/>
    <x v="4250"/>
    <x v="0"/>
  </r>
  <r>
    <n v="5019"/>
    <x v="2485"/>
    <x v="2"/>
    <x v="647"/>
    <d v="2011-11-18T00:00:00"/>
    <s v="First Class"/>
    <s v="SS-20410"/>
    <s v="Shahid Shariari"/>
    <x v="0"/>
    <x v="0"/>
    <s v="Los Angeles"/>
    <x v="1"/>
    <n v="90008"/>
    <x v="1"/>
    <s v="TEC-AC-10003832"/>
    <x v="2"/>
    <x v="11"/>
    <s v="Logitech P710e Mobile Speakerphone"/>
    <x v="3717"/>
    <n v="3"/>
    <n v="0"/>
    <x v="4251"/>
    <x v="0"/>
  </r>
  <r>
    <n v="5020"/>
    <x v="2485"/>
    <x v="2"/>
    <x v="647"/>
    <d v="2011-11-18T00:00:00"/>
    <s v="First Class"/>
    <s v="SS-20410"/>
    <s v="Shahid Shariari"/>
    <x v="0"/>
    <x v="0"/>
    <s v="Los Angeles"/>
    <x v="1"/>
    <n v="90008"/>
    <x v="1"/>
    <s v="OFF-SU-10002537"/>
    <x v="1"/>
    <x v="14"/>
    <s v="Acme Box Cutter Scissors"/>
    <x v="3718"/>
    <n v="2"/>
    <n v="0"/>
    <x v="4252"/>
    <x v="0"/>
  </r>
  <r>
    <n v="5021"/>
    <x v="2486"/>
    <x v="3"/>
    <x v="721"/>
    <d v="2014-03-26T00:00:00"/>
    <s v="Second Class"/>
    <s v="MZ-17515"/>
    <s v="Mary Zewe"/>
    <x v="1"/>
    <x v="0"/>
    <s v="New York City"/>
    <x v="15"/>
    <n v="10011"/>
    <x v="3"/>
    <s v="OFF-SU-10003505"/>
    <x v="1"/>
    <x v="14"/>
    <s v="Premier Electric Letter Opener"/>
    <x v="3719"/>
    <n v="3"/>
    <n v="0"/>
    <x v="4253"/>
    <x v="10"/>
  </r>
  <r>
    <n v="5022"/>
    <x v="2487"/>
    <x v="0"/>
    <x v="122"/>
    <d v="2013-12-25T00:00:00"/>
    <s v="Standard Class"/>
    <s v="JE-15475"/>
    <s v="Jeremy Ellison"/>
    <x v="0"/>
    <x v="0"/>
    <s v="San Diego"/>
    <x v="1"/>
    <n v="92037"/>
    <x v="1"/>
    <s v="TEC-AC-10001465"/>
    <x v="2"/>
    <x v="11"/>
    <s v="SanDisk Cruzer 64 GB USB Flash Drive"/>
    <x v="3720"/>
    <n v="2"/>
    <n v="0"/>
    <x v="4254"/>
    <x v="4"/>
  </r>
  <r>
    <n v="5023"/>
    <x v="2487"/>
    <x v="0"/>
    <x v="122"/>
    <d v="2013-12-25T00:00:00"/>
    <s v="Standard Class"/>
    <s v="JE-15475"/>
    <s v="Jeremy Ellison"/>
    <x v="0"/>
    <x v="0"/>
    <s v="San Diego"/>
    <x v="1"/>
    <n v="92037"/>
    <x v="1"/>
    <s v="TEC-AC-10003832"/>
    <x v="2"/>
    <x v="11"/>
    <s v="Logitech P710e Mobile Speakerphone"/>
    <x v="3717"/>
    <n v="3"/>
    <n v="0"/>
    <x v="4251"/>
    <x v="4"/>
  </r>
  <r>
    <n v="5024"/>
    <x v="2487"/>
    <x v="0"/>
    <x v="122"/>
    <d v="2013-12-25T00:00:00"/>
    <s v="Standard Class"/>
    <s v="JE-15475"/>
    <s v="Jeremy Ellison"/>
    <x v="0"/>
    <x v="0"/>
    <s v="San Diego"/>
    <x v="1"/>
    <n v="92037"/>
    <x v="1"/>
    <s v="FUR-FU-10003731"/>
    <x v="0"/>
    <x v="5"/>
    <s v="Eldon Expressions Wood and Plastic Desk Accessories, Oak"/>
    <x v="3089"/>
    <n v="4"/>
    <n v="0"/>
    <x v="3466"/>
    <x v="4"/>
  </r>
  <r>
    <n v="5025"/>
    <x v="2488"/>
    <x v="3"/>
    <x v="570"/>
    <d v="2014-08-04T00:00:00"/>
    <s v="Standard Class"/>
    <s v="RF-19735"/>
    <s v="Roland Fjeld"/>
    <x v="0"/>
    <x v="0"/>
    <s v="Oklahoma City"/>
    <x v="26"/>
    <n v="73120"/>
    <x v="2"/>
    <s v="OFF-BI-10004828"/>
    <x v="1"/>
    <x v="8"/>
    <s v="GBC Poly Designer Binding Covers"/>
    <x v="3446"/>
    <n v="2"/>
    <n v="0"/>
    <x v="4255"/>
    <x v="7"/>
  </r>
  <r>
    <n v="5026"/>
    <x v="2488"/>
    <x v="3"/>
    <x v="570"/>
    <d v="2014-08-04T00:00:00"/>
    <s v="Standard Class"/>
    <s v="RF-19735"/>
    <s v="Roland Fjeld"/>
    <x v="0"/>
    <x v="0"/>
    <s v="Oklahoma City"/>
    <x v="26"/>
    <n v="73120"/>
    <x v="2"/>
    <s v="TEC-PH-10003012"/>
    <x v="2"/>
    <x v="7"/>
    <s v="Nortel Meridian M3904 Professional Digital phone"/>
    <x v="3721"/>
    <n v="3"/>
    <n v="0"/>
    <x v="4256"/>
    <x v="7"/>
  </r>
  <r>
    <n v="5027"/>
    <x v="2488"/>
    <x v="3"/>
    <x v="570"/>
    <d v="2014-08-04T00:00:00"/>
    <s v="Standard Class"/>
    <s v="RF-19735"/>
    <s v="Roland Fjeld"/>
    <x v="0"/>
    <x v="0"/>
    <s v="Oklahoma City"/>
    <x v="26"/>
    <n v="73120"/>
    <x v="2"/>
    <s v="OFF-AP-10002311"/>
    <x v="1"/>
    <x v="9"/>
    <s v="Holmes Replacement Filter for HEPA Air Cleaner, Very Large Room, HEPA Filter"/>
    <x v="1609"/>
    <n v="2"/>
    <n v="0"/>
    <x v="1704"/>
    <x v="7"/>
  </r>
  <r>
    <n v="5028"/>
    <x v="2488"/>
    <x v="3"/>
    <x v="570"/>
    <d v="2014-08-04T00:00:00"/>
    <s v="Standard Class"/>
    <s v="RF-19735"/>
    <s v="Roland Fjeld"/>
    <x v="0"/>
    <x v="0"/>
    <s v="Oklahoma City"/>
    <x v="26"/>
    <n v="73120"/>
    <x v="2"/>
    <s v="FUR-CH-10004626"/>
    <x v="0"/>
    <x v="1"/>
    <s v="Office Star Flex Back Scooter Chair with Aluminum Finish Frame"/>
    <x v="3722"/>
    <n v="3"/>
    <n v="0"/>
    <x v="4257"/>
    <x v="7"/>
  </r>
  <r>
    <n v="5029"/>
    <x v="2489"/>
    <x v="2"/>
    <x v="814"/>
    <d v="2011-09-07T00:00:00"/>
    <s v="Second Class"/>
    <s v="CV-12295"/>
    <s v="Christina VanderZanden"/>
    <x v="0"/>
    <x v="0"/>
    <s v="Chicago"/>
    <x v="10"/>
    <n v="60653"/>
    <x v="2"/>
    <s v="TEC-AC-10001606"/>
    <x v="2"/>
    <x v="11"/>
    <s v="Logitech Wireless Performance Mouse MX for PC and Mac"/>
    <x v="1977"/>
    <n v="3"/>
    <n v="0.2"/>
    <x v="4258"/>
    <x v="8"/>
  </r>
  <r>
    <n v="5030"/>
    <x v="2490"/>
    <x v="3"/>
    <x v="926"/>
    <d v="2014-02-03T00:00:00"/>
    <s v="Standard Class"/>
    <s v="VG-21790"/>
    <s v="Vivek Gonzalez"/>
    <x v="0"/>
    <x v="0"/>
    <s v="San Francisco"/>
    <x v="1"/>
    <n v="94109"/>
    <x v="1"/>
    <s v="OFF-AR-10001216"/>
    <x v="1"/>
    <x v="6"/>
    <s v="Newell 339"/>
    <x v="484"/>
    <n v="3"/>
    <n v="0"/>
    <x v="495"/>
    <x v="9"/>
  </r>
  <r>
    <n v="5031"/>
    <x v="2490"/>
    <x v="3"/>
    <x v="926"/>
    <d v="2014-02-03T00:00:00"/>
    <s v="Standard Class"/>
    <s v="VG-21790"/>
    <s v="Vivek Gonzalez"/>
    <x v="0"/>
    <x v="0"/>
    <s v="San Francisco"/>
    <x v="1"/>
    <n v="94109"/>
    <x v="1"/>
    <s v="OFF-SU-10001664"/>
    <x v="1"/>
    <x v="14"/>
    <s v="Acme Office Executive Series Stainless Steel Trimmers"/>
    <x v="3723"/>
    <n v="1"/>
    <n v="0"/>
    <x v="4259"/>
    <x v="9"/>
  </r>
  <r>
    <n v="5032"/>
    <x v="2490"/>
    <x v="3"/>
    <x v="926"/>
    <d v="2014-02-03T00:00:00"/>
    <s v="Standard Class"/>
    <s v="VG-21790"/>
    <s v="Vivek Gonzalez"/>
    <x v="0"/>
    <x v="0"/>
    <s v="San Francisco"/>
    <x v="1"/>
    <n v="94109"/>
    <x v="1"/>
    <s v="OFF-BI-10002498"/>
    <x v="1"/>
    <x v="8"/>
    <s v="Clear Mylar Reinforcing Strips"/>
    <x v="473"/>
    <n v="8"/>
    <n v="0.2"/>
    <x v="484"/>
    <x v="9"/>
  </r>
  <r>
    <n v="5033"/>
    <x v="2491"/>
    <x v="0"/>
    <x v="482"/>
    <d v="2014-01-03T00:00:00"/>
    <s v="Standard Class"/>
    <s v="BB-11545"/>
    <s v="Brenda Bowman"/>
    <x v="1"/>
    <x v="0"/>
    <s v="Vineland"/>
    <x v="30"/>
    <n v="8360"/>
    <x v="3"/>
    <s v="FUR-CH-10003968"/>
    <x v="0"/>
    <x v="1"/>
    <s v="Novimex Turbo Task Chair"/>
    <x v="3724"/>
    <n v="3"/>
    <n v="0"/>
    <x v="4260"/>
    <x v="4"/>
  </r>
  <r>
    <n v="5034"/>
    <x v="2491"/>
    <x v="0"/>
    <x v="482"/>
    <d v="2014-01-03T00:00:00"/>
    <s v="Standard Class"/>
    <s v="BB-11545"/>
    <s v="Brenda Bowman"/>
    <x v="1"/>
    <x v="0"/>
    <s v="Vineland"/>
    <x v="30"/>
    <n v="8360"/>
    <x v="3"/>
    <s v="OFF-AP-10002765"/>
    <x v="1"/>
    <x v="9"/>
    <s v="Fellowes Advanced Computer Series Surge Protectors"/>
    <x v="3725"/>
    <n v="1"/>
    <n v="0"/>
    <x v="4261"/>
    <x v="4"/>
  </r>
  <r>
    <n v="5035"/>
    <x v="2492"/>
    <x v="1"/>
    <x v="101"/>
    <d v="2012-08-13T00:00:00"/>
    <s v="Second Class"/>
    <s v="HR-14770"/>
    <s v="Hallie Redmond"/>
    <x v="2"/>
    <x v="0"/>
    <s v="Milwaukee"/>
    <x v="6"/>
    <n v="53209"/>
    <x v="2"/>
    <s v="FUR-BO-10004690"/>
    <x v="0"/>
    <x v="0"/>
    <s v="O'Sullivan Cherrywood Estates Traditional Barrister Bookcase"/>
    <x v="3726"/>
    <n v="5"/>
    <n v="0"/>
    <x v="4262"/>
    <x v="6"/>
  </r>
  <r>
    <n v="5036"/>
    <x v="2493"/>
    <x v="2"/>
    <x v="322"/>
    <d v="2011-04-12T00:00:00"/>
    <s v="Standard Class"/>
    <s v="SC-20260"/>
    <s v="Scott Cohen"/>
    <x v="1"/>
    <x v="0"/>
    <s v="Seattle"/>
    <x v="4"/>
    <n v="98115"/>
    <x v="1"/>
    <s v="FUR-TA-10000688"/>
    <x v="0"/>
    <x v="3"/>
    <s v="Chromcraft Bull-Nose Wood Round Conference Table Top, Wood Base"/>
    <x v="2327"/>
    <n v="3"/>
    <n v="0"/>
    <x v="2522"/>
    <x v="3"/>
  </r>
  <r>
    <n v="5037"/>
    <x v="2493"/>
    <x v="2"/>
    <x v="322"/>
    <d v="2011-04-12T00:00:00"/>
    <s v="Standard Class"/>
    <s v="SC-20260"/>
    <s v="Scott Cohen"/>
    <x v="1"/>
    <x v="0"/>
    <s v="Seattle"/>
    <x v="4"/>
    <n v="98115"/>
    <x v="1"/>
    <s v="TEC-AC-10003441"/>
    <x v="2"/>
    <x v="11"/>
    <s v="Kingston Digital DataTraveler 32GB USB 2.0"/>
    <x v="1284"/>
    <n v="2"/>
    <n v="0"/>
    <x v="4263"/>
    <x v="3"/>
  </r>
  <r>
    <n v="5038"/>
    <x v="2494"/>
    <x v="3"/>
    <x v="701"/>
    <d v="2014-11-22T00:00:00"/>
    <s v="Second Class"/>
    <s v="EG-13900"/>
    <s v="Emily Grady"/>
    <x v="0"/>
    <x v="0"/>
    <s v="Naperville"/>
    <x v="10"/>
    <n v="60540"/>
    <x v="2"/>
    <s v="TEC-AC-10003610"/>
    <x v="2"/>
    <x v="11"/>
    <s v="Logitech Illuminated - Keyboard"/>
    <x v="3727"/>
    <n v="5"/>
    <n v="0.2"/>
    <x v="4264"/>
    <x v="0"/>
  </r>
  <r>
    <n v="5039"/>
    <x v="2495"/>
    <x v="1"/>
    <x v="655"/>
    <d v="2012-07-12T00:00:00"/>
    <s v="First Class"/>
    <s v="TS-21370"/>
    <s v="Todd Sumrall"/>
    <x v="1"/>
    <x v="0"/>
    <s v="Wilmington"/>
    <x v="13"/>
    <n v="19805"/>
    <x v="3"/>
    <s v="FUR-TA-10001520"/>
    <x v="0"/>
    <x v="3"/>
    <s v="Lesro Sheffield Collection Coffee Table, End Table, Center Table, Corner Table"/>
    <x v="3728"/>
    <n v="4"/>
    <n v="0.3"/>
    <x v="4265"/>
    <x v="7"/>
  </r>
  <r>
    <n v="5040"/>
    <x v="2495"/>
    <x v="1"/>
    <x v="655"/>
    <d v="2012-07-12T00:00:00"/>
    <s v="First Class"/>
    <s v="TS-21370"/>
    <s v="Todd Sumrall"/>
    <x v="1"/>
    <x v="0"/>
    <s v="Wilmington"/>
    <x v="13"/>
    <n v="19805"/>
    <x v="3"/>
    <s v="TEC-PH-10001817"/>
    <x v="2"/>
    <x v="7"/>
    <s v="Wilson Electronics DB Pro Signal Booster"/>
    <x v="3729"/>
    <n v="2"/>
    <n v="0"/>
    <x v="4266"/>
    <x v="7"/>
  </r>
  <r>
    <n v="5041"/>
    <x v="2495"/>
    <x v="1"/>
    <x v="655"/>
    <d v="2012-07-12T00:00:00"/>
    <s v="First Class"/>
    <s v="TS-21370"/>
    <s v="Todd Sumrall"/>
    <x v="1"/>
    <x v="0"/>
    <s v="Wilmington"/>
    <x v="13"/>
    <n v="19805"/>
    <x v="3"/>
    <s v="OFF-BI-10004492"/>
    <x v="1"/>
    <x v="8"/>
    <s v="Tuf-Vin Binders"/>
    <x v="3730"/>
    <n v="7"/>
    <n v="0"/>
    <x v="4267"/>
    <x v="7"/>
  </r>
  <r>
    <n v="5042"/>
    <x v="2496"/>
    <x v="0"/>
    <x v="338"/>
    <d v="2013-11-14T00:00:00"/>
    <s v="Second Class"/>
    <s v="AI-10855"/>
    <s v="Arianne Irving"/>
    <x v="0"/>
    <x v="0"/>
    <s v="Los Angeles"/>
    <x v="1"/>
    <n v="90036"/>
    <x v="1"/>
    <s v="OFF-PA-10002421"/>
    <x v="1"/>
    <x v="10"/>
    <s v="Embossed Ink Jet Note Cards"/>
    <x v="3731"/>
    <n v="3"/>
    <n v="0"/>
    <x v="4268"/>
    <x v="0"/>
  </r>
  <r>
    <n v="5043"/>
    <x v="2496"/>
    <x v="0"/>
    <x v="338"/>
    <d v="2013-11-14T00:00:00"/>
    <s v="Second Class"/>
    <s v="AI-10855"/>
    <s v="Arianne Irving"/>
    <x v="0"/>
    <x v="0"/>
    <s v="Los Angeles"/>
    <x v="1"/>
    <n v="90036"/>
    <x v="1"/>
    <s v="OFF-AP-10000055"/>
    <x v="1"/>
    <x v="9"/>
    <s v="Belkin F9S820V06 8 Outlet Surge"/>
    <x v="681"/>
    <n v="4"/>
    <n v="0"/>
    <x v="4269"/>
    <x v="0"/>
  </r>
  <r>
    <n v="5044"/>
    <x v="2496"/>
    <x v="0"/>
    <x v="338"/>
    <d v="2013-11-14T00:00:00"/>
    <s v="Second Class"/>
    <s v="AI-10855"/>
    <s v="Arianne Irving"/>
    <x v="0"/>
    <x v="0"/>
    <s v="Los Angeles"/>
    <x v="1"/>
    <n v="90036"/>
    <x v="1"/>
    <s v="FUR-FU-10000965"/>
    <x v="0"/>
    <x v="5"/>
    <s v="Howard Miller 11-1/2&quot; Diameter Ridgewood Wall Clock"/>
    <x v="3732"/>
    <n v="9"/>
    <n v="0"/>
    <x v="4270"/>
    <x v="0"/>
  </r>
  <r>
    <n v="5045"/>
    <x v="2496"/>
    <x v="0"/>
    <x v="338"/>
    <d v="2013-11-14T00:00:00"/>
    <s v="Second Class"/>
    <s v="AI-10855"/>
    <s v="Arianne Irving"/>
    <x v="0"/>
    <x v="0"/>
    <s v="Los Angeles"/>
    <x v="1"/>
    <n v="90036"/>
    <x v="1"/>
    <s v="OFF-PA-10001363"/>
    <x v="1"/>
    <x v="10"/>
    <s v="Xerox 1933"/>
    <x v="3733"/>
    <n v="5"/>
    <n v="0"/>
    <x v="4271"/>
    <x v="0"/>
  </r>
  <r>
    <n v="5046"/>
    <x v="2496"/>
    <x v="0"/>
    <x v="338"/>
    <d v="2013-11-14T00:00:00"/>
    <s v="Second Class"/>
    <s v="AI-10855"/>
    <s v="Arianne Irving"/>
    <x v="0"/>
    <x v="0"/>
    <s v="Los Angeles"/>
    <x v="1"/>
    <n v="90036"/>
    <x v="1"/>
    <s v="OFF-ST-10001496"/>
    <x v="1"/>
    <x v="4"/>
    <s v="Standard Rollaway File with Lock"/>
    <x v="3734"/>
    <n v="4"/>
    <n v="0"/>
    <x v="4272"/>
    <x v="0"/>
  </r>
  <r>
    <n v="5047"/>
    <x v="2496"/>
    <x v="0"/>
    <x v="338"/>
    <d v="2013-11-14T00:00:00"/>
    <s v="Second Class"/>
    <s v="AI-10855"/>
    <s v="Arianne Irving"/>
    <x v="0"/>
    <x v="0"/>
    <s v="Los Angeles"/>
    <x v="1"/>
    <n v="90036"/>
    <x v="1"/>
    <s v="OFF-BI-10004656"/>
    <x v="1"/>
    <x v="8"/>
    <s v="Peel &amp; Stick Add-On Corner Pockets"/>
    <x v="1182"/>
    <n v="3"/>
    <n v="0.2"/>
    <x v="4273"/>
    <x v="0"/>
  </r>
  <r>
    <n v="5048"/>
    <x v="2496"/>
    <x v="0"/>
    <x v="338"/>
    <d v="2013-11-14T00:00:00"/>
    <s v="Second Class"/>
    <s v="AI-10855"/>
    <s v="Arianne Irving"/>
    <x v="0"/>
    <x v="0"/>
    <s v="Los Angeles"/>
    <x v="1"/>
    <n v="90036"/>
    <x v="1"/>
    <s v="OFF-AR-10001227"/>
    <x v="1"/>
    <x v="6"/>
    <s v="Newell 338"/>
    <x v="456"/>
    <n v="5"/>
    <n v="0"/>
    <x v="4274"/>
    <x v="0"/>
  </r>
  <r>
    <n v="5049"/>
    <x v="2497"/>
    <x v="2"/>
    <x v="691"/>
    <d v="2011-04-04T00:00:00"/>
    <s v="Standard Class"/>
    <s v="DD-13570"/>
    <s v="Dorothy Dickinson"/>
    <x v="0"/>
    <x v="0"/>
    <s v="Chicago"/>
    <x v="10"/>
    <n v="60610"/>
    <x v="2"/>
    <s v="OFF-BI-10002071"/>
    <x v="1"/>
    <x v="8"/>
    <s v="Fellowes Black Plastic Comb Bindings"/>
    <x v="3735"/>
    <n v="7"/>
    <n v="0.8"/>
    <x v="4275"/>
    <x v="10"/>
  </r>
  <r>
    <n v="5050"/>
    <x v="2497"/>
    <x v="2"/>
    <x v="691"/>
    <d v="2011-04-04T00:00:00"/>
    <s v="Standard Class"/>
    <s v="DD-13570"/>
    <s v="Dorothy Dickinson"/>
    <x v="0"/>
    <x v="0"/>
    <s v="Chicago"/>
    <x v="10"/>
    <n v="60610"/>
    <x v="2"/>
    <s v="TEC-AC-10004901"/>
    <x v="2"/>
    <x v="11"/>
    <s v="Kensington SlimBlade Notebook Wireless Mouse with Nano Receiver "/>
    <x v="1566"/>
    <n v="2"/>
    <n v="0.2"/>
    <x v="4276"/>
    <x v="10"/>
  </r>
  <r>
    <n v="5051"/>
    <x v="2498"/>
    <x v="1"/>
    <x v="227"/>
    <d v="2012-09-24T00:00:00"/>
    <s v="Standard Class"/>
    <s v="AB-10060"/>
    <s v="Adam Bellavance"/>
    <x v="2"/>
    <x v="0"/>
    <s v="Des Moines"/>
    <x v="4"/>
    <n v="98198"/>
    <x v="1"/>
    <s v="OFF-PA-10001776"/>
    <x v="1"/>
    <x v="10"/>
    <s v="Wirebound Message Books, Four 2 3/4&quot; x 5&quot; Forms per Page, 600 Sets per Book"/>
    <x v="1909"/>
    <n v="2"/>
    <n v="0"/>
    <x v="2051"/>
    <x v="8"/>
  </r>
  <r>
    <n v="5052"/>
    <x v="2499"/>
    <x v="1"/>
    <x v="209"/>
    <d v="2012-11-11T00:00:00"/>
    <s v="Standard Class"/>
    <s v="KB-16240"/>
    <s v="Karen Bern"/>
    <x v="1"/>
    <x v="0"/>
    <s v="Philadelphia"/>
    <x v="9"/>
    <n v="19140"/>
    <x v="3"/>
    <s v="OFF-EN-10000483"/>
    <x v="1"/>
    <x v="12"/>
    <s v="White Envelopes, White Envelopes with Clear Poly Window"/>
    <x v="3736"/>
    <n v="2"/>
    <n v="0.2"/>
    <x v="4277"/>
    <x v="0"/>
  </r>
  <r>
    <n v="5053"/>
    <x v="2500"/>
    <x v="3"/>
    <x v="240"/>
    <d v="2014-05-20T00:00:00"/>
    <s v="Same Day"/>
    <s v="JC-15775"/>
    <s v="John Castell"/>
    <x v="0"/>
    <x v="0"/>
    <s v="Atlanta"/>
    <x v="32"/>
    <n v="30318"/>
    <x v="0"/>
    <s v="OFF-PA-10003129"/>
    <x v="1"/>
    <x v="10"/>
    <s v="Tops White Computer Printout Paper"/>
    <x v="3589"/>
    <n v="4"/>
    <n v="0"/>
    <x v="4092"/>
    <x v="5"/>
  </r>
  <r>
    <n v="5054"/>
    <x v="2501"/>
    <x v="1"/>
    <x v="928"/>
    <d v="2012-01-08T00:00:00"/>
    <s v="Second Class"/>
    <s v="AH-10465"/>
    <s v="Amy Hunt"/>
    <x v="0"/>
    <x v="0"/>
    <s v="Dallas"/>
    <x v="5"/>
    <n v="75217"/>
    <x v="2"/>
    <s v="TEC-AC-10003198"/>
    <x v="2"/>
    <x v="11"/>
    <s v="Enermax Acrylux Wireless Keyboard"/>
    <x v="3737"/>
    <n v="5"/>
    <n v="0.2"/>
    <x v="4278"/>
    <x v="9"/>
  </r>
  <r>
    <n v="5055"/>
    <x v="2501"/>
    <x v="1"/>
    <x v="928"/>
    <d v="2012-01-08T00:00:00"/>
    <s v="Second Class"/>
    <s v="AH-10465"/>
    <s v="Amy Hunt"/>
    <x v="0"/>
    <x v="0"/>
    <s v="Dallas"/>
    <x v="5"/>
    <n v="75217"/>
    <x v="2"/>
    <s v="OFF-AR-10001246"/>
    <x v="1"/>
    <x v="6"/>
    <s v="Newell 317"/>
    <x v="2617"/>
    <n v="3"/>
    <n v="0.2"/>
    <x v="4279"/>
    <x v="9"/>
  </r>
  <r>
    <n v="5056"/>
    <x v="2501"/>
    <x v="1"/>
    <x v="928"/>
    <d v="2012-01-08T00:00:00"/>
    <s v="Second Class"/>
    <s v="AH-10465"/>
    <s v="Amy Hunt"/>
    <x v="0"/>
    <x v="0"/>
    <s v="Dallas"/>
    <x v="5"/>
    <n v="75217"/>
    <x v="2"/>
    <s v="FUR-BO-10003272"/>
    <x v="0"/>
    <x v="0"/>
    <s v="O'Sullivan Living Dimensions 5-Shelf Bookcases"/>
    <x v="3738"/>
    <n v="9"/>
    <n v="0.32"/>
    <x v="4280"/>
    <x v="9"/>
  </r>
  <r>
    <n v="5057"/>
    <x v="2502"/>
    <x v="1"/>
    <x v="1014"/>
    <d v="2012-09-11T00:00:00"/>
    <s v="First Class"/>
    <s v="NM-18520"/>
    <s v="Neoma Murray"/>
    <x v="0"/>
    <x v="0"/>
    <s v="Moreno Valley"/>
    <x v="1"/>
    <n v="92553"/>
    <x v="1"/>
    <s v="OFF-PA-10002606"/>
    <x v="1"/>
    <x v="10"/>
    <s v="Xerox 1928"/>
    <x v="1603"/>
    <n v="5"/>
    <n v="0"/>
    <x v="1698"/>
    <x v="8"/>
  </r>
  <r>
    <n v="5058"/>
    <x v="2502"/>
    <x v="1"/>
    <x v="1014"/>
    <d v="2012-09-11T00:00:00"/>
    <s v="First Class"/>
    <s v="NM-18520"/>
    <s v="Neoma Murray"/>
    <x v="0"/>
    <x v="0"/>
    <s v="Moreno Valley"/>
    <x v="1"/>
    <n v="92553"/>
    <x v="1"/>
    <s v="OFF-ST-10002486"/>
    <x v="1"/>
    <x v="4"/>
    <s v="Eldon Shelf Savers Cubes and Bins"/>
    <x v="3739"/>
    <n v="6"/>
    <n v="0"/>
    <x v="4281"/>
    <x v="8"/>
  </r>
  <r>
    <n v="5059"/>
    <x v="2503"/>
    <x v="0"/>
    <x v="1015"/>
    <d v="2013-04-08T00:00:00"/>
    <s v="Standard Class"/>
    <s v="CS-11950"/>
    <s v="Carlos Soltero"/>
    <x v="0"/>
    <x v="0"/>
    <s v="Philadelphia"/>
    <x v="9"/>
    <n v="19140"/>
    <x v="3"/>
    <s v="OFF-BI-10004330"/>
    <x v="1"/>
    <x v="8"/>
    <s v="GBC Velobind Prepunched Cover Sets, Regency Series"/>
    <x v="3740"/>
    <n v="9"/>
    <n v="0.7"/>
    <x v="4282"/>
    <x v="3"/>
  </r>
  <r>
    <n v="5060"/>
    <x v="2504"/>
    <x v="0"/>
    <x v="5"/>
    <d v="2013-12-08T00:00:00"/>
    <s v="Second Class"/>
    <s v="TP-21130"/>
    <s v="Theone Pippenger"/>
    <x v="0"/>
    <x v="0"/>
    <s v="Georgetown"/>
    <x v="0"/>
    <n v="40324"/>
    <x v="0"/>
    <s v="TEC-PH-10000560"/>
    <x v="2"/>
    <x v="7"/>
    <s v="Samsung Galaxy S III - 16GB - pebble blue (T-Mobile)"/>
    <x v="1551"/>
    <n v="2"/>
    <n v="0"/>
    <x v="1639"/>
    <x v="4"/>
  </r>
  <r>
    <n v="5061"/>
    <x v="2504"/>
    <x v="0"/>
    <x v="5"/>
    <d v="2013-12-08T00:00:00"/>
    <s v="Second Class"/>
    <s v="TP-21130"/>
    <s v="Theone Pippenger"/>
    <x v="0"/>
    <x v="0"/>
    <s v="Georgetown"/>
    <x v="0"/>
    <n v="40324"/>
    <x v="0"/>
    <s v="OFF-ST-10000060"/>
    <x v="1"/>
    <x v="4"/>
    <s v="Fellowes Bankers Box Staxonsteel Drawer File/Stacking System"/>
    <x v="3741"/>
    <n v="9"/>
    <n v="0"/>
    <x v="4283"/>
    <x v="4"/>
  </r>
  <r>
    <n v="5062"/>
    <x v="2505"/>
    <x v="1"/>
    <x v="412"/>
    <d v="2012-05-12T00:00:00"/>
    <s v="Standard Class"/>
    <s v="DL-12925"/>
    <s v="Daniel Lacy"/>
    <x v="0"/>
    <x v="0"/>
    <s v="Minneapolis"/>
    <x v="11"/>
    <n v="55407"/>
    <x v="2"/>
    <s v="OFF-BI-10003684"/>
    <x v="1"/>
    <x v="8"/>
    <s v="Wilson Jones Legal Size Ring Binders"/>
    <x v="3742"/>
    <n v="2"/>
    <n v="0"/>
    <x v="4284"/>
    <x v="5"/>
  </r>
  <r>
    <n v="5063"/>
    <x v="2505"/>
    <x v="1"/>
    <x v="412"/>
    <d v="2012-05-12T00:00:00"/>
    <s v="Standard Class"/>
    <s v="DL-12925"/>
    <s v="Daniel Lacy"/>
    <x v="0"/>
    <x v="0"/>
    <s v="Minneapolis"/>
    <x v="11"/>
    <n v="55407"/>
    <x v="2"/>
    <s v="TEC-PH-10000441"/>
    <x v="2"/>
    <x v="7"/>
    <s v="VTech DS6151"/>
    <x v="2258"/>
    <n v="3"/>
    <n v="0"/>
    <x v="4285"/>
    <x v="5"/>
  </r>
  <r>
    <n v="5064"/>
    <x v="2505"/>
    <x v="1"/>
    <x v="412"/>
    <d v="2012-05-12T00:00:00"/>
    <s v="Standard Class"/>
    <s v="DL-12925"/>
    <s v="Daniel Lacy"/>
    <x v="0"/>
    <x v="0"/>
    <s v="Minneapolis"/>
    <x v="11"/>
    <n v="55407"/>
    <x v="2"/>
    <s v="FUR-FU-10000723"/>
    <x v="0"/>
    <x v="5"/>
    <s v="Deflect-o EconoMat Studded, No Bevel Mat for Low Pile Carpeting"/>
    <x v="3484"/>
    <n v="3"/>
    <n v="0"/>
    <x v="3961"/>
    <x v="5"/>
  </r>
  <r>
    <n v="5065"/>
    <x v="2506"/>
    <x v="3"/>
    <x v="585"/>
    <d v="2014-09-25T00:00:00"/>
    <s v="First Class"/>
    <s v="CA-12265"/>
    <s v="Christina Anderson"/>
    <x v="0"/>
    <x v="0"/>
    <s v="Wilmington"/>
    <x v="13"/>
    <n v="19805"/>
    <x v="3"/>
    <s v="TEC-PH-10004977"/>
    <x v="2"/>
    <x v="7"/>
    <s v="GE 30524EE4"/>
    <x v="3743"/>
    <n v="2"/>
    <n v="0"/>
    <x v="4286"/>
    <x v="8"/>
  </r>
  <r>
    <n v="5066"/>
    <x v="2507"/>
    <x v="3"/>
    <x v="329"/>
    <d v="2014-12-08T00:00:00"/>
    <s v="Standard Class"/>
    <s v="SC-20380"/>
    <s v="Shahid Collister"/>
    <x v="0"/>
    <x v="0"/>
    <s v="Burlington"/>
    <x v="3"/>
    <n v="27217"/>
    <x v="0"/>
    <s v="TEC-AC-10002001"/>
    <x v="2"/>
    <x v="11"/>
    <s v="Logitech Wireless Gaming Headset G930"/>
    <x v="2961"/>
    <n v="3"/>
    <n v="0.2"/>
    <x v="3303"/>
    <x v="4"/>
  </r>
  <r>
    <n v="5067"/>
    <x v="2507"/>
    <x v="3"/>
    <x v="329"/>
    <d v="2014-12-08T00:00:00"/>
    <s v="Standard Class"/>
    <s v="SC-20380"/>
    <s v="Shahid Collister"/>
    <x v="0"/>
    <x v="0"/>
    <s v="Burlington"/>
    <x v="3"/>
    <n v="27217"/>
    <x v="0"/>
    <s v="FUR-TA-10001889"/>
    <x v="0"/>
    <x v="3"/>
    <s v="Bush Advantage Collection Racetrack Conference Table"/>
    <x v="3744"/>
    <n v="7"/>
    <n v="0.4"/>
    <x v="4287"/>
    <x v="4"/>
  </r>
  <r>
    <n v="5068"/>
    <x v="2508"/>
    <x v="3"/>
    <x v="787"/>
    <d v="2014-01-20T00:00:00"/>
    <s v="Standard Class"/>
    <s v="TT-21460"/>
    <s v="Tonja Turnell"/>
    <x v="2"/>
    <x v="0"/>
    <s v="Los Angeles"/>
    <x v="1"/>
    <n v="90008"/>
    <x v="1"/>
    <s v="OFF-AR-10003504"/>
    <x v="1"/>
    <x v="6"/>
    <s v="Newell 347"/>
    <x v="1591"/>
    <n v="5"/>
    <n v="0"/>
    <x v="1684"/>
    <x v="9"/>
  </r>
  <r>
    <n v="5069"/>
    <x v="2509"/>
    <x v="2"/>
    <x v="233"/>
    <d v="2011-08-12T00:00:00"/>
    <s v="Standard Class"/>
    <s v="MA-17560"/>
    <s v="Matt Abelman"/>
    <x v="2"/>
    <x v="0"/>
    <s v="Trenton"/>
    <x v="12"/>
    <n v="48183"/>
    <x v="2"/>
    <s v="TEC-CO-10001571"/>
    <x v="2"/>
    <x v="16"/>
    <s v="Sharp 1540cs Digital Laser Copier"/>
    <x v="3745"/>
    <n v="1"/>
    <n v="0"/>
    <x v="4288"/>
    <x v="6"/>
  </r>
  <r>
    <n v="5070"/>
    <x v="2509"/>
    <x v="2"/>
    <x v="233"/>
    <d v="2011-08-12T00:00:00"/>
    <s v="Standard Class"/>
    <s v="MA-17560"/>
    <s v="Matt Abelman"/>
    <x v="2"/>
    <x v="0"/>
    <s v="Trenton"/>
    <x v="12"/>
    <n v="48183"/>
    <x v="2"/>
    <s v="OFF-AP-10002495"/>
    <x v="1"/>
    <x v="9"/>
    <s v="Acco Smartsocket Table Surge Protector, 6 Color-Coded Adapter Outlets"/>
    <x v="3746"/>
    <n v="3"/>
    <n v="0.1"/>
    <x v="4289"/>
    <x v="6"/>
  </r>
  <r>
    <n v="5071"/>
    <x v="2509"/>
    <x v="2"/>
    <x v="233"/>
    <d v="2011-08-12T00:00:00"/>
    <s v="Standard Class"/>
    <s v="MA-17560"/>
    <s v="Matt Abelman"/>
    <x v="2"/>
    <x v="0"/>
    <s v="Trenton"/>
    <x v="12"/>
    <n v="48183"/>
    <x v="2"/>
    <s v="OFF-EN-10002500"/>
    <x v="1"/>
    <x v="12"/>
    <s v="Globe Weis Peel &amp; Seel First Class Envelopes"/>
    <x v="3747"/>
    <n v="3"/>
    <n v="0"/>
    <x v="4290"/>
    <x v="6"/>
  </r>
  <r>
    <n v="5072"/>
    <x v="2509"/>
    <x v="2"/>
    <x v="233"/>
    <d v="2011-08-12T00:00:00"/>
    <s v="Standard Class"/>
    <s v="MA-17560"/>
    <s v="Matt Abelman"/>
    <x v="2"/>
    <x v="0"/>
    <s v="Trenton"/>
    <x v="12"/>
    <n v="48183"/>
    <x v="2"/>
    <s v="FUR-FU-10002088"/>
    <x v="0"/>
    <x v="5"/>
    <s v="Nu-Dell Float Frame 11 x 14 1/2"/>
    <x v="3748"/>
    <n v="6"/>
    <n v="0"/>
    <x v="4291"/>
    <x v="6"/>
  </r>
  <r>
    <n v="5073"/>
    <x v="2509"/>
    <x v="2"/>
    <x v="233"/>
    <d v="2011-08-12T00:00:00"/>
    <s v="Standard Class"/>
    <s v="MA-17560"/>
    <s v="Matt Abelman"/>
    <x v="2"/>
    <x v="0"/>
    <s v="Trenton"/>
    <x v="12"/>
    <n v="48183"/>
    <x v="2"/>
    <s v="TEC-PH-10001128"/>
    <x v="2"/>
    <x v="7"/>
    <s v="Motorola Droid Maxx"/>
    <x v="3749"/>
    <n v="2"/>
    <n v="0"/>
    <x v="4292"/>
    <x v="6"/>
  </r>
  <r>
    <n v="5074"/>
    <x v="2510"/>
    <x v="1"/>
    <x v="599"/>
    <d v="2012-11-05T00:00:00"/>
    <s v="Same Day"/>
    <s v="JM-16195"/>
    <s v="Justin MacKendrick"/>
    <x v="0"/>
    <x v="0"/>
    <s v="San Francisco"/>
    <x v="1"/>
    <n v="94109"/>
    <x v="1"/>
    <s v="OFF-ST-10000649"/>
    <x v="1"/>
    <x v="4"/>
    <s v="Hanging Personal Folder File"/>
    <x v="3750"/>
    <n v="4"/>
    <n v="0"/>
    <x v="4293"/>
    <x v="0"/>
  </r>
  <r>
    <n v="5075"/>
    <x v="2511"/>
    <x v="3"/>
    <x v="1016"/>
    <d v="2014-04-30T00:00:00"/>
    <s v="Second Class"/>
    <s v="MB-18085"/>
    <s v="Mick Brown"/>
    <x v="0"/>
    <x v="0"/>
    <s v="Los Angeles"/>
    <x v="1"/>
    <n v="90049"/>
    <x v="1"/>
    <s v="OFF-BI-10002103"/>
    <x v="1"/>
    <x v="8"/>
    <s v="Cardinal Slant-D Ring Binder, Heavy Gauge Vinyl"/>
    <x v="1162"/>
    <n v="2"/>
    <n v="0.2"/>
    <x v="1206"/>
    <x v="3"/>
  </r>
  <r>
    <n v="5076"/>
    <x v="2512"/>
    <x v="2"/>
    <x v="1017"/>
    <d v="2011-04-22T00:00:00"/>
    <s v="Second Class"/>
    <s v="SV-20365"/>
    <s v="Seth Vernon"/>
    <x v="0"/>
    <x v="0"/>
    <s v="Houston"/>
    <x v="5"/>
    <n v="77070"/>
    <x v="2"/>
    <s v="FUR-TA-10001705"/>
    <x v="0"/>
    <x v="3"/>
    <s v="Bush Advantage Collection Round Conference Table"/>
    <x v="3751"/>
    <n v="5"/>
    <n v="0.3"/>
    <x v="4294"/>
    <x v="3"/>
  </r>
  <r>
    <n v="5077"/>
    <x v="2512"/>
    <x v="2"/>
    <x v="1017"/>
    <d v="2011-04-22T00:00:00"/>
    <s v="Second Class"/>
    <s v="SV-20365"/>
    <s v="Seth Vernon"/>
    <x v="0"/>
    <x v="0"/>
    <s v="Houston"/>
    <x v="5"/>
    <n v="77070"/>
    <x v="2"/>
    <s v="OFF-ST-10004634"/>
    <x v="1"/>
    <x v="4"/>
    <s v="Personal Folder Holder, Ebony"/>
    <x v="3752"/>
    <n v="5"/>
    <n v="0.2"/>
    <x v="4295"/>
    <x v="3"/>
  </r>
  <r>
    <n v="5078"/>
    <x v="2512"/>
    <x v="2"/>
    <x v="1017"/>
    <d v="2011-04-22T00:00:00"/>
    <s v="Second Class"/>
    <s v="SV-20365"/>
    <s v="Seth Vernon"/>
    <x v="0"/>
    <x v="0"/>
    <s v="Houston"/>
    <x v="5"/>
    <n v="77070"/>
    <x v="2"/>
    <s v="FUR-TA-10004442"/>
    <x v="0"/>
    <x v="3"/>
    <s v="Riverside Furniture Stanwyck Manor Table Series"/>
    <x v="3753"/>
    <n v="2"/>
    <n v="0.3"/>
    <x v="4296"/>
    <x v="3"/>
  </r>
  <r>
    <n v="5079"/>
    <x v="2513"/>
    <x v="3"/>
    <x v="343"/>
    <d v="2014-11-18T00:00:00"/>
    <s v="Standard Class"/>
    <s v="CG-12040"/>
    <s v="Catherine Glotzbach"/>
    <x v="2"/>
    <x v="0"/>
    <s v="Milwaukee"/>
    <x v="6"/>
    <n v="53209"/>
    <x v="2"/>
    <s v="OFF-BI-10002949"/>
    <x v="1"/>
    <x v="8"/>
    <s v="Prestige Round Ring Binders"/>
    <x v="2614"/>
    <n v="3"/>
    <n v="0"/>
    <x v="4297"/>
    <x v="0"/>
  </r>
  <r>
    <n v="5080"/>
    <x v="2514"/>
    <x v="3"/>
    <x v="920"/>
    <d v="2014-11-30T00:00:00"/>
    <s v="Standard Class"/>
    <s v="BD-11500"/>
    <s v="Bradley Drucker"/>
    <x v="0"/>
    <x v="0"/>
    <s v="San Francisco"/>
    <x v="1"/>
    <n v="94122"/>
    <x v="1"/>
    <s v="FUR-BO-10002213"/>
    <x v="0"/>
    <x v="0"/>
    <s v="Sauder Forest Hills Library, Woodland Oak Finish"/>
    <x v="3754"/>
    <n v="3"/>
    <n v="0.15"/>
    <x v="4298"/>
    <x v="0"/>
  </r>
  <r>
    <n v="5081"/>
    <x v="2514"/>
    <x v="3"/>
    <x v="920"/>
    <d v="2014-11-30T00:00:00"/>
    <s v="Standard Class"/>
    <s v="BD-11500"/>
    <s v="Bradley Drucker"/>
    <x v="0"/>
    <x v="0"/>
    <s v="San Francisco"/>
    <x v="1"/>
    <n v="94122"/>
    <x v="1"/>
    <s v="OFF-ST-10001325"/>
    <x v="1"/>
    <x v="4"/>
    <s v="Sterilite Officeware Hinged File Box"/>
    <x v="3755"/>
    <n v="1"/>
    <n v="0"/>
    <x v="4299"/>
    <x v="0"/>
  </r>
  <r>
    <n v="5082"/>
    <x v="2515"/>
    <x v="1"/>
    <x v="217"/>
    <d v="2012-12-18T00:00:00"/>
    <s v="Same Day"/>
    <s v="JK-15640"/>
    <s v="Jim Kriz"/>
    <x v="2"/>
    <x v="0"/>
    <s v="Cleveland"/>
    <x v="24"/>
    <n v="44105"/>
    <x v="3"/>
    <s v="OFF-PA-10003441"/>
    <x v="1"/>
    <x v="10"/>
    <s v="Xerox 226"/>
    <x v="561"/>
    <n v="4"/>
    <n v="0.2"/>
    <x v="570"/>
    <x v="4"/>
  </r>
  <r>
    <n v="5083"/>
    <x v="2516"/>
    <x v="0"/>
    <x v="162"/>
    <d v="2013-09-13T00:00:00"/>
    <s v="Standard Class"/>
    <s v="JM-15580"/>
    <s v="Jill Matthias"/>
    <x v="0"/>
    <x v="0"/>
    <s v="Monroe"/>
    <x v="3"/>
    <n v="28110"/>
    <x v="0"/>
    <s v="TEC-AC-10004209"/>
    <x v="2"/>
    <x v="11"/>
    <s v="Memorex Froggy Flash Drive 4 GB"/>
    <x v="2083"/>
    <n v="4"/>
    <n v="0.2"/>
    <x v="4300"/>
    <x v="8"/>
  </r>
  <r>
    <n v="5084"/>
    <x v="2516"/>
    <x v="0"/>
    <x v="162"/>
    <d v="2013-09-13T00:00:00"/>
    <s v="Standard Class"/>
    <s v="JM-15580"/>
    <s v="Jill Matthias"/>
    <x v="0"/>
    <x v="0"/>
    <s v="Monroe"/>
    <x v="3"/>
    <n v="28110"/>
    <x v="0"/>
    <s v="OFF-PA-10000501"/>
    <x v="1"/>
    <x v="10"/>
    <s v="Petty Cash Envelope"/>
    <x v="2851"/>
    <n v="3"/>
    <n v="0.2"/>
    <x v="4301"/>
    <x v="8"/>
  </r>
  <r>
    <n v="5085"/>
    <x v="2517"/>
    <x v="0"/>
    <x v="112"/>
    <d v="2013-06-10T00:00:00"/>
    <s v="Second Class"/>
    <s v="SC-20230"/>
    <s v="Scot Coram"/>
    <x v="1"/>
    <x v="0"/>
    <s v="Lowell"/>
    <x v="31"/>
    <n v="1852"/>
    <x v="3"/>
    <s v="OFF-PA-10003656"/>
    <x v="1"/>
    <x v="10"/>
    <s v="Xerox 1935"/>
    <x v="151"/>
    <n v="4"/>
    <n v="0"/>
    <x v="153"/>
    <x v="1"/>
  </r>
  <r>
    <n v="5086"/>
    <x v="2518"/>
    <x v="1"/>
    <x v="974"/>
    <d v="2012-06-23T00:00:00"/>
    <s v="Standard Class"/>
    <s v="ME-17320"/>
    <s v="Maria Etezadi"/>
    <x v="2"/>
    <x v="0"/>
    <s v="Dallas"/>
    <x v="5"/>
    <n v="75081"/>
    <x v="2"/>
    <s v="OFF-BI-10001107"/>
    <x v="1"/>
    <x v="8"/>
    <s v="GBC White Gloss Covers, Plain Front"/>
    <x v="3756"/>
    <n v="2"/>
    <n v="0.8"/>
    <x v="4302"/>
    <x v="1"/>
  </r>
  <r>
    <n v="5087"/>
    <x v="2519"/>
    <x v="1"/>
    <x v="616"/>
    <d v="2012-03-09T00:00:00"/>
    <s v="Standard Class"/>
    <s v="KN-16390"/>
    <s v="Katherine Nockton"/>
    <x v="1"/>
    <x v="0"/>
    <s v="Philadelphia"/>
    <x v="9"/>
    <n v="19120"/>
    <x v="3"/>
    <s v="TEC-PH-10000562"/>
    <x v="2"/>
    <x v="7"/>
    <s v="Samsung Convoy 3"/>
    <x v="3757"/>
    <n v="7"/>
    <n v="0.4"/>
    <x v="4303"/>
    <x v="10"/>
  </r>
  <r>
    <n v="5088"/>
    <x v="2519"/>
    <x v="1"/>
    <x v="616"/>
    <d v="2012-03-09T00:00:00"/>
    <s v="Standard Class"/>
    <s v="KN-16390"/>
    <s v="Katherine Nockton"/>
    <x v="1"/>
    <x v="0"/>
    <s v="Philadelphia"/>
    <x v="9"/>
    <n v="19120"/>
    <x v="3"/>
    <s v="TEC-AC-10001101"/>
    <x v="2"/>
    <x v="11"/>
    <s v="Sony 16GB Class 10 Micro SDHC R40 Memory Card"/>
    <x v="3758"/>
    <n v="1"/>
    <n v="0.2"/>
    <x v="4304"/>
    <x v="10"/>
  </r>
  <r>
    <n v="5089"/>
    <x v="2519"/>
    <x v="1"/>
    <x v="616"/>
    <d v="2012-03-09T00:00:00"/>
    <s v="Standard Class"/>
    <s v="KN-16390"/>
    <s v="Katherine Nockton"/>
    <x v="1"/>
    <x v="0"/>
    <s v="Philadelphia"/>
    <x v="9"/>
    <n v="19120"/>
    <x v="3"/>
    <s v="OFF-BI-10003529"/>
    <x v="1"/>
    <x v="8"/>
    <s v="Avery Round Ring Poly Binders"/>
    <x v="3759"/>
    <n v="3"/>
    <n v="0.7"/>
    <x v="4305"/>
    <x v="10"/>
  </r>
  <r>
    <n v="5090"/>
    <x v="2520"/>
    <x v="3"/>
    <x v="1018"/>
    <d v="2014-08-08T00:00:00"/>
    <s v="First Class"/>
    <s v="HM-14860"/>
    <s v="Harry Marie"/>
    <x v="1"/>
    <x v="0"/>
    <s v="Loveland"/>
    <x v="22"/>
    <n v="80538"/>
    <x v="1"/>
    <s v="OFF-PA-10001752"/>
    <x v="1"/>
    <x v="10"/>
    <s v="Hammermill CopyPlus Copy Paper (20Lb. and 84 Bright)"/>
    <x v="892"/>
    <n v="2"/>
    <n v="0.2"/>
    <x v="2282"/>
    <x v="6"/>
  </r>
  <r>
    <n v="5091"/>
    <x v="2520"/>
    <x v="3"/>
    <x v="1018"/>
    <d v="2014-08-08T00:00:00"/>
    <s v="First Class"/>
    <s v="HM-14860"/>
    <s v="Harry Marie"/>
    <x v="1"/>
    <x v="0"/>
    <s v="Loveland"/>
    <x v="22"/>
    <n v="80538"/>
    <x v="1"/>
    <s v="OFF-EN-10001141"/>
    <x v="1"/>
    <x v="12"/>
    <s v="Manila Recycled Extra-Heavyweight Clasp Envelopes, 6&quot; x 9&quot;"/>
    <x v="3760"/>
    <n v="1"/>
    <n v="0.2"/>
    <x v="4306"/>
    <x v="6"/>
  </r>
  <r>
    <n v="5092"/>
    <x v="2521"/>
    <x v="3"/>
    <x v="247"/>
    <d v="2015-01-04T00:00:00"/>
    <s v="Standard Class"/>
    <s v="JM-15580"/>
    <s v="Jill Matthias"/>
    <x v="0"/>
    <x v="0"/>
    <s v="Loveland"/>
    <x v="22"/>
    <n v="80538"/>
    <x v="1"/>
    <s v="OFF-FA-10003472"/>
    <x v="1"/>
    <x v="13"/>
    <s v="Bagged Rubber Bands"/>
    <x v="3761"/>
    <n v="3"/>
    <n v="0.2"/>
    <x v="4307"/>
    <x v="4"/>
  </r>
  <r>
    <n v="5093"/>
    <x v="2522"/>
    <x v="1"/>
    <x v="293"/>
    <d v="2012-05-27T00:00:00"/>
    <s v="Standard Class"/>
    <s v="KH-16690"/>
    <s v="Kristen Hastings"/>
    <x v="1"/>
    <x v="0"/>
    <s v="Woonsocket"/>
    <x v="34"/>
    <n v="2895"/>
    <x v="3"/>
    <s v="OFF-ST-10004507"/>
    <x v="1"/>
    <x v="4"/>
    <s v="Advantus Rolling Storage Box"/>
    <x v="492"/>
    <n v="3"/>
    <n v="0"/>
    <x v="503"/>
    <x v="5"/>
  </r>
  <r>
    <n v="5094"/>
    <x v="2523"/>
    <x v="2"/>
    <x v="776"/>
    <d v="2011-12-10T00:00:00"/>
    <s v="Standard Class"/>
    <s v="BK-11260"/>
    <s v="Berenike Kampe"/>
    <x v="0"/>
    <x v="0"/>
    <s v="Chicago"/>
    <x v="10"/>
    <n v="60610"/>
    <x v="2"/>
    <s v="OFF-AP-10004036"/>
    <x v="1"/>
    <x v="9"/>
    <s v="Bionaire 99.97% HEPA Air Cleaner"/>
    <x v="3762"/>
    <n v="4"/>
    <n v="0.8"/>
    <x v="4308"/>
    <x v="4"/>
  </r>
  <r>
    <n v="5095"/>
    <x v="2523"/>
    <x v="2"/>
    <x v="776"/>
    <d v="2011-12-10T00:00:00"/>
    <s v="Standard Class"/>
    <s v="BK-11260"/>
    <s v="Berenike Kampe"/>
    <x v="0"/>
    <x v="0"/>
    <s v="Chicago"/>
    <x v="10"/>
    <n v="60610"/>
    <x v="2"/>
    <s v="FUR-TA-10004086"/>
    <x v="0"/>
    <x v="3"/>
    <s v="KI Adjustable-Height Table"/>
    <x v="2490"/>
    <n v="5"/>
    <n v="0.5"/>
    <x v="4309"/>
    <x v="4"/>
  </r>
  <r>
    <n v="5096"/>
    <x v="2523"/>
    <x v="2"/>
    <x v="776"/>
    <d v="2011-12-10T00:00:00"/>
    <s v="Standard Class"/>
    <s v="BK-11260"/>
    <s v="Berenike Kampe"/>
    <x v="0"/>
    <x v="0"/>
    <s v="Chicago"/>
    <x v="10"/>
    <n v="60610"/>
    <x v="2"/>
    <s v="TEC-PH-10000307"/>
    <x v="2"/>
    <x v="7"/>
    <s v="Shocksock Galaxy S4 Armband"/>
    <x v="1927"/>
    <n v="4"/>
    <n v="0.2"/>
    <x v="4310"/>
    <x v="4"/>
  </r>
  <r>
    <n v="5097"/>
    <x v="2523"/>
    <x v="2"/>
    <x v="776"/>
    <d v="2011-12-10T00:00:00"/>
    <s v="Standard Class"/>
    <s v="BK-11260"/>
    <s v="Berenike Kampe"/>
    <x v="0"/>
    <x v="0"/>
    <s v="Chicago"/>
    <x v="10"/>
    <n v="60610"/>
    <x v="2"/>
    <s v="FUR-FU-10002088"/>
    <x v="0"/>
    <x v="5"/>
    <s v="Nu-Dell Float Frame 11 x 14 1/2"/>
    <x v="2209"/>
    <n v="3"/>
    <n v="0.6"/>
    <x v="4311"/>
    <x v="4"/>
  </r>
  <r>
    <n v="5098"/>
    <x v="2523"/>
    <x v="2"/>
    <x v="776"/>
    <d v="2011-12-10T00:00:00"/>
    <s v="Standard Class"/>
    <s v="BK-11260"/>
    <s v="Berenike Kampe"/>
    <x v="0"/>
    <x v="0"/>
    <s v="Chicago"/>
    <x v="10"/>
    <n v="60610"/>
    <x v="2"/>
    <s v="OFF-BI-10004965"/>
    <x v="1"/>
    <x v="8"/>
    <s v="Ibico Covers for Plastic or Wire Binding Elements"/>
    <x v="3763"/>
    <n v="2"/>
    <n v="0.8"/>
    <x v="4312"/>
    <x v="4"/>
  </r>
  <r>
    <n v="5099"/>
    <x v="2523"/>
    <x v="2"/>
    <x v="776"/>
    <d v="2011-12-10T00:00:00"/>
    <s v="Standard Class"/>
    <s v="BK-11260"/>
    <s v="Berenike Kampe"/>
    <x v="0"/>
    <x v="0"/>
    <s v="Chicago"/>
    <x v="10"/>
    <n v="60610"/>
    <x v="2"/>
    <s v="OFF-ST-10002485"/>
    <x v="1"/>
    <x v="4"/>
    <s v="Rogers Deluxe File Chest"/>
    <x v="2083"/>
    <n v="2"/>
    <n v="0.2"/>
    <x v="4313"/>
    <x v="4"/>
  </r>
  <r>
    <n v="5100"/>
    <x v="2524"/>
    <x v="1"/>
    <x v="976"/>
    <d v="2012-08-12T00:00:00"/>
    <s v="Standard Class"/>
    <s v="PN-18775"/>
    <s v="Parhena Norris"/>
    <x v="2"/>
    <x v="0"/>
    <s v="Bakersfield"/>
    <x v="1"/>
    <n v="93309"/>
    <x v="1"/>
    <s v="OFF-BI-10002194"/>
    <x v="1"/>
    <x v="8"/>
    <s v="Cardinal Hold-It CD Pocket"/>
    <x v="3764"/>
    <n v="3"/>
    <n v="0.2"/>
    <x v="4314"/>
    <x v="6"/>
  </r>
  <r>
    <n v="5101"/>
    <x v="2525"/>
    <x v="2"/>
    <x v="461"/>
    <d v="2011-03-17T00:00:00"/>
    <s v="Same Day"/>
    <s v="AZ-10750"/>
    <s v="Annie Zypern"/>
    <x v="0"/>
    <x v="0"/>
    <s v="Dallas"/>
    <x v="5"/>
    <n v="75217"/>
    <x v="2"/>
    <s v="OFF-AR-10003732"/>
    <x v="1"/>
    <x v="6"/>
    <s v="Newell 333"/>
    <x v="3079"/>
    <n v="2"/>
    <n v="0.2"/>
    <x v="3450"/>
    <x v="10"/>
  </r>
  <r>
    <n v="5102"/>
    <x v="2525"/>
    <x v="2"/>
    <x v="461"/>
    <d v="2011-03-17T00:00:00"/>
    <s v="Same Day"/>
    <s v="AZ-10750"/>
    <s v="Annie Zypern"/>
    <x v="0"/>
    <x v="0"/>
    <s v="Dallas"/>
    <x v="5"/>
    <n v="75217"/>
    <x v="2"/>
    <s v="OFF-PA-10002195"/>
    <x v="1"/>
    <x v="10"/>
    <s v="Xerox 1966"/>
    <x v="1182"/>
    <n v="1"/>
    <n v="0.2"/>
    <x v="3426"/>
    <x v="10"/>
  </r>
  <r>
    <n v="5103"/>
    <x v="2525"/>
    <x v="2"/>
    <x v="461"/>
    <d v="2011-03-17T00:00:00"/>
    <s v="Same Day"/>
    <s v="AZ-10750"/>
    <s v="Annie Zypern"/>
    <x v="0"/>
    <x v="0"/>
    <s v="Dallas"/>
    <x v="5"/>
    <n v="75217"/>
    <x v="2"/>
    <s v="OFF-PA-10002365"/>
    <x v="1"/>
    <x v="10"/>
    <s v="Xerox 1967"/>
    <x v="12"/>
    <n v="3"/>
    <n v="0.2"/>
    <x v="12"/>
    <x v="10"/>
  </r>
  <r>
    <n v="5104"/>
    <x v="2526"/>
    <x v="1"/>
    <x v="514"/>
    <d v="2012-03-30T00:00:00"/>
    <s v="Second Class"/>
    <s v="GM-14500"/>
    <s v="Gene McClure"/>
    <x v="0"/>
    <x v="0"/>
    <s v="Philadelphia"/>
    <x v="9"/>
    <n v="19140"/>
    <x v="3"/>
    <s v="OFF-PA-10001950"/>
    <x v="1"/>
    <x v="10"/>
    <s v="Southworth 25% Cotton Antique Laid Paper &amp; Envelopes"/>
    <x v="2710"/>
    <n v="6"/>
    <n v="0.2"/>
    <x v="4315"/>
    <x v="10"/>
  </r>
  <r>
    <n v="5105"/>
    <x v="2526"/>
    <x v="1"/>
    <x v="514"/>
    <d v="2012-03-30T00:00:00"/>
    <s v="Second Class"/>
    <s v="GM-14500"/>
    <s v="Gene McClure"/>
    <x v="0"/>
    <x v="0"/>
    <s v="Philadelphia"/>
    <x v="9"/>
    <n v="19140"/>
    <x v="3"/>
    <s v="TEC-AC-10004633"/>
    <x v="2"/>
    <x v="11"/>
    <s v="Verbatim 25 GB 6x Blu-ray Single Layer Recordable Disc, 3/Pack"/>
    <x v="3664"/>
    <n v="3"/>
    <n v="0.2"/>
    <x v="4316"/>
    <x v="10"/>
  </r>
  <r>
    <n v="5106"/>
    <x v="2527"/>
    <x v="2"/>
    <x v="637"/>
    <d v="2011-12-20T00:00:00"/>
    <s v="Standard Class"/>
    <s v="BM-11785"/>
    <s v="Bryan Mills"/>
    <x v="0"/>
    <x v="0"/>
    <s v="Deltona"/>
    <x v="2"/>
    <n v="32725"/>
    <x v="0"/>
    <s v="FUR-CH-10002439"/>
    <x v="0"/>
    <x v="1"/>
    <s v="Iceberg Nesting Folding Chair, 19w x 6d x 43h"/>
    <x v="3765"/>
    <n v="4"/>
    <n v="0.2"/>
    <x v="4317"/>
    <x v="4"/>
  </r>
  <r>
    <n v="5107"/>
    <x v="2528"/>
    <x v="1"/>
    <x v="444"/>
    <d v="2012-09-26T00:00:00"/>
    <s v="Standard Class"/>
    <s v="NH-18610"/>
    <s v="Nicole Hansen"/>
    <x v="1"/>
    <x v="0"/>
    <s v="Columbus"/>
    <x v="32"/>
    <n v="31907"/>
    <x v="0"/>
    <s v="TEC-AC-10000682"/>
    <x v="2"/>
    <x v="11"/>
    <s v="Kensington K72356US Mouse-in-a-Box USB Desktop Mouse"/>
    <x v="3766"/>
    <n v="4"/>
    <n v="0"/>
    <x v="4318"/>
    <x v="8"/>
  </r>
  <r>
    <n v="5108"/>
    <x v="2529"/>
    <x v="3"/>
    <x v="1016"/>
    <d v="2014-04-27T00:00:00"/>
    <s v="First Class"/>
    <s v="PN-18775"/>
    <s v="Parhena Norris"/>
    <x v="2"/>
    <x v="0"/>
    <s v="Nashville"/>
    <x v="18"/>
    <n v="37211"/>
    <x v="0"/>
    <s v="OFF-AR-10004078"/>
    <x v="1"/>
    <x v="6"/>
    <s v="Newell 312"/>
    <x v="2115"/>
    <n v="9"/>
    <n v="0.2"/>
    <x v="2279"/>
    <x v="3"/>
  </r>
  <r>
    <n v="5109"/>
    <x v="2529"/>
    <x v="3"/>
    <x v="1016"/>
    <d v="2014-04-27T00:00:00"/>
    <s v="First Class"/>
    <s v="PN-18775"/>
    <s v="Parhena Norris"/>
    <x v="2"/>
    <x v="0"/>
    <s v="Nashville"/>
    <x v="18"/>
    <n v="37211"/>
    <x v="0"/>
    <s v="OFF-AR-10001958"/>
    <x v="1"/>
    <x v="6"/>
    <s v="Stanley Bostitch Contemporary Electric Pencil Sharpeners"/>
    <x v="3767"/>
    <n v="5"/>
    <n v="0.2"/>
    <x v="4319"/>
    <x v="3"/>
  </r>
  <r>
    <n v="5110"/>
    <x v="2530"/>
    <x v="2"/>
    <x v="638"/>
    <d v="2011-10-22T00:00:00"/>
    <s v="Standard Class"/>
    <s v="EH-13765"/>
    <s v="Edward Hooks"/>
    <x v="1"/>
    <x v="0"/>
    <s v="Philadelphia"/>
    <x v="9"/>
    <n v="19134"/>
    <x v="3"/>
    <s v="OFF-EN-10001335"/>
    <x v="1"/>
    <x v="12"/>
    <s v="White Business Envelopes with Contemporary Seam, Recycled White Business Envelopes"/>
    <x v="505"/>
    <n v="6"/>
    <n v="0.2"/>
    <x v="517"/>
    <x v="2"/>
  </r>
  <r>
    <n v="5111"/>
    <x v="2530"/>
    <x v="2"/>
    <x v="638"/>
    <d v="2011-10-22T00:00:00"/>
    <s v="Standard Class"/>
    <s v="EH-13765"/>
    <s v="Edward Hooks"/>
    <x v="1"/>
    <x v="0"/>
    <s v="Philadelphia"/>
    <x v="9"/>
    <n v="19134"/>
    <x v="3"/>
    <s v="OFF-ST-10003479"/>
    <x v="1"/>
    <x v="4"/>
    <s v="Eldon Base for stackable storage shelf, platinum"/>
    <x v="3768"/>
    <n v="6"/>
    <n v="0.2"/>
    <x v="4320"/>
    <x v="2"/>
  </r>
  <r>
    <n v="5112"/>
    <x v="2530"/>
    <x v="2"/>
    <x v="638"/>
    <d v="2011-10-22T00:00:00"/>
    <s v="Standard Class"/>
    <s v="EH-13765"/>
    <s v="Edward Hooks"/>
    <x v="1"/>
    <x v="0"/>
    <s v="Philadelphia"/>
    <x v="9"/>
    <n v="19134"/>
    <x v="3"/>
    <s v="OFF-PA-10003016"/>
    <x v="1"/>
    <x v="10"/>
    <s v="Adams &quot;While You Were Out&quot; Message Pads"/>
    <x v="3769"/>
    <n v="4"/>
    <n v="0.2"/>
    <x v="4321"/>
    <x v="2"/>
  </r>
  <r>
    <n v="5113"/>
    <x v="2531"/>
    <x v="1"/>
    <x v="50"/>
    <d v="2012-11-13T00:00:00"/>
    <s v="Same Day"/>
    <s v="HA-14905"/>
    <s v="Helen Abelman"/>
    <x v="0"/>
    <x v="0"/>
    <s v="Chicago"/>
    <x v="10"/>
    <n v="60610"/>
    <x v="2"/>
    <s v="FUR-FU-10001025"/>
    <x v="0"/>
    <x v="5"/>
    <s v="Eldon Imàge Series Desk Accessories, Clear"/>
    <x v="3770"/>
    <n v="9"/>
    <n v="0.6"/>
    <x v="4322"/>
    <x v="0"/>
  </r>
  <r>
    <n v="5114"/>
    <x v="2532"/>
    <x v="0"/>
    <x v="1011"/>
    <d v="2013-02-02T00:00:00"/>
    <s v="Second Class"/>
    <s v="AB-10150"/>
    <s v="Aimee Bixby"/>
    <x v="0"/>
    <x v="0"/>
    <s v="Dallas"/>
    <x v="5"/>
    <n v="75220"/>
    <x v="2"/>
    <s v="OFF-PA-10003936"/>
    <x v="1"/>
    <x v="10"/>
    <s v="Xerox 1994"/>
    <x v="12"/>
    <n v="3"/>
    <n v="0.2"/>
    <x v="12"/>
    <x v="9"/>
  </r>
  <r>
    <n v="5115"/>
    <x v="2533"/>
    <x v="0"/>
    <x v="1019"/>
    <d v="2013-11-23T00:00:00"/>
    <s v="Standard Class"/>
    <s v="MS-17365"/>
    <s v="Maribeth Schnelling"/>
    <x v="0"/>
    <x v="0"/>
    <s v="Carlsbad"/>
    <x v="27"/>
    <n v="88220"/>
    <x v="1"/>
    <s v="OFF-BI-10004140"/>
    <x v="1"/>
    <x v="8"/>
    <s v="Avery Non-Stick Binders"/>
    <x v="2209"/>
    <n v="3"/>
    <n v="0.2"/>
    <x v="4323"/>
    <x v="0"/>
  </r>
  <r>
    <n v="5116"/>
    <x v="2534"/>
    <x v="3"/>
    <x v="800"/>
    <d v="2014-07-30T00:00:00"/>
    <s v="Standard Class"/>
    <s v="DD-13570"/>
    <s v="Dorothy Dickinson"/>
    <x v="0"/>
    <x v="0"/>
    <s v="Philadelphia"/>
    <x v="9"/>
    <n v="19134"/>
    <x v="3"/>
    <s v="OFF-LA-10004178"/>
    <x v="1"/>
    <x v="2"/>
    <s v="Avery 491"/>
    <x v="106"/>
    <n v="1"/>
    <n v="0.2"/>
    <x v="107"/>
    <x v="7"/>
  </r>
  <r>
    <n v="5117"/>
    <x v="2535"/>
    <x v="3"/>
    <x v="343"/>
    <d v="2014-11-18T00:00:00"/>
    <s v="Standard Class"/>
    <s v="MT-17815"/>
    <s v="Meg Tillman"/>
    <x v="0"/>
    <x v="0"/>
    <s v="New York City"/>
    <x v="15"/>
    <n v="10009"/>
    <x v="3"/>
    <s v="OFF-ST-10003324"/>
    <x v="1"/>
    <x v="4"/>
    <s v="Belkin OmniView SE Rackmount Kit"/>
    <x v="3771"/>
    <n v="1"/>
    <n v="0"/>
    <x v="232"/>
    <x v="0"/>
  </r>
  <r>
    <n v="5118"/>
    <x v="2536"/>
    <x v="1"/>
    <x v="120"/>
    <d v="2012-10-03T00:00:00"/>
    <s v="Standard Class"/>
    <s v="GM-14500"/>
    <s v="Gene McClure"/>
    <x v="0"/>
    <x v="0"/>
    <s v="Oceanside"/>
    <x v="15"/>
    <n v="11572"/>
    <x v="3"/>
    <s v="OFF-FA-10004854"/>
    <x v="1"/>
    <x v="13"/>
    <s v="Vinyl Coated Wire Paper Clips in Organizer Box, 800/Box"/>
    <x v="805"/>
    <n v="3"/>
    <n v="0"/>
    <x v="4324"/>
    <x v="8"/>
  </r>
  <r>
    <n v="5119"/>
    <x v="2536"/>
    <x v="1"/>
    <x v="120"/>
    <d v="2012-10-03T00:00:00"/>
    <s v="Standard Class"/>
    <s v="GM-14500"/>
    <s v="Gene McClure"/>
    <x v="0"/>
    <x v="0"/>
    <s v="Oceanside"/>
    <x v="15"/>
    <n v="11572"/>
    <x v="3"/>
    <s v="TEC-MA-10002859"/>
    <x v="2"/>
    <x v="15"/>
    <s v="Ativa MDM8000 8-Sheet Micro-Cut Shredder"/>
    <x v="3772"/>
    <n v="7"/>
    <n v="0"/>
    <x v="4325"/>
    <x v="8"/>
  </r>
  <r>
    <n v="5120"/>
    <x v="2536"/>
    <x v="1"/>
    <x v="120"/>
    <d v="2012-10-03T00:00:00"/>
    <s v="Standard Class"/>
    <s v="GM-14500"/>
    <s v="Gene McClure"/>
    <x v="0"/>
    <x v="0"/>
    <s v="Oceanside"/>
    <x v="15"/>
    <n v="11572"/>
    <x v="3"/>
    <s v="OFF-BI-10000088"/>
    <x v="1"/>
    <x v="8"/>
    <s v="GBC Imprintable Covers"/>
    <x v="3773"/>
    <n v="9"/>
    <n v="0.2"/>
    <x v="4326"/>
    <x v="8"/>
  </r>
  <r>
    <n v="5121"/>
    <x v="2537"/>
    <x v="2"/>
    <x v="527"/>
    <d v="2011-04-08T00:00:00"/>
    <s v="Standard Class"/>
    <s v="KB-16585"/>
    <s v="Ken Black"/>
    <x v="1"/>
    <x v="0"/>
    <s v="Lafayette"/>
    <x v="28"/>
    <n v="70506"/>
    <x v="0"/>
    <s v="OFF-ST-10004180"/>
    <x v="1"/>
    <x v="4"/>
    <s v="Safco Commercial Shelving"/>
    <x v="3774"/>
    <n v="5"/>
    <n v="0"/>
    <x v="4327"/>
    <x v="3"/>
  </r>
  <r>
    <n v="5122"/>
    <x v="2537"/>
    <x v="2"/>
    <x v="527"/>
    <d v="2011-04-08T00:00:00"/>
    <s v="Standard Class"/>
    <s v="KB-16585"/>
    <s v="Ken Black"/>
    <x v="1"/>
    <x v="0"/>
    <s v="Lafayette"/>
    <x v="28"/>
    <n v="70506"/>
    <x v="0"/>
    <s v="TEC-AC-10002926"/>
    <x v="2"/>
    <x v="11"/>
    <s v="Logitech Wireless Marathon Mouse M705"/>
    <x v="2622"/>
    <n v="2"/>
    <n v="0"/>
    <x v="3067"/>
    <x v="3"/>
  </r>
  <r>
    <n v="5123"/>
    <x v="2537"/>
    <x v="2"/>
    <x v="527"/>
    <d v="2011-04-08T00:00:00"/>
    <s v="Standard Class"/>
    <s v="KB-16585"/>
    <s v="Ken Black"/>
    <x v="1"/>
    <x v="0"/>
    <s v="Lafayette"/>
    <x v="28"/>
    <n v="70506"/>
    <x v="0"/>
    <s v="OFF-PA-10003797"/>
    <x v="1"/>
    <x v="10"/>
    <s v="Xerox 209"/>
    <x v="541"/>
    <n v="3"/>
    <n v="0"/>
    <x v="551"/>
    <x v="3"/>
  </r>
  <r>
    <n v="5124"/>
    <x v="2537"/>
    <x v="2"/>
    <x v="527"/>
    <d v="2011-04-08T00:00:00"/>
    <s v="Standard Class"/>
    <s v="KB-16585"/>
    <s v="Ken Black"/>
    <x v="1"/>
    <x v="0"/>
    <s v="Lafayette"/>
    <x v="28"/>
    <n v="70506"/>
    <x v="0"/>
    <s v="OFF-PA-10002195"/>
    <x v="1"/>
    <x v="10"/>
    <s v="Xerox 1966"/>
    <x v="91"/>
    <n v="2"/>
    <n v="0"/>
    <x v="2056"/>
    <x v="3"/>
  </r>
  <r>
    <n v="5125"/>
    <x v="2538"/>
    <x v="2"/>
    <x v="80"/>
    <d v="2011-09-14T00:00:00"/>
    <s v="Same Day"/>
    <s v="DM-13015"/>
    <s v="Darrin Martin"/>
    <x v="0"/>
    <x v="0"/>
    <s v="New York City"/>
    <x v="15"/>
    <n v="10009"/>
    <x v="3"/>
    <s v="FUR-TA-10001039"/>
    <x v="0"/>
    <x v="3"/>
    <s v="KI Adjustable-Height Table"/>
    <x v="3775"/>
    <n v="9"/>
    <n v="0.4"/>
    <x v="4328"/>
    <x v="8"/>
  </r>
  <r>
    <n v="5126"/>
    <x v="2538"/>
    <x v="2"/>
    <x v="80"/>
    <d v="2011-09-14T00:00:00"/>
    <s v="Same Day"/>
    <s v="DM-13015"/>
    <s v="Darrin Martin"/>
    <x v="0"/>
    <x v="0"/>
    <s v="New York City"/>
    <x v="15"/>
    <n v="10009"/>
    <x v="3"/>
    <s v="OFF-EN-10001099"/>
    <x v="1"/>
    <x v="12"/>
    <s v="Staples"/>
    <x v="3776"/>
    <n v="7"/>
    <n v="0"/>
    <x v="4329"/>
    <x v="8"/>
  </r>
  <r>
    <n v="5127"/>
    <x v="2538"/>
    <x v="2"/>
    <x v="80"/>
    <d v="2011-09-14T00:00:00"/>
    <s v="Same Day"/>
    <s v="DM-13015"/>
    <s v="Darrin Martin"/>
    <x v="0"/>
    <x v="0"/>
    <s v="New York City"/>
    <x v="15"/>
    <n v="10009"/>
    <x v="3"/>
    <s v="TEC-MA-10003979"/>
    <x v="2"/>
    <x v="15"/>
    <s v="Ativa V4110MDD Micro-Cut Shredder"/>
    <x v="3777"/>
    <n v="4"/>
    <n v="0"/>
    <x v="4330"/>
    <x v="8"/>
  </r>
  <r>
    <n v="5128"/>
    <x v="2538"/>
    <x v="2"/>
    <x v="80"/>
    <d v="2011-09-14T00:00:00"/>
    <s v="Same Day"/>
    <s v="DM-13015"/>
    <s v="Darrin Martin"/>
    <x v="0"/>
    <x v="0"/>
    <s v="New York City"/>
    <x v="15"/>
    <n v="10009"/>
    <x v="3"/>
    <s v="OFF-AP-10002945"/>
    <x v="1"/>
    <x v="9"/>
    <s v="Honeywell Enviracaire Portable HEPA Air Cleaner for 17' x 22' Room"/>
    <x v="3778"/>
    <n v="2"/>
    <n v="0"/>
    <x v="4331"/>
    <x v="8"/>
  </r>
  <r>
    <n v="5129"/>
    <x v="2538"/>
    <x v="2"/>
    <x v="80"/>
    <d v="2011-09-14T00:00:00"/>
    <s v="Same Day"/>
    <s v="DM-13015"/>
    <s v="Darrin Martin"/>
    <x v="0"/>
    <x v="0"/>
    <s v="New York City"/>
    <x v="15"/>
    <n v="10009"/>
    <x v="3"/>
    <s v="TEC-PH-10001536"/>
    <x v="2"/>
    <x v="7"/>
    <s v="Spigen Samsung Galaxy S5 Case Wallet"/>
    <x v="2181"/>
    <n v="1"/>
    <n v="0"/>
    <x v="4332"/>
    <x v="8"/>
  </r>
  <r>
    <n v="5130"/>
    <x v="2538"/>
    <x v="2"/>
    <x v="80"/>
    <d v="2011-09-14T00:00:00"/>
    <s v="Same Day"/>
    <s v="DM-13015"/>
    <s v="Darrin Martin"/>
    <x v="0"/>
    <x v="0"/>
    <s v="New York City"/>
    <x v="15"/>
    <n v="10009"/>
    <x v="3"/>
    <s v="TEC-PH-10000526"/>
    <x v="2"/>
    <x v="7"/>
    <s v="Vtech CS6719"/>
    <x v="1170"/>
    <n v="3"/>
    <n v="0"/>
    <x v="4333"/>
    <x v="8"/>
  </r>
  <r>
    <n v="5131"/>
    <x v="2538"/>
    <x v="2"/>
    <x v="80"/>
    <d v="2011-09-14T00:00:00"/>
    <s v="Same Day"/>
    <s v="DM-13015"/>
    <s v="Darrin Martin"/>
    <x v="0"/>
    <x v="0"/>
    <s v="New York City"/>
    <x v="15"/>
    <n v="10009"/>
    <x v="3"/>
    <s v="OFF-PA-10000213"/>
    <x v="1"/>
    <x v="10"/>
    <s v="Xerox 198"/>
    <x v="3779"/>
    <n v="9"/>
    <n v="0"/>
    <x v="4334"/>
    <x v="8"/>
  </r>
  <r>
    <n v="5132"/>
    <x v="2539"/>
    <x v="3"/>
    <x v="614"/>
    <d v="2015-01-06T00:00:00"/>
    <s v="Standard Class"/>
    <s v="BP-11185"/>
    <s v="Ben Peterman"/>
    <x v="1"/>
    <x v="0"/>
    <s v="Anaheim"/>
    <x v="1"/>
    <n v="92804"/>
    <x v="1"/>
    <s v="FUR-FU-10002501"/>
    <x v="0"/>
    <x v="5"/>
    <s v="Nu-Dell Executive Frame"/>
    <x v="3780"/>
    <n v="8"/>
    <n v="0"/>
    <x v="4335"/>
    <x v="4"/>
  </r>
  <r>
    <n v="5133"/>
    <x v="2540"/>
    <x v="1"/>
    <x v="1020"/>
    <d v="2012-06-27T00:00:00"/>
    <s v="Standard Class"/>
    <s v="EP-13915"/>
    <s v="Emily Phan"/>
    <x v="0"/>
    <x v="0"/>
    <s v="Deltona"/>
    <x v="2"/>
    <n v="32725"/>
    <x v="0"/>
    <s v="TEC-PH-10001819"/>
    <x v="2"/>
    <x v="7"/>
    <s v="Innergie mMini Combo Duo USB Travel Charging Kit"/>
    <x v="3781"/>
    <n v="3"/>
    <n v="0.2"/>
    <x v="4336"/>
    <x v="1"/>
  </r>
  <r>
    <n v="5134"/>
    <x v="2541"/>
    <x v="3"/>
    <x v="200"/>
    <d v="2014-12-01T00:00:00"/>
    <s v="Standard Class"/>
    <s v="FG-14260"/>
    <s v="Frank Gastineau"/>
    <x v="2"/>
    <x v="0"/>
    <s v="New York City"/>
    <x v="15"/>
    <n v="10009"/>
    <x v="3"/>
    <s v="OFF-AP-10001962"/>
    <x v="1"/>
    <x v="9"/>
    <s v="Black &amp; Decker Filter for Double Action Dustbuster Cordless Vac BLDV7210"/>
    <x v="3782"/>
    <n v="7"/>
    <n v="0"/>
    <x v="4337"/>
    <x v="0"/>
  </r>
  <r>
    <n v="5135"/>
    <x v="2541"/>
    <x v="3"/>
    <x v="200"/>
    <d v="2014-12-01T00:00:00"/>
    <s v="Standard Class"/>
    <s v="FG-14260"/>
    <s v="Frank Gastineau"/>
    <x v="2"/>
    <x v="0"/>
    <s v="New York City"/>
    <x v="15"/>
    <n v="10009"/>
    <x v="3"/>
    <s v="OFF-BI-10003364"/>
    <x v="1"/>
    <x v="8"/>
    <s v="Binding Machine Supplies"/>
    <x v="3783"/>
    <n v="4"/>
    <n v="0.2"/>
    <x v="4338"/>
    <x v="0"/>
  </r>
  <r>
    <n v="5136"/>
    <x v="2542"/>
    <x v="0"/>
    <x v="248"/>
    <d v="2013-10-29T00:00:00"/>
    <s v="Standard Class"/>
    <s v="AB-10255"/>
    <s v="Alejandro Ballentine"/>
    <x v="2"/>
    <x v="0"/>
    <s v="Seattle"/>
    <x v="4"/>
    <n v="98103"/>
    <x v="1"/>
    <s v="OFF-FA-10002983"/>
    <x v="1"/>
    <x v="13"/>
    <s v="Advantus SlideClip Paper Clips"/>
    <x v="3784"/>
    <n v="5"/>
    <n v="0"/>
    <x v="4339"/>
    <x v="2"/>
  </r>
  <r>
    <n v="5137"/>
    <x v="2543"/>
    <x v="1"/>
    <x v="639"/>
    <d v="2012-12-19T00:00:00"/>
    <s v="Standard Class"/>
    <s v="RD-19480"/>
    <s v="Rick Duston"/>
    <x v="0"/>
    <x v="0"/>
    <s v="San Diego"/>
    <x v="1"/>
    <n v="92105"/>
    <x v="1"/>
    <s v="OFF-BI-10002432"/>
    <x v="1"/>
    <x v="8"/>
    <s v="Wilson Jones Standard D-Ring Binders"/>
    <x v="3785"/>
    <n v="2"/>
    <n v="0.2"/>
    <x v="4340"/>
    <x v="4"/>
  </r>
  <r>
    <n v="5138"/>
    <x v="2544"/>
    <x v="0"/>
    <x v="373"/>
    <d v="2013-11-18T00:00:00"/>
    <s v="Standard Class"/>
    <s v="TS-21430"/>
    <s v="Tom Stivers"/>
    <x v="1"/>
    <x v="0"/>
    <s v="Oklahoma City"/>
    <x v="26"/>
    <n v="73120"/>
    <x v="2"/>
    <s v="FUR-FU-10003096"/>
    <x v="0"/>
    <x v="5"/>
    <s v="Master Giant Foot Doorstop, Safety Yellow"/>
    <x v="635"/>
    <n v="4"/>
    <n v="0"/>
    <x v="4341"/>
    <x v="0"/>
  </r>
  <r>
    <n v="5139"/>
    <x v="2545"/>
    <x v="3"/>
    <x v="365"/>
    <d v="2014-10-06T00:00:00"/>
    <s v="Standard Class"/>
    <s v="JA-15970"/>
    <s v="Joseph Airdo"/>
    <x v="0"/>
    <x v="0"/>
    <s v="Mount Vernon"/>
    <x v="15"/>
    <n v="10550"/>
    <x v="3"/>
    <s v="OFF-EN-10001539"/>
    <x v="1"/>
    <x v="12"/>
    <s v="Staples"/>
    <x v="1013"/>
    <n v="3"/>
    <n v="0"/>
    <x v="1052"/>
    <x v="8"/>
  </r>
  <r>
    <n v="5140"/>
    <x v="2545"/>
    <x v="3"/>
    <x v="365"/>
    <d v="2014-10-06T00:00:00"/>
    <s v="Standard Class"/>
    <s v="JA-15970"/>
    <s v="Joseph Airdo"/>
    <x v="0"/>
    <x v="0"/>
    <s v="Mount Vernon"/>
    <x v="15"/>
    <n v="10550"/>
    <x v="3"/>
    <s v="OFF-PA-10004996"/>
    <x v="1"/>
    <x v="10"/>
    <s v="Speediset Carbonless Redi-Letter 7&quot; x 8 1/2&quot;"/>
    <x v="3786"/>
    <n v="5"/>
    <n v="0"/>
    <x v="4342"/>
    <x v="8"/>
  </r>
  <r>
    <n v="5141"/>
    <x v="2546"/>
    <x v="1"/>
    <x v="627"/>
    <d v="2012-11-12T00:00:00"/>
    <s v="Standard Class"/>
    <s v="SW-20455"/>
    <s v="Shaun Weien"/>
    <x v="0"/>
    <x v="0"/>
    <s v="San Francisco"/>
    <x v="1"/>
    <n v="94109"/>
    <x v="1"/>
    <s v="TEC-AC-10001956"/>
    <x v="2"/>
    <x v="11"/>
    <s v="Microsoft Arc Touch Mouse"/>
    <x v="3787"/>
    <n v="2"/>
    <n v="0"/>
    <x v="4343"/>
    <x v="0"/>
  </r>
  <r>
    <n v="5142"/>
    <x v="2547"/>
    <x v="0"/>
    <x v="178"/>
    <d v="2013-04-06T00:00:00"/>
    <s v="Standard Class"/>
    <s v="FP-14320"/>
    <s v="Frank Preis"/>
    <x v="0"/>
    <x v="0"/>
    <s v="New York City"/>
    <x v="15"/>
    <n v="10009"/>
    <x v="3"/>
    <s v="FUR-CH-10000454"/>
    <x v="0"/>
    <x v="1"/>
    <s v="Hon Deluxe Fabric Upholstered Stacking Chairs, Rounded Back"/>
    <x v="3788"/>
    <n v="6"/>
    <n v="0.1"/>
    <x v="4146"/>
    <x v="3"/>
  </r>
  <r>
    <n v="5143"/>
    <x v="2547"/>
    <x v="0"/>
    <x v="178"/>
    <d v="2013-04-06T00:00:00"/>
    <s v="Standard Class"/>
    <s v="FP-14320"/>
    <s v="Frank Preis"/>
    <x v="0"/>
    <x v="0"/>
    <s v="New York City"/>
    <x v="15"/>
    <n v="10009"/>
    <x v="3"/>
    <s v="OFF-SU-10000946"/>
    <x v="1"/>
    <x v="14"/>
    <s v="Staples"/>
    <x v="1558"/>
    <n v="8"/>
    <n v="0"/>
    <x v="4344"/>
    <x v="3"/>
  </r>
  <r>
    <n v="5144"/>
    <x v="2547"/>
    <x v="0"/>
    <x v="178"/>
    <d v="2013-04-06T00:00:00"/>
    <s v="Standard Class"/>
    <s v="FP-14320"/>
    <s v="Frank Preis"/>
    <x v="0"/>
    <x v="0"/>
    <s v="New York City"/>
    <x v="15"/>
    <n v="10009"/>
    <x v="3"/>
    <s v="OFF-BI-10004140"/>
    <x v="1"/>
    <x v="8"/>
    <s v="Avery Non-Stick Binders"/>
    <x v="3273"/>
    <n v="1"/>
    <n v="0.2"/>
    <x v="3694"/>
    <x v="3"/>
  </r>
  <r>
    <n v="5145"/>
    <x v="2548"/>
    <x v="3"/>
    <x v="62"/>
    <d v="2014-02-08T00:00:00"/>
    <s v="Standard Class"/>
    <s v="JL-15835"/>
    <s v="John Lee"/>
    <x v="0"/>
    <x v="0"/>
    <s v="Los Angeles"/>
    <x v="1"/>
    <n v="90045"/>
    <x v="1"/>
    <s v="FUR-FU-10003039"/>
    <x v="0"/>
    <x v="5"/>
    <s v="Howard Miller 11-1/2&quot; Diameter Grantwood Wall Clock"/>
    <x v="3789"/>
    <n v="2"/>
    <n v="0"/>
    <x v="4345"/>
    <x v="11"/>
  </r>
  <r>
    <n v="5146"/>
    <x v="2548"/>
    <x v="3"/>
    <x v="62"/>
    <d v="2014-02-08T00:00:00"/>
    <s v="Standard Class"/>
    <s v="JL-15835"/>
    <s v="John Lee"/>
    <x v="0"/>
    <x v="0"/>
    <s v="Los Angeles"/>
    <x v="1"/>
    <n v="90045"/>
    <x v="1"/>
    <s v="OFF-ST-10000464"/>
    <x v="1"/>
    <x v="4"/>
    <s v="Multi-Use Personal File Cart and Caster Set, Three Stacking Bins"/>
    <x v="3790"/>
    <n v="4"/>
    <n v="0"/>
    <x v="4346"/>
    <x v="11"/>
  </r>
  <r>
    <n v="5147"/>
    <x v="2548"/>
    <x v="3"/>
    <x v="62"/>
    <d v="2014-02-08T00:00:00"/>
    <s v="Standard Class"/>
    <s v="JL-15835"/>
    <s v="John Lee"/>
    <x v="0"/>
    <x v="0"/>
    <s v="Los Angeles"/>
    <x v="1"/>
    <n v="90045"/>
    <x v="1"/>
    <s v="OFF-AP-10000252"/>
    <x v="1"/>
    <x v="9"/>
    <s v="Harmony HEPA Quiet Air Purifiers"/>
    <x v="1047"/>
    <n v="4"/>
    <n v="0"/>
    <x v="4347"/>
    <x v="11"/>
  </r>
  <r>
    <n v="5148"/>
    <x v="2549"/>
    <x v="3"/>
    <x v="165"/>
    <d v="2015-01-01T00:00:00"/>
    <s v="Standard Class"/>
    <s v="JL-15175"/>
    <s v="James Lanier"/>
    <x v="2"/>
    <x v="0"/>
    <s v="Chandler"/>
    <x v="16"/>
    <n v="85224"/>
    <x v="1"/>
    <s v="FUR-FU-10001731"/>
    <x v="0"/>
    <x v="5"/>
    <s v="Acrylic Self-Standing Desk Frames"/>
    <x v="1086"/>
    <n v="4"/>
    <n v="0.2"/>
    <x v="4348"/>
    <x v="4"/>
  </r>
  <r>
    <n v="5149"/>
    <x v="2549"/>
    <x v="3"/>
    <x v="165"/>
    <d v="2015-01-01T00:00:00"/>
    <s v="Standard Class"/>
    <s v="JL-15175"/>
    <s v="James Lanier"/>
    <x v="2"/>
    <x v="0"/>
    <s v="Chandler"/>
    <x v="16"/>
    <n v="85224"/>
    <x v="1"/>
    <s v="FUR-CH-10001394"/>
    <x v="0"/>
    <x v="1"/>
    <s v="Global Leather Executive Chair"/>
    <x v="3791"/>
    <n v="3"/>
    <n v="0.2"/>
    <x v="4349"/>
    <x v="4"/>
  </r>
  <r>
    <n v="5150"/>
    <x v="2550"/>
    <x v="2"/>
    <x v="261"/>
    <d v="2011-06-21T00:00:00"/>
    <s v="Same Day"/>
    <s v="JG-15160"/>
    <s v="James Galang"/>
    <x v="0"/>
    <x v="0"/>
    <s v="Long Beach"/>
    <x v="15"/>
    <n v="11561"/>
    <x v="3"/>
    <s v="TEC-PH-10001578"/>
    <x v="2"/>
    <x v="7"/>
    <s v="Polycom SoundStation2 EX Conference phone"/>
    <x v="3792"/>
    <n v="3"/>
    <n v="0"/>
    <x v="4350"/>
    <x v="1"/>
  </r>
  <r>
    <n v="5151"/>
    <x v="2551"/>
    <x v="3"/>
    <x v="904"/>
    <d v="2014-03-11T00:00:00"/>
    <s v="Second Class"/>
    <s v="SH-19975"/>
    <s v="Sally Hughsby"/>
    <x v="1"/>
    <x v="0"/>
    <s v="San Francisco"/>
    <x v="1"/>
    <n v="94109"/>
    <x v="1"/>
    <s v="OFF-ST-10000675"/>
    <x v="1"/>
    <x v="4"/>
    <s v="File Shuttle II and Handi-File, Black"/>
    <x v="3793"/>
    <n v="2"/>
    <n v="0"/>
    <x v="4351"/>
    <x v="10"/>
  </r>
  <r>
    <n v="5152"/>
    <x v="2552"/>
    <x v="3"/>
    <x v="145"/>
    <d v="2014-09-29T00:00:00"/>
    <s v="First Class"/>
    <s v="LS-17200"/>
    <s v="Luke Schmidt"/>
    <x v="1"/>
    <x v="0"/>
    <s v="Helena"/>
    <x v="37"/>
    <n v="59601"/>
    <x v="1"/>
    <s v="OFF-ST-10002352"/>
    <x v="1"/>
    <x v="4"/>
    <s v="Iris Project Case"/>
    <x v="1778"/>
    <n v="5"/>
    <n v="0"/>
    <x v="4352"/>
    <x v="8"/>
  </r>
  <r>
    <n v="5153"/>
    <x v="2553"/>
    <x v="2"/>
    <x v="479"/>
    <d v="2011-07-06T00:00:00"/>
    <s v="Standard Class"/>
    <s v="CS-11860"/>
    <s v="Cari Schnelling"/>
    <x v="0"/>
    <x v="0"/>
    <s v="New York City"/>
    <x v="15"/>
    <n v="10011"/>
    <x v="3"/>
    <s v="OFF-BI-10004528"/>
    <x v="1"/>
    <x v="8"/>
    <s v="Cardinal Poly Pocket Divider Pockets for Ring Binders"/>
    <x v="3794"/>
    <n v="1"/>
    <n v="0.2"/>
    <x v="4353"/>
    <x v="1"/>
  </r>
  <r>
    <n v="5154"/>
    <x v="2553"/>
    <x v="2"/>
    <x v="479"/>
    <d v="2011-07-06T00:00:00"/>
    <s v="Standard Class"/>
    <s v="CS-11860"/>
    <s v="Cari Schnelling"/>
    <x v="0"/>
    <x v="0"/>
    <s v="New York City"/>
    <x v="15"/>
    <n v="10011"/>
    <x v="3"/>
    <s v="OFF-AR-10001026"/>
    <x v="1"/>
    <x v="6"/>
    <s v="Sanford Uni-Blazer View Highlighters, Chisel Tip, Yellow"/>
    <x v="3795"/>
    <n v="3"/>
    <n v="0"/>
    <x v="4354"/>
    <x v="1"/>
  </r>
  <r>
    <n v="5155"/>
    <x v="2554"/>
    <x v="1"/>
    <x v="976"/>
    <d v="2012-08-08T00:00:00"/>
    <s v="First Class"/>
    <s v="KW-16570"/>
    <s v="Kelly Williams"/>
    <x v="0"/>
    <x v="0"/>
    <s v="Kirkwood"/>
    <x v="25"/>
    <n v="63122"/>
    <x v="2"/>
    <s v="OFF-BI-10002215"/>
    <x v="1"/>
    <x v="8"/>
    <s v="Wilson Jones Hanging View Binder, White, 1&quot;"/>
    <x v="158"/>
    <n v="4"/>
    <n v="0"/>
    <x v="4355"/>
    <x v="6"/>
  </r>
  <r>
    <n v="5156"/>
    <x v="2554"/>
    <x v="1"/>
    <x v="976"/>
    <d v="2012-08-08T00:00:00"/>
    <s v="First Class"/>
    <s v="KW-16570"/>
    <s v="Kelly Williams"/>
    <x v="0"/>
    <x v="0"/>
    <s v="Kirkwood"/>
    <x v="25"/>
    <n v="63122"/>
    <x v="2"/>
    <s v="FUR-FU-10000305"/>
    <x v="0"/>
    <x v="5"/>
    <s v="Tenex V2T-RE Standard Weight Series Chair Mat, 45&quot; x 53&quot;, Lip 25&quot; x 12&quot;"/>
    <x v="3724"/>
    <n v="3"/>
    <n v="0"/>
    <x v="4356"/>
    <x v="6"/>
  </r>
  <r>
    <n v="5157"/>
    <x v="2555"/>
    <x v="3"/>
    <x v="160"/>
    <d v="2014-07-05T00:00:00"/>
    <s v="Second Class"/>
    <s v="GH-14410"/>
    <s v="Gary Hansen"/>
    <x v="2"/>
    <x v="0"/>
    <s v="Chicago"/>
    <x v="10"/>
    <n v="60653"/>
    <x v="2"/>
    <s v="TEC-PH-10002584"/>
    <x v="2"/>
    <x v="7"/>
    <s v="Samsung Galaxy S4"/>
    <x v="3796"/>
    <n v="2"/>
    <n v="0.2"/>
    <x v="4357"/>
    <x v="7"/>
  </r>
  <r>
    <n v="5158"/>
    <x v="2555"/>
    <x v="3"/>
    <x v="160"/>
    <d v="2014-07-05T00:00:00"/>
    <s v="Second Class"/>
    <s v="GH-14410"/>
    <s v="Gary Hansen"/>
    <x v="2"/>
    <x v="0"/>
    <s v="Chicago"/>
    <x v="10"/>
    <n v="60653"/>
    <x v="2"/>
    <s v="FUR-CH-10000229"/>
    <x v="0"/>
    <x v="1"/>
    <s v="Global Enterprise Series Seating High-Back Swivel/Tilt Chairs"/>
    <x v="3797"/>
    <n v="3"/>
    <n v="0.3"/>
    <x v="4358"/>
    <x v="7"/>
  </r>
  <r>
    <n v="5159"/>
    <x v="2555"/>
    <x v="3"/>
    <x v="160"/>
    <d v="2014-07-05T00:00:00"/>
    <s v="Second Class"/>
    <s v="GH-14410"/>
    <s v="Gary Hansen"/>
    <x v="2"/>
    <x v="0"/>
    <s v="Chicago"/>
    <x v="10"/>
    <n v="60653"/>
    <x v="2"/>
    <s v="FUR-FU-10003799"/>
    <x v="0"/>
    <x v="5"/>
    <s v="Seth Thomas 13 1/2&quot; Wall Clock"/>
    <x v="3798"/>
    <n v="2"/>
    <n v="0.6"/>
    <x v="4359"/>
    <x v="7"/>
  </r>
  <r>
    <n v="5160"/>
    <x v="2556"/>
    <x v="1"/>
    <x v="662"/>
    <d v="2012-10-30T00:00:00"/>
    <s v="Second Class"/>
    <s v="AG-10495"/>
    <s v="Andrew Gjertsen"/>
    <x v="1"/>
    <x v="0"/>
    <s v="Peoria"/>
    <x v="16"/>
    <n v="85345"/>
    <x v="1"/>
    <s v="TEC-PH-10001700"/>
    <x v="2"/>
    <x v="7"/>
    <s v="Panasonic KX-TG6844B Expandable Digital Cordless Telephone"/>
    <x v="554"/>
    <n v="2"/>
    <n v="0.2"/>
    <x v="563"/>
    <x v="2"/>
  </r>
  <r>
    <n v="5161"/>
    <x v="2556"/>
    <x v="1"/>
    <x v="662"/>
    <d v="2012-10-30T00:00:00"/>
    <s v="Second Class"/>
    <s v="AG-10495"/>
    <s v="Andrew Gjertsen"/>
    <x v="1"/>
    <x v="0"/>
    <s v="Peoria"/>
    <x v="16"/>
    <n v="85345"/>
    <x v="1"/>
    <s v="TEC-PH-10001527"/>
    <x v="2"/>
    <x v="7"/>
    <s v="Plantronics MX500i Earset"/>
    <x v="3799"/>
    <n v="2"/>
    <n v="0.2"/>
    <x v="4360"/>
    <x v="2"/>
  </r>
  <r>
    <n v="5162"/>
    <x v="2557"/>
    <x v="2"/>
    <x v="1021"/>
    <d v="2011-08-05T00:00:00"/>
    <s v="Standard Class"/>
    <s v="TS-21430"/>
    <s v="Tom Stivers"/>
    <x v="1"/>
    <x v="0"/>
    <s v="Seattle"/>
    <x v="4"/>
    <n v="98103"/>
    <x v="1"/>
    <s v="FUR-BO-10002916"/>
    <x v="0"/>
    <x v="0"/>
    <s v="Rush Hierlooms Collection 1&quot; Thick Stackable Bookcases"/>
    <x v="3800"/>
    <n v="8"/>
    <n v="0"/>
    <x v="4361"/>
    <x v="7"/>
  </r>
  <r>
    <n v="5163"/>
    <x v="2558"/>
    <x v="0"/>
    <x v="741"/>
    <d v="2013-11-24T00:00:00"/>
    <s v="Second Class"/>
    <s v="AJ-10945"/>
    <s v="Ashley Jarboe"/>
    <x v="0"/>
    <x v="0"/>
    <s v="Taylor"/>
    <x v="12"/>
    <n v="48180"/>
    <x v="2"/>
    <s v="FUR-CH-10000863"/>
    <x v="0"/>
    <x v="1"/>
    <s v="Novimex Swivel Fabric Task Chair"/>
    <x v="85"/>
    <n v="2"/>
    <n v="0"/>
    <x v="85"/>
    <x v="0"/>
  </r>
  <r>
    <n v="5164"/>
    <x v="2559"/>
    <x v="1"/>
    <x v="380"/>
    <d v="2012-07-11T00:00:00"/>
    <s v="Standard Class"/>
    <s v="SJ-20215"/>
    <s v="Sarah Jordon"/>
    <x v="0"/>
    <x v="0"/>
    <s v="Pasadena"/>
    <x v="1"/>
    <n v="91104"/>
    <x v="1"/>
    <s v="FUR-CH-10003968"/>
    <x v="0"/>
    <x v="1"/>
    <s v="Novimex Turbo Task Chair"/>
    <x v="3011"/>
    <n v="3"/>
    <n v="0.2"/>
    <x v="4362"/>
    <x v="7"/>
  </r>
  <r>
    <n v="5165"/>
    <x v="2560"/>
    <x v="2"/>
    <x v="849"/>
    <d v="2011-11-16T00:00:00"/>
    <s v="Standard Class"/>
    <s v="SC-20020"/>
    <s v="Sam Craven"/>
    <x v="0"/>
    <x v="0"/>
    <s v="Midland"/>
    <x v="12"/>
    <n v="48640"/>
    <x v="2"/>
    <s v="OFF-AR-10001149"/>
    <x v="1"/>
    <x v="6"/>
    <s v="Avery Hi-Liter Comfort Grip Fluorescent Highlighter, Yellow Ink"/>
    <x v="2841"/>
    <n v="2"/>
    <n v="0"/>
    <x v="3158"/>
    <x v="0"/>
  </r>
  <r>
    <n v="5166"/>
    <x v="2560"/>
    <x v="2"/>
    <x v="849"/>
    <d v="2011-11-16T00:00:00"/>
    <s v="Standard Class"/>
    <s v="SC-20020"/>
    <s v="Sam Craven"/>
    <x v="0"/>
    <x v="0"/>
    <s v="Midland"/>
    <x v="12"/>
    <n v="48640"/>
    <x v="2"/>
    <s v="OFF-PA-10000130"/>
    <x v="1"/>
    <x v="10"/>
    <s v="Xerox 199"/>
    <x v="1387"/>
    <n v="3"/>
    <n v="0"/>
    <x v="2512"/>
    <x v="0"/>
  </r>
  <r>
    <n v="5167"/>
    <x v="2560"/>
    <x v="2"/>
    <x v="849"/>
    <d v="2011-11-16T00:00:00"/>
    <s v="Standard Class"/>
    <s v="SC-20020"/>
    <s v="Sam Craven"/>
    <x v="0"/>
    <x v="0"/>
    <s v="Midland"/>
    <x v="12"/>
    <n v="48640"/>
    <x v="2"/>
    <s v="OFF-PA-10002479"/>
    <x v="1"/>
    <x v="10"/>
    <s v="Xerox 4200 Series MultiUse Premium Copy Paper (20Lb. and 84 Bright)"/>
    <x v="3426"/>
    <n v="3"/>
    <n v="0"/>
    <x v="4363"/>
    <x v="0"/>
  </r>
  <r>
    <n v="5168"/>
    <x v="2560"/>
    <x v="2"/>
    <x v="849"/>
    <d v="2011-11-16T00:00:00"/>
    <s v="Standard Class"/>
    <s v="SC-20020"/>
    <s v="Sam Craven"/>
    <x v="0"/>
    <x v="0"/>
    <s v="Midland"/>
    <x v="12"/>
    <n v="48640"/>
    <x v="2"/>
    <s v="FUR-CH-10004997"/>
    <x v="0"/>
    <x v="1"/>
    <s v="Hon Every-Day Series Multi-Task Chairs"/>
    <x v="3801"/>
    <n v="3"/>
    <n v="0"/>
    <x v="4364"/>
    <x v="0"/>
  </r>
  <r>
    <n v="5169"/>
    <x v="2560"/>
    <x v="2"/>
    <x v="849"/>
    <d v="2011-11-16T00:00:00"/>
    <s v="Standard Class"/>
    <s v="SC-20020"/>
    <s v="Sam Craven"/>
    <x v="0"/>
    <x v="0"/>
    <s v="Midland"/>
    <x v="12"/>
    <n v="48640"/>
    <x v="2"/>
    <s v="OFF-ST-10004950"/>
    <x v="1"/>
    <x v="4"/>
    <s v="Acco Perma 3000 Stacking Storage Drawers"/>
    <x v="2780"/>
    <n v="3"/>
    <n v="0"/>
    <x v="4365"/>
    <x v="0"/>
  </r>
  <r>
    <n v="5170"/>
    <x v="2560"/>
    <x v="2"/>
    <x v="849"/>
    <d v="2011-11-16T00:00:00"/>
    <s v="Standard Class"/>
    <s v="SC-20020"/>
    <s v="Sam Craven"/>
    <x v="0"/>
    <x v="0"/>
    <s v="Midland"/>
    <x v="12"/>
    <n v="48640"/>
    <x v="2"/>
    <s v="OFF-ST-10001490"/>
    <x v="1"/>
    <x v="4"/>
    <s v="Hot File 7-Pocket, Floor Stand"/>
    <x v="3469"/>
    <n v="3"/>
    <n v="0"/>
    <x v="3941"/>
    <x v="0"/>
  </r>
  <r>
    <n v="5171"/>
    <x v="2561"/>
    <x v="0"/>
    <x v="1022"/>
    <d v="2013-05-30T00:00:00"/>
    <s v="Second Class"/>
    <s v="LA-16780"/>
    <s v="Laura Armstrong"/>
    <x v="1"/>
    <x v="0"/>
    <s v="Detroit"/>
    <x v="12"/>
    <n v="48205"/>
    <x v="2"/>
    <s v="FUR-CH-10002024"/>
    <x v="0"/>
    <x v="1"/>
    <s v="HON 5400 Series Task Chairs for Big and Tall"/>
    <x v="3802"/>
    <n v="5"/>
    <n v="0"/>
    <x v="4366"/>
    <x v="5"/>
  </r>
  <r>
    <n v="5172"/>
    <x v="2561"/>
    <x v="0"/>
    <x v="1022"/>
    <d v="2013-05-30T00:00:00"/>
    <s v="Second Class"/>
    <s v="LA-16780"/>
    <s v="Laura Armstrong"/>
    <x v="1"/>
    <x v="0"/>
    <s v="Detroit"/>
    <x v="12"/>
    <n v="48205"/>
    <x v="2"/>
    <s v="OFF-PA-10001790"/>
    <x v="1"/>
    <x v="10"/>
    <s v="Xerox 1910"/>
    <x v="3803"/>
    <n v="3"/>
    <n v="0"/>
    <x v="4367"/>
    <x v="5"/>
  </r>
  <r>
    <n v="5173"/>
    <x v="2561"/>
    <x v="0"/>
    <x v="1022"/>
    <d v="2013-05-30T00:00:00"/>
    <s v="Second Class"/>
    <s v="LA-16780"/>
    <s v="Laura Armstrong"/>
    <x v="1"/>
    <x v="0"/>
    <s v="Detroit"/>
    <x v="12"/>
    <n v="48205"/>
    <x v="2"/>
    <s v="OFF-PA-10000994"/>
    <x v="1"/>
    <x v="10"/>
    <s v="Xerox 1915"/>
    <x v="1836"/>
    <n v="3"/>
    <n v="0"/>
    <x v="1969"/>
    <x v="5"/>
  </r>
  <r>
    <n v="5174"/>
    <x v="2562"/>
    <x v="1"/>
    <x v="936"/>
    <d v="2012-03-10T00:00:00"/>
    <s v="First Class"/>
    <s v="FC-14335"/>
    <s v="Fred Chung"/>
    <x v="1"/>
    <x v="0"/>
    <s v="Pueblo"/>
    <x v="22"/>
    <n v="81001"/>
    <x v="1"/>
    <s v="OFF-AR-10002399"/>
    <x v="1"/>
    <x v="6"/>
    <s v="Dixon Prang Watercolor Pencils, 10-Color Set with Brush"/>
    <x v="3804"/>
    <n v="1"/>
    <n v="0.2"/>
    <x v="4368"/>
    <x v="10"/>
  </r>
  <r>
    <n v="5175"/>
    <x v="2563"/>
    <x v="3"/>
    <x v="15"/>
    <d v="2014-10-25T00:00:00"/>
    <s v="Standard Class"/>
    <s v="CA-12265"/>
    <s v="Christina Anderson"/>
    <x v="0"/>
    <x v="0"/>
    <s v="Waco"/>
    <x v="5"/>
    <n v="76706"/>
    <x v="2"/>
    <s v="OFF-BI-10002799"/>
    <x v="1"/>
    <x v="8"/>
    <s v="SlimView Poly Binder, 3/8&quot;"/>
    <x v="3805"/>
    <n v="2"/>
    <n v="0.8"/>
    <x v="4369"/>
    <x v="2"/>
  </r>
  <r>
    <n v="5176"/>
    <x v="2563"/>
    <x v="3"/>
    <x v="15"/>
    <d v="2014-10-25T00:00:00"/>
    <s v="Standard Class"/>
    <s v="CA-12265"/>
    <s v="Christina Anderson"/>
    <x v="0"/>
    <x v="0"/>
    <s v="Waco"/>
    <x v="5"/>
    <n v="76706"/>
    <x v="2"/>
    <s v="FUR-BO-10004360"/>
    <x v="0"/>
    <x v="0"/>
    <s v="Rush Hierlooms Collection Rich Wood Bookcases"/>
    <x v="3806"/>
    <n v="3"/>
    <n v="0.32"/>
    <x v="4370"/>
    <x v="2"/>
  </r>
  <r>
    <n v="5177"/>
    <x v="2564"/>
    <x v="0"/>
    <x v="732"/>
    <d v="2013-11-09T00:00:00"/>
    <s v="First Class"/>
    <s v="JH-15985"/>
    <s v="Joseph Holt"/>
    <x v="0"/>
    <x v="0"/>
    <s v="San Francisco"/>
    <x v="1"/>
    <n v="94109"/>
    <x v="1"/>
    <s v="OFF-BI-10002082"/>
    <x v="1"/>
    <x v="8"/>
    <s v="GBC Twin Loop Wire Binding Elements"/>
    <x v="3807"/>
    <n v="2"/>
    <n v="0.2"/>
    <x v="4371"/>
    <x v="0"/>
  </r>
  <r>
    <n v="5178"/>
    <x v="2565"/>
    <x v="0"/>
    <x v="482"/>
    <d v="2013-12-31T00:00:00"/>
    <s v="Standard Class"/>
    <s v="AJ-10795"/>
    <s v="Anthony Johnson"/>
    <x v="1"/>
    <x v="0"/>
    <s v="New York City"/>
    <x v="15"/>
    <n v="10024"/>
    <x v="3"/>
    <s v="OFF-BI-10004967"/>
    <x v="1"/>
    <x v="8"/>
    <s v="Round Ring Binders"/>
    <x v="3808"/>
    <n v="3"/>
    <n v="0.2"/>
    <x v="4372"/>
    <x v="4"/>
  </r>
  <r>
    <n v="5179"/>
    <x v="2566"/>
    <x v="1"/>
    <x v="657"/>
    <d v="2012-04-19T00:00:00"/>
    <s v="Standard Class"/>
    <s v="BT-11395"/>
    <s v="Bill Tyler"/>
    <x v="1"/>
    <x v="0"/>
    <s v="Los Angeles"/>
    <x v="1"/>
    <n v="90036"/>
    <x v="1"/>
    <s v="FUR-FU-10004973"/>
    <x v="0"/>
    <x v="5"/>
    <s v="Flat Face Poster Frame"/>
    <x v="1023"/>
    <n v="2"/>
    <n v="0"/>
    <x v="1693"/>
    <x v="3"/>
  </r>
  <r>
    <n v="5180"/>
    <x v="2566"/>
    <x v="1"/>
    <x v="657"/>
    <d v="2012-04-19T00:00:00"/>
    <s v="Standard Class"/>
    <s v="BT-11395"/>
    <s v="Bill Tyler"/>
    <x v="1"/>
    <x v="0"/>
    <s v="Los Angeles"/>
    <x v="1"/>
    <n v="90036"/>
    <x v="1"/>
    <s v="TEC-PH-10003645"/>
    <x v="2"/>
    <x v="7"/>
    <s v="Aastra 57i VoIP phone"/>
    <x v="3809"/>
    <n v="2"/>
    <n v="0.2"/>
    <x v="4373"/>
    <x v="3"/>
  </r>
  <r>
    <n v="5181"/>
    <x v="2566"/>
    <x v="1"/>
    <x v="657"/>
    <d v="2012-04-19T00:00:00"/>
    <s v="Standard Class"/>
    <s v="BT-11395"/>
    <s v="Bill Tyler"/>
    <x v="1"/>
    <x v="0"/>
    <s v="Los Angeles"/>
    <x v="1"/>
    <n v="90036"/>
    <x v="1"/>
    <s v="OFF-AP-10004980"/>
    <x v="1"/>
    <x v="9"/>
    <s v="3M Replacement Filter for Office Air Cleaner for 20' x 33' Room"/>
    <x v="3810"/>
    <n v="2"/>
    <n v="0"/>
    <x v="4374"/>
    <x v="3"/>
  </r>
  <r>
    <n v="5182"/>
    <x v="2567"/>
    <x v="3"/>
    <x v="510"/>
    <d v="2014-09-16T00:00:00"/>
    <s v="First Class"/>
    <s v="DJ-13510"/>
    <s v="Don Jones"/>
    <x v="1"/>
    <x v="0"/>
    <s v="Woonsocket"/>
    <x v="34"/>
    <n v="2895"/>
    <x v="3"/>
    <s v="OFF-PA-10003797"/>
    <x v="1"/>
    <x v="10"/>
    <s v="Xerox 209"/>
    <x v="1568"/>
    <n v="7"/>
    <n v="0"/>
    <x v="1657"/>
    <x v="8"/>
  </r>
  <r>
    <n v="5183"/>
    <x v="2567"/>
    <x v="3"/>
    <x v="510"/>
    <d v="2014-09-16T00:00:00"/>
    <s v="First Class"/>
    <s v="DJ-13510"/>
    <s v="Don Jones"/>
    <x v="1"/>
    <x v="0"/>
    <s v="Woonsocket"/>
    <x v="34"/>
    <n v="2895"/>
    <x v="3"/>
    <s v="OFF-BI-10003707"/>
    <x v="1"/>
    <x v="8"/>
    <s v="Aluminum Screw Posts"/>
    <x v="3811"/>
    <n v="3"/>
    <n v="0"/>
    <x v="4375"/>
    <x v="8"/>
  </r>
  <r>
    <n v="5184"/>
    <x v="2568"/>
    <x v="3"/>
    <x v="241"/>
    <d v="2014-09-28T00:00:00"/>
    <s v="First Class"/>
    <s v="AG-10675"/>
    <s v="Anna Gayman"/>
    <x v="0"/>
    <x v="0"/>
    <s v="Columbus"/>
    <x v="32"/>
    <n v="31907"/>
    <x v="0"/>
    <s v="OFF-ST-10000885"/>
    <x v="1"/>
    <x v="4"/>
    <s v="Fellowes Desktop Hanging File Manager"/>
    <x v="2353"/>
    <n v="3"/>
    <n v="0"/>
    <x v="4376"/>
    <x v="8"/>
  </r>
  <r>
    <n v="5185"/>
    <x v="2568"/>
    <x v="3"/>
    <x v="241"/>
    <d v="2014-09-28T00:00:00"/>
    <s v="First Class"/>
    <s v="AG-10675"/>
    <s v="Anna Gayman"/>
    <x v="0"/>
    <x v="0"/>
    <s v="Columbus"/>
    <x v="32"/>
    <n v="31907"/>
    <x v="0"/>
    <s v="OFF-BI-10002827"/>
    <x v="1"/>
    <x v="8"/>
    <s v="Avery Durable Poly Binders"/>
    <x v="3812"/>
    <n v="7"/>
    <n v="0"/>
    <x v="4377"/>
    <x v="8"/>
  </r>
  <r>
    <n v="5186"/>
    <x v="2569"/>
    <x v="1"/>
    <x v="998"/>
    <d v="2012-10-15T00:00:00"/>
    <s v="Standard Class"/>
    <s v="JD-15790"/>
    <s v="John Dryer"/>
    <x v="0"/>
    <x v="0"/>
    <s v="Jacksonville"/>
    <x v="2"/>
    <n v="32216"/>
    <x v="0"/>
    <s v="OFF-ST-10004459"/>
    <x v="1"/>
    <x v="4"/>
    <s v="Tennsco Single-Tier Lockers"/>
    <x v="2122"/>
    <n v="6"/>
    <n v="0.2"/>
    <x v="2286"/>
    <x v="2"/>
  </r>
  <r>
    <n v="5187"/>
    <x v="2570"/>
    <x v="1"/>
    <x v="154"/>
    <d v="2012-12-03T00:00:00"/>
    <s v="Standard Class"/>
    <s v="EH-14125"/>
    <s v="Eugene Hildebrand"/>
    <x v="2"/>
    <x v="0"/>
    <s v="Philadelphia"/>
    <x v="9"/>
    <n v="19140"/>
    <x v="3"/>
    <s v="TEC-PH-10002789"/>
    <x v="2"/>
    <x v="7"/>
    <s v="LG Exalt"/>
    <x v="3813"/>
    <n v="8"/>
    <n v="0.4"/>
    <x v="4378"/>
    <x v="0"/>
  </r>
  <r>
    <n v="5188"/>
    <x v="2571"/>
    <x v="1"/>
    <x v="1023"/>
    <d v="2012-09-18T00:00:00"/>
    <s v="Standard Class"/>
    <s v="ZC-21910"/>
    <s v="Zuschuss Carroll"/>
    <x v="0"/>
    <x v="0"/>
    <s v="Columbus"/>
    <x v="14"/>
    <n v="47201"/>
    <x v="2"/>
    <s v="TEC-AC-10001314"/>
    <x v="2"/>
    <x v="11"/>
    <s v="Case Logic 2.4GHz Wireless Keyboard"/>
    <x v="1772"/>
    <n v="4"/>
    <n v="0"/>
    <x v="4379"/>
    <x v="8"/>
  </r>
  <r>
    <n v="5189"/>
    <x v="2571"/>
    <x v="1"/>
    <x v="1023"/>
    <d v="2012-09-18T00:00:00"/>
    <s v="Standard Class"/>
    <s v="ZC-21910"/>
    <s v="Zuschuss Carroll"/>
    <x v="0"/>
    <x v="0"/>
    <s v="Columbus"/>
    <x v="14"/>
    <n v="47201"/>
    <x v="2"/>
    <s v="FUR-CH-10000015"/>
    <x v="0"/>
    <x v="1"/>
    <s v="Hon Multipurpose Stacking Arm Chairs"/>
    <x v="3814"/>
    <n v="7"/>
    <n v="0"/>
    <x v="4380"/>
    <x v="8"/>
  </r>
  <r>
    <n v="5190"/>
    <x v="2572"/>
    <x v="3"/>
    <x v="237"/>
    <d v="2014-11-19T00:00:00"/>
    <s v="Standard Class"/>
    <s v="XP-21865"/>
    <s v="Xylona Preis"/>
    <x v="0"/>
    <x v="0"/>
    <s v="Pasadena"/>
    <x v="5"/>
    <n v="77506"/>
    <x v="2"/>
    <s v="TEC-AC-10004855"/>
    <x v="2"/>
    <x v="11"/>
    <s v="V7 USB Numeric Keypad"/>
    <x v="3815"/>
    <n v="6"/>
    <n v="0.2"/>
    <x v="4381"/>
    <x v="0"/>
  </r>
  <r>
    <n v="5191"/>
    <x v="2572"/>
    <x v="3"/>
    <x v="237"/>
    <d v="2014-11-19T00:00:00"/>
    <s v="Standard Class"/>
    <s v="XP-21865"/>
    <s v="Xylona Preis"/>
    <x v="0"/>
    <x v="0"/>
    <s v="Pasadena"/>
    <x v="5"/>
    <n v="77506"/>
    <x v="2"/>
    <s v="OFF-AR-10003582"/>
    <x v="1"/>
    <x v="6"/>
    <s v="Boston Electric Pencil Sharpener, Model 1818, Charcoal Black"/>
    <x v="3816"/>
    <n v="2"/>
    <n v="0.2"/>
    <x v="4382"/>
    <x v="0"/>
  </r>
  <r>
    <n v="5192"/>
    <x v="2573"/>
    <x v="3"/>
    <x v="1024"/>
    <d v="2014-05-10T00:00:00"/>
    <s v="Standard Class"/>
    <s v="DK-12985"/>
    <s v="Darren Koutras"/>
    <x v="0"/>
    <x v="0"/>
    <s v="San Francisco"/>
    <x v="1"/>
    <n v="94122"/>
    <x v="1"/>
    <s v="OFF-EN-10003448"/>
    <x v="1"/>
    <x v="12"/>
    <s v="Peel &amp; Seel Recycled Catalog Envelopes, Brown"/>
    <x v="3817"/>
    <n v="2"/>
    <n v="0"/>
    <x v="4383"/>
    <x v="5"/>
  </r>
  <r>
    <n v="5193"/>
    <x v="2574"/>
    <x v="2"/>
    <x v="683"/>
    <d v="2011-12-01T00:00:00"/>
    <s v="Second Class"/>
    <s v="CS-12250"/>
    <s v="Chris Selesnick"/>
    <x v="1"/>
    <x v="0"/>
    <s v="Columbia"/>
    <x v="20"/>
    <n v="29203"/>
    <x v="0"/>
    <s v="FUR-FU-10003773"/>
    <x v="0"/>
    <x v="5"/>
    <s v="Eldon Cleatmat Plus Chair Mats for High Pile Carpets"/>
    <x v="3818"/>
    <n v="5"/>
    <n v="0"/>
    <x v="4384"/>
    <x v="0"/>
  </r>
  <r>
    <n v="5194"/>
    <x v="2574"/>
    <x v="2"/>
    <x v="683"/>
    <d v="2011-12-01T00:00:00"/>
    <s v="Second Class"/>
    <s v="CS-12250"/>
    <s v="Chris Selesnick"/>
    <x v="1"/>
    <x v="0"/>
    <s v="Columbia"/>
    <x v="20"/>
    <n v="29203"/>
    <x v="0"/>
    <s v="OFF-PA-10001363"/>
    <x v="1"/>
    <x v="10"/>
    <s v="Xerox 1933"/>
    <x v="3016"/>
    <n v="7"/>
    <n v="0"/>
    <x v="3365"/>
    <x v="0"/>
  </r>
  <r>
    <n v="5195"/>
    <x v="2574"/>
    <x v="2"/>
    <x v="683"/>
    <d v="2011-12-01T00:00:00"/>
    <s v="Second Class"/>
    <s v="CS-12250"/>
    <s v="Chris Selesnick"/>
    <x v="1"/>
    <x v="0"/>
    <s v="Columbia"/>
    <x v="20"/>
    <n v="29203"/>
    <x v="0"/>
    <s v="OFF-AR-10004757"/>
    <x v="1"/>
    <x v="6"/>
    <s v="Crayola Colored Pencils"/>
    <x v="2805"/>
    <n v="4"/>
    <n v="0"/>
    <x v="3887"/>
    <x v="0"/>
  </r>
  <r>
    <n v="5196"/>
    <x v="2574"/>
    <x v="2"/>
    <x v="683"/>
    <d v="2011-12-01T00:00:00"/>
    <s v="Second Class"/>
    <s v="CS-12250"/>
    <s v="Chris Selesnick"/>
    <x v="1"/>
    <x v="0"/>
    <s v="Columbia"/>
    <x v="20"/>
    <n v="29203"/>
    <x v="0"/>
    <s v="OFF-BI-10000309"/>
    <x v="1"/>
    <x v="8"/>
    <s v="GBC Twin Loop Wire Binding Elements, 9/16&quot; Spine, Black"/>
    <x v="3819"/>
    <n v="3"/>
    <n v="0"/>
    <x v="4385"/>
    <x v="0"/>
  </r>
  <r>
    <n v="5197"/>
    <x v="2575"/>
    <x v="2"/>
    <x v="1025"/>
    <d v="2011-05-15T00:00:00"/>
    <s v="Standard Class"/>
    <s v="AI-10855"/>
    <s v="Arianne Irving"/>
    <x v="0"/>
    <x v="0"/>
    <s v="Kent"/>
    <x v="4"/>
    <n v="98031"/>
    <x v="1"/>
    <s v="OFF-EN-10001434"/>
    <x v="1"/>
    <x v="12"/>
    <s v="Strathmore #10 Envelopes, Ultimate White"/>
    <x v="3820"/>
    <n v="3"/>
    <n v="0"/>
    <x v="4386"/>
    <x v="5"/>
  </r>
  <r>
    <n v="5198"/>
    <x v="2575"/>
    <x v="2"/>
    <x v="1025"/>
    <d v="2011-05-15T00:00:00"/>
    <s v="Standard Class"/>
    <s v="AI-10855"/>
    <s v="Arianne Irving"/>
    <x v="0"/>
    <x v="0"/>
    <s v="Kent"/>
    <x v="4"/>
    <n v="98031"/>
    <x v="1"/>
    <s v="TEC-PH-10003988"/>
    <x v="2"/>
    <x v="7"/>
    <s v="LF Elite 3D Dazzle Designer Hard Case Cover, Lf Stylus Pen and Wiper For Apple Iphone 5c Mini Lite"/>
    <x v="3582"/>
    <n v="5"/>
    <n v="0.2"/>
    <x v="4084"/>
    <x v="5"/>
  </r>
  <r>
    <n v="5199"/>
    <x v="2576"/>
    <x v="0"/>
    <x v="840"/>
    <d v="2013-03-09T00:00:00"/>
    <s v="Standard Class"/>
    <s v="AA-10315"/>
    <s v="Alex Avila"/>
    <x v="0"/>
    <x v="0"/>
    <s v="Round Rock"/>
    <x v="5"/>
    <n v="78664"/>
    <x v="2"/>
    <s v="OFF-SU-10000151"/>
    <x v="1"/>
    <x v="14"/>
    <s v="High Speed Automatic Electric Letter Opener"/>
    <x v="3821"/>
    <n v="3"/>
    <n v="0.2"/>
    <x v="4387"/>
    <x v="10"/>
  </r>
  <r>
    <n v="5200"/>
    <x v="2576"/>
    <x v="0"/>
    <x v="840"/>
    <d v="2013-03-09T00:00:00"/>
    <s v="Standard Class"/>
    <s v="AA-10315"/>
    <s v="Alex Avila"/>
    <x v="0"/>
    <x v="0"/>
    <s v="Round Rock"/>
    <x v="5"/>
    <n v="78664"/>
    <x v="2"/>
    <s v="OFF-FA-10001332"/>
    <x v="1"/>
    <x v="13"/>
    <s v="Acco Banker's Clasps, 5 3/4&quot;-Long"/>
    <x v="2134"/>
    <n v="1"/>
    <n v="0.2"/>
    <x v="4388"/>
    <x v="10"/>
  </r>
  <r>
    <n v="5201"/>
    <x v="2576"/>
    <x v="0"/>
    <x v="840"/>
    <d v="2013-03-09T00:00:00"/>
    <s v="Standard Class"/>
    <s v="AA-10315"/>
    <s v="Alex Avila"/>
    <x v="0"/>
    <x v="0"/>
    <s v="Round Rock"/>
    <x v="5"/>
    <n v="78664"/>
    <x v="2"/>
    <s v="TEC-PH-10000895"/>
    <x v="2"/>
    <x v="7"/>
    <s v="Polycom VVX 310 VoIP phone"/>
    <x v="2404"/>
    <n v="3"/>
    <n v="0.2"/>
    <x v="4389"/>
    <x v="10"/>
  </r>
  <r>
    <n v="5202"/>
    <x v="2576"/>
    <x v="0"/>
    <x v="840"/>
    <d v="2013-03-09T00:00:00"/>
    <s v="Standard Class"/>
    <s v="AA-10315"/>
    <s v="Alex Avila"/>
    <x v="0"/>
    <x v="0"/>
    <s v="Round Rock"/>
    <x v="5"/>
    <n v="78664"/>
    <x v="2"/>
    <s v="TEC-AC-10002857"/>
    <x v="2"/>
    <x v="11"/>
    <s v="Verbatim 25 GB 6x Blu-ray Single Layer Recordable Disc, 1/Pack"/>
    <x v="3822"/>
    <n v="7"/>
    <n v="0.2"/>
    <x v="4390"/>
    <x v="10"/>
  </r>
  <r>
    <n v="5203"/>
    <x v="2577"/>
    <x v="1"/>
    <x v="762"/>
    <d v="2012-08-19T00:00:00"/>
    <s v="Standard Class"/>
    <s v="RE-19450"/>
    <s v="Richard Eichhorn"/>
    <x v="0"/>
    <x v="0"/>
    <s v="Oakland"/>
    <x v="1"/>
    <n v="94601"/>
    <x v="1"/>
    <s v="FUR-FU-10004018"/>
    <x v="0"/>
    <x v="5"/>
    <s v="Tensor Computer Mounted Lamp"/>
    <x v="3823"/>
    <n v="7"/>
    <n v="0"/>
    <x v="4391"/>
    <x v="6"/>
  </r>
  <r>
    <n v="5204"/>
    <x v="2577"/>
    <x v="1"/>
    <x v="762"/>
    <d v="2012-08-19T00:00:00"/>
    <s v="Standard Class"/>
    <s v="RE-19450"/>
    <s v="Richard Eichhorn"/>
    <x v="0"/>
    <x v="0"/>
    <s v="Oakland"/>
    <x v="1"/>
    <n v="94601"/>
    <x v="1"/>
    <s v="OFF-ST-10003638"/>
    <x v="1"/>
    <x v="4"/>
    <s v="Mobile Personal File Cube"/>
    <x v="3824"/>
    <n v="3"/>
    <n v="0"/>
    <x v="4392"/>
    <x v="6"/>
  </r>
  <r>
    <n v="5205"/>
    <x v="2578"/>
    <x v="1"/>
    <x v="811"/>
    <d v="2012-09-18T00:00:00"/>
    <s v="Standard Class"/>
    <s v="TM-21010"/>
    <s v="Tamara Manning"/>
    <x v="0"/>
    <x v="0"/>
    <s v="Auburn"/>
    <x v="15"/>
    <n v="13021"/>
    <x v="3"/>
    <s v="OFF-AR-10004685"/>
    <x v="1"/>
    <x v="6"/>
    <s v="Binney &amp; Smith Crayola Metallic Colored Pencils, 8-Color Set"/>
    <x v="1577"/>
    <n v="2"/>
    <n v="0"/>
    <x v="1667"/>
    <x v="8"/>
  </r>
  <r>
    <n v="5206"/>
    <x v="2578"/>
    <x v="1"/>
    <x v="811"/>
    <d v="2012-09-18T00:00:00"/>
    <s v="Standard Class"/>
    <s v="TM-21010"/>
    <s v="Tamara Manning"/>
    <x v="0"/>
    <x v="0"/>
    <s v="Auburn"/>
    <x v="15"/>
    <n v="13021"/>
    <x v="3"/>
    <s v="OFF-ST-10001713"/>
    <x v="1"/>
    <x v="4"/>
    <s v="Gould Plastics 9-Pocket Panel Bin, 18-3/8w x 5-1/4d x 20-1/2h, Black"/>
    <x v="2815"/>
    <n v="2"/>
    <n v="0"/>
    <x v="4393"/>
    <x v="8"/>
  </r>
  <r>
    <n v="5207"/>
    <x v="2578"/>
    <x v="1"/>
    <x v="811"/>
    <d v="2012-09-18T00:00:00"/>
    <s v="Standard Class"/>
    <s v="TM-21010"/>
    <s v="Tamara Manning"/>
    <x v="0"/>
    <x v="0"/>
    <s v="Auburn"/>
    <x v="15"/>
    <n v="13021"/>
    <x v="3"/>
    <s v="OFF-FA-10000490"/>
    <x v="1"/>
    <x v="13"/>
    <s v="OIC Binder Clips, Mini, 1/4&quot; Capacity, Black"/>
    <x v="3825"/>
    <n v="1"/>
    <n v="0"/>
    <x v="4394"/>
    <x v="8"/>
  </r>
  <r>
    <n v="5208"/>
    <x v="2578"/>
    <x v="1"/>
    <x v="811"/>
    <d v="2012-09-18T00:00:00"/>
    <s v="Standard Class"/>
    <s v="TM-21010"/>
    <s v="Tamara Manning"/>
    <x v="0"/>
    <x v="0"/>
    <s v="Auburn"/>
    <x v="15"/>
    <n v="13021"/>
    <x v="3"/>
    <s v="OFF-LA-10002043"/>
    <x v="1"/>
    <x v="2"/>
    <s v="Avery 489"/>
    <x v="346"/>
    <n v="2"/>
    <n v="0"/>
    <x v="354"/>
    <x v="8"/>
  </r>
  <r>
    <n v="5209"/>
    <x v="2578"/>
    <x v="1"/>
    <x v="811"/>
    <d v="2012-09-18T00:00:00"/>
    <s v="Standard Class"/>
    <s v="TM-21010"/>
    <s v="Tamara Manning"/>
    <x v="0"/>
    <x v="0"/>
    <s v="Auburn"/>
    <x v="15"/>
    <n v="13021"/>
    <x v="3"/>
    <s v="OFF-PA-10002464"/>
    <x v="1"/>
    <x v="10"/>
    <s v="HP Office Recycled Paper (20Lb. and 87 Bright)"/>
    <x v="986"/>
    <n v="5"/>
    <n v="0"/>
    <x v="1024"/>
    <x v="8"/>
  </r>
  <r>
    <n v="5210"/>
    <x v="2578"/>
    <x v="1"/>
    <x v="811"/>
    <d v="2012-09-18T00:00:00"/>
    <s v="Standard Class"/>
    <s v="TM-21010"/>
    <s v="Tamara Manning"/>
    <x v="0"/>
    <x v="0"/>
    <s v="Auburn"/>
    <x v="15"/>
    <n v="13021"/>
    <x v="3"/>
    <s v="OFF-EN-10002504"/>
    <x v="1"/>
    <x v="12"/>
    <s v="Tyvek  Top-Opening Peel &amp; Seel Envelopes, Plain White"/>
    <x v="3370"/>
    <n v="1"/>
    <n v="0"/>
    <x v="4395"/>
    <x v="8"/>
  </r>
  <r>
    <n v="5211"/>
    <x v="2579"/>
    <x v="1"/>
    <x v="1026"/>
    <d v="2012-01-18T00:00:00"/>
    <s v="Standard Class"/>
    <s v="YS-21880"/>
    <s v="Yana Sorensen"/>
    <x v="1"/>
    <x v="0"/>
    <s v="Newark"/>
    <x v="13"/>
    <n v="19711"/>
    <x v="3"/>
    <s v="OFF-ST-10002615"/>
    <x v="1"/>
    <x v="4"/>
    <s v="Dual Level, Single-Width Filing Carts"/>
    <x v="2848"/>
    <n v="3"/>
    <n v="0"/>
    <x v="3165"/>
    <x v="9"/>
  </r>
  <r>
    <n v="5212"/>
    <x v="2580"/>
    <x v="1"/>
    <x v="793"/>
    <d v="2012-05-16T00:00:00"/>
    <s v="Second Class"/>
    <s v="AZ-10750"/>
    <s v="Annie Zypern"/>
    <x v="0"/>
    <x v="0"/>
    <s v="New York City"/>
    <x v="15"/>
    <n v="10024"/>
    <x v="3"/>
    <s v="OFF-ST-10004258"/>
    <x v="1"/>
    <x v="4"/>
    <s v="Portable Personal File Box"/>
    <x v="905"/>
    <n v="3"/>
    <n v="0"/>
    <x v="938"/>
    <x v="5"/>
  </r>
  <r>
    <n v="5213"/>
    <x v="2581"/>
    <x v="0"/>
    <x v="182"/>
    <d v="2013-09-27T00:00:00"/>
    <s v="Same Day"/>
    <s v="CM-12445"/>
    <s v="Chuck Magee"/>
    <x v="0"/>
    <x v="0"/>
    <s v="Redlands"/>
    <x v="1"/>
    <n v="92374"/>
    <x v="1"/>
    <s v="OFF-ST-10004507"/>
    <x v="1"/>
    <x v="4"/>
    <s v="Advantus Rolling Storage Box"/>
    <x v="492"/>
    <n v="3"/>
    <n v="0"/>
    <x v="503"/>
    <x v="8"/>
  </r>
  <r>
    <n v="5214"/>
    <x v="2581"/>
    <x v="0"/>
    <x v="182"/>
    <d v="2013-09-27T00:00:00"/>
    <s v="Same Day"/>
    <s v="CM-12445"/>
    <s v="Chuck Magee"/>
    <x v="0"/>
    <x v="0"/>
    <s v="Redlands"/>
    <x v="1"/>
    <n v="92374"/>
    <x v="1"/>
    <s v="OFF-LA-10000262"/>
    <x v="1"/>
    <x v="2"/>
    <s v="Avery 494"/>
    <x v="1507"/>
    <n v="3"/>
    <n v="0"/>
    <x v="1589"/>
    <x v="8"/>
  </r>
  <r>
    <n v="5215"/>
    <x v="2581"/>
    <x v="0"/>
    <x v="182"/>
    <d v="2013-09-27T00:00:00"/>
    <s v="Same Day"/>
    <s v="CM-12445"/>
    <s v="Chuck Magee"/>
    <x v="0"/>
    <x v="0"/>
    <s v="Redlands"/>
    <x v="1"/>
    <n v="92374"/>
    <x v="1"/>
    <s v="OFF-AR-10002445"/>
    <x v="1"/>
    <x v="6"/>
    <s v="SANFORD Major Accent Highlighters"/>
    <x v="3826"/>
    <n v="5"/>
    <n v="0"/>
    <x v="4396"/>
    <x v="8"/>
  </r>
  <r>
    <n v="5216"/>
    <x v="2581"/>
    <x v="0"/>
    <x v="182"/>
    <d v="2013-09-27T00:00:00"/>
    <s v="Same Day"/>
    <s v="CM-12445"/>
    <s v="Chuck Magee"/>
    <x v="0"/>
    <x v="0"/>
    <s v="Redlands"/>
    <x v="1"/>
    <n v="92374"/>
    <x v="1"/>
    <s v="OFF-PA-10001667"/>
    <x v="1"/>
    <x v="10"/>
    <s v="Great White Multi-Use Recycled Paper (20Lb. and 84 Bright)"/>
    <x v="2744"/>
    <n v="5"/>
    <n v="0"/>
    <x v="4397"/>
    <x v="8"/>
  </r>
  <r>
    <n v="5217"/>
    <x v="2582"/>
    <x v="3"/>
    <x v="428"/>
    <d v="2014-09-16T00:00:00"/>
    <s v="Standard Class"/>
    <s v="JB-16000"/>
    <s v="Joy Bell-"/>
    <x v="0"/>
    <x v="0"/>
    <s v="Roseville"/>
    <x v="12"/>
    <n v="48066"/>
    <x v="2"/>
    <s v="OFF-EN-10000461"/>
    <x v="1"/>
    <x v="12"/>
    <s v="#10- 4 1/8&quot; x 9 1/2&quot; Recycled Envelopes"/>
    <x v="2053"/>
    <n v="2"/>
    <n v="0"/>
    <x v="2211"/>
    <x v="8"/>
  </r>
  <r>
    <n v="5218"/>
    <x v="2583"/>
    <x v="3"/>
    <x v="4"/>
    <d v="2014-04-18T00:00:00"/>
    <s v="Second Class"/>
    <s v="NS-18640"/>
    <s v="Noel Staavos"/>
    <x v="1"/>
    <x v="0"/>
    <s v="Los Angeles"/>
    <x v="1"/>
    <n v="90049"/>
    <x v="1"/>
    <s v="OFF-PA-10002254"/>
    <x v="1"/>
    <x v="10"/>
    <s v="Xerox 1883"/>
    <x v="1219"/>
    <n v="3"/>
    <n v="0"/>
    <x v="1264"/>
    <x v="3"/>
  </r>
  <r>
    <n v="5219"/>
    <x v="2584"/>
    <x v="3"/>
    <x v="193"/>
    <d v="2014-06-15T00:00:00"/>
    <s v="Standard Class"/>
    <s v="LC-16930"/>
    <s v="Linda Cazamias"/>
    <x v="1"/>
    <x v="0"/>
    <s v="New York City"/>
    <x v="15"/>
    <n v="10011"/>
    <x v="3"/>
    <s v="OFF-AR-10001868"/>
    <x v="1"/>
    <x v="6"/>
    <s v="Prang Dustless Chalk Sticks"/>
    <x v="3681"/>
    <n v="5"/>
    <n v="0"/>
    <x v="4398"/>
    <x v="1"/>
  </r>
  <r>
    <n v="5220"/>
    <x v="2585"/>
    <x v="3"/>
    <x v="853"/>
    <d v="2014-09-02T00:00:00"/>
    <s v="Same Day"/>
    <s v="CA-12775"/>
    <s v="Cynthia Arntzen"/>
    <x v="0"/>
    <x v="0"/>
    <s v="Detroit"/>
    <x v="12"/>
    <n v="48205"/>
    <x v="2"/>
    <s v="FUR-CH-10004875"/>
    <x v="0"/>
    <x v="1"/>
    <s v="Harbour Creations 67200 Series Stacking Chairs"/>
    <x v="3827"/>
    <n v="7"/>
    <n v="0"/>
    <x v="4399"/>
    <x v="8"/>
  </r>
  <r>
    <n v="5221"/>
    <x v="2586"/>
    <x v="2"/>
    <x v="1027"/>
    <d v="2011-06-20T00:00:00"/>
    <s v="Standard Class"/>
    <s v="SR-20425"/>
    <s v="Sharelle Roach"/>
    <x v="2"/>
    <x v="0"/>
    <s v="Detroit"/>
    <x v="12"/>
    <n v="48234"/>
    <x v="2"/>
    <s v="FUR-BO-10000711"/>
    <x v="0"/>
    <x v="0"/>
    <s v="Hon Metal Bookcases, Gray"/>
    <x v="3724"/>
    <n v="3"/>
    <n v="0"/>
    <x v="4400"/>
    <x v="1"/>
  </r>
  <r>
    <n v="5222"/>
    <x v="2587"/>
    <x v="3"/>
    <x v="796"/>
    <d v="2014-05-23T00:00:00"/>
    <s v="Second Class"/>
    <s v="PP-18955"/>
    <s v="Paul Prost"/>
    <x v="2"/>
    <x v="0"/>
    <s v="Springfield"/>
    <x v="25"/>
    <n v="65807"/>
    <x v="2"/>
    <s v="OFF-AP-10000938"/>
    <x v="1"/>
    <x v="9"/>
    <s v="Avanti 1.7 Cu. Ft. Refrigerator"/>
    <x v="3828"/>
    <n v="7"/>
    <n v="0"/>
    <x v="4401"/>
    <x v="5"/>
  </r>
  <r>
    <n v="5223"/>
    <x v="2587"/>
    <x v="3"/>
    <x v="796"/>
    <d v="2014-05-23T00:00:00"/>
    <s v="Second Class"/>
    <s v="PP-18955"/>
    <s v="Paul Prost"/>
    <x v="2"/>
    <x v="0"/>
    <s v="Springfield"/>
    <x v="25"/>
    <n v="65807"/>
    <x v="2"/>
    <s v="TEC-PH-10003555"/>
    <x v="2"/>
    <x v="7"/>
    <s v="Motorola HK250 Universal Bluetooth Headset"/>
    <x v="1164"/>
    <n v="5"/>
    <n v="0"/>
    <x v="1208"/>
    <x v="5"/>
  </r>
  <r>
    <n v="5224"/>
    <x v="2587"/>
    <x v="3"/>
    <x v="796"/>
    <d v="2014-05-23T00:00:00"/>
    <s v="Second Class"/>
    <s v="PP-18955"/>
    <s v="Paul Prost"/>
    <x v="2"/>
    <x v="0"/>
    <s v="Springfield"/>
    <x v="25"/>
    <n v="65807"/>
    <x v="2"/>
    <s v="OFF-BI-10001267"/>
    <x v="1"/>
    <x v="8"/>
    <s v="Universal Recycled Hanging Pressboard Report Binders, Letter Size"/>
    <x v="3829"/>
    <n v="7"/>
    <n v="0"/>
    <x v="4402"/>
    <x v="5"/>
  </r>
  <r>
    <n v="5225"/>
    <x v="2588"/>
    <x v="3"/>
    <x v="510"/>
    <d v="2014-09-18T00:00:00"/>
    <s v="Second Class"/>
    <s v="JM-15865"/>
    <s v="John Murray"/>
    <x v="0"/>
    <x v="0"/>
    <s v="Los Angeles"/>
    <x v="1"/>
    <n v="90036"/>
    <x v="1"/>
    <s v="OFF-PA-10004071"/>
    <x v="1"/>
    <x v="10"/>
    <s v="Eaton Premium Continuous-Feed Paper, 25% Cotton, Letter Size, White, 1000 Shts/Box"/>
    <x v="1696"/>
    <n v="3"/>
    <n v="0"/>
    <x v="1797"/>
    <x v="8"/>
  </r>
  <r>
    <n v="5226"/>
    <x v="2589"/>
    <x v="0"/>
    <x v="1028"/>
    <d v="2013-06-27T00:00:00"/>
    <s v="Standard Class"/>
    <s v="AS-10090"/>
    <s v="Adam Shillingsburg"/>
    <x v="0"/>
    <x v="0"/>
    <s v="New York City"/>
    <x v="15"/>
    <n v="10011"/>
    <x v="3"/>
    <s v="OFF-BI-10001553"/>
    <x v="1"/>
    <x v="8"/>
    <s v="SpineVue Locking Slant-D Ring Binders by Cardinal"/>
    <x v="3830"/>
    <n v="5"/>
    <n v="0.2"/>
    <x v="4403"/>
    <x v="1"/>
  </r>
  <r>
    <n v="5227"/>
    <x v="2589"/>
    <x v="0"/>
    <x v="1028"/>
    <d v="2013-06-27T00:00:00"/>
    <s v="Standard Class"/>
    <s v="AS-10090"/>
    <s v="Adam Shillingsburg"/>
    <x v="0"/>
    <x v="0"/>
    <s v="New York City"/>
    <x v="15"/>
    <n v="10011"/>
    <x v="3"/>
    <s v="OFF-BI-10003007"/>
    <x v="1"/>
    <x v="8"/>
    <s v="Premium Transparent Presentation Covers, No Pattern/Clear, 8 1/2&quot; x 11&quot;"/>
    <x v="3831"/>
    <n v="6"/>
    <n v="0.2"/>
    <x v="4404"/>
    <x v="1"/>
  </r>
  <r>
    <n v="5228"/>
    <x v="2589"/>
    <x v="0"/>
    <x v="1028"/>
    <d v="2013-06-27T00:00:00"/>
    <s v="Standard Class"/>
    <s v="AS-10090"/>
    <s v="Adam Shillingsburg"/>
    <x v="0"/>
    <x v="0"/>
    <s v="New York City"/>
    <x v="15"/>
    <n v="10011"/>
    <x v="3"/>
    <s v="FUR-BO-10003272"/>
    <x v="0"/>
    <x v="0"/>
    <s v="O'Sullivan Living Dimensions 5-Shelf Bookcases"/>
    <x v="3832"/>
    <n v="2"/>
    <n v="0.2"/>
    <x v="4405"/>
    <x v="1"/>
  </r>
  <r>
    <n v="5229"/>
    <x v="2590"/>
    <x v="2"/>
    <x v="35"/>
    <d v="2011-12-01T00:00:00"/>
    <s v="Standard Class"/>
    <s v="LS-16975"/>
    <s v="Lindsay Shagiari"/>
    <x v="2"/>
    <x v="0"/>
    <s v="San Francisco"/>
    <x v="1"/>
    <n v="94109"/>
    <x v="1"/>
    <s v="OFF-PA-10001033"/>
    <x v="1"/>
    <x v="10"/>
    <s v="Xerox 1893"/>
    <x v="2658"/>
    <n v="2"/>
    <n v="0"/>
    <x v="2934"/>
    <x v="0"/>
  </r>
  <r>
    <n v="5230"/>
    <x v="2591"/>
    <x v="3"/>
    <x v="498"/>
    <d v="2014-03-23T00:00:00"/>
    <s v="Second Class"/>
    <s v="SA-20830"/>
    <s v="Sue Ann Reed"/>
    <x v="0"/>
    <x v="0"/>
    <s v="Fresno"/>
    <x v="1"/>
    <n v="93727"/>
    <x v="1"/>
    <s v="OFF-BI-10001553"/>
    <x v="1"/>
    <x v="8"/>
    <s v="SpineVue Locking Slant-D Ring Binders by Cardinal"/>
    <x v="899"/>
    <n v="2"/>
    <n v="0.2"/>
    <x v="2228"/>
    <x v="10"/>
  </r>
  <r>
    <n v="5231"/>
    <x v="2591"/>
    <x v="3"/>
    <x v="498"/>
    <d v="2014-03-23T00:00:00"/>
    <s v="Second Class"/>
    <s v="SA-20830"/>
    <s v="Sue Ann Reed"/>
    <x v="0"/>
    <x v="0"/>
    <s v="Fresno"/>
    <x v="1"/>
    <n v="93727"/>
    <x v="1"/>
    <s v="FUR-TA-10001095"/>
    <x v="0"/>
    <x v="3"/>
    <s v="Chromcraft Round Conference Tables"/>
    <x v="944"/>
    <n v="5"/>
    <n v="0.2"/>
    <x v="4406"/>
    <x v="10"/>
  </r>
  <r>
    <n v="5232"/>
    <x v="2591"/>
    <x v="3"/>
    <x v="498"/>
    <d v="2014-03-23T00:00:00"/>
    <s v="Second Class"/>
    <s v="SA-20830"/>
    <s v="Sue Ann Reed"/>
    <x v="0"/>
    <x v="0"/>
    <s v="Fresno"/>
    <x v="1"/>
    <n v="93727"/>
    <x v="1"/>
    <s v="FUR-FU-10001185"/>
    <x v="0"/>
    <x v="5"/>
    <s v="Advantus Employee of the Month Certificate Frame, 11 x 13-1/2"/>
    <x v="3833"/>
    <n v="1"/>
    <n v="0"/>
    <x v="4407"/>
    <x v="10"/>
  </r>
  <r>
    <n v="5233"/>
    <x v="2591"/>
    <x v="3"/>
    <x v="498"/>
    <d v="2014-03-23T00:00:00"/>
    <s v="Second Class"/>
    <s v="SA-20830"/>
    <s v="Sue Ann Reed"/>
    <x v="0"/>
    <x v="0"/>
    <s v="Fresno"/>
    <x v="1"/>
    <n v="93727"/>
    <x v="1"/>
    <s v="OFF-BI-10000343"/>
    <x v="1"/>
    <x v="8"/>
    <s v="Pressboard Covers with Storage Hooks, 9 1/2&quot; x 11&quot;, Light Blue"/>
    <x v="3834"/>
    <n v="7"/>
    <n v="0.2"/>
    <x v="4408"/>
    <x v="10"/>
  </r>
  <r>
    <n v="5234"/>
    <x v="2592"/>
    <x v="2"/>
    <x v="638"/>
    <d v="2011-10-22T00:00:00"/>
    <s v="Standard Class"/>
    <s v="LS-17200"/>
    <s v="Luke Schmidt"/>
    <x v="1"/>
    <x v="0"/>
    <s v="Texarkana"/>
    <x v="36"/>
    <n v="71854"/>
    <x v="0"/>
    <s v="FUR-CH-10004626"/>
    <x v="0"/>
    <x v="1"/>
    <s v="Office Star Flex Back Scooter Chair with Aluminum Finish Frame"/>
    <x v="3835"/>
    <n v="6"/>
    <n v="0"/>
    <x v="4409"/>
    <x v="2"/>
  </r>
  <r>
    <n v="5235"/>
    <x v="2593"/>
    <x v="3"/>
    <x v="1029"/>
    <d v="2014-08-24T00:00:00"/>
    <s v="First Class"/>
    <s v="TM-21490"/>
    <s v="Tony Molinari"/>
    <x v="0"/>
    <x v="0"/>
    <s v="San Francisco"/>
    <x v="1"/>
    <n v="94110"/>
    <x v="1"/>
    <s v="FUR-TA-10001768"/>
    <x v="0"/>
    <x v="3"/>
    <s v="Hon Racetrack Conference Tables"/>
    <x v="3836"/>
    <n v="1"/>
    <n v="0.2"/>
    <x v="4410"/>
    <x v="6"/>
  </r>
  <r>
    <n v="5236"/>
    <x v="2594"/>
    <x v="0"/>
    <x v="258"/>
    <d v="2013-11-23T00:00:00"/>
    <s v="First Class"/>
    <s v="TT-21265"/>
    <s v="Tim Taslimi"/>
    <x v="1"/>
    <x v="0"/>
    <s v="Indianapolis"/>
    <x v="14"/>
    <n v="46203"/>
    <x v="2"/>
    <s v="OFF-AP-10001947"/>
    <x v="1"/>
    <x v="9"/>
    <s v="Acco 6 Outlet Guardian Premium Plus Surge Suppressor"/>
    <x v="3837"/>
    <n v="3"/>
    <n v="0"/>
    <x v="4411"/>
    <x v="0"/>
  </r>
  <r>
    <n v="5237"/>
    <x v="2595"/>
    <x v="2"/>
    <x v="59"/>
    <d v="2011-09-24T00:00:00"/>
    <s v="Standard Class"/>
    <s v="DN-13690"/>
    <s v="Duane Noonan"/>
    <x v="0"/>
    <x v="0"/>
    <s v="Columbia"/>
    <x v="39"/>
    <n v="21044"/>
    <x v="3"/>
    <s v="FUR-FU-10004952"/>
    <x v="0"/>
    <x v="5"/>
    <s v="C-Line Cubicle Keepers Polyproplyene Holder w/Velcro Back, 8-1/2x11, 25/Bx"/>
    <x v="3838"/>
    <n v="3"/>
    <n v="0"/>
    <x v="4412"/>
    <x v="8"/>
  </r>
  <r>
    <n v="5238"/>
    <x v="2595"/>
    <x v="2"/>
    <x v="59"/>
    <d v="2011-09-24T00:00:00"/>
    <s v="Standard Class"/>
    <s v="DN-13690"/>
    <s v="Duane Noonan"/>
    <x v="0"/>
    <x v="0"/>
    <s v="Columbia"/>
    <x v="39"/>
    <n v="21044"/>
    <x v="3"/>
    <s v="FUR-BO-10001337"/>
    <x v="0"/>
    <x v="0"/>
    <s v="O'Sullivan Living Dimensions 2-Shelf Bookcases"/>
    <x v="1041"/>
    <n v="3"/>
    <n v="0"/>
    <x v="4413"/>
    <x v="8"/>
  </r>
  <r>
    <n v="5239"/>
    <x v="2595"/>
    <x v="2"/>
    <x v="59"/>
    <d v="2011-09-24T00:00:00"/>
    <s v="Standard Class"/>
    <s v="DN-13690"/>
    <s v="Duane Noonan"/>
    <x v="0"/>
    <x v="0"/>
    <s v="Columbia"/>
    <x v="39"/>
    <n v="21044"/>
    <x v="3"/>
    <s v="TEC-AC-10003628"/>
    <x v="2"/>
    <x v="11"/>
    <s v="Logitech 910-002974 M325 Wireless Mouse for Web Scrolling"/>
    <x v="2830"/>
    <n v="2"/>
    <n v="0"/>
    <x v="3145"/>
    <x v="8"/>
  </r>
  <r>
    <n v="5240"/>
    <x v="2596"/>
    <x v="0"/>
    <x v="108"/>
    <d v="2013-09-18T00:00:00"/>
    <s v="Standard Class"/>
    <s v="EB-14110"/>
    <s v="Eugene Barchas"/>
    <x v="0"/>
    <x v="0"/>
    <s v="San Jose"/>
    <x v="1"/>
    <n v="95123"/>
    <x v="1"/>
    <s v="OFF-ST-10004186"/>
    <x v="1"/>
    <x v="4"/>
    <s v="Stur-D-Stor Shelving, Vertical 5-Shelf: 72&quot;H x 36&quot;W x 18 1/2&quot;D"/>
    <x v="743"/>
    <n v="3"/>
    <n v="0"/>
    <x v="4414"/>
    <x v="8"/>
  </r>
  <r>
    <n v="5241"/>
    <x v="2596"/>
    <x v="0"/>
    <x v="108"/>
    <d v="2013-09-18T00:00:00"/>
    <s v="Standard Class"/>
    <s v="EB-14110"/>
    <s v="Eugene Barchas"/>
    <x v="0"/>
    <x v="0"/>
    <s v="San Jose"/>
    <x v="1"/>
    <n v="95123"/>
    <x v="1"/>
    <s v="OFF-BI-10001658"/>
    <x v="1"/>
    <x v="8"/>
    <s v="GBC Standard Therm-A-Bind Covers"/>
    <x v="3839"/>
    <n v="2"/>
    <n v="0.2"/>
    <x v="4415"/>
    <x v="8"/>
  </r>
  <r>
    <n v="5242"/>
    <x v="2597"/>
    <x v="0"/>
    <x v="713"/>
    <d v="2013-09-27T00:00:00"/>
    <s v="Second Class"/>
    <s v="CM-11815"/>
    <s v="Candace McMahon"/>
    <x v="1"/>
    <x v="0"/>
    <s v="Seattle"/>
    <x v="4"/>
    <n v="98115"/>
    <x v="1"/>
    <s v="OFF-SU-10004737"/>
    <x v="1"/>
    <x v="14"/>
    <s v="Acme Design Stainless Steel Bent Scissors"/>
    <x v="3840"/>
    <n v="2"/>
    <n v="0"/>
    <x v="4416"/>
    <x v="8"/>
  </r>
  <r>
    <n v="5243"/>
    <x v="2598"/>
    <x v="3"/>
    <x v="1018"/>
    <d v="2014-08-09T00:00:00"/>
    <s v="Standard Class"/>
    <s v="HM-14860"/>
    <s v="Harry Marie"/>
    <x v="1"/>
    <x v="0"/>
    <s v="Carrollton"/>
    <x v="5"/>
    <n v="75007"/>
    <x v="2"/>
    <s v="OFF-BI-10002827"/>
    <x v="1"/>
    <x v="8"/>
    <s v="Avery Durable Poly Binders"/>
    <x v="3841"/>
    <n v="3"/>
    <n v="0.8"/>
    <x v="4417"/>
    <x v="6"/>
  </r>
  <r>
    <n v="5244"/>
    <x v="2599"/>
    <x v="0"/>
    <x v="197"/>
    <d v="2013-07-27T00:00:00"/>
    <s v="First Class"/>
    <s v="KM-16375"/>
    <s v="Katherine Murray"/>
    <x v="2"/>
    <x v="0"/>
    <s v="Arlington"/>
    <x v="17"/>
    <n v="22204"/>
    <x v="0"/>
    <s v="OFF-BI-10003694"/>
    <x v="1"/>
    <x v="8"/>
    <s v="Avery 3 1/2&quot; Diskette Storage Pages, 10/Pack"/>
    <x v="3842"/>
    <n v="1"/>
    <n v="0"/>
    <x v="4418"/>
    <x v="7"/>
  </r>
  <r>
    <n v="5245"/>
    <x v="2600"/>
    <x v="0"/>
    <x v="1030"/>
    <d v="2013-08-05T00:00:00"/>
    <s v="Second Class"/>
    <s v="BF-11020"/>
    <s v="Barry Französisch"/>
    <x v="1"/>
    <x v="0"/>
    <s v="Los Angeles"/>
    <x v="1"/>
    <n v="90032"/>
    <x v="1"/>
    <s v="FUR-TA-10001691"/>
    <x v="0"/>
    <x v="3"/>
    <s v="Barricks Non-Folding Utility Table with Steel Legs, Laminate Tops"/>
    <x v="3843"/>
    <n v="2"/>
    <n v="0.2"/>
    <x v="4419"/>
    <x v="6"/>
  </r>
  <r>
    <n v="5246"/>
    <x v="2600"/>
    <x v="0"/>
    <x v="1030"/>
    <d v="2013-08-05T00:00:00"/>
    <s v="Second Class"/>
    <s v="BF-11020"/>
    <s v="Barry Französisch"/>
    <x v="1"/>
    <x v="0"/>
    <s v="Los Angeles"/>
    <x v="1"/>
    <n v="90032"/>
    <x v="1"/>
    <s v="TEC-PH-10001918"/>
    <x v="2"/>
    <x v="7"/>
    <s v="Nortel Business Series Terminal T7208 Digital phone"/>
    <x v="3844"/>
    <n v="3"/>
    <n v="0.2"/>
    <x v="4420"/>
    <x v="6"/>
  </r>
  <r>
    <n v="5247"/>
    <x v="2600"/>
    <x v="0"/>
    <x v="1030"/>
    <d v="2013-08-05T00:00:00"/>
    <s v="Second Class"/>
    <s v="BF-11020"/>
    <s v="Barry Französisch"/>
    <x v="1"/>
    <x v="0"/>
    <s v="Los Angeles"/>
    <x v="1"/>
    <n v="90032"/>
    <x v="1"/>
    <s v="OFF-BI-10000285"/>
    <x v="1"/>
    <x v="8"/>
    <s v="XtraLife ClearVue Slant-D Ring Binders by Cardinal"/>
    <x v="3845"/>
    <n v="2"/>
    <n v="0.2"/>
    <x v="4421"/>
    <x v="6"/>
  </r>
  <r>
    <n v="5248"/>
    <x v="2601"/>
    <x v="1"/>
    <x v="1031"/>
    <d v="2012-05-27T00:00:00"/>
    <s v="Standard Class"/>
    <s v="JE-15745"/>
    <s v="Joel Eaton"/>
    <x v="0"/>
    <x v="0"/>
    <s v="Frankfort"/>
    <x v="10"/>
    <n v="60423"/>
    <x v="2"/>
    <s v="OFF-AP-10000358"/>
    <x v="1"/>
    <x v="9"/>
    <s v="Fellowes Basic Home/Office Series Surge Protectors"/>
    <x v="3846"/>
    <n v="8"/>
    <n v="0.8"/>
    <x v="4422"/>
    <x v="5"/>
  </r>
  <r>
    <n v="5249"/>
    <x v="2602"/>
    <x v="3"/>
    <x v="132"/>
    <d v="2014-11-06T00:00:00"/>
    <s v="Second Class"/>
    <s v="EJ-14155"/>
    <s v="Eva Jacobs"/>
    <x v="0"/>
    <x v="0"/>
    <s v="Seattle"/>
    <x v="4"/>
    <n v="98105"/>
    <x v="1"/>
    <s v="TEC-AC-10002345"/>
    <x v="2"/>
    <x v="11"/>
    <s v="HP Standard 104 key PS/2 Keyboard"/>
    <x v="3847"/>
    <n v="3"/>
    <n v="0"/>
    <x v="4423"/>
    <x v="0"/>
  </r>
  <r>
    <n v="5250"/>
    <x v="2603"/>
    <x v="1"/>
    <x v="392"/>
    <d v="2012-04-21T00:00:00"/>
    <s v="Standard Class"/>
    <s v="BN-11470"/>
    <s v="Brad Norvell"/>
    <x v="1"/>
    <x v="0"/>
    <s v="Philadelphia"/>
    <x v="9"/>
    <n v="19143"/>
    <x v="3"/>
    <s v="OFF-FA-10001229"/>
    <x v="1"/>
    <x v="13"/>
    <s v="Staples"/>
    <x v="3848"/>
    <n v="4"/>
    <n v="0.2"/>
    <x v="4424"/>
    <x v="3"/>
  </r>
  <r>
    <n v="5251"/>
    <x v="2604"/>
    <x v="0"/>
    <x v="939"/>
    <d v="2013-12-19T00:00:00"/>
    <s v="Standard Class"/>
    <s v="EC-14050"/>
    <s v="Erin Creighton"/>
    <x v="0"/>
    <x v="0"/>
    <s v="Columbus"/>
    <x v="32"/>
    <n v="31907"/>
    <x v="0"/>
    <s v="TEC-AC-10001314"/>
    <x v="2"/>
    <x v="11"/>
    <s v="Case Logic 2.4GHz Wireless Keyboard"/>
    <x v="2932"/>
    <n v="5"/>
    <n v="0"/>
    <x v="4425"/>
    <x v="4"/>
  </r>
  <r>
    <n v="5252"/>
    <x v="2604"/>
    <x v="0"/>
    <x v="939"/>
    <d v="2013-12-19T00:00:00"/>
    <s v="Standard Class"/>
    <s v="EC-14050"/>
    <s v="Erin Creighton"/>
    <x v="0"/>
    <x v="0"/>
    <s v="Columbus"/>
    <x v="32"/>
    <n v="31907"/>
    <x v="0"/>
    <s v="OFF-PA-10004438"/>
    <x v="1"/>
    <x v="10"/>
    <s v="Xerox 1907"/>
    <x v="338"/>
    <n v="4"/>
    <n v="0"/>
    <x v="346"/>
    <x v="4"/>
  </r>
  <r>
    <n v="5253"/>
    <x v="2605"/>
    <x v="1"/>
    <x v="628"/>
    <d v="2012-11-02T00:00:00"/>
    <s v="First Class"/>
    <s v="TT-21220"/>
    <s v="Thomas Thornton"/>
    <x v="0"/>
    <x v="0"/>
    <s v="Virginia Beach"/>
    <x v="17"/>
    <n v="23464"/>
    <x v="0"/>
    <s v="OFF-AP-10000026"/>
    <x v="1"/>
    <x v="9"/>
    <s v="Tripp Lite Isotel 6 Outlet Surge Protector with Fax/Modem Protection"/>
    <x v="3849"/>
    <n v="3"/>
    <n v="0"/>
    <x v="4426"/>
    <x v="2"/>
  </r>
  <r>
    <n v="5254"/>
    <x v="2606"/>
    <x v="2"/>
    <x v="1009"/>
    <d v="2011-03-11T00:00:00"/>
    <s v="Second Class"/>
    <s v="NP-18685"/>
    <s v="Nora Pelletier"/>
    <x v="2"/>
    <x v="0"/>
    <s v="Des Moines"/>
    <x v="4"/>
    <n v="98198"/>
    <x v="1"/>
    <s v="OFF-BI-10004224"/>
    <x v="1"/>
    <x v="8"/>
    <s v="Catalog Binders with Expanding Posts"/>
    <x v="3850"/>
    <n v="2"/>
    <n v="0.2"/>
    <x v="4427"/>
    <x v="10"/>
  </r>
  <r>
    <n v="5255"/>
    <x v="2607"/>
    <x v="1"/>
    <x v="616"/>
    <d v="2012-03-07T00:00:00"/>
    <s v="Second Class"/>
    <s v="AH-10195"/>
    <s v="Alan Haines"/>
    <x v="1"/>
    <x v="0"/>
    <s v="Bethlehem"/>
    <x v="9"/>
    <n v="18018"/>
    <x v="3"/>
    <s v="FUR-CH-10002647"/>
    <x v="0"/>
    <x v="1"/>
    <s v="Situations Contoured Folding Chairs, 4/Set"/>
    <x v="2811"/>
    <n v="2"/>
    <n v="0.3"/>
    <x v="3123"/>
    <x v="10"/>
  </r>
  <r>
    <n v="5256"/>
    <x v="2607"/>
    <x v="1"/>
    <x v="616"/>
    <d v="2012-03-07T00:00:00"/>
    <s v="Second Class"/>
    <s v="AH-10195"/>
    <s v="Alan Haines"/>
    <x v="1"/>
    <x v="0"/>
    <s v="Bethlehem"/>
    <x v="9"/>
    <n v="18018"/>
    <x v="3"/>
    <s v="FUR-FU-10003247"/>
    <x v="0"/>
    <x v="5"/>
    <s v="36X48 HARDFLOOR CHAIRMAT"/>
    <x v="3295"/>
    <n v="2"/>
    <n v="0.2"/>
    <x v="4428"/>
    <x v="10"/>
  </r>
  <r>
    <n v="5257"/>
    <x v="2608"/>
    <x v="0"/>
    <x v="590"/>
    <d v="2013-08-15T00:00:00"/>
    <s v="Standard Class"/>
    <s v="CC-12145"/>
    <s v="Charles Crestani"/>
    <x v="0"/>
    <x v="0"/>
    <s v="Oklahoma City"/>
    <x v="26"/>
    <n v="73120"/>
    <x v="2"/>
    <s v="OFF-PA-10003270"/>
    <x v="1"/>
    <x v="10"/>
    <s v="Xerox 1954"/>
    <x v="232"/>
    <n v="2"/>
    <n v="0"/>
    <x v="234"/>
    <x v="6"/>
  </r>
  <r>
    <n v="5258"/>
    <x v="2609"/>
    <x v="3"/>
    <x v="1032"/>
    <d v="2014-01-09T00:00:00"/>
    <s v="Standard Class"/>
    <s v="DL-13315"/>
    <s v="Delfina Latchford"/>
    <x v="0"/>
    <x v="0"/>
    <s v="Rancho Cucamonga"/>
    <x v="1"/>
    <n v="91730"/>
    <x v="1"/>
    <s v="OFF-PA-10004735"/>
    <x v="1"/>
    <x v="10"/>
    <s v="Xerox 1905"/>
    <x v="789"/>
    <n v="6"/>
    <n v="0"/>
    <x v="814"/>
    <x v="9"/>
  </r>
  <r>
    <n v="5259"/>
    <x v="2610"/>
    <x v="3"/>
    <x v="449"/>
    <d v="2014-10-12T00:00:00"/>
    <s v="First Class"/>
    <s v="XP-21865"/>
    <s v="Xylona Preis"/>
    <x v="0"/>
    <x v="0"/>
    <s v="Los Angeles"/>
    <x v="1"/>
    <n v="90032"/>
    <x v="1"/>
    <s v="OFF-PA-10001745"/>
    <x v="1"/>
    <x v="10"/>
    <s v="Wirebound Message Books, 2 7/8&quot; x 5&quot;, 3 Forms per Page"/>
    <x v="3851"/>
    <n v="5"/>
    <n v="0"/>
    <x v="4429"/>
    <x v="2"/>
  </r>
  <r>
    <n v="5260"/>
    <x v="2611"/>
    <x v="3"/>
    <x v="179"/>
    <d v="2014-10-27T00:00:00"/>
    <s v="Standard Class"/>
    <s v="MA-17560"/>
    <s v="Matt Abelman"/>
    <x v="2"/>
    <x v="0"/>
    <s v="Philadelphia"/>
    <x v="9"/>
    <n v="19120"/>
    <x v="3"/>
    <s v="OFF-PA-10000176"/>
    <x v="1"/>
    <x v="10"/>
    <s v="Xerox 1887"/>
    <x v="2817"/>
    <n v="3"/>
    <n v="0.2"/>
    <x v="3130"/>
    <x v="2"/>
  </r>
  <r>
    <n v="5261"/>
    <x v="2612"/>
    <x v="2"/>
    <x v="557"/>
    <d v="2011-09-10T00:00:00"/>
    <s v="First Class"/>
    <s v="SZ-20035"/>
    <s v="Sam Zeldin"/>
    <x v="2"/>
    <x v="0"/>
    <s v="Houston"/>
    <x v="5"/>
    <n v="77036"/>
    <x v="2"/>
    <s v="TEC-PH-10000675"/>
    <x v="2"/>
    <x v="7"/>
    <s v="Panasonic KX TS3282B Corded phone"/>
    <x v="2103"/>
    <n v="3"/>
    <n v="0.2"/>
    <x v="2267"/>
    <x v="8"/>
  </r>
  <r>
    <n v="5262"/>
    <x v="2612"/>
    <x v="2"/>
    <x v="557"/>
    <d v="2011-09-10T00:00:00"/>
    <s v="First Class"/>
    <s v="SZ-20035"/>
    <s v="Sam Zeldin"/>
    <x v="2"/>
    <x v="0"/>
    <s v="Houston"/>
    <x v="5"/>
    <n v="77036"/>
    <x v="2"/>
    <s v="OFF-BI-10000050"/>
    <x v="1"/>
    <x v="8"/>
    <s v="Angle-D Binders with Locking Rings, Label Holders"/>
    <x v="3852"/>
    <n v="2"/>
    <n v="0.8"/>
    <x v="4430"/>
    <x v="8"/>
  </r>
  <r>
    <n v="5263"/>
    <x v="2612"/>
    <x v="2"/>
    <x v="557"/>
    <d v="2011-09-10T00:00:00"/>
    <s v="First Class"/>
    <s v="SZ-20035"/>
    <s v="Sam Zeldin"/>
    <x v="2"/>
    <x v="0"/>
    <s v="Houston"/>
    <x v="5"/>
    <n v="77036"/>
    <x v="2"/>
    <s v="FUR-TA-10004154"/>
    <x v="0"/>
    <x v="3"/>
    <s v="Riverside Furniture Oval Coffee Table, Oval End Table, End Table with Drawer"/>
    <x v="3853"/>
    <n v="1"/>
    <n v="0.3"/>
    <x v="4431"/>
    <x v="8"/>
  </r>
  <r>
    <n v="5264"/>
    <x v="2612"/>
    <x v="2"/>
    <x v="557"/>
    <d v="2011-09-10T00:00:00"/>
    <s v="First Class"/>
    <s v="SZ-20035"/>
    <s v="Sam Zeldin"/>
    <x v="2"/>
    <x v="0"/>
    <s v="Houston"/>
    <x v="5"/>
    <n v="77036"/>
    <x v="2"/>
    <s v="TEC-AC-10002718"/>
    <x v="2"/>
    <x v="11"/>
    <s v="Belkin Standard 104 key USB Keyboard"/>
    <x v="3854"/>
    <n v="4"/>
    <n v="0.2"/>
    <x v="4432"/>
    <x v="8"/>
  </r>
  <r>
    <n v="5265"/>
    <x v="2612"/>
    <x v="2"/>
    <x v="557"/>
    <d v="2011-09-10T00:00:00"/>
    <s v="First Class"/>
    <s v="SZ-20035"/>
    <s v="Sam Zeldin"/>
    <x v="2"/>
    <x v="0"/>
    <s v="Houston"/>
    <x v="5"/>
    <n v="77036"/>
    <x v="2"/>
    <s v="OFF-AR-10003179"/>
    <x v="1"/>
    <x v="6"/>
    <s v="Dixon Ticonderoga Core-Lock Colored Pencils"/>
    <x v="3855"/>
    <n v="3"/>
    <n v="0.2"/>
    <x v="4433"/>
    <x v="8"/>
  </r>
  <r>
    <n v="5266"/>
    <x v="2613"/>
    <x v="3"/>
    <x v="1033"/>
    <d v="2014-10-04T00:00:00"/>
    <s v="First Class"/>
    <s v="CS-11845"/>
    <s v="Cari Sayre"/>
    <x v="1"/>
    <x v="0"/>
    <s v="Seattle"/>
    <x v="4"/>
    <n v="98103"/>
    <x v="1"/>
    <s v="OFF-PA-10001838"/>
    <x v="1"/>
    <x v="10"/>
    <s v="Adams Telephone Message Book W/Dividers/Space For Phone Numbers, 5 1/4&quot;X8 1/2&quot;, 300/Messages"/>
    <x v="2722"/>
    <n v="2"/>
    <n v="0"/>
    <x v="3975"/>
    <x v="2"/>
  </r>
  <r>
    <n v="5267"/>
    <x v="2613"/>
    <x v="3"/>
    <x v="1033"/>
    <d v="2014-10-04T00:00:00"/>
    <s v="First Class"/>
    <s v="CS-11845"/>
    <s v="Cari Sayre"/>
    <x v="1"/>
    <x v="0"/>
    <s v="Seattle"/>
    <x v="4"/>
    <n v="98103"/>
    <x v="1"/>
    <s v="OFF-PA-10004039"/>
    <x v="1"/>
    <x v="10"/>
    <s v="Xerox 1882"/>
    <x v="3856"/>
    <n v="3"/>
    <n v="0"/>
    <x v="4434"/>
    <x v="2"/>
  </r>
  <r>
    <n v="5268"/>
    <x v="2613"/>
    <x v="3"/>
    <x v="1033"/>
    <d v="2014-10-04T00:00:00"/>
    <s v="First Class"/>
    <s v="CS-11845"/>
    <s v="Cari Sayre"/>
    <x v="1"/>
    <x v="0"/>
    <s v="Seattle"/>
    <x v="4"/>
    <n v="98103"/>
    <x v="1"/>
    <s v="OFF-AP-10001626"/>
    <x v="1"/>
    <x v="9"/>
    <s v="Commercial WindTunnel Clean Air Upright Vacuum, Replacement Belts, Filtration Bags"/>
    <x v="3857"/>
    <n v="1"/>
    <n v="0"/>
    <x v="4435"/>
    <x v="2"/>
  </r>
  <r>
    <n v="5269"/>
    <x v="2614"/>
    <x v="3"/>
    <x v="673"/>
    <d v="2014-11-22T00:00:00"/>
    <s v="Standard Class"/>
    <s v="MH-18115"/>
    <s v="Mick Hernandez"/>
    <x v="2"/>
    <x v="0"/>
    <s v="Yonkers"/>
    <x v="15"/>
    <n v="10701"/>
    <x v="3"/>
    <s v="TEC-MA-10003173"/>
    <x v="2"/>
    <x v="15"/>
    <s v="Hewlett-Packard 300S Scientific Calculator"/>
    <x v="3858"/>
    <n v="4"/>
    <n v="0"/>
    <x v="4436"/>
    <x v="0"/>
  </r>
  <r>
    <n v="5270"/>
    <x v="2615"/>
    <x v="3"/>
    <x v="220"/>
    <d v="2014-09-12T00:00:00"/>
    <s v="Same Day"/>
    <s v="CB-12025"/>
    <s v="Cassandra Brandow"/>
    <x v="0"/>
    <x v="0"/>
    <s v="San Francisco"/>
    <x v="1"/>
    <n v="94110"/>
    <x v="1"/>
    <s v="FUR-FU-10000260"/>
    <x v="0"/>
    <x v="5"/>
    <s v="6&quot; Cubicle Wall Clock, Black"/>
    <x v="3859"/>
    <n v="4"/>
    <n v="0"/>
    <x v="4437"/>
    <x v="8"/>
  </r>
  <r>
    <n v="5271"/>
    <x v="2615"/>
    <x v="3"/>
    <x v="220"/>
    <d v="2014-09-12T00:00:00"/>
    <s v="Same Day"/>
    <s v="CB-12025"/>
    <s v="Cassandra Brandow"/>
    <x v="0"/>
    <x v="0"/>
    <s v="San Francisco"/>
    <x v="1"/>
    <n v="94110"/>
    <x v="1"/>
    <s v="OFF-AP-10004487"/>
    <x v="1"/>
    <x v="9"/>
    <s v="Kensington 4 Outlet MasterPiece Compact Power Control Center"/>
    <x v="846"/>
    <n v="5"/>
    <n v="0"/>
    <x v="877"/>
    <x v="8"/>
  </r>
  <r>
    <n v="5272"/>
    <x v="2616"/>
    <x v="3"/>
    <x v="1034"/>
    <d v="2014-01-17T00:00:00"/>
    <s v="Same Day"/>
    <s v="JO-15145"/>
    <s v="Jack O'Briant"/>
    <x v="1"/>
    <x v="0"/>
    <s v="Los Angeles"/>
    <x v="1"/>
    <n v="90008"/>
    <x v="1"/>
    <s v="FUR-FU-10001487"/>
    <x v="0"/>
    <x v="5"/>
    <s v="Eldon Expressions Wood and Plastic Desk Accessories, Cherry Wood"/>
    <x v="3386"/>
    <n v="4"/>
    <n v="0"/>
    <x v="4438"/>
    <x v="9"/>
  </r>
  <r>
    <n v="5273"/>
    <x v="2616"/>
    <x v="3"/>
    <x v="1034"/>
    <d v="2014-01-17T00:00:00"/>
    <s v="Same Day"/>
    <s v="JO-15145"/>
    <s v="Jack O'Briant"/>
    <x v="1"/>
    <x v="0"/>
    <s v="Los Angeles"/>
    <x v="1"/>
    <n v="90008"/>
    <x v="1"/>
    <s v="FUR-TA-10001520"/>
    <x v="0"/>
    <x v="3"/>
    <s v="Lesro Sheffield Collection Coffee Table, End Table, Center Table, Corner Table"/>
    <x v="3860"/>
    <n v="7"/>
    <n v="0.2"/>
    <x v="4439"/>
    <x v="9"/>
  </r>
  <r>
    <n v="5274"/>
    <x v="2617"/>
    <x v="0"/>
    <x v="491"/>
    <d v="2013-11-30T00:00:00"/>
    <s v="First Class"/>
    <s v="PA-19060"/>
    <s v="Pete Armstrong"/>
    <x v="2"/>
    <x v="0"/>
    <s v="Miami"/>
    <x v="2"/>
    <n v="33142"/>
    <x v="0"/>
    <s v="OFF-BI-10000145"/>
    <x v="1"/>
    <x v="8"/>
    <s v="Zipper Ring Binder Pockets"/>
    <x v="3861"/>
    <n v="4"/>
    <n v="0.7"/>
    <x v="4440"/>
    <x v="0"/>
  </r>
  <r>
    <n v="5275"/>
    <x v="2618"/>
    <x v="1"/>
    <x v="209"/>
    <d v="2012-11-09T00:00:00"/>
    <s v="Second Class"/>
    <s v="SV-20785"/>
    <s v="Stewart Visinsky"/>
    <x v="0"/>
    <x v="0"/>
    <s v="Burlington"/>
    <x v="42"/>
    <s v="05408"/>
    <x v="3"/>
    <s v="FUR-CH-10000595"/>
    <x v="0"/>
    <x v="1"/>
    <s v="Safco Contoured Stacking Chairs"/>
    <x v="3862"/>
    <n v="3"/>
    <n v="0"/>
    <x v="4441"/>
    <x v="0"/>
  </r>
  <r>
    <n v="5276"/>
    <x v="2619"/>
    <x v="3"/>
    <x v="817"/>
    <d v="2014-12-21T00:00:00"/>
    <s v="Standard Class"/>
    <s v="KL-16555"/>
    <s v="Kelly Lampkin"/>
    <x v="1"/>
    <x v="0"/>
    <s v="Fayetteville"/>
    <x v="36"/>
    <n v="72701"/>
    <x v="0"/>
    <s v="TEC-AC-10004469"/>
    <x v="2"/>
    <x v="11"/>
    <s v="Microsoft Sculpt Comfort Mouse"/>
    <x v="3863"/>
    <n v="4"/>
    <n v="0"/>
    <x v="4442"/>
    <x v="4"/>
  </r>
  <r>
    <n v="5277"/>
    <x v="2619"/>
    <x v="3"/>
    <x v="817"/>
    <d v="2014-12-21T00:00:00"/>
    <s v="Standard Class"/>
    <s v="KL-16555"/>
    <s v="Kelly Lampkin"/>
    <x v="1"/>
    <x v="0"/>
    <s v="Fayetteville"/>
    <x v="36"/>
    <n v="72701"/>
    <x v="0"/>
    <s v="TEC-AC-10003038"/>
    <x v="2"/>
    <x v="11"/>
    <s v="Kingston Digital DataTraveler 16GB USB 2.0"/>
    <x v="915"/>
    <n v="5"/>
    <n v="0"/>
    <x v="1999"/>
    <x v="4"/>
  </r>
  <r>
    <n v="5278"/>
    <x v="2620"/>
    <x v="2"/>
    <x v="103"/>
    <d v="2011-09-17T00:00:00"/>
    <s v="Standard Class"/>
    <s v="BC-11125"/>
    <s v="Becky Castell"/>
    <x v="2"/>
    <x v="0"/>
    <s v="Odessa"/>
    <x v="5"/>
    <n v="79762"/>
    <x v="2"/>
    <s v="FUR-CH-10004698"/>
    <x v="0"/>
    <x v="1"/>
    <s v="Padded Folding Chairs, Black, 4/Carton"/>
    <x v="3864"/>
    <n v="6"/>
    <n v="0.3"/>
    <x v="4443"/>
    <x v="8"/>
  </r>
  <r>
    <n v="5279"/>
    <x v="2621"/>
    <x v="2"/>
    <x v="1035"/>
    <d v="2011-12-13T00:00:00"/>
    <s v="Standard Class"/>
    <s v="PO-18850"/>
    <s v="Patrick O'Brill"/>
    <x v="0"/>
    <x v="0"/>
    <s v="Virginia Beach"/>
    <x v="17"/>
    <n v="23464"/>
    <x v="0"/>
    <s v="OFF-PA-10003641"/>
    <x v="1"/>
    <x v="10"/>
    <s v="Xerox 1909"/>
    <x v="151"/>
    <n v="4"/>
    <n v="0"/>
    <x v="153"/>
    <x v="4"/>
  </r>
  <r>
    <n v="5280"/>
    <x v="2622"/>
    <x v="3"/>
    <x v="210"/>
    <d v="2014-09-12T00:00:00"/>
    <s v="Standard Class"/>
    <s v="AG-10675"/>
    <s v="Anna Gayman"/>
    <x v="0"/>
    <x v="0"/>
    <s v="Milwaukee"/>
    <x v="6"/>
    <n v="53209"/>
    <x v="2"/>
    <s v="TEC-AC-10002134"/>
    <x v="2"/>
    <x v="11"/>
    <s v="Rosewill 107 Normal Keys USB Wired Standard Keyboard"/>
    <x v="814"/>
    <n v="1"/>
    <n v="0"/>
    <x v="4444"/>
    <x v="8"/>
  </r>
  <r>
    <n v="5281"/>
    <x v="2623"/>
    <x v="3"/>
    <x v="566"/>
    <d v="2014-10-13T00:00:00"/>
    <s v="Standard Class"/>
    <s v="DB-13210"/>
    <s v="Dean Braden"/>
    <x v="0"/>
    <x v="0"/>
    <s v="Detroit"/>
    <x v="12"/>
    <n v="48234"/>
    <x v="2"/>
    <s v="OFF-ST-10001837"/>
    <x v="1"/>
    <x v="4"/>
    <s v="SAFCO Mobile Desk Side File, Wire Frame"/>
    <x v="2086"/>
    <n v="2"/>
    <n v="0"/>
    <x v="2247"/>
    <x v="2"/>
  </r>
  <r>
    <n v="5282"/>
    <x v="2624"/>
    <x v="1"/>
    <x v="577"/>
    <d v="2012-09-10T00:00:00"/>
    <s v="Standard Class"/>
    <s v="SP-20860"/>
    <s v="Sung Pak"/>
    <x v="1"/>
    <x v="0"/>
    <s v="Rochester"/>
    <x v="11"/>
    <n v="55901"/>
    <x v="2"/>
    <s v="FUR-FU-10001706"/>
    <x v="0"/>
    <x v="5"/>
    <s v="Longer-Life Soft White Bulbs"/>
    <x v="51"/>
    <n v="2"/>
    <n v="0"/>
    <x v="51"/>
    <x v="8"/>
  </r>
  <r>
    <n v="5283"/>
    <x v="2624"/>
    <x v="1"/>
    <x v="577"/>
    <d v="2012-09-10T00:00:00"/>
    <s v="Standard Class"/>
    <s v="SP-20860"/>
    <s v="Sung Pak"/>
    <x v="1"/>
    <x v="0"/>
    <s v="Rochester"/>
    <x v="11"/>
    <n v="55901"/>
    <x v="2"/>
    <s v="OFF-PA-10001970"/>
    <x v="1"/>
    <x v="10"/>
    <s v="Xerox 1881"/>
    <x v="655"/>
    <n v="3"/>
    <n v="0"/>
    <x v="4445"/>
    <x v="8"/>
  </r>
  <r>
    <n v="5284"/>
    <x v="2625"/>
    <x v="2"/>
    <x v="809"/>
    <d v="2011-04-04T00:00:00"/>
    <s v="Standard Class"/>
    <s v="Dl-13600"/>
    <s v="Dorris liebe"/>
    <x v="1"/>
    <x v="0"/>
    <s v="Seattle"/>
    <x v="4"/>
    <n v="98105"/>
    <x v="1"/>
    <s v="OFF-ST-10002957"/>
    <x v="1"/>
    <x v="4"/>
    <s v="Sterilite Show Offs Storage Containers"/>
    <x v="3426"/>
    <n v="3"/>
    <n v="0"/>
    <x v="232"/>
    <x v="10"/>
  </r>
  <r>
    <n v="5285"/>
    <x v="2625"/>
    <x v="2"/>
    <x v="809"/>
    <d v="2011-04-04T00:00:00"/>
    <s v="Standard Class"/>
    <s v="Dl-13600"/>
    <s v="Dorris liebe"/>
    <x v="1"/>
    <x v="0"/>
    <s v="Seattle"/>
    <x v="4"/>
    <n v="98105"/>
    <x v="1"/>
    <s v="OFF-LA-10002312"/>
    <x v="1"/>
    <x v="2"/>
    <s v="Avery 490"/>
    <x v="1851"/>
    <n v="3"/>
    <n v="0"/>
    <x v="1986"/>
    <x v="10"/>
  </r>
  <r>
    <n v="5286"/>
    <x v="2626"/>
    <x v="3"/>
    <x v="1024"/>
    <d v="2014-05-07T00:00:00"/>
    <s v="First Class"/>
    <s v="LH-17020"/>
    <s v="Lisa Hazard"/>
    <x v="0"/>
    <x v="0"/>
    <s v="Louisville"/>
    <x v="22"/>
    <n v="80027"/>
    <x v="1"/>
    <s v="OFF-EN-10002600"/>
    <x v="1"/>
    <x v="12"/>
    <s v="Redi-Strip #10 Envelopes, 4 1/8 x 9 1/2"/>
    <x v="3355"/>
    <n v="9"/>
    <n v="0.2"/>
    <x v="4446"/>
    <x v="5"/>
  </r>
  <r>
    <n v="5287"/>
    <x v="2626"/>
    <x v="3"/>
    <x v="1024"/>
    <d v="2014-05-07T00:00:00"/>
    <s v="First Class"/>
    <s v="LH-17020"/>
    <s v="Lisa Hazard"/>
    <x v="0"/>
    <x v="0"/>
    <s v="Louisville"/>
    <x v="22"/>
    <n v="80027"/>
    <x v="1"/>
    <s v="OFF-BI-10003274"/>
    <x v="1"/>
    <x v="8"/>
    <s v="Avery Durable Slant Ring Binders, No Labels"/>
    <x v="3865"/>
    <n v="8"/>
    <n v="0.7"/>
    <x v="4447"/>
    <x v="5"/>
  </r>
  <r>
    <n v="5288"/>
    <x v="2626"/>
    <x v="3"/>
    <x v="1024"/>
    <d v="2014-05-07T00:00:00"/>
    <s v="First Class"/>
    <s v="LH-17020"/>
    <s v="Lisa Hazard"/>
    <x v="0"/>
    <x v="0"/>
    <s v="Louisville"/>
    <x v="22"/>
    <n v="80027"/>
    <x v="1"/>
    <s v="FUR-BO-10004467"/>
    <x v="0"/>
    <x v="0"/>
    <s v="Bestar Classic Bookcase"/>
    <x v="3866"/>
    <n v="3"/>
    <n v="0.7"/>
    <x v="4448"/>
    <x v="5"/>
  </r>
  <r>
    <n v="5289"/>
    <x v="2627"/>
    <x v="3"/>
    <x v="504"/>
    <d v="2014-05-06T00:00:00"/>
    <s v="Standard Class"/>
    <s v="AD-10180"/>
    <s v="Alan Dominguez"/>
    <x v="2"/>
    <x v="0"/>
    <s v="San Francisco"/>
    <x v="1"/>
    <n v="94122"/>
    <x v="1"/>
    <s v="OFF-PA-10000675"/>
    <x v="1"/>
    <x v="10"/>
    <s v="Xerox 1919"/>
    <x v="2919"/>
    <n v="4"/>
    <n v="0"/>
    <x v="4449"/>
    <x v="5"/>
  </r>
  <r>
    <n v="5290"/>
    <x v="2628"/>
    <x v="2"/>
    <x v="78"/>
    <d v="2011-09-15T00:00:00"/>
    <s v="Standard Class"/>
    <s v="KT-16465"/>
    <s v="Kean Takahito"/>
    <x v="0"/>
    <x v="0"/>
    <s v="Houston"/>
    <x v="5"/>
    <n v="77036"/>
    <x v="2"/>
    <s v="OFF-PA-10002259"/>
    <x v="1"/>
    <x v="10"/>
    <s v="Geographics Note Cards, Blank, White, 8 1/2&quot; x 11&quot;"/>
    <x v="3867"/>
    <n v="2"/>
    <n v="0.2"/>
    <x v="4450"/>
    <x v="8"/>
  </r>
  <r>
    <n v="5291"/>
    <x v="2628"/>
    <x v="2"/>
    <x v="78"/>
    <d v="2011-09-15T00:00:00"/>
    <s v="Standard Class"/>
    <s v="KT-16465"/>
    <s v="Kean Takahito"/>
    <x v="0"/>
    <x v="0"/>
    <s v="Houston"/>
    <x v="5"/>
    <n v="77036"/>
    <x v="2"/>
    <s v="FUR-CH-10004287"/>
    <x v="0"/>
    <x v="1"/>
    <s v="SAFCO Arco Folding Chair"/>
    <x v="3868"/>
    <n v="5"/>
    <n v="0.3"/>
    <x v="4451"/>
    <x v="8"/>
  </r>
  <r>
    <n v="5292"/>
    <x v="2628"/>
    <x v="2"/>
    <x v="78"/>
    <d v="2011-09-15T00:00:00"/>
    <s v="Standard Class"/>
    <s v="KT-16465"/>
    <s v="Kean Takahito"/>
    <x v="0"/>
    <x v="0"/>
    <s v="Houston"/>
    <x v="5"/>
    <n v="77036"/>
    <x v="2"/>
    <s v="OFF-PA-10000482"/>
    <x v="1"/>
    <x v="10"/>
    <s v="Snap-A-Way Black Print Carbonless Ruled Speed Letter, Triplicate"/>
    <x v="3869"/>
    <n v="6"/>
    <n v="0.2"/>
    <x v="4452"/>
    <x v="8"/>
  </r>
  <r>
    <n v="5293"/>
    <x v="2629"/>
    <x v="3"/>
    <x v="308"/>
    <d v="2014-06-24T00:00:00"/>
    <s v="First Class"/>
    <s v="PJ-19015"/>
    <s v="Pauline Johnson"/>
    <x v="0"/>
    <x v="0"/>
    <s v="Miami"/>
    <x v="2"/>
    <n v="33180"/>
    <x v="0"/>
    <s v="OFF-ST-10004835"/>
    <x v="1"/>
    <x v="4"/>
    <s v="Plastic Stacking Crates &amp; Casters"/>
    <x v="3870"/>
    <n v="1"/>
    <n v="0.2"/>
    <x v="4453"/>
    <x v="1"/>
  </r>
  <r>
    <n v="5294"/>
    <x v="2630"/>
    <x v="1"/>
    <x v="207"/>
    <d v="2012-12-30T00:00:00"/>
    <s v="Standard Class"/>
    <s v="MC-18100"/>
    <s v="Mick Crebagga"/>
    <x v="0"/>
    <x v="0"/>
    <s v="Medina"/>
    <x v="24"/>
    <n v="44256"/>
    <x v="3"/>
    <s v="FUR-TA-10004086"/>
    <x v="0"/>
    <x v="3"/>
    <s v="KI Adjustable-Height Table"/>
    <x v="3871"/>
    <n v="1"/>
    <n v="0.4"/>
    <x v="4454"/>
    <x v="4"/>
  </r>
  <r>
    <n v="5295"/>
    <x v="2631"/>
    <x v="3"/>
    <x v="733"/>
    <d v="2014-08-20T00:00:00"/>
    <s v="Standard Class"/>
    <s v="BO-11350"/>
    <s v="Bill Overfelt"/>
    <x v="1"/>
    <x v="0"/>
    <s v="Roseville"/>
    <x v="11"/>
    <n v="55113"/>
    <x v="2"/>
    <s v="OFF-LA-10000305"/>
    <x v="1"/>
    <x v="2"/>
    <s v="Avery 495"/>
    <x v="3872"/>
    <n v="8"/>
    <n v="0"/>
    <x v="4455"/>
    <x v="6"/>
  </r>
  <r>
    <n v="5296"/>
    <x v="2632"/>
    <x v="3"/>
    <x v="168"/>
    <d v="2014-03-10T00:00:00"/>
    <s v="Standard Class"/>
    <s v="DP-13000"/>
    <s v="Darren Powers"/>
    <x v="0"/>
    <x v="0"/>
    <s v="Houston"/>
    <x v="5"/>
    <n v="77041"/>
    <x v="2"/>
    <s v="OFF-PA-10000806"/>
    <x v="1"/>
    <x v="10"/>
    <s v="Xerox 1934"/>
    <x v="2879"/>
    <n v="2"/>
    <n v="0.2"/>
    <x v="3201"/>
    <x v="10"/>
  </r>
  <r>
    <n v="5297"/>
    <x v="2633"/>
    <x v="3"/>
    <x v="944"/>
    <d v="2014-08-01T00:00:00"/>
    <s v="Standard Class"/>
    <s v="TM-21490"/>
    <s v="Tony Molinari"/>
    <x v="0"/>
    <x v="0"/>
    <s v="Yonkers"/>
    <x v="15"/>
    <n v="10701"/>
    <x v="3"/>
    <s v="FUR-FU-10004018"/>
    <x v="0"/>
    <x v="5"/>
    <s v="Tensor Computer Mounted Lamp"/>
    <x v="3873"/>
    <n v="1"/>
    <n v="0"/>
    <x v="4456"/>
    <x v="7"/>
  </r>
  <r>
    <n v="5298"/>
    <x v="2633"/>
    <x v="3"/>
    <x v="944"/>
    <d v="2014-08-01T00:00:00"/>
    <s v="Standard Class"/>
    <s v="TM-21490"/>
    <s v="Tony Molinari"/>
    <x v="0"/>
    <x v="0"/>
    <s v="Yonkers"/>
    <x v="15"/>
    <n v="10701"/>
    <x v="3"/>
    <s v="TEC-PH-10002660"/>
    <x v="2"/>
    <x v="7"/>
    <s v="Nortel Networks T7316 E Nt8 B27"/>
    <x v="821"/>
    <n v="8"/>
    <n v="0"/>
    <x v="851"/>
    <x v="7"/>
  </r>
  <r>
    <n v="5299"/>
    <x v="2634"/>
    <x v="0"/>
    <x v="713"/>
    <d v="2013-09-27T00:00:00"/>
    <s v="First Class"/>
    <s v="DV-13045"/>
    <s v="Darrin Van Huff"/>
    <x v="1"/>
    <x v="0"/>
    <s v="San Diego"/>
    <x v="1"/>
    <n v="92037"/>
    <x v="1"/>
    <s v="OFF-EN-10001509"/>
    <x v="1"/>
    <x v="12"/>
    <s v="Poly String Tie Envelopes"/>
    <x v="3874"/>
    <n v="2"/>
    <n v="0"/>
    <x v="4457"/>
    <x v="8"/>
  </r>
  <r>
    <n v="5300"/>
    <x v="2634"/>
    <x v="0"/>
    <x v="713"/>
    <d v="2013-09-27T00:00:00"/>
    <s v="First Class"/>
    <s v="DV-13045"/>
    <s v="Darrin Van Huff"/>
    <x v="1"/>
    <x v="0"/>
    <s v="San Diego"/>
    <x v="1"/>
    <n v="92037"/>
    <x v="1"/>
    <s v="OFF-LA-10003148"/>
    <x v="1"/>
    <x v="2"/>
    <s v="Avery 51"/>
    <x v="1381"/>
    <n v="3"/>
    <n v="0"/>
    <x v="3602"/>
    <x v="8"/>
  </r>
  <r>
    <n v="5301"/>
    <x v="2635"/>
    <x v="0"/>
    <x v="198"/>
    <d v="2013-06-04T00:00:00"/>
    <s v="Standard Class"/>
    <s v="AH-10690"/>
    <s v="Anna Häberlin"/>
    <x v="1"/>
    <x v="0"/>
    <s v="Springfield"/>
    <x v="17"/>
    <n v="22153"/>
    <x v="0"/>
    <s v="FUR-TA-10002645"/>
    <x v="0"/>
    <x v="3"/>
    <s v="Hon Rectangular Conference Tables"/>
    <x v="3875"/>
    <n v="10"/>
    <n v="0"/>
    <x v="4458"/>
    <x v="5"/>
  </r>
  <r>
    <n v="5302"/>
    <x v="2635"/>
    <x v="0"/>
    <x v="198"/>
    <d v="2013-06-04T00:00:00"/>
    <s v="Standard Class"/>
    <s v="AH-10690"/>
    <s v="Anna Häberlin"/>
    <x v="1"/>
    <x v="0"/>
    <s v="Springfield"/>
    <x v="17"/>
    <n v="22153"/>
    <x v="0"/>
    <s v="TEC-AC-10003033"/>
    <x v="2"/>
    <x v="11"/>
    <s v="Plantronics CS510 - Over-the-Head monaural Wireless Headset System"/>
    <x v="3876"/>
    <n v="6"/>
    <n v="0"/>
    <x v="4459"/>
    <x v="5"/>
  </r>
  <r>
    <n v="5303"/>
    <x v="2635"/>
    <x v="0"/>
    <x v="198"/>
    <d v="2013-06-04T00:00:00"/>
    <s v="Standard Class"/>
    <s v="AH-10690"/>
    <s v="Anna Häberlin"/>
    <x v="1"/>
    <x v="0"/>
    <s v="Springfield"/>
    <x v="17"/>
    <n v="22153"/>
    <x v="0"/>
    <s v="OFF-LA-10001297"/>
    <x v="1"/>
    <x v="2"/>
    <s v="Avery 473"/>
    <x v="3877"/>
    <n v="6"/>
    <n v="0"/>
    <x v="4460"/>
    <x v="5"/>
  </r>
  <r>
    <n v="5304"/>
    <x v="2636"/>
    <x v="2"/>
    <x v="912"/>
    <d v="2011-11-20T00:00:00"/>
    <s v="Standard Class"/>
    <s v="AB-10165"/>
    <s v="Alan Barnes"/>
    <x v="0"/>
    <x v="0"/>
    <s v="Decatur"/>
    <x v="10"/>
    <n v="62521"/>
    <x v="2"/>
    <s v="FUR-CH-10002017"/>
    <x v="0"/>
    <x v="1"/>
    <s v="SAFCO Optional Arm Kit for Workspace Cribbage Stacking Chair"/>
    <x v="3878"/>
    <n v="2"/>
    <n v="0.3"/>
    <x v="4461"/>
    <x v="0"/>
  </r>
  <r>
    <n v="5305"/>
    <x v="2637"/>
    <x v="2"/>
    <x v="158"/>
    <d v="2011-09-23T00:00:00"/>
    <s v="First Class"/>
    <s v="JS-15940"/>
    <s v="Joni Sundaresam"/>
    <x v="2"/>
    <x v="0"/>
    <s v="Garland"/>
    <x v="5"/>
    <n v="75043"/>
    <x v="2"/>
    <s v="FUR-FU-10001546"/>
    <x v="0"/>
    <x v="5"/>
    <s v="Dana Swing-Arm Lamps"/>
    <x v="1086"/>
    <n v="2"/>
    <n v="0.6"/>
    <x v="4462"/>
    <x v="8"/>
  </r>
  <r>
    <n v="5306"/>
    <x v="2638"/>
    <x v="0"/>
    <x v="823"/>
    <d v="2013-02-26T00:00:00"/>
    <s v="Standard Class"/>
    <s v="BV-11245"/>
    <s v="Benjamin Venier"/>
    <x v="1"/>
    <x v="0"/>
    <s v="Oceanside"/>
    <x v="15"/>
    <n v="11572"/>
    <x v="3"/>
    <s v="FUR-FU-10000629"/>
    <x v="0"/>
    <x v="5"/>
    <s v="9-3/4 Diameter Round Wall Clock"/>
    <x v="3879"/>
    <n v="5"/>
    <n v="0"/>
    <x v="4463"/>
    <x v="11"/>
  </r>
  <r>
    <n v="5307"/>
    <x v="2638"/>
    <x v="0"/>
    <x v="823"/>
    <d v="2013-02-26T00:00:00"/>
    <s v="Standard Class"/>
    <s v="BV-11245"/>
    <s v="Benjamin Venier"/>
    <x v="1"/>
    <x v="0"/>
    <s v="Oceanside"/>
    <x v="15"/>
    <n v="11572"/>
    <x v="3"/>
    <s v="OFF-ST-10000036"/>
    <x v="1"/>
    <x v="4"/>
    <s v="Recycled Data-Pak for Archival Bound Computer Printouts, 12-1/2 x 12-1/2 x 16"/>
    <x v="680"/>
    <n v="3"/>
    <n v="0"/>
    <x v="693"/>
    <x v="11"/>
  </r>
  <r>
    <n v="5308"/>
    <x v="2638"/>
    <x v="0"/>
    <x v="823"/>
    <d v="2013-02-26T00:00:00"/>
    <s v="Standard Class"/>
    <s v="BV-11245"/>
    <s v="Benjamin Venier"/>
    <x v="1"/>
    <x v="0"/>
    <s v="Oceanside"/>
    <x v="15"/>
    <n v="11572"/>
    <x v="3"/>
    <s v="TEC-PH-10002583"/>
    <x v="2"/>
    <x v="7"/>
    <s v="iOttie HLCRIO102 Car Mount"/>
    <x v="372"/>
    <n v="2"/>
    <n v="0"/>
    <x v="4464"/>
    <x v="11"/>
  </r>
  <r>
    <n v="5309"/>
    <x v="2639"/>
    <x v="3"/>
    <x v="123"/>
    <d v="2014-11-22T00:00:00"/>
    <s v="First Class"/>
    <s v="NC-18415"/>
    <s v="Nathan Cano"/>
    <x v="0"/>
    <x v="0"/>
    <s v="Houston"/>
    <x v="5"/>
    <n v="77095"/>
    <x v="2"/>
    <s v="FUR-CH-10003774"/>
    <x v="0"/>
    <x v="1"/>
    <s v="Global Wood Trimmed Manager's Task Chair, Khaki"/>
    <x v="3880"/>
    <n v="3"/>
    <n v="0.3"/>
    <x v="4465"/>
    <x v="0"/>
  </r>
  <r>
    <n v="5310"/>
    <x v="2639"/>
    <x v="3"/>
    <x v="123"/>
    <d v="2014-11-22T00:00:00"/>
    <s v="First Class"/>
    <s v="NC-18415"/>
    <s v="Nathan Cano"/>
    <x v="0"/>
    <x v="0"/>
    <s v="Houston"/>
    <x v="5"/>
    <n v="77095"/>
    <x v="2"/>
    <s v="OFF-AR-10003876"/>
    <x v="1"/>
    <x v="6"/>
    <s v="Avery Hi-Liter GlideStik Fluorescent Highlighter, Yellow Ink"/>
    <x v="3881"/>
    <n v="5"/>
    <n v="0.2"/>
    <x v="4466"/>
    <x v="0"/>
  </r>
  <r>
    <n v="5311"/>
    <x v="2639"/>
    <x v="3"/>
    <x v="123"/>
    <d v="2014-11-22T00:00:00"/>
    <s v="First Class"/>
    <s v="NC-18415"/>
    <s v="Nathan Cano"/>
    <x v="0"/>
    <x v="0"/>
    <s v="Houston"/>
    <x v="5"/>
    <n v="77095"/>
    <x v="2"/>
    <s v="OFF-BI-10003527"/>
    <x v="1"/>
    <x v="8"/>
    <s v="Fellowes PB500 Electric Punch Plastic Comb Binding Machine with Manual Bind"/>
    <x v="3882"/>
    <n v="6"/>
    <n v="0.8"/>
    <x v="4467"/>
    <x v="0"/>
  </r>
  <r>
    <n v="5312"/>
    <x v="2640"/>
    <x v="0"/>
    <x v="1036"/>
    <d v="2013-08-28T00:00:00"/>
    <s v="Standard Class"/>
    <s v="SU-20665"/>
    <s v="Stephanie Ulpright"/>
    <x v="2"/>
    <x v="0"/>
    <s v="Greenville"/>
    <x v="3"/>
    <n v="27834"/>
    <x v="0"/>
    <s v="OFF-LA-10004559"/>
    <x v="1"/>
    <x v="2"/>
    <s v="Avery 49"/>
    <x v="2145"/>
    <n v="4"/>
    <n v="0.2"/>
    <x v="2311"/>
    <x v="6"/>
  </r>
  <r>
    <n v="5313"/>
    <x v="2640"/>
    <x v="0"/>
    <x v="1036"/>
    <d v="2013-08-28T00:00:00"/>
    <s v="Standard Class"/>
    <s v="SU-20665"/>
    <s v="Stephanie Ulpright"/>
    <x v="2"/>
    <x v="0"/>
    <s v="Greenville"/>
    <x v="3"/>
    <n v="27834"/>
    <x v="0"/>
    <s v="OFF-SU-10002573"/>
    <x v="1"/>
    <x v="14"/>
    <s v="Acme 10&quot; Easy Grip Assistive Scissors"/>
    <x v="3883"/>
    <n v="2"/>
    <n v="0.2"/>
    <x v="4468"/>
    <x v="6"/>
  </r>
  <r>
    <n v="5314"/>
    <x v="2641"/>
    <x v="3"/>
    <x v="504"/>
    <d v="2014-05-06T00:00:00"/>
    <s v="Standard Class"/>
    <s v="DJ-13510"/>
    <s v="Don Jones"/>
    <x v="1"/>
    <x v="0"/>
    <s v="San Francisco"/>
    <x v="1"/>
    <n v="94110"/>
    <x v="1"/>
    <s v="FUR-FU-10000222"/>
    <x v="0"/>
    <x v="5"/>
    <s v="Seth Thomas 16&quot; Steel Case Clock"/>
    <x v="647"/>
    <n v="2"/>
    <n v="0"/>
    <x v="4469"/>
    <x v="5"/>
  </r>
  <r>
    <n v="5315"/>
    <x v="2641"/>
    <x v="3"/>
    <x v="504"/>
    <d v="2014-05-06T00:00:00"/>
    <s v="Standard Class"/>
    <s v="DJ-13510"/>
    <s v="Don Jones"/>
    <x v="1"/>
    <x v="0"/>
    <s v="San Francisco"/>
    <x v="1"/>
    <n v="94110"/>
    <x v="1"/>
    <s v="OFF-EN-10001219"/>
    <x v="1"/>
    <x v="12"/>
    <s v="#10- 4 1/8&quot; x 9 1/2&quot; Security-Tint Envelopes"/>
    <x v="2484"/>
    <n v="4"/>
    <n v="0"/>
    <x v="4470"/>
    <x v="5"/>
  </r>
  <r>
    <n v="5316"/>
    <x v="2642"/>
    <x v="0"/>
    <x v="440"/>
    <d v="2013-05-09T00:00:00"/>
    <s v="Standard Class"/>
    <s v="DL-12865"/>
    <s v="Dan Lawera"/>
    <x v="0"/>
    <x v="0"/>
    <s v="Greensboro"/>
    <x v="3"/>
    <n v="27405"/>
    <x v="0"/>
    <s v="FUR-CH-10002304"/>
    <x v="0"/>
    <x v="1"/>
    <s v="Global Stack Chair without Arms, Black"/>
    <x v="3884"/>
    <n v="9"/>
    <n v="0.2"/>
    <x v="4471"/>
    <x v="5"/>
  </r>
  <r>
    <n v="5317"/>
    <x v="2643"/>
    <x v="3"/>
    <x v="280"/>
    <d v="2014-10-06T00:00:00"/>
    <s v="First Class"/>
    <s v="Dp-13240"/>
    <s v="Dean percer"/>
    <x v="2"/>
    <x v="0"/>
    <s v="Knoxville"/>
    <x v="18"/>
    <n v="37918"/>
    <x v="0"/>
    <s v="FUR-FU-10002364"/>
    <x v="0"/>
    <x v="5"/>
    <s v="Eldon Expressions Wood Desk Accessories, Oak"/>
    <x v="929"/>
    <n v="2"/>
    <n v="0.2"/>
    <x v="4472"/>
    <x v="2"/>
  </r>
  <r>
    <n v="5318"/>
    <x v="2643"/>
    <x v="3"/>
    <x v="280"/>
    <d v="2014-10-06T00:00:00"/>
    <s v="First Class"/>
    <s v="Dp-13240"/>
    <s v="Dean percer"/>
    <x v="2"/>
    <x v="0"/>
    <s v="Knoxville"/>
    <x v="18"/>
    <n v="37918"/>
    <x v="0"/>
    <s v="FUR-FU-10004864"/>
    <x v="0"/>
    <x v="5"/>
    <s v="Eldon 500 Class Desk Accessories"/>
    <x v="3885"/>
    <n v="1"/>
    <n v="0.2"/>
    <x v="4473"/>
    <x v="2"/>
  </r>
  <r>
    <n v="5319"/>
    <x v="2643"/>
    <x v="3"/>
    <x v="280"/>
    <d v="2014-10-06T00:00:00"/>
    <s v="First Class"/>
    <s v="Dp-13240"/>
    <s v="Dean percer"/>
    <x v="2"/>
    <x v="0"/>
    <s v="Knoxville"/>
    <x v="18"/>
    <n v="37918"/>
    <x v="0"/>
    <s v="OFF-PA-10003172"/>
    <x v="1"/>
    <x v="10"/>
    <s v="Xerox 1996"/>
    <x v="561"/>
    <n v="4"/>
    <n v="0.2"/>
    <x v="570"/>
    <x v="2"/>
  </r>
  <r>
    <n v="5320"/>
    <x v="2643"/>
    <x v="3"/>
    <x v="280"/>
    <d v="2014-10-06T00:00:00"/>
    <s v="First Class"/>
    <s v="Dp-13240"/>
    <s v="Dean percer"/>
    <x v="2"/>
    <x v="0"/>
    <s v="Knoxville"/>
    <x v="18"/>
    <n v="37918"/>
    <x v="0"/>
    <s v="OFF-BI-10000977"/>
    <x v="1"/>
    <x v="8"/>
    <s v="Ibico Plastic Spiral Binding Combs"/>
    <x v="3347"/>
    <n v="3"/>
    <n v="0.7"/>
    <x v="3781"/>
    <x v="2"/>
  </r>
  <r>
    <n v="5321"/>
    <x v="2643"/>
    <x v="3"/>
    <x v="280"/>
    <d v="2014-10-06T00:00:00"/>
    <s v="First Class"/>
    <s v="Dp-13240"/>
    <s v="Dean percer"/>
    <x v="2"/>
    <x v="0"/>
    <s v="Knoxville"/>
    <x v="18"/>
    <n v="37918"/>
    <x v="0"/>
    <s v="FUR-TA-10000198"/>
    <x v="0"/>
    <x v="3"/>
    <s v="Chromcraft Bull-Nose Wood Oval Conference Tables &amp; Bases"/>
    <x v="3886"/>
    <n v="7"/>
    <n v="0.4"/>
    <x v="4474"/>
    <x v="2"/>
  </r>
  <r>
    <n v="5322"/>
    <x v="2643"/>
    <x v="3"/>
    <x v="280"/>
    <d v="2014-10-06T00:00:00"/>
    <s v="First Class"/>
    <s v="Dp-13240"/>
    <s v="Dean percer"/>
    <x v="2"/>
    <x v="0"/>
    <s v="Knoxville"/>
    <x v="18"/>
    <n v="37918"/>
    <x v="0"/>
    <s v="OFF-BI-10003984"/>
    <x v="1"/>
    <x v="8"/>
    <s v="Lock-Up Easel 'Spel-Binder'"/>
    <x v="3887"/>
    <n v="4"/>
    <n v="0.7"/>
    <x v="4475"/>
    <x v="2"/>
  </r>
  <r>
    <n v="5323"/>
    <x v="2643"/>
    <x v="3"/>
    <x v="280"/>
    <d v="2014-10-06T00:00:00"/>
    <s v="First Class"/>
    <s v="Dp-13240"/>
    <s v="Dean percer"/>
    <x v="2"/>
    <x v="0"/>
    <s v="Knoxville"/>
    <x v="18"/>
    <n v="37918"/>
    <x v="0"/>
    <s v="FUR-FU-10003691"/>
    <x v="0"/>
    <x v="5"/>
    <s v="Eldon Image Series Desk Accessories, Ebony"/>
    <x v="2401"/>
    <n v="2"/>
    <n v="0.2"/>
    <x v="4476"/>
    <x v="2"/>
  </r>
  <r>
    <n v="5324"/>
    <x v="2644"/>
    <x v="3"/>
    <x v="65"/>
    <d v="2014-09-24T00:00:00"/>
    <s v="Second Class"/>
    <s v="TM-21010"/>
    <s v="Tamara Manning"/>
    <x v="0"/>
    <x v="0"/>
    <s v="Grand Island"/>
    <x v="8"/>
    <n v="68801"/>
    <x v="2"/>
    <s v="OFF-PA-10004082"/>
    <x v="1"/>
    <x v="10"/>
    <s v="Adams Telephone Message Book w/Frequently-Called Numbers Space, 400 Messages per Book"/>
    <x v="3888"/>
    <n v="2"/>
    <n v="0"/>
    <x v="4477"/>
    <x v="8"/>
  </r>
  <r>
    <n v="5325"/>
    <x v="2645"/>
    <x v="1"/>
    <x v="784"/>
    <d v="2012-12-09T00:00:00"/>
    <s v="Standard Class"/>
    <s v="TZ-21580"/>
    <s v="Tracy Zic"/>
    <x v="0"/>
    <x v="0"/>
    <s v="Lakewood"/>
    <x v="1"/>
    <n v="90712"/>
    <x v="1"/>
    <s v="OFF-AR-10003723"/>
    <x v="1"/>
    <x v="6"/>
    <s v="Avery Hi-Liter Fluorescent Desk Style Markers"/>
    <x v="2952"/>
    <n v="5"/>
    <n v="0"/>
    <x v="4478"/>
    <x v="4"/>
  </r>
  <r>
    <n v="5326"/>
    <x v="2645"/>
    <x v="1"/>
    <x v="784"/>
    <d v="2012-12-09T00:00:00"/>
    <s v="Standard Class"/>
    <s v="TZ-21580"/>
    <s v="Tracy Zic"/>
    <x v="0"/>
    <x v="0"/>
    <s v="Lakewood"/>
    <x v="1"/>
    <n v="90712"/>
    <x v="1"/>
    <s v="FUR-FU-10004270"/>
    <x v="0"/>
    <x v="5"/>
    <s v="Eldon Image Series Desk Accessories, Burgundy"/>
    <x v="3889"/>
    <n v="6"/>
    <n v="0"/>
    <x v="4479"/>
    <x v="4"/>
  </r>
  <r>
    <n v="5327"/>
    <x v="2646"/>
    <x v="1"/>
    <x v="184"/>
    <d v="2012-01-22T00:00:00"/>
    <s v="Standard Class"/>
    <s v="SC-20260"/>
    <s v="Scott Cohen"/>
    <x v="1"/>
    <x v="0"/>
    <s v="Lawrence"/>
    <x v="31"/>
    <n v="1841"/>
    <x v="3"/>
    <s v="OFF-AR-10003183"/>
    <x v="1"/>
    <x v="6"/>
    <s v="Avery Fluorescent Highlighter Four-Color Set"/>
    <x v="3890"/>
    <n v="2"/>
    <n v="0"/>
    <x v="4480"/>
    <x v="9"/>
  </r>
  <r>
    <n v="5328"/>
    <x v="2647"/>
    <x v="2"/>
    <x v="1037"/>
    <d v="2011-01-09T00:00:00"/>
    <s v="Second Class"/>
    <s v="LS-17230"/>
    <s v="Lycoris Saunders"/>
    <x v="0"/>
    <x v="0"/>
    <s v="Los Angeles"/>
    <x v="1"/>
    <n v="90049"/>
    <x v="1"/>
    <s v="OFF-PA-10002005"/>
    <x v="1"/>
    <x v="10"/>
    <s v="Xerox 225"/>
    <x v="541"/>
    <n v="3"/>
    <n v="0"/>
    <x v="551"/>
    <x v="9"/>
  </r>
  <r>
    <n v="5329"/>
    <x v="2648"/>
    <x v="1"/>
    <x v="616"/>
    <d v="2012-03-09T00:00:00"/>
    <s v="Standard Class"/>
    <s v="MV-18190"/>
    <s v="Mike Vittorini"/>
    <x v="0"/>
    <x v="0"/>
    <s v="Houston"/>
    <x v="5"/>
    <n v="77036"/>
    <x v="2"/>
    <s v="TEC-PH-10000149"/>
    <x v="2"/>
    <x v="7"/>
    <s v="Cisco SPA525G2 IP Phone - Wireless"/>
    <x v="1051"/>
    <n v="2"/>
    <n v="0.2"/>
    <x v="4481"/>
    <x v="10"/>
  </r>
  <r>
    <n v="5330"/>
    <x v="2649"/>
    <x v="0"/>
    <x v="591"/>
    <d v="2013-12-29T00:00:00"/>
    <s v="Second Class"/>
    <s v="BD-11620"/>
    <s v="Brian DeCherney"/>
    <x v="0"/>
    <x v="0"/>
    <s v="New York City"/>
    <x v="15"/>
    <n v="10035"/>
    <x v="3"/>
    <s v="OFF-BI-10001524"/>
    <x v="1"/>
    <x v="8"/>
    <s v="GBC Premium Transparent Covers with Diagonal Lined Pattern"/>
    <x v="3295"/>
    <n v="2"/>
    <n v="0.2"/>
    <x v="3718"/>
    <x v="4"/>
  </r>
  <r>
    <n v="5331"/>
    <x v="2650"/>
    <x v="0"/>
    <x v="913"/>
    <d v="2013-09-09T00:00:00"/>
    <s v="Standard Class"/>
    <s v="CV-12295"/>
    <s v="Christina VanderZanden"/>
    <x v="0"/>
    <x v="0"/>
    <s v="New York City"/>
    <x v="15"/>
    <n v="10011"/>
    <x v="3"/>
    <s v="FUR-FU-10004748"/>
    <x v="0"/>
    <x v="5"/>
    <s v="Howard Miller 16&quot; Diameter Gallery Wall Clock"/>
    <x v="3891"/>
    <n v="1"/>
    <n v="0"/>
    <x v="4482"/>
    <x v="8"/>
  </r>
  <r>
    <n v="5332"/>
    <x v="2650"/>
    <x v="0"/>
    <x v="913"/>
    <d v="2013-09-09T00:00:00"/>
    <s v="Standard Class"/>
    <s v="CV-12295"/>
    <s v="Christina VanderZanden"/>
    <x v="0"/>
    <x v="0"/>
    <s v="New York City"/>
    <x v="15"/>
    <n v="10011"/>
    <x v="3"/>
    <s v="OFF-BI-10001460"/>
    <x v="1"/>
    <x v="8"/>
    <s v="Plastic Binding Combs"/>
    <x v="3892"/>
    <n v="5"/>
    <n v="0.2"/>
    <x v="4483"/>
    <x v="8"/>
  </r>
  <r>
    <n v="5333"/>
    <x v="2650"/>
    <x v="0"/>
    <x v="913"/>
    <d v="2013-09-09T00:00:00"/>
    <s v="Standard Class"/>
    <s v="CV-12295"/>
    <s v="Christina VanderZanden"/>
    <x v="0"/>
    <x v="0"/>
    <s v="New York City"/>
    <x v="15"/>
    <n v="10011"/>
    <x v="3"/>
    <s v="OFF-SU-10002503"/>
    <x v="1"/>
    <x v="14"/>
    <s v="Acme Preferred Stainless Steel Scissors"/>
    <x v="20"/>
    <n v="4"/>
    <n v="0"/>
    <x v="4484"/>
    <x v="8"/>
  </r>
  <r>
    <n v="5334"/>
    <x v="2651"/>
    <x v="2"/>
    <x v="86"/>
    <d v="2011-09-01T00:00:00"/>
    <s v="Standard Class"/>
    <s v="KB-16315"/>
    <s v="Karl Braun"/>
    <x v="0"/>
    <x v="0"/>
    <s v="Newark"/>
    <x v="13"/>
    <n v="19711"/>
    <x v="3"/>
    <s v="FUR-FU-10001731"/>
    <x v="0"/>
    <x v="5"/>
    <s v="Acrylic Self-Standing Desk Frames"/>
    <x v="3893"/>
    <n v="4"/>
    <n v="0"/>
    <x v="4485"/>
    <x v="6"/>
  </r>
  <r>
    <n v="5335"/>
    <x v="2651"/>
    <x v="2"/>
    <x v="86"/>
    <d v="2011-09-01T00:00:00"/>
    <s v="Standard Class"/>
    <s v="KB-16315"/>
    <s v="Karl Braun"/>
    <x v="0"/>
    <x v="0"/>
    <s v="Newark"/>
    <x v="13"/>
    <n v="19711"/>
    <x v="3"/>
    <s v="OFF-PA-10002160"/>
    <x v="1"/>
    <x v="10"/>
    <s v="Xerox 1978"/>
    <x v="1714"/>
    <n v="3"/>
    <n v="0"/>
    <x v="1817"/>
    <x v="6"/>
  </r>
  <r>
    <n v="5336"/>
    <x v="2651"/>
    <x v="2"/>
    <x v="86"/>
    <d v="2011-09-01T00:00:00"/>
    <s v="Standard Class"/>
    <s v="KB-16315"/>
    <s v="Karl Braun"/>
    <x v="0"/>
    <x v="0"/>
    <s v="Newark"/>
    <x v="13"/>
    <n v="19711"/>
    <x v="3"/>
    <s v="OFF-PA-10002659"/>
    <x v="1"/>
    <x v="10"/>
    <s v="Avoid Verbal Orders Carbonless Minifold Book"/>
    <x v="1634"/>
    <n v="1"/>
    <n v="0"/>
    <x v="3152"/>
    <x v="6"/>
  </r>
  <r>
    <n v="5337"/>
    <x v="2652"/>
    <x v="1"/>
    <x v="1031"/>
    <d v="2012-05-25T00:00:00"/>
    <s v="Standard Class"/>
    <s v="ME-18010"/>
    <s v="Michelle Ellison"/>
    <x v="1"/>
    <x v="0"/>
    <s v="Seattle"/>
    <x v="4"/>
    <n v="98105"/>
    <x v="1"/>
    <s v="OFF-BI-10001636"/>
    <x v="1"/>
    <x v="8"/>
    <s v="Ibico Plastic and Wire Spiral Binding Combs"/>
    <x v="783"/>
    <n v="4"/>
    <n v="0.2"/>
    <x v="807"/>
    <x v="5"/>
  </r>
  <r>
    <n v="5338"/>
    <x v="2653"/>
    <x v="3"/>
    <x v="524"/>
    <d v="2014-10-22T00:00:00"/>
    <s v="Standard Class"/>
    <s v="AJ-10780"/>
    <s v="Anthony Jacobs"/>
    <x v="1"/>
    <x v="0"/>
    <s v="Scottsdale"/>
    <x v="16"/>
    <n v="85254"/>
    <x v="1"/>
    <s v="OFF-PA-10000062"/>
    <x v="1"/>
    <x v="10"/>
    <s v="Green Bar Computer Printout Paper"/>
    <x v="3894"/>
    <n v="7"/>
    <n v="0.2"/>
    <x v="4486"/>
    <x v="2"/>
  </r>
  <r>
    <n v="5339"/>
    <x v="2654"/>
    <x v="1"/>
    <x v="529"/>
    <d v="2012-11-14T00:00:00"/>
    <s v="Second Class"/>
    <s v="DV-13465"/>
    <s v="Dianna Vittorini"/>
    <x v="0"/>
    <x v="0"/>
    <s v="Oceanside"/>
    <x v="15"/>
    <n v="11572"/>
    <x v="3"/>
    <s v="OFF-ST-10002554"/>
    <x v="1"/>
    <x v="4"/>
    <s v="Tennsco Industrial Shelving"/>
    <x v="1672"/>
    <n v="5"/>
    <n v="0"/>
    <x v="4487"/>
    <x v="0"/>
  </r>
  <r>
    <n v="5340"/>
    <x v="2654"/>
    <x v="1"/>
    <x v="529"/>
    <d v="2012-11-14T00:00:00"/>
    <s v="Second Class"/>
    <s v="DV-13465"/>
    <s v="Dianna Vittorini"/>
    <x v="0"/>
    <x v="0"/>
    <s v="Oceanside"/>
    <x v="15"/>
    <n v="11572"/>
    <x v="3"/>
    <s v="OFF-EN-10001509"/>
    <x v="1"/>
    <x v="12"/>
    <s v="Poly String Tie Envelopes"/>
    <x v="3895"/>
    <n v="6"/>
    <n v="0"/>
    <x v="4488"/>
    <x v="0"/>
  </r>
  <r>
    <n v="5341"/>
    <x v="2654"/>
    <x v="1"/>
    <x v="529"/>
    <d v="2012-11-14T00:00:00"/>
    <s v="Second Class"/>
    <s v="DV-13465"/>
    <s v="Dianna Vittorini"/>
    <x v="0"/>
    <x v="0"/>
    <s v="Oceanside"/>
    <x v="15"/>
    <n v="11572"/>
    <x v="3"/>
    <s v="TEC-AC-10002018"/>
    <x v="2"/>
    <x v="11"/>
    <s v="AmazonBasics 3-Button USB Wired Mouse"/>
    <x v="62"/>
    <n v="2"/>
    <n v="0"/>
    <x v="4489"/>
    <x v="0"/>
  </r>
  <r>
    <n v="5342"/>
    <x v="2654"/>
    <x v="1"/>
    <x v="529"/>
    <d v="2012-11-14T00:00:00"/>
    <s v="Second Class"/>
    <s v="DV-13465"/>
    <s v="Dianna Vittorini"/>
    <x v="0"/>
    <x v="0"/>
    <s v="Oceanside"/>
    <x v="15"/>
    <n v="11572"/>
    <x v="3"/>
    <s v="TEC-AC-10002637"/>
    <x v="2"/>
    <x v="11"/>
    <s v="Logitech VX Revolution Cordless Laser Mouse for Notebooks (Black)"/>
    <x v="3896"/>
    <n v="5"/>
    <n v="0"/>
    <x v="4490"/>
    <x v="0"/>
  </r>
  <r>
    <n v="5343"/>
    <x v="2655"/>
    <x v="2"/>
    <x v="871"/>
    <d v="2011-11-27T00:00:00"/>
    <s v="Standard Class"/>
    <s v="JK-15325"/>
    <s v="Jason Klamczynski"/>
    <x v="1"/>
    <x v="0"/>
    <s v="Dallas"/>
    <x v="5"/>
    <n v="75220"/>
    <x v="2"/>
    <s v="OFF-EN-10001509"/>
    <x v="1"/>
    <x v="12"/>
    <s v="Poly String Tie Envelopes"/>
    <x v="3897"/>
    <n v="1"/>
    <n v="0.2"/>
    <x v="4491"/>
    <x v="0"/>
  </r>
  <r>
    <n v="5344"/>
    <x v="2655"/>
    <x v="2"/>
    <x v="871"/>
    <d v="2011-11-27T00:00:00"/>
    <s v="Standard Class"/>
    <s v="JK-15325"/>
    <s v="Jason Klamczynski"/>
    <x v="1"/>
    <x v="0"/>
    <s v="Dallas"/>
    <x v="5"/>
    <n v="75220"/>
    <x v="2"/>
    <s v="TEC-PH-10004922"/>
    <x v="2"/>
    <x v="7"/>
    <s v="RCA Visys Integrated PBX 8-Line Router"/>
    <x v="3898"/>
    <n v="5"/>
    <n v="0.2"/>
    <x v="4492"/>
    <x v="0"/>
  </r>
  <r>
    <n v="5345"/>
    <x v="2656"/>
    <x v="1"/>
    <x v="2"/>
    <d v="2012-10-13T00:00:00"/>
    <s v="Second Class"/>
    <s v="SH-20395"/>
    <s v="Shahid Hopkins"/>
    <x v="0"/>
    <x v="0"/>
    <s v="Rochester"/>
    <x v="15"/>
    <n v="14609"/>
    <x v="3"/>
    <s v="TEC-AC-10002550"/>
    <x v="2"/>
    <x v="11"/>
    <s v="Memorex 25GB 6X Branded Blu-Ray Recordable Disc, 30/Pack"/>
    <x v="3899"/>
    <n v="1"/>
    <n v="0"/>
    <x v="4493"/>
    <x v="2"/>
  </r>
  <r>
    <n v="5346"/>
    <x v="2657"/>
    <x v="3"/>
    <x v="708"/>
    <d v="2014-03-24T00:00:00"/>
    <s v="Second Class"/>
    <s v="SC-20725"/>
    <s v="Steven Cartwright"/>
    <x v="0"/>
    <x v="0"/>
    <s v="Los Angeles"/>
    <x v="1"/>
    <n v="90045"/>
    <x v="1"/>
    <s v="OFF-ST-10003208"/>
    <x v="1"/>
    <x v="4"/>
    <s v="Adjustable Depth Letter/Legal Cart"/>
    <x v="265"/>
    <n v="4"/>
    <n v="0"/>
    <x v="267"/>
    <x v="10"/>
  </r>
  <r>
    <n v="5347"/>
    <x v="2657"/>
    <x v="3"/>
    <x v="708"/>
    <d v="2014-03-24T00:00:00"/>
    <s v="Second Class"/>
    <s v="SC-20725"/>
    <s v="Steven Cartwright"/>
    <x v="0"/>
    <x v="0"/>
    <s v="Los Angeles"/>
    <x v="1"/>
    <n v="90045"/>
    <x v="1"/>
    <s v="OFF-BI-10003981"/>
    <x v="1"/>
    <x v="8"/>
    <s v="Avery Durable Plastic 1&quot; Binders"/>
    <x v="3023"/>
    <n v="3"/>
    <n v="0.2"/>
    <x v="3375"/>
    <x v="10"/>
  </r>
  <r>
    <n v="5348"/>
    <x v="2657"/>
    <x v="3"/>
    <x v="708"/>
    <d v="2014-03-24T00:00:00"/>
    <s v="Second Class"/>
    <s v="SC-20725"/>
    <s v="Steven Cartwright"/>
    <x v="0"/>
    <x v="0"/>
    <s v="Los Angeles"/>
    <x v="1"/>
    <n v="90045"/>
    <x v="1"/>
    <s v="OFF-BI-10001031"/>
    <x v="1"/>
    <x v="8"/>
    <s v="Pressboard Data Binders by Wilson Jones"/>
    <x v="1086"/>
    <n v="2"/>
    <n v="0.2"/>
    <x v="1127"/>
    <x v="10"/>
  </r>
  <r>
    <n v="5349"/>
    <x v="2658"/>
    <x v="1"/>
    <x v="1038"/>
    <d v="2012-01-10T00:00:00"/>
    <s v="Standard Class"/>
    <s v="CS-12250"/>
    <s v="Chris Selesnick"/>
    <x v="1"/>
    <x v="0"/>
    <s v="Woodbury"/>
    <x v="11"/>
    <n v="55125"/>
    <x v="2"/>
    <s v="OFF-BI-10003676"/>
    <x v="1"/>
    <x v="8"/>
    <s v="GBC Standard Recycled Report Covers, Clear Plastic Sheets"/>
    <x v="3900"/>
    <n v="3"/>
    <n v="0"/>
    <x v="4494"/>
    <x v="9"/>
  </r>
  <r>
    <n v="5350"/>
    <x v="2658"/>
    <x v="1"/>
    <x v="1038"/>
    <d v="2012-01-10T00:00:00"/>
    <s v="Standard Class"/>
    <s v="CS-12250"/>
    <s v="Chris Selesnick"/>
    <x v="1"/>
    <x v="0"/>
    <s v="Woodbury"/>
    <x v="11"/>
    <n v="55125"/>
    <x v="2"/>
    <s v="OFF-PA-10004082"/>
    <x v="1"/>
    <x v="10"/>
    <s v="Adams Telephone Message Book w/Frequently-Called Numbers Space, 400 Messages per Book"/>
    <x v="1778"/>
    <n v="5"/>
    <n v="0"/>
    <x v="1895"/>
    <x v="9"/>
  </r>
  <r>
    <n v="5351"/>
    <x v="2659"/>
    <x v="3"/>
    <x v="34"/>
    <d v="2014-12-17T00:00:00"/>
    <s v="Standard Class"/>
    <s v="LH-16900"/>
    <s v="Lena Hernandez"/>
    <x v="0"/>
    <x v="0"/>
    <s v="Park Ridge"/>
    <x v="10"/>
    <n v="60068"/>
    <x v="2"/>
    <s v="OFF-PA-10001019"/>
    <x v="1"/>
    <x v="10"/>
    <s v="Xerox 1884"/>
    <x v="3901"/>
    <n v="9"/>
    <n v="0.2"/>
    <x v="4495"/>
    <x v="4"/>
  </r>
  <r>
    <n v="5352"/>
    <x v="2660"/>
    <x v="0"/>
    <x v="47"/>
    <d v="2013-09-13T00:00:00"/>
    <s v="Standard Class"/>
    <s v="YC-21895"/>
    <s v="Yoseph Carroll"/>
    <x v="1"/>
    <x v="0"/>
    <s v="Dallas"/>
    <x v="5"/>
    <n v="75217"/>
    <x v="2"/>
    <s v="OFF-PA-10004665"/>
    <x v="1"/>
    <x v="10"/>
    <s v="Advantus Motivational Note Cards"/>
    <x v="1454"/>
    <n v="4"/>
    <n v="0.2"/>
    <x v="4496"/>
    <x v="8"/>
  </r>
  <r>
    <n v="5353"/>
    <x v="2660"/>
    <x v="0"/>
    <x v="47"/>
    <d v="2013-09-13T00:00:00"/>
    <s v="Standard Class"/>
    <s v="YC-21895"/>
    <s v="Yoseph Carroll"/>
    <x v="1"/>
    <x v="0"/>
    <s v="Dallas"/>
    <x v="5"/>
    <n v="75217"/>
    <x v="2"/>
    <s v="TEC-PH-10002447"/>
    <x v="2"/>
    <x v="7"/>
    <s v="AT&amp;T CL83451 4-Handset Telephone"/>
    <x v="3902"/>
    <n v="2"/>
    <n v="0.2"/>
    <x v="4497"/>
    <x v="8"/>
  </r>
  <r>
    <n v="5354"/>
    <x v="2661"/>
    <x v="0"/>
    <x v="323"/>
    <d v="2013-09-07T00:00:00"/>
    <s v="First Class"/>
    <s v="CY-12745"/>
    <s v="Craig Yedwab"/>
    <x v="1"/>
    <x v="0"/>
    <s v="Monroe"/>
    <x v="28"/>
    <n v="71203"/>
    <x v="0"/>
    <s v="OFF-BI-10000014"/>
    <x v="1"/>
    <x v="8"/>
    <s v="Heavy-Duty E-Z-D Binders"/>
    <x v="3903"/>
    <n v="8"/>
    <n v="0"/>
    <x v="4498"/>
    <x v="8"/>
  </r>
  <r>
    <n v="5355"/>
    <x v="2662"/>
    <x v="2"/>
    <x v="8"/>
    <d v="2011-05-19T00:00:00"/>
    <s v="Standard Class"/>
    <s v="AH-10030"/>
    <s v="Aaron Hawkins"/>
    <x v="1"/>
    <x v="0"/>
    <s v="Los Angeles"/>
    <x v="1"/>
    <n v="90004"/>
    <x v="1"/>
    <s v="FUR-CH-10002439"/>
    <x v="0"/>
    <x v="1"/>
    <s v="Iceberg Nesting Folding Chair, 19w x 6d x 43h"/>
    <x v="3904"/>
    <n v="6"/>
    <n v="0.2"/>
    <x v="4499"/>
    <x v="5"/>
  </r>
  <r>
    <n v="5356"/>
    <x v="2662"/>
    <x v="2"/>
    <x v="8"/>
    <d v="2011-05-19T00:00:00"/>
    <s v="Standard Class"/>
    <s v="AH-10030"/>
    <s v="Aaron Hawkins"/>
    <x v="1"/>
    <x v="0"/>
    <s v="Los Angeles"/>
    <x v="1"/>
    <n v="90004"/>
    <x v="1"/>
    <s v="OFF-PA-10003063"/>
    <x v="1"/>
    <x v="10"/>
    <s v="EcoTones Memo Sheets"/>
    <x v="3905"/>
    <n v="2"/>
    <n v="0"/>
    <x v="4500"/>
    <x v="5"/>
  </r>
  <r>
    <n v="5357"/>
    <x v="2663"/>
    <x v="0"/>
    <x v="321"/>
    <d v="2013-10-04T00:00:00"/>
    <s v="Standard Class"/>
    <s v="AR-10540"/>
    <s v="Andy Reiter"/>
    <x v="0"/>
    <x v="0"/>
    <s v="San Francisco"/>
    <x v="1"/>
    <n v="94109"/>
    <x v="1"/>
    <s v="OFF-BI-10002982"/>
    <x v="1"/>
    <x v="8"/>
    <s v="Avery Self-Adhesive Photo Pockets for Polaroid Photos"/>
    <x v="77"/>
    <n v="5"/>
    <n v="0.2"/>
    <x v="4501"/>
    <x v="8"/>
  </r>
  <r>
    <n v="5358"/>
    <x v="2664"/>
    <x v="2"/>
    <x v="79"/>
    <d v="2011-08-11T00:00:00"/>
    <s v="Standard Class"/>
    <s v="SS-20590"/>
    <s v="Sonia Sunley"/>
    <x v="0"/>
    <x v="0"/>
    <s v="San Francisco"/>
    <x v="1"/>
    <n v="94122"/>
    <x v="1"/>
    <s v="TEC-AC-10004510"/>
    <x v="2"/>
    <x v="11"/>
    <s v="Logitech Desktop MK120 Mouse and keyboard Combo"/>
    <x v="3906"/>
    <n v="1"/>
    <n v="0"/>
    <x v="4502"/>
    <x v="6"/>
  </r>
  <r>
    <n v="5359"/>
    <x v="2664"/>
    <x v="2"/>
    <x v="79"/>
    <d v="2011-08-11T00:00:00"/>
    <s v="Standard Class"/>
    <s v="SS-20590"/>
    <s v="Sonia Sunley"/>
    <x v="0"/>
    <x v="0"/>
    <s v="San Francisco"/>
    <x v="1"/>
    <n v="94122"/>
    <x v="1"/>
    <s v="OFF-ST-10000321"/>
    <x v="1"/>
    <x v="4"/>
    <s v="Akro Stacking Bins"/>
    <x v="3907"/>
    <n v="2"/>
    <n v="0"/>
    <x v="4503"/>
    <x v="6"/>
  </r>
  <r>
    <n v="5360"/>
    <x v="2664"/>
    <x v="2"/>
    <x v="79"/>
    <d v="2011-08-11T00:00:00"/>
    <s v="Standard Class"/>
    <s v="SS-20590"/>
    <s v="Sonia Sunley"/>
    <x v="0"/>
    <x v="0"/>
    <s v="San Francisco"/>
    <x v="1"/>
    <n v="94122"/>
    <x v="1"/>
    <s v="OFF-AR-10004602"/>
    <x v="1"/>
    <x v="6"/>
    <s v="Boston KS Multi-Size Manual Pencil Sharpener"/>
    <x v="44"/>
    <n v="2"/>
    <n v="0"/>
    <x v="4504"/>
    <x v="6"/>
  </r>
  <r>
    <n v="5361"/>
    <x v="2665"/>
    <x v="3"/>
    <x v="349"/>
    <d v="2014-04-19T00:00:00"/>
    <s v="Standard Class"/>
    <s v="DW-13585"/>
    <s v="Dorothy Wardle"/>
    <x v="1"/>
    <x v="0"/>
    <s v="Fayetteville"/>
    <x v="3"/>
    <n v="28314"/>
    <x v="0"/>
    <s v="FUR-BO-10003433"/>
    <x v="0"/>
    <x v="0"/>
    <s v="Sauder Cornerstone Collection Library"/>
    <x v="658"/>
    <n v="8"/>
    <n v="0.2"/>
    <x v="4505"/>
    <x v="3"/>
  </r>
  <r>
    <n v="5362"/>
    <x v="2666"/>
    <x v="3"/>
    <x v="255"/>
    <d v="2014-06-11T00:00:00"/>
    <s v="First Class"/>
    <s v="NC-18625"/>
    <s v="Noah Childs"/>
    <x v="1"/>
    <x v="0"/>
    <s v="Dallas"/>
    <x v="5"/>
    <n v="75217"/>
    <x v="2"/>
    <s v="OFF-ST-10001496"/>
    <x v="1"/>
    <x v="4"/>
    <s v="Standard Rollaway File with Lock"/>
    <x v="3908"/>
    <n v="5"/>
    <n v="0.2"/>
    <x v="4506"/>
    <x v="1"/>
  </r>
  <r>
    <n v="5363"/>
    <x v="2667"/>
    <x v="0"/>
    <x v="723"/>
    <d v="2014-01-03T00:00:00"/>
    <s v="Standard Class"/>
    <s v="CD-11920"/>
    <s v="Carlos Daly"/>
    <x v="0"/>
    <x v="0"/>
    <s v="Wichita"/>
    <x v="41"/>
    <n v="67212"/>
    <x v="2"/>
    <s v="FUR-FU-10000672"/>
    <x v="0"/>
    <x v="5"/>
    <s v="Executive Impressions 10&quot; Spectator Wall Clock"/>
    <x v="3134"/>
    <n v="6"/>
    <n v="0"/>
    <x v="3522"/>
    <x v="4"/>
  </r>
  <r>
    <n v="5364"/>
    <x v="2667"/>
    <x v="0"/>
    <x v="723"/>
    <d v="2014-01-03T00:00:00"/>
    <s v="Standard Class"/>
    <s v="CD-11920"/>
    <s v="Carlos Daly"/>
    <x v="0"/>
    <x v="0"/>
    <s v="Wichita"/>
    <x v="41"/>
    <n v="67212"/>
    <x v="2"/>
    <s v="OFF-AP-10001293"/>
    <x v="1"/>
    <x v="9"/>
    <s v="Belkin 8 Outlet Surge Protector"/>
    <x v="3411"/>
    <n v="2"/>
    <n v="0"/>
    <x v="4507"/>
    <x v="4"/>
  </r>
  <r>
    <n v="5365"/>
    <x v="2668"/>
    <x v="2"/>
    <x v="1039"/>
    <d v="2011-01-22T00:00:00"/>
    <s v="Second Class"/>
    <s v="DW-13195"/>
    <s v="David Wiener"/>
    <x v="1"/>
    <x v="0"/>
    <s v="Springfield"/>
    <x v="21"/>
    <n v="97477"/>
    <x v="1"/>
    <s v="OFF-AP-10000692"/>
    <x v="1"/>
    <x v="9"/>
    <s v="Fellowes Mighty 8 Compact Surge Protector"/>
    <x v="2074"/>
    <n v="4"/>
    <n v="0.2"/>
    <x v="2235"/>
    <x v="9"/>
  </r>
  <r>
    <n v="5366"/>
    <x v="2669"/>
    <x v="0"/>
    <x v="73"/>
    <d v="2013-11-25T00:00:00"/>
    <s v="Standard Class"/>
    <s v="EH-13990"/>
    <s v="Erica Hackney"/>
    <x v="0"/>
    <x v="0"/>
    <s v="Houston"/>
    <x v="5"/>
    <n v="77041"/>
    <x v="2"/>
    <s v="TEC-PH-10004539"/>
    <x v="2"/>
    <x v="7"/>
    <s v="Wireless Extenders zBoost YX545 SOHO Signal Booster"/>
    <x v="3909"/>
    <n v="1"/>
    <n v="0.2"/>
    <x v="4508"/>
    <x v="0"/>
  </r>
  <r>
    <n v="5367"/>
    <x v="2670"/>
    <x v="3"/>
    <x v="193"/>
    <d v="2014-06-16T00:00:00"/>
    <s v="Standard Class"/>
    <s v="BD-11320"/>
    <s v="Bill Donatelli"/>
    <x v="0"/>
    <x v="0"/>
    <s v="Seattle"/>
    <x v="4"/>
    <n v="98103"/>
    <x v="1"/>
    <s v="TEC-PH-10002923"/>
    <x v="2"/>
    <x v="7"/>
    <s v="Logitech B530 USB Headset - headset - Full size, Binaural"/>
    <x v="2550"/>
    <n v="3"/>
    <n v="0.2"/>
    <x v="2795"/>
    <x v="1"/>
  </r>
  <r>
    <n v="5368"/>
    <x v="2670"/>
    <x v="3"/>
    <x v="193"/>
    <d v="2014-06-16T00:00:00"/>
    <s v="Standard Class"/>
    <s v="BD-11320"/>
    <s v="Bill Donatelli"/>
    <x v="0"/>
    <x v="0"/>
    <s v="Seattle"/>
    <x v="4"/>
    <n v="98103"/>
    <x v="1"/>
    <s v="OFF-LA-10004689"/>
    <x v="1"/>
    <x v="2"/>
    <s v="Avery 512"/>
    <x v="1057"/>
    <n v="4"/>
    <n v="0"/>
    <x v="1097"/>
    <x v="1"/>
  </r>
  <r>
    <n v="5369"/>
    <x v="2670"/>
    <x v="3"/>
    <x v="193"/>
    <d v="2014-06-16T00:00:00"/>
    <s v="Standard Class"/>
    <s v="BD-11320"/>
    <s v="Bill Donatelli"/>
    <x v="0"/>
    <x v="0"/>
    <s v="Seattle"/>
    <x v="4"/>
    <n v="98103"/>
    <x v="1"/>
    <s v="OFF-ST-10001228"/>
    <x v="1"/>
    <x v="4"/>
    <s v="Personal File Boxes with Fold-Down Carry Handle"/>
    <x v="3910"/>
    <n v="1"/>
    <n v="0"/>
    <x v="4509"/>
    <x v="1"/>
  </r>
  <r>
    <n v="5370"/>
    <x v="2671"/>
    <x v="3"/>
    <x v="18"/>
    <d v="2014-09-14T00:00:00"/>
    <s v="First Class"/>
    <s v="KH-16630"/>
    <s v="Ken Heidel"/>
    <x v="1"/>
    <x v="0"/>
    <s v="Akron"/>
    <x v="24"/>
    <n v="44312"/>
    <x v="3"/>
    <s v="OFF-PA-10003302"/>
    <x v="1"/>
    <x v="10"/>
    <s v="Xerox 1906"/>
    <x v="633"/>
    <n v="3"/>
    <n v="0.2"/>
    <x v="644"/>
    <x v="8"/>
  </r>
  <r>
    <n v="5371"/>
    <x v="2672"/>
    <x v="3"/>
    <x v="798"/>
    <d v="2014-04-13T00:00:00"/>
    <s v="Standard Class"/>
    <s v="NH-18610"/>
    <s v="Nicole Hansen"/>
    <x v="1"/>
    <x v="0"/>
    <s v="Oak Park"/>
    <x v="12"/>
    <n v="48237"/>
    <x v="2"/>
    <s v="FUR-FU-10004665"/>
    <x v="0"/>
    <x v="5"/>
    <s v="3M Polarizing Task Lamp with Clamp Arm, Light Gray"/>
    <x v="2963"/>
    <n v="2"/>
    <n v="0"/>
    <x v="4510"/>
    <x v="3"/>
  </r>
  <r>
    <n v="5372"/>
    <x v="2672"/>
    <x v="3"/>
    <x v="798"/>
    <d v="2014-04-13T00:00:00"/>
    <s v="Standard Class"/>
    <s v="NH-18610"/>
    <s v="Nicole Hansen"/>
    <x v="1"/>
    <x v="0"/>
    <s v="Oak Park"/>
    <x v="12"/>
    <n v="48237"/>
    <x v="2"/>
    <s v="FUR-FU-10004188"/>
    <x v="0"/>
    <x v="5"/>
    <s v="Luxo Professional Combination Clamp-On Lamps"/>
    <x v="3911"/>
    <n v="3"/>
    <n v="0"/>
    <x v="4511"/>
    <x v="3"/>
  </r>
  <r>
    <n v="5373"/>
    <x v="2673"/>
    <x v="1"/>
    <x v="1040"/>
    <d v="2012-10-30T00:00:00"/>
    <s v="Standard Class"/>
    <s v="AG-10495"/>
    <s v="Andrew Gjertsen"/>
    <x v="1"/>
    <x v="0"/>
    <s v="Houston"/>
    <x v="5"/>
    <n v="77041"/>
    <x v="2"/>
    <s v="OFF-PA-10003177"/>
    <x v="1"/>
    <x v="10"/>
    <s v="Xerox 1999"/>
    <x v="12"/>
    <n v="3"/>
    <n v="0.2"/>
    <x v="12"/>
    <x v="2"/>
  </r>
  <r>
    <n v="5374"/>
    <x v="2673"/>
    <x v="1"/>
    <x v="1040"/>
    <d v="2012-10-30T00:00:00"/>
    <s v="Standard Class"/>
    <s v="AG-10495"/>
    <s v="Andrew Gjertsen"/>
    <x v="1"/>
    <x v="0"/>
    <s v="Houston"/>
    <x v="5"/>
    <n v="77041"/>
    <x v="2"/>
    <s v="FUR-TA-10002607"/>
    <x v="0"/>
    <x v="3"/>
    <s v="KI Conference Tables"/>
    <x v="3912"/>
    <n v="7"/>
    <n v="0.3"/>
    <x v="4512"/>
    <x v="2"/>
  </r>
  <r>
    <n v="5375"/>
    <x v="2673"/>
    <x v="1"/>
    <x v="1040"/>
    <d v="2012-10-30T00:00:00"/>
    <s v="Standard Class"/>
    <s v="AG-10495"/>
    <s v="Andrew Gjertsen"/>
    <x v="1"/>
    <x v="0"/>
    <s v="Houston"/>
    <x v="5"/>
    <n v="77041"/>
    <x v="2"/>
    <s v="OFF-PA-10001166"/>
    <x v="1"/>
    <x v="10"/>
    <s v="Xerox 2"/>
    <x v="563"/>
    <n v="2"/>
    <n v="0.2"/>
    <x v="572"/>
    <x v="2"/>
  </r>
  <r>
    <n v="5376"/>
    <x v="2674"/>
    <x v="3"/>
    <x v="837"/>
    <d v="2014-06-01T00:00:00"/>
    <s v="Standard Class"/>
    <s v="RP-19855"/>
    <s v="Roy Phan"/>
    <x v="1"/>
    <x v="0"/>
    <s v="Seattle"/>
    <x v="4"/>
    <n v="98103"/>
    <x v="1"/>
    <s v="TEC-AC-10004510"/>
    <x v="2"/>
    <x v="11"/>
    <s v="Logitech Desktop MK120 Mouse and keyboard Combo"/>
    <x v="1548"/>
    <n v="6"/>
    <n v="0"/>
    <x v="1635"/>
    <x v="5"/>
  </r>
  <r>
    <n v="5377"/>
    <x v="2674"/>
    <x v="3"/>
    <x v="837"/>
    <d v="2014-06-01T00:00:00"/>
    <s v="Standard Class"/>
    <s v="RP-19855"/>
    <s v="Roy Phan"/>
    <x v="1"/>
    <x v="0"/>
    <s v="Seattle"/>
    <x v="4"/>
    <n v="98103"/>
    <x v="1"/>
    <s v="OFF-AR-10004062"/>
    <x v="1"/>
    <x v="6"/>
    <s v="Staples"/>
    <x v="974"/>
    <n v="3"/>
    <n v="0"/>
    <x v="4513"/>
    <x v="5"/>
  </r>
  <r>
    <n v="5378"/>
    <x v="2675"/>
    <x v="2"/>
    <x v="29"/>
    <d v="2011-12-07T00:00:00"/>
    <s v="First Class"/>
    <s v="NB-18655"/>
    <s v="Nona Balk"/>
    <x v="1"/>
    <x v="0"/>
    <s v="Philadelphia"/>
    <x v="9"/>
    <n v="19134"/>
    <x v="3"/>
    <s v="OFF-EN-10000056"/>
    <x v="1"/>
    <x v="12"/>
    <s v="Cameo Buff Policy Envelopes"/>
    <x v="3913"/>
    <n v="7"/>
    <n v="0.2"/>
    <x v="4514"/>
    <x v="4"/>
  </r>
  <r>
    <n v="5379"/>
    <x v="2675"/>
    <x v="2"/>
    <x v="29"/>
    <d v="2011-12-07T00:00:00"/>
    <s v="First Class"/>
    <s v="NB-18655"/>
    <s v="Nona Balk"/>
    <x v="1"/>
    <x v="0"/>
    <s v="Philadelphia"/>
    <x v="9"/>
    <n v="19134"/>
    <x v="3"/>
    <s v="OFF-ST-10001469"/>
    <x v="1"/>
    <x v="4"/>
    <s v="Fellowes Bankers Box Recycled Super Stor/Drawer"/>
    <x v="3914"/>
    <n v="4"/>
    <n v="0.2"/>
    <x v="4515"/>
    <x v="4"/>
  </r>
  <r>
    <n v="5380"/>
    <x v="2676"/>
    <x v="0"/>
    <x v="1041"/>
    <d v="2013-08-19T00:00:00"/>
    <s v="Standard Class"/>
    <s v="JM-15580"/>
    <s v="Jill Matthias"/>
    <x v="0"/>
    <x v="0"/>
    <s v="Los Angeles"/>
    <x v="1"/>
    <n v="90045"/>
    <x v="1"/>
    <s v="OFF-PA-10000551"/>
    <x v="1"/>
    <x v="10"/>
    <s v="Array Memo Cubes"/>
    <x v="3915"/>
    <n v="3"/>
    <n v="0"/>
    <x v="4516"/>
    <x v="6"/>
  </r>
  <r>
    <n v="5381"/>
    <x v="2676"/>
    <x v="0"/>
    <x v="1041"/>
    <d v="2013-08-19T00:00:00"/>
    <s v="Standard Class"/>
    <s v="JM-15580"/>
    <s v="Jill Matthias"/>
    <x v="0"/>
    <x v="0"/>
    <s v="Los Angeles"/>
    <x v="1"/>
    <n v="90045"/>
    <x v="1"/>
    <s v="TEC-MA-10000423"/>
    <x v="2"/>
    <x v="15"/>
    <s v="Texas Instruments TI-34 Scientific Calculator"/>
    <x v="3916"/>
    <n v="6"/>
    <n v="0.2"/>
    <x v="4517"/>
    <x v="6"/>
  </r>
  <r>
    <n v="5382"/>
    <x v="2677"/>
    <x v="0"/>
    <x v="64"/>
    <d v="2013-09-08T00:00:00"/>
    <s v="Second Class"/>
    <s v="DM-13525"/>
    <s v="Don Miller"/>
    <x v="1"/>
    <x v="0"/>
    <s v="Houston"/>
    <x v="5"/>
    <n v="77070"/>
    <x v="2"/>
    <s v="OFF-PA-10001870"/>
    <x v="1"/>
    <x v="10"/>
    <s v="Xerox 202"/>
    <x v="233"/>
    <n v="5"/>
    <n v="0.2"/>
    <x v="1446"/>
    <x v="8"/>
  </r>
  <r>
    <n v="5383"/>
    <x v="2677"/>
    <x v="0"/>
    <x v="64"/>
    <d v="2013-09-08T00:00:00"/>
    <s v="Second Class"/>
    <s v="DM-13525"/>
    <s v="Don Miller"/>
    <x v="1"/>
    <x v="0"/>
    <s v="Houston"/>
    <x v="5"/>
    <n v="77070"/>
    <x v="2"/>
    <s v="OFF-FA-10001843"/>
    <x v="1"/>
    <x v="13"/>
    <s v="Staples"/>
    <x v="3917"/>
    <n v="8"/>
    <n v="0.2"/>
    <x v="4518"/>
    <x v="8"/>
  </r>
  <r>
    <n v="5384"/>
    <x v="2677"/>
    <x v="0"/>
    <x v="64"/>
    <d v="2013-09-08T00:00:00"/>
    <s v="Second Class"/>
    <s v="DM-13525"/>
    <s v="Don Miller"/>
    <x v="1"/>
    <x v="0"/>
    <s v="Houston"/>
    <x v="5"/>
    <n v="77070"/>
    <x v="2"/>
    <s v="OFF-PA-10002036"/>
    <x v="1"/>
    <x v="10"/>
    <s v="Xerox 1930"/>
    <x v="563"/>
    <n v="2"/>
    <n v="0.2"/>
    <x v="4519"/>
    <x v="8"/>
  </r>
  <r>
    <n v="5385"/>
    <x v="2678"/>
    <x v="3"/>
    <x v="335"/>
    <d v="2014-07-04T00:00:00"/>
    <s v="Standard Class"/>
    <s v="CC-12220"/>
    <s v="Chris Cortes"/>
    <x v="0"/>
    <x v="0"/>
    <s v="Philadelphia"/>
    <x v="9"/>
    <n v="19143"/>
    <x v="3"/>
    <s v="TEC-PH-10001760"/>
    <x v="2"/>
    <x v="7"/>
    <s v="Bose SoundLink Bluetooth Speaker"/>
    <x v="3918"/>
    <n v="3"/>
    <n v="0.4"/>
    <x v="4520"/>
    <x v="1"/>
  </r>
  <r>
    <n v="5386"/>
    <x v="2678"/>
    <x v="3"/>
    <x v="335"/>
    <d v="2014-07-04T00:00:00"/>
    <s v="Standard Class"/>
    <s v="CC-12220"/>
    <s v="Chris Cortes"/>
    <x v="0"/>
    <x v="0"/>
    <s v="Philadelphia"/>
    <x v="9"/>
    <n v="19143"/>
    <x v="3"/>
    <s v="TEC-PH-10000673"/>
    <x v="2"/>
    <x v="7"/>
    <s v="Plantronics Voyager Pro HD - Bluetooth Headset"/>
    <x v="3919"/>
    <n v="14"/>
    <n v="0.4"/>
    <x v="4521"/>
    <x v="1"/>
  </r>
  <r>
    <n v="5387"/>
    <x v="2679"/>
    <x v="3"/>
    <x v="846"/>
    <d v="2014-03-18T00:00:00"/>
    <s v="Standard Class"/>
    <s v="GA-14725"/>
    <s v="Guy Armstrong"/>
    <x v="0"/>
    <x v="0"/>
    <s v="Rogers"/>
    <x v="36"/>
    <n v="72756"/>
    <x v="0"/>
    <s v="OFF-BI-10000829"/>
    <x v="1"/>
    <x v="8"/>
    <s v="Avery Non-Stick Binders"/>
    <x v="3920"/>
    <n v="9"/>
    <n v="0"/>
    <x v="4522"/>
    <x v="10"/>
  </r>
  <r>
    <n v="5388"/>
    <x v="2680"/>
    <x v="3"/>
    <x v="1042"/>
    <d v="2014-02-22T00:00:00"/>
    <s v="Second Class"/>
    <s v="CV-12805"/>
    <s v="Cynthia Voltz"/>
    <x v="1"/>
    <x v="0"/>
    <s v="Los Angeles"/>
    <x v="1"/>
    <n v="90045"/>
    <x v="1"/>
    <s v="TEC-PH-10001924"/>
    <x v="2"/>
    <x v="7"/>
    <s v="iHome FM Clock Radio with Lightning Dock"/>
    <x v="3921"/>
    <n v="3"/>
    <n v="0.2"/>
    <x v="4523"/>
    <x v="11"/>
  </r>
  <r>
    <n v="5389"/>
    <x v="2680"/>
    <x v="3"/>
    <x v="1042"/>
    <d v="2014-02-22T00:00:00"/>
    <s v="Second Class"/>
    <s v="CV-12805"/>
    <s v="Cynthia Voltz"/>
    <x v="1"/>
    <x v="0"/>
    <s v="Los Angeles"/>
    <x v="1"/>
    <n v="90045"/>
    <x v="1"/>
    <s v="TEC-AC-10004864"/>
    <x v="2"/>
    <x v="11"/>
    <s v="Memorex Micro Travel Drive 32 GB"/>
    <x v="3922"/>
    <n v="3"/>
    <n v="0"/>
    <x v="4524"/>
    <x v="11"/>
  </r>
  <r>
    <n v="5390"/>
    <x v="2680"/>
    <x v="3"/>
    <x v="1042"/>
    <d v="2014-02-22T00:00:00"/>
    <s v="Second Class"/>
    <s v="CV-12805"/>
    <s v="Cynthia Voltz"/>
    <x v="1"/>
    <x v="0"/>
    <s v="Los Angeles"/>
    <x v="1"/>
    <n v="90045"/>
    <x v="1"/>
    <s v="OFF-LA-10004345"/>
    <x v="1"/>
    <x v="2"/>
    <s v="Avery 493"/>
    <x v="765"/>
    <n v="2"/>
    <n v="0"/>
    <x v="787"/>
    <x v="11"/>
  </r>
  <r>
    <n v="5391"/>
    <x v="2681"/>
    <x v="3"/>
    <x v="468"/>
    <d v="2014-11-13T00:00:00"/>
    <s v="Second Class"/>
    <s v="NC-18535"/>
    <s v="Nick Crebassa"/>
    <x v="1"/>
    <x v="0"/>
    <s v="Seattle"/>
    <x v="4"/>
    <n v="98105"/>
    <x v="1"/>
    <s v="OFF-BI-10000088"/>
    <x v="1"/>
    <x v="8"/>
    <s v="GBC Imprintable Covers"/>
    <x v="3643"/>
    <n v="3"/>
    <n v="0.2"/>
    <x v="4525"/>
    <x v="0"/>
  </r>
  <r>
    <n v="5392"/>
    <x v="2682"/>
    <x v="2"/>
    <x v="84"/>
    <d v="2011-11-25T00:00:00"/>
    <s v="Standard Class"/>
    <s v="GR-14560"/>
    <s v="Georgia Rosenberg"/>
    <x v="1"/>
    <x v="0"/>
    <s v="Wilmington"/>
    <x v="13"/>
    <n v="19805"/>
    <x v="3"/>
    <s v="OFF-LA-10002787"/>
    <x v="1"/>
    <x v="2"/>
    <s v="Avery 480"/>
    <x v="3923"/>
    <n v="6"/>
    <n v="0"/>
    <x v="4526"/>
    <x v="0"/>
  </r>
  <r>
    <n v="5393"/>
    <x v="2682"/>
    <x v="2"/>
    <x v="84"/>
    <d v="2011-11-25T00:00:00"/>
    <s v="Standard Class"/>
    <s v="GR-14560"/>
    <s v="Georgia Rosenberg"/>
    <x v="1"/>
    <x v="0"/>
    <s v="Wilmington"/>
    <x v="13"/>
    <n v="19805"/>
    <x v="3"/>
    <s v="OFF-LA-10001569"/>
    <x v="1"/>
    <x v="2"/>
    <s v="Avery 499"/>
    <x v="745"/>
    <n v="2"/>
    <n v="0"/>
    <x v="763"/>
    <x v="0"/>
  </r>
  <r>
    <n v="5394"/>
    <x v="2682"/>
    <x v="2"/>
    <x v="84"/>
    <d v="2011-11-25T00:00:00"/>
    <s v="Standard Class"/>
    <s v="GR-14560"/>
    <s v="Georgia Rosenberg"/>
    <x v="1"/>
    <x v="0"/>
    <s v="Wilmington"/>
    <x v="13"/>
    <n v="19805"/>
    <x v="3"/>
    <s v="OFF-BI-10002429"/>
    <x v="1"/>
    <x v="8"/>
    <s v="Premier Elliptical Ring Binder, Black"/>
    <x v="3924"/>
    <n v="7"/>
    <n v="0"/>
    <x v="4527"/>
    <x v="0"/>
  </r>
  <r>
    <n v="5395"/>
    <x v="2682"/>
    <x v="2"/>
    <x v="84"/>
    <d v="2011-11-25T00:00:00"/>
    <s v="Standard Class"/>
    <s v="GR-14560"/>
    <s v="Georgia Rosenberg"/>
    <x v="1"/>
    <x v="0"/>
    <s v="Wilmington"/>
    <x v="13"/>
    <n v="19805"/>
    <x v="3"/>
    <s v="FUR-BO-10000362"/>
    <x v="0"/>
    <x v="0"/>
    <s v="Sauder Inglewood Library Bookcases"/>
    <x v="3925"/>
    <n v="6"/>
    <n v="0"/>
    <x v="4528"/>
    <x v="0"/>
  </r>
  <r>
    <n v="5396"/>
    <x v="2683"/>
    <x v="2"/>
    <x v="728"/>
    <d v="2011-11-21T00:00:00"/>
    <s v="Second Class"/>
    <s v="JG-15805"/>
    <s v="John Grady"/>
    <x v="1"/>
    <x v="0"/>
    <s v="Provo"/>
    <x v="7"/>
    <n v="84604"/>
    <x v="1"/>
    <s v="OFF-PA-10003016"/>
    <x v="1"/>
    <x v="10"/>
    <s v="Adams &quot;While You Were Out&quot; Message Pads"/>
    <x v="223"/>
    <n v="7"/>
    <n v="0"/>
    <x v="4529"/>
    <x v="0"/>
  </r>
  <r>
    <n v="5397"/>
    <x v="2684"/>
    <x v="0"/>
    <x v="446"/>
    <d v="2013-09-25T00:00:00"/>
    <s v="Same Day"/>
    <s v="EB-13750"/>
    <s v="Edward Becker"/>
    <x v="1"/>
    <x v="0"/>
    <s v="San Francisco"/>
    <x v="1"/>
    <n v="94110"/>
    <x v="1"/>
    <s v="FUR-FU-10002501"/>
    <x v="0"/>
    <x v="5"/>
    <s v="Nu-Dell Executive Frame"/>
    <x v="1964"/>
    <n v="5"/>
    <n v="0"/>
    <x v="2115"/>
    <x v="8"/>
  </r>
  <r>
    <n v="5398"/>
    <x v="2685"/>
    <x v="0"/>
    <x v="73"/>
    <d v="2013-11-28T00:00:00"/>
    <s v="Standard Class"/>
    <s v="MC-17605"/>
    <s v="Matt Connell"/>
    <x v="1"/>
    <x v="0"/>
    <s v="Los Angeles"/>
    <x v="1"/>
    <n v="90004"/>
    <x v="1"/>
    <s v="OFF-AP-10003622"/>
    <x v="1"/>
    <x v="9"/>
    <s v="Bravo II Megaboss 12-Amp Hard Body Upright, Replacement Belts, 2 Belts per Pack"/>
    <x v="3926"/>
    <n v="12"/>
    <n v="0"/>
    <x v="4530"/>
    <x v="0"/>
  </r>
  <r>
    <n v="5399"/>
    <x v="2686"/>
    <x v="0"/>
    <x v="720"/>
    <d v="2013-10-03T00:00:00"/>
    <s v="Standard Class"/>
    <s v="BM-11650"/>
    <s v="Brian Moss"/>
    <x v="1"/>
    <x v="0"/>
    <s v="Lancaster"/>
    <x v="24"/>
    <n v="43130"/>
    <x v="3"/>
    <s v="OFF-BI-10002764"/>
    <x v="1"/>
    <x v="8"/>
    <s v="Recycled Pressboard Report Cover with Reinforced Top Hinge"/>
    <x v="3927"/>
    <n v="3"/>
    <n v="0.7"/>
    <x v="4531"/>
    <x v="8"/>
  </r>
  <r>
    <n v="5400"/>
    <x v="2687"/>
    <x v="0"/>
    <x v="526"/>
    <d v="2013-04-15T00:00:00"/>
    <s v="Standard Class"/>
    <s v="HF-14995"/>
    <s v="Herbert Flentye"/>
    <x v="0"/>
    <x v="0"/>
    <s v="Los Angeles"/>
    <x v="1"/>
    <n v="90004"/>
    <x v="1"/>
    <s v="FUR-BO-10001798"/>
    <x v="0"/>
    <x v="0"/>
    <s v="Bush Somerset Collection Bookcase"/>
    <x v="3123"/>
    <n v="5"/>
    <n v="0.15"/>
    <x v="3504"/>
    <x v="3"/>
  </r>
  <r>
    <n v="5401"/>
    <x v="2688"/>
    <x v="3"/>
    <x v="296"/>
    <d v="2014-09-24T00:00:00"/>
    <s v="First Class"/>
    <s v="ML-18265"/>
    <s v="Muhammed Lee"/>
    <x v="0"/>
    <x v="0"/>
    <s v="Seattle"/>
    <x v="4"/>
    <n v="98103"/>
    <x v="1"/>
    <s v="TEC-AC-10000158"/>
    <x v="2"/>
    <x v="11"/>
    <s v="Sony 64GB Class 10 Micro SDHC R40 Memory Card"/>
    <x v="2257"/>
    <n v="2"/>
    <n v="0"/>
    <x v="2439"/>
    <x v="8"/>
  </r>
  <r>
    <n v="5402"/>
    <x v="2688"/>
    <x v="3"/>
    <x v="296"/>
    <d v="2014-09-24T00:00:00"/>
    <s v="First Class"/>
    <s v="ML-18265"/>
    <s v="Muhammed Lee"/>
    <x v="0"/>
    <x v="0"/>
    <s v="Seattle"/>
    <x v="4"/>
    <n v="98103"/>
    <x v="1"/>
    <s v="TEC-AC-10000303"/>
    <x v="2"/>
    <x v="11"/>
    <s v="Logitech M510 Wireless Mouse"/>
    <x v="3928"/>
    <n v="2"/>
    <n v="0"/>
    <x v="4532"/>
    <x v="8"/>
  </r>
  <r>
    <n v="5403"/>
    <x v="2689"/>
    <x v="3"/>
    <x v="1043"/>
    <d v="2014-08-30T00:00:00"/>
    <s v="Standard Class"/>
    <s v="AH-10195"/>
    <s v="Alan Haines"/>
    <x v="1"/>
    <x v="0"/>
    <s v="New York City"/>
    <x v="15"/>
    <n v="10024"/>
    <x v="3"/>
    <s v="OFF-BI-10003910"/>
    <x v="1"/>
    <x v="8"/>
    <s v="DXL Angle-View Binders with Locking Rings by Samsill"/>
    <x v="1072"/>
    <n v="4"/>
    <n v="0.2"/>
    <x v="4533"/>
    <x v="6"/>
  </r>
  <r>
    <n v="5404"/>
    <x v="2689"/>
    <x v="3"/>
    <x v="1043"/>
    <d v="2014-08-30T00:00:00"/>
    <s v="Standard Class"/>
    <s v="AH-10195"/>
    <s v="Alan Haines"/>
    <x v="1"/>
    <x v="0"/>
    <s v="New York City"/>
    <x v="15"/>
    <n v="10024"/>
    <x v="3"/>
    <s v="OFF-BI-10000138"/>
    <x v="1"/>
    <x v="8"/>
    <s v="Acco Translucent Poly Ring Binders"/>
    <x v="3929"/>
    <n v="1"/>
    <n v="0.2"/>
    <x v="4534"/>
    <x v="6"/>
  </r>
  <r>
    <n v="5405"/>
    <x v="2690"/>
    <x v="0"/>
    <x v="712"/>
    <d v="2013-02-26T00:00:00"/>
    <s v="Standard Class"/>
    <s v="TZ-21580"/>
    <s v="Tracy Zic"/>
    <x v="0"/>
    <x v="0"/>
    <s v="Los Angeles"/>
    <x v="1"/>
    <n v="90045"/>
    <x v="1"/>
    <s v="TEC-PH-10002398"/>
    <x v="2"/>
    <x v="7"/>
    <s v="AT&amp;T 1070 Corded Phone"/>
    <x v="567"/>
    <n v="5"/>
    <n v="0.2"/>
    <x v="576"/>
    <x v="11"/>
  </r>
  <r>
    <n v="5406"/>
    <x v="2690"/>
    <x v="0"/>
    <x v="712"/>
    <d v="2013-02-26T00:00:00"/>
    <s v="Standard Class"/>
    <s v="TZ-21580"/>
    <s v="Tracy Zic"/>
    <x v="0"/>
    <x v="0"/>
    <s v="Los Angeles"/>
    <x v="1"/>
    <n v="90045"/>
    <x v="1"/>
    <s v="TEC-AC-10003399"/>
    <x v="2"/>
    <x v="11"/>
    <s v="Memorex Mini Travel Drive 64 GB USB 2.0 Flash Drive"/>
    <x v="2642"/>
    <n v="1"/>
    <n v="0"/>
    <x v="2914"/>
    <x v="11"/>
  </r>
  <r>
    <n v="5407"/>
    <x v="2690"/>
    <x v="0"/>
    <x v="712"/>
    <d v="2013-02-26T00:00:00"/>
    <s v="Standard Class"/>
    <s v="TZ-21580"/>
    <s v="Tracy Zic"/>
    <x v="0"/>
    <x v="0"/>
    <s v="Los Angeles"/>
    <x v="1"/>
    <n v="90045"/>
    <x v="1"/>
    <s v="OFF-FA-10000992"/>
    <x v="1"/>
    <x v="13"/>
    <s v="Acco Clips to Go Binder Clips, 24 Clips in Two Sizes"/>
    <x v="1397"/>
    <n v="3"/>
    <n v="0"/>
    <x v="1466"/>
    <x v="11"/>
  </r>
  <r>
    <n v="5408"/>
    <x v="2691"/>
    <x v="3"/>
    <x v="166"/>
    <d v="2014-12-15T00:00:00"/>
    <s v="Standard Class"/>
    <s v="DM-13345"/>
    <s v="Denise Monton"/>
    <x v="1"/>
    <x v="0"/>
    <s v="San Francisco"/>
    <x v="1"/>
    <n v="94109"/>
    <x v="1"/>
    <s v="OFF-PA-10003022"/>
    <x v="1"/>
    <x v="10"/>
    <s v="Standard Line “While You Were Out” Hardbound Telephone Message Book"/>
    <x v="1190"/>
    <n v="4"/>
    <n v="0"/>
    <x v="4535"/>
    <x v="4"/>
  </r>
  <r>
    <n v="5409"/>
    <x v="2691"/>
    <x v="3"/>
    <x v="166"/>
    <d v="2014-12-15T00:00:00"/>
    <s v="Standard Class"/>
    <s v="DM-13345"/>
    <s v="Denise Monton"/>
    <x v="1"/>
    <x v="0"/>
    <s v="San Francisco"/>
    <x v="1"/>
    <n v="94109"/>
    <x v="1"/>
    <s v="OFF-BI-10002854"/>
    <x v="1"/>
    <x v="8"/>
    <s v="Performers Binder/Pad Holder, Black"/>
    <x v="3930"/>
    <n v="1"/>
    <n v="0.2"/>
    <x v="4536"/>
    <x v="4"/>
  </r>
  <r>
    <n v="5410"/>
    <x v="2691"/>
    <x v="3"/>
    <x v="166"/>
    <d v="2014-12-15T00:00:00"/>
    <s v="Standard Class"/>
    <s v="DM-13345"/>
    <s v="Denise Monton"/>
    <x v="1"/>
    <x v="0"/>
    <s v="San Francisco"/>
    <x v="1"/>
    <n v="94109"/>
    <x v="1"/>
    <s v="OFF-BI-10001670"/>
    <x v="1"/>
    <x v="8"/>
    <s v="Vinyl Sectional Post Binders"/>
    <x v="3476"/>
    <n v="3"/>
    <n v="0.2"/>
    <x v="3951"/>
    <x v="4"/>
  </r>
  <r>
    <n v="5411"/>
    <x v="2691"/>
    <x v="3"/>
    <x v="166"/>
    <d v="2014-12-15T00:00:00"/>
    <s v="Standard Class"/>
    <s v="DM-13345"/>
    <s v="Denise Monton"/>
    <x v="1"/>
    <x v="0"/>
    <s v="San Francisco"/>
    <x v="1"/>
    <n v="94109"/>
    <x v="1"/>
    <s v="OFF-ST-10001837"/>
    <x v="1"/>
    <x v="4"/>
    <s v="SAFCO Mobile Desk Side File, Wire Frame"/>
    <x v="3931"/>
    <n v="1"/>
    <n v="0"/>
    <x v="4537"/>
    <x v="4"/>
  </r>
  <r>
    <n v="5412"/>
    <x v="2692"/>
    <x v="3"/>
    <x v="65"/>
    <d v="2014-09-23T00:00:00"/>
    <s v="Standard Class"/>
    <s v="TS-21505"/>
    <s v="Tony Sayre"/>
    <x v="0"/>
    <x v="0"/>
    <s v="Clovis"/>
    <x v="27"/>
    <n v="88101"/>
    <x v="1"/>
    <s v="OFF-BI-10002012"/>
    <x v="1"/>
    <x v="8"/>
    <s v="Wilson Jones Easy Flow II Sheet Lifters"/>
    <x v="3932"/>
    <n v="7"/>
    <n v="0.2"/>
    <x v="4538"/>
    <x v="8"/>
  </r>
  <r>
    <n v="5413"/>
    <x v="2692"/>
    <x v="3"/>
    <x v="65"/>
    <d v="2014-09-23T00:00:00"/>
    <s v="Standard Class"/>
    <s v="TS-21505"/>
    <s v="Tony Sayre"/>
    <x v="0"/>
    <x v="0"/>
    <s v="Clovis"/>
    <x v="27"/>
    <n v="88101"/>
    <x v="1"/>
    <s v="TEC-AC-10004992"/>
    <x v="2"/>
    <x v="11"/>
    <s v="Kingston Digital DataTraveler 64GB USB 2.0"/>
    <x v="3933"/>
    <n v="3"/>
    <n v="0"/>
    <x v="4539"/>
    <x v="8"/>
  </r>
  <r>
    <n v="5414"/>
    <x v="2693"/>
    <x v="0"/>
    <x v="108"/>
    <d v="2013-09-15T00:00:00"/>
    <s v="First Class"/>
    <s v="TB-21625"/>
    <s v="Trudy Brown"/>
    <x v="0"/>
    <x v="0"/>
    <s v="Wichita"/>
    <x v="41"/>
    <n v="67212"/>
    <x v="2"/>
    <s v="TEC-PH-10003171"/>
    <x v="2"/>
    <x v="7"/>
    <s v="Plantronics Encore H101 Dual Earpieces Headset"/>
    <x v="3934"/>
    <n v="5"/>
    <n v="0"/>
    <x v="4540"/>
    <x v="8"/>
  </r>
  <r>
    <n v="5415"/>
    <x v="2694"/>
    <x v="3"/>
    <x v="397"/>
    <d v="2014-09-29T00:00:00"/>
    <s v="Standard Class"/>
    <s v="LC-16870"/>
    <s v="Lena Cacioppo"/>
    <x v="0"/>
    <x v="0"/>
    <s v="Chicago"/>
    <x v="10"/>
    <n v="60653"/>
    <x v="2"/>
    <s v="OFF-AP-10000390"/>
    <x v="1"/>
    <x v="9"/>
    <s v="Euro Pro Shark Stick Mini Vacuum"/>
    <x v="3935"/>
    <n v="6"/>
    <n v="0.8"/>
    <x v="4541"/>
    <x v="8"/>
  </r>
  <r>
    <n v="5416"/>
    <x v="2694"/>
    <x v="3"/>
    <x v="397"/>
    <d v="2014-09-29T00:00:00"/>
    <s v="Standard Class"/>
    <s v="LC-16870"/>
    <s v="Lena Cacioppo"/>
    <x v="0"/>
    <x v="0"/>
    <s v="Chicago"/>
    <x v="10"/>
    <n v="60653"/>
    <x v="2"/>
    <s v="OFF-PA-10004888"/>
    <x v="1"/>
    <x v="10"/>
    <s v="Xerox 217"/>
    <x v="561"/>
    <n v="4"/>
    <n v="0.2"/>
    <x v="570"/>
    <x v="8"/>
  </r>
  <r>
    <n v="5417"/>
    <x v="2694"/>
    <x v="3"/>
    <x v="397"/>
    <d v="2014-09-29T00:00:00"/>
    <s v="Standard Class"/>
    <s v="LC-16870"/>
    <s v="Lena Cacioppo"/>
    <x v="0"/>
    <x v="0"/>
    <s v="Chicago"/>
    <x v="10"/>
    <n v="60653"/>
    <x v="2"/>
    <s v="TEC-PH-10004188"/>
    <x v="2"/>
    <x v="7"/>
    <s v="OtterBox Commuter Series Case - Samsung Galaxy S4"/>
    <x v="3936"/>
    <n v="2"/>
    <n v="0.2"/>
    <x v="4542"/>
    <x v="8"/>
  </r>
  <r>
    <n v="5418"/>
    <x v="2695"/>
    <x v="2"/>
    <x v="191"/>
    <d v="2011-10-08T00:00:00"/>
    <s v="Second Class"/>
    <s v="AM-10360"/>
    <s v="Alice McCarthy"/>
    <x v="1"/>
    <x v="0"/>
    <s v="Omaha"/>
    <x v="8"/>
    <n v="68104"/>
    <x v="2"/>
    <s v="OFF-BI-10004099"/>
    <x v="1"/>
    <x v="8"/>
    <s v="GBC VeloBinder Strips"/>
    <x v="2601"/>
    <n v="2"/>
    <n v="0"/>
    <x v="4543"/>
    <x v="2"/>
  </r>
  <r>
    <n v="5419"/>
    <x v="2696"/>
    <x v="1"/>
    <x v="924"/>
    <d v="2012-10-26T00:00:00"/>
    <s v="First Class"/>
    <s v="JE-15715"/>
    <s v="Joe Elijah"/>
    <x v="0"/>
    <x v="0"/>
    <s v="Houston"/>
    <x v="5"/>
    <n v="77041"/>
    <x v="2"/>
    <s v="OFF-PA-10004621"/>
    <x v="1"/>
    <x v="10"/>
    <s v="Xerox 212"/>
    <x v="1590"/>
    <n v="7"/>
    <n v="0.2"/>
    <x v="1683"/>
    <x v="2"/>
  </r>
  <r>
    <n v="5420"/>
    <x v="2696"/>
    <x v="1"/>
    <x v="924"/>
    <d v="2012-10-26T00:00:00"/>
    <s v="First Class"/>
    <s v="JE-15715"/>
    <s v="Joe Elijah"/>
    <x v="0"/>
    <x v="0"/>
    <s v="Houston"/>
    <x v="5"/>
    <n v="77041"/>
    <x v="2"/>
    <s v="TEC-PH-10002103"/>
    <x v="2"/>
    <x v="7"/>
    <s v="Jabra SPEAK 410"/>
    <x v="3937"/>
    <n v="2"/>
    <n v="0.2"/>
    <x v="4544"/>
    <x v="2"/>
  </r>
  <r>
    <n v="5421"/>
    <x v="2697"/>
    <x v="0"/>
    <x v="1044"/>
    <d v="2013-04-03T00:00:00"/>
    <s v="Second Class"/>
    <s v="CS-11950"/>
    <s v="Carlos Soltero"/>
    <x v="0"/>
    <x v="0"/>
    <s v="Philadelphia"/>
    <x v="9"/>
    <n v="19134"/>
    <x v="3"/>
    <s v="TEC-PH-10002789"/>
    <x v="2"/>
    <x v="7"/>
    <s v="LG Exalt"/>
    <x v="804"/>
    <n v="3"/>
    <n v="0.4"/>
    <x v="4545"/>
    <x v="3"/>
  </r>
  <r>
    <n v="5422"/>
    <x v="2697"/>
    <x v="0"/>
    <x v="1044"/>
    <d v="2013-04-03T00:00:00"/>
    <s v="Second Class"/>
    <s v="CS-11950"/>
    <s v="Carlos Soltero"/>
    <x v="0"/>
    <x v="0"/>
    <s v="Philadelphia"/>
    <x v="9"/>
    <n v="19134"/>
    <x v="3"/>
    <s v="TEC-AC-10003289"/>
    <x v="2"/>
    <x v="11"/>
    <s v="Anker Ultra-Slim Mini Bluetooth 3.0 Wireless Keyboard"/>
    <x v="236"/>
    <n v="2"/>
    <n v="0.2"/>
    <x v="4546"/>
    <x v="3"/>
  </r>
  <r>
    <n v="5423"/>
    <x v="2698"/>
    <x v="0"/>
    <x v="723"/>
    <d v="2014-01-03T00:00:00"/>
    <s v="Standard Class"/>
    <s v="PF-19225"/>
    <s v="Phillip Flathmann"/>
    <x v="0"/>
    <x v="0"/>
    <s v="Los Angeles"/>
    <x v="1"/>
    <n v="90045"/>
    <x v="1"/>
    <s v="OFF-BI-10000138"/>
    <x v="1"/>
    <x v="8"/>
    <s v="Acco Translucent Poly Ring Binders"/>
    <x v="3938"/>
    <n v="3"/>
    <n v="0.2"/>
    <x v="4547"/>
    <x v="4"/>
  </r>
  <r>
    <n v="5424"/>
    <x v="2699"/>
    <x v="3"/>
    <x v="132"/>
    <d v="2014-11-06T00:00:00"/>
    <s v="Second Class"/>
    <s v="PJ-18835"/>
    <s v="Patrick Jones"/>
    <x v="1"/>
    <x v="0"/>
    <s v="Richmond"/>
    <x v="0"/>
    <n v="40475"/>
    <x v="0"/>
    <s v="OFF-PA-10001215"/>
    <x v="1"/>
    <x v="10"/>
    <s v="Xerox 1963"/>
    <x v="1603"/>
    <n v="5"/>
    <n v="0"/>
    <x v="1698"/>
    <x v="0"/>
  </r>
  <r>
    <n v="5425"/>
    <x v="2700"/>
    <x v="3"/>
    <x v="176"/>
    <d v="2014-01-27T00:00:00"/>
    <s v="Standard Class"/>
    <s v="JF-15490"/>
    <s v="Jeremy Farry"/>
    <x v="0"/>
    <x v="0"/>
    <s v="Waterbury"/>
    <x v="29"/>
    <n v="6708"/>
    <x v="3"/>
    <s v="OFF-AR-10001545"/>
    <x v="1"/>
    <x v="6"/>
    <s v="Newell 326"/>
    <x v="2872"/>
    <n v="2"/>
    <n v="0"/>
    <x v="3192"/>
    <x v="9"/>
  </r>
  <r>
    <n v="5426"/>
    <x v="2701"/>
    <x v="0"/>
    <x v="275"/>
    <d v="2013-12-07T00:00:00"/>
    <s v="First Class"/>
    <s v="NM-18520"/>
    <s v="Neoma Murray"/>
    <x v="0"/>
    <x v="0"/>
    <s v="Los Angeles"/>
    <x v="1"/>
    <n v="90045"/>
    <x v="1"/>
    <s v="TEC-AC-10003870"/>
    <x v="2"/>
    <x v="11"/>
    <s v="Logitech Z-906 Speaker sys - home theater - 5.1-CH"/>
    <x v="3939"/>
    <n v="5"/>
    <n v="0"/>
    <x v="4548"/>
    <x v="4"/>
  </r>
  <r>
    <n v="5427"/>
    <x v="2701"/>
    <x v="0"/>
    <x v="275"/>
    <d v="2013-12-07T00:00:00"/>
    <s v="First Class"/>
    <s v="NM-18520"/>
    <s v="Neoma Murray"/>
    <x v="0"/>
    <x v="0"/>
    <s v="Los Angeles"/>
    <x v="1"/>
    <n v="90045"/>
    <x v="1"/>
    <s v="FUR-FU-10001085"/>
    <x v="0"/>
    <x v="5"/>
    <s v="3M Polarizing Light Filter Sleeves"/>
    <x v="3940"/>
    <n v="6"/>
    <n v="0"/>
    <x v="4549"/>
    <x v="4"/>
  </r>
  <r>
    <n v="5428"/>
    <x v="2702"/>
    <x v="0"/>
    <x v="403"/>
    <d v="2013-06-15T00:00:00"/>
    <s v="Same Day"/>
    <s v="MH-17290"/>
    <s v="Marc Harrigan"/>
    <x v="2"/>
    <x v="0"/>
    <s v="Los Angeles"/>
    <x v="1"/>
    <n v="90036"/>
    <x v="1"/>
    <s v="FUR-BO-10004218"/>
    <x v="0"/>
    <x v="0"/>
    <s v="Bush Heritage Pine Collection 5-Shelf Bookcase, Albany Pine Finish, *Special Order"/>
    <x v="3941"/>
    <n v="5"/>
    <n v="0.15"/>
    <x v="4550"/>
    <x v="1"/>
  </r>
  <r>
    <n v="5429"/>
    <x v="2703"/>
    <x v="0"/>
    <x v="476"/>
    <d v="2013-09-05T00:00:00"/>
    <s v="First Class"/>
    <s v="SZ-20035"/>
    <s v="Sam Zeldin"/>
    <x v="2"/>
    <x v="0"/>
    <s v="San Francisco"/>
    <x v="1"/>
    <n v="94122"/>
    <x v="1"/>
    <s v="OFF-ST-10003455"/>
    <x v="1"/>
    <x v="4"/>
    <s v="Tenex File Box, Personal Filing Tote with Lid, Black"/>
    <x v="2063"/>
    <n v="3"/>
    <n v="0"/>
    <x v="2223"/>
    <x v="8"/>
  </r>
  <r>
    <n v="5430"/>
    <x v="2704"/>
    <x v="2"/>
    <x v="742"/>
    <d v="2011-09-07T00:00:00"/>
    <s v="First Class"/>
    <s v="PR-18880"/>
    <s v="Patrick Ryan"/>
    <x v="0"/>
    <x v="0"/>
    <s v="Saint Petersburg"/>
    <x v="2"/>
    <n v="33710"/>
    <x v="0"/>
    <s v="FUR-FU-10001967"/>
    <x v="0"/>
    <x v="5"/>
    <s v="Telescoping Adjustable Floor Lamp"/>
    <x v="236"/>
    <n v="2"/>
    <n v="0.2"/>
    <x v="1008"/>
    <x v="8"/>
  </r>
  <r>
    <n v="5431"/>
    <x v="2705"/>
    <x v="3"/>
    <x v="208"/>
    <d v="2014-10-26T00:00:00"/>
    <s v="Standard Class"/>
    <s v="FC-14245"/>
    <s v="Frank Carlisle"/>
    <x v="2"/>
    <x v="0"/>
    <s v="Lakewood"/>
    <x v="24"/>
    <n v="44107"/>
    <x v="3"/>
    <s v="OFF-AP-10000938"/>
    <x v="1"/>
    <x v="9"/>
    <s v="Avanti 1.7 Cu. Ft. Refrigerator"/>
    <x v="224"/>
    <n v="2"/>
    <n v="0.2"/>
    <x v="4551"/>
    <x v="2"/>
  </r>
  <r>
    <n v="5432"/>
    <x v="2705"/>
    <x v="3"/>
    <x v="208"/>
    <d v="2014-10-26T00:00:00"/>
    <s v="Standard Class"/>
    <s v="FC-14245"/>
    <s v="Frank Carlisle"/>
    <x v="2"/>
    <x v="0"/>
    <s v="Lakewood"/>
    <x v="24"/>
    <n v="44107"/>
    <x v="3"/>
    <s v="OFF-PA-10002195"/>
    <x v="1"/>
    <x v="10"/>
    <s v="RSVP Cards &amp; Envelopes, Blank White, 8-1/2&quot; X 11&quot;, 24 Cards/25 Envelopes/Set"/>
    <x v="3942"/>
    <n v="1"/>
    <n v="0.2"/>
    <x v="4552"/>
    <x v="2"/>
  </r>
  <r>
    <n v="5433"/>
    <x v="2705"/>
    <x v="3"/>
    <x v="208"/>
    <d v="2014-10-26T00:00:00"/>
    <s v="Standard Class"/>
    <s v="FC-14245"/>
    <s v="Frank Carlisle"/>
    <x v="2"/>
    <x v="0"/>
    <s v="Lakewood"/>
    <x v="24"/>
    <n v="44107"/>
    <x v="3"/>
    <s v="OFF-BI-10002799"/>
    <x v="1"/>
    <x v="8"/>
    <s v="SlimView Poly Binder, 3/8&quot;"/>
    <x v="3943"/>
    <n v="4"/>
    <n v="0.7"/>
    <x v="4553"/>
    <x v="2"/>
  </r>
  <r>
    <n v="5434"/>
    <x v="2706"/>
    <x v="3"/>
    <x v="1016"/>
    <d v="2014-04-30T00:00:00"/>
    <s v="Standard Class"/>
    <s v="LH-16750"/>
    <s v="Larry Hughes"/>
    <x v="0"/>
    <x v="0"/>
    <s v="Chandler"/>
    <x v="16"/>
    <n v="85224"/>
    <x v="1"/>
    <s v="OFF-AR-10000246"/>
    <x v="1"/>
    <x v="6"/>
    <s v="Newell 318"/>
    <x v="3944"/>
    <n v="4"/>
    <n v="0.2"/>
    <x v="4554"/>
    <x v="3"/>
  </r>
  <r>
    <n v="5435"/>
    <x v="2707"/>
    <x v="1"/>
    <x v="324"/>
    <d v="2012-10-24T00:00:00"/>
    <s v="Standard Class"/>
    <s v="RM-19675"/>
    <s v="Robert Marley"/>
    <x v="2"/>
    <x v="0"/>
    <s v="Los Angeles"/>
    <x v="1"/>
    <n v="90008"/>
    <x v="1"/>
    <s v="OFF-AP-10000275"/>
    <x v="1"/>
    <x v="9"/>
    <s v="Sanyo Counter Height Refrigerator with Crisper, 3.6 Cubic Foot, Stainless Steel/Black"/>
    <x v="3945"/>
    <n v="5"/>
    <n v="0"/>
    <x v="4555"/>
    <x v="2"/>
  </r>
  <r>
    <n v="5436"/>
    <x v="2707"/>
    <x v="1"/>
    <x v="324"/>
    <d v="2012-10-24T00:00:00"/>
    <s v="Standard Class"/>
    <s v="RM-19675"/>
    <s v="Robert Marley"/>
    <x v="2"/>
    <x v="0"/>
    <s v="Los Angeles"/>
    <x v="1"/>
    <n v="90008"/>
    <x v="1"/>
    <s v="TEC-AC-10000892"/>
    <x v="2"/>
    <x v="11"/>
    <s v="NETGEAR N750 Dual Band Wi-Fi Gigabit Router"/>
    <x v="3946"/>
    <n v="3"/>
    <n v="0"/>
    <x v="4556"/>
    <x v="2"/>
  </r>
  <r>
    <n v="5437"/>
    <x v="2708"/>
    <x v="2"/>
    <x v="260"/>
    <d v="2011-07-08T00:00:00"/>
    <s v="First Class"/>
    <s v="DM-13525"/>
    <s v="Don Miller"/>
    <x v="1"/>
    <x v="0"/>
    <s v="Palm Coast"/>
    <x v="2"/>
    <n v="32137"/>
    <x v="0"/>
    <s v="FUR-FU-10001591"/>
    <x v="0"/>
    <x v="5"/>
    <s v="Advantus Panel Wall Certificate Holder - 8.5x11"/>
    <x v="3947"/>
    <n v="2"/>
    <n v="0.2"/>
    <x v="4557"/>
    <x v="7"/>
  </r>
  <r>
    <n v="5438"/>
    <x v="2708"/>
    <x v="2"/>
    <x v="260"/>
    <d v="2011-07-08T00:00:00"/>
    <s v="First Class"/>
    <s v="DM-13525"/>
    <s v="Don Miller"/>
    <x v="1"/>
    <x v="0"/>
    <s v="Palm Coast"/>
    <x v="2"/>
    <n v="32137"/>
    <x v="0"/>
    <s v="OFF-BI-10001787"/>
    <x v="1"/>
    <x v="8"/>
    <s v="Wilson Jones Four-Pocket Poly Binders"/>
    <x v="3948"/>
    <n v="5"/>
    <n v="0.7"/>
    <x v="4558"/>
    <x v="7"/>
  </r>
  <r>
    <n v="5439"/>
    <x v="2708"/>
    <x v="2"/>
    <x v="260"/>
    <d v="2011-07-08T00:00:00"/>
    <s v="First Class"/>
    <s v="DM-13525"/>
    <s v="Don Miller"/>
    <x v="1"/>
    <x v="0"/>
    <s v="Palm Coast"/>
    <x v="2"/>
    <n v="32137"/>
    <x v="0"/>
    <s v="FUR-FU-10003192"/>
    <x v="0"/>
    <x v="5"/>
    <s v="Luxo Adjustable Task Clamp Lamp"/>
    <x v="3949"/>
    <n v="3"/>
    <n v="0.2"/>
    <x v="4559"/>
    <x v="7"/>
  </r>
  <r>
    <n v="5440"/>
    <x v="2709"/>
    <x v="0"/>
    <x v="958"/>
    <d v="2013-04-10T00:00:00"/>
    <s v="Standard Class"/>
    <s v="EH-14185"/>
    <s v="Evan Henry"/>
    <x v="0"/>
    <x v="0"/>
    <s v="New York City"/>
    <x v="15"/>
    <n v="10035"/>
    <x v="3"/>
    <s v="OFF-BI-10004600"/>
    <x v="1"/>
    <x v="8"/>
    <s v="Ibico Ibimaster 300 Manual Binding System"/>
    <x v="3950"/>
    <n v="2"/>
    <n v="0.2"/>
    <x v="4560"/>
    <x v="3"/>
  </r>
  <r>
    <n v="5441"/>
    <x v="2710"/>
    <x v="3"/>
    <x v="38"/>
    <d v="2014-11-19T00:00:00"/>
    <s v="Second Class"/>
    <s v="TC-21295"/>
    <s v="Toby Carlisle"/>
    <x v="0"/>
    <x v="0"/>
    <s v="Jupiter"/>
    <x v="2"/>
    <n v="33458"/>
    <x v="0"/>
    <s v="OFF-AR-10002335"/>
    <x v="1"/>
    <x v="6"/>
    <s v="DIXON Oriole Pencils"/>
    <x v="3951"/>
    <n v="1"/>
    <n v="0.2"/>
    <x v="4561"/>
    <x v="0"/>
  </r>
  <r>
    <n v="5442"/>
    <x v="2711"/>
    <x v="3"/>
    <x v="428"/>
    <d v="2014-09-14T00:00:00"/>
    <s v="Standard Class"/>
    <s v="AI-10855"/>
    <s v="Arianne Irving"/>
    <x v="0"/>
    <x v="0"/>
    <s v="Glendale"/>
    <x v="16"/>
    <n v="85301"/>
    <x v="1"/>
    <s v="OFF-PA-10000859"/>
    <x v="1"/>
    <x v="10"/>
    <s v="Unpadded Memo Slips"/>
    <x v="2925"/>
    <n v="2"/>
    <n v="0.2"/>
    <x v="4562"/>
    <x v="8"/>
  </r>
  <r>
    <n v="5443"/>
    <x v="2712"/>
    <x v="1"/>
    <x v="786"/>
    <d v="2012-04-23T00:00:00"/>
    <s v="Standard Class"/>
    <s v="JM-15535"/>
    <s v="Jessica Myrick"/>
    <x v="0"/>
    <x v="0"/>
    <s v="New York City"/>
    <x v="15"/>
    <n v="10035"/>
    <x v="3"/>
    <s v="TEC-AC-10003198"/>
    <x v="2"/>
    <x v="11"/>
    <s v="Enermax Acrylux Wireless Keyboard"/>
    <x v="921"/>
    <n v="1"/>
    <n v="0"/>
    <x v="954"/>
    <x v="3"/>
  </r>
  <r>
    <n v="5444"/>
    <x v="2712"/>
    <x v="1"/>
    <x v="786"/>
    <d v="2012-04-23T00:00:00"/>
    <s v="Standard Class"/>
    <s v="JM-15535"/>
    <s v="Jessica Myrick"/>
    <x v="0"/>
    <x v="0"/>
    <s v="New York City"/>
    <x v="15"/>
    <n v="10035"/>
    <x v="3"/>
    <s v="OFF-BI-10001900"/>
    <x v="1"/>
    <x v="8"/>
    <s v="DXL Angle-View Binders with Locking Rings, Black"/>
    <x v="3952"/>
    <n v="13"/>
    <n v="0.2"/>
    <x v="4563"/>
    <x v="3"/>
  </r>
  <r>
    <n v="5445"/>
    <x v="2712"/>
    <x v="1"/>
    <x v="786"/>
    <d v="2012-04-23T00:00:00"/>
    <s v="Standard Class"/>
    <s v="JM-15535"/>
    <s v="Jessica Myrick"/>
    <x v="0"/>
    <x v="0"/>
    <s v="New York City"/>
    <x v="15"/>
    <n v="10035"/>
    <x v="3"/>
    <s v="OFF-AR-10000614"/>
    <x v="1"/>
    <x v="6"/>
    <s v="Barrel Sharpener"/>
    <x v="3953"/>
    <n v="3"/>
    <n v="0"/>
    <x v="4564"/>
    <x v="3"/>
  </r>
  <r>
    <n v="5446"/>
    <x v="2713"/>
    <x v="0"/>
    <x v="197"/>
    <d v="2013-07-30T00:00:00"/>
    <s v="Standard Class"/>
    <s v="BE-11335"/>
    <s v="Bill Eplett"/>
    <x v="2"/>
    <x v="0"/>
    <s v="Houston"/>
    <x v="5"/>
    <n v="77041"/>
    <x v="2"/>
    <s v="OFF-EN-10003040"/>
    <x v="1"/>
    <x v="12"/>
    <s v="Quality Park Security Envelopes"/>
    <x v="3954"/>
    <n v="1"/>
    <n v="0.2"/>
    <x v="4565"/>
    <x v="7"/>
  </r>
  <r>
    <n v="5447"/>
    <x v="2714"/>
    <x v="0"/>
    <x v="370"/>
    <d v="2013-09-01T00:00:00"/>
    <s v="Standard Class"/>
    <s v="DR-12880"/>
    <s v="Dan Reichenbach"/>
    <x v="1"/>
    <x v="0"/>
    <s v="New York City"/>
    <x v="15"/>
    <n v="10035"/>
    <x v="3"/>
    <s v="TEC-PH-10003442"/>
    <x v="2"/>
    <x v="7"/>
    <s v="Samsung Replacement EH64AVFWE Premium Headset"/>
    <x v="3955"/>
    <n v="6"/>
    <n v="0"/>
    <x v="4566"/>
    <x v="6"/>
  </r>
  <r>
    <n v="5448"/>
    <x v="2714"/>
    <x v="0"/>
    <x v="370"/>
    <d v="2013-09-01T00:00:00"/>
    <s v="Standard Class"/>
    <s v="DR-12880"/>
    <s v="Dan Reichenbach"/>
    <x v="1"/>
    <x v="0"/>
    <s v="New York City"/>
    <x v="15"/>
    <n v="10035"/>
    <x v="3"/>
    <s v="TEC-AC-10002800"/>
    <x v="2"/>
    <x v="11"/>
    <s v="Plantronics Audio 478 Stereo USB Headset"/>
    <x v="2932"/>
    <n v="5"/>
    <n v="0"/>
    <x v="4567"/>
    <x v="6"/>
  </r>
  <r>
    <n v="5449"/>
    <x v="2715"/>
    <x v="2"/>
    <x v="171"/>
    <d v="2011-09-19T00:00:00"/>
    <s v="Standard Class"/>
    <s v="TA-21385"/>
    <s v="Tom Ashbrook"/>
    <x v="2"/>
    <x v="0"/>
    <s v="Olathe"/>
    <x v="41"/>
    <n v="66062"/>
    <x v="2"/>
    <s v="OFF-SU-10000157"/>
    <x v="1"/>
    <x v="14"/>
    <s v="Compact Automatic Electric Letter Opener"/>
    <x v="3956"/>
    <n v="3"/>
    <n v="0"/>
    <x v="4568"/>
    <x v="8"/>
  </r>
  <r>
    <n v="5450"/>
    <x v="2715"/>
    <x v="2"/>
    <x v="171"/>
    <d v="2011-09-19T00:00:00"/>
    <s v="Standard Class"/>
    <s v="TA-21385"/>
    <s v="Tom Ashbrook"/>
    <x v="2"/>
    <x v="0"/>
    <s v="Olathe"/>
    <x v="41"/>
    <n v="66062"/>
    <x v="2"/>
    <s v="TEC-AC-10001542"/>
    <x v="2"/>
    <x v="11"/>
    <s v="SanDisk Cruzer 16 GB USB Flash Drive"/>
    <x v="3957"/>
    <n v="5"/>
    <n v="0"/>
    <x v="4569"/>
    <x v="8"/>
  </r>
  <r>
    <n v="5451"/>
    <x v="2715"/>
    <x v="2"/>
    <x v="171"/>
    <d v="2011-09-19T00:00:00"/>
    <s v="Standard Class"/>
    <s v="TA-21385"/>
    <s v="Tom Ashbrook"/>
    <x v="2"/>
    <x v="0"/>
    <s v="Olathe"/>
    <x v="41"/>
    <n v="66062"/>
    <x v="2"/>
    <s v="OFF-BI-10004519"/>
    <x v="1"/>
    <x v="8"/>
    <s v="GBC DocuBind P100 Manual Binding Machine"/>
    <x v="3958"/>
    <n v="2"/>
    <n v="0"/>
    <x v="4570"/>
    <x v="8"/>
  </r>
  <r>
    <n v="5452"/>
    <x v="2715"/>
    <x v="2"/>
    <x v="171"/>
    <d v="2011-09-19T00:00:00"/>
    <s v="Standard Class"/>
    <s v="TA-21385"/>
    <s v="Tom Ashbrook"/>
    <x v="2"/>
    <x v="0"/>
    <s v="Olathe"/>
    <x v="41"/>
    <n v="66062"/>
    <x v="2"/>
    <s v="FUR-FU-10003464"/>
    <x v="0"/>
    <x v="5"/>
    <s v="Seth Thomas 8 1/2&quot; Cubicle Clock"/>
    <x v="1100"/>
    <n v="2"/>
    <n v="0"/>
    <x v="4571"/>
    <x v="8"/>
  </r>
  <r>
    <n v="5453"/>
    <x v="2716"/>
    <x v="0"/>
    <x v="405"/>
    <d v="2013-07-30T00:00:00"/>
    <s v="Standard Class"/>
    <s v="KN-16705"/>
    <s v="Kristina Nunn"/>
    <x v="2"/>
    <x v="0"/>
    <s v="Sparks"/>
    <x v="33"/>
    <n v="89431"/>
    <x v="1"/>
    <s v="OFF-SU-10004261"/>
    <x v="1"/>
    <x v="14"/>
    <s v="Fiskars 8&quot; Scissors, 2/Pack"/>
    <x v="3959"/>
    <n v="5"/>
    <n v="0"/>
    <x v="4572"/>
    <x v="7"/>
  </r>
  <r>
    <n v="5454"/>
    <x v="2717"/>
    <x v="3"/>
    <x v="240"/>
    <d v="2014-05-24T00:00:00"/>
    <s v="Standard Class"/>
    <s v="PJ-18835"/>
    <s v="Patrick Jones"/>
    <x v="1"/>
    <x v="0"/>
    <s v="Rockford"/>
    <x v="10"/>
    <n v="61107"/>
    <x v="2"/>
    <s v="OFF-PA-10004733"/>
    <x v="1"/>
    <x v="10"/>
    <s v="Things To Do Today Spiral Book"/>
    <x v="3960"/>
    <n v="6"/>
    <n v="0.2"/>
    <x v="4573"/>
    <x v="5"/>
  </r>
  <r>
    <n v="5455"/>
    <x v="2718"/>
    <x v="3"/>
    <x v="1045"/>
    <d v="2014-05-03T00:00:00"/>
    <s v="Standard Class"/>
    <s v="MC-17605"/>
    <s v="Matt Connell"/>
    <x v="1"/>
    <x v="0"/>
    <s v="Philadelphia"/>
    <x v="9"/>
    <n v="19143"/>
    <x v="3"/>
    <s v="OFF-ST-10001325"/>
    <x v="1"/>
    <x v="4"/>
    <s v="Sterilite Officeware Hinged File Box"/>
    <x v="3961"/>
    <n v="1"/>
    <n v="0.2"/>
    <x v="4574"/>
    <x v="3"/>
  </r>
  <r>
    <n v="5456"/>
    <x v="2718"/>
    <x v="3"/>
    <x v="1045"/>
    <d v="2014-05-03T00:00:00"/>
    <s v="Standard Class"/>
    <s v="MC-17605"/>
    <s v="Matt Connell"/>
    <x v="1"/>
    <x v="0"/>
    <s v="Philadelphia"/>
    <x v="9"/>
    <n v="19143"/>
    <x v="3"/>
    <s v="OFF-AR-10003056"/>
    <x v="1"/>
    <x v="6"/>
    <s v="Newell 341"/>
    <x v="1312"/>
    <n v="2"/>
    <n v="0.2"/>
    <x v="4575"/>
    <x v="3"/>
  </r>
  <r>
    <n v="5457"/>
    <x v="2719"/>
    <x v="3"/>
    <x v="614"/>
    <d v="2015-01-03T00:00:00"/>
    <s v="Standard Class"/>
    <s v="BS-11755"/>
    <s v="Bruce Stewart"/>
    <x v="0"/>
    <x v="0"/>
    <s v="Edmonds"/>
    <x v="4"/>
    <n v="98026"/>
    <x v="1"/>
    <s v="OFF-FA-10000089"/>
    <x v="1"/>
    <x v="13"/>
    <s v="Acco Glide Clips"/>
    <x v="3962"/>
    <n v="5"/>
    <n v="0"/>
    <x v="4576"/>
    <x v="4"/>
  </r>
  <r>
    <n v="5458"/>
    <x v="2719"/>
    <x v="3"/>
    <x v="614"/>
    <d v="2015-01-03T00:00:00"/>
    <s v="Standard Class"/>
    <s v="BS-11755"/>
    <s v="Bruce Stewart"/>
    <x v="0"/>
    <x v="0"/>
    <s v="Edmonds"/>
    <x v="4"/>
    <n v="98026"/>
    <x v="1"/>
    <s v="FUR-FU-10004093"/>
    <x v="0"/>
    <x v="5"/>
    <s v="Hand-Finished Solid Wood Document Frame"/>
    <x v="3776"/>
    <n v="2"/>
    <n v="0"/>
    <x v="4577"/>
    <x v="4"/>
  </r>
  <r>
    <n v="5459"/>
    <x v="2720"/>
    <x v="3"/>
    <x v="507"/>
    <d v="2014-09-07T00:00:00"/>
    <s v="Second Class"/>
    <s v="PK-19075"/>
    <s v="Pete Kriz"/>
    <x v="0"/>
    <x v="0"/>
    <s v="San Francisco"/>
    <x v="1"/>
    <n v="94122"/>
    <x v="1"/>
    <s v="OFF-BI-10004022"/>
    <x v="1"/>
    <x v="8"/>
    <s v="Acco Suede Grain Vinyl Round Ring Binder"/>
    <x v="3963"/>
    <n v="6"/>
    <n v="0.2"/>
    <x v="2168"/>
    <x v="8"/>
  </r>
  <r>
    <n v="5460"/>
    <x v="2720"/>
    <x v="3"/>
    <x v="507"/>
    <d v="2014-09-07T00:00:00"/>
    <s v="Second Class"/>
    <s v="PK-19075"/>
    <s v="Pete Kriz"/>
    <x v="0"/>
    <x v="0"/>
    <s v="San Francisco"/>
    <x v="1"/>
    <n v="94122"/>
    <x v="1"/>
    <s v="FUR-TA-10001771"/>
    <x v="0"/>
    <x v="3"/>
    <s v="Bush Cubix Conference Tables, Fully Assembled"/>
    <x v="3964"/>
    <n v="8"/>
    <n v="0.2"/>
    <x v="4578"/>
    <x v="8"/>
  </r>
  <r>
    <n v="5461"/>
    <x v="2721"/>
    <x v="2"/>
    <x v="90"/>
    <d v="2011-03-25T00:00:00"/>
    <s v="Standard Class"/>
    <s v="TS-21205"/>
    <s v="Thomas Seio"/>
    <x v="1"/>
    <x v="0"/>
    <s v="Asheville"/>
    <x v="3"/>
    <n v="28806"/>
    <x v="0"/>
    <s v="OFF-ST-10002301"/>
    <x v="1"/>
    <x v="4"/>
    <s v="Tennsco Commercial Shelving"/>
    <x v="3965"/>
    <n v="1"/>
    <n v="0.2"/>
    <x v="4579"/>
    <x v="10"/>
  </r>
  <r>
    <n v="5462"/>
    <x v="2722"/>
    <x v="3"/>
    <x v="394"/>
    <d v="2014-10-05T00:00:00"/>
    <s v="Standard Class"/>
    <s v="BD-11725"/>
    <s v="Bruce Degenhardt"/>
    <x v="0"/>
    <x v="0"/>
    <s v="Los Angeles"/>
    <x v="1"/>
    <n v="90032"/>
    <x v="1"/>
    <s v="FUR-FU-10001706"/>
    <x v="0"/>
    <x v="5"/>
    <s v="Longer-Life Soft White Bulbs"/>
    <x v="357"/>
    <n v="3"/>
    <n v="0"/>
    <x v="3650"/>
    <x v="8"/>
  </r>
  <r>
    <n v="5463"/>
    <x v="2723"/>
    <x v="2"/>
    <x v="1046"/>
    <d v="2011-01-21T00:00:00"/>
    <s v="First Class"/>
    <s v="TS-21340"/>
    <s v="Toby Swindell"/>
    <x v="0"/>
    <x v="0"/>
    <s v="Scottsdale"/>
    <x v="16"/>
    <n v="85254"/>
    <x v="1"/>
    <s v="OFF-BI-10003676"/>
    <x v="1"/>
    <x v="8"/>
    <s v="GBC Standard Recycled Report Covers, Clear Plastic Sheets"/>
    <x v="3966"/>
    <n v="10"/>
    <n v="0.7"/>
    <x v="4580"/>
    <x v="9"/>
  </r>
  <r>
    <n v="5464"/>
    <x v="2723"/>
    <x v="2"/>
    <x v="1046"/>
    <d v="2011-01-21T00:00:00"/>
    <s v="First Class"/>
    <s v="TS-21340"/>
    <s v="Toby Swindell"/>
    <x v="0"/>
    <x v="0"/>
    <s v="Scottsdale"/>
    <x v="16"/>
    <n v="85254"/>
    <x v="1"/>
    <s v="OFF-PA-10000659"/>
    <x v="1"/>
    <x v="10"/>
    <s v="TOPS Carbonless Receipt Book, Four 2-3/4 x 7-1/4 Money Receipts per Page"/>
    <x v="3967"/>
    <n v="4"/>
    <n v="0.2"/>
    <x v="4581"/>
    <x v="9"/>
  </r>
  <r>
    <n v="5465"/>
    <x v="2723"/>
    <x v="2"/>
    <x v="1046"/>
    <d v="2011-01-21T00:00:00"/>
    <s v="First Class"/>
    <s v="TS-21340"/>
    <s v="Toby Swindell"/>
    <x v="0"/>
    <x v="0"/>
    <s v="Scottsdale"/>
    <x v="16"/>
    <n v="85254"/>
    <x v="1"/>
    <s v="OFF-EN-10002504"/>
    <x v="1"/>
    <x v="12"/>
    <s v="Tyvek  Top-Opening Peel &amp; Seel Envelopes, Plain White"/>
    <x v="3968"/>
    <n v="5"/>
    <n v="0.2"/>
    <x v="2960"/>
    <x v="9"/>
  </r>
  <r>
    <n v="5466"/>
    <x v="2723"/>
    <x v="2"/>
    <x v="1046"/>
    <d v="2011-01-21T00:00:00"/>
    <s v="First Class"/>
    <s v="TS-21340"/>
    <s v="Toby Swindell"/>
    <x v="0"/>
    <x v="0"/>
    <s v="Scottsdale"/>
    <x v="16"/>
    <n v="85254"/>
    <x v="1"/>
    <s v="FUR-BO-10001972"/>
    <x v="0"/>
    <x v="0"/>
    <s v="O'Sullivan 4-Shelf Bookcase in Odessa Pine"/>
    <x v="3969"/>
    <n v="5"/>
    <n v="0.7"/>
    <x v="4582"/>
    <x v="9"/>
  </r>
  <r>
    <n v="5467"/>
    <x v="2724"/>
    <x v="2"/>
    <x v="1047"/>
    <d v="2011-02-20T00:00:00"/>
    <s v="Second Class"/>
    <s v="ST-20530"/>
    <s v="Shui Tom"/>
    <x v="0"/>
    <x v="0"/>
    <s v="Houston"/>
    <x v="5"/>
    <n v="77095"/>
    <x v="2"/>
    <s v="OFF-PA-10000466"/>
    <x v="1"/>
    <x v="10"/>
    <s v="Memo Book, 100 Message Capacity, 5 3/8” x 11”"/>
    <x v="3970"/>
    <n v="3"/>
    <n v="0.2"/>
    <x v="4583"/>
    <x v="11"/>
  </r>
  <r>
    <n v="5468"/>
    <x v="2725"/>
    <x v="0"/>
    <x v="632"/>
    <d v="2013-06-15T00:00:00"/>
    <s v="Standard Class"/>
    <s v="DB-13210"/>
    <s v="Dean Braden"/>
    <x v="0"/>
    <x v="0"/>
    <s v="San Francisco"/>
    <x v="1"/>
    <n v="94109"/>
    <x v="1"/>
    <s v="FUR-CH-10002774"/>
    <x v="0"/>
    <x v="1"/>
    <s v="Global Deluxe Stacking Chair, Gray"/>
    <x v="1919"/>
    <n v="3"/>
    <n v="0.2"/>
    <x v="2063"/>
    <x v="1"/>
  </r>
  <r>
    <n v="5469"/>
    <x v="2726"/>
    <x v="2"/>
    <x v="467"/>
    <d v="2011-09-27T00:00:00"/>
    <s v="First Class"/>
    <s v="KF-16285"/>
    <s v="Karen Ferguson"/>
    <x v="2"/>
    <x v="0"/>
    <s v="San Diego"/>
    <x v="1"/>
    <n v="92105"/>
    <x v="1"/>
    <s v="FUR-CH-10000454"/>
    <x v="0"/>
    <x v="1"/>
    <s v="Hon Deluxe Fabric Upholstered Stacking Chairs, Rounded Back"/>
    <x v="2282"/>
    <n v="3"/>
    <n v="0.2"/>
    <x v="2467"/>
    <x v="8"/>
  </r>
  <r>
    <n v="5470"/>
    <x v="2726"/>
    <x v="2"/>
    <x v="467"/>
    <d v="2011-09-27T00:00:00"/>
    <s v="First Class"/>
    <s v="KF-16285"/>
    <s v="Karen Ferguson"/>
    <x v="2"/>
    <x v="0"/>
    <s v="San Diego"/>
    <x v="1"/>
    <n v="92105"/>
    <x v="1"/>
    <s v="OFF-PA-10004888"/>
    <x v="1"/>
    <x v="10"/>
    <s v="Xerox 217"/>
    <x v="541"/>
    <n v="3"/>
    <n v="0"/>
    <x v="551"/>
    <x v="8"/>
  </r>
  <r>
    <n v="5471"/>
    <x v="2727"/>
    <x v="0"/>
    <x v="198"/>
    <d v="2013-06-05T00:00:00"/>
    <s v="Standard Class"/>
    <s v="JM-16195"/>
    <s v="Justin MacKendrick"/>
    <x v="0"/>
    <x v="0"/>
    <s v="Hamilton"/>
    <x v="24"/>
    <n v="45011"/>
    <x v="3"/>
    <s v="OFF-AP-10003842"/>
    <x v="1"/>
    <x v="9"/>
    <s v="Euro-Pro Shark Turbo Vacuum"/>
    <x v="3971"/>
    <n v="5"/>
    <n v="0.2"/>
    <x v="4584"/>
    <x v="5"/>
  </r>
  <r>
    <n v="5472"/>
    <x v="2728"/>
    <x v="3"/>
    <x v="484"/>
    <d v="2014-12-24T00:00:00"/>
    <s v="Standard Class"/>
    <s v="TS-21505"/>
    <s v="Tony Sayre"/>
    <x v="0"/>
    <x v="0"/>
    <s v="Parker"/>
    <x v="22"/>
    <n v="80134"/>
    <x v="1"/>
    <s v="FUR-FU-10000320"/>
    <x v="0"/>
    <x v="5"/>
    <s v="OIC Stacking Trays"/>
    <x v="3972"/>
    <n v="5"/>
    <n v="0.2"/>
    <x v="4585"/>
    <x v="4"/>
  </r>
  <r>
    <n v="5473"/>
    <x v="2728"/>
    <x v="3"/>
    <x v="484"/>
    <d v="2014-12-24T00:00:00"/>
    <s v="Standard Class"/>
    <s v="TS-21505"/>
    <s v="Tony Sayre"/>
    <x v="0"/>
    <x v="0"/>
    <s v="Parker"/>
    <x v="22"/>
    <n v="80134"/>
    <x v="1"/>
    <s v="OFF-ST-10002554"/>
    <x v="1"/>
    <x v="4"/>
    <s v="Tennsco Industrial Shelving"/>
    <x v="1617"/>
    <n v="2"/>
    <n v="0.2"/>
    <x v="1712"/>
    <x v="4"/>
  </r>
  <r>
    <n v="5474"/>
    <x v="2728"/>
    <x v="3"/>
    <x v="484"/>
    <d v="2014-12-24T00:00:00"/>
    <s v="Standard Class"/>
    <s v="TS-21505"/>
    <s v="Tony Sayre"/>
    <x v="0"/>
    <x v="0"/>
    <s v="Parker"/>
    <x v="22"/>
    <n v="80134"/>
    <x v="1"/>
    <s v="FUR-BO-10000468"/>
    <x v="0"/>
    <x v="0"/>
    <s v="O'Sullivan 2-Shelf Heavy-Duty Bookcases"/>
    <x v="3973"/>
    <n v="7"/>
    <n v="0.7"/>
    <x v="4586"/>
    <x v="4"/>
  </r>
  <r>
    <n v="5475"/>
    <x v="2729"/>
    <x v="3"/>
    <x v="377"/>
    <d v="2014-12-27T00:00:00"/>
    <s v="Same Day"/>
    <s v="YC-21895"/>
    <s v="Yoseph Carroll"/>
    <x v="1"/>
    <x v="0"/>
    <s v="Fremont"/>
    <x v="8"/>
    <n v="68025"/>
    <x v="2"/>
    <s v="OFF-ST-10004459"/>
    <x v="1"/>
    <x v="4"/>
    <s v="Tennsco Single-Tier Lockers"/>
    <x v="3974"/>
    <n v="2"/>
    <n v="0"/>
    <x v="4587"/>
    <x v="4"/>
  </r>
  <r>
    <n v="5476"/>
    <x v="2730"/>
    <x v="3"/>
    <x v="140"/>
    <d v="2014-06-19T00:00:00"/>
    <s v="First Class"/>
    <s v="Dp-13240"/>
    <s v="Dean percer"/>
    <x v="2"/>
    <x v="0"/>
    <s v="Maple Grove"/>
    <x v="11"/>
    <n v="55369"/>
    <x v="2"/>
    <s v="OFF-LA-10002312"/>
    <x v="1"/>
    <x v="2"/>
    <s v="Avery 490"/>
    <x v="1851"/>
    <n v="3"/>
    <n v="0"/>
    <x v="1986"/>
    <x v="1"/>
  </r>
  <r>
    <n v="5477"/>
    <x v="2730"/>
    <x v="3"/>
    <x v="140"/>
    <d v="2014-06-19T00:00:00"/>
    <s v="First Class"/>
    <s v="Dp-13240"/>
    <s v="Dean percer"/>
    <x v="2"/>
    <x v="0"/>
    <s v="Maple Grove"/>
    <x v="11"/>
    <n v="55369"/>
    <x v="2"/>
    <s v="OFF-ST-10001291"/>
    <x v="1"/>
    <x v="4"/>
    <s v="Tenex Personal Self-Stacking Standard File Box, Black/Gray"/>
    <x v="3975"/>
    <n v="5"/>
    <n v="0"/>
    <x v="4588"/>
    <x v="1"/>
  </r>
  <r>
    <n v="5478"/>
    <x v="2730"/>
    <x v="3"/>
    <x v="140"/>
    <d v="2014-06-19T00:00:00"/>
    <s v="First Class"/>
    <s v="Dp-13240"/>
    <s v="Dean percer"/>
    <x v="2"/>
    <x v="0"/>
    <s v="Maple Grove"/>
    <x v="11"/>
    <n v="55369"/>
    <x v="2"/>
    <s v="OFF-PA-10003022"/>
    <x v="1"/>
    <x v="10"/>
    <s v="Xerox 1992"/>
    <x v="1465"/>
    <n v="3"/>
    <n v="0"/>
    <x v="1544"/>
    <x v="1"/>
  </r>
  <r>
    <n v="5479"/>
    <x v="2731"/>
    <x v="0"/>
    <x v="73"/>
    <d v="2013-11-25T00:00:00"/>
    <s v="Standard Class"/>
    <s v="SJ-20500"/>
    <s v="Shirley Jackson"/>
    <x v="0"/>
    <x v="0"/>
    <s v="Newark"/>
    <x v="13"/>
    <n v="19711"/>
    <x v="3"/>
    <s v="OFF-BI-10002133"/>
    <x v="1"/>
    <x v="8"/>
    <s v="Wilson Jones Elliptical Ring 3 1/2&quot; Capacity Binders, 800 sheets"/>
    <x v="3233"/>
    <n v="3"/>
    <n v="0"/>
    <x v="4589"/>
    <x v="0"/>
  </r>
  <r>
    <n v="5480"/>
    <x v="2732"/>
    <x v="2"/>
    <x v="691"/>
    <d v="2011-04-04T00:00:00"/>
    <s v="Standard Class"/>
    <s v="KB-16240"/>
    <s v="Karen Bern"/>
    <x v="1"/>
    <x v="0"/>
    <s v="Miami"/>
    <x v="2"/>
    <n v="33180"/>
    <x v="0"/>
    <s v="OFF-BI-10001097"/>
    <x v="1"/>
    <x v="8"/>
    <s v="Avery Hole Reinforcements"/>
    <x v="3976"/>
    <n v="1"/>
    <n v="0.7"/>
    <x v="4590"/>
    <x v="10"/>
  </r>
  <r>
    <n v="5481"/>
    <x v="2733"/>
    <x v="3"/>
    <x v="1048"/>
    <d v="2014-10-15T00:00:00"/>
    <s v="Standard Class"/>
    <s v="CS-12250"/>
    <s v="Chris Selesnick"/>
    <x v="1"/>
    <x v="0"/>
    <s v="San Diego"/>
    <x v="1"/>
    <n v="92105"/>
    <x v="1"/>
    <s v="TEC-PH-10001336"/>
    <x v="2"/>
    <x v="7"/>
    <s v="Digium D40 VoIP phone"/>
    <x v="3977"/>
    <n v="1"/>
    <n v="0.2"/>
    <x v="4591"/>
    <x v="2"/>
  </r>
  <r>
    <n v="5482"/>
    <x v="2733"/>
    <x v="3"/>
    <x v="1048"/>
    <d v="2014-10-15T00:00:00"/>
    <s v="Standard Class"/>
    <s v="CS-12250"/>
    <s v="Chris Selesnick"/>
    <x v="1"/>
    <x v="0"/>
    <s v="San Diego"/>
    <x v="1"/>
    <n v="92105"/>
    <x v="1"/>
    <s v="TEC-AC-10002305"/>
    <x v="2"/>
    <x v="11"/>
    <s v="KeyTronic E03601U1 - Keyboard - Beige"/>
    <x v="3978"/>
    <n v="2"/>
    <n v="0"/>
    <x v="4592"/>
    <x v="2"/>
  </r>
  <r>
    <n v="5483"/>
    <x v="2733"/>
    <x v="3"/>
    <x v="1048"/>
    <d v="2014-10-15T00:00:00"/>
    <s v="Standard Class"/>
    <s v="CS-12250"/>
    <s v="Chris Selesnick"/>
    <x v="1"/>
    <x v="0"/>
    <s v="San Diego"/>
    <x v="1"/>
    <n v="92105"/>
    <x v="1"/>
    <s v="TEC-AC-10003610"/>
    <x v="2"/>
    <x v="11"/>
    <s v="Logitech Illuminated - Keyboard"/>
    <x v="3979"/>
    <n v="4"/>
    <n v="0"/>
    <x v="4593"/>
    <x v="2"/>
  </r>
  <r>
    <n v="5484"/>
    <x v="2733"/>
    <x v="3"/>
    <x v="1048"/>
    <d v="2014-10-15T00:00:00"/>
    <s v="Standard Class"/>
    <s v="CS-12250"/>
    <s v="Chris Selesnick"/>
    <x v="1"/>
    <x v="0"/>
    <s v="San Diego"/>
    <x v="1"/>
    <n v="92105"/>
    <x v="1"/>
    <s v="OFF-ST-10002301"/>
    <x v="1"/>
    <x v="4"/>
    <s v="Tennsco Commercial Shelving"/>
    <x v="1390"/>
    <n v="2"/>
    <n v="0"/>
    <x v="4594"/>
    <x v="2"/>
  </r>
  <r>
    <n v="5485"/>
    <x v="2734"/>
    <x v="3"/>
    <x v="289"/>
    <d v="2014-02-05T00:00:00"/>
    <s v="Standard Class"/>
    <s v="EB-13870"/>
    <s v="Emily Burns"/>
    <x v="0"/>
    <x v="0"/>
    <s v="Miami"/>
    <x v="2"/>
    <n v="33142"/>
    <x v="0"/>
    <s v="FUR-CH-10002044"/>
    <x v="0"/>
    <x v="1"/>
    <s v="Office Star - Contemporary Task Swivel chair with 2-way adjustable arms, Plum"/>
    <x v="3442"/>
    <n v="4"/>
    <n v="0.2"/>
    <x v="4595"/>
    <x v="9"/>
  </r>
  <r>
    <n v="5486"/>
    <x v="2735"/>
    <x v="2"/>
    <x v="432"/>
    <d v="2011-12-17T00:00:00"/>
    <s v="Standard Class"/>
    <s v="PB-19150"/>
    <s v="Philip Brown"/>
    <x v="0"/>
    <x v="0"/>
    <s v="Miami"/>
    <x v="2"/>
    <n v="33178"/>
    <x v="0"/>
    <s v="OFF-EN-10001099"/>
    <x v="1"/>
    <x v="12"/>
    <s v="Staples"/>
    <x v="3032"/>
    <n v="3"/>
    <n v="0.2"/>
    <x v="3384"/>
    <x v="4"/>
  </r>
  <r>
    <n v="5487"/>
    <x v="2736"/>
    <x v="1"/>
    <x v="1040"/>
    <d v="2012-10-29T00:00:00"/>
    <s v="Standard Class"/>
    <s v="MT-18070"/>
    <s v="Michelle Tran"/>
    <x v="2"/>
    <x v="0"/>
    <s v="San Antonio"/>
    <x v="5"/>
    <n v="78207"/>
    <x v="2"/>
    <s v="OFF-BI-10004140"/>
    <x v="1"/>
    <x v="8"/>
    <s v="Avery Non-Stick Binders"/>
    <x v="3980"/>
    <n v="4"/>
    <n v="0.8"/>
    <x v="4596"/>
    <x v="2"/>
  </r>
  <r>
    <n v="5488"/>
    <x v="2737"/>
    <x v="3"/>
    <x v="719"/>
    <d v="2014-04-05T00:00:00"/>
    <s v="Second Class"/>
    <s v="BF-11020"/>
    <s v="Barry Französisch"/>
    <x v="1"/>
    <x v="0"/>
    <s v="Jacksonville"/>
    <x v="2"/>
    <n v="32216"/>
    <x v="0"/>
    <s v="TEC-PH-10004897"/>
    <x v="2"/>
    <x v="7"/>
    <s v="Mediabridge Sport Armband iPhone 5s"/>
    <x v="112"/>
    <n v="3"/>
    <n v="0.2"/>
    <x v="3728"/>
    <x v="3"/>
  </r>
  <r>
    <n v="5489"/>
    <x v="2737"/>
    <x v="3"/>
    <x v="719"/>
    <d v="2014-04-05T00:00:00"/>
    <s v="Second Class"/>
    <s v="BF-11020"/>
    <s v="Barry Französisch"/>
    <x v="1"/>
    <x v="0"/>
    <s v="Jacksonville"/>
    <x v="2"/>
    <n v="32216"/>
    <x v="0"/>
    <s v="OFF-LA-10000262"/>
    <x v="1"/>
    <x v="2"/>
    <s v="Avery 494"/>
    <x v="303"/>
    <n v="3"/>
    <n v="0.2"/>
    <x v="308"/>
    <x v="3"/>
  </r>
  <r>
    <n v="5490"/>
    <x v="2737"/>
    <x v="3"/>
    <x v="719"/>
    <d v="2014-04-05T00:00:00"/>
    <s v="Second Class"/>
    <s v="BF-11020"/>
    <s v="Barry Französisch"/>
    <x v="1"/>
    <x v="0"/>
    <s v="Jacksonville"/>
    <x v="2"/>
    <n v="32216"/>
    <x v="0"/>
    <s v="OFF-AP-10002222"/>
    <x v="1"/>
    <x v="9"/>
    <s v="Staples"/>
    <x v="3981"/>
    <n v="3"/>
    <n v="0.2"/>
    <x v="4597"/>
    <x v="3"/>
  </r>
  <r>
    <n v="5491"/>
    <x v="2737"/>
    <x v="3"/>
    <x v="719"/>
    <d v="2014-04-05T00:00:00"/>
    <s v="Second Class"/>
    <s v="BF-11020"/>
    <s v="Barry Französisch"/>
    <x v="1"/>
    <x v="0"/>
    <s v="Jacksonville"/>
    <x v="2"/>
    <n v="32216"/>
    <x v="0"/>
    <s v="FUR-CH-10003774"/>
    <x v="0"/>
    <x v="1"/>
    <s v="Global Wood Trimmed Manager's Task Chair, Khaki"/>
    <x v="287"/>
    <n v="3"/>
    <n v="0.2"/>
    <x v="4598"/>
    <x v="3"/>
  </r>
  <r>
    <n v="5492"/>
    <x v="2738"/>
    <x v="3"/>
    <x v="795"/>
    <d v="2014-01-28T00:00:00"/>
    <s v="First Class"/>
    <s v="CG-12520"/>
    <s v="Claire Gute"/>
    <x v="0"/>
    <x v="0"/>
    <s v="Houston"/>
    <x v="5"/>
    <n v="77070"/>
    <x v="2"/>
    <s v="OFF-ST-10000615"/>
    <x v="1"/>
    <x v="4"/>
    <s v="SimpliFile Personal File, Black Granite, 15w x 6-15/16d x 11-1/4h"/>
    <x v="1333"/>
    <n v="2"/>
    <n v="0.2"/>
    <x v="4599"/>
    <x v="9"/>
  </r>
  <r>
    <n v="5493"/>
    <x v="2739"/>
    <x v="2"/>
    <x v="683"/>
    <d v="2011-11-28T00:00:00"/>
    <s v="Same Day"/>
    <s v="DH-13675"/>
    <s v="Duane Huffman"/>
    <x v="2"/>
    <x v="0"/>
    <s v="San Francisco"/>
    <x v="1"/>
    <n v="94122"/>
    <x v="1"/>
    <s v="OFF-SU-10001225"/>
    <x v="1"/>
    <x v="14"/>
    <s v="Staples"/>
    <x v="351"/>
    <n v="2"/>
    <n v="0"/>
    <x v="359"/>
    <x v="0"/>
  </r>
  <r>
    <n v="5494"/>
    <x v="2739"/>
    <x v="2"/>
    <x v="683"/>
    <d v="2011-11-28T00:00:00"/>
    <s v="Same Day"/>
    <s v="DH-13675"/>
    <s v="Duane Huffman"/>
    <x v="2"/>
    <x v="0"/>
    <s v="San Francisco"/>
    <x v="1"/>
    <n v="94122"/>
    <x v="1"/>
    <s v="OFF-LA-10002043"/>
    <x v="1"/>
    <x v="2"/>
    <s v="Avery 489"/>
    <x v="1417"/>
    <n v="4"/>
    <n v="0"/>
    <x v="1492"/>
    <x v="0"/>
  </r>
  <r>
    <n v="5495"/>
    <x v="2739"/>
    <x v="2"/>
    <x v="683"/>
    <d v="2011-11-28T00:00:00"/>
    <s v="Same Day"/>
    <s v="DH-13675"/>
    <s v="Duane Huffman"/>
    <x v="2"/>
    <x v="0"/>
    <s v="San Francisco"/>
    <x v="1"/>
    <n v="94122"/>
    <x v="1"/>
    <s v="FUR-BO-10000330"/>
    <x v="0"/>
    <x v="0"/>
    <s v="Sauder Camden County Barrister Bookcase, Planked Cherry Finish"/>
    <x v="1527"/>
    <n v="4"/>
    <n v="0.15"/>
    <x v="1614"/>
    <x v="0"/>
  </r>
  <r>
    <n v="5496"/>
    <x v="2740"/>
    <x v="1"/>
    <x v="406"/>
    <d v="2012-09-08T00:00:00"/>
    <s v="Standard Class"/>
    <s v="SC-20440"/>
    <s v="Shaun Chance"/>
    <x v="1"/>
    <x v="0"/>
    <s v="Philadelphia"/>
    <x v="9"/>
    <n v="19140"/>
    <x v="3"/>
    <s v="OFF-BI-10001249"/>
    <x v="1"/>
    <x v="8"/>
    <s v="Avery Heavy-Duty EZD View Binder with Locking Rings"/>
    <x v="3056"/>
    <n v="4"/>
    <n v="0.7"/>
    <x v="3417"/>
    <x v="8"/>
  </r>
  <r>
    <n v="5497"/>
    <x v="2741"/>
    <x v="3"/>
    <x v="492"/>
    <d v="2014-06-17T00:00:00"/>
    <s v="Standard Class"/>
    <s v="HG-15025"/>
    <s v="Hunter Glantz"/>
    <x v="0"/>
    <x v="0"/>
    <s v="Marion"/>
    <x v="24"/>
    <n v="43302"/>
    <x v="3"/>
    <s v="TEC-AC-10004469"/>
    <x v="2"/>
    <x v="11"/>
    <s v="Microsoft Sculpt Comfort Mouse"/>
    <x v="3982"/>
    <n v="2"/>
    <n v="0.2"/>
    <x v="4600"/>
    <x v="1"/>
  </r>
  <r>
    <n v="5498"/>
    <x v="2742"/>
    <x v="3"/>
    <x v="663"/>
    <d v="2014-07-19T00:00:00"/>
    <s v="Second Class"/>
    <s v="MM-18055"/>
    <s v="Michelle Moray"/>
    <x v="0"/>
    <x v="0"/>
    <s v="New York City"/>
    <x v="15"/>
    <n v="10024"/>
    <x v="3"/>
    <s v="OFF-AR-10001177"/>
    <x v="1"/>
    <x v="6"/>
    <s v="Newell 349"/>
    <x v="2637"/>
    <n v="2"/>
    <n v="0"/>
    <x v="2909"/>
    <x v="7"/>
  </r>
  <r>
    <n v="5499"/>
    <x v="2742"/>
    <x v="3"/>
    <x v="663"/>
    <d v="2014-07-19T00:00:00"/>
    <s v="Second Class"/>
    <s v="MM-18055"/>
    <s v="Michelle Moray"/>
    <x v="0"/>
    <x v="0"/>
    <s v="New York City"/>
    <x v="15"/>
    <n v="10024"/>
    <x v="3"/>
    <s v="OFF-LA-10000634"/>
    <x v="1"/>
    <x v="2"/>
    <s v="Avery 509"/>
    <x v="1507"/>
    <n v="3"/>
    <n v="0"/>
    <x v="1589"/>
    <x v="7"/>
  </r>
  <r>
    <n v="5500"/>
    <x v="2742"/>
    <x v="3"/>
    <x v="663"/>
    <d v="2014-07-19T00:00:00"/>
    <s v="Second Class"/>
    <s v="MM-18055"/>
    <s v="Michelle Moray"/>
    <x v="0"/>
    <x v="0"/>
    <s v="New York City"/>
    <x v="15"/>
    <n v="10024"/>
    <x v="3"/>
    <s v="TEC-AC-10004708"/>
    <x v="2"/>
    <x v="11"/>
    <s v="Sony 32GB Class 10 Micro SDHC R40 Memory Card"/>
    <x v="365"/>
    <n v="2"/>
    <n v="0"/>
    <x v="374"/>
    <x v="7"/>
  </r>
  <r>
    <n v="5501"/>
    <x v="2742"/>
    <x v="3"/>
    <x v="663"/>
    <d v="2014-07-19T00:00:00"/>
    <s v="Second Class"/>
    <s v="MM-18055"/>
    <s v="Michelle Moray"/>
    <x v="0"/>
    <x v="0"/>
    <s v="New York City"/>
    <x v="15"/>
    <n v="10024"/>
    <x v="3"/>
    <s v="FUR-CH-10002084"/>
    <x v="0"/>
    <x v="1"/>
    <s v="Hon Mobius Operator's Chair"/>
    <x v="3983"/>
    <n v="6"/>
    <n v="0.1"/>
    <x v="4601"/>
    <x v="7"/>
  </r>
  <r>
    <n v="5502"/>
    <x v="2742"/>
    <x v="3"/>
    <x v="663"/>
    <d v="2014-07-19T00:00:00"/>
    <s v="Second Class"/>
    <s v="MM-18055"/>
    <s v="Michelle Moray"/>
    <x v="0"/>
    <x v="0"/>
    <s v="New York City"/>
    <x v="15"/>
    <n v="10024"/>
    <x v="3"/>
    <s v="OFF-PA-10004519"/>
    <x v="1"/>
    <x v="10"/>
    <s v="Spiral Phone Message Books with Labels by Adams"/>
    <x v="2482"/>
    <n v="2"/>
    <n v="0"/>
    <x v="4602"/>
    <x v="7"/>
  </r>
  <r>
    <n v="5503"/>
    <x v="2743"/>
    <x v="3"/>
    <x v="808"/>
    <d v="2014-11-07T00:00:00"/>
    <s v="Standard Class"/>
    <s v="TH-21115"/>
    <s v="Thea Hudgings"/>
    <x v="1"/>
    <x v="0"/>
    <s v="Philadelphia"/>
    <x v="9"/>
    <n v="19140"/>
    <x v="3"/>
    <s v="FUR-FU-10001847"/>
    <x v="0"/>
    <x v="5"/>
    <s v="Eldon Image Series Black Desk Accessories"/>
    <x v="3984"/>
    <n v="1"/>
    <n v="0.2"/>
    <x v="4603"/>
    <x v="0"/>
  </r>
  <r>
    <n v="5504"/>
    <x v="2743"/>
    <x v="3"/>
    <x v="808"/>
    <d v="2014-11-07T00:00:00"/>
    <s v="Standard Class"/>
    <s v="TH-21115"/>
    <s v="Thea Hudgings"/>
    <x v="1"/>
    <x v="0"/>
    <s v="Philadelphia"/>
    <x v="9"/>
    <n v="19140"/>
    <x v="3"/>
    <s v="OFF-AP-10001962"/>
    <x v="1"/>
    <x v="9"/>
    <s v="Black &amp; Decker Filter for Double Action Dustbuster Cordless Vac BLDV7210"/>
    <x v="3985"/>
    <n v="3"/>
    <n v="0.2"/>
    <x v="4604"/>
    <x v="0"/>
  </r>
  <r>
    <n v="5505"/>
    <x v="2743"/>
    <x v="3"/>
    <x v="808"/>
    <d v="2014-11-07T00:00:00"/>
    <s v="Standard Class"/>
    <s v="TH-21115"/>
    <s v="Thea Hudgings"/>
    <x v="1"/>
    <x v="0"/>
    <s v="Philadelphia"/>
    <x v="9"/>
    <n v="19140"/>
    <x v="3"/>
    <s v="OFF-EN-10003845"/>
    <x v="1"/>
    <x v="12"/>
    <s v="Colored Envelopes"/>
    <x v="3179"/>
    <n v="3"/>
    <n v="0.2"/>
    <x v="4605"/>
    <x v="0"/>
  </r>
  <r>
    <n v="5506"/>
    <x v="2743"/>
    <x v="3"/>
    <x v="808"/>
    <d v="2014-11-07T00:00:00"/>
    <s v="Standard Class"/>
    <s v="TH-21115"/>
    <s v="Thea Hudgings"/>
    <x v="1"/>
    <x v="0"/>
    <s v="Philadelphia"/>
    <x v="9"/>
    <n v="19140"/>
    <x v="3"/>
    <s v="TEC-PH-10001817"/>
    <x v="2"/>
    <x v="7"/>
    <s v="Wilson Electronics DB Pro Signal Booster"/>
    <x v="3986"/>
    <n v="4"/>
    <n v="0.4"/>
    <x v="4606"/>
    <x v="0"/>
  </r>
  <r>
    <n v="5507"/>
    <x v="2744"/>
    <x v="0"/>
    <x v="750"/>
    <d v="2013-10-09T00:00:00"/>
    <s v="Same Day"/>
    <s v="JE-15745"/>
    <s v="Joel Eaton"/>
    <x v="0"/>
    <x v="0"/>
    <s v="Los Angeles"/>
    <x v="1"/>
    <n v="90036"/>
    <x v="1"/>
    <s v="OFF-PA-10000167"/>
    <x v="1"/>
    <x v="10"/>
    <s v="Xerox 1925"/>
    <x v="1168"/>
    <n v="2"/>
    <n v="0"/>
    <x v="4027"/>
    <x v="2"/>
  </r>
  <r>
    <n v="5508"/>
    <x v="2745"/>
    <x v="0"/>
    <x v="143"/>
    <d v="2013-04-15T00:00:00"/>
    <s v="Standard Class"/>
    <s v="PG-18820"/>
    <s v="Patrick Gardner"/>
    <x v="0"/>
    <x v="0"/>
    <s v="Smyrna"/>
    <x v="32"/>
    <n v="30080"/>
    <x v="0"/>
    <s v="OFF-EN-10002973"/>
    <x v="1"/>
    <x v="12"/>
    <s v="Ampad #10 Peel &amp; Seel Holiday Envelopes"/>
    <x v="1429"/>
    <n v="4"/>
    <n v="0"/>
    <x v="4607"/>
    <x v="3"/>
  </r>
  <r>
    <n v="5509"/>
    <x v="2746"/>
    <x v="1"/>
    <x v="1049"/>
    <d v="2012-10-12T00:00:00"/>
    <s v="Standard Class"/>
    <s v="MB-17305"/>
    <s v="Maria Bertelson"/>
    <x v="0"/>
    <x v="0"/>
    <s v="San Francisco"/>
    <x v="1"/>
    <n v="94122"/>
    <x v="1"/>
    <s v="FUR-FU-10001588"/>
    <x v="0"/>
    <x v="5"/>
    <s v="Deflect-o SuperTray Unbreakable Stackable Tray, Letter, Black"/>
    <x v="1228"/>
    <n v="5"/>
    <n v="0"/>
    <x v="1274"/>
    <x v="2"/>
  </r>
  <r>
    <n v="5510"/>
    <x v="2747"/>
    <x v="3"/>
    <x v="356"/>
    <d v="2014-05-21T00:00:00"/>
    <s v="Standard Class"/>
    <s v="JD-16015"/>
    <s v="Joy Daniels"/>
    <x v="0"/>
    <x v="0"/>
    <s v="Chicago"/>
    <x v="10"/>
    <n v="60653"/>
    <x v="2"/>
    <s v="OFF-PA-10001736"/>
    <x v="1"/>
    <x v="10"/>
    <s v="Xerox 1880"/>
    <x v="3987"/>
    <n v="2"/>
    <n v="0.2"/>
    <x v="4608"/>
    <x v="5"/>
  </r>
  <r>
    <n v="5511"/>
    <x v="2747"/>
    <x v="3"/>
    <x v="356"/>
    <d v="2014-05-21T00:00:00"/>
    <s v="Standard Class"/>
    <s v="JD-16015"/>
    <s v="Joy Daniels"/>
    <x v="0"/>
    <x v="0"/>
    <s v="Chicago"/>
    <x v="10"/>
    <n v="60653"/>
    <x v="2"/>
    <s v="TEC-PH-10002185"/>
    <x v="2"/>
    <x v="7"/>
    <s v="QVS USB Car Charger 2-Port 2.1Amp for iPod/iPhone/iPad/iPad 2/iPad 3"/>
    <x v="3988"/>
    <n v="2"/>
    <n v="0.2"/>
    <x v="4609"/>
    <x v="5"/>
  </r>
  <r>
    <n v="5512"/>
    <x v="2748"/>
    <x v="2"/>
    <x v="1050"/>
    <d v="2011-03-02T00:00:00"/>
    <s v="Standard Class"/>
    <s v="JH-15430"/>
    <s v="Jennifer Halladay"/>
    <x v="0"/>
    <x v="0"/>
    <s v="Medford"/>
    <x v="21"/>
    <n v="97504"/>
    <x v="1"/>
    <s v="OFF-PA-10000174"/>
    <x v="1"/>
    <x v="10"/>
    <s v="Message Book, Wirebound, Four 5 1/2&quot; X 4&quot; Forms/Pg., 200 Dupl. Sets/Book"/>
    <x v="2731"/>
    <n v="4"/>
    <n v="0.2"/>
    <x v="3024"/>
    <x v="11"/>
  </r>
  <r>
    <n v="5513"/>
    <x v="2748"/>
    <x v="2"/>
    <x v="1050"/>
    <d v="2011-03-02T00:00:00"/>
    <s v="Standard Class"/>
    <s v="JH-15430"/>
    <s v="Jennifer Halladay"/>
    <x v="0"/>
    <x v="0"/>
    <s v="Medford"/>
    <x v="21"/>
    <n v="97504"/>
    <x v="1"/>
    <s v="OFF-PA-10000069"/>
    <x v="1"/>
    <x v="10"/>
    <s v="TOPS 4 x 6 Fluorescent Color Memo Sheets, 500 Sheets per Pack"/>
    <x v="3989"/>
    <n v="3"/>
    <n v="0.2"/>
    <x v="4610"/>
    <x v="11"/>
  </r>
  <r>
    <n v="5514"/>
    <x v="2749"/>
    <x v="1"/>
    <x v="1051"/>
    <d v="2012-06-01T00:00:00"/>
    <s v="First Class"/>
    <s v="EN-13780"/>
    <s v="Edward Nazzal"/>
    <x v="0"/>
    <x v="0"/>
    <s v="New York City"/>
    <x v="15"/>
    <n v="10009"/>
    <x v="3"/>
    <s v="TEC-PH-10001795"/>
    <x v="2"/>
    <x v="7"/>
    <s v="RCA H5401RE1 DECT 6.0 4-Line Cordless Handset With Caller ID/Call Waiting"/>
    <x v="764"/>
    <n v="3"/>
    <n v="0"/>
    <x v="4611"/>
    <x v="5"/>
  </r>
  <r>
    <n v="5515"/>
    <x v="2749"/>
    <x v="1"/>
    <x v="1051"/>
    <d v="2012-06-01T00:00:00"/>
    <s v="First Class"/>
    <s v="EN-13780"/>
    <s v="Edward Nazzal"/>
    <x v="0"/>
    <x v="0"/>
    <s v="New York City"/>
    <x v="15"/>
    <n v="10009"/>
    <x v="3"/>
    <s v="OFF-AP-10004540"/>
    <x v="1"/>
    <x v="9"/>
    <s v="Eureka The Boss Lite 10-Amp Upright Vacuum, Blue"/>
    <x v="1985"/>
    <n v="2"/>
    <n v="0"/>
    <x v="2137"/>
    <x v="5"/>
  </r>
  <r>
    <n v="5516"/>
    <x v="2749"/>
    <x v="1"/>
    <x v="1051"/>
    <d v="2012-06-01T00:00:00"/>
    <s v="First Class"/>
    <s v="EN-13780"/>
    <s v="Edward Nazzal"/>
    <x v="0"/>
    <x v="0"/>
    <s v="New York City"/>
    <x v="15"/>
    <n v="10009"/>
    <x v="3"/>
    <s v="TEC-PH-10001527"/>
    <x v="2"/>
    <x v="7"/>
    <s v="Plantronics MX500i Earset"/>
    <x v="3680"/>
    <n v="3"/>
    <n v="0"/>
    <x v="4208"/>
    <x v="5"/>
  </r>
  <r>
    <n v="5517"/>
    <x v="2750"/>
    <x v="0"/>
    <x v="741"/>
    <d v="2013-11-22T00:00:00"/>
    <s v="Second Class"/>
    <s v="KC-16255"/>
    <s v="Karen Carlisle"/>
    <x v="1"/>
    <x v="0"/>
    <s v="Huntsville"/>
    <x v="19"/>
    <n v="35810"/>
    <x v="0"/>
    <s v="TEC-AC-10003870"/>
    <x v="2"/>
    <x v="11"/>
    <s v="Logitech Z-906 Speaker sys - home theater - 5.1-CH"/>
    <x v="3990"/>
    <n v="4"/>
    <n v="0"/>
    <x v="4612"/>
    <x v="0"/>
  </r>
  <r>
    <n v="5518"/>
    <x v="2751"/>
    <x v="3"/>
    <x v="769"/>
    <d v="2014-12-10T00:00:00"/>
    <s v="Standard Class"/>
    <s v="MS-17980"/>
    <s v="Michael Stewart"/>
    <x v="1"/>
    <x v="0"/>
    <s v="Philadelphia"/>
    <x v="9"/>
    <n v="19134"/>
    <x v="3"/>
    <s v="FUR-CH-10004540"/>
    <x v="0"/>
    <x v="1"/>
    <s v="Global Chrome Stack Chair"/>
    <x v="3991"/>
    <n v="10"/>
    <n v="0.3"/>
    <x v="4613"/>
    <x v="4"/>
  </r>
  <r>
    <n v="5519"/>
    <x v="2751"/>
    <x v="3"/>
    <x v="769"/>
    <d v="2014-12-10T00:00:00"/>
    <s v="Standard Class"/>
    <s v="MS-17980"/>
    <s v="Michael Stewart"/>
    <x v="1"/>
    <x v="0"/>
    <s v="Philadelphia"/>
    <x v="9"/>
    <n v="19134"/>
    <x v="3"/>
    <s v="FUR-FU-10004093"/>
    <x v="0"/>
    <x v="5"/>
    <s v="Hand-Finished Solid Wood Document Frame"/>
    <x v="3992"/>
    <n v="2"/>
    <n v="0.2"/>
    <x v="4614"/>
    <x v="4"/>
  </r>
  <r>
    <n v="5520"/>
    <x v="2751"/>
    <x v="3"/>
    <x v="769"/>
    <d v="2014-12-10T00:00:00"/>
    <s v="Standard Class"/>
    <s v="MS-17980"/>
    <s v="Michael Stewart"/>
    <x v="1"/>
    <x v="0"/>
    <s v="Philadelphia"/>
    <x v="9"/>
    <n v="19134"/>
    <x v="3"/>
    <s v="OFF-AR-10000716"/>
    <x v="1"/>
    <x v="6"/>
    <s v="DIXON Ticonderoga Erasable Checking Pencils"/>
    <x v="2569"/>
    <n v="3"/>
    <n v="0.2"/>
    <x v="4615"/>
    <x v="4"/>
  </r>
  <r>
    <n v="5521"/>
    <x v="2751"/>
    <x v="3"/>
    <x v="769"/>
    <d v="2014-12-10T00:00:00"/>
    <s v="Standard Class"/>
    <s v="MS-17980"/>
    <s v="Michael Stewart"/>
    <x v="1"/>
    <x v="0"/>
    <s v="Philadelphia"/>
    <x v="9"/>
    <n v="19134"/>
    <x v="3"/>
    <s v="OFF-PA-10002709"/>
    <x v="1"/>
    <x v="10"/>
    <s v="Xerox 1956"/>
    <x v="100"/>
    <n v="5"/>
    <n v="0.2"/>
    <x v="4616"/>
    <x v="4"/>
  </r>
  <r>
    <n v="5522"/>
    <x v="2751"/>
    <x v="3"/>
    <x v="769"/>
    <d v="2014-12-10T00:00:00"/>
    <s v="Standard Class"/>
    <s v="MS-17980"/>
    <s v="Michael Stewart"/>
    <x v="1"/>
    <x v="0"/>
    <s v="Philadelphia"/>
    <x v="9"/>
    <n v="19134"/>
    <x v="3"/>
    <s v="TEC-AC-10000580"/>
    <x v="2"/>
    <x v="11"/>
    <s v="Logitech G13 Programmable Gameboard with LCD Display"/>
    <x v="1309"/>
    <n v="4"/>
    <n v="0.2"/>
    <x v="4617"/>
    <x v="4"/>
  </r>
  <r>
    <n v="5523"/>
    <x v="2752"/>
    <x v="0"/>
    <x v="410"/>
    <d v="2013-06-08T00:00:00"/>
    <s v="First Class"/>
    <s v="CK-12205"/>
    <s v="Chloris Kastensmidt"/>
    <x v="0"/>
    <x v="0"/>
    <s v="Santa Clara"/>
    <x v="1"/>
    <n v="95051"/>
    <x v="1"/>
    <s v="OFF-BI-10000829"/>
    <x v="1"/>
    <x v="8"/>
    <s v="Avery Non-Stick Binders"/>
    <x v="3993"/>
    <n v="6"/>
    <n v="0.2"/>
    <x v="4618"/>
    <x v="1"/>
  </r>
  <r>
    <n v="5524"/>
    <x v="2752"/>
    <x v="0"/>
    <x v="410"/>
    <d v="2013-06-08T00:00:00"/>
    <s v="First Class"/>
    <s v="CK-12205"/>
    <s v="Chloris Kastensmidt"/>
    <x v="0"/>
    <x v="0"/>
    <s v="Santa Clara"/>
    <x v="1"/>
    <n v="95051"/>
    <x v="1"/>
    <s v="OFF-AP-10004859"/>
    <x v="1"/>
    <x v="9"/>
    <s v="Acco 6 Outlet Guardian Premium Surge Suppressor"/>
    <x v="3994"/>
    <n v="4"/>
    <n v="0"/>
    <x v="4619"/>
    <x v="1"/>
  </r>
  <r>
    <n v="5525"/>
    <x v="2753"/>
    <x v="0"/>
    <x v="107"/>
    <d v="2013-12-13T00:00:00"/>
    <s v="First Class"/>
    <s v="SJ-20125"/>
    <s v="Sanjit Jacobs"/>
    <x v="2"/>
    <x v="0"/>
    <s v="Long Beach"/>
    <x v="1"/>
    <n v="90805"/>
    <x v="1"/>
    <s v="OFF-PA-10000575"/>
    <x v="1"/>
    <x v="10"/>
    <s v="Wirebound Message Books, Four 2 3/4 x 5 White Forms per Page"/>
    <x v="3995"/>
    <n v="12"/>
    <n v="0"/>
    <x v="4620"/>
    <x v="4"/>
  </r>
  <r>
    <n v="5526"/>
    <x v="2754"/>
    <x v="3"/>
    <x v="504"/>
    <d v="2014-05-06T00:00:00"/>
    <s v="Standard Class"/>
    <s v="EA-14035"/>
    <s v="Erin Ashbrook"/>
    <x v="1"/>
    <x v="0"/>
    <s v="Los Angeles"/>
    <x v="1"/>
    <n v="90008"/>
    <x v="1"/>
    <s v="OFF-AR-10002804"/>
    <x v="1"/>
    <x v="6"/>
    <s v="Faber Castell Col-Erase Pencils"/>
    <x v="3996"/>
    <n v="2"/>
    <n v="0"/>
    <x v="4621"/>
    <x v="5"/>
  </r>
  <r>
    <n v="5527"/>
    <x v="2755"/>
    <x v="3"/>
    <x v="558"/>
    <d v="2014-04-29T00:00:00"/>
    <s v="Standard Class"/>
    <s v="MG-17890"/>
    <s v="Michael Granlund"/>
    <x v="2"/>
    <x v="0"/>
    <s v="Santa Barbara"/>
    <x v="1"/>
    <n v="93101"/>
    <x v="1"/>
    <s v="OFF-FA-10002676"/>
    <x v="1"/>
    <x v="13"/>
    <s v="Colored Push Pins"/>
    <x v="2725"/>
    <n v="1"/>
    <n v="0"/>
    <x v="3016"/>
    <x v="3"/>
  </r>
  <r>
    <n v="5528"/>
    <x v="2756"/>
    <x v="1"/>
    <x v="412"/>
    <d v="2012-05-10T00:00:00"/>
    <s v="First Class"/>
    <s v="AB-10255"/>
    <s v="Alejandro Ballentine"/>
    <x v="2"/>
    <x v="0"/>
    <s v="New York City"/>
    <x v="15"/>
    <n v="10009"/>
    <x v="3"/>
    <s v="OFF-PA-10003465"/>
    <x v="1"/>
    <x v="10"/>
    <s v="Xerox 1912"/>
    <x v="2479"/>
    <n v="2"/>
    <n v="0"/>
    <x v="2714"/>
    <x v="5"/>
  </r>
  <r>
    <n v="5529"/>
    <x v="2757"/>
    <x v="1"/>
    <x v="1052"/>
    <d v="2012-04-04T00:00:00"/>
    <s v="Standard Class"/>
    <s v="SC-20260"/>
    <s v="Scott Cohen"/>
    <x v="1"/>
    <x v="0"/>
    <s v="Jacksonville"/>
    <x v="2"/>
    <n v="32216"/>
    <x v="0"/>
    <s v="TEC-PH-10000011"/>
    <x v="2"/>
    <x v="7"/>
    <s v="PureGear Roll-On Screen Protector"/>
    <x v="1105"/>
    <n v="5"/>
    <n v="0.2"/>
    <x v="4622"/>
    <x v="10"/>
  </r>
  <r>
    <n v="5530"/>
    <x v="2758"/>
    <x v="3"/>
    <x v="634"/>
    <d v="2014-08-12T00:00:00"/>
    <s v="Standard Class"/>
    <s v="TB-21355"/>
    <s v="Todd Boyes"/>
    <x v="1"/>
    <x v="0"/>
    <s v="Cedar Hill"/>
    <x v="5"/>
    <n v="75104"/>
    <x v="2"/>
    <s v="OFF-PA-10004381"/>
    <x v="1"/>
    <x v="10"/>
    <s v="14-7/8 x 11 Blue Bar Computer Printout Paper"/>
    <x v="912"/>
    <n v="3"/>
    <n v="0.2"/>
    <x v="945"/>
    <x v="6"/>
  </r>
  <r>
    <n v="5531"/>
    <x v="2759"/>
    <x v="3"/>
    <x v="574"/>
    <d v="2014-12-07T00:00:00"/>
    <s v="Standard Class"/>
    <s v="JK-16090"/>
    <s v="Juliana Krohn"/>
    <x v="0"/>
    <x v="0"/>
    <s v="Omaha"/>
    <x v="8"/>
    <n v="68104"/>
    <x v="2"/>
    <s v="TEC-PH-10001795"/>
    <x v="2"/>
    <x v="7"/>
    <s v="ClearOne CHATAttach 160 - speaker phone"/>
    <x v="3997"/>
    <n v="4"/>
    <n v="0"/>
    <x v="4623"/>
    <x v="4"/>
  </r>
  <r>
    <n v="5532"/>
    <x v="2760"/>
    <x v="0"/>
    <x v="112"/>
    <d v="2013-06-08T00:00:00"/>
    <s v="First Class"/>
    <s v="CK-12595"/>
    <s v="Clytie Kelty"/>
    <x v="0"/>
    <x v="0"/>
    <s v="Little Rock"/>
    <x v="36"/>
    <n v="72209"/>
    <x v="0"/>
    <s v="TEC-AC-10001109"/>
    <x v="2"/>
    <x v="11"/>
    <s v="Logitech Trackman Marble Mouse"/>
    <x v="3998"/>
    <n v="6"/>
    <n v="0"/>
    <x v="4624"/>
    <x v="1"/>
  </r>
  <r>
    <n v="5533"/>
    <x v="2760"/>
    <x v="0"/>
    <x v="112"/>
    <d v="2013-06-08T00:00:00"/>
    <s v="First Class"/>
    <s v="CK-12595"/>
    <s v="Clytie Kelty"/>
    <x v="0"/>
    <x v="0"/>
    <s v="Little Rock"/>
    <x v="36"/>
    <n v="72209"/>
    <x v="0"/>
    <s v="TEC-AC-10003038"/>
    <x v="2"/>
    <x v="11"/>
    <s v="Kingston Digital DataTraveler 16GB USB 2.0"/>
    <x v="3999"/>
    <n v="3"/>
    <n v="0"/>
    <x v="4625"/>
    <x v="1"/>
  </r>
  <r>
    <n v="5534"/>
    <x v="2760"/>
    <x v="0"/>
    <x v="112"/>
    <d v="2013-06-08T00:00:00"/>
    <s v="First Class"/>
    <s v="CK-12595"/>
    <s v="Clytie Kelty"/>
    <x v="0"/>
    <x v="0"/>
    <s v="Little Rock"/>
    <x v="36"/>
    <n v="72209"/>
    <x v="0"/>
    <s v="TEC-AC-10003174"/>
    <x v="2"/>
    <x v="11"/>
    <s v="Plantronics S12 Corded Telephone Headset System"/>
    <x v="2285"/>
    <n v="3"/>
    <n v="0"/>
    <x v="2471"/>
    <x v="1"/>
  </r>
  <r>
    <n v="5535"/>
    <x v="2760"/>
    <x v="0"/>
    <x v="112"/>
    <d v="2013-06-08T00:00:00"/>
    <s v="First Class"/>
    <s v="CK-12595"/>
    <s v="Clytie Kelty"/>
    <x v="0"/>
    <x v="0"/>
    <s v="Little Rock"/>
    <x v="36"/>
    <n v="72209"/>
    <x v="0"/>
    <s v="OFF-PA-10000157"/>
    <x v="1"/>
    <x v="10"/>
    <s v="Xerox 191"/>
    <x v="731"/>
    <n v="3"/>
    <n v="0"/>
    <x v="749"/>
    <x v="1"/>
  </r>
  <r>
    <n v="5536"/>
    <x v="2760"/>
    <x v="0"/>
    <x v="112"/>
    <d v="2013-06-08T00:00:00"/>
    <s v="First Class"/>
    <s v="CK-12595"/>
    <s v="Clytie Kelty"/>
    <x v="0"/>
    <x v="0"/>
    <s v="Little Rock"/>
    <x v="36"/>
    <n v="72209"/>
    <x v="0"/>
    <s v="OFF-BI-10001721"/>
    <x v="1"/>
    <x v="8"/>
    <s v="Trimflex Flexible Post Binders"/>
    <x v="2202"/>
    <n v="3"/>
    <n v="0"/>
    <x v="4626"/>
    <x v="1"/>
  </r>
  <r>
    <n v="5537"/>
    <x v="2760"/>
    <x v="0"/>
    <x v="112"/>
    <d v="2013-06-08T00:00:00"/>
    <s v="First Class"/>
    <s v="CK-12595"/>
    <s v="Clytie Kelty"/>
    <x v="0"/>
    <x v="0"/>
    <s v="Little Rock"/>
    <x v="36"/>
    <n v="72209"/>
    <x v="0"/>
    <s v="OFF-BI-10000591"/>
    <x v="1"/>
    <x v="8"/>
    <s v="Avery Binder Labels"/>
    <x v="1361"/>
    <n v="3"/>
    <n v="0"/>
    <x v="4627"/>
    <x v="1"/>
  </r>
  <r>
    <n v="5538"/>
    <x v="2760"/>
    <x v="0"/>
    <x v="112"/>
    <d v="2013-06-08T00:00:00"/>
    <s v="First Class"/>
    <s v="CK-12595"/>
    <s v="Clytie Kelty"/>
    <x v="0"/>
    <x v="0"/>
    <s v="Little Rock"/>
    <x v="36"/>
    <n v="72209"/>
    <x v="0"/>
    <s v="OFF-PA-10001534"/>
    <x v="1"/>
    <x v="10"/>
    <s v="Xerox 230"/>
    <x v="91"/>
    <n v="2"/>
    <n v="0"/>
    <x v="91"/>
    <x v="1"/>
  </r>
  <r>
    <n v="5539"/>
    <x v="2761"/>
    <x v="1"/>
    <x v="657"/>
    <d v="2012-04-20T00:00:00"/>
    <s v="Standard Class"/>
    <s v="SS-20590"/>
    <s v="Sonia Sunley"/>
    <x v="0"/>
    <x v="0"/>
    <s v="Norfolk"/>
    <x v="8"/>
    <n v="68701"/>
    <x v="2"/>
    <s v="OFF-BI-10002071"/>
    <x v="1"/>
    <x v="8"/>
    <s v="Fellowes Black Plastic Comb Bindings"/>
    <x v="4000"/>
    <n v="3"/>
    <n v="0"/>
    <x v="4628"/>
    <x v="3"/>
  </r>
  <r>
    <n v="5540"/>
    <x v="2762"/>
    <x v="3"/>
    <x v="1053"/>
    <d v="2014-05-27T00:00:00"/>
    <s v="Standard Class"/>
    <s v="LE-16810"/>
    <s v="Laurel Elliston"/>
    <x v="0"/>
    <x v="0"/>
    <s v="Chicago"/>
    <x v="10"/>
    <n v="60653"/>
    <x v="2"/>
    <s v="FUR-CH-10000513"/>
    <x v="0"/>
    <x v="1"/>
    <s v="High-Back Leather Manager's Chair"/>
    <x v="2124"/>
    <n v="2"/>
    <n v="0.3"/>
    <x v="2288"/>
    <x v="5"/>
  </r>
  <r>
    <n v="5541"/>
    <x v="2762"/>
    <x v="3"/>
    <x v="1053"/>
    <d v="2014-05-27T00:00:00"/>
    <s v="Standard Class"/>
    <s v="LE-16810"/>
    <s v="Laurel Elliston"/>
    <x v="0"/>
    <x v="0"/>
    <s v="Chicago"/>
    <x v="10"/>
    <n v="60653"/>
    <x v="2"/>
    <s v="OFF-BI-10003274"/>
    <x v="1"/>
    <x v="8"/>
    <s v="Avery Durable Slant Ring Binders, No Labels"/>
    <x v="4001"/>
    <n v="2"/>
    <n v="0.8"/>
    <x v="4629"/>
    <x v="5"/>
  </r>
  <r>
    <n v="5542"/>
    <x v="2762"/>
    <x v="3"/>
    <x v="1053"/>
    <d v="2014-05-27T00:00:00"/>
    <s v="Standard Class"/>
    <s v="LE-16810"/>
    <s v="Laurel Elliston"/>
    <x v="0"/>
    <x v="0"/>
    <s v="Chicago"/>
    <x v="10"/>
    <n v="60653"/>
    <x v="2"/>
    <s v="OFF-SU-10000381"/>
    <x v="1"/>
    <x v="14"/>
    <s v="Acme Forged Steel Scissors with Black Enamel Handles"/>
    <x v="4002"/>
    <n v="3"/>
    <n v="0.2"/>
    <x v="4630"/>
    <x v="5"/>
  </r>
  <r>
    <n v="5543"/>
    <x v="2763"/>
    <x v="0"/>
    <x v="1054"/>
    <d v="2013-12-26T00:00:00"/>
    <s v="Standard Class"/>
    <s v="ES-14080"/>
    <s v="Erin Smith"/>
    <x v="1"/>
    <x v="0"/>
    <s v="Tucson"/>
    <x v="16"/>
    <n v="85705"/>
    <x v="1"/>
    <s v="FUR-TA-10001086"/>
    <x v="0"/>
    <x v="3"/>
    <s v="SAFCO PlanMaster Boards, 60w x 37-1/2d, White Melamine"/>
    <x v="4003"/>
    <n v="6"/>
    <n v="0.5"/>
    <x v="4631"/>
    <x v="4"/>
  </r>
  <r>
    <n v="5544"/>
    <x v="2763"/>
    <x v="0"/>
    <x v="1054"/>
    <d v="2013-12-26T00:00:00"/>
    <s v="Standard Class"/>
    <s v="ES-14080"/>
    <s v="Erin Smith"/>
    <x v="1"/>
    <x v="0"/>
    <s v="Tucson"/>
    <x v="16"/>
    <n v="85705"/>
    <x v="1"/>
    <s v="OFF-BI-10000174"/>
    <x v="1"/>
    <x v="8"/>
    <s v="Wilson Jones Clip &amp; Carry Folder Binder Tool for Ring Binders, Clear"/>
    <x v="828"/>
    <n v="6"/>
    <n v="0.7"/>
    <x v="4632"/>
    <x v="4"/>
  </r>
  <r>
    <n v="5545"/>
    <x v="2763"/>
    <x v="0"/>
    <x v="1054"/>
    <d v="2013-12-26T00:00:00"/>
    <s v="Standard Class"/>
    <s v="ES-14080"/>
    <s v="Erin Smith"/>
    <x v="1"/>
    <x v="0"/>
    <s v="Tucson"/>
    <x v="16"/>
    <n v="85705"/>
    <x v="1"/>
    <s v="OFF-BI-10002103"/>
    <x v="1"/>
    <x v="8"/>
    <s v="Cardinal Slant-D Ring Binder, Heavy Gauge Vinyl"/>
    <x v="4004"/>
    <n v="2"/>
    <n v="0.7"/>
    <x v="4633"/>
    <x v="4"/>
  </r>
  <r>
    <n v="5546"/>
    <x v="2764"/>
    <x v="3"/>
    <x v="585"/>
    <d v="2014-09-27T00:00:00"/>
    <s v="Standard Class"/>
    <s v="MG-17890"/>
    <s v="Michael Granlund"/>
    <x v="2"/>
    <x v="0"/>
    <s v="Concord"/>
    <x v="38"/>
    <n v="3301"/>
    <x v="3"/>
    <s v="OFF-ST-10001590"/>
    <x v="1"/>
    <x v="4"/>
    <s v="Tenex Personal Project File with Scoop Front Design, Black"/>
    <x v="4005"/>
    <n v="5"/>
    <n v="0"/>
    <x v="4634"/>
    <x v="8"/>
  </r>
  <r>
    <n v="5547"/>
    <x v="2765"/>
    <x v="3"/>
    <x v="210"/>
    <d v="2014-09-09T00:00:00"/>
    <s v="First Class"/>
    <s v="JM-16195"/>
    <s v="Justin MacKendrick"/>
    <x v="0"/>
    <x v="0"/>
    <s v="Draper"/>
    <x v="7"/>
    <n v="84020"/>
    <x v="1"/>
    <s v="FUR-FU-10002396"/>
    <x v="0"/>
    <x v="5"/>
    <s v="DAX Copper Panel Document Frame, 5 x 7 Size"/>
    <x v="2855"/>
    <n v="2"/>
    <n v="0"/>
    <x v="4635"/>
    <x v="8"/>
  </r>
  <r>
    <n v="5548"/>
    <x v="2765"/>
    <x v="3"/>
    <x v="210"/>
    <d v="2014-09-09T00:00:00"/>
    <s v="First Class"/>
    <s v="JM-16195"/>
    <s v="Justin MacKendrick"/>
    <x v="0"/>
    <x v="0"/>
    <s v="Draper"/>
    <x v="7"/>
    <n v="84020"/>
    <x v="1"/>
    <s v="TEC-PH-10002807"/>
    <x v="2"/>
    <x v="7"/>
    <s v="Motorla HX550 Universal Bluetooth Headset"/>
    <x v="4006"/>
    <n v="4"/>
    <n v="0.2"/>
    <x v="4636"/>
    <x v="8"/>
  </r>
  <r>
    <n v="5549"/>
    <x v="2766"/>
    <x v="2"/>
    <x v="683"/>
    <d v="2011-12-01T00:00:00"/>
    <s v="First Class"/>
    <s v="SG-20470"/>
    <s v="Sheri Gordon"/>
    <x v="0"/>
    <x v="0"/>
    <s v="San Francisco"/>
    <x v="1"/>
    <n v="94109"/>
    <x v="1"/>
    <s v="OFF-AP-10004859"/>
    <x v="1"/>
    <x v="9"/>
    <s v="Acco 6 Outlet Guardian Premium Surge Suppressor"/>
    <x v="2908"/>
    <n v="3"/>
    <n v="0"/>
    <x v="4637"/>
    <x v="0"/>
  </r>
  <r>
    <n v="5550"/>
    <x v="2766"/>
    <x v="2"/>
    <x v="683"/>
    <d v="2011-12-01T00:00:00"/>
    <s v="First Class"/>
    <s v="SG-20470"/>
    <s v="Sheri Gordon"/>
    <x v="0"/>
    <x v="0"/>
    <s v="San Francisco"/>
    <x v="1"/>
    <n v="94109"/>
    <x v="1"/>
    <s v="TEC-AC-10003447"/>
    <x v="2"/>
    <x v="11"/>
    <s v="Micropad Numeric Keypads"/>
    <x v="4007"/>
    <n v="7"/>
    <n v="0"/>
    <x v="4638"/>
    <x v="0"/>
  </r>
  <r>
    <n v="5551"/>
    <x v="2767"/>
    <x v="2"/>
    <x v="607"/>
    <d v="2011-11-16T00:00:00"/>
    <s v="Standard Class"/>
    <s v="DB-12970"/>
    <s v="Darren Budd"/>
    <x v="1"/>
    <x v="0"/>
    <s v="Houston"/>
    <x v="5"/>
    <n v="77036"/>
    <x v="2"/>
    <s v="OFF-AR-10003183"/>
    <x v="1"/>
    <x v="6"/>
    <s v="Avery Fluorescent Highlighter Four-Color Set"/>
    <x v="2812"/>
    <n v="1"/>
    <n v="0.2"/>
    <x v="4639"/>
    <x v="0"/>
  </r>
  <r>
    <n v="5552"/>
    <x v="2767"/>
    <x v="2"/>
    <x v="607"/>
    <d v="2011-11-16T00:00:00"/>
    <s v="Standard Class"/>
    <s v="DB-12970"/>
    <s v="Darren Budd"/>
    <x v="1"/>
    <x v="0"/>
    <s v="Houston"/>
    <x v="5"/>
    <n v="77036"/>
    <x v="2"/>
    <s v="OFF-SU-10000432"/>
    <x v="1"/>
    <x v="14"/>
    <s v="Acco Side-Punched Conventional Columnar Pads"/>
    <x v="4008"/>
    <n v="6"/>
    <n v="0.2"/>
    <x v="4640"/>
    <x v="0"/>
  </r>
  <r>
    <n v="5553"/>
    <x v="2767"/>
    <x v="2"/>
    <x v="607"/>
    <d v="2011-11-16T00:00:00"/>
    <s v="Standard Class"/>
    <s v="DB-12970"/>
    <s v="Darren Budd"/>
    <x v="1"/>
    <x v="0"/>
    <s v="Houston"/>
    <x v="5"/>
    <n v="77036"/>
    <x v="2"/>
    <s v="TEC-AC-10003832"/>
    <x v="2"/>
    <x v="11"/>
    <s v="Imation 16GB Mini TravelDrive USB 2.0 Flash Drive"/>
    <x v="2220"/>
    <n v="3"/>
    <n v="0.2"/>
    <x v="2394"/>
    <x v="0"/>
  </r>
  <r>
    <n v="5554"/>
    <x v="2767"/>
    <x v="2"/>
    <x v="607"/>
    <d v="2011-11-16T00:00:00"/>
    <s v="Standard Class"/>
    <s v="DB-12970"/>
    <s v="Darren Budd"/>
    <x v="1"/>
    <x v="0"/>
    <s v="Houston"/>
    <x v="5"/>
    <n v="77036"/>
    <x v="2"/>
    <s v="OFF-PA-10004100"/>
    <x v="1"/>
    <x v="10"/>
    <s v="Xerox 216"/>
    <x v="1590"/>
    <n v="7"/>
    <n v="0.2"/>
    <x v="1683"/>
    <x v="0"/>
  </r>
  <r>
    <n v="5555"/>
    <x v="2767"/>
    <x v="2"/>
    <x v="607"/>
    <d v="2011-11-16T00:00:00"/>
    <s v="Standard Class"/>
    <s v="DB-12970"/>
    <s v="Darren Budd"/>
    <x v="1"/>
    <x v="0"/>
    <s v="Houston"/>
    <x v="5"/>
    <n v="77036"/>
    <x v="2"/>
    <s v="FUR-BO-10004467"/>
    <x v="0"/>
    <x v="0"/>
    <s v="Bestar Classic Bookcase"/>
    <x v="4009"/>
    <n v="1"/>
    <n v="0.32"/>
    <x v="4641"/>
    <x v="0"/>
  </r>
  <r>
    <n v="5556"/>
    <x v="2768"/>
    <x v="3"/>
    <x v="280"/>
    <d v="2014-10-07T00:00:00"/>
    <s v="Second Class"/>
    <s v="JW-15220"/>
    <s v="Jane Waco"/>
    <x v="1"/>
    <x v="0"/>
    <s v="Montgomery"/>
    <x v="19"/>
    <n v="36116"/>
    <x v="0"/>
    <s v="FUR-FU-10002963"/>
    <x v="0"/>
    <x v="5"/>
    <s v="Master Caster Door Stop, Gray"/>
    <x v="1015"/>
    <n v="2"/>
    <n v="0"/>
    <x v="4642"/>
    <x v="2"/>
  </r>
  <r>
    <n v="5557"/>
    <x v="2769"/>
    <x v="1"/>
    <x v="639"/>
    <d v="2012-12-18T00:00:00"/>
    <s v="Standard Class"/>
    <s v="KD-16495"/>
    <s v="Keith Dawkins"/>
    <x v="1"/>
    <x v="0"/>
    <s v="Jackson"/>
    <x v="35"/>
    <n v="39212"/>
    <x v="0"/>
    <s v="FUR-FU-10003829"/>
    <x v="0"/>
    <x v="5"/>
    <s v="Stackable Trays"/>
    <x v="51"/>
    <n v="2"/>
    <n v="0"/>
    <x v="4643"/>
    <x v="4"/>
  </r>
  <r>
    <n v="5558"/>
    <x v="2769"/>
    <x v="1"/>
    <x v="639"/>
    <d v="2012-12-18T00:00:00"/>
    <s v="Standard Class"/>
    <s v="KD-16495"/>
    <s v="Keith Dawkins"/>
    <x v="1"/>
    <x v="0"/>
    <s v="Jackson"/>
    <x v="35"/>
    <n v="39212"/>
    <x v="0"/>
    <s v="OFF-AR-10003582"/>
    <x v="1"/>
    <x v="6"/>
    <s v="Boston Electric Pencil Sharpener, Model 1818, Charcoal Black"/>
    <x v="2471"/>
    <n v="2"/>
    <n v="0"/>
    <x v="2704"/>
    <x v="4"/>
  </r>
  <r>
    <n v="5559"/>
    <x v="2770"/>
    <x v="1"/>
    <x v="401"/>
    <d v="2012-12-10T00:00:00"/>
    <s v="Standard Class"/>
    <s v="IL-15100"/>
    <s v="Ivan Liston"/>
    <x v="0"/>
    <x v="0"/>
    <s v="North Las Vegas"/>
    <x v="33"/>
    <n v="89031"/>
    <x v="1"/>
    <s v="OFF-PA-10000048"/>
    <x v="1"/>
    <x v="10"/>
    <s v="Xerox 20"/>
    <x v="90"/>
    <n v="1"/>
    <n v="0"/>
    <x v="90"/>
    <x v="4"/>
  </r>
  <r>
    <n v="5560"/>
    <x v="2770"/>
    <x v="1"/>
    <x v="401"/>
    <d v="2012-12-10T00:00:00"/>
    <s v="Standard Class"/>
    <s v="IL-15100"/>
    <s v="Ivan Liston"/>
    <x v="0"/>
    <x v="0"/>
    <s v="North Las Vegas"/>
    <x v="33"/>
    <n v="89031"/>
    <x v="1"/>
    <s v="OFF-ST-10000078"/>
    <x v="1"/>
    <x v="4"/>
    <s v="Tennsco 6- and 18-Compartment Lockers"/>
    <x v="2225"/>
    <n v="5"/>
    <n v="0"/>
    <x v="2400"/>
    <x v="4"/>
  </r>
  <r>
    <n v="5561"/>
    <x v="2770"/>
    <x v="1"/>
    <x v="401"/>
    <d v="2012-12-10T00:00:00"/>
    <s v="Standard Class"/>
    <s v="IL-15100"/>
    <s v="Ivan Liston"/>
    <x v="0"/>
    <x v="0"/>
    <s v="North Las Vegas"/>
    <x v="33"/>
    <n v="89031"/>
    <x v="1"/>
    <s v="OFF-LA-10004853"/>
    <x v="1"/>
    <x v="2"/>
    <s v="Avery 483"/>
    <x v="1830"/>
    <n v="3"/>
    <n v="0"/>
    <x v="2595"/>
    <x v="4"/>
  </r>
  <r>
    <n v="5562"/>
    <x v="2771"/>
    <x v="3"/>
    <x v="185"/>
    <d v="2014-04-03T00:00:00"/>
    <s v="Second Class"/>
    <s v="JE-15610"/>
    <s v="Jim Epp"/>
    <x v="1"/>
    <x v="0"/>
    <s v="Atlanta"/>
    <x v="32"/>
    <n v="30318"/>
    <x v="0"/>
    <s v="OFF-BI-10001153"/>
    <x v="1"/>
    <x v="8"/>
    <s v="Ibico Recycled Grain-Textured Covers"/>
    <x v="4010"/>
    <n v="1"/>
    <n v="0"/>
    <x v="4644"/>
    <x v="3"/>
  </r>
  <r>
    <n v="5563"/>
    <x v="2771"/>
    <x v="3"/>
    <x v="185"/>
    <d v="2014-04-03T00:00:00"/>
    <s v="Second Class"/>
    <s v="JE-15610"/>
    <s v="Jim Epp"/>
    <x v="1"/>
    <x v="0"/>
    <s v="Atlanta"/>
    <x v="32"/>
    <n v="30318"/>
    <x v="0"/>
    <s v="TEC-CO-10001449"/>
    <x v="2"/>
    <x v="16"/>
    <s v="Hewlett Packard LaserJet 3310 Copier"/>
    <x v="491"/>
    <n v="5"/>
    <n v="0"/>
    <x v="4645"/>
    <x v="3"/>
  </r>
  <r>
    <n v="5564"/>
    <x v="2771"/>
    <x v="3"/>
    <x v="185"/>
    <d v="2014-04-03T00:00:00"/>
    <s v="Second Class"/>
    <s v="JE-15610"/>
    <s v="Jim Epp"/>
    <x v="1"/>
    <x v="0"/>
    <s v="Atlanta"/>
    <x v="32"/>
    <n v="30318"/>
    <x v="0"/>
    <s v="OFF-BI-10000474"/>
    <x v="1"/>
    <x v="8"/>
    <s v="Avery Recycled Flexi-View Covers for Binding Systems"/>
    <x v="4011"/>
    <n v="4"/>
    <n v="0"/>
    <x v="4646"/>
    <x v="3"/>
  </r>
  <r>
    <n v="5565"/>
    <x v="2772"/>
    <x v="3"/>
    <x v="677"/>
    <d v="2014-03-14T00:00:00"/>
    <s v="Same Day"/>
    <s v="SU-20665"/>
    <s v="Stephanie Ulpright"/>
    <x v="2"/>
    <x v="0"/>
    <s v="Chicago"/>
    <x v="10"/>
    <n v="60610"/>
    <x v="2"/>
    <s v="OFF-AR-10000799"/>
    <x v="1"/>
    <x v="6"/>
    <s v="Col-Erase Pencils with Erasers"/>
    <x v="530"/>
    <n v="4"/>
    <n v="0.2"/>
    <x v="4647"/>
    <x v="10"/>
  </r>
  <r>
    <n v="5566"/>
    <x v="2772"/>
    <x v="3"/>
    <x v="677"/>
    <d v="2014-03-14T00:00:00"/>
    <s v="Same Day"/>
    <s v="SU-20665"/>
    <s v="Stephanie Ulpright"/>
    <x v="2"/>
    <x v="0"/>
    <s v="Chicago"/>
    <x v="10"/>
    <n v="60610"/>
    <x v="2"/>
    <s v="TEC-MA-10002109"/>
    <x v="2"/>
    <x v="15"/>
    <s v="HP Officejet Pro 8600 e-All-In-One Printer, Copier, Scanner, Fax"/>
    <x v="4012"/>
    <n v="2"/>
    <n v="0.3"/>
    <x v="4648"/>
    <x v="10"/>
  </r>
  <r>
    <n v="5567"/>
    <x v="2772"/>
    <x v="3"/>
    <x v="677"/>
    <d v="2014-03-14T00:00:00"/>
    <s v="Same Day"/>
    <s v="SU-20665"/>
    <s v="Stephanie Ulpright"/>
    <x v="2"/>
    <x v="0"/>
    <s v="Chicago"/>
    <x v="10"/>
    <n v="60610"/>
    <x v="2"/>
    <s v="OFF-AR-10003338"/>
    <x v="1"/>
    <x v="6"/>
    <s v="Eberhard Faber 3 1/2&quot; Golf Pencils"/>
    <x v="4013"/>
    <n v="5"/>
    <n v="0.2"/>
    <x v="4649"/>
    <x v="10"/>
  </r>
  <r>
    <n v="5568"/>
    <x v="2772"/>
    <x v="3"/>
    <x v="677"/>
    <d v="2014-03-14T00:00:00"/>
    <s v="Same Day"/>
    <s v="SU-20665"/>
    <s v="Stephanie Ulpright"/>
    <x v="2"/>
    <x v="0"/>
    <s v="Chicago"/>
    <x v="10"/>
    <n v="60610"/>
    <x v="2"/>
    <s v="FUR-CH-10003606"/>
    <x v="0"/>
    <x v="1"/>
    <s v="SAFCO Folding Chair Trolley"/>
    <x v="4014"/>
    <n v="1"/>
    <n v="0.3"/>
    <x v="4650"/>
    <x v="10"/>
  </r>
  <r>
    <n v="5569"/>
    <x v="2772"/>
    <x v="3"/>
    <x v="677"/>
    <d v="2014-03-14T00:00:00"/>
    <s v="Same Day"/>
    <s v="SU-20665"/>
    <s v="Stephanie Ulpright"/>
    <x v="2"/>
    <x v="0"/>
    <s v="Chicago"/>
    <x v="10"/>
    <n v="60610"/>
    <x v="2"/>
    <s v="TEC-CO-10001449"/>
    <x v="2"/>
    <x v="16"/>
    <s v="Hewlett Packard LaserJet 3310 Copier"/>
    <x v="324"/>
    <n v="2"/>
    <n v="0.2"/>
    <x v="330"/>
    <x v="10"/>
  </r>
  <r>
    <n v="5570"/>
    <x v="2772"/>
    <x v="3"/>
    <x v="677"/>
    <d v="2014-03-14T00:00:00"/>
    <s v="Same Day"/>
    <s v="SU-20665"/>
    <s v="Stephanie Ulpright"/>
    <x v="2"/>
    <x v="0"/>
    <s v="Chicago"/>
    <x v="10"/>
    <n v="60610"/>
    <x v="2"/>
    <s v="OFF-PA-10001934"/>
    <x v="1"/>
    <x v="10"/>
    <s v="Xerox 1993"/>
    <x v="12"/>
    <n v="3"/>
    <n v="0.2"/>
    <x v="906"/>
    <x v="10"/>
  </r>
  <r>
    <n v="5571"/>
    <x v="2772"/>
    <x v="3"/>
    <x v="677"/>
    <d v="2014-03-14T00:00:00"/>
    <s v="Same Day"/>
    <s v="SU-20665"/>
    <s v="Stephanie Ulpright"/>
    <x v="2"/>
    <x v="0"/>
    <s v="Chicago"/>
    <x v="10"/>
    <n v="60610"/>
    <x v="2"/>
    <s v="TEC-PH-10001527"/>
    <x v="2"/>
    <x v="7"/>
    <s v="Plantronics MX500i Earset"/>
    <x v="4015"/>
    <n v="1"/>
    <n v="0.2"/>
    <x v="4651"/>
    <x v="10"/>
  </r>
  <r>
    <n v="5572"/>
    <x v="2773"/>
    <x v="2"/>
    <x v="29"/>
    <d v="2011-12-09T00:00:00"/>
    <s v="Standard Class"/>
    <s v="EA-14035"/>
    <s v="Erin Ashbrook"/>
    <x v="1"/>
    <x v="0"/>
    <s v="Columbus"/>
    <x v="24"/>
    <n v="43229"/>
    <x v="3"/>
    <s v="OFF-PA-10001033"/>
    <x v="1"/>
    <x v="10"/>
    <s v="Xerox 1893"/>
    <x v="4016"/>
    <n v="3"/>
    <n v="0.2"/>
    <x v="4652"/>
    <x v="4"/>
  </r>
  <r>
    <n v="5573"/>
    <x v="2773"/>
    <x v="2"/>
    <x v="29"/>
    <d v="2011-12-09T00:00:00"/>
    <s v="Standard Class"/>
    <s v="EA-14035"/>
    <s v="Erin Ashbrook"/>
    <x v="1"/>
    <x v="0"/>
    <s v="Columbus"/>
    <x v="24"/>
    <n v="43229"/>
    <x v="3"/>
    <s v="OFF-BI-10003719"/>
    <x v="1"/>
    <x v="8"/>
    <s v="Large Capacity Hanging Post Binders"/>
    <x v="4017"/>
    <n v="4"/>
    <n v="0.7"/>
    <x v="4653"/>
    <x v="4"/>
  </r>
  <r>
    <n v="5574"/>
    <x v="2773"/>
    <x v="2"/>
    <x v="29"/>
    <d v="2011-12-09T00:00:00"/>
    <s v="Standard Class"/>
    <s v="EA-14035"/>
    <s v="Erin Ashbrook"/>
    <x v="1"/>
    <x v="0"/>
    <s v="Columbus"/>
    <x v="24"/>
    <n v="43229"/>
    <x v="3"/>
    <s v="OFF-PA-10003036"/>
    <x v="1"/>
    <x v="10"/>
    <s v="Black Print Carbonless 8 1/2&quot; x 8 1/4&quot; Rapid Memo Book"/>
    <x v="1133"/>
    <n v="3"/>
    <n v="0.2"/>
    <x v="4654"/>
    <x v="4"/>
  </r>
  <r>
    <n v="5575"/>
    <x v="2773"/>
    <x v="2"/>
    <x v="29"/>
    <d v="2011-12-09T00:00:00"/>
    <s v="Standard Class"/>
    <s v="EA-14035"/>
    <s v="Erin Ashbrook"/>
    <x v="1"/>
    <x v="0"/>
    <s v="Columbus"/>
    <x v="24"/>
    <n v="43229"/>
    <x v="3"/>
    <s v="TEC-PH-10001870"/>
    <x v="2"/>
    <x v="7"/>
    <s v="Lunatik TT5L-002 Taktik Strike Impact Protection System for iPhone 5"/>
    <x v="4018"/>
    <n v="1"/>
    <n v="0.4"/>
    <x v="4655"/>
    <x v="4"/>
  </r>
  <r>
    <n v="5576"/>
    <x v="2773"/>
    <x v="2"/>
    <x v="29"/>
    <d v="2011-12-09T00:00:00"/>
    <s v="Standard Class"/>
    <s v="EA-14035"/>
    <s v="Erin Ashbrook"/>
    <x v="1"/>
    <x v="0"/>
    <s v="Columbus"/>
    <x v="24"/>
    <n v="43229"/>
    <x v="3"/>
    <s v="TEC-PH-10001809"/>
    <x v="2"/>
    <x v="7"/>
    <s v="Panasonic KX T7736-B Digital phone"/>
    <x v="4019"/>
    <n v="2"/>
    <n v="0.4"/>
    <x v="4656"/>
    <x v="4"/>
  </r>
  <r>
    <n v="5577"/>
    <x v="2774"/>
    <x v="0"/>
    <x v="939"/>
    <d v="2013-12-17T00:00:00"/>
    <s v="Standard Class"/>
    <s v="RF-19840"/>
    <s v="Roy Französisch"/>
    <x v="0"/>
    <x v="0"/>
    <s v="Pasadena"/>
    <x v="1"/>
    <n v="91104"/>
    <x v="1"/>
    <s v="FUR-FU-10004864"/>
    <x v="0"/>
    <x v="5"/>
    <s v="Howard Miller 14-1/2&quot; Diameter Chrome Round Wall Clock"/>
    <x v="4020"/>
    <n v="6"/>
    <n v="0"/>
    <x v="4657"/>
    <x v="4"/>
  </r>
  <r>
    <n v="5578"/>
    <x v="2774"/>
    <x v="0"/>
    <x v="939"/>
    <d v="2013-12-17T00:00:00"/>
    <s v="Standard Class"/>
    <s v="RF-19840"/>
    <s v="Roy Französisch"/>
    <x v="0"/>
    <x v="0"/>
    <s v="Pasadena"/>
    <x v="1"/>
    <n v="91104"/>
    <x v="1"/>
    <s v="OFF-AP-10002350"/>
    <x v="1"/>
    <x v="9"/>
    <s v="Belkin F9H710-06 7 Outlet SurgeMaster Surge Protector"/>
    <x v="3092"/>
    <n v="3"/>
    <n v="0"/>
    <x v="3469"/>
    <x v="4"/>
  </r>
  <r>
    <n v="5579"/>
    <x v="2775"/>
    <x v="3"/>
    <x v="428"/>
    <d v="2014-09-15T00:00:00"/>
    <s v="Second Class"/>
    <s v="LC-17050"/>
    <s v="Liz Carlisle"/>
    <x v="0"/>
    <x v="0"/>
    <s v="Los Angeles"/>
    <x v="1"/>
    <n v="90004"/>
    <x v="1"/>
    <s v="OFF-AR-10003829"/>
    <x v="1"/>
    <x v="6"/>
    <s v="Newell 35"/>
    <x v="2637"/>
    <n v="2"/>
    <n v="0"/>
    <x v="2909"/>
    <x v="8"/>
  </r>
  <r>
    <n v="5580"/>
    <x v="2775"/>
    <x v="3"/>
    <x v="428"/>
    <d v="2014-09-15T00:00:00"/>
    <s v="Second Class"/>
    <s v="LC-17050"/>
    <s v="Liz Carlisle"/>
    <x v="0"/>
    <x v="0"/>
    <s v="Los Angeles"/>
    <x v="1"/>
    <n v="90004"/>
    <x v="1"/>
    <s v="FUR-CH-10003833"/>
    <x v="0"/>
    <x v="1"/>
    <s v="Novimex Fabric Task Chair"/>
    <x v="3611"/>
    <n v="5"/>
    <n v="0.2"/>
    <x v="4658"/>
    <x v="8"/>
  </r>
  <r>
    <n v="5581"/>
    <x v="2775"/>
    <x v="3"/>
    <x v="428"/>
    <d v="2014-09-15T00:00:00"/>
    <s v="Second Class"/>
    <s v="LC-17050"/>
    <s v="Liz Carlisle"/>
    <x v="0"/>
    <x v="0"/>
    <s v="Los Angeles"/>
    <x v="1"/>
    <n v="90004"/>
    <x v="1"/>
    <s v="OFF-PA-10000143"/>
    <x v="1"/>
    <x v="10"/>
    <s v="Astroparche Fine Business Paper"/>
    <x v="4021"/>
    <n v="9"/>
    <n v="0"/>
    <x v="4659"/>
    <x v="8"/>
  </r>
  <r>
    <n v="5582"/>
    <x v="2776"/>
    <x v="3"/>
    <x v="1055"/>
    <d v="2014-10-09T00:00:00"/>
    <s v="Standard Class"/>
    <s v="PS-18970"/>
    <s v="Paul Stevenson"/>
    <x v="2"/>
    <x v="0"/>
    <s v="Clinton"/>
    <x v="39"/>
    <n v="20735"/>
    <x v="3"/>
    <s v="FUR-FU-10000076"/>
    <x v="0"/>
    <x v="5"/>
    <s v="24-Hour Round Wall Clock"/>
    <x v="1024"/>
    <n v="1"/>
    <n v="0"/>
    <x v="4660"/>
    <x v="2"/>
  </r>
  <r>
    <n v="5583"/>
    <x v="2777"/>
    <x v="0"/>
    <x v="195"/>
    <d v="2013-05-14T00:00:00"/>
    <s v="Standard Class"/>
    <s v="PS-18970"/>
    <s v="Paul Stevenson"/>
    <x v="2"/>
    <x v="0"/>
    <s v="New York City"/>
    <x v="15"/>
    <n v="10024"/>
    <x v="3"/>
    <s v="OFF-AR-10000462"/>
    <x v="1"/>
    <x v="6"/>
    <s v="Sanford Pocket Accent Highlighters"/>
    <x v="3905"/>
    <n v="5"/>
    <n v="0"/>
    <x v="4661"/>
    <x v="5"/>
  </r>
  <r>
    <n v="5584"/>
    <x v="2778"/>
    <x v="2"/>
    <x v="534"/>
    <d v="2011-12-19T00:00:00"/>
    <s v="Second Class"/>
    <s v="JO-15280"/>
    <s v="Jas O'Carroll"/>
    <x v="0"/>
    <x v="0"/>
    <s v="San Diego"/>
    <x v="1"/>
    <n v="92037"/>
    <x v="1"/>
    <s v="FUR-FU-10003829"/>
    <x v="0"/>
    <x v="5"/>
    <s v="Stackable Trays"/>
    <x v="51"/>
    <n v="2"/>
    <n v="0"/>
    <x v="4643"/>
    <x v="4"/>
  </r>
  <r>
    <n v="5585"/>
    <x v="2779"/>
    <x v="3"/>
    <x v="329"/>
    <d v="2014-12-05T00:00:00"/>
    <s v="Standard Class"/>
    <s v="VP-21730"/>
    <s v="Victor Preis"/>
    <x v="2"/>
    <x v="0"/>
    <s v="New York City"/>
    <x v="15"/>
    <n v="10011"/>
    <x v="3"/>
    <s v="OFF-ST-10002182"/>
    <x v="1"/>
    <x v="4"/>
    <s v="Iris 3-Drawer Stacking Bin, Black"/>
    <x v="4022"/>
    <n v="4"/>
    <n v="0"/>
    <x v="4662"/>
    <x v="4"/>
  </r>
  <r>
    <n v="5586"/>
    <x v="2779"/>
    <x v="3"/>
    <x v="329"/>
    <d v="2014-12-05T00:00:00"/>
    <s v="Standard Class"/>
    <s v="VP-21730"/>
    <s v="Victor Preis"/>
    <x v="2"/>
    <x v="0"/>
    <s v="New York City"/>
    <x v="15"/>
    <n v="10011"/>
    <x v="3"/>
    <s v="TEC-PH-10001468"/>
    <x v="2"/>
    <x v="7"/>
    <s v="Panasonic Business Telephones KX-T7736"/>
    <x v="4023"/>
    <n v="3"/>
    <n v="0"/>
    <x v="4663"/>
    <x v="4"/>
  </r>
  <r>
    <n v="5587"/>
    <x v="2779"/>
    <x v="3"/>
    <x v="329"/>
    <d v="2014-12-05T00:00:00"/>
    <s v="Standard Class"/>
    <s v="VP-21730"/>
    <s v="Victor Preis"/>
    <x v="2"/>
    <x v="0"/>
    <s v="New York City"/>
    <x v="15"/>
    <n v="10011"/>
    <x v="3"/>
    <s v="OFF-ST-10001809"/>
    <x v="1"/>
    <x v="4"/>
    <s v="Fellowes Officeware Wire Shelving"/>
    <x v="2055"/>
    <n v="3"/>
    <n v="0"/>
    <x v="2213"/>
    <x v="4"/>
  </r>
  <r>
    <n v="5588"/>
    <x v="2780"/>
    <x v="1"/>
    <x v="531"/>
    <d v="2012-03-20T00:00:00"/>
    <s v="First Class"/>
    <s v="GA-14725"/>
    <s v="Guy Armstrong"/>
    <x v="0"/>
    <x v="0"/>
    <s v="Lancaster"/>
    <x v="1"/>
    <n v="93534"/>
    <x v="1"/>
    <s v="OFF-FA-10001561"/>
    <x v="1"/>
    <x v="13"/>
    <s v="Stockwell Push Pins"/>
    <x v="2943"/>
    <n v="5"/>
    <n v="0"/>
    <x v="4664"/>
    <x v="10"/>
  </r>
  <r>
    <n v="5589"/>
    <x v="2781"/>
    <x v="2"/>
    <x v="866"/>
    <d v="2011-07-24T00:00:00"/>
    <s v="Standard Class"/>
    <s v="EM-14140"/>
    <s v="Eugene Moren"/>
    <x v="2"/>
    <x v="0"/>
    <s v="Great Falls"/>
    <x v="37"/>
    <n v="59405"/>
    <x v="1"/>
    <s v="OFF-BI-10001759"/>
    <x v="1"/>
    <x v="8"/>
    <s v="Acco Pressboard Covers with Storage Hooks, 14 7/8&quot; x 11&quot;, Dark Blue"/>
    <x v="861"/>
    <n v="2"/>
    <n v="0.2"/>
    <x v="892"/>
    <x v="7"/>
  </r>
  <r>
    <n v="5590"/>
    <x v="2782"/>
    <x v="0"/>
    <x v="16"/>
    <d v="2013-12-12T00:00:00"/>
    <s v="Second Class"/>
    <s v="DB-13615"/>
    <s v="Doug Bickford"/>
    <x v="0"/>
    <x v="0"/>
    <s v="San Francisco"/>
    <x v="1"/>
    <n v="94110"/>
    <x v="1"/>
    <s v="OFF-ST-10000615"/>
    <x v="1"/>
    <x v="4"/>
    <s v="SimpliFile Personal File, Black Granite, 15w x 6-15/16d x 11-1/4h"/>
    <x v="4024"/>
    <n v="3"/>
    <n v="0"/>
    <x v="4665"/>
    <x v="4"/>
  </r>
  <r>
    <n v="5591"/>
    <x v="2782"/>
    <x v="0"/>
    <x v="16"/>
    <d v="2013-12-12T00:00:00"/>
    <s v="Second Class"/>
    <s v="DB-13615"/>
    <s v="Doug Bickford"/>
    <x v="0"/>
    <x v="0"/>
    <s v="San Francisco"/>
    <x v="1"/>
    <n v="94110"/>
    <x v="1"/>
    <s v="OFF-ST-10003816"/>
    <x v="1"/>
    <x v="4"/>
    <s v="Fellowes High-Stak Drawer Files"/>
    <x v="836"/>
    <n v="2"/>
    <n v="0"/>
    <x v="866"/>
    <x v="4"/>
  </r>
  <r>
    <n v="5592"/>
    <x v="2783"/>
    <x v="2"/>
    <x v="303"/>
    <d v="2011-10-18T00:00:00"/>
    <s v="Second Class"/>
    <s v="ML-17395"/>
    <s v="Marina Lichtenstein"/>
    <x v="1"/>
    <x v="0"/>
    <s v="Lakewood"/>
    <x v="30"/>
    <n v="8701"/>
    <x v="3"/>
    <s v="FUR-CH-10002880"/>
    <x v="0"/>
    <x v="1"/>
    <s v="Global High-Back Leather Tilter, Burgundy"/>
    <x v="4025"/>
    <n v="2"/>
    <n v="0"/>
    <x v="4666"/>
    <x v="2"/>
  </r>
  <r>
    <n v="5593"/>
    <x v="2783"/>
    <x v="2"/>
    <x v="303"/>
    <d v="2011-10-18T00:00:00"/>
    <s v="Second Class"/>
    <s v="ML-17395"/>
    <s v="Marina Lichtenstein"/>
    <x v="1"/>
    <x v="0"/>
    <s v="Lakewood"/>
    <x v="30"/>
    <n v="8701"/>
    <x v="3"/>
    <s v="OFF-BI-10004738"/>
    <x v="1"/>
    <x v="8"/>
    <s v="Flexible Leather- Look Classic Collection Ring Binder"/>
    <x v="4026"/>
    <n v="1"/>
    <n v="0"/>
    <x v="4667"/>
    <x v="2"/>
  </r>
  <r>
    <n v="5594"/>
    <x v="2784"/>
    <x v="3"/>
    <x v="123"/>
    <d v="2014-11-26T00:00:00"/>
    <s v="Standard Class"/>
    <s v="JH-15430"/>
    <s v="Jennifer Halladay"/>
    <x v="0"/>
    <x v="0"/>
    <s v="Cleveland"/>
    <x v="24"/>
    <n v="44105"/>
    <x v="3"/>
    <s v="OFF-BI-10003984"/>
    <x v="1"/>
    <x v="8"/>
    <s v="Lock-Up Easel 'Spel-Binder'"/>
    <x v="4027"/>
    <n v="7"/>
    <n v="0.7"/>
    <x v="4668"/>
    <x v="0"/>
  </r>
  <r>
    <n v="5595"/>
    <x v="2785"/>
    <x v="3"/>
    <x v="241"/>
    <d v="2014-09-25T00:00:00"/>
    <s v="Same Day"/>
    <s v="BP-11095"/>
    <s v="Bart Pistole"/>
    <x v="1"/>
    <x v="0"/>
    <s v="Lawrence"/>
    <x v="31"/>
    <n v="1841"/>
    <x v="3"/>
    <s v="TEC-PH-10000984"/>
    <x v="2"/>
    <x v="7"/>
    <s v="Panasonic KX-TG9471B"/>
    <x v="3743"/>
    <n v="2"/>
    <n v="0"/>
    <x v="4669"/>
    <x v="8"/>
  </r>
  <r>
    <n v="5596"/>
    <x v="2785"/>
    <x v="3"/>
    <x v="241"/>
    <d v="2014-09-25T00:00:00"/>
    <s v="Same Day"/>
    <s v="BP-11095"/>
    <s v="Bart Pistole"/>
    <x v="1"/>
    <x v="0"/>
    <s v="Lawrence"/>
    <x v="31"/>
    <n v="1841"/>
    <x v="3"/>
    <s v="TEC-PH-10001944"/>
    <x v="2"/>
    <x v="7"/>
    <s v="Wi-Ex zBoost YX540 Cellular Phone Signal Booster"/>
    <x v="1907"/>
    <n v="3"/>
    <n v="0"/>
    <x v="2049"/>
    <x v="8"/>
  </r>
  <r>
    <n v="5597"/>
    <x v="2786"/>
    <x v="1"/>
    <x v="12"/>
    <d v="2012-09-29T00:00:00"/>
    <s v="Standard Class"/>
    <s v="SB-20185"/>
    <s v="Sarah Brown"/>
    <x v="0"/>
    <x v="0"/>
    <s v="Concord"/>
    <x v="38"/>
    <n v="3301"/>
    <x v="3"/>
    <s v="OFF-BI-10002735"/>
    <x v="1"/>
    <x v="8"/>
    <s v="GBC Prestige Therm-A-Bind Covers"/>
    <x v="4028"/>
    <n v="2"/>
    <n v="0"/>
    <x v="4670"/>
    <x v="8"/>
  </r>
  <r>
    <n v="5598"/>
    <x v="2787"/>
    <x v="3"/>
    <x v="778"/>
    <d v="2014-02-21T00:00:00"/>
    <s v="Standard Class"/>
    <s v="SV-20785"/>
    <s v="Stewart Visinsky"/>
    <x v="0"/>
    <x v="0"/>
    <s v="Baltimore"/>
    <x v="39"/>
    <n v="21215"/>
    <x v="3"/>
    <s v="OFF-SU-10001165"/>
    <x v="1"/>
    <x v="14"/>
    <s v="Acme Elite Stainless Steel Scissors"/>
    <x v="3456"/>
    <n v="3"/>
    <n v="0"/>
    <x v="4671"/>
    <x v="11"/>
  </r>
  <r>
    <n v="5599"/>
    <x v="2787"/>
    <x v="3"/>
    <x v="778"/>
    <d v="2014-02-21T00:00:00"/>
    <s v="Standard Class"/>
    <s v="SV-20785"/>
    <s v="Stewart Visinsky"/>
    <x v="0"/>
    <x v="0"/>
    <s v="Baltimore"/>
    <x v="39"/>
    <n v="21215"/>
    <x v="3"/>
    <s v="OFF-AR-10000614"/>
    <x v="1"/>
    <x v="6"/>
    <s v="Barrel Sharpener"/>
    <x v="3953"/>
    <n v="3"/>
    <n v="0"/>
    <x v="4564"/>
    <x v="11"/>
  </r>
  <r>
    <n v="5600"/>
    <x v="2788"/>
    <x v="2"/>
    <x v="462"/>
    <d v="2011-10-03T00:00:00"/>
    <s v="Same Day"/>
    <s v="DO-13435"/>
    <s v="Denny Ordway"/>
    <x v="0"/>
    <x v="0"/>
    <s v="Columbus"/>
    <x v="24"/>
    <n v="43229"/>
    <x v="3"/>
    <s v="OFF-AR-10004010"/>
    <x v="1"/>
    <x v="6"/>
    <s v="Hunt Boston Vacuum Mount KS Pencil Sharpener"/>
    <x v="4029"/>
    <n v="2"/>
    <n v="0.2"/>
    <x v="4672"/>
    <x v="2"/>
  </r>
  <r>
    <n v="5601"/>
    <x v="2788"/>
    <x v="2"/>
    <x v="462"/>
    <d v="2011-10-03T00:00:00"/>
    <s v="Same Day"/>
    <s v="DO-13435"/>
    <s v="Denny Ordway"/>
    <x v="0"/>
    <x v="0"/>
    <s v="Columbus"/>
    <x v="24"/>
    <n v="43229"/>
    <x v="3"/>
    <s v="OFF-EN-10004030"/>
    <x v="1"/>
    <x v="12"/>
    <s v="Convenience Packs of Business Envelopes"/>
    <x v="4030"/>
    <n v="5"/>
    <n v="0.2"/>
    <x v="4673"/>
    <x v="2"/>
  </r>
  <r>
    <n v="5602"/>
    <x v="2788"/>
    <x v="2"/>
    <x v="462"/>
    <d v="2011-10-03T00:00:00"/>
    <s v="Same Day"/>
    <s v="DO-13435"/>
    <s v="Denny Ordway"/>
    <x v="0"/>
    <x v="0"/>
    <s v="Columbus"/>
    <x v="24"/>
    <n v="43229"/>
    <x v="3"/>
    <s v="TEC-AC-10003023"/>
    <x v="2"/>
    <x v="11"/>
    <s v="Logitech G105 Gaming Keyboard"/>
    <x v="4031"/>
    <n v="3"/>
    <n v="0.2"/>
    <x v="4674"/>
    <x v="2"/>
  </r>
  <r>
    <n v="5603"/>
    <x v="2789"/>
    <x v="0"/>
    <x v="278"/>
    <d v="2013-08-30T00:00:00"/>
    <s v="Second Class"/>
    <s v="TB-21355"/>
    <s v="Todd Boyes"/>
    <x v="1"/>
    <x v="0"/>
    <s v="Houston"/>
    <x v="5"/>
    <n v="77041"/>
    <x v="2"/>
    <s v="OFF-ST-10003572"/>
    <x v="1"/>
    <x v="4"/>
    <s v="Portfile Personal File Boxes"/>
    <x v="1831"/>
    <n v="1"/>
    <n v="0.2"/>
    <x v="4675"/>
    <x v="6"/>
  </r>
  <r>
    <n v="5604"/>
    <x v="2789"/>
    <x v="0"/>
    <x v="278"/>
    <d v="2013-08-30T00:00:00"/>
    <s v="Second Class"/>
    <s v="TB-21355"/>
    <s v="Todd Boyes"/>
    <x v="1"/>
    <x v="0"/>
    <s v="Houston"/>
    <x v="5"/>
    <n v="77041"/>
    <x v="2"/>
    <s v="OFF-PA-10004353"/>
    <x v="1"/>
    <x v="10"/>
    <s v="Southworth 25% Cotton Premium Laser Paper and Envelopes"/>
    <x v="2020"/>
    <n v="5"/>
    <n v="0.2"/>
    <x v="4676"/>
    <x v="6"/>
  </r>
  <r>
    <n v="5605"/>
    <x v="2790"/>
    <x v="1"/>
    <x v="155"/>
    <d v="2012-12-07T00:00:00"/>
    <s v="Standard Class"/>
    <s v="BS-11380"/>
    <s v="Bill Stewart"/>
    <x v="1"/>
    <x v="0"/>
    <s v="New York City"/>
    <x v="15"/>
    <n v="10011"/>
    <x v="3"/>
    <s v="OFF-BI-10003718"/>
    <x v="1"/>
    <x v="8"/>
    <s v="GBC Therma-A-Bind 250T Electric Binding System"/>
    <x v="3455"/>
    <n v="6"/>
    <n v="0.2"/>
    <x v="3922"/>
    <x v="4"/>
  </r>
  <r>
    <n v="5606"/>
    <x v="2791"/>
    <x v="0"/>
    <x v="873"/>
    <d v="2013-09-26T00:00:00"/>
    <s v="Standard Class"/>
    <s v="FM-14215"/>
    <s v="Filia McAdams"/>
    <x v="1"/>
    <x v="0"/>
    <s v="Greensboro"/>
    <x v="3"/>
    <n v="27405"/>
    <x v="0"/>
    <s v="FUR-FU-10001546"/>
    <x v="0"/>
    <x v="5"/>
    <s v="Dana Swing-Arm Lamps"/>
    <x v="1232"/>
    <n v="2"/>
    <n v="0.2"/>
    <x v="2566"/>
    <x v="8"/>
  </r>
  <r>
    <n v="5607"/>
    <x v="2791"/>
    <x v="0"/>
    <x v="873"/>
    <d v="2013-09-26T00:00:00"/>
    <s v="Standard Class"/>
    <s v="FM-14215"/>
    <s v="Filia McAdams"/>
    <x v="1"/>
    <x v="0"/>
    <s v="Greensboro"/>
    <x v="3"/>
    <n v="27405"/>
    <x v="0"/>
    <s v="FUR-CH-10002880"/>
    <x v="0"/>
    <x v="1"/>
    <s v="Global High-Back Leather Tilter, Burgundy"/>
    <x v="4032"/>
    <n v="1"/>
    <n v="0.2"/>
    <x v="4677"/>
    <x v="8"/>
  </r>
  <r>
    <n v="5608"/>
    <x v="2792"/>
    <x v="3"/>
    <x v="613"/>
    <d v="2014-04-01T00:00:00"/>
    <s v="Standard Class"/>
    <s v="JL-15835"/>
    <s v="John Lee"/>
    <x v="0"/>
    <x v="0"/>
    <s v="New York City"/>
    <x v="15"/>
    <n v="10024"/>
    <x v="3"/>
    <s v="OFF-AR-10001547"/>
    <x v="1"/>
    <x v="6"/>
    <s v="Newell 311"/>
    <x v="4033"/>
    <n v="5"/>
    <n v="0"/>
    <x v="981"/>
    <x v="10"/>
  </r>
  <r>
    <n v="5609"/>
    <x v="2793"/>
    <x v="1"/>
    <x v="401"/>
    <d v="2012-12-11T00:00:00"/>
    <s v="Standard Class"/>
    <s v="AF-10870"/>
    <s v="Art Ferguson"/>
    <x v="0"/>
    <x v="0"/>
    <s v="San Francisco"/>
    <x v="1"/>
    <n v="94109"/>
    <x v="1"/>
    <s v="OFF-AP-10001626"/>
    <x v="1"/>
    <x v="9"/>
    <s v="Commercial WindTunnel Clean Air Upright Vacuum, Replacement Belts, Filtration Bags"/>
    <x v="4034"/>
    <n v="2"/>
    <n v="0"/>
    <x v="4678"/>
    <x v="4"/>
  </r>
  <r>
    <n v="5610"/>
    <x v="2794"/>
    <x v="3"/>
    <x v="515"/>
    <d v="2014-09-06T00:00:00"/>
    <s v="Standard Class"/>
    <s v="BG-11035"/>
    <s v="Barry Gonzalez"/>
    <x v="0"/>
    <x v="0"/>
    <s v="Monroe"/>
    <x v="28"/>
    <n v="71203"/>
    <x v="0"/>
    <s v="TEC-AC-10003033"/>
    <x v="2"/>
    <x v="11"/>
    <s v="Plantronics CS510 - Over-the-Head monaural Wireless Headset System"/>
    <x v="3042"/>
    <n v="2"/>
    <n v="0"/>
    <x v="3397"/>
    <x v="8"/>
  </r>
  <r>
    <n v="5611"/>
    <x v="2795"/>
    <x v="1"/>
    <x v="348"/>
    <d v="2012-10-07T00:00:00"/>
    <s v="First Class"/>
    <s v="MB-17305"/>
    <s v="Maria Bertelson"/>
    <x v="0"/>
    <x v="0"/>
    <s v="Cincinnati"/>
    <x v="24"/>
    <n v="45231"/>
    <x v="3"/>
    <s v="TEC-AC-10002323"/>
    <x v="2"/>
    <x v="11"/>
    <s v="SanDisk Ultra 32 GB MicroSDHC Class 10 Memory Card"/>
    <x v="4035"/>
    <n v="3"/>
    <n v="0.2"/>
    <x v="4679"/>
    <x v="2"/>
  </r>
  <r>
    <n v="5612"/>
    <x v="2796"/>
    <x v="3"/>
    <x v="238"/>
    <d v="2014-08-23T00:00:00"/>
    <s v="Standard Class"/>
    <s v="HW-14935"/>
    <s v="Helen Wasserman"/>
    <x v="1"/>
    <x v="0"/>
    <s v="Seattle"/>
    <x v="4"/>
    <n v="98105"/>
    <x v="1"/>
    <s v="TEC-AC-10002049"/>
    <x v="2"/>
    <x v="11"/>
    <s v="Plantronics Savi W720 Multi-Device Wireless Headset System"/>
    <x v="4036"/>
    <n v="2"/>
    <n v="0"/>
    <x v="4680"/>
    <x v="6"/>
  </r>
  <r>
    <n v="5613"/>
    <x v="2796"/>
    <x v="3"/>
    <x v="238"/>
    <d v="2014-08-23T00:00:00"/>
    <s v="Standard Class"/>
    <s v="HW-14935"/>
    <s v="Helen Wasserman"/>
    <x v="1"/>
    <x v="0"/>
    <s v="Seattle"/>
    <x v="4"/>
    <n v="98105"/>
    <x v="1"/>
    <s v="TEC-AC-10002253"/>
    <x v="2"/>
    <x v="11"/>
    <s v="Imation Bio 8GB USB Flash Drive Imation Corp"/>
    <x v="4037"/>
    <n v="9"/>
    <n v="0"/>
    <x v="4681"/>
    <x v="6"/>
  </r>
  <r>
    <n v="5614"/>
    <x v="2797"/>
    <x v="0"/>
    <x v="1056"/>
    <d v="2013-02-07T00:00:00"/>
    <s v="Standard Class"/>
    <s v="AB-10105"/>
    <s v="Adrian Barton"/>
    <x v="0"/>
    <x v="0"/>
    <s v="New York City"/>
    <x v="15"/>
    <n v="10011"/>
    <x v="3"/>
    <s v="OFF-ST-10003994"/>
    <x v="1"/>
    <x v="4"/>
    <s v="Belkin 19&quot; Center-Weighted Shelf, Gray"/>
    <x v="4038"/>
    <n v="2"/>
    <n v="0"/>
    <x v="4682"/>
    <x v="11"/>
  </r>
  <r>
    <n v="5615"/>
    <x v="2798"/>
    <x v="0"/>
    <x v="828"/>
    <d v="2013-08-28T00:00:00"/>
    <s v="Standard Class"/>
    <s v="JP-15460"/>
    <s v="Jennifer Patt"/>
    <x v="1"/>
    <x v="0"/>
    <s v="New York City"/>
    <x v="15"/>
    <n v="10035"/>
    <x v="3"/>
    <s v="OFF-AR-10002399"/>
    <x v="1"/>
    <x v="6"/>
    <s v="Dixon Prang Watercolor Pencils, 10-Color Set with Brush"/>
    <x v="4039"/>
    <n v="5"/>
    <n v="0"/>
    <x v="4683"/>
    <x v="6"/>
  </r>
  <r>
    <n v="5616"/>
    <x v="2798"/>
    <x v="0"/>
    <x v="828"/>
    <d v="2013-08-28T00:00:00"/>
    <s v="Standard Class"/>
    <s v="JP-15460"/>
    <s v="Jennifer Patt"/>
    <x v="1"/>
    <x v="0"/>
    <s v="New York City"/>
    <x v="15"/>
    <n v="10035"/>
    <x v="3"/>
    <s v="OFF-AP-10002118"/>
    <x v="1"/>
    <x v="9"/>
    <s v="1.7 Cubic Foot Compact &quot;Cube&quot; Office Refrigerators"/>
    <x v="4040"/>
    <n v="5"/>
    <n v="0"/>
    <x v="4684"/>
    <x v="6"/>
  </r>
  <r>
    <n v="5617"/>
    <x v="2798"/>
    <x v="0"/>
    <x v="828"/>
    <d v="2013-08-28T00:00:00"/>
    <s v="Standard Class"/>
    <s v="JP-15460"/>
    <s v="Jennifer Patt"/>
    <x v="1"/>
    <x v="0"/>
    <s v="New York City"/>
    <x v="15"/>
    <n v="10035"/>
    <x v="3"/>
    <s v="OFF-AR-10001954"/>
    <x v="1"/>
    <x v="6"/>
    <s v="Newell 331"/>
    <x v="1624"/>
    <n v="6"/>
    <n v="0"/>
    <x v="4685"/>
    <x v="6"/>
  </r>
  <r>
    <n v="5618"/>
    <x v="2799"/>
    <x v="3"/>
    <x v="160"/>
    <d v="2014-07-05T00:00:00"/>
    <s v="Standard Class"/>
    <s v="DV-13045"/>
    <s v="Darrin Van Huff"/>
    <x v="1"/>
    <x v="0"/>
    <s v="Memphis"/>
    <x v="18"/>
    <n v="38109"/>
    <x v="0"/>
    <s v="FUR-FU-10001591"/>
    <x v="0"/>
    <x v="5"/>
    <s v="Advantus Panel Wall Certificate Holder - 8.5x11"/>
    <x v="3947"/>
    <n v="2"/>
    <n v="0.2"/>
    <x v="4557"/>
    <x v="7"/>
  </r>
  <r>
    <n v="5619"/>
    <x v="2800"/>
    <x v="1"/>
    <x v="227"/>
    <d v="2012-09-21T00:00:00"/>
    <s v="First Class"/>
    <s v="CM-12190"/>
    <s v="Charlotte Melton"/>
    <x v="0"/>
    <x v="0"/>
    <s v="San Diego"/>
    <x v="1"/>
    <n v="92105"/>
    <x v="1"/>
    <s v="OFF-ST-10004186"/>
    <x v="1"/>
    <x v="4"/>
    <s v="Stur-D-Stor Shelving, Vertical 5-Shelf: 72&quot;H x 36&quot;W x 18 1/2&quot;D"/>
    <x v="2337"/>
    <n v="4"/>
    <n v="0"/>
    <x v="4686"/>
    <x v="8"/>
  </r>
  <r>
    <n v="5620"/>
    <x v="2801"/>
    <x v="0"/>
    <x v="477"/>
    <d v="2013-10-01T00:00:00"/>
    <s v="Standard Class"/>
    <s v="SC-20695"/>
    <s v="Steve Chapman"/>
    <x v="1"/>
    <x v="0"/>
    <s v="La Crosse"/>
    <x v="6"/>
    <n v="54601"/>
    <x v="2"/>
    <s v="TEC-AC-10001908"/>
    <x v="2"/>
    <x v="11"/>
    <s v="Logitech Wireless Headset h800"/>
    <x v="4041"/>
    <n v="5"/>
    <n v="0"/>
    <x v="4687"/>
    <x v="8"/>
  </r>
  <r>
    <n v="5621"/>
    <x v="2801"/>
    <x v="0"/>
    <x v="477"/>
    <d v="2013-10-01T00:00:00"/>
    <s v="Standard Class"/>
    <s v="SC-20695"/>
    <s v="Steve Chapman"/>
    <x v="1"/>
    <x v="0"/>
    <s v="La Crosse"/>
    <x v="6"/>
    <n v="54601"/>
    <x v="2"/>
    <s v="OFF-AR-10000817"/>
    <x v="1"/>
    <x v="6"/>
    <s v="Manco Dry-Lighter Erasable Highlighter"/>
    <x v="4042"/>
    <n v="1"/>
    <n v="0"/>
    <x v="4688"/>
    <x v="8"/>
  </r>
  <r>
    <n v="5622"/>
    <x v="2801"/>
    <x v="0"/>
    <x v="477"/>
    <d v="2013-10-01T00:00:00"/>
    <s v="Standard Class"/>
    <s v="SC-20695"/>
    <s v="Steve Chapman"/>
    <x v="1"/>
    <x v="0"/>
    <s v="La Crosse"/>
    <x v="6"/>
    <n v="54601"/>
    <x v="2"/>
    <s v="FUR-CH-10004218"/>
    <x v="0"/>
    <x v="1"/>
    <s v="Global Fabric Manager's Chair, Dark Gray"/>
    <x v="4043"/>
    <n v="2"/>
    <n v="0"/>
    <x v="4689"/>
    <x v="8"/>
  </r>
  <r>
    <n v="5623"/>
    <x v="2801"/>
    <x v="0"/>
    <x v="477"/>
    <d v="2013-10-01T00:00:00"/>
    <s v="Standard Class"/>
    <s v="SC-20695"/>
    <s v="Steve Chapman"/>
    <x v="1"/>
    <x v="0"/>
    <s v="La Crosse"/>
    <x v="6"/>
    <n v="54601"/>
    <x v="2"/>
    <s v="FUR-FU-10000755"/>
    <x v="0"/>
    <x v="5"/>
    <s v="Eldon Expressions Mahogany Wood Desk Collection"/>
    <x v="4044"/>
    <n v="11"/>
    <n v="0"/>
    <x v="4690"/>
    <x v="8"/>
  </r>
  <r>
    <n v="5624"/>
    <x v="2802"/>
    <x v="0"/>
    <x v="1057"/>
    <d v="2013-10-29T00:00:00"/>
    <s v="Second Class"/>
    <s v="VW-21775"/>
    <s v="Victoria Wilson"/>
    <x v="1"/>
    <x v="0"/>
    <s v="Los Angeles"/>
    <x v="1"/>
    <n v="90032"/>
    <x v="1"/>
    <s v="TEC-AC-10003063"/>
    <x v="2"/>
    <x v="11"/>
    <s v="Micro Innovations USB RF Wireless Keyboard with Mouse"/>
    <x v="1506"/>
    <n v="4"/>
    <n v="0"/>
    <x v="1588"/>
    <x v="2"/>
  </r>
  <r>
    <n v="5625"/>
    <x v="2802"/>
    <x v="0"/>
    <x v="1057"/>
    <d v="2013-10-29T00:00:00"/>
    <s v="Second Class"/>
    <s v="VW-21775"/>
    <s v="Victoria Wilson"/>
    <x v="1"/>
    <x v="0"/>
    <s v="Los Angeles"/>
    <x v="1"/>
    <n v="90032"/>
    <x v="1"/>
    <s v="TEC-AC-10002637"/>
    <x v="2"/>
    <x v="11"/>
    <s v="Logitech VX Revolution Cordless Laser Mouse for Notebooks (Black)"/>
    <x v="2684"/>
    <n v="2"/>
    <n v="0"/>
    <x v="4691"/>
    <x v="2"/>
  </r>
  <r>
    <n v="5626"/>
    <x v="2803"/>
    <x v="2"/>
    <x v="411"/>
    <d v="2011-10-01T00:00:00"/>
    <s v="Second Class"/>
    <s v="PP-18955"/>
    <s v="Paul Prost"/>
    <x v="2"/>
    <x v="0"/>
    <s v="Seattle"/>
    <x v="4"/>
    <n v="98115"/>
    <x v="1"/>
    <s v="FUR-FU-10001706"/>
    <x v="0"/>
    <x v="5"/>
    <s v="Longer-Life Soft White Bulbs"/>
    <x v="51"/>
    <n v="2"/>
    <n v="0"/>
    <x v="51"/>
    <x v="8"/>
  </r>
  <r>
    <n v="5627"/>
    <x v="2803"/>
    <x v="2"/>
    <x v="411"/>
    <d v="2011-10-01T00:00:00"/>
    <s v="Second Class"/>
    <s v="PP-18955"/>
    <s v="Paul Prost"/>
    <x v="2"/>
    <x v="0"/>
    <s v="Seattle"/>
    <x v="4"/>
    <n v="98115"/>
    <x v="1"/>
    <s v="FUR-TA-10002958"/>
    <x v="0"/>
    <x v="3"/>
    <s v="Bevis Oval Conference Table, Walnut"/>
    <x v="4045"/>
    <n v="9"/>
    <n v="0"/>
    <x v="4692"/>
    <x v="8"/>
  </r>
  <r>
    <n v="5628"/>
    <x v="2804"/>
    <x v="3"/>
    <x v="335"/>
    <d v="2014-07-02T00:00:00"/>
    <s v="Standard Class"/>
    <s v="DR-12880"/>
    <s v="Dan Reichenbach"/>
    <x v="1"/>
    <x v="0"/>
    <s v="Miami"/>
    <x v="2"/>
    <n v="33180"/>
    <x v="0"/>
    <s v="OFF-LA-10004689"/>
    <x v="1"/>
    <x v="2"/>
    <s v="Avery 512"/>
    <x v="853"/>
    <n v="6"/>
    <n v="0.2"/>
    <x v="4693"/>
    <x v="1"/>
  </r>
  <r>
    <n v="5629"/>
    <x v="2804"/>
    <x v="3"/>
    <x v="335"/>
    <d v="2014-07-02T00:00:00"/>
    <s v="Standard Class"/>
    <s v="DR-12880"/>
    <s v="Dan Reichenbach"/>
    <x v="1"/>
    <x v="0"/>
    <s v="Miami"/>
    <x v="2"/>
    <n v="33180"/>
    <x v="0"/>
    <s v="FUR-CH-10001545"/>
    <x v="0"/>
    <x v="1"/>
    <s v="Hon Comfortask Task/Swivel Chairs"/>
    <x v="4046"/>
    <n v="3"/>
    <n v="0.2"/>
    <x v="4694"/>
    <x v="1"/>
  </r>
  <r>
    <n v="5630"/>
    <x v="2805"/>
    <x v="0"/>
    <x v="1036"/>
    <d v="2013-08-24T00:00:00"/>
    <s v="Second Class"/>
    <s v="RB-19465"/>
    <s v="Rick Bensley"/>
    <x v="2"/>
    <x v="0"/>
    <s v="Philadelphia"/>
    <x v="9"/>
    <n v="19143"/>
    <x v="3"/>
    <s v="FUR-TA-10002530"/>
    <x v="0"/>
    <x v="3"/>
    <s v="Iceberg OfficeWorks 42&quot; Round Tables"/>
    <x v="4047"/>
    <n v="9"/>
    <n v="0.4"/>
    <x v="4695"/>
    <x v="6"/>
  </r>
  <r>
    <n v="5631"/>
    <x v="2806"/>
    <x v="2"/>
    <x v="1058"/>
    <d v="2011-02-16T00:00:00"/>
    <s v="Standard Class"/>
    <s v="NF-18385"/>
    <s v="Natalie Fritzler"/>
    <x v="0"/>
    <x v="0"/>
    <s v="Chesapeake"/>
    <x v="17"/>
    <n v="23320"/>
    <x v="0"/>
    <s v="TEC-AC-10001432"/>
    <x v="2"/>
    <x v="11"/>
    <s v="Enermax Aurora Lite Keyboard"/>
    <x v="4048"/>
    <n v="3"/>
    <n v="0"/>
    <x v="4696"/>
    <x v="11"/>
  </r>
  <r>
    <n v="5632"/>
    <x v="2806"/>
    <x v="2"/>
    <x v="1058"/>
    <d v="2011-02-16T00:00:00"/>
    <s v="Standard Class"/>
    <s v="NF-18385"/>
    <s v="Natalie Fritzler"/>
    <x v="0"/>
    <x v="0"/>
    <s v="Chesapeake"/>
    <x v="17"/>
    <n v="23320"/>
    <x v="0"/>
    <s v="FUR-TA-10003715"/>
    <x v="0"/>
    <x v="3"/>
    <s v="Hon 2111 Invitation Series Corner Table"/>
    <x v="4049"/>
    <n v="6"/>
    <n v="0"/>
    <x v="4697"/>
    <x v="11"/>
  </r>
  <r>
    <n v="5633"/>
    <x v="2806"/>
    <x v="2"/>
    <x v="1058"/>
    <d v="2011-02-16T00:00:00"/>
    <s v="Standard Class"/>
    <s v="NF-18385"/>
    <s v="Natalie Fritzler"/>
    <x v="0"/>
    <x v="0"/>
    <s v="Chesapeake"/>
    <x v="17"/>
    <n v="23320"/>
    <x v="0"/>
    <s v="OFF-BI-10003291"/>
    <x v="1"/>
    <x v="8"/>
    <s v="Wilson Jones Leather-Like Binders with DublLock Round Rings"/>
    <x v="45"/>
    <n v="2"/>
    <n v="0"/>
    <x v="45"/>
    <x v="11"/>
  </r>
  <r>
    <n v="5634"/>
    <x v="2807"/>
    <x v="0"/>
    <x v="713"/>
    <d v="2013-09-29T00:00:00"/>
    <s v="Second Class"/>
    <s v="CR-12580"/>
    <s v="Clay Rozendal"/>
    <x v="2"/>
    <x v="0"/>
    <s v="New York City"/>
    <x v="15"/>
    <n v="10009"/>
    <x v="3"/>
    <s v="OFF-BI-10004187"/>
    <x v="1"/>
    <x v="8"/>
    <s v="Staples"/>
    <x v="3330"/>
    <n v="7"/>
    <n v="0.2"/>
    <x v="4698"/>
    <x v="8"/>
  </r>
  <r>
    <n v="5635"/>
    <x v="2808"/>
    <x v="1"/>
    <x v="901"/>
    <d v="2012-12-06T00:00:00"/>
    <s v="First Class"/>
    <s v="SU-20665"/>
    <s v="Stephanie Ulpright"/>
    <x v="2"/>
    <x v="0"/>
    <s v="Ann Arbor"/>
    <x v="12"/>
    <n v="48104"/>
    <x v="2"/>
    <s v="OFF-BI-10000666"/>
    <x v="1"/>
    <x v="8"/>
    <s v="Surelock Post Binders"/>
    <x v="4050"/>
    <n v="5"/>
    <n v="0"/>
    <x v="4699"/>
    <x v="4"/>
  </r>
  <r>
    <n v="5636"/>
    <x v="2809"/>
    <x v="3"/>
    <x v="213"/>
    <d v="2014-09-09T00:00:00"/>
    <s v="Standard Class"/>
    <s v="SC-20050"/>
    <s v="Sample Company A"/>
    <x v="2"/>
    <x v="0"/>
    <s v="La Mesa"/>
    <x v="1"/>
    <n v="91941"/>
    <x v="1"/>
    <s v="OFF-BI-10002225"/>
    <x v="1"/>
    <x v="8"/>
    <s v="Square Ring Data Binders, Rigid 75 Pt. Covers, 11&quot; x 14-7/8&quot;"/>
    <x v="4051"/>
    <n v="5"/>
    <n v="0.2"/>
    <x v="4700"/>
    <x v="8"/>
  </r>
  <r>
    <n v="5637"/>
    <x v="2809"/>
    <x v="3"/>
    <x v="213"/>
    <d v="2014-09-09T00:00:00"/>
    <s v="Standard Class"/>
    <s v="SC-20050"/>
    <s v="Sample Company A"/>
    <x v="2"/>
    <x v="0"/>
    <s v="La Mesa"/>
    <x v="1"/>
    <n v="91941"/>
    <x v="1"/>
    <s v="TEC-AC-10000474"/>
    <x v="2"/>
    <x v="11"/>
    <s v="Kensington Expert Mouse Optical USB Trackball for PC or Mac"/>
    <x v="4052"/>
    <n v="3"/>
    <n v="0"/>
    <x v="4701"/>
    <x v="8"/>
  </r>
  <r>
    <n v="5638"/>
    <x v="2810"/>
    <x v="3"/>
    <x v="606"/>
    <d v="2014-04-03T00:00:00"/>
    <s v="Standard Class"/>
    <s v="ML-18040"/>
    <s v="Michelle Lonsdale"/>
    <x v="1"/>
    <x v="0"/>
    <s v="Dearborn"/>
    <x v="12"/>
    <n v="48126"/>
    <x v="2"/>
    <s v="FUR-FU-10004245"/>
    <x v="0"/>
    <x v="5"/>
    <s v="Career Cubicle Clock, 8 1/4&quot;, Black"/>
    <x v="4053"/>
    <n v="3"/>
    <n v="0"/>
    <x v="4702"/>
    <x v="10"/>
  </r>
  <r>
    <n v="5639"/>
    <x v="2811"/>
    <x v="2"/>
    <x v="1059"/>
    <d v="2011-12-27T00:00:00"/>
    <s v="Standard Class"/>
    <s v="GM-14440"/>
    <s v="Gary McGarr"/>
    <x v="0"/>
    <x v="0"/>
    <s v="San Diego"/>
    <x v="1"/>
    <n v="92024"/>
    <x v="1"/>
    <s v="FUR-CH-10004287"/>
    <x v="0"/>
    <x v="1"/>
    <s v="SAFCO Arco Folding Chair"/>
    <x v="3694"/>
    <n v="6"/>
    <n v="0.2"/>
    <x v="4225"/>
    <x v="4"/>
  </r>
  <r>
    <n v="5640"/>
    <x v="2811"/>
    <x v="2"/>
    <x v="1059"/>
    <d v="2011-12-27T00:00:00"/>
    <s v="Standard Class"/>
    <s v="GM-14440"/>
    <s v="Gary McGarr"/>
    <x v="0"/>
    <x v="0"/>
    <s v="San Diego"/>
    <x v="1"/>
    <n v="92024"/>
    <x v="1"/>
    <s v="FUR-CH-10000595"/>
    <x v="0"/>
    <x v="1"/>
    <s v="Safco Contoured Stacking Chairs"/>
    <x v="3146"/>
    <n v="3"/>
    <n v="0.2"/>
    <x v="3537"/>
    <x v="4"/>
  </r>
  <r>
    <n v="5641"/>
    <x v="2812"/>
    <x v="2"/>
    <x v="865"/>
    <d v="2011-09-28T00:00:00"/>
    <s v="Standard Class"/>
    <s v="JK-15640"/>
    <s v="Jim Kriz"/>
    <x v="2"/>
    <x v="0"/>
    <s v="Lakewood"/>
    <x v="24"/>
    <n v="44107"/>
    <x v="3"/>
    <s v="OFF-PA-10003063"/>
    <x v="1"/>
    <x v="10"/>
    <s v="EcoTones Memo Sheets"/>
    <x v="4054"/>
    <n v="9"/>
    <n v="0.2"/>
    <x v="4703"/>
    <x v="8"/>
  </r>
  <r>
    <n v="5642"/>
    <x v="2813"/>
    <x v="3"/>
    <x v="459"/>
    <d v="2014-04-06T00:00:00"/>
    <s v="First Class"/>
    <s v="AT-10435"/>
    <s v="Alyssa Tate"/>
    <x v="2"/>
    <x v="0"/>
    <s v="Meriden"/>
    <x v="29"/>
    <n v="6450"/>
    <x v="3"/>
    <s v="OFF-AR-10000246"/>
    <x v="1"/>
    <x v="6"/>
    <s v="Newell 318"/>
    <x v="1760"/>
    <n v="4"/>
    <n v="0"/>
    <x v="4704"/>
    <x v="3"/>
  </r>
  <r>
    <n v="5643"/>
    <x v="2814"/>
    <x v="0"/>
    <x v="178"/>
    <d v="2013-04-06T00:00:00"/>
    <s v="Second Class"/>
    <s v="DB-12910"/>
    <s v="Daniel Byrd"/>
    <x v="2"/>
    <x v="0"/>
    <s v="Columbus"/>
    <x v="32"/>
    <n v="31907"/>
    <x v="0"/>
    <s v="FUR-FU-10003274"/>
    <x v="0"/>
    <x v="5"/>
    <s v="Regeneration Desk Collection"/>
    <x v="991"/>
    <n v="4"/>
    <n v="0"/>
    <x v="4705"/>
    <x v="3"/>
  </r>
  <r>
    <n v="5644"/>
    <x v="2815"/>
    <x v="1"/>
    <x v="1060"/>
    <d v="2012-05-20T00:00:00"/>
    <s v="Second Class"/>
    <s v="AH-10690"/>
    <s v="Anna Häberlin"/>
    <x v="1"/>
    <x v="0"/>
    <s v="Roswell"/>
    <x v="32"/>
    <n v="30076"/>
    <x v="0"/>
    <s v="OFF-EN-10004147"/>
    <x v="1"/>
    <x v="12"/>
    <s v="Wausau Papers Astrobrights Colored Envelopes"/>
    <x v="1465"/>
    <n v="3"/>
    <n v="0"/>
    <x v="1544"/>
    <x v="5"/>
  </r>
  <r>
    <n v="5645"/>
    <x v="2816"/>
    <x v="3"/>
    <x v="721"/>
    <d v="2014-03-27T00:00:00"/>
    <s v="First Class"/>
    <s v="SJ-20125"/>
    <s v="Sanjit Jacobs"/>
    <x v="2"/>
    <x v="0"/>
    <s v="Seattle"/>
    <x v="4"/>
    <n v="98105"/>
    <x v="1"/>
    <s v="OFF-BI-10002103"/>
    <x v="1"/>
    <x v="8"/>
    <s v="Cardinal Slant-D Ring Binder, Heavy Gauge Vinyl"/>
    <x v="1601"/>
    <n v="5"/>
    <n v="0.2"/>
    <x v="4706"/>
    <x v="10"/>
  </r>
  <r>
    <n v="5646"/>
    <x v="2817"/>
    <x v="3"/>
    <x v="349"/>
    <d v="2014-04-20T00:00:00"/>
    <s v="Standard Class"/>
    <s v="HM-14860"/>
    <s v="Harry Marie"/>
    <x v="1"/>
    <x v="0"/>
    <s v="Morristown"/>
    <x v="30"/>
    <n v="7960"/>
    <x v="3"/>
    <s v="FUR-FU-10004018"/>
    <x v="0"/>
    <x v="5"/>
    <s v="Tensor Computer Mounted Lamp"/>
    <x v="4055"/>
    <n v="5"/>
    <n v="0"/>
    <x v="4707"/>
    <x v="3"/>
  </r>
  <r>
    <n v="5647"/>
    <x v="2818"/>
    <x v="1"/>
    <x v="1038"/>
    <d v="2012-01-09T00:00:00"/>
    <s v="Standard Class"/>
    <s v="AG-10495"/>
    <s v="Andrew Gjertsen"/>
    <x v="1"/>
    <x v="0"/>
    <s v="Alexandria"/>
    <x v="17"/>
    <n v="22304"/>
    <x v="0"/>
    <s v="FUR-FU-10001473"/>
    <x v="0"/>
    <x v="5"/>
    <s v="DAX Wood Document Frame"/>
    <x v="4056"/>
    <n v="14"/>
    <n v="0"/>
    <x v="4708"/>
    <x v="9"/>
  </r>
  <r>
    <n v="5648"/>
    <x v="2819"/>
    <x v="3"/>
    <x v="808"/>
    <d v="2014-11-08T00:00:00"/>
    <s v="Standard Class"/>
    <s v="JB-16000"/>
    <s v="Joy Bell-"/>
    <x v="0"/>
    <x v="0"/>
    <s v="Salt Lake City"/>
    <x v="7"/>
    <n v="84106"/>
    <x v="1"/>
    <s v="OFF-PA-10001800"/>
    <x v="1"/>
    <x v="10"/>
    <s v="Xerox 220"/>
    <x v="541"/>
    <n v="3"/>
    <n v="0"/>
    <x v="551"/>
    <x v="0"/>
  </r>
  <r>
    <n v="5649"/>
    <x v="2820"/>
    <x v="3"/>
    <x v="729"/>
    <d v="2014-07-20T00:00:00"/>
    <s v="Second Class"/>
    <s v="AJ-10795"/>
    <s v="Anthony Johnson"/>
    <x v="1"/>
    <x v="0"/>
    <s v="Apple Valley"/>
    <x v="1"/>
    <n v="92307"/>
    <x v="1"/>
    <s v="OFF-PA-10004609"/>
    <x v="1"/>
    <x v="10"/>
    <s v="Xerox 221"/>
    <x v="56"/>
    <n v="5"/>
    <n v="0"/>
    <x v="56"/>
    <x v="7"/>
  </r>
  <r>
    <n v="5650"/>
    <x v="2820"/>
    <x v="3"/>
    <x v="729"/>
    <d v="2014-07-20T00:00:00"/>
    <s v="Second Class"/>
    <s v="AJ-10795"/>
    <s v="Anthony Johnson"/>
    <x v="1"/>
    <x v="0"/>
    <s v="Apple Valley"/>
    <x v="1"/>
    <n v="92307"/>
    <x v="1"/>
    <s v="OFF-EN-10002592"/>
    <x v="1"/>
    <x v="12"/>
    <s v="Peel &amp; Seel Recycled Catalog Envelopes, Brown"/>
    <x v="4057"/>
    <n v="5"/>
    <n v="0"/>
    <x v="4709"/>
    <x v="7"/>
  </r>
  <r>
    <n v="5651"/>
    <x v="2820"/>
    <x v="3"/>
    <x v="729"/>
    <d v="2014-07-20T00:00:00"/>
    <s v="Second Class"/>
    <s v="AJ-10795"/>
    <s v="Anthony Johnson"/>
    <x v="1"/>
    <x v="0"/>
    <s v="Apple Valley"/>
    <x v="1"/>
    <n v="92307"/>
    <x v="1"/>
    <s v="OFF-ST-10002957"/>
    <x v="1"/>
    <x v="4"/>
    <s v="Sterilite Show Offs Storage Containers"/>
    <x v="232"/>
    <n v="2"/>
    <n v="0"/>
    <x v="232"/>
    <x v="7"/>
  </r>
  <r>
    <n v="5652"/>
    <x v="2820"/>
    <x v="3"/>
    <x v="729"/>
    <d v="2014-07-20T00:00:00"/>
    <s v="Second Class"/>
    <s v="AJ-10795"/>
    <s v="Anthony Johnson"/>
    <x v="1"/>
    <x v="0"/>
    <s v="Apple Valley"/>
    <x v="1"/>
    <n v="92307"/>
    <x v="1"/>
    <s v="FUR-BO-10002613"/>
    <x v="0"/>
    <x v="0"/>
    <s v="Atlantic Metals Mobile 4-Shelf Bookcases, Custom Colors"/>
    <x v="4058"/>
    <n v="5"/>
    <n v="0.15"/>
    <x v="4710"/>
    <x v="7"/>
  </r>
  <r>
    <n v="5653"/>
    <x v="2821"/>
    <x v="3"/>
    <x v="833"/>
    <d v="2014-10-12T00:00:00"/>
    <s v="Standard Class"/>
    <s v="MM-18280"/>
    <s v="Muhammed MacIntyre"/>
    <x v="1"/>
    <x v="0"/>
    <s v="New York City"/>
    <x v="15"/>
    <n v="10009"/>
    <x v="3"/>
    <s v="OFF-PA-10001033"/>
    <x v="1"/>
    <x v="10"/>
    <s v="Xerox 1893"/>
    <x v="1018"/>
    <n v="1"/>
    <n v="0"/>
    <x v="1057"/>
    <x v="2"/>
  </r>
  <r>
    <n v="5654"/>
    <x v="2822"/>
    <x v="2"/>
    <x v="130"/>
    <d v="2011-11-11T00:00:00"/>
    <s v="Standard Class"/>
    <s v="TH-21235"/>
    <s v="Tiffany House"/>
    <x v="1"/>
    <x v="0"/>
    <s v="Long Beach"/>
    <x v="1"/>
    <n v="90805"/>
    <x v="1"/>
    <s v="OFF-AR-10000940"/>
    <x v="1"/>
    <x v="6"/>
    <s v="Newell 343"/>
    <x v="4059"/>
    <n v="1"/>
    <n v="0"/>
    <x v="4711"/>
    <x v="0"/>
  </r>
  <r>
    <n v="5655"/>
    <x v="2823"/>
    <x v="0"/>
    <x v="122"/>
    <d v="2013-12-22T00:00:00"/>
    <s v="First Class"/>
    <s v="AH-10120"/>
    <s v="Adrian Hane"/>
    <x v="2"/>
    <x v="0"/>
    <s v="Salem"/>
    <x v="21"/>
    <n v="97301"/>
    <x v="1"/>
    <s v="OFF-BI-10001670"/>
    <x v="1"/>
    <x v="8"/>
    <s v="Vinyl Sectional Post Binders"/>
    <x v="4060"/>
    <n v="4"/>
    <n v="0.7"/>
    <x v="4712"/>
    <x v="4"/>
  </r>
  <r>
    <n v="5656"/>
    <x v="2823"/>
    <x v="0"/>
    <x v="122"/>
    <d v="2013-12-22T00:00:00"/>
    <s v="First Class"/>
    <s v="AH-10120"/>
    <s v="Adrian Hane"/>
    <x v="2"/>
    <x v="0"/>
    <s v="Salem"/>
    <x v="21"/>
    <n v="97301"/>
    <x v="1"/>
    <s v="OFF-AR-10004078"/>
    <x v="1"/>
    <x v="6"/>
    <s v="Newell 312"/>
    <x v="4061"/>
    <n v="4"/>
    <n v="0.2"/>
    <x v="4713"/>
    <x v="4"/>
  </r>
  <r>
    <n v="5657"/>
    <x v="2823"/>
    <x v="0"/>
    <x v="122"/>
    <d v="2013-12-22T00:00:00"/>
    <s v="First Class"/>
    <s v="AH-10120"/>
    <s v="Adrian Hane"/>
    <x v="2"/>
    <x v="0"/>
    <s v="Salem"/>
    <x v="21"/>
    <n v="97301"/>
    <x v="1"/>
    <s v="OFF-PA-10003036"/>
    <x v="1"/>
    <x v="10"/>
    <s v="Black Print Carbonless 8 1/2&quot; x 8 1/4&quot; Rapid Memo Book"/>
    <x v="25"/>
    <n v="2"/>
    <n v="0.2"/>
    <x v="4714"/>
    <x v="4"/>
  </r>
  <r>
    <n v="5658"/>
    <x v="2823"/>
    <x v="0"/>
    <x v="122"/>
    <d v="2013-12-22T00:00:00"/>
    <s v="First Class"/>
    <s v="AH-10120"/>
    <s v="Adrian Hane"/>
    <x v="2"/>
    <x v="0"/>
    <s v="Salem"/>
    <x v="21"/>
    <n v="97301"/>
    <x v="1"/>
    <s v="TEC-AC-10000991"/>
    <x v="2"/>
    <x v="11"/>
    <s v="Sony Micro Vault Click 8 GB USB 2.0 Flash Drive"/>
    <x v="4062"/>
    <n v="3"/>
    <n v="0.2"/>
    <x v="4715"/>
    <x v="4"/>
  </r>
  <r>
    <n v="5659"/>
    <x v="2823"/>
    <x v="0"/>
    <x v="122"/>
    <d v="2013-12-22T00:00:00"/>
    <s v="First Class"/>
    <s v="AH-10120"/>
    <s v="Adrian Hane"/>
    <x v="2"/>
    <x v="0"/>
    <s v="Salem"/>
    <x v="21"/>
    <n v="97301"/>
    <x v="1"/>
    <s v="FUR-TA-10002530"/>
    <x v="0"/>
    <x v="3"/>
    <s v="Iceberg OfficeWorks 42&quot; Round Tables"/>
    <x v="4063"/>
    <n v="5"/>
    <n v="0.5"/>
    <x v="4716"/>
    <x v="4"/>
  </r>
  <r>
    <n v="5660"/>
    <x v="2823"/>
    <x v="0"/>
    <x v="122"/>
    <d v="2013-12-22T00:00:00"/>
    <s v="First Class"/>
    <s v="AH-10120"/>
    <s v="Adrian Hane"/>
    <x v="2"/>
    <x v="0"/>
    <s v="Salem"/>
    <x v="21"/>
    <n v="97301"/>
    <x v="1"/>
    <s v="OFF-LA-10000407"/>
    <x v="1"/>
    <x v="2"/>
    <s v="Avery White Multi-Purpose Labels"/>
    <x v="801"/>
    <n v="4"/>
    <n v="0.2"/>
    <x v="826"/>
    <x v="4"/>
  </r>
  <r>
    <n v="5661"/>
    <x v="2823"/>
    <x v="0"/>
    <x v="122"/>
    <d v="2013-12-22T00:00:00"/>
    <s v="First Class"/>
    <s v="AH-10120"/>
    <s v="Adrian Hane"/>
    <x v="2"/>
    <x v="0"/>
    <s v="Salem"/>
    <x v="21"/>
    <n v="97301"/>
    <x v="1"/>
    <s v="TEC-PH-10004833"/>
    <x v="2"/>
    <x v="7"/>
    <s v="Macally Suction Cup Mount"/>
    <x v="4064"/>
    <n v="3"/>
    <n v="0.2"/>
    <x v="4717"/>
    <x v="4"/>
  </r>
  <r>
    <n v="5662"/>
    <x v="2824"/>
    <x v="0"/>
    <x v="446"/>
    <d v="2013-10-02T00:00:00"/>
    <s v="Standard Class"/>
    <s v="CL-12700"/>
    <s v="Craig Leslie"/>
    <x v="2"/>
    <x v="0"/>
    <s v="Aurora"/>
    <x v="22"/>
    <n v="80013"/>
    <x v="1"/>
    <s v="FUR-FU-10002671"/>
    <x v="0"/>
    <x v="5"/>
    <s v="Electrix 20W Halogen Replacement Bulb for Zoom-In Desk Lamp"/>
    <x v="4065"/>
    <n v="2"/>
    <n v="0.2"/>
    <x v="4718"/>
    <x v="8"/>
  </r>
  <r>
    <n v="5663"/>
    <x v="2824"/>
    <x v="0"/>
    <x v="446"/>
    <d v="2013-10-02T00:00:00"/>
    <s v="Standard Class"/>
    <s v="CL-12700"/>
    <s v="Craig Leslie"/>
    <x v="2"/>
    <x v="0"/>
    <s v="Aurora"/>
    <x v="22"/>
    <n v="80013"/>
    <x v="1"/>
    <s v="OFF-ST-10001370"/>
    <x v="1"/>
    <x v="4"/>
    <s v="Sensible Storage WireTech Storage Systems"/>
    <x v="4066"/>
    <n v="9"/>
    <n v="0.2"/>
    <x v="4719"/>
    <x v="8"/>
  </r>
  <r>
    <n v="5664"/>
    <x v="2825"/>
    <x v="0"/>
    <x v="658"/>
    <d v="2013-07-22T00:00:00"/>
    <s v="Same Day"/>
    <s v="JG-15310"/>
    <s v="Jason Gross"/>
    <x v="1"/>
    <x v="0"/>
    <s v="Newark"/>
    <x v="24"/>
    <n v="43055"/>
    <x v="3"/>
    <s v="OFF-AR-10000914"/>
    <x v="1"/>
    <x v="6"/>
    <s v="Boston 16765 Mini Stand Up Battery Pencil Sharpener"/>
    <x v="4067"/>
    <n v="2"/>
    <n v="0.2"/>
    <x v="4720"/>
    <x v="7"/>
  </r>
  <r>
    <n v="5665"/>
    <x v="2825"/>
    <x v="0"/>
    <x v="658"/>
    <d v="2013-07-22T00:00:00"/>
    <s v="Same Day"/>
    <s v="JG-15310"/>
    <s v="Jason Gross"/>
    <x v="1"/>
    <x v="0"/>
    <s v="Newark"/>
    <x v="24"/>
    <n v="43055"/>
    <x v="3"/>
    <s v="OFF-BI-10001116"/>
    <x v="1"/>
    <x v="8"/>
    <s v="Wilson Jones 1&quot; Hanging DublLock Ring Binders"/>
    <x v="2227"/>
    <n v="7"/>
    <n v="0.7"/>
    <x v="2403"/>
    <x v="7"/>
  </r>
  <r>
    <n v="5666"/>
    <x v="2825"/>
    <x v="0"/>
    <x v="658"/>
    <d v="2013-07-22T00:00:00"/>
    <s v="Same Day"/>
    <s v="JG-15310"/>
    <s v="Jason Gross"/>
    <x v="1"/>
    <x v="0"/>
    <s v="Newark"/>
    <x v="24"/>
    <n v="43055"/>
    <x v="3"/>
    <s v="OFF-ST-10002276"/>
    <x v="1"/>
    <x v="4"/>
    <s v="Safco Steel Mobile File Cart"/>
    <x v="4068"/>
    <n v="1"/>
    <n v="0.2"/>
    <x v="4721"/>
    <x v="7"/>
  </r>
  <r>
    <n v="5667"/>
    <x v="2825"/>
    <x v="0"/>
    <x v="658"/>
    <d v="2013-07-22T00:00:00"/>
    <s v="Same Day"/>
    <s v="JG-15310"/>
    <s v="Jason Gross"/>
    <x v="1"/>
    <x v="0"/>
    <s v="Newark"/>
    <x v="24"/>
    <n v="43055"/>
    <x v="3"/>
    <s v="OFF-ST-10004340"/>
    <x v="1"/>
    <x v="4"/>
    <s v="Fellowes Mobile File Cart, Black"/>
    <x v="4069"/>
    <n v="2"/>
    <n v="0.2"/>
    <x v="4722"/>
    <x v="7"/>
  </r>
  <r>
    <n v="5668"/>
    <x v="2826"/>
    <x v="0"/>
    <x v="725"/>
    <d v="2013-06-16T00:00:00"/>
    <s v="Standard Class"/>
    <s v="SE-20110"/>
    <s v="Sanjit Engle"/>
    <x v="0"/>
    <x v="0"/>
    <s v="Seattle"/>
    <x v="4"/>
    <n v="98103"/>
    <x v="1"/>
    <s v="OFF-LA-10004093"/>
    <x v="1"/>
    <x v="2"/>
    <s v="Avery 486"/>
    <x v="2"/>
    <n v="2"/>
    <n v="0"/>
    <x v="2"/>
    <x v="1"/>
  </r>
  <r>
    <n v="5669"/>
    <x v="2826"/>
    <x v="0"/>
    <x v="725"/>
    <d v="2013-06-16T00:00:00"/>
    <s v="Standard Class"/>
    <s v="SE-20110"/>
    <s v="Sanjit Engle"/>
    <x v="0"/>
    <x v="0"/>
    <s v="Seattle"/>
    <x v="4"/>
    <n v="98103"/>
    <x v="1"/>
    <s v="OFF-BI-10004728"/>
    <x v="1"/>
    <x v="8"/>
    <s v="Wilson Jones Turn Tabs Binder Tool for Ring Binders"/>
    <x v="4070"/>
    <n v="14"/>
    <n v="0.2"/>
    <x v="4723"/>
    <x v="1"/>
  </r>
  <r>
    <n v="5670"/>
    <x v="2826"/>
    <x v="0"/>
    <x v="725"/>
    <d v="2013-06-16T00:00:00"/>
    <s v="Standard Class"/>
    <s v="SE-20110"/>
    <s v="Sanjit Engle"/>
    <x v="0"/>
    <x v="0"/>
    <s v="Seattle"/>
    <x v="4"/>
    <n v="98103"/>
    <x v="1"/>
    <s v="TEC-AC-10003095"/>
    <x v="2"/>
    <x v="11"/>
    <s v="Logitech G35 7.1-Channel Surround Sound Headset"/>
    <x v="1948"/>
    <n v="3"/>
    <n v="0"/>
    <x v="2099"/>
    <x v="1"/>
  </r>
  <r>
    <n v="5671"/>
    <x v="2827"/>
    <x v="1"/>
    <x v="988"/>
    <d v="2012-06-11T00:00:00"/>
    <s v="Second Class"/>
    <s v="TG-21640"/>
    <s v="Trudy Glocke"/>
    <x v="0"/>
    <x v="0"/>
    <s v="Pocatello"/>
    <x v="45"/>
    <n v="83201"/>
    <x v="1"/>
    <s v="FUR-FU-10003192"/>
    <x v="0"/>
    <x v="5"/>
    <s v="Luxo Adjustable Task Clamp Lamp"/>
    <x v="4071"/>
    <n v="4"/>
    <n v="0"/>
    <x v="4724"/>
    <x v="1"/>
  </r>
  <r>
    <n v="5672"/>
    <x v="2827"/>
    <x v="1"/>
    <x v="988"/>
    <d v="2012-06-11T00:00:00"/>
    <s v="Second Class"/>
    <s v="TG-21640"/>
    <s v="Trudy Glocke"/>
    <x v="0"/>
    <x v="0"/>
    <s v="Pocatello"/>
    <x v="45"/>
    <n v="83201"/>
    <x v="1"/>
    <s v="TEC-PH-10004522"/>
    <x v="2"/>
    <x v="7"/>
    <s v="Dexim XPower Skin Super-Thin Power Case for iPhone 5 - Black"/>
    <x v="4072"/>
    <n v="3"/>
    <n v="0.2"/>
    <x v="4725"/>
    <x v="1"/>
  </r>
  <r>
    <n v="5673"/>
    <x v="2828"/>
    <x v="3"/>
    <x v="855"/>
    <d v="2014-11-04T00:00:00"/>
    <s v="Standard Class"/>
    <s v="SH-19975"/>
    <s v="Sally Hughsby"/>
    <x v="1"/>
    <x v="0"/>
    <s v="Dallas"/>
    <x v="5"/>
    <n v="75081"/>
    <x v="2"/>
    <s v="OFF-EN-10003068"/>
    <x v="1"/>
    <x v="12"/>
    <s v="#6 3/4 Gummed Flap White Envelopes"/>
    <x v="4073"/>
    <n v="2"/>
    <n v="0.2"/>
    <x v="4726"/>
    <x v="2"/>
  </r>
  <r>
    <n v="5674"/>
    <x v="2828"/>
    <x v="3"/>
    <x v="855"/>
    <d v="2014-11-04T00:00:00"/>
    <s v="Standard Class"/>
    <s v="SH-19975"/>
    <s v="Sally Hughsby"/>
    <x v="1"/>
    <x v="0"/>
    <s v="Dallas"/>
    <x v="5"/>
    <n v="75081"/>
    <x v="2"/>
    <s v="OFF-PA-10001204"/>
    <x v="1"/>
    <x v="10"/>
    <s v="Xerox 1972"/>
    <x v="582"/>
    <n v="2"/>
    <n v="0.2"/>
    <x v="591"/>
    <x v="2"/>
  </r>
  <r>
    <n v="5675"/>
    <x v="2829"/>
    <x v="0"/>
    <x v="115"/>
    <d v="2013-01-27T00:00:00"/>
    <s v="Standard Class"/>
    <s v="MC-17275"/>
    <s v="Marc Crier"/>
    <x v="0"/>
    <x v="0"/>
    <s v="Seattle"/>
    <x v="4"/>
    <n v="98105"/>
    <x v="1"/>
    <s v="OFF-PA-10003953"/>
    <x v="1"/>
    <x v="10"/>
    <s v="Xerox 218"/>
    <x v="91"/>
    <n v="2"/>
    <n v="0"/>
    <x v="91"/>
    <x v="9"/>
  </r>
  <r>
    <n v="5676"/>
    <x v="2830"/>
    <x v="2"/>
    <x v="1061"/>
    <d v="2011-06-02T00:00:00"/>
    <s v="Standard Class"/>
    <s v="PJ-18835"/>
    <s v="Patrick Jones"/>
    <x v="1"/>
    <x v="0"/>
    <s v="Seattle"/>
    <x v="4"/>
    <n v="98115"/>
    <x v="1"/>
    <s v="TEC-PH-10001552"/>
    <x v="2"/>
    <x v="7"/>
    <s v="I Need's 3d Hello Kitty Hybrid Silicone Case Cover for HTC One X 4g with 3d Hello Kitty Stylus Pen Green/pink"/>
    <x v="4074"/>
    <n v="6"/>
    <n v="0.2"/>
    <x v="4727"/>
    <x v="5"/>
  </r>
  <r>
    <n v="5677"/>
    <x v="2830"/>
    <x v="2"/>
    <x v="1061"/>
    <d v="2011-06-02T00:00:00"/>
    <s v="Standard Class"/>
    <s v="PJ-18835"/>
    <s v="Patrick Jones"/>
    <x v="1"/>
    <x v="0"/>
    <s v="Seattle"/>
    <x v="4"/>
    <n v="98115"/>
    <x v="1"/>
    <s v="TEC-AC-10004877"/>
    <x v="2"/>
    <x v="11"/>
    <s v="Imation 30456 USB Flash Drive 8GB"/>
    <x v="4075"/>
    <n v="4"/>
    <n v="0"/>
    <x v="4728"/>
    <x v="5"/>
  </r>
  <r>
    <n v="5678"/>
    <x v="2831"/>
    <x v="2"/>
    <x v="282"/>
    <d v="2012-01-05T00:00:00"/>
    <s v="Standard Class"/>
    <s v="ZC-21910"/>
    <s v="Zuschuss Carroll"/>
    <x v="0"/>
    <x v="0"/>
    <s v="Chicago"/>
    <x v="10"/>
    <n v="60610"/>
    <x v="2"/>
    <s v="FUR-FU-10000193"/>
    <x v="0"/>
    <x v="5"/>
    <s v="Tenex Chairmats For Use with Hard Floors"/>
    <x v="2360"/>
    <n v="3"/>
    <n v="0.6"/>
    <x v="4729"/>
    <x v="4"/>
  </r>
  <r>
    <n v="5679"/>
    <x v="2832"/>
    <x v="0"/>
    <x v="1062"/>
    <d v="2013-08-04T00:00:00"/>
    <s v="Standard Class"/>
    <s v="SC-20680"/>
    <s v="Steve Carroll"/>
    <x v="2"/>
    <x v="0"/>
    <s v="Holland"/>
    <x v="12"/>
    <n v="49423"/>
    <x v="2"/>
    <s v="OFF-FA-10000735"/>
    <x v="1"/>
    <x v="13"/>
    <s v="Staples"/>
    <x v="4076"/>
    <n v="7"/>
    <n v="0"/>
    <x v="4730"/>
    <x v="7"/>
  </r>
  <r>
    <n v="5680"/>
    <x v="2832"/>
    <x v="0"/>
    <x v="1062"/>
    <d v="2013-08-04T00:00:00"/>
    <s v="Standard Class"/>
    <s v="SC-20680"/>
    <s v="Steve Carroll"/>
    <x v="2"/>
    <x v="0"/>
    <s v="Holland"/>
    <x v="12"/>
    <n v="49423"/>
    <x v="2"/>
    <s v="OFF-PA-10002120"/>
    <x v="1"/>
    <x v="10"/>
    <s v="Xerox 1889"/>
    <x v="1446"/>
    <n v="2"/>
    <n v="0"/>
    <x v="1522"/>
    <x v="7"/>
  </r>
  <r>
    <n v="5681"/>
    <x v="2833"/>
    <x v="0"/>
    <x v="446"/>
    <d v="2013-10-01T00:00:00"/>
    <s v="Standard Class"/>
    <s v="BP-11230"/>
    <s v="Benjamin Patterson"/>
    <x v="0"/>
    <x v="0"/>
    <s v="Broken Arrow"/>
    <x v="26"/>
    <n v="74012"/>
    <x v="2"/>
    <s v="OFF-BI-10001249"/>
    <x v="1"/>
    <x v="8"/>
    <s v="Avery Heavy-Duty EZD View Binder with Locking Rings"/>
    <x v="4077"/>
    <n v="1"/>
    <n v="0"/>
    <x v="4731"/>
    <x v="8"/>
  </r>
  <r>
    <n v="5682"/>
    <x v="2833"/>
    <x v="0"/>
    <x v="446"/>
    <d v="2013-10-01T00:00:00"/>
    <s v="Standard Class"/>
    <s v="BP-11230"/>
    <s v="Benjamin Patterson"/>
    <x v="0"/>
    <x v="0"/>
    <s v="Broken Arrow"/>
    <x v="26"/>
    <n v="74012"/>
    <x v="2"/>
    <s v="OFF-PA-10001569"/>
    <x v="1"/>
    <x v="10"/>
    <s v="Xerox 232"/>
    <x v="90"/>
    <n v="1"/>
    <n v="0"/>
    <x v="90"/>
    <x v="8"/>
  </r>
  <r>
    <n v="5683"/>
    <x v="2834"/>
    <x v="2"/>
    <x v="1063"/>
    <d v="2011-04-08T00:00:00"/>
    <s v="Standard Class"/>
    <s v="RD-19585"/>
    <s v="Rob Dowd"/>
    <x v="0"/>
    <x v="0"/>
    <s v="Athens"/>
    <x v="32"/>
    <n v="30605"/>
    <x v="0"/>
    <s v="OFF-PA-10004248"/>
    <x v="1"/>
    <x v="10"/>
    <s v="Xerox 1990"/>
    <x v="3426"/>
    <n v="3"/>
    <n v="0"/>
    <x v="4363"/>
    <x v="3"/>
  </r>
  <r>
    <n v="5684"/>
    <x v="2834"/>
    <x v="2"/>
    <x v="1063"/>
    <d v="2011-04-08T00:00:00"/>
    <s v="Standard Class"/>
    <s v="RD-19585"/>
    <s v="Rob Dowd"/>
    <x v="0"/>
    <x v="0"/>
    <s v="Athens"/>
    <x v="32"/>
    <n v="30605"/>
    <x v="0"/>
    <s v="TEC-PH-10001128"/>
    <x v="2"/>
    <x v="7"/>
    <s v="Motorola Droid Maxx"/>
    <x v="4078"/>
    <n v="7"/>
    <n v="0"/>
    <x v="4732"/>
    <x v="3"/>
  </r>
  <r>
    <n v="5685"/>
    <x v="2834"/>
    <x v="2"/>
    <x v="1063"/>
    <d v="2011-04-08T00:00:00"/>
    <s v="Standard Class"/>
    <s v="RD-19585"/>
    <s v="Rob Dowd"/>
    <x v="0"/>
    <x v="0"/>
    <s v="Athens"/>
    <x v="32"/>
    <n v="30605"/>
    <x v="0"/>
    <s v="OFF-AP-10003842"/>
    <x v="1"/>
    <x v="9"/>
    <s v="Euro-Pro Shark Turbo Vacuum"/>
    <x v="901"/>
    <n v="5"/>
    <n v="0"/>
    <x v="4733"/>
    <x v="3"/>
  </r>
  <r>
    <n v="5686"/>
    <x v="2835"/>
    <x v="1"/>
    <x v="599"/>
    <d v="2012-11-05T00:00:00"/>
    <s v="Same Day"/>
    <s v="KL-16645"/>
    <s v="Ken Lonsdale"/>
    <x v="0"/>
    <x v="0"/>
    <s v="Seattle"/>
    <x v="4"/>
    <n v="98105"/>
    <x v="1"/>
    <s v="OFF-BI-10002794"/>
    <x v="1"/>
    <x v="8"/>
    <s v="Avery Trapezoid Ring Binder, 3&quot; Capacity, Black, 1040 sheets"/>
    <x v="2066"/>
    <n v="3"/>
    <n v="0.2"/>
    <x v="4734"/>
    <x v="0"/>
  </r>
  <r>
    <n v="5687"/>
    <x v="2836"/>
    <x v="2"/>
    <x v="1064"/>
    <d v="2011-07-28T00:00:00"/>
    <s v="Same Day"/>
    <s v="CK-12205"/>
    <s v="Chloris Kastensmidt"/>
    <x v="0"/>
    <x v="0"/>
    <s v="Apopka"/>
    <x v="2"/>
    <n v="32712"/>
    <x v="0"/>
    <s v="OFF-FA-10000621"/>
    <x v="1"/>
    <x v="13"/>
    <s v="OIC Colored Binder Clips, Assorted Sizes"/>
    <x v="4079"/>
    <n v="5"/>
    <n v="0.2"/>
    <x v="4735"/>
    <x v="7"/>
  </r>
  <r>
    <n v="5688"/>
    <x v="2836"/>
    <x v="2"/>
    <x v="1064"/>
    <d v="2011-07-28T00:00:00"/>
    <s v="Same Day"/>
    <s v="CK-12205"/>
    <s v="Chloris Kastensmidt"/>
    <x v="0"/>
    <x v="0"/>
    <s v="Apopka"/>
    <x v="2"/>
    <n v="32712"/>
    <x v="0"/>
    <s v="FUR-FU-10003623"/>
    <x v="0"/>
    <x v="5"/>
    <s v="DataProducts Ampli Magnifier Task Lamp, Black,"/>
    <x v="4080"/>
    <n v="6"/>
    <n v="0.2"/>
    <x v="4736"/>
    <x v="7"/>
  </r>
  <r>
    <n v="5689"/>
    <x v="2836"/>
    <x v="2"/>
    <x v="1064"/>
    <d v="2011-07-28T00:00:00"/>
    <s v="Same Day"/>
    <s v="CK-12205"/>
    <s v="Chloris Kastensmidt"/>
    <x v="0"/>
    <x v="0"/>
    <s v="Apopka"/>
    <x v="2"/>
    <n v="32712"/>
    <x v="0"/>
    <s v="OFF-EN-10000781"/>
    <x v="1"/>
    <x v="12"/>
    <s v="#10- 4 1/8&quot; x 9 1/2&quot; Recycled Envelopes"/>
    <x v="4081"/>
    <n v="7"/>
    <n v="0.2"/>
    <x v="4737"/>
    <x v="7"/>
  </r>
  <r>
    <n v="5690"/>
    <x v="2837"/>
    <x v="1"/>
    <x v="207"/>
    <d v="2012-12-31T00:00:00"/>
    <s v="Standard Class"/>
    <s v="RB-19705"/>
    <s v="Roger Barcio"/>
    <x v="2"/>
    <x v="0"/>
    <s v="Houston"/>
    <x v="5"/>
    <n v="77070"/>
    <x v="2"/>
    <s v="FUR-CH-10002044"/>
    <x v="0"/>
    <x v="1"/>
    <s v="Office Star - Contemporary Task Swivel chair with 2-way adjustable arms, Plum"/>
    <x v="4082"/>
    <n v="3"/>
    <n v="0.3"/>
    <x v="4738"/>
    <x v="4"/>
  </r>
  <r>
    <n v="5691"/>
    <x v="2838"/>
    <x v="1"/>
    <x v="895"/>
    <d v="2012-12-16T00:00:00"/>
    <s v="Standard Class"/>
    <s v="KM-16225"/>
    <s v="Kalyca Meade"/>
    <x v="1"/>
    <x v="0"/>
    <s v="Baltimore"/>
    <x v="39"/>
    <n v="21215"/>
    <x v="3"/>
    <s v="OFF-AR-10000817"/>
    <x v="1"/>
    <x v="6"/>
    <s v="Manco Dry-Lighter Erasable Highlighter"/>
    <x v="4083"/>
    <n v="9"/>
    <n v="0"/>
    <x v="4739"/>
    <x v="4"/>
  </r>
  <r>
    <n v="5692"/>
    <x v="2838"/>
    <x v="1"/>
    <x v="895"/>
    <d v="2012-12-16T00:00:00"/>
    <s v="Standard Class"/>
    <s v="KM-16225"/>
    <s v="Kalyca Meade"/>
    <x v="1"/>
    <x v="0"/>
    <s v="Baltimore"/>
    <x v="39"/>
    <n v="21215"/>
    <x v="3"/>
    <s v="OFF-PA-10001509"/>
    <x v="1"/>
    <x v="10"/>
    <s v="Recycled Desk Saver Line &quot;While You Were Out&quot; Book, 5 1/2&quot; X 4&quot;"/>
    <x v="915"/>
    <n v="5"/>
    <n v="0"/>
    <x v="948"/>
    <x v="4"/>
  </r>
  <r>
    <n v="5693"/>
    <x v="2838"/>
    <x v="1"/>
    <x v="895"/>
    <d v="2012-12-16T00:00:00"/>
    <s v="Standard Class"/>
    <s v="KM-16225"/>
    <s v="Kalyca Meade"/>
    <x v="1"/>
    <x v="0"/>
    <s v="Baltimore"/>
    <x v="39"/>
    <n v="21215"/>
    <x v="3"/>
    <s v="TEC-PH-10004667"/>
    <x v="2"/>
    <x v="7"/>
    <s v="Cisco 8x8 Inc. 6753i IP Business Phone System"/>
    <x v="4084"/>
    <n v="1"/>
    <n v="0"/>
    <x v="4740"/>
    <x v="4"/>
  </r>
  <r>
    <n v="5694"/>
    <x v="2838"/>
    <x v="1"/>
    <x v="895"/>
    <d v="2012-12-16T00:00:00"/>
    <s v="Standard Class"/>
    <s v="KM-16225"/>
    <s v="Kalyca Meade"/>
    <x v="1"/>
    <x v="0"/>
    <s v="Baltimore"/>
    <x v="39"/>
    <n v="21215"/>
    <x v="3"/>
    <s v="OFF-PA-10000143"/>
    <x v="1"/>
    <x v="10"/>
    <s v="Astroparche Fine Business Paper"/>
    <x v="1603"/>
    <n v="5"/>
    <n v="0"/>
    <x v="4741"/>
    <x v="4"/>
  </r>
  <r>
    <n v="5695"/>
    <x v="2838"/>
    <x v="1"/>
    <x v="895"/>
    <d v="2012-12-16T00:00:00"/>
    <s v="Standard Class"/>
    <s v="KM-16225"/>
    <s v="Kalyca Meade"/>
    <x v="1"/>
    <x v="0"/>
    <s v="Baltimore"/>
    <x v="39"/>
    <n v="21215"/>
    <x v="3"/>
    <s v="FUR-CH-10000785"/>
    <x v="0"/>
    <x v="1"/>
    <s v="Global Ergonomic Managers Chair"/>
    <x v="3116"/>
    <n v="3"/>
    <n v="0"/>
    <x v="3949"/>
    <x v="4"/>
  </r>
  <r>
    <n v="5696"/>
    <x v="2839"/>
    <x v="0"/>
    <x v="465"/>
    <d v="2013-05-08T00:00:00"/>
    <s v="Second Class"/>
    <s v="AH-10465"/>
    <s v="Amy Hunt"/>
    <x v="0"/>
    <x v="0"/>
    <s v="San Francisco"/>
    <x v="1"/>
    <n v="94109"/>
    <x v="1"/>
    <s v="FUR-TA-10001676"/>
    <x v="0"/>
    <x v="3"/>
    <s v="Hon 61000 Series Interactive Training Tables"/>
    <x v="4085"/>
    <n v="2"/>
    <n v="0.2"/>
    <x v="4742"/>
    <x v="5"/>
  </r>
  <r>
    <n v="5697"/>
    <x v="2840"/>
    <x v="3"/>
    <x v="336"/>
    <d v="2014-10-19T00:00:00"/>
    <s v="Standard Class"/>
    <s v="AG-10765"/>
    <s v="Anthony Garverick"/>
    <x v="2"/>
    <x v="0"/>
    <s v="Chicago"/>
    <x v="10"/>
    <n v="60623"/>
    <x v="2"/>
    <s v="OFF-BI-10000309"/>
    <x v="1"/>
    <x v="8"/>
    <s v="GBC Twin Loop Wire Binding Elements, 9/16&quot; Spine, Black"/>
    <x v="4086"/>
    <n v="9"/>
    <n v="0.8"/>
    <x v="4743"/>
    <x v="2"/>
  </r>
  <r>
    <n v="5698"/>
    <x v="2840"/>
    <x v="3"/>
    <x v="336"/>
    <d v="2014-10-19T00:00:00"/>
    <s v="Standard Class"/>
    <s v="AG-10765"/>
    <s v="Anthony Garverick"/>
    <x v="2"/>
    <x v="0"/>
    <s v="Chicago"/>
    <x v="10"/>
    <n v="60623"/>
    <x v="2"/>
    <s v="OFF-BI-10004224"/>
    <x v="1"/>
    <x v="8"/>
    <s v="Catalog Binders with Expanding Posts"/>
    <x v="4087"/>
    <n v="1"/>
    <n v="0.8"/>
    <x v="4744"/>
    <x v="2"/>
  </r>
  <r>
    <n v="5699"/>
    <x v="2841"/>
    <x v="0"/>
    <x v="732"/>
    <d v="2013-11-06T00:00:00"/>
    <s v="Same Day"/>
    <s v="EB-14170"/>
    <s v="Evan Bailliet"/>
    <x v="0"/>
    <x v="0"/>
    <s v="Laredo"/>
    <x v="5"/>
    <n v="78041"/>
    <x v="2"/>
    <s v="OFF-LA-10002312"/>
    <x v="1"/>
    <x v="2"/>
    <s v="Avery 490"/>
    <x v="1583"/>
    <n v="1"/>
    <n v="0.2"/>
    <x v="4745"/>
    <x v="0"/>
  </r>
  <r>
    <n v="5700"/>
    <x v="2842"/>
    <x v="3"/>
    <x v="132"/>
    <d v="2014-11-09T00:00:00"/>
    <s v="Standard Class"/>
    <s v="PG-18895"/>
    <s v="Paul Gonzalez"/>
    <x v="0"/>
    <x v="0"/>
    <s v="San Francisco"/>
    <x v="1"/>
    <n v="94109"/>
    <x v="1"/>
    <s v="OFF-PA-10003022"/>
    <x v="1"/>
    <x v="10"/>
    <s v="Xerox 1992"/>
    <x v="1211"/>
    <n v="6"/>
    <n v="0"/>
    <x v="4746"/>
    <x v="0"/>
  </r>
  <r>
    <n v="5701"/>
    <x v="2843"/>
    <x v="0"/>
    <x v="390"/>
    <d v="2013-11-27T00:00:00"/>
    <s v="First Class"/>
    <s v="CA-12055"/>
    <s v="Cathy Armstrong"/>
    <x v="2"/>
    <x v="0"/>
    <s v="Cleveland"/>
    <x v="24"/>
    <n v="44105"/>
    <x v="3"/>
    <s v="OFF-EN-10001532"/>
    <x v="1"/>
    <x v="12"/>
    <s v="Brown Kraft Recycled Envelopes"/>
    <x v="4088"/>
    <n v="3"/>
    <n v="0.2"/>
    <x v="4747"/>
    <x v="0"/>
  </r>
  <r>
    <n v="5702"/>
    <x v="2843"/>
    <x v="0"/>
    <x v="390"/>
    <d v="2013-11-27T00:00:00"/>
    <s v="First Class"/>
    <s v="CA-12055"/>
    <s v="Cathy Armstrong"/>
    <x v="2"/>
    <x v="0"/>
    <s v="Cleveland"/>
    <x v="24"/>
    <n v="44105"/>
    <x v="3"/>
    <s v="TEC-AC-10004855"/>
    <x v="2"/>
    <x v="11"/>
    <s v="V7 USB Numeric Keypad"/>
    <x v="4089"/>
    <n v="5"/>
    <n v="0.2"/>
    <x v="4748"/>
    <x v="0"/>
  </r>
  <r>
    <n v="5703"/>
    <x v="2844"/>
    <x v="2"/>
    <x v="637"/>
    <d v="2011-12-21T00:00:00"/>
    <s v="Standard Class"/>
    <s v="SS-20875"/>
    <s v="Sung Shariari"/>
    <x v="0"/>
    <x v="0"/>
    <s v="Marion"/>
    <x v="24"/>
    <n v="43302"/>
    <x v="3"/>
    <s v="OFF-AR-10003829"/>
    <x v="1"/>
    <x v="6"/>
    <s v="Newell 35"/>
    <x v="370"/>
    <n v="1"/>
    <n v="0.2"/>
    <x v="4749"/>
    <x v="4"/>
  </r>
  <r>
    <n v="5704"/>
    <x v="2844"/>
    <x v="2"/>
    <x v="637"/>
    <d v="2011-12-21T00:00:00"/>
    <s v="Standard Class"/>
    <s v="SS-20875"/>
    <s v="Sung Shariari"/>
    <x v="0"/>
    <x v="0"/>
    <s v="Marion"/>
    <x v="24"/>
    <n v="43302"/>
    <x v="3"/>
    <s v="FUR-TA-10002645"/>
    <x v="0"/>
    <x v="3"/>
    <s v="Hon Rectangular Conference Tables"/>
    <x v="4090"/>
    <n v="1"/>
    <n v="0.4"/>
    <x v="4750"/>
    <x v="4"/>
  </r>
  <r>
    <n v="5705"/>
    <x v="2844"/>
    <x v="2"/>
    <x v="637"/>
    <d v="2011-12-21T00:00:00"/>
    <s v="Standard Class"/>
    <s v="SS-20875"/>
    <s v="Sung Shariari"/>
    <x v="0"/>
    <x v="0"/>
    <s v="Marion"/>
    <x v="24"/>
    <n v="43302"/>
    <x v="3"/>
    <s v="TEC-AC-10003033"/>
    <x v="2"/>
    <x v="11"/>
    <s v="Plantronics CS510 - Over-the-Head monaural Wireless Headset System"/>
    <x v="2392"/>
    <n v="1"/>
    <n v="0.2"/>
    <x v="4751"/>
    <x v="4"/>
  </r>
  <r>
    <n v="5706"/>
    <x v="2845"/>
    <x v="2"/>
    <x v="935"/>
    <d v="2011-11-08T00:00:00"/>
    <s v="Standard Class"/>
    <s v="RP-19390"/>
    <s v="Resi Pölking"/>
    <x v="0"/>
    <x v="0"/>
    <s v="Fairfield"/>
    <x v="29"/>
    <n v="6824"/>
    <x v="3"/>
    <s v="OFF-SU-10002522"/>
    <x v="1"/>
    <x v="14"/>
    <s v="Acme Kleen Earth Office Shears"/>
    <x v="4091"/>
    <n v="3"/>
    <n v="0"/>
    <x v="4752"/>
    <x v="0"/>
  </r>
  <r>
    <n v="5707"/>
    <x v="2846"/>
    <x v="3"/>
    <x v="585"/>
    <d v="2014-09-26T00:00:00"/>
    <s v="Second Class"/>
    <s v="SC-20440"/>
    <s v="Shaun Chance"/>
    <x v="1"/>
    <x v="0"/>
    <s v="New York City"/>
    <x v="15"/>
    <n v="10009"/>
    <x v="3"/>
    <s v="OFF-BI-10004828"/>
    <x v="1"/>
    <x v="8"/>
    <s v="GBC Poly Designer Binding Covers"/>
    <x v="3022"/>
    <n v="3"/>
    <n v="0.2"/>
    <x v="3374"/>
    <x v="8"/>
  </r>
  <r>
    <n v="5708"/>
    <x v="2847"/>
    <x v="1"/>
    <x v="412"/>
    <d v="2012-05-15T00:00:00"/>
    <s v="Standard Class"/>
    <s v="NW-18400"/>
    <s v="Natalie Webber"/>
    <x v="0"/>
    <x v="0"/>
    <s v="New York City"/>
    <x v="15"/>
    <n v="10024"/>
    <x v="3"/>
    <s v="FUR-FU-10001095"/>
    <x v="0"/>
    <x v="5"/>
    <s v="DAX Black Cherry Wood-Tone Poster Frame"/>
    <x v="4092"/>
    <n v="3"/>
    <n v="0"/>
    <x v="4753"/>
    <x v="5"/>
  </r>
  <r>
    <n v="5709"/>
    <x v="2847"/>
    <x v="1"/>
    <x v="412"/>
    <d v="2012-05-15T00:00:00"/>
    <s v="Standard Class"/>
    <s v="NW-18400"/>
    <s v="Natalie Webber"/>
    <x v="0"/>
    <x v="0"/>
    <s v="New York City"/>
    <x v="15"/>
    <n v="10024"/>
    <x v="3"/>
    <s v="OFF-SU-10000157"/>
    <x v="1"/>
    <x v="14"/>
    <s v="Compact Automatic Electric Letter Opener"/>
    <x v="3956"/>
    <n v="3"/>
    <n v="0"/>
    <x v="4568"/>
    <x v="5"/>
  </r>
  <r>
    <n v="5710"/>
    <x v="2847"/>
    <x v="1"/>
    <x v="412"/>
    <d v="2012-05-15T00:00:00"/>
    <s v="Standard Class"/>
    <s v="NW-18400"/>
    <s v="Natalie Webber"/>
    <x v="0"/>
    <x v="0"/>
    <s v="New York City"/>
    <x v="15"/>
    <n v="10024"/>
    <x v="3"/>
    <s v="FUR-CH-10002647"/>
    <x v="0"/>
    <x v="1"/>
    <s v="Situations Contoured Folding Chairs, 4/Set"/>
    <x v="4093"/>
    <n v="2"/>
    <n v="0.1"/>
    <x v="4754"/>
    <x v="5"/>
  </r>
  <r>
    <n v="5711"/>
    <x v="2847"/>
    <x v="1"/>
    <x v="412"/>
    <d v="2012-05-15T00:00:00"/>
    <s v="Standard Class"/>
    <s v="NW-18400"/>
    <s v="Natalie Webber"/>
    <x v="0"/>
    <x v="0"/>
    <s v="New York City"/>
    <x v="15"/>
    <n v="10024"/>
    <x v="3"/>
    <s v="TEC-CO-10004115"/>
    <x v="2"/>
    <x v="16"/>
    <s v="Sharp AL-1530CS Digital Copier"/>
    <x v="4094"/>
    <n v="7"/>
    <n v="0.2"/>
    <x v="4755"/>
    <x v="5"/>
  </r>
  <r>
    <n v="5712"/>
    <x v="2847"/>
    <x v="1"/>
    <x v="412"/>
    <d v="2012-05-15T00:00:00"/>
    <s v="Standard Class"/>
    <s v="NW-18400"/>
    <s v="Natalie Webber"/>
    <x v="0"/>
    <x v="0"/>
    <s v="New York City"/>
    <x v="15"/>
    <n v="10024"/>
    <x v="3"/>
    <s v="OFF-PA-10003363"/>
    <x v="1"/>
    <x v="10"/>
    <s v="Xerox 204"/>
    <x v="541"/>
    <n v="3"/>
    <n v="0"/>
    <x v="551"/>
    <x v="5"/>
  </r>
  <r>
    <n v="5713"/>
    <x v="2848"/>
    <x v="3"/>
    <x v="689"/>
    <d v="2014-08-01T00:00:00"/>
    <s v="Same Day"/>
    <s v="KW-16435"/>
    <s v="Katrina Willman"/>
    <x v="0"/>
    <x v="0"/>
    <s v="Chicago"/>
    <x v="10"/>
    <n v="60653"/>
    <x v="2"/>
    <s v="TEC-PH-10003092"/>
    <x v="2"/>
    <x v="7"/>
    <s v="Motorola L804"/>
    <x v="2204"/>
    <n v="1"/>
    <n v="0.2"/>
    <x v="2378"/>
    <x v="6"/>
  </r>
  <r>
    <n v="5714"/>
    <x v="2849"/>
    <x v="2"/>
    <x v="72"/>
    <d v="2011-03-05T00:00:00"/>
    <s v="Standard Class"/>
    <s v="HR-14770"/>
    <s v="Hallie Redmond"/>
    <x v="2"/>
    <x v="0"/>
    <s v="New York City"/>
    <x v="15"/>
    <n v="10035"/>
    <x v="3"/>
    <s v="TEC-PH-10003655"/>
    <x v="2"/>
    <x v="7"/>
    <s v="Sannysis Cute Owl Design Soft Skin Case Cover for Samsung Galaxy S4"/>
    <x v="4095"/>
    <n v="3"/>
    <n v="0"/>
    <x v="4756"/>
    <x v="10"/>
  </r>
  <r>
    <n v="5715"/>
    <x v="2850"/>
    <x v="3"/>
    <x v="145"/>
    <d v="2014-09-30T00:00:00"/>
    <s v="Standard Class"/>
    <s v="AG-10900"/>
    <s v="Arthur Gainer"/>
    <x v="0"/>
    <x v="0"/>
    <s v="Richmond"/>
    <x v="17"/>
    <n v="23223"/>
    <x v="0"/>
    <s v="OFF-ST-10001476"/>
    <x v="1"/>
    <x v="4"/>
    <s v="Steel Personal Filing/Posting Tote"/>
    <x v="4096"/>
    <n v="5"/>
    <n v="0"/>
    <x v="4757"/>
    <x v="8"/>
  </r>
  <r>
    <n v="5716"/>
    <x v="2851"/>
    <x v="1"/>
    <x v="330"/>
    <d v="2012-10-12T00:00:00"/>
    <s v="Second Class"/>
    <s v="BM-11650"/>
    <s v="Brian Moss"/>
    <x v="1"/>
    <x v="0"/>
    <s v="Ann Arbor"/>
    <x v="12"/>
    <n v="48104"/>
    <x v="2"/>
    <s v="TEC-AC-10002049"/>
    <x v="2"/>
    <x v="11"/>
    <s v="Logitech G19 Programmable Gaming Keyboard"/>
    <x v="1008"/>
    <n v="5"/>
    <n v="0"/>
    <x v="1047"/>
    <x v="2"/>
  </r>
  <r>
    <n v="5717"/>
    <x v="2851"/>
    <x v="1"/>
    <x v="330"/>
    <d v="2012-10-12T00:00:00"/>
    <s v="Second Class"/>
    <s v="BM-11650"/>
    <s v="Brian Moss"/>
    <x v="1"/>
    <x v="0"/>
    <s v="Ann Arbor"/>
    <x v="12"/>
    <n v="48104"/>
    <x v="2"/>
    <s v="TEC-PH-10003875"/>
    <x v="2"/>
    <x v="7"/>
    <s v="KLD Oscar II Style Snap-on Ultra Thin Side Flip Synthetic Leather Cover Case for HTC One HTC M7"/>
    <x v="3325"/>
    <n v="3"/>
    <n v="0"/>
    <x v="3757"/>
    <x v="2"/>
  </r>
  <r>
    <n v="5718"/>
    <x v="2851"/>
    <x v="1"/>
    <x v="330"/>
    <d v="2012-10-12T00:00:00"/>
    <s v="Second Class"/>
    <s v="BM-11650"/>
    <s v="Brian Moss"/>
    <x v="1"/>
    <x v="0"/>
    <s v="Ann Arbor"/>
    <x v="12"/>
    <n v="48104"/>
    <x v="2"/>
    <s v="OFF-EN-10003286"/>
    <x v="1"/>
    <x v="12"/>
    <s v="Staples"/>
    <x v="4097"/>
    <n v="7"/>
    <n v="0"/>
    <x v="4758"/>
    <x v="2"/>
  </r>
  <r>
    <n v="5719"/>
    <x v="2851"/>
    <x v="1"/>
    <x v="330"/>
    <d v="2012-10-12T00:00:00"/>
    <s v="Second Class"/>
    <s v="BM-11650"/>
    <s v="Brian Moss"/>
    <x v="1"/>
    <x v="0"/>
    <s v="Ann Arbor"/>
    <x v="12"/>
    <n v="48104"/>
    <x v="2"/>
    <s v="OFF-AP-10003971"/>
    <x v="1"/>
    <x v="9"/>
    <s v="Belkin 6 Outlet Metallic Surge Strip"/>
    <x v="4098"/>
    <n v="3"/>
    <n v="0.1"/>
    <x v="4759"/>
    <x v="2"/>
  </r>
  <r>
    <n v="5720"/>
    <x v="2852"/>
    <x v="3"/>
    <x v="1065"/>
    <d v="2014-04-03T00:00:00"/>
    <s v="Second Class"/>
    <s v="RD-19720"/>
    <s v="Roger Demir"/>
    <x v="0"/>
    <x v="0"/>
    <s v="Lafayette"/>
    <x v="14"/>
    <n v="47905"/>
    <x v="2"/>
    <s v="OFF-ST-10001031"/>
    <x v="1"/>
    <x v="4"/>
    <s v="Adjustable Personal File Tote"/>
    <x v="4099"/>
    <n v="5"/>
    <n v="0"/>
    <x v="4760"/>
    <x v="10"/>
  </r>
  <r>
    <n v="5721"/>
    <x v="2853"/>
    <x v="1"/>
    <x v="717"/>
    <d v="2012-11-17T00:00:00"/>
    <s v="First Class"/>
    <s v="KB-16585"/>
    <s v="Ken Black"/>
    <x v="1"/>
    <x v="0"/>
    <s v="Springfield"/>
    <x v="21"/>
    <n v="97477"/>
    <x v="1"/>
    <s v="OFF-FA-10000304"/>
    <x v="1"/>
    <x v="13"/>
    <s v="Advantus Push Pins"/>
    <x v="525"/>
    <n v="5"/>
    <n v="0.2"/>
    <x v="4761"/>
    <x v="0"/>
  </r>
  <r>
    <n v="5722"/>
    <x v="2853"/>
    <x v="1"/>
    <x v="717"/>
    <d v="2012-11-17T00:00:00"/>
    <s v="First Class"/>
    <s v="KB-16585"/>
    <s v="Ken Black"/>
    <x v="1"/>
    <x v="0"/>
    <s v="Springfield"/>
    <x v="21"/>
    <n v="97477"/>
    <x v="1"/>
    <s v="TEC-AC-10000358"/>
    <x v="2"/>
    <x v="11"/>
    <s v="Imation Secure Drive + Hardware Encrypted USB flash drive - 16 GB"/>
    <x v="4100"/>
    <n v="3"/>
    <n v="0.2"/>
    <x v="4762"/>
    <x v="0"/>
  </r>
  <r>
    <n v="5723"/>
    <x v="2853"/>
    <x v="1"/>
    <x v="717"/>
    <d v="2012-11-17T00:00:00"/>
    <s v="First Class"/>
    <s v="KB-16585"/>
    <s v="Ken Black"/>
    <x v="1"/>
    <x v="0"/>
    <s v="Springfield"/>
    <x v="21"/>
    <n v="97477"/>
    <x v="1"/>
    <s v="TEC-AC-10002800"/>
    <x v="2"/>
    <x v="11"/>
    <s v="Plantronics Audio 478 Stereo USB Headset"/>
    <x v="4101"/>
    <n v="4"/>
    <n v="0.2"/>
    <x v="4763"/>
    <x v="0"/>
  </r>
  <r>
    <n v="5724"/>
    <x v="2854"/>
    <x v="0"/>
    <x v="182"/>
    <d v="2013-10-01T00:00:00"/>
    <s v="Standard Class"/>
    <s v="DW-13585"/>
    <s v="Dorothy Wardle"/>
    <x v="1"/>
    <x v="0"/>
    <s v="San Francisco"/>
    <x v="1"/>
    <n v="94109"/>
    <x v="1"/>
    <s v="OFF-PA-10004735"/>
    <x v="1"/>
    <x v="10"/>
    <s v="Xerox 1905"/>
    <x v="91"/>
    <n v="2"/>
    <n v="0"/>
    <x v="91"/>
    <x v="8"/>
  </r>
  <r>
    <n v="5725"/>
    <x v="2855"/>
    <x v="2"/>
    <x v="358"/>
    <d v="2011-09-27T00:00:00"/>
    <s v="Standard Class"/>
    <s v="VG-21805"/>
    <s v="Vivek Grady"/>
    <x v="1"/>
    <x v="0"/>
    <s v="Chicago"/>
    <x v="10"/>
    <n v="60653"/>
    <x v="2"/>
    <s v="OFF-ST-10002574"/>
    <x v="1"/>
    <x v="4"/>
    <s v="SAFCO Commercial Wire Shelving, Black"/>
    <x v="4102"/>
    <n v="3"/>
    <n v="0.2"/>
    <x v="4764"/>
    <x v="8"/>
  </r>
  <r>
    <n v="5726"/>
    <x v="2856"/>
    <x v="1"/>
    <x v="12"/>
    <d v="2012-09-27T00:00:00"/>
    <s v="First Class"/>
    <s v="DR-12880"/>
    <s v="Dan Reichenbach"/>
    <x v="1"/>
    <x v="0"/>
    <s v="New York City"/>
    <x v="15"/>
    <n v="10011"/>
    <x v="3"/>
    <s v="TEC-AC-10004171"/>
    <x v="2"/>
    <x v="11"/>
    <s v="Razer Kraken 7.1 Surround Sound Over Ear USB Gaming Headset"/>
    <x v="438"/>
    <n v="9"/>
    <n v="0"/>
    <x v="4765"/>
    <x v="8"/>
  </r>
  <r>
    <n v="5727"/>
    <x v="2857"/>
    <x v="1"/>
    <x v="124"/>
    <d v="2012-05-08T00:00:00"/>
    <s v="Standard Class"/>
    <s v="AH-10690"/>
    <s v="Anna Häberlin"/>
    <x v="1"/>
    <x v="0"/>
    <s v="Houston"/>
    <x v="5"/>
    <n v="77095"/>
    <x v="2"/>
    <s v="TEC-PH-10002922"/>
    <x v="2"/>
    <x v="7"/>
    <s v="ShoreTel ShorePhone IP 230 VoIP phone"/>
    <x v="1266"/>
    <n v="7"/>
    <n v="0.2"/>
    <x v="1317"/>
    <x v="5"/>
  </r>
  <r>
    <n v="5728"/>
    <x v="2858"/>
    <x v="3"/>
    <x v="166"/>
    <d v="2014-12-14T00:00:00"/>
    <s v="Standard Class"/>
    <s v="JP-15520"/>
    <s v="Jeremy Pistek"/>
    <x v="0"/>
    <x v="0"/>
    <s v="Madison"/>
    <x v="6"/>
    <n v="53711"/>
    <x v="2"/>
    <s v="TEC-AC-10003023"/>
    <x v="2"/>
    <x v="11"/>
    <s v="Logitech G105 Gaming Keyboard"/>
    <x v="4103"/>
    <n v="3"/>
    <n v="0"/>
    <x v="4766"/>
    <x v="4"/>
  </r>
  <r>
    <n v="5729"/>
    <x v="2858"/>
    <x v="3"/>
    <x v="166"/>
    <d v="2014-12-14T00:00:00"/>
    <s v="Standard Class"/>
    <s v="JP-15520"/>
    <s v="Jeremy Pistek"/>
    <x v="0"/>
    <x v="0"/>
    <s v="Madison"/>
    <x v="6"/>
    <n v="53711"/>
    <x v="2"/>
    <s v="OFF-AP-10003590"/>
    <x v="1"/>
    <x v="9"/>
    <s v="Hoover WindTunnel Plus Canister Vacuum"/>
    <x v="1234"/>
    <n v="3"/>
    <n v="0"/>
    <x v="1280"/>
    <x v="4"/>
  </r>
  <r>
    <n v="5730"/>
    <x v="2858"/>
    <x v="3"/>
    <x v="166"/>
    <d v="2014-12-14T00:00:00"/>
    <s v="Standard Class"/>
    <s v="JP-15520"/>
    <s v="Jeremy Pistek"/>
    <x v="0"/>
    <x v="0"/>
    <s v="Madison"/>
    <x v="6"/>
    <n v="53711"/>
    <x v="2"/>
    <s v="OFF-LA-10003510"/>
    <x v="1"/>
    <x v="2"/>
    <s v="Avery 4027 File Folder Labels for Dot Matrix Printers, 5000 Labels per Box, White"/>
    <x v="3550"/>
    <n v="2"/>
    <n v="0"/>
    <x v="4043"/>
    <x v="4"/>
  </r>
  <r>
    <n v="5731"/>
    <x v="2858"/>
    <x v="3"/>
    <x v="166"/>
    <d v="2014-12-14T00:00:00"/>
    <s v="Standard Class"/>
    <s v="JP-15520"/>
    <s v="Jeremy Pistek"/>
    <x v="0"/>
    <x v="0"/>
    <s v="Madison"/>
    <x v="6"/>
    <n v="53711"/>
    <x v="2"/>
    <s v="FUR-BO-10003159"/>
    <x v="0"/>
    <x v="0"/>
    <s v="Sauder Camden County Collection Libraries, Planked Cherry Finish"/>
    <x v="4104"/>
    <n v="4"/>
    <n v="0"/>
    <x v="4767"/>
    <x v="4"/>
  </r>
  <r>
    <n v="5732"/>
    <x v="2858"/>
    <x v="3"/>
    <x v="166"/>
    <d v="2014-12-14T00:00:00"/>
    <s v="Standard Class"/>
    <s v="JP-15520"/>
    <s v="Jeremy Pistek"/>
    <x v="0"/>
    <x v="0"/>
    <s v="Madison"/>
    <x v="6"/>
    <n v="53711"/>
    <x v="2"/>
    <s v="OFF-PA-10002713"/>
    <x v="1"/>
    <x v="10"/>
    <s v="Adams Phone Message Book, 200 Message Capacity, 8 1/16” x 11”"/>
    <x v="4105"/>
    <n v="4"/>
    <n v="0"/>
    <x v="4768"/>
    <x v="4"/>
  </r>
  <r>
    <n v="5733"/>
    <x v="2859"/>
    <x v="3"/>
    <x v="222"/>
    <d v="2014-07-03T00:00:00"/>
    <s v="First Class"/>
    <s v="DR-12880"/>
    <s v="Dan Reichenbach"/>
    <x v="1"/>
    <x v="0"/>
    <s v="Milford"/>
    <x v="29"/>
    <n v="6460"/>
    <x v="3"/>
    <s v="FUR-BO-10002598"/>
    <x v="0"/>
    <x v="0"/>
    <s v="Hon Metal Bookcases, Putty"/>
    <x v="3166"/>
    <n v="9"/>
    <n v="0"/>
    <x v="4769"/>
    <x v="1"/>
  </r>
  <r>
    <n v="5734"/>
    <x v="2859"/>
    <x v="3"/>
    <x v="222"/>
    <d v="2014-07-03T00:00:00"/>
    <s v="First Class"/>
    <s v="DR-12880"/>
    <s v="Dan Reichenbach"/>
    <x v="1"/>
    <x v="0"/>
    <s v="Milford"/>
    <x v="29"/>
    <n v="6460"/>
    <x v="3"/>
    <s v="OFF-SU-10002537"/>
    <x v="1"/>
    <x v="14"/>
    <s v="Acme Box Cutter Scissors"/>
    <x v="4106"/>
    <n v="3"/>
    <n v="0"/>
    <x v="4770"/>
    <x v="1"/>
  </r>
  <r>
    <n v="5735"/>
    <x v="2859"/>
    <x v="3"/>
    <x v="222"/>
    <d v="2014-07-03T00:00:00"/>
    <s v="First Class"/>
    <s v="DR-12880"/>
    <s v="Dan Reichenbach"/>
    <x v="1"/>
    <x v="0"/>
    <s v="Milford"/>
    <x v="29"/>
    <n v="6460"/>
    <x v="3"/>
    <s v="FUR-FU-10003976"/>
    <x v="0"/>
    <x v="5"/>
    <s v="DAX Executive Solid Wood Document Frame, Desktop or Hang, Mahogany, 5 x 7"/>
    <x v="2855"/>
    <n v="2"/>
    <n v="0"/>
    <x v="3173"/>
    <x v="1"/>
  </r>
  <r>
    <n v="5736"/>
    <x v="2860"/>
    <x v="2"/>
    <x v="290"/>
    <d v="2011-07-03T00:00:00"/>
    <s v="Standard Class"/>
    <s v="JK-15625"/>
    <s v="Jim Karlsson"/>
    <x v="0"/>
    <x v="0"/>
    <s v="New York City"/>
    <x v="15"/>
    <n v="10024"/>
    <x v="3"/>
    <s v="OFF-BI-10000174"/>
    <x v="1"/>
    <x v="8"/>
    <s v="Wilson Jones Clip &amp; Carry Folder Binder Tool for Ring Binders, Clear"/>
    <x v="4107"/>
    <n v="3"/>
    <n v="0.2"/>
    <x v="4771"/>
    <x v="1"/>
  </r>
  <r>
    <n v="5737"/>
    <x v="2861"/>
    <x v="2"/>
    <x v="407"/>
    <d v="2011-01-26T00:00:00"/>
    <s v="Standard Class"/>
    <s v="MV-17485"/>
    <s v="Mark Van Huff"/>
    <x v="0"/>
    <x v="0"/>
    <s v="Los Angeles"/>
    <x v="1"/>
    <n v="90049"/>
    <x v="1"/>
    <s v="OFF-PA-10002893"/>
    <x v="1"/>
    <x v="10"/>
    <s v="Wirebound Service Call Books, 5 1/2&quot; x 4&quot;"/>
    <x v="2439"/>
    <n v="2"/>
    <n v="0"/>
    <x v="2664"/>
    <x v="9"/>
  </r>
  <r>
    <n v="5738"/>
    <x v="2861"/>
    <x v="2"/>
    <x v="407"/>
    <d v="2011-01-26T00:00:00"/>
    <s v="Standard Class"/>
    <s v="MV-17485"/>
    <s v="Mark Van Huff"/>
    <x v="0"/>
    <x v="0"/>
    <s v="Los Angeles"/>
    <x v="1"/>
    <n v="90049"/>
    <x v="1"/>
    <s v="FUR-FU-10003194"/>
    <x v="0"/>
    <x v="5"/>
    <s v="Eldon Expressions Desk Accessory, Wood Pencil Holder, Oak"/>
    <x v="78"/>
    <n v="2"/>
    <n v="0"/>
    <x v="4772"/>
    <x v="9"/>
  </r>
  <r>
    <n v="5739"/>
    <x v="2862"/>
    <x v="3"/>
    <x v="413"/>
    <d v="2014-01-07T00:00:00"/>
    <s v="Standard Class"/>
    <s v="BP-11155"/>
    <s v="Becky Pak"/>
    <x v="0"/>
    <x v="0"/>
    <s v="San Francisco"/>
    <x v="1"/>
    <n v="94109"/>
    <x v="1"/>
    <s v="OFF-BI-10004233"/>
    <x v="1"/>
    <x v="8"/>
    <s v="GBC Pre-Punched Binding Paper, Plastic, White, 8-1/2&quot; x 11&quot;"/>
    <x v="4108"/>
    <n v="3"/>
    <n v="0.2"/>
    <x v="4773"/>
    <x v="9"/>
  </r>
  <r>
    <n v="5740"/>
    <x v="2863"/>
    <x v="3"/>
    <x v="615"/>
    <d v="2014-04-01T00:00:00"/>
    <s v="First Class"/>
    <s v="DH-13075"/>
    <s v="Dave Hallsten"/>
    <x v="1"/>
    <x v="0"/>
    <s v="Fairfield"/>
    <x v="1"/>
    <n v="94533"/>
    <x v="1"/>
    <s v="OFF-PA-10000232"/>
    <x v="1"/>
    <x v="10"/>
    <s v="Xerox 1975"/>
    <x v="91"/>
    <n v="2"/>
    <n v="0"/>
    <x v="2056"/>
    <x v="10"/>
  </r>
  <r>
    <n v="5741"/>
    <x v="2863"/>
    <x v="3"/>
    <x v="615"/>
    <d v="2014-04-01T00:00:00"/>
    <s v="First Class"/>
    <s v="DH-13075"/>
    <s v="Dave Hallsten"/>
    <x v="1"/>
    <x v="0"/>
    <s v="Fairfield"/>
    <x v="1"/>
    <n v="94533"/>
    <x v="1"/>
    <s v="FUR-FU-10001095"/>
    <x v="0"/>
    <x v="5"/>
    <s v="DAX Black Cherry Wood-Tone Poster Frame"/>
    <x v="4109"/>
    <n v="1"/>
    <n v="0"/>
    <x v="4774"/>
    <x v="10"/>
  </r>
  <r>
    <n v="5742"/>
    <x v="2863"/>
    <x v="3"/>
    <x v="615"/>
    <d v="2014-04-01T00:00:00"/>
    <s v="First Class"/>
    <s v="DH-13075"/>
    <s v="Dave Hallsten"/>
    <x v="1"/>
    <x v="0"/>
    <s v="Fairfield"/>
    <x v="1"/>
    <n v="94533"/>
    <x v="1"/>
    <s v="TEC-MA-10004679"/>
    <x v="2"/>
    <x v="15"/>
    <s v="StarTech.com 10/100 VDSL2 Ethernet Extender Kit"/>
    <x v="4110"/>
    <n v="2"/>
    <n v="0.2"/>
    <x v="4775"/>
    <x v="10"/>
  </r>
  <r>
    <n v="5743"/>
    <x v="2863"/>
    <x v="3"/>
    <x v="615"/>
    <d v="2014-04-01T00:00:00"/>
    <s v="First Class"/>
    <s v="DH-13075"/>
    <s v="Dave Hallsten"/>
    <x v="1"/>
    <x v="0"/>
    <s v="Fairfield"/>
    <x v="1"/>
    <n v="94533"/>
    <x v="1"/>
    <s v="OFF-PA-10003651"/>
    <x v="1"/>
    <x v="10"/>
    <s v="Xerox 1968"/>
    <x v="4111"/>
    <n v="4"/>
    <n v="0"/>
    <x v="4776"/>
    <x v="10"/>
  </r>
  <r>
    <n v="5744"/>
    <x v="2863"/>
    <x v="3"/>
    <x v="615"/>
    <d v="2014-04-01T00:00:00"/>
    <s v="First Class"/>
    <s v="DH-13075"/>
    <s v="Dave Hallsten"/>
    <x v="1"/>
    <x v="0"/>
    <s v="Fairfield"/>
    <x v="1"/>
    <n v="94533"/>
    <x v="1"/>
    <s v="OFF-PA-10000743"/>
    <x v="1"/>
    <x v="10"/>
    <s v="Xerox 1977"/>
    <x v="130"/>
    <n v="3"/>
    <n v="0"/>
    <x v="132"/>
    <x v="10"/>
  </r>
  <r>
    <n v="5745"/>
    <x v="2863"/>
    <x v="3"/>
    <x v="615"/>
    <d v="2014-04-01T00:00:00"/>
    <s v="First Class"/>
    <s v="DH-13075"/>
    <s v="Dave Hallsten"/>
    <x v="1"/>
    <x v="0"/>
    <s v="Fairfield"/>
    <x v="1"/>
    <n v="94533"/>
    <x v="1"/>
    <s v="OFF-ST-10002743"/>
    <x v="1"/>
    <x v="4"/>
    <s v="SAFCO Boltless Steel Shelving"/>
    <x v="4112"/>
    <n v="7"/>
    <n v="0"/>
    <x v="4777"/>
    <x v="10"/>
  </r>
  <r>
    <n v="5746"/>
    <x v="2863"/>
    <x v="3"/>
    <x v="615"/>
    <d v="2014-04-01T00:00:00"/>
    <s v="First Class"/>
    <s v="DH-13075"/>
    <s v="Dave Hallsten"/>
    <x v="1"/>
    <x v="0"/>
    <s v="Fairfield"/>
    <x v="1"/>
    <n v="94533"/>
    <x v="1"/>
    <s v="FUR-FU-10003829"/>
    <x v="0"/>
    <x v="5"/>
    <s v="Stackable Trays"/>
    <x v="748"/>
    <n v="7"/>
    <n v="0"/>
    <x v="4778"/>
    <x v="10"/>
  </r>
  <r>
    <n v="5747"/>
    <x v="2864"/>
    <x v="0"/>
    <x v="16"/>
    <d v="2013-12-13T00:00:00"/>
    <s v="Standard Class"/>
    <s v="LH-16900"/>
    <s v="Lena Hernandez"/>
    <x v="0"/>
    <x v="0"/>
    <s v="Greenville"/>
    <x v="3"/>
    <n v="27834"/>
    <x v="0"/>
    <s v="TEC-PH-10002496"/>
    <x v="2"/>
    <x v="7"/>
    <s v="Cisco SPA301"/>
    <x v="2528"/>
    <n v="2"/>
    <n v="0.2"/>
    <x v="2773"/>
    <x v="4"/>
  </r>
  <r>
    <n v="5748"/>
    <x v="2864"/>
    <x v="0"/>
    <x v="16"/>
    <d v="2013-12-13T00:00:00"/>
    <s v="Standard Class"/>
    <s v="LH-16900"/>
    <s v="Lena Hernandez"/>
    <x v="0"/>
    <x v="0"/>
    <s v="Greenville"/>
    <x v="3"/>
    <n v="27834"/>
    <x v="0"/>
    <s v="TEC-AC-10002473"/>
    <x v="2"/>
    <x v="11"/>
    <s v="Maxell 4.7GB DVD-R"/>
    <x v="3147"/>
    <n v="3"/>
    <n v="0.2"/>
    <x v="3538"/>
    <x v="4"/>
  </r>
  <r>
    <n v="5749"/>
    <x v="2864"/>
    <x v="0"/>
    <x v="16"/>
    <d v="2013-12-13T00:00:00"/>
    <s v="Standard Class"/>
    <s v="LH-16900"/>
    <s v="Lena Hernandez"/>
    <x v="0"/>
    <x v="0"/>
    <s v="Greenville"/>
    <x v="3"/>
    <n v="27834"/>
    <x v="0"/>
    <s v="TEC-AC-10004877"/>
    <x v="2"/>
    <x v="11"/>
    <s v="Imation 30456 USB Flash Drive 8GB"/>
    <x v="4113"/>
    <n v="3"/>
    <n v="0.2"/>
    <x v="4779"/>
    <x v="4"/>
  </r>
  <r>
    <n v="5750"/>
    <x v="2865"/>
    <x v="3"/>
    <x v="551"/>
    <d v="2014-11-23T00:00:00"/>
    <s v="Standard Class"/>
    <s v="DK-13090"/>
    <s v="Dave Kipp"/>
    <x v="0"/>
    <x v="0"/>
    <s v="Long Beach"/>
    <x v="15"/>
    <n v="11561"/>
    <x v="3"/>
    <s v="TEC-PH-10000923"/>
    <x v="2"/>
    <x v="7"/>
    <s v="Belkin SportFit Armband For iPhone 5s/5c, Fuchsia"/>
    <x v="4114"/>
    <n v="5"/>
    <n v="0"/>
    <x v="4780"/>
    <x v="0"/>
  </r>
  <r>
    <n v="5751"/>
    <x v="2866"/>
    <x v="2"/>
    <x v="992"/>
    <d v="2011-06-05T00:00:00"/>
    <s v="Standard Class"/>
    <s v="SS-20410"/>
    <s v="Shahid Shariari"/>
    <x v="0"/>
    <x v="0"/>
    <s v="Buffalo Grove"/>
    <x v="10"/>
    <n v="60089"/>
    <x v="2"/>
    <s v="FUR-TA-10001539"/>
    <x v="0"/>
    <x v="3"/>
    <s v="Chromcraft Rectangular Conference Tables"/>
    <x v="4115"/>
    <n v="3"/>
    <n v="0.5"/>
    <x v="4781"/>
    <x v="5"/>
  </r>
  <r>
    <n v="5752"/>
    <x v="2867"/>
    <x v="0"/>
    <x v="115"/>
    <d v="2013-01-28T00:00:00"/>
    <s v="Standard Class"/>
    <s v="FP-14320"/>
    <s v="Frank Preis"/>
    <x v="0"/>
    <x v="0"/>
    <s v="San Diego"/>
    <x v="1"/>
    <n v="92037"/>
    <x v="1"/>
    <s v="OFF-LA-10003498"/>
    <x v="1"/>
    <x v="2"/>
    <s v="Avery 475"/>
    <x v="1851"/>
    <n v="3"/>
    <n v="0"/>
    <x v="1986"/>
    <x v="9"/>
  </r>
  <r>
    <n v="5753"/>
    <x v="2867"/>
    <x v="0"/>
    <x v="115"/>
    <d v="2013-01-28T00:00:00"/>
    <s v="Standard Class"/>
    <s v="FP-14320"/>
    <s v="Frank Preis"/>
    <x v="0"/>
    <x v="0"/>
    <s v="San Diego"/>
    <x v="1"/>
    <n v="92037"/>
    <x v="1"/>
    <s v="OFF-LA-10004484"/>
    <x v="1"/>
    <x v="2"/>
    <s v="Avery 476"/>
    <x v="2809"/>
    <n v="5"/>
    <n v="0"/>
    <x v="3121"/>
    <x v="9"/>
  </r>
  <r>
    <n v="5754"/>
    <x v="2868"/>
    <x v="0"/>
    <x v="1066"/>
    <d v="2013-02-10T00:00:00"/>
    <s v="Standard Class"/>
    <s v="LC-17050"/>
    <s v="Liz Carlisle"/>
    <x v="0"/>
    <x v="0"/>
    <s v="Richmond"/>
    <x v="0"/>
    <n v="40475"/>
    <x v="0"/>
    <s v="FUR-CH-10000015"/>
    <x v="0"/>
    <x v="1"/>
    <s v="Hon Multipurpose Stacking Arm Chairs"/>
    <x v="405"/>
    <n v="4"/>
    <n v="0"/>
    <x v="414"/>
    <x v="11"/>
  </r>
  <r>
    <n v="5755"/>
    <x v="2869"/>
    <x v="1"/>
    <x v="368"/>
    <d v="2012-04-03T00:00:00"/>
    <s v="Second Class"/>
    <s v="AS-10240"/>
    <s v="Alan Shonely"/>
    <x v="0"/>
    <x v="0"/>
    <s v="Springfield"/>
    <x v="17"/>
    <n v="22153"/>
    <x v="0"/>
    <s v="OFF-AR-10003732"/>
    <x v="1"/>
    <x v="6"/>
    <s v="Newell 333"/>
    <x v="348"/>
    <n v="2"/>
    <n v="0"/>
    <x v="356"/>
    <x v="10"/>
  </r>
  <r>
    <n v="5756"/>
    <x v="2870"/>
    <x v="2"/>
    <x v="1005"/>
    <d v="2011-10-18T00:00:00"/>
    <s v="Standard Class"/>
    <s v="HG-15025"/>
    <s v="Hunter Glantz"/>
    <x v="0"/>
    <x v="0"/>
    <s v="Fort Worth"/>
    <x v="5"/>
    <n v="76106"/>
    <x v="2"/>
    <s v="OFF-AP-10004052"/>
    <x v="1"/>
    <x v="9"/>
    <s v="Hoover Replacement Belts For Soft Guard &amp; Commercial Ltweight Upright Vacs, 2/Pk"/>
    <x v="4116"/>
    <n v="4"/>
    <n v="0.8"/>
    <x v="4782"/>
    <x v="2"/>
  </r>
  <r>
    <n v="5757"/>
    <x v="2870"/>
    <x v="2"/>
    <x v="1005"/>
    <d v="2011-10-18T00:00:00"/>
    <s v="Standard Class"/>
    <s v="HG-15025"/>
    <s v="Hunter Glantz"/>
    <x v="0"/>
    <x v="0"/>
    <s v="Fort Worth"/>
    <x v="5"/>
    <n v="76106"/>
    <x v="2"/>
    <s v="TEC-CO-10002095"/>
    <x v="2"/>
    <x v="16"/>
    <s v="Hewlett Packard 610 Color Digital Copier / Printer"/>
    <x v="4117"/>
    <n v="5"/>
    <n v="0.2"/>
    <x v="4783"/>
    <x v="2"/>
  </r>
  <r>
    <n v="5758"/>
    <x v="2871"/>
    <x v="1"/>
    <x v="1067"/>
    <d v="2012-08-16T00:00:00"/>
    <s v="Standard Class"/>
    <s v="BW-11065"/>
    <s v="Barry Weirich"/>
    <x v="0"/>
    <x v="0"/>
    <s v="Raleigh"/>
    <x v="3"/>
    <n v="27604"/>
    <x v="0"/>
    <s v="FUR-FU-10004270"/>
    <x v="0"/>
    <x v="5"/>
    <s v="Executive Impressions 13&quot; Clairmont Wall Clock"/>
    <x v="4118"/>
    <n v="3"/>
    <n v="0.2"/>
    <x v="4784"/>
    <x v="6"/>
  </r>
  <r>
    <n v="5759"/>
    <x v="2872"/>
    <x v="1"/>
    <x v="6"/>
    <d v="2012-11-23T00:00:00"/>
    <s v="First Class"/>
    <s v="BH-11710"/>
    <s v="Brosina Hoffman"/>
    <x v="0"/>
    <x v="0"/>
    <s v="Hialeah"/>
    <x v="2"/>
    <n v="33012"/>
    <x v="0"/>
    <s v="TEC-MA-10000423"/>
    <x v="2"/>
    <x v="15"/>
    <s v="Texas Instruments TI-34 Scientific Calculator"/>
    <x v="4119"/>
    <n v="3"/>
    <n v="0.5"/>
    <x v="4785"/>
    <x v="0"/>
  </r>
  <r>
    <n v="5760"/>
    <x v="2873"/>
    <x v="0"/>
    <x v="945"/>
    <d v="2013-12-31T00:00:00"/>
    <s v="Same Day"/>
    <s v="JP-16135"/>
    <s v="Julie Prescott"/>
    <x v="2"/>
    <x v="0"/>
    <s v="Los Angeles"/>
    <x v="1"/>
    <n v="90032"/>
    <x v="1"/>
    <s v="OFF-ST-10001526"/>
    <x v="1"/>
    <x v="4"/>
    <s v="Iceberg Mobile Mega Data/Printer Cart "/>
    <x v="2289"/>
    <n v="4"/>
    <n v="0"/>
    <x v="2475"/>
    <x v="4"/>
  </r>
  <r>
    <n v="5761"/>
    <x v="2873"/>
    <x v="0"/>
    <x v="945"/>
    <d v="2013-12-31T00:00:00"/>
    <s v="Same Day"/>
    <s v="JP-16135"/>
    <s v="Julie Prescott"/>
    <x v="2"/>
    <x v="0"/>
    <s v="Los Angeles"/>
    <x v="1"/>
    <n v="90032"/>
    <x v="1"/>
    <s v="OFF-BI-10002194"/>
    <x v="1"/>
    <x v="8"/>
    <s v="Cardinal Hold-It CD Pocket"/>
    <x v="4120"/>
    <n v="1"/>
    <n v="0.2"/>
    <x v="4786"/>
    <x v="4"/>
  </r>
  <r>
    <n v="5762"/>
    <x v="2874"/>
    <x v="3"/>
    <x v="801"/>
    <d v="2014-08-16T00:00:00"/>
    <s v="First Class"/>
    <s v="JM-16195"/>
    <s v="Justin MacKendrick"/>
    <x v="0"/>
    <x v="0"/>
    <s v="Lake Forest"/>
    <x v="1"/>
    <n v="92630"/>
    <x v="1"/>
    <s v="OFF-AP-10000828"/>
    <x v="1"/>
    <x v="9"/>
    <s v="Avanti 4.4 Cu. Ft. Refrigerator"/>
    <x v="3116"/>
    <n v="3"/>
    <n v="0"/>
    <x v="3497"/>
    <x v="6"/>
  </r>
  <r>
    <n v="5763"/>
    <x v="2874"/>
    <x v="3"/>
    <x v="801"/>
    <d v="2014-08-16T00:00:00"/>
    <s v="First Class"/>
    <s v="JM-16195"/>
    <s v="Justin MacKendrick"/>
    <x v="0"/>
    <x v="0"/>
    <s v="Lake Forest"/>
    <x v="1"/>
    <n v="92630"/>
    <x v="1"/>
    <s v="FUR-FU-10001473"/>
    <x v="0"/>
    <x v="5"/>
    <s v="DAX Wood Document Frame"/>
    <x v="4121"/>
    <n v="4"/>
    <n v="0"/>
    <x v="4787"/>
    <x v="6"/>
  </r>
  <r>
    <n v="5764"/>
    <x v="2875"/>
    <x v="1"/>
    <x v="502"/>
    <d v="2012-11-05T00:00:00"/>
    <s v="First Class"/>
    <s v="FH-14365"/>
    <s v="Fred Hopkins"/>
    <x v="1"/>
    <x v="0"/>
    <s v="Long Beach"/>
    <x v="15"/>
    <n v="11561"/>
    <x v="3"/>
    <s v="FUR-CH-10004983"/>
    <x v="0"/>
    <x v="1"/>
    <s v="Office Star - Mid Back Dual function Ergonomic High Back Chair with 2-Way Adjustable Arms"/>
    <x v="4122"/>
    <n v="10"/>
    <n v="0.1"/>
    <x v="4788"/>
    <x v="0"/>
  </r>
  <r>
    <n v="5765"/>
    <x v="2876"/>
    <x v="1"/>
    <x v="229"/>
    <d v="2012-09-12T00:00:00"/>
    <s v="Second Class"/>
    <s v="MC-17575"/>
    <s v="Matt Collins"/>
    <x v="0"/>
    <x v="0"/>
    <s v="Seattle"/>
    <x v="4"/>
    <n v="98103"/>
    <x v="1"/>
    <s v="OFF-ST-10003994"/>
    <x v="1"/>
    <x v="4"/>
    <s v="Belkin 19&quot; Center-Weighted Shelf, Gray"/>
    <x v="4123"/>
    <n v="6"/>
    <n v="0"/>
    <x v="4789"/>
    <x v="8"/>
  </r>
  <r>
    <n v="5766"/>
    <x v="2877"/>
    <x v="2"/>
    <x v="1068"/>
    <d v="2011-11-14T00:00:00"/>
    <s v="Standard Class"/>
    <s v="EB-13870"/>
    <s v="Emily Burns"/>
    <x v="0"/>
    <x v="0"/>
    <s v="Redding"/>
    <x v="1"/>
    <n v="96003"/>
    <x v="1"/>
    <s v="TEC-PH-10004447"/>
    <x v="2"/>
    <x v="7"/>
    <s v="Toshiba IPT2010-SD IP Telephone"/>
    <x v="3844"/>
    <n v="3"/>
    <n v="0.2"/>
    <x v="4790"/>
    <x v="0"/>
  </r>
  <r>
    <n v="5767"/>
    <x v="2878"/>
    <x v="0"/>
    <x v="750"/>
    <d v="2013-10-16T00:00:00"/>
    <s v="Standard Class"/>
    <s v="PM-19135"/>
    <s v="Peter McVee"/>
    <x v="2"/>
    <x v="0"/>
    <s v="San Antonio"/>
    <x v="5"/>
    <n v="78207"/>
    <x v="2"/>
    <s v="OFF-LA-10004545"/>
    <x v="1"/>
    <x v="2"/>
    <s v="Avery 50"/>
    <x v="4124"/>
    <n v="6"/>
    <n v="0.2"/>
    <x v="4791"/>
    <x v="2"/>
  </r>
  <r>
    <n v="5768"/>
    <x v="2879"/>
    <x v="3"/>
    <x v="565"/>
    <d v="2014-09-13T00:00:00"/>
    <s v="Second Class"/>
    <s v="AR-10345"/>
    <s v="Alex Russell"/>
    <x v="1"/>
    <x v="0"/>
    <s v="Houston"/>
    <x v="5"/>
    <n v="77070"/>
    <x v="2"/>
    <s v="TEC-AC-10003116"/>
    <x v="2"/>
    <x v="11"/>
    <s v="Memorex Froggy Flash Drive 8 GB"/>
    <x v="4125"/>
    <n v="6"/>
    <n v="0.2"/>
    <x v="4792"/>
    <x v="8"/>
  </r>
  <r>
    <n v="5769"/>
    <x v="2880"/>
    <x v="1"/>
    <x v="1069"/>
    <d v="2012-03-01T00:00:00"/>
    <s v="Standard Class"/>
    <s v="SS-20875"/>
    <s v="Sung Shariari"/>
    <x v="0"/>
    <x v="0"/>
    <s v="Leominster"/>
    <x v="31"/>
    <n v="1453"/>
    <x v="3"/>
    <s v="OFF-LA-10001641"/>
    <x v="1"/>
    <x v="2"/>
    <s v="Avery 518"/>
    <x v="982"/>
    <n v="1"/>
    <n v="0"/>
    <x v="1020"/>
    <x v="11"/>
  </r>
  <r>
    <n v="5770"/>
    <x v="2880"/>
    <x v="1"/>
    <x v="1069"/>
    <d v="2012-03-01T00:00:00"/>
    <s v="Standard Class"/>
    <s v="SS-20875"/>
    <s v="Sung Shariari"/>
    <x v="0"/>
    <x v="0"/>
    <s v="Leominster"/>
    <x v="31"/>
    <n v="1453"/>
    <x v="3"/>
    <s v="OFF-PA-10002377"/>
    <x v="1"/>
    <x v="10"/>
    <s v="Adams Telephone Message Book W/Dividers/Space For Phone Numbers, 5 1/4&quot;X8 1/2&quot;, 200/Messages"/>
    <x v="20"/>
    <n v="4"/>
    <n v="0"/>
    <x v="730"/>
    <x v="11"/>
  </r>
  <r>
    <n v="5771"/>
    <x v="2881"/>
    <x v="1"/>
    <x v="496"/>
    <d v="2012-09-28T00:00:00"/>
    <s v="Standard Class"/>
    <s v="SC-20440"/>
    <s v="Shaun Chance"/>
    <x v="1"/>
    <x v="0"/>
    <s v="Los Angeles"/>
    <x v="1"/>
    <n v="90032"/>
    <x v="1"/>
    <s v="FUR-FU-10000010"/>
    <x v="0"/>
    <x v="5"/>
    <s v="DAX Value U-Channel Document Frames, Easel Back"/>
    <x v="4126"/>
    <n v="3"/>
    <n v="0"/>
    <x v="4793"/>
    <x v="8"/>
  </r>
  <r>
    <n v="5772"/>
    <x v="2881"/>
    <x v="1"/>
    <x v="496"/>
    <d v="2012-09-28T00:00:00"/>
    <s v="Standard Class"/>
    <s v="SC-20440"/>
    <s v="Shaun Chance"/>
    <x v="1"/>
    <x v="0"/>
    <s v="Los Angeles"/>
    <x v="1"/>
    <n v="90032"/>
    <x v="1"/>
    <s v="OFF-AP-10002651"/>
    <x v="1"/>
    <x v="9"/>
    <s v="Hoover Upright Vacuum With Dirt Cup"/>
    <x v="4127"/>
    <n v="4"/>
    <n v="0"/>
    <x v="4794"/>
    <x v="8"/>
  </r>
  <r>
    <n v="5773"/>
    <x v="2882"/>
    <x v="1"/>
    <x v="650"/>
    <d v="2012-12-01T00:00:00"/>
    <s v="Standard Class"/>
    <s v="EA-14035"/>
    <s v="Erin Ashbrook"/>
    <x v="1"/>
    <x v="0"/>
    <s v="Springfield"/>
    <x v="25"/>
    <n v="65807"/>
    <x v="2"/>
    <s v="TEC-CO-10002313"/>
    <x v="2"/>
    <x v="16"/>
    <s v="Canon PC1080F Personal Copier"/>
    <x v="4128"/>
    <n v="1"/>
    <n v="0"/>
    <x v="4795"/>
    <x v="0"/>
  </r>
  <r>
    <n v="5774"/>
    <x v="2883"/>
    <x v="0"/>
    <x v="1070"/>
    <d v="2013-09-07T00:00:00"/>
    <s v="Standard Class"/>
    <s v="TP-21130"/>
    <s v="Theone Pippenger"/>
    <x v="0"/>
    <x v="0"/>
    <s v="Waco"/>
    <x v="5"/>
    <n v="76706"/>
    <x v="2"/>
    <s v="OFF-ST-10001580"/>
    <x v="1"/>
    <x v="4"/>
    <s v="Super Decoflex Portable Personal File"/>
    <x v="942"/>
    <n v="2"/>
    <n v="0.2"/>
    <x v="4796"/>
    <x v="8"/>
  </r>
  <r>
    <n v="5775"/>
    <x v="2884"/>
    <x v="0"/>
    <x v="408"/>
    <d v="2013-04-17T00:00:00"/>
    <s v="Standard Class"/>
    <s v="BP-11290"/>
    <s v="Beth Paige"/>
    <x v="0"/>
    <x v="0"/>
    <s v="Los Angeles"/>
    <x v="1"/>
    <n v="90036"/>
    <x v="1"/>
    <s v="FUR-CH-10001545"/>
    <x v="0"/>
    <x v="1"/>
    <s v="Hon Comfortask Task/Swivel Chairs"/>
    <x v="4129"/>
    <n v="7"/>
    <n v="0.2"/>
    <x v="4797"/>
    <x v="3"/>
  </r>
  <r>
    <n v="5776"/>
    <x v="2884"/>
    <x v="0"/>
    <x v="408"/>
    <d v="2013-04-17T00:00:00"/>
    <s v="Standard Class"/>
    <s v="BP-11290"/>
    <s v="Beth Paige"/>
    <x v="0"/>
    <x v="0"/>
    <s v="Los Angeles"/>
    <x v="1"/>
    <n v="90036"/>
    <x v="1"/>
    <s v="OFF-BI-10004826"/>
    <x v="1"/>
    <x v="8"/>
    <s v="JM Magazine Binder"/>
    <x v="4130"/>
    <n v="1"/>
    <n v="0.2"/>
    <x v="4798"/>
    <x v="3"/>
  </r>
  <r>
    <n v="5777"/>
    <x v="2885"/>
    <x v="0"/>
    <x v="429"/>
    <d v="2013-12-09T00:00:00"/>
    <s v="Standard Class"/>
    <s v="LM-17065"/>
    <s v="Liz MacKendrick"/>
    <x v="0"/>
    <x v="0"/>
    <s v="Auburn"/>
    <x v="15"/>
    <n v="13021"/>
    <x v="3"/>
    <s v="OFF-BI-10000301"/>
    <x v="1"/>
    <x v="8"/>
    <s v="GBC Instant Report Kit"/>
    <x v="1654"/>
    <n v="3"/>
    <n v="0.2"/>
    <x v="4799"/>
    <x v="4"/>
  </r>
  <r>
    <n v="5778"/>
    <x v="2886"/>
    <x v="0"/>
    <x v="429"/>
    <d v="2013-12-10T00:00:00"/>
    <s v="Standard Class"/>
    <s v="KT-16465"/>
    <s v="Kean Takahito"/>
    <x v="0"/>
    <x v="0"/>
    <s v="San Francisco"/>
    <x v="1"/>
    <n v="94109"/>
    <x v="1"/>
    <s v="OFF-PA-10000994"/>
    <x v="1"/>
    <x v="10"/>
    <s v="Xerox 1915"/>
    <x v="2840"/>
    <n v="1"/>
    <n v="0"/>
    <x v="3157"/>
    <x v="4"/>
  </r>
  <r>
    <n v="5779"/>
    <x v="2887"/>
    <x v="2"/>
    <x v="7"/>
    <d v="2011-11-18T00:00:00"/>
    <s v="Standard Class"/>
    <s v="AP-10915"/>
    <s v="Arthur Prichep"/>
    <x v="0"/>
    <x v="0"/>
    <s v="Los Angeles"/>
    <x v="1"/>
    <n v="90008"/>
    <x v="1"/>
    <s v="OFF-AR-10003156"/>
    <x v="1"/>
    <x v="6"/>
    <s v="50 Colored Long Pencils"/>
    <x v="429"/>
    <n v="3"/>
    <n v="0"/>
    <x v="439"/>
    <x v="0"/>
  </r>
  <r>
    <n v="5780"/>
    <x v="2887"/>
    <x v="2"/>
    <x v="7"/>
    <d v="2011-11-18T00:00:00"/>
    <s v="Standard Class"/>
    <s v="AP-10915"/>
    <s v="Arthur Prichep"/>
    <x v="0"/>
    <x v="0"/>
    <s v="Los Angeles"/>
    <x v="1"/>
    <n v="90008"/>
    <x v="1"/>
    <s v="FUR-CH-10000988"/>
    <x v="0"/>
    <x v="1"/>
    <s v="Hon Olson Stacker Stools"/>
    <x v="4131"/>
    <n v="1"/>
    <n v="0.2"/>
    <x v="4800"/>
    <x v="0"/>
  </r>
  <r>
    <n v="5781"/>
    <x v="2888"/>
    <x v="1"/>
    <x v="788"/>
    <d v="2012-04-09T00:00:00"/>
    <s v="Standard Class"/>
    <s v="JD-15790"/>
    <s v="John Dryer"/>
    <x v="0"/>
    <x v="0"/>
    <s v="Los Angeles"/>
    <x v="1"/>
    <n v="90049"/>
    <x v="1"/>
    <s v="TEC-MA-10003329"/>
    <x v="2"/>
    <x v="15"/>
    <s v="Vtech AT&amp;T CL2940 Corded Speakerphone, Black"/>
    <x v="981"/>
    <n v="3"/>
    <n v="0.2"/>
    <x v="4801"/>
    <x v="3"/>
  </r>
  <r>
    <n v="5782"/>
    <x v="2889"/>
    <x v="1"/>
    <x v="295"/>
    <d v="2012-12-16T00:00:00"/>
    <s v="Second Class"/>
    <s v="XP-21865"/>
    <s v="Xylona Preis"/>
    <x v="0"/>
    <x v="0"/>
    <s v="Chico"/>
    <x v="1"/>
    <n v="95928"/>
    <x v="1"/>
    <s v="OFF-AR-10001547"/>
    <x v="1"/>
    <x v="6"/>
    <s v="Newell 311"/>
    <x v="4132"/>
    <n v="1"/>
    <n v="0"/>
    <x v="4802"/>
    <x v="4"/>
  </r>
  <r>
    <n v="5783"/>
    <x v="2889"/>
    <x v="1"/>
    <x v="295"/>
    <d v="2012-12-16T00:00:00"/>
    <s v="Second Class"/>
    <s v="XP-21865"/>
    <s v="Xylona Preis"/>
    <x v="0"/>
    <x v="0"/>
    <s v="Chico"/>
    <x v="1"/>
    <n v="95928"/>
    <x v="1"/>
    <s v="OFF-EN-10003072"/>
    <x v="1"/>
    <x v="12"/>
    <s v="Peel &amp; Seel Envelopes"/>
    <x v="2887"/>
    <n v="4"/>
    <n v="0"/>
    <x v="4803"/>
    <x v="4"/>
  </r>
  <r>
    <n v="5784"/>
    <x v="2889"/>
    <x v="1"/>
    <x v="295"/>
    <d v="2012-12-16T00:00:00"/>
    <s v="Second Class"/>
    <s v="XP-21865"/>
    <s v="Xylona Preis"/>
    <x v="0"/>
    <x v="0"/>
    <s v="Chico"/>
    <x v="1"/>
    <n v="95928"/>
    <x v="1"/>
    <s v="OFF-PA-10000726"/>
    <x v="1"/>
    <x v="10"/>
    <s v="Black Print Carbonless Snap-Off Rapid Letter, 8 1/2&quot; x 7&quot;"/>
    <x v="2978"/>
    <n v="4"/>
    <n v="0"/>
    <x v="4804"/>
    <x v="4"/>
  </r>
  <r>
    <n v="5785"/>
    <x v="2890"/>
    <x v="3"/>
    <x v="280"/>
    <d v="2014-10-09T00:00:00"/>
    <s v="Standard Class"/>
    <s v="JK-16090"/>
    <s v="Juliana Krohn"/>
    <x v="0"/>
    <x v="0"/>
    <s v="Springfield"/>
    <x v="21"/>
    <n v="97477"/>
    <x v="1"/>
    <s v="FUR-BO-10001972"/>
    <x v="0"/>
    <x v="0"/>
    <s v="O'Sullivan 4-Shelf Bookcase in Odessa Pine"/>
    <x v="4133"/>
    <n v="6"/>
    <n v="0.7"/>
    <x v="4805"/>
    <x v="2"/>
  </r>
  <r>
    <n v="5786"/>
    <x v="2890"/>
    <x v="3"/>
    <x v="280"/>
    <d v="2014-10-09T00:00:00"/>
    <s v="Standard Class"/>
    <s v="JK-16090"/>
    <s v="Juliana Krohn"/>
    <x v="0"/>
    <x v="0"/>
    <s v="Springfield"/>
    <x v="21"/>
    <n v="97477"/>
    <x v="1"/>
    <s v="OFF-SU-10004664"/>
    <x v="1"/>
    <x v="14"/>
    <s v="Acme Softgrip Scissors"/>
    <x v="384"/>
    <n v="6"/>
    <n v="0.2"/>
    <x v="4806"/>
    <x v="2"/>
  </r>
  <r>
    <n v="5787"/>
    <x v="2890"/>
    <x v="3"/>
    <x v="280"/>
    <d v="2014-10-09T00:00:00"/>
    <s v="Standard Class"/>
    <s v="JK-16090"/>
    <s v="Juliana Krohn"/>
    <x v="0"/>
    <x v="0"/>
    <s v="Springfield"/>
    <x v="21"/>
    <n v="97477"/>
    <x v="1"/>
    <s v="OFF-BI-10003676"/>
    <x v="1"/>
    <x v="8"/>
    <s v="GBC Standard Recycled Report Covers, Clear Plastic Sheets"/>
    <x v="4134"/>
    <n v="7"/>
    <n v="0.7"/>
    <x v="4807"/>
    <x v="2"/>
  </r>
  <r>
    <n v="5788"/>
    <x v="2890"/>
    <x v="3"/>
    <x v="280"/>
    <d v="2014-10-09T00:00:00"/>
    <s v="Standard Class"/>
    <s v="JK-16090"/>
    <s v="Juliana Krohn"/>
    <x v="0"/>
    <x v="0"/>
    <s v="Springfield"/>
    <x v="21"/>
    <n v="97477"/>
    <x v="1"/>
    <s v="OFF-AR-10003727"/>
    <x v="1"/>
    <x v="6"/>
    <s v="Berol Giant Pencil Sharpener"/>
    <x v="4135"/>
    <n v="7"/>
    <n v="0.2"/>
    <x v="4808"/>
    <x v="2"/>
  </r>
  <r>
    <n v="5789"/>
    <x v="2891"/>
    <x v="3"/>
    <x v="318"/>
    <d v="2014-04-15T00:00:00"/>
    <s v="Second Class"/>
    <s v="MG-18205"/>
    <s v="Mitch Gastineau"/>
    <x v="1"/>
    <x v="0"/>
    <s v="Jacksonville"/>
    <x v="2"/>
    <n v="32216"/>
    <x v="0"/>
    <s v="FUR-FU-10003829"/>
    <x v="0"/>
    <x v="5"/>
    <s v="Stackable Trays"/>
    <x v="4136"/>
    <n v="5"/>
    <n v="0.2"/>
    <x v="4809"/>
    <x v="3"/>
  </r>
  <r>
    <n v="5790"/>
    <x v="2891"/>
    <x v="3"/>
    <x v="318"/>
    <d v="2014-04-15T00:00:00"/>
    <s v="Second Class"/>
    <s v="MG-18205"/>
    <s v="Mitch Gastineau"/>
    <x v="1"/>
    <x v="0"/>
    <s v="Jacksonville"/>
    <x v="2"/>
    <n v="32216"/>
    <x v="0"/>
    <s v="OFF-BI-10003712"/>
    <x v="1"/>
    <x v="8"/>
    <s v="Acco Pressboard Covers with Storage Hooks, 14 7/8&quot; x 11&quot;, Light Blue"/>
    <x v="2974"/>
    <n v="3"/>
    <n v="0.7"/>
    <x v="4810"/>
    <x v="3"/>
  </r>
  <r>
    <n v="5791"/>
    <x v="2892"/>
    <x v="3"/>
    <x v="365"/>
    <d v="2014-10-03T00:00:00"/>
    <s v="First Class"/>
    <s v="PG-18820"/>
    <s v="Patrick Gardner"/>
    <x v="0"/>
    <x v="0"/>
    <s v="Bakersfield"/>
    <x v="1"/>
    <n v="93309"/>
    <x v="1"/>
    <s v="OFF-FA-10002280"/>
    <x v="1"/>
    <x v="13"/>
    <s v="Advantus Plastic Paper Clips"/>
    <x v="768"/>
    <n v="7"/>
    <n v="0"/>
    <x v="790"/>
    <x v="8"/>
  </r>
  <r>
    <n v="5792"/>
    <x v="2892"/>
    <x v="3"/>
    <x v="365"/>
    <d v="2014-10-03T00:00:00"/>
    <s v="First Class"/>
    <s v="PG-18820"/>
    <s v="Patrick Gardner"/>
    <x v="0"/>
    <x v="0"/>
    <s v="Bakersfield"/>
    <x v="1"/>
    <n v="93309"/>
    <x v="1"/>
    <s v="FUR-CH-10002961"/>
    <x v="0"/>
    <x v="1"/>
    <s v="Leather Task Chair, Black"/>
    <x v="74"/>
    <n v="1"/>
    <n v="0.2"/>
    <x v="232"/>
    <x v="8"/>
  </r>
  <r>
    <n v="5793"/>
    <x v="2892"/>
    <x v="3"/>
    <x v="365"/>
    <d v="2014-10-03T00:00:00"/>
    <s v="First Class"/>
    <s v="PG-18820"/>
    <s v="Patrick Gardner"/>
    <x v="0"/>
    <x v="0"/>
    <s v="Bakersfield"/>
    <x v="1"/>
    <n v="93309"/>
    <x v="1"/>
    <s v="OFF-AP-10002578"/>
    <x v="1"/>
    <x v="9"/>
    <s v="Fellowes Premier Superior Surge Suppressor, 10-Outlet, With Phone and Remote"/>
    <x v="2064"/>
    <n v="2"/>
    <n v="0"/>
    <x v="2224"/>
    <x v="8"/>
  </r>
  <r>
    <n v="5794"/>
    <x v="2892"/>
    <x v="3"/>
    <x v="365"/>
    <d v="2014-10-03T00:00:00"/>
    <s v="First Class"/>
    <s v="PG-18820"/>
    <s v="Patrick Gardner"/>
    <x v="0"/>
    <x v="0"/>
    <s v="Bakersfield"/>
    <x v="1"/>
    <n v="93309"/>
    <x v="1"/>
    <s v="FUR-FU-10004848"/>
    <x v="0"/>
    <x v="5"/>
    <s v="Howard Miller 13-3/4&quot; Diameter Brushed Chrome Round Wall Clock"/>
    <x v="2678"/>
    <n v="1"/>
    <n v="0"/>
    <x v="1398"/>
    <x v="8"/>
  </r>
  <r>
    <n v="5795"/>
    <x v="2892"/>
    <x v="3"/>
    <x v="365"/>
    <d v="2014-10-03T00:00:00"/>
    <s v="First Class"/>
    <s v="PG-18820"/>
    <s v="Patrick Gardner"/>
    <x v="0"/>
    <x v="0"/>
    <s v="Bakersfield"/>
    <x v="1"/>
    <n v="93309"/>
    <x v="1"/>
    <s v="OFF-BI-10003364"/>
    <x v="1"/>
    <x v="8"/>
    <s v="Binding Machine Supplies"/>
    <x v="1004"/>
    <n v="2"/>
    <n v="0.2"/>
    <x v="1043"/>
    <x v="8"/>
  </r>
  <r>
    <n v="5796"/>
    <x v="2893"/>
    <x v="2"/>
    <x v="411"/>
    <d v="2011-10-03T00:00:00"/>
    <s v="Second Class"/>
    <s v="LD-17005"/>
    <s v="Lisa DeCherney"/>
    <x v="0"/>
    <x v="0"/>
    <s v="New York City"/>
    <x v="15"/>
    <n v="10011"/>
    <x v="3"/>
    <s v="OFF-ST-10002615"/>
    <x v="1"/>
    <x v="4"/>
    <s v="Dual Level, Single-Width Filing Carts"/>
    <x v="4137"/>
    <n v="9"/>
    <n v="0"/>
    <x v="4811"/>
    <x v="8"/>
  </r>
  <r>
    <n v="5797"/>
    <x v="2893"/>
    <x v="2"/>
    <x v="411"/>
    <d v="2011-10-03T00:00:00"/>
    <s v="Second Class"/>
    <s v="LD-17005"/>
    <s v="Lisa DeCherney"/>
    <x v="0"/>
    <x v="0"/>
    <s v="New York City"/>
    <x v="15"/>
    <n v="10011"/>
    <x v="3"/>
    <s v="FUR-FU-10000521"/>
    <x v="0"/>
    <x v="5"/>
    <s v="Seth Thomas 14&quot; Putty-Colored Wall Clock"/>
    <x v="4138"/>
    <n v="4"/>
    <n v="0"/>
    <x v="4812"/>
    <x v="8"/>
  </r>
  <r>
    <n v="5798"/>
    <x v="2893"/>
    <x v="2"/>
    <x v="411"/>
    <d v="2011-10-03T00:00:00"/>
    <s v="Second Class"/>
    <s v="LD-17005"/>
    <s v="Lisa DeCherney"/>
    <x v="0"/>
    <x v="0"/>
    <s v="New York City"/>
    <x v="15"/>
    <n v="10011"/>
    <x v="3"/>
    <s v="OFF-LA-10000121"/>
    <x v="1"/>
    <x v="2"/>
    <s v="Avery 48"/>
    <x v="1381"/>
    <n v="3"/>
    <n v="0"/>
    <x v="3602"/>
    <x v="8"/>
  </r>
  <r>
    <n v="5799"/>
    <x v="2893"/>
    <x v="2"/>
    <x v="411"/>
    <d v="2011-10-03T00:00:00"/>
    <s v="Second Class"/>
    <s v="LD-17005"/>
    <s v="Lisa DeCherney"/>
    <x v="0"/>
    <x v="0"/>
    <s v="New York City"/>
    <x v="15"/>
    <n v="10011"/>
    <x v="3"/>
    <s v="OFF-PA-10001289"/>
    <x v="1"/>
    <x v="10"/>
    <s v="White Computer Printout Paper by Universal"/>
    <x v="2723"/>
    <n v="2"/>
    <n v="0"/>
    <x v="3014"/>
    <x v="8"/>
  </r>
  <r>
    <n v="5800"/>
    <x v="2894"/>
    <x v="2"/>
    <x v="1071"/>
    <d v="2011-08-25T00:00:00"/>
    <s v="Second Class"/>
    <s v="CR-12730"/>
    <s v="Craig Reiter"/>
    <x v="0"/>
    <x v="0"/>
    <s v="Chicago"/>
    <x v="10"/>
    <n v="60610"/>
    <x v="2"/>
    <s v="FUR-CH-10004495"/>
    <x v="0"/>
    <x v="1"/>
    <s v="Global Leather and Oak Executive Chair, Black"/>
    <x v="4139"/>
    <n v="2"/>
    <n v="0.3"/>
    <x v="4813"/>
    <x v="6"/>
  </r>
  <r>
    <n v="5801"/>
    <x v="2895"/>
    <x v="2"/>
    <x v="384"/>
    <d v="2011-07-14T00:00:00"/>
    <s v="First Class"/>
    <s v="MN-17935"/>
    <s v="Michael Nguyen"/>
    <x v="0"/>
    <x v="0"/>
    <s v="El Paso"/>
    <x v="5"/>
    <n v="79907"/>
    <x v="2"/>
    <s v="TEC-PH-10000895"/>
    <x v="2"/>
    <x v="7"/>
    <s v="Polycom VVX 310 VoIP phone"/>
    <x v="4140"/>
    <n v="4"/>
    <n v="0.2"/>
    <x v="4814"/>
    <x v="7"/>
  </r>
  <r>
    <n v="5802"/>
    <x v="2895"/>
    <x v="2"/>
    <x v="384"/>
    <d v="2011-07-14T00:00:00"/>
    <s v="First Class"/>
    <s v="MN-17935"/>
    <s v="Michael Nguyen"/>
    <x v="0"/>
    <x v="0"/>
    <s v="El Paso"/>
    <x v="5"/>
    <n v="79907"/>
    <x v="2"/>
    <s v="OFF-PA-10000552"/>
    <x v="1"/>
    <x v="10"/>
    <s v="Xerox 200"/>
    <x v="563"/>
    <n v="2"/>
    <n v="0.2"/>
    <x v="572"/>
    <x v="7"/>
  </r>
  <r>
    <n v="5803"/>
    <x v="2896"/>
    <x v="1"/>
    <x v="204"/>
    <d v="2012-03-24T00:00:00"/>
    <s v="First Class"/>
    <s v="RD-19900"/>
    <s v="Ruben Dartt"/>
    <x v="0"/>
    <x v="0"/>
    <s v="Thousand Oaks"/>
    <x v="1"/>
    <n v="91360"/>
    <x v="1"/>
    <s v="TEC-PH-10000376"/>
    <x v="2"/>
    <x v="7"/>
    <s v="Square Credit Card Reader"/>
    <x v="2992"/>
    <n v="2"/>
    <n v="0.2"/>
    <x v="4815"/>
    <x v="10"/>
  </r>
  <r>
    <n v="5804"/>
    <x v="2897"/>
    <x v="3"/>
    <x v="605"/>
    <d v="2014-05-20T00:00:00"/>
    <s v="Standard Class"/>
    <s v="JP-16135"/>
    <s v="Julie Prescott"/>
    <x v="2"/>
    <x v="0"/>
    <s v="Springfield"/>
    <x v="24"/>
    <n v="45503"/>
    <x v="3"/>
    <s v="OFF-AR-10003504"/>
    <x v="1"/>
    <x v="6"/>
    <s v="Newell 347"/>
    <x v="1518"/>
    <n v="3"/>
    <n v="0.2"/>
    <x v="4816"/>
    <x v="5"/>
  </r>
  <r>
    <n v="5805"/>
    <x v="2898"/>
    <x v="3"/>
    <x v="38"/>
    <d v="2014-11-20T00:00:00"/>
    <s v="Standard Class"/>
    <s v="KE-16420"/>
    <s v="Katrina Edelman"/>
    <x v="1"/>
    <x v="0"/>
    <s v="Dallas"/>
    <x v="5"/>
    <n v="75220"/>
    <x v="2"/>
    <s v="OFF-ST-10000943"/>
    <x v="1"/>
    <x v="4"/>
    <s v="Eldon ProFile File 'N Store Portable File Tub Letter/Legal Size Black"/>
    <x v="1845"/>
    <n v="4"/>
    <n v="0.2"/>
    <x v="1980"/>
    <x v="0"/>
  </r>
  <r>
    <n v="5806"/>
    <x v="2898"/>
    <x v="3"/>
    <x v="38"/>
    <d v="2014-11-20T00:00:00"/>
    <s v="Standard Class"/>
    <s v="KE-16420"/>
    <s v="Katrina Edelman"/>
    <x v="1"/>
    <x v="0"/>
    <s v="Dallas"/>
    <x v="5"/>
    <n v="75220"/>
    <x v="2"/>
    <s v="FUR-BO-10003441"/>
    <x v="0"/>
    <x v="0"/>
    <s v="Bush Westfield Collection Bookcases, Fully Assembled"/>
    <x v="4141"/>
    <n v="3"/>
    <n v="0.32"/>
    <x v="4817"/>
    <x v="0"/>
  </r>
  <r>
    <n v="5807"/>
    <x v="2899"/>
    <x v="0"/>
    <x v="913"/>
    <d v="2013-09-08T00:00:00"/>
    <s v="Second Class"/>
    <s v="DL-13315"/>
    <s v="Delfina Latchford"/>
    <x v="0"/>
    <x v="0"/>
    <s v="Knoxville"/>
    <x v="18"/>
    <n v="37918"/>
    <x v="0"/>
    <s v="OFF-PA-10002195"/>
    <x v="1"/>
    <x v="10"/>
    <s v="RSVP Cards &amp; Envelopes, Blank White, 8-1/2&quot; X 11&quot;, 24 Cards/25 Envelopes/Set"/>
    <x v="854"/>
    <n v="3"/>
    <n v="0.2"/>
    <x v="885"/>
    <x v="8"/>
  </r>
  <r>
    <n v="5808"/>
    <x v="2899"/>
    <x v="0"/>
    <x v="913"/>
    <d v="2013-09-08T00:00:00"/>
    <s v="Second Class"/>
    <s v="DL-13315"/>
    <s v="Delfina Latchford"/>
    <x v="0"/>
    <x v="0"/>
    <s v="Knoxville"/>
    <x v="18"/>
    <n v="37918"/>
    <x v="0"/>
    <s v="OFF-AP-10001205"/>
    <x v="1"/>
    <x v="9"/>
    <s v="Belkin 5 Outlet SurgeMaster Power Centers"/>
    <x v="2802"/>
    <n v="2"/>
    <n v="0.2"/>
    <x v="4818"/>
    <x v="8"/>
  </r>
  <r>
    <n v="5809"/>
    <x v="2899"/>
    <x v="0"/>
    <x v="913"/>
    <d v="2013-09-08T00:00:00"/>
    <s v="Second Class"/>
    <s v="DL-13315"/>
    <s v="Delfina Latchford"/>
    <x v="0"/>
    <x v="0"/>
    <s v="Knoxville"/>
    <x v="18"/>
    <n v="37918"/>
    <x v="0"/>
    <s v="OFF-AR-10002987"/>
    <x v="1"/>
    <x v="6"/>
    <s v="Prismacolor Color Pencil Set"/>
    <x v="4142"/>
    <n v="2"/>
    <n v="0.2"/>
    <x v="3291"/>
    <x v="8"/>
  </r>
  <r>
    <n v="5810"/>
    <x v="2900"/>
    <x v="0"/>
    <x v="1072"/>
    <d v="2013-02-11T00:00:00"/>
    <s v="Standard Class"/>
    <s v="KB-16240"/>
    <s v="Karen Bern"/>
    <x v="1"/>
    <x v="0"/>
    <s v="Chattanooga"/>
    <x v="18"/>
    <n v="37421"/>
    <x v="0"/>
    <s v="FUR-FU-10000723"/>
    <x v="0"/>
    <x v="5"/>
    <s v="Deflect-o EconoMat Studded, No Bevel Mat for Low Pile Carpeting"/>
    <x v="4143"/>
    <n v="4"/>
    <n v="0.2"/>
    <x v="4819"/>
    <x v="11"/>
  </r>
  <r>
    <n v="5811"/>
    <x v="2901"/>
    <x v="1"/>
    <x v="204"/>
    <d v="2012-03-26T00:00:00"/>
    <s v="Standard Class"/>
    <s v="JD-16150"/>
    <s v="Justin Deggeller"/>
    <x v="1"/>
    <x v="0"/>
    <s v="San Diego"/>
    <x v="1"/>
    <n v="92037"/>
    <x v="1"/>
    <s v="OFF-PA-10003127"/>
    <x v="1"/>
    <x v="10"/>
    <s v="Staples"/>
    <x v="151"/>
    <n v="4"/>
    <n v="0"/>
    <x v="153"/>
    <x v="10"/>
  </r>
  <r>
    <n v="5812"/>
    <x v="2901"/>
    <x v="1"/>
    <x v="204"/>
    <d v="2012-03-26T00:00:00"/>
    <s v="Standard Class"/>
    <s v="JD-16150"/>
    <s v="Justin Deggeller"/>
    <x v="1"/>
    <x v="0"/>
    <s v="San Diego"/>
    <x v="1"/>
    <n v="92037"/>
    <x v="1"/>
    <s v="FUR-FU-10000747"/>
    <x v="0"/>
    <x v="5"/>
    <s v="Tenex B1-RE Series Chair Mats for Low Pile Carpets"/>
    <x v="1377"/>
    <n v="2"/>
    <n v="0"/>
    <x v="4820"/>
    <x v="10"/>
  </r>
  <r>
    <n v="5813"/>
    <x v="2901"/>
    <x v="1"/>
    <x v="204"/>
    <d v="2012-03-26T00:00:00"/>
    <s v="Standard Class"/>
    <s v="JD-16150"/>
    <s v="Justin Deggeller"/>
    <x v="1"/>
    <x v="0"/>
    <s v="San Diego"/>
    <x v="1"/>
    <n v="92037"/>
    <x v="1"/>
    <s v="TEC-PH-10001795"/>
    <x v="2"/>
    <x v="7"/>
    <s v="ClearOne CHATAttach 160 - speaker phone"/>
    <x v="4144"/>
    <n v="3"/>
    <n v="0.2"/>
    <x v="4821"/>
    <x v="10"/>
  </r>
  <r>
    <n v="5814"/>
    <x v="2902"/>
    <x v="1"/>
    <x v="740"/>
    <d v="2012-07-03T00:00:00"/>
    <s v="First Class"/>
    <s v="SR-20740"/>
    <s v="Steven Roelle"/>
    <x v="2"/>
    <x v="0"/>
    <s v="New York City"/>
    <x v="15"/>
    <n v="10024"/>
    <x v="3"/>
    <s v="OFF-PA-10003797"/>
    <x v="1"/>
    <x v="10"/>
    <s v="Xerox 209"/>
    <x v="541"/>
    <n v="3"/>
    <n v="0"/>
    <x v="551"/>
    <x v="7"/>
  </r>
  <r>
    <n v="5815"/>
    <x v="2903"/>
    <x v="1"/>
    <x v="925"/>
    <d v="2012-06-17T00:00:00"/>
    <s v="First Class"/>
    <s v="AC-10450"/>
    <s v="Amy Cox"/>
    <x v="0"/>
    <x v="0"/>
    <s v="Tampa"/>
    <x v="2"/>
    <n v="33614"/>
    <x v="0"/>
    <s v="TEC-AC-10002718"/>
    <x v="2"/>
    <x v="11"/>
    <s v="Belkin Standard 104 key USB Keyboard"/>
    <x v="4145"/>
    <n v="1"/>
    <n v="0.2"/>
    <x v="4822"/>
    <x v="1"/>
  </r>
  <r>
    <n v="5816"/>
    <x v="2904"/>
    <x v="2"/>
    <x v="35"/>
    <d v="2011-11-26T00:00:00"/>
    <s v="Same Day"/>
    <s v="LS-17245"/>
    <s v="Lynn Smith"/>
    <x v="0"/>
    <x v="0"/>
    <s v="Utica"/>
    <x v="15"/>
    <n v="13501"/>
    <x v="3"/>
    <s v="TEC-PH-10002170"/>
    <x v="2"/>
    <x v="7"/>
    <s v="ClearSounds CSC500 Amplified Spirit Phone Corded phone"/>
    <x v="463"/>
    <n v="4"/>
    <n v="0"/>
    <x v="4823"/>
    <x v="0"/>
  </r>
  <r>
    <n v="5817"/>
    <x v="2904"/>
    <x v="2"/>
    <x v="35"/>
    <d v="2011-11-26T00:00:00"/>
    <s v="Same Day"/>
    <s v="LS-17245"/>
    <s v="Lynn Smith"/>
    <x v="0"/>
    <x v="0"/>
    <s v="Utica"/>
    <x v="15"/>
    <n v="13501"/>
    <x v="3"/>
    <s v="OFF-BI-10001078"/>
    <x v="1"/>
    <x v="8"/>
    <s v="Acco PRESSTEX Data Binder with Storage Hooks, Dark Blue, 14 7/8&quot; X 11&quot;"/>
    <x v="4146"/>
    <n v="3"/>
    <n v="0.2"/>
    <x v="4824"/>
    <x v="0"/>
  </r>
  <r>
    <n v="5818"/>
    <x v="2904"/>
    <x v="2"/>
    <x v="35"/>
    <d v="2011-11-26T00:00:00"/>
    <s v="Same Day"/>
    <s v="LS-17245"/>
    <s v="Lynn Smith"/>
    <x v="0"/>
    <x v="0"/>
    <s v="Utica"/>
    <x v="15"/>
    <n v="13501"/>
    <x v="3"/>
    <s v="OFF-BI-10001031"/>
    <x v="1"/>
    <x v="8"/>
    <s v="Pressboard Data Binders by Wilson Jones"/>
    <x v="1232"/>
    <n v="4"/>
    <n v="0.2"/>
    <x v="4825"/>
    <x v="0"/>
  </r>
  <r>
    <n v="5819"/>
    <x v="2904"/>
    <x v="2"/>
    <x v="35"/>
    <d v="2011-11-26T00:00:00"/>
    <s v="Same Day"/>
    <s v="LS-17245"/>
    <s v="Lynn Smith"/>
    <x v="0"/>
    <x v="0"/>
    <s v="Utica"/>
    <x v="15"/>
    <n v="13501"/>
    <x v="3"/>
    <s v="OFF-LA-10001158"/>
    <x v="1"/>
    <x v="2"/>
    <s v="Avery Address/Shipping Labels for Typewriters, 4&quot; x 2&quot;"/>
    <x v="4147"/>
    <n v="9"/>
    <n v="0"/>
    <x v="4826"/>
    <x v="0"/>
  </r>
  <r>
    <n v="5820"/>
    <x v="2904"/>
    <x v="2"/>
    <x v="35"/>
    <d v="2011-11-26T00:00:00"/>
    <s v="Same Day"/>
    <s v="LS-17245"/>
    <s v="Lynn Smith"/>
    <x v="0"/>
    <x v="0"/>
    <s v="Utica"/>
    <x v="15"/>
    <n v="13501"/>
    <x v="3"/>
    <s v="OFF-LA-10001613"/>
    <x v="1"/>
    <x v="2"/>
    <s v="Avery File Folder Labels"/>
    <x v="132"/>
    <n v="4"/>
    <n v="0"/>
    <x v="2084"/>
    <x v="0"/>
  </r>
  <r>
    <n v="5821"/>
    <x v="2905"/>
    <x v="3"/>
    <x v="605"/>
    <d v="2014-05-19T00:00:00"/>
    <s v="Standard Class"/>
    <s v="CS-12175"/>
    <s v="Charles Sheldon"/>
    <x v="1"/>
    <x v="0"/>
    <s v="San Francisco"/>
    <x v="1"/>
    <n v="94122"/>
    <x v="1"/>
    <s v="OFF-SU-10000157"/>
    <x v="1"/>
    <x v="14"/>
    <s v="Compact Automatic Electric Letter Opener"/>
    <x v="4148"/>
    <n v="2"/>
    <n v="0"/>
    <x v="4827"/>
    <x v="5"/>
  </r>
  <r>
    <n v="5822"/>
    <x v="2905"/>
    <x v="3"/>
    <x v="605"/>
    <d v="2014-05-19T00:00:00"/>
    <s v="Standard Class"/>
    <s v="CS-12175"/>
    <s v="Charles Sheldon"/>
    <x v="1"/>
    <x v="0"/>
    <s v="San Francisco"/>
    <x v="1"/>
    <n v="94122"/>
    <x v="1"/>
    <s v="OFF-AP-10004868"/>
    <x v="1"/>
    <x v="9"/>
    <s v="Hoover Commercial Soft Guard Upright Vacuum And Disposable Filtration Bags"/>
    <x v="4149"/>
    <n v="1"/>
    <n v="0"/>
    <x v="4828"/>
    <x v="5"/>
  </r>
  <r>
    <n v="5823"/>
    <x v="2905"/>
    <x v="3"/>
    <x v="605"/>
    <d v="2014-05-19T00:00:00"/>
    <s v="Standard Class"/>
    <s v="CS-12175"/>
    <s v="Charles Sheldon"/>
    <x v="1"/>
    <x v="0"/>
    <s v="San Francisco"/>
    <x v="1"/>
    <n v="94122"/>
    <x v="1"/>
    <s v="FUR-TA-10001520"/>
    <x v="0"/>
    <x v="3"/>
    <s v="Lesro Sheffield Collection Coffee Table, End Table, Center Table, Corner Table"/>
    <x v="4150"/>
    <n v="5"/>
    <n v="0.2"/>
    <x v="4829"/>
    <x v="5"/>
  </r>
  <r>
    <n v="5824"/>
    <x v="2905"/>
    <x v="3"/>
    <x v="605"/>
    <d v="2014-05-19T00:00:00"/>
    <s v="Standard Class"/>
    <s v="CS-12175"/>
    <s v="Charles Sheldon"/>
    <x v="1"/>
    <x v="0"/>
    <s v="San Francisco"/>
    <x v="1"/>
    <n v="94122"/>
    <x v="1"/>
    <s v="OFF-BI-10001900"/>
    <x v="1"/>
    <x v="8"/>
    <s v="DXL Angle-View Binders with Locking Rings, Black"/>
    <x v="4151"/>
    <n v="4"/>
    <n v="0.2"/>
    <x v="4830"/>
    <x v="5"/>
  </r>
  <r>
    <n v="5825"/>
    <x v="2906"/>
    <x v="2"/>
    <x v="1073"/>
    <d v="2011-05-02T00:00:00"/>
    <s v="Same Day"/>
    <s v="AR-10510"/>
    <s v="Andrew Roberts"/>
    <x v="0"/>
    <x v="0"/>
    <s v="Columbus"/>
    <x v="24"/>
    <n v="43229"/>
    <x v="3"/>
    <s v="OFF-AP-10003971"/>
    <x v="1"/>
    <x v="9"/>
    <s v="Belkin 6 Outlet Metallic Surge Strip"/>
    <x v="4152"/>
    <n v="3"/>
    <n v="0.2"/>
    <x v="4831"/>
    <x v="5"/>
  </r>
  <r>
    <n v="5826"/>
    <x v="2907"/>
    <x v="3"/>
    <x v="213"/>
    <d v="2014-09-07T00:00:00"/>
    <s v="Second Class"/>
    <s v="KB-16405"/>
    <s v="Katrina Bavinger"/>
    <x v="2"/>
    <x v="0"/>
    <s v="New York City"/>
    <x v="15"/>
    <n v="10035"/>
    <x v="3"/>
    <s v="OFF-PA-10000418"/>
    <x v="1"/>
    <x v="10"/>
    <s v="Xerox 189"/>
    <x v="1257"/>
    <n v="4"/>
    <n v="0"/>
    <x v="4832"/>
    <x v="8"/>
  </r>
  <r>
    <n v="5827"/>
    <x v="2907"/>
    <x v="3"/>
    <x v="213"/>
    <d v="2014-09-07T00:00:00"/>
    <s v="Second Class"/>
    <s v="KB-16405"/>
    <s v="Katrina Bavinger"/>
    <x v="2"/>
    <x v="0"/>
    <s v="New York City"/>
    <x v="15"/>
    <n v="10035"/>
    <x v="3"/>
    <s v="FUR-CH-10004626"/>
    <x v="0"/>
    <x v="1"/>
    <s v="Office Star Flex Back Scooter Chair with Aluminum Finish Frame"/>
    <x v="4153"/>
    <n v="1"/>
    <n v="0.1"/>
    <x v="4833"/>
    <x v="8"/>
  </r>
  <r>
    <n v="5828"/>
    <x v="2907"/>
    <x v="3"/>
    <x v="213"/>
    <d v="2014-09-07T00:00:00"/>
    <s v="Second Class"/>
    <s v="KB-16405"/>
    <s v="Katrina Bavinger"/>
    <x v="2"/>
    <x v="0"/>
    <s v="New York City"/>
    <x v="15"/>
    <n v="10035"/>
    <x v="3"/>
    <s v="FUR-CH-10004860"/>
    <x v="0"/>
    <x v="1"/>
    <s v="Global Low Back Tilter Chair"/>
    <x v="4154"/>
    <n v="2"/>
    <n v="0.1"/>
    <x v="4834"/>
    <x v="8"/>
  </r>
  <r>
    <n v="5829"/>
    <x v="2907"/>
    <x v="3"/>
    <x v="213"/>
    <d v="2014-09-07T00:00:00"/>
    <s v="Second Class"/>
    <s v="KB-16405"/>
    <s v="Katrina Bavinger"/>
    <x v="2"/>
    <x v="0"/>
    <s v="New York City"/>
    <x v="15"/>
    <n v="10035"/>
    <x v="3"/>
    <s v="OFF-AR-10003251"/>
    <x v="1"/>
    <x v="6"/>
    <s v="Prang Drawing Pencil Set"/>
    <x v="348"/>
    <n v="2"/>
    <n v="0"/>
    <x v="2470"/>
    <x v="8"/>
  </r>
  <r>
    <n v="5830"/>
    <x v="2908"/>
    <x v="0"/>
    <x v="275"/>
    <d v="2013-12-08T00:00:00"/>
    <s v="Standard Class"/>
    <s v="MM-17920"/>
    <s v="Michael Moore"/>
    <x v="0"/>
    <x v="0"/>
    <s v="Richmond"/>
    <x v="14"/>
    <n v="47374"/>
    <x v="2"/>
    <s v="FUR-TA-10004575"/>
    <x v="0"/>
    <x v="3"/>
    <s v="Hon 5100 Series Wood Tables"/>
    <x v="4155"/>
    <n v="2"/>
    <n v="0"/>
    <x v="4835"/>
    <x v="4"/>
  </r>
  <r>
    <n v="5831"/>
    <x v="2908"/>
    <x v="0"/>
    <x v="275"/>
    <d v="2013-12-08T00:00:00"/>
    <s v="Standard Class"/>
    <s v="MM-17920"/>
    <s v="Michael Moore"/>
    <x v="0"/>
    <x v="0"/>
    <s v="Richmond"/>
    <x v="14"/>
    <n v="47374"/>
    <x v="2"/>
    <s v="FUR-CH-10004754"/>
    <x v="0"/>
    <x v="1"/>
    <s v="Global Stack Chair with Arms, Black"/>
    <x v="4156"/>
    <n v="1"/>
    <n v="0"/>
    <x v="4836"/>
    <x v="4"/>
  </r>
  <r>
    <n v="5832"/>
    <x v="2909"/>
    <x v="1"/>
    <x v="1074"/>
    <d v="2012-07-22T00:00:00"/>
    <s v="Standard Class"/>
    <s v="RF-19735"/>
    <s v="Roland Fjeld"/>
    <x v="0"/>
    <x v="0"/>
    <s v="San Diego"/>
    <x v="1"/>
    <n v="92105"/>
    <x v="1"/>
    <s v="TEC-AC-10003095"/>
    <x v="2"/>
    <x v="11"/>
    <s v="Logitech G35 7.1-Channel Surround Sound Headset"/>
    <x v="4157"/>
    <n v="4"/>
    <n v="0"/>
    <x v="4837"/>
    <x v="7"/>
  </r>
  <r>
    <n v="5833"/>
    <x v="2910"/>
    <x v="0"/>
    <x v="658"/>
    <d v="2013-07-27T00:00:00"/>
    <s v="Standard Class"/>
    <s v="BP-11290"/>
    <s v="Beth Paige"/>
    <x v="0"/>
    <x v="0"/>
    <s v="Concord"/>
    <x v="3"/>
    <n v="28027"/>
    <x v="0"/>
    <s v="OFF-LA-10000262"/>
    <x v="1"/>
    <x v="2"/>
    <s v="Avery 494"/>
    <x v="303"/>
    <n v="3"/>
    <n v="0.2"/>
    <x v="308"/>
    <x v="7"/>
  </r>
  <r>
    <n v="5834"/>
    <x v="2910"/>
    <x v="0"/>
    <x v="658"/>
    <d v="2013-07-27T00:00:00"/>
    <s v="Standard Class"/>
    <s v="BP-11290"/>
    <s v="Beth Paige"/>
    <x v="0"/>
    <x v="0"/>
    <s v="Concord"/>
    <x v="3"/>
    <n v="28027"/>
    <x v="0"/>
    <s v="FUR-CH-10002961"/>
    <x v="0"/>
    <x v="1"/>
    <s v="Leather Task Chair, Black"/>
    <x v="4158"/>
    <n v="5"/>
    <n v="0.2"/>
    <x v="232"/>
    <x v="7"/>
  </r>
  <r>
    <n v="5835"/>
    <x v="2911"/>
    <x v="1"/>
    <x v="988"/>
    <d v="2012-06-16T00:00:00"/>
    <s v="Standard Class"/>
    <s v="MJ-17740"/>
    <s v="Max Jones"/>
    <x v="0"/>
    <x v="0"/>
    <s v="Miami"/>
    <x v="2"/>
    <n v="33178"/>
    <x v="0"/>
    <s v="OFF-BI-10003876"/>
    <x v="1"/>
    <x v="8"/>
    <s v="Green Canvas Binder for 8-1/2&quot; x 14&quot; Sheets"/>
    <x v="4159"/>
    <n v="5"/>
    <n v="0.7"/>
    <x v="4838"/>
    <x v="1"/>
  </r>
  <r>
    <n v="5836"/>
    <x v="2911"/>
    <x v="1"/>
    <x v="988"/>
    <d v="2012-06-16T00:00:00"/>
    <s v="Standard Class"/>
    <s v="MJ-17740"/>
    <s v="Max Jones"/>
    <x v="0"/>
    <x v="0"/>
    <s v="Miami"/>
    <x v="2"/>
    <n v="33178"/>
    <x v="0"/>
    <s v="OFF-BI-10002133"/>
    <x v="1"/>
    <x v="8"/>
    <s v="Wilson Jones Elliptical Ring 3 1/2&quot; Capacity Binders, 800 sheets"/>
    <x v="1811"/>
    <n v="3"/>
    <n v="0.7"/>
    <x v="4839"/>
    <x v="1"/>
  </r>
  <r>
    <n v="5837"/>
    <x v="2911"/>
    <x v="1"/>
    <x v="988"/>
    <d v="2012-06-16T00:00:00"/>
    <s v="Standard Class"/>
    <s v="MJ-17740"/>
    <s v="Max Jones"/>
    <x v="0"/>
    <x v="0"/>
    <s v="Miami"/>
    <x v="2"/>
    <n v="33178"/>
    <x v="0"/>
    <s v="TEC-AC-10004396"/>
    <x v="2"/>
    <x v="11"/>
    <s v="Logitech Keyboard K120"/>
    <x v="4160"/>
    <n v="5"/>
    <n v="0.2"/>
    <x v="4840"/>
    <x v="1"/>
  </r>
  <r>
    <n v="5838"/>
    <x v="2912"/>
    <x v="3"/>
    <x v="344"/>
    <d v="2014-12-04T00:00:00"/>
    <s v="Standard Class"/>
    <s v="DO-13645"/>
    <s v="Doug O'Connell"/>
    <x v="0"/>
    <x v="0"/>
    <s v="Los Angeles"/>
    <x v="1"/>
    <n v="90036"/>
    <x v="1"/>
    <s v="TEC-PH-10004100"/>
    <x v="2"/>
    <x v="7"/>
    <s v="Griffin GC17055 Auxiliary Audio Cable"/>
    <x v="4161"/>
    <n v="4"/>
    <n v="0.2"/>
    <x v="4841"/>
    <x v="0"/>
  </r>
  <r>
    <n v="5839"/>
    <x v="2913"/>
    <x v="1"/>
    <x v="1075"/>
    <d v="2012-04-03T00:00:00"/>
    <s v="Standard Class"/>
    <s v="MV-17485"/>
    <s v="Mark Van Huff"/>
    <x v="0"/>
    <x v="0"/>
    <s v="Seattle"/>
    <x v="4"/>
    <n v="98115"/>
    <x v="1"/>
    <s v="OFF-ST-10000636"/>
    <x v="1"/>
    <x v="4"/>
    <s v="Rogers Profile Extra Capacity Storage Tub"/>
    <x v="4162"/>
    <n v="5"/>
    <n v="0"/>
    <x v="4842"/>
    <x v="10"/>
  </r>
  <r>
    <n v="5840"/>
    <x v="2914"/>
    <x v="1"/>
    <x v="357"/>
    <d v="2012-09-26T00:00:00"/>
    <s v="Second Class"/>
    <s v="MG-17875"/>
    <s v="Michael Grace"/>
    <x v="2"/>
    <x v="0"/>
    <s v="Arlington"/>
    <x v="17"/>
    <n v="22204"/>
    <x v="0"/>
    <s v="OFF-PA-10001972"/>
    <x v="1"/>
    <x v="10"/>
    <s v="Xerox 214"/>
    <x v="56"/>
    <n v="5"/>
    <n v="0"/>
    <x v="56"/>
    <x v="8"/>
  </r>
  <r>
    <n v="5841"/>
    <x v="2914"/>
    <x v="1"/>
    <x v="357"/>
    <d v="2012-09-26T00:00:00"/>
    <s v="Second Class"/>
    <s v="MG-17875"/>
    <s v="Michael Grace"/>
    <x v="2"/>
    <x v="0"/>
    <s v="Arlington"/>
    <x v="17"/>
    <n v="22204"/>
    <x v="0"/>
    <s v="FUR-FU-10002554"/>
    <x v="0"/>
    <x v="5"/>
    <s v="Westinghouse Floor Lamp with Metal Mesh Shade, Black"/>
    <x v="3264"/>
    <n v="2"/>
    <n v="0"/>
    <x v="4843"/>
    <x v="8"/>
  </r>
  <r>
    <n v="5842"/>
    <x v="2915"/>
    <x v="1"/>
    <x v="972"/>
    <d v="2012-11-21T00:00:00"/>
    <s v="Standard Class"/>
    <s v="BS-11665"/>
    <s v="Brian Stugart"/>
    <x v="0"/>
    <x v="0"/>
    <s v="San Diego"/>
    <x v="1"/>
    <n v="92105"/>
    <x v="1"/>
    <s v="TEC-PH-10003174"/>
    <x v="2"/>
    <x v="7"/>
    <s v="RCA ViSYS 25825 Wireless digital phone"/>
    <x v="4163"/>
    <n v="4"/>
    <n v="0.2"/>
    <x v="4844"/>
    <x v="0"/>
  </r>
  <r>
    <n v="5843"/>
    <x v="2915"/>
    <x v="1"/>
    <x v="972"/>
    <d v="2012-11-21T00:00:00"/>
    <s v="Standard Class"/>
    <s v="BS-11665"/>
    <s v="Brian Stugart"/>
    <x v="0"/>
    <x v="0"/>
    <s v="San Diego"/>
    <x v="1"/>
    <n v="92105"/>
    <x v="1"/>
    <s v="OFF-ST-10001418"/>
    <x v="1"/>
    <x v="4"/>
    <s v="Carina Media Storage Towers in Natural &amp; Black"/>
    <x v="4164"/>
    <n v="5"/>
    <n v="0"/>
    <x v="4845"/>
    <x v="0"/>
  </r>
  <r>
    <n v="5844"/>
    <x v="2915"/>
    <x v="1"/>
    <x v="972"/>
    <d v="2012-11-21T00:00:00"/>
    <s v="Standard Class"/>
    <s v="BS-11665"/>
    <s v="Brian Stugart"/>
    <x v="0"/>
    <x v="0"/>
    <s v="San Diego"/>
    <x v="1"/>
    <n v="92105"/>
    <x v="1"/>
    <s v="FUR-FU-10002813"/>
    <x v="0"/>
    <x v="5"/>
    <s v="DAX Contemporary Wood Frame with Silver Metal Mat, Desktop, 11 x 14 Size"/>
    <x v="4165"/>
    <n v="4"/>
    <n v="0"/>
    <x v="4846"/>
    <x v="0"/>
  </r>
  <r>
    <n v="5845"/>
    <x v="2915"/>
    <x v="1"/>
    <x v="972"/>
    <d v="2012-11-21T00:00:00"/>
    <s v="Standard Class"/>
    <s v="BS-11665"/>
    <s v="Brian Stugart"/>
    <x v="0"/>
    <x v="0"/>
    <s v="San Diego"/>
    <x v="1"/>
    <n v="92105"/>
    <x v="1"/>
    <s v="OFF-ST-10000129"/>
    <x v="1"/>
    <x v="4"/>
    <s v="Fellowes Recycled Storage Drawers"/>
    <x v="4166"/>
    <n v="7"/>
    <n v="0"/>
    <x v="4847"/>
    <x v="0"/>
  </r>
  <r>
    <n v="5846"/>
    <x v="2915"/>
    <x v="1"/>
    <x v="972"/>
    <d v="2012-11-21T00:00:00"/>
    <s v="Standard Class"/>
    <s v="BS-11665"/>
    <s v="Brian Stugart"/>
    <x v="0"/>
    <x v="0"/>
    <s v="San Diego"/>
    <x v="1"/>
    <n v="92105"/>
    <x v="1"/>
    <s v="OFF-PA-10001639"/>
    <x v="1"/>
    <x v="10"/>
    <s v="Xerox 203"/>
    <x v="56"/>
    <n v="5"/>
    <n v="0"/>
    <x v="56"/>
    <x v="0"/>
  </r>
  <r>
    <n v="5847"/>
    <x v="2915"/>
    <x v="1"/>
    <x v="972"/>
    <d v="2012-11-21T00:00:00"/>
    <s v="Standard Class"/>
    <s v="BS-11665"/>
    <s v="Brian Stugart"/>
    <x v="0"/>
    <x v="0"/>
    <s v="San Diego"/>
    <x v="1"/>
    <n v="92105"/>
    <x v="1"/>
    <s v="FUR-CH-10001708"/>
    <x v="0"/>
    <x v="1"/>
    <s v="Office Star - Contemporary Swivel Chair with Padded Adjustable Arms and Flex Back"/>
    <x v="4167"/>
    <n v="2"/>
    <n v="0.2"/>
    <x v="4848"/>
    <x v="0"/>
  </r>
  <r>
    <n v="5848"/>
    <x v="2915"/>
    <x v="1"/>
    <x v="972"/>
    <d v="2012-11-21T00:00:00"/>
    <s v="Standard Class"/>
    <s v="BS-11665"/>
    <s v="Brian Stugart"/>
    <x v="0"/>
    <x v="0"/>
    <s v="San Diego"/>
    <x v="1"/>
    <n v="92105"/>
    <x v="1"/>
    <s v="FUR-FU-10001591"/>
    <x v="0"/>
    <x v="5"/>
    <s v="Advantus Panel Wall Certificate Holder - 8.5x11"/>
    <x v="4168"/>
    <n v="3"/>
    <n v="0"/>
    <x v="4849"/>
    <x v="0"/>
  </r>
  <r>
    <n v="5849"/>
    <x v="2916"/>
    <x v="1"/>
    <x v="113"/>
    <d v="2012-11-14T00:00:00"/>
    <s v="Standard Class"/>
    <s v="PO-19180"/>
    <s v="Philisse Overcash"/>
    <x v="2"/>
    <x v="0"/>
    <s v="Roseville"/>
    <x v="11"/>
    <n v="55113"/>
    <x v="2"/>
    <s v="OFF-AP-10003849"/>
    <x v="1"/>
    <x v="9"/>
    <s v="Hoover Shoulder Vac Commercial Portable Vacuum"/>
    <x v="4169"/>
    <n v="2"/>
    <n v="0"/>
    <x v="4850"/>
    <x v="0"/>
  </r>
  <r>
    <n v="5850"/>
    <x v="2916"/>
    <x v="1"/>
    <x v="113"/>
    <d v="2012-11-14T00:00:00"/>
    <s v="Standard Class"/>
    <s v="PO-19180"/>
    <s v="Philisse Overcash"/>
    <x v="2"/>
    <x v="0"/>
    <s v="Roseville"/>
    <x v="11"/>
    <n v="55113"/>
    <x v="2"/>
    <s v="OFF-ST-10000078"/>
    <x v="1"/>
    <x v="4"/>
    <s v="Tennsco 6- and 18-Compartment Lockers"/>
    <x v="4170"/>
    <n v="3"/>
    <n v="0"/>
    <x v="4851"/>
    <x v="0"/>
  </r>
  <r>
    <n v="5851"/>
    <x v="2916"/>
    <x v="1"/>
    <x v="113"/>
    <d v="2012-11-14T00:00:00"/>
    <s v="Standard Class"/>
    <s v="PO-19180"/>
    <s v="Philisse Overcash"/>
    <x v="2"/>
    <x v="0"/>
    <s v="Roseville"/>
    <x v="11"/>
    <n v="55113"/>
    <x v="2"/>
    <s v="TEC-CO-10001571"/>
    <x v="2"/>
    <x v="16"/>
    <s v="Sharp 1540cs Digital Laser Copier"/>
    <x v="3745"/>
    <n v="1"/>
    <n v="0"/>
    <x v="4288"/>
    <x v="0"/>
  </r>
  <r>
    <n v="5852"/>
    <x v="2916"/>
    <x v="1"/>
    <x v="113"/>
    <d v="2012-11-14T00:00:00"/>
    <s v="Standard Class"/>
    <s v="PO-19180"/>
    <s v="Philisse Overcash"/>
    <x v="2"/>
    <x v="0"/>
    <s v="Roseville"/>
    <x v="11"/>
    <n v="55113"/>
    <x v="2"/>
    <s v="OFF-BI-10001658"/>
    <x v="1"/>
    <x v="8"/>
    <s v="GBC Standard Therm-A-Bind Covers"/>
    <x v="4171"/>
    <n v="3"/>
    <n v="0"/>
    <x v="4852"/>
    <x v="0"/>
  </r>
  <r>
    <n v="5853"/>
    <x v="2916"/>
    <x v="1"/>
    <x v="113"/>
    <d v="2012-11-14T00:00:00"/>
    <s v="Standard Class"/>
    <s v="PO-19180"/>
    <s v="Philisse Overcash"/>
    <x v="2"/>
    <x v="0"/>
    <s v="Roseville"/>
    <x v="11"/>
    <n v="55113"/>
    <x v="2"/>
    <s v="FUR-FU-10004351"/>
    <x v="0"/>
    <x v="5"/>
    <s v="Staples"/>
    <x v="4172"/>
    <n v="3"/>
    <n v="0"/>
    <x v="4853"/>
    <x v="0"/>
  </r>
  <r>
    <n v="5854"/>
    <x v="2917"/>
    <x v="2"/>
    <x v="1076"/>
    <d v="2011-09-14T00:00:00"/>
    <s v="Standard Class"/>
    <s v="DA-13450"/>
    <s v="Dianna Arnett"/>
    <x v="2"/>
    <x v="0"/>
    <s v="Virginia Beach"/>
    <x v="17"/>
    <n v="23464"/>
    <x v="0"/>
    <s v="OFF-BI-10003314"/>
    <x v="1"/>
    <x v="8"/>
    <s v="Tuff Stuff Recycled Round Ring Binders"/>
    <x v="1328"/>
    <n v="2"/>
    <n v="0"/>
    <x v="4854"/>
    <x v="8"/>
  </r>
  <r>
    <n v="5855"/>
    <x v="2918"/>
    <x v="1"/>
    <x v="1077"/>
    <d v="2012-08-11T00:00:00"/>
    <s v="Standard Class"/>
    <s v="AH-10690"/>
    <s v="Anna Häberlin"/>
    <x v="1"/>
    <x v="0"/>
    <s v="Dallas"/>
    <x v="5"/>
    <n v="75220"/>
    <x v="2"/>
    <s v="OFF-ST-10001505"/>
    <x v="1"/>
    <x v="4"/>
    <s v="Perma STOR-ALL Hanging File Box, 13 1/8&quot;W x 12 1/4&quot;D x 10 1/2&quot;H"/>
    <x v="1399"/>
    <n v="7"/>
    <n v="0.2"/>
    <x v="1774"/>
    <x v="6"/>
  </r>
  <r>
    <n v="5856"/>
    <x v="2918"/>
    <x v="1"/>
    <x v="1077"/>
    <d v="2012-08-11T00:00:00"/>
    <s v="Standard Class"/>
    <s v="AH-10690"/>
    <s v="Anna Häberlin"/>
    <x v="1"/>
    <x v="0"/>
    <s v="Dallas"/>
    <x v="5"/>
    <n v="75220"/>
    <x v="2"/>
    <s v="OFF-SU-10003567"/>
    <x v="1"/>
    <x v="14"/>
    <s v="Stiletto Hand Letter Openers"/>
    <x v="4173"/>
    <n v="3"/>
    <n v="0.2"/>
    <x v="4855"/>
    <x v="6"/>
  </r>
  <r>
    <n v="5857"/>
    <x v="2918"/>
    <x v="1"/>
    <x v="1077"/>
    <d v="2012-08-11T00:00:00"/>
    <s v="Standard Class"/>
    <s v="AH-10690"/>
    <s v="Anna Häberlin"/>
    <x v="1"/>
    <x v="0"/>
    <s v="Dallas"/>
    <x v="5"/>
    <n v="75220"/>
    <x v="2"/>
    <s v="OFF-BI-10002982"/>
    <x v="1"/>
    <x v="8"/>
    <s v="Avery Self-Adhesive Photo Pockets for Polaroid Photos"/>
    <x v="4174"/>
    <n v="1"/>
    <n v="0.8"/>
    <x v="4856"/>
    <x v="6"/>
  </r>
  <r>
    <n v="5858"/>
    <x v="2918"/>
    <x v="1"/>
    <x v="1077"/>
    <d v="2012-08-11T00:00:00"/>
    <s v="Standard Class"/>
    <s v="AH-10690"/>
    <s v="Anna Häberlin"/>
    <x v="1"/>
    <x v="0"/>
    <s v="Dallas"/>
    <x v="5"/>
    <n v="75220"/>
    <x v="2"/>
    <s v="FUR-FU-10002364"/>
    <x v="0"/>
    <x v="5"/>
    <s v="Eldon Expressions Wood Desk Accessories, Oak"/>
    <x v="1816"/>
    <n v="5"/>
    <n v="0.6"/>
    <x v="1946"/>
    <x v="6"/>
  </r>
  <r>
    <n v="5859"/>
    <x v="2919"/>
    <x v="3"/>
    <x v="213"/>
    <d v="2014-09-08T00:00:00"/>
    <s v="Second Class"/>
    <s v="JK-15730"/>
    <s v="Joe Kamberova"/>
    <x v="0"/>
    <x v="0"/>
    <s v="Concord"/>
    <x v="1"/>
    <n v="94521"/>
    <x v="1"/>
    <s v="FUR-BO-10004218"/>
    <x v="0"/>
    <x v="0"/>
    <s v="Bush Heritage Pine Collection 5-Shelf Bookcase, Albany Pine Finish, *Special Order"/>
    <x v="4175"/>
    <n v="2"/>
    <n v="0.15"/>
    <x v="4857"/>
    <x v="8"/>
  </r>
  <r>
    <n v="5860"/>
    <x v="2920"/>
    <x v="1"/>
    <x v="549"/>
    <d v="2012-11-08T00:00:00"/>
    <s v="Standard Class"/>
    <s v="MS-17530"/>
    <s v="MaryBeth Skach"/>
    <x v="0"/>
    <x v="0"/>
    <s v="Conway"/>
    <x v="36"/>
    <n v="72032"/>
    <x v="0"/>
    <s v="FUR-TA-10002530"/>
    <x v="0"/>
    <x v="3"/>
    <s v="Iceberg OfficeWorks 42&quot; Round Tables"/>
    <x v="85"/>
    <n v="2"/>
    <n v="0"/>
    <x v="4858"/>
    <x v="0"/>
  </r>
  <r>
    <n v="5861"/>
    <x v="2921"/>
    <x v="1"/>
    <x v="1078"/>
    <d v="2012-05-04T00:00:00"/>
    <s v="Second Class"/>
    <s v="JK-15640"/>
    <s v="Jim Kriz"/>
    <x v="2"/>
    <x v="0"/>
    <s v="Philadelphia"/>
    <x v="9"/>
    <n v="19120"/>
    <x v="3"/>
    <s v="OFF-PA-10001526"/>
    <x v="1"/>
    <x v="10"/>
    <s v="Xerox 1949"/>
    <x v="892"/>
    <n v="2"/>
    <n v="0.2"/>
    <x v="2282"/>
    <x v="3"/>
  </r>
  <r>
    <n v="5862"/>
    <x v="2922"/>
    <x v="0"/>
    <x v="766"/>
    <d v="2013-05-05T00:00:00"/>
    <s v="Second Class"/>
    <s v="CM-12235"/>
    <s v="Chris McAfee"/>
    <x v="0"/>
    <x v="0"/>
    <s v="Little Rock"/>
    <x v="36"/>
    <n v="72209"/>
    <x v="0"/>
    <s v="OFF-PA-10001497"/>
    <x v="1"/>
    <x v="10"/>
    <s v="Xerox 1914"/>
    <x v="1446"/>
    <n v="2"/>
    <n v="0"/>
    <x v="1522"/>
    <x v="5"/>
  </r>
  <r>
    <n v="5863"/>
    <x v="2922"/>
    <x v="0"/>
    <x v="766"/>
    <d v="2013-05-05T00:00:00"/>
    <s v="Second Class"/>
    <s v="CM-12235"/>
    <s v="Chris McAfee"/>
    <x v="0"/>
    <x v="0"/>
    <s v="Little Rock"/>
    <x v="36"/>
    <n v="72209"/>
    <x v="0"/>
    <s v="OFF-PA-10003936"/>
    <x v="1"/>
    <x v="10"/>
    <s v="Xerox 1994"/>
    <x v="541"/>
    <n v="3"/>
    <n v="0"/>
    <x v="551"/>
    <x v="5"/>
  </r>
  <r>
    <n v="5864"/>
    <x v="2922"/>
    <x v="0"/>
    <x v="766"/>
    <d v="2013-05-05T00:00:00"/>
    <s v="Second Class"/>
    <s v="CM-12235"/>
    <s v="Chris McAfee"/>
    <x v="0"/>
    <x v="0"/>
    <s v="Little Rock"/>
    <x v="36"/>
    <n v="72209"/>
    <x v="0"/>
    <s v="OFF-AR-10000716"/>
    <x v="1"/>
    <x v="6"/>
    <s v="DIXON Ticonderoga Erasable Checking Pencils"/>
    <x v="954"/>
    <n v="2"/>
    <n v="0"/>
    <x v="989"/>
    <x v="5"/>
  </r>
  <r>
    <n v="5865"/>
    <x v="2923"/>
    <x v="2"/>
    <x v="79"/>
    <d v="2011-08-07T00:00:00"/>
    <s v="Second Class"/>
    <s v="RS-19420"/>
    <s v="Ricardo Sperren"/>
    <x v="1"/>
    <x v="0"/>
    <s v="Meriden"/>
    <x v="29"/>
    <n v="6450"/>
    <x v="3"/>
    <s v="OFF-AP-10002765"/>
    <x v="1"/>
    <x v="9"/>
    <s v="Fellowes Advanced Computer Series Surge Protectors"/>
    <x v="1972"/>
    <n v="3"/>
    <n v="0"/>
    <x v="2124"/>
    <x v="6"/>
  </r>
  <r>
    <n v="5866"/>
    <x v="2923"/>
    <x v="2"/>
    <x v="79"/>
    <d v="2011-08-07T00:00:00"/>
    <s v="Second Class"/>
    <s v="RS-19420"/>
    <s v="Ricardo Sperren"/>
    <x v="1"/>
    <x v="0"/>
    <s v="Meriden"/>
    <x v="29"/>
    <n v="6450"/>
    <x v="3"/>
    <s v="OFF-AR-10004165"/>
    <x v="1"/>
    <x v="6"/>
    <s v="Binney &amp; Smith inkTank Erasable Pocket Highlighter, Chisel Tip, Yellow"/>
    <x v="4176"/>
    <n v="2"/>
    <n v="0"/>
    <x v="4859"/>
    <x v="6"/>
  </r>
  <r>
    <n v="5867"/>
    <x v="2923"/>
    <x v="2"/>
    <x v="79"/>
    <d v="2011-08-07T00:00:00"/>
    <s v="Second Class"/>
    <s v="RS-19420"/>
    <s v="Ricardo Sperren"/>
    <x v="1"/>
    <x v="0"/>
    <s v="Meriden"/>
    <x v="29"/>
    <n v="6450"/>
    <x v="3"/>
    <s v="FUR-CH-10002335"/>
    <x v="0"/>
    <x v="1"/>
    <s v="Hon GuestStacker Chair"/>
    <x v="4177"/>
    <n v="5"/>
    <n v="0"/>
    <x v="4860"/>
    <x v="6"/>
  </r>
  <r>
    <n v="5868"/>
    <x v="2924"/>
    <x v="0"/>
    <x v="810"/>
    <d v="2013-01-08T00:00:00"/>
    <s v="Standard Class"/>
    <s v="BP-11185"/>
    <s v="Ben Peterman"/>
    <x v="1"/>
    <x v="0"/>
    <s v="Philadelphia"/>
    <x v="9"/>
    <n v="19143"/>
    <x v="3"/>
    <s v="OFF-AR-10004078"/>
    <x v="1"/>
    <x v="6"/>
    <s v="Newell 312"/>
    <x v="1091"/>
    <n v="1"/>
    <n v="0.2"/>
    <x v="4861"/>
    <x v="9"/>
  </r>
  <r>
    <n v="5869"/>
    <x v="2924"/>
    <x v="0"/>
    <x v="810"/>
    <d v="2013-01-08T00:00:00"/>
    <s v="Standard Class"/>
    <s v="BP-11185"/>
    <s v="Ben Peterman"/>
    <x v="1"/>
    <x v="0"/>
    <s v="Philadelphia"/>
    <x v="9"/>
    <n v="19143"/>
    <x v="3"/>
    <s v="OFF-BI-10002026"/>
    <x v="1"/>
    <x v="8"/>
    <s v="Avery Arch Ring Binders"/>
    <x v="4178"/>
    <n v="6"/>
    <n v="0.7"/>
    <x v="4862"/>
    <x v="9"/>
  </r>
  <r>
    <n v="5870"/>
    <x v="2925"/>
    <x v="0"/>
    <x v="77"/>
    <d v="2013-11-13T00:00:00"/>
    <s v="Standard Class"/>
    <s v="MA-17995"/>
    <s v="Michelle Arnett"/>
    <x v="2"/>
    <x v="0"/>
    <s v="Cheyenne"/>
    <x v="47"/>
    <n v="82001"/>
    <x v="1"/>
    <s v="FUR-CH-10001215"/>
    <x v="0"/>
    <x v="1"/>
    <s v="Global Troy Executive Leather Low-Back Tilter"/>
    <x v="2355"/>
    <n v="4"/>
    <n v="0.2"/>
    <x v="2558"/>
    <x v="0"/>
  </r>
  <r>
    <n v="5871"/>
    <x v="2926"/>
    <x v="0"/>
    <x v="403"/>
    <d v="2013-06-15T00:00:00"/>
    <s v="Same Day"/>
    <s v="EB-13705"/>
    <s v="Ed Braxton"/>
    <x v="1"/>
    <x v="0"/>
    <s v="Anaheim"/>
    <x v="1"/>
    <n v="92804"/>
    <x v="1"/>
    <s v="FUR-TA-10001771"/>
    <x v="0"/>
    <x v="3"/>
    <s v="Bush Cubix Conference Tables, Fully Assembled"/>
    <x v="4179"/>
    <n v="7"/>
    <n v="0.2"/>
    <x v="4863"/>
    <x v="1"/>
  </r>
  <r>
    <n v="5872"/>
    <x v="2927"/>
    <x v="0"/>
    <x v="446"/>
    <d v="2013-09-29T00:00:00"/>
    <s v="Standard Class"/>
    <s v="RD-19900"/>
    <s v="Ruben Dartt"/>
    <x v="0"/>
    <x v="0"/>
    <s v="Bloomington"/>
    <x v="14"/>
    <n v="47401"/>
    <x v="2"/>
    <s v="FUR-FU-10004006"/>
    <x v="0"/>
    <x v="5"/>
    <s v="Deflect-o DuraMat Lighweight, Studded, Beveled Mat for Low Pile Carpeting"/>
    <x v="4180"/>
    <n v="3"/>
    <n v="0"/>
    <x v="4864"/>
    <x v="8"/>
  </r>
  <r>
    <n v="5873"/>
    <x v="2928"/>
    <x v="3"/>
    <x v="983"/>
    <d v="2014-04-04T00:00:00"/>
    <s v="Standard Class"/>
    <s v="ME-17320"/>
    <s v="Maria Etezadi"/>
    <x v="2"/>
    <x v="0"/>
    <s v="Columbus"/>
    <x v="32"/>
    <n v="31907"/>
    <x v="0"/>
    <s v="OFF-ST-10003282"/>
    <x v="1"/>
    <x v="4"/>
    <s v="Advantus 10-Drawer Portable Organizer, Chrome Metal Frame, Smoke Drawers"/>
    <x v="4181"/>
    <n v="1"/>
    <n v="0"/>
    <x v="4865"/>
    <x v="10"/>
  </r>
  <r>
    <n v="5874"/>
    <x v="2929"/>
    <x v="3"/>
    <x v="400"/>
    <d v="2014-06-05T00:00:00"/>
    <s v="Same Day"/>
    <s v="EH-14005"/>
    <s v="Erica Hernandez"/>
    <x v="2"/>
    <x v="0"/>
    <s v="Jonesboro"/>
    <x v="36"/>
    <n v="72401"/>
    <x v="0"/>
    <s v="OFF-BI-10002353"/>
    <x v="1"/>
    <x v="8"/>
    <s v="GBC VeloBind Cover Sets"/>
    <x v="4182"/>
    <n v="7"/>
    <n v="0"/>
    <x v="4866"/>
    <x v="1"/>
  </r>
  <r>
    <n v="5875"/>
    <x v="2929"/>
    <x v="3"/>
    <x v="400"/>
    <d v="2014-06-05T00:00:00"/>
    <s v="Same Day"/>
    <s v="EH-14005"/>
    <s v="Erica Hernandez"/>
    <x v="2"/>
    <x v="0"/>
    <s v="Jonesboro"/>
    <x v="36"/>
    <n v="72401"/>
    <x v="0"/>
    <s v="OFF-BI-10004141"/>
    <x v="1"/>
    <x v="8"/>
    <s v="Insertable Tab Indexes For Data Binders"/>
    <x v="4183"/>
    <n v="3"/>
    <n v="0"/>
    <x v="4867"/>
    <x v="1"/>
  </r>
  <r>
    <n v="5876"/>
    <x v="2930"/>
    <x v="1"/>
    <x v="1003"/>
    <d v="2012-04-09T00:00:00"/>
    <s v="First Class"/>
    <s v="FM-14290"/>
    <s v="Frank Merwin"/>
    <x v="2"/>
    <x v="0"/>
    <s v="Philadelphia"/>
    <x v="9"/>
    <n v="19140"/>
    <x v="3"/>
    <s v="OFF-AR-10001954"/>
    <x v="1"/>
    <x v="6"/>
    <s v="Newell 331"/>
    <x v="4184"/>
    <n v="3"/>
    <n v="0.2"/>
    <x v="4868"/>
    <x v="3"/>
  </r>
  <r>
    <n v="5877"/>
    <x v="2931"/>
    <x v="2"/>
    <x v="371"/>
    <d v="2011-05-26T00:00:00"/>
    <s v="Standard Class"/>
    <s v="FG-14260"/>
    <s v="Frank Gastineau"/>
    <x v="2"/>
    <x v="0"/>
    <s v="Lawrence"/>
    <x v="31"/>
    <n v="1841"/>
    <x v="3"/>
    <s v="OFF-BI-10001071"/>
    <x v="1"/>
    <x v="8"/>
    <s v="GBC ProClick Punch Binding System"/>
    <x v="2509"/>
    <n v="7"/>
    <n v="0"/>
    <x v="2750"/>
    <x v="5"/>
  </r>
  <r>
    <n v="5878"/>
    <x v="2931"/>
    <x v="2"/>
    <x v="371"/>
    <d v="2011-05-26T00:00:00"/>
    <s v="Standard Class"/>
    <s v="FG-14260"/>
    <s v="Frank Gastineau"/>
    <x v="2"/>
    <x v="0"/>
    <s v="Lawrence"/>
    <x v="31"/>
    <n v="1841"/>
    <x v="3"/>
    <s v="OFF-PA-10003022"/>
    <x v="1"/>
    <x v="10"/>
    <s v="Xerox 1992"/>
    <x v="1465"/>
    <n v="3"/>
    <n v="0"/>
    <x v="1544"/>
    <x v="5"/>
  </r>
  <r>
    <n v="5879"/>
    <x v="2931"/>
    <x v="2"/>
    <x v="371"/>
    <d v="2011-05-26T00:00:00"/>
    <s v="Standard Class"/>
    <s v="FG-14260"/>
    <s v="Frank Gastineau"/>
    <x v="2"/>
    <x v="0"/>
    <s v="Lawrence"/>
    <x v="31"/>
    <n v="1841"/>
    <x v="3"/>
    <s v="OFF-AP-10001293"/>
    <x v="1"/>
    <x v="9"/>
    <s v="Belkin 8 Outlet Surge Protector"/>
    <x v="3605"/>
    <n v="6"/>
    <n v="0"/>
    <x v="4111"/>
    <x v="5"/>
  </r>
  <r>
    <n v="5880"/>
    <x v="2932"/>
    <x v="0"/>
    <x v="64"/>
    <d v="2013-09-12T00:00:00"/>
    <s v="Standard Class"/>
    <s v="MV-17485"/>
    <s v="Mark Van Huff"/>
    <x v="0"/>
    <x v="0"/>
    <s v="New York City"/>
    <x v="15"/>
    <n v="10011"/>
    <x v="3"/>
    <s v="OFF-PA-10001815"/>
    <x v="1"/>
    <x v="10"/>
    <s v="Xerox 1885"/>
    <x v="2250"/>
    <n v="4"/>
    <n v="0"/>
    <x v="2430"/>
    <x v="8"/>
  </r>
  <r>
    <n v="5881"/>
    <x v="2933"/>
    <x v="0"/>
    <x v="31"/>
    <d v="2013-09-23T00:00:00"/>
    <s v="Standard Class"/>
    <s v="JW-15220"/>
    <s v="Jane Waco"/>
    <x v="1"/>
    <x v="0"/>
    <s v="San Diego"/>
    <x v="1"/>
    <n v="92105"/>
    <x v="1"/>
    <s v="FUR-CH-10001215"/>
    <x v="0"/>
    <x v="1"/>
    <s v="Global Troy Executive Leather Low-Back Tilter"/>
    <x v="479"/>
    <n v="2"/>
    <n v="0.2"/>
    <x v="490"/>
    <x v="8"/>
  </r>
  <r>
    <n v="5882"/>
    <x v="2933"/>
    <x v="0"/>
    <x v="31"/>
    <d v="2013-09-23T00:00:00"/>
    <s v="Standard Class"/>
    <s v="JW-15220"/>
    <s v="Jane Waco"/>
    <x v="1"/>
    <x v="0"/>
    <s v="San Diego"/>
    <x v="1"/>
    <n v="92105"/>
    <x v="1"/>
    <s v="OFF-PA-10000100"/>
    <x v="1"/>
    <x v="10"/>
    <s v="Xerox 1945"/>
    <x v="1542"/>
    <n v="9"/>
    <n v="0"/>
    <x v="1629"/>
    <x v="8"/>
  </r>
  <r>
    <n v="5883"/>
    <x v="2933"/>
    <x v="0"/>
    <x v="31"/>
    <d v="2013-09-23T00:00:00"/>
    <s v="Standard Class"/>
    <s v="JW-15220"/>
    <s v="Jane Waco"/>
    <x v="1"/>
    <x v="0"/>
    <s v="San Diego"/>
    <x v="1"/>
    <n v="92105"/>
    <x v="1"/>
    <s v="FUR-CH-10002880"/>
    <x v="0"/>
    <x v="1"/>
    <s v="Global High-Back Leather Tilter, Burgundy"/>
    <x v="4185"/>
    <n v="9"/>
    <n v="0.2"/>
    <x v="4869"/>
    <x v="8"/>
  </r>
  <r>
    <n v="5884"/>
    <x v="2934"/>
    <x v="0"/>
    <x v="69"/>
    <d v="2013-03-16T00:00:00"/>
    <s v="Second Class"/>
    <s v="EH-13765"/>
    <s v="Edward Hooks"/>
    <x v="1"/>
    <x v="0"/>
    <s v="San Francisco"/>
    <x v="1"/>
    <n v="94109"/>
    <x v="1"/>
    <s v="FUR-FU-10004712"/>
    <x v="0"/>
    <x v="5"/>
    <s v="Westinghouse Mesh Shade Clip-On Gooseneck Lamp, Black"/>
    <x v="4186"/>
    <n v="2"/>
    <n v="0"/>
    <x v="4870"/>
    <x v="10"/>
  </r>
  <r>
    <n v="5885"/>
    <x v="2934"/>
    <x v="0"/>
    <x v="69"/>
    <d v="2013-03-16T00:00:00"/>
    <s v="Second Class"/>
    <s v="EH-13765"/>
    <s v="Edward Hooks"/>
    <x v="1"/>
    <x v="0"/>
    <s v="San Francisco"/>
    <x v="1"/>
    <n v="94109"/>
    <x v="1"/>
    <s v="OFF-SU-10000151"/>
    <x v="1"/>
    <x v="14"/>
    <s v="High Speed Automatic Electric Letter Opener"/>
    <x v="4187"/>
    <n v="3"/>
    <n v="0"/>
    <x v="4871"/>
    <x v="10"/>
  </r>
  <r>
    <n v="5886"/>
    <x v="2935"/>
    <x v="2"/>
    <x v="1079"/>
    <d v="2011-10-17T00:00:00"/>
    <s v="Same Day"/>
    <s v="LS-17245"/>
    <s v="Lynn Smith"/>
    <x v="0"/>
    <x v="0"/>
    <s v="San Francisco"/>
    <x v="1"/>
    <n v="94110"/>
    <x v="1"/>
    <s v="OFF-BI-10000136"/>
    <x v="1"/>
    <x v="8"/>
    <s v="Avery Non-Stick Heavy Duty View Round Locking Ring Binders"/>
    <x v="646"/>
    <n v="3"/>
    <n v="0.2"/>
    <x v="4872"/>
    <x v="2"/>
  </r>
  <r>
    <n v="5887"/>
    <x v="2935"/>
    <x v="2"/>
    <x v="1079"/>
    <d v="2011-10-17T00:00:00"/>
    <s v="Same Day"/>
    <s v="LS-17245"/>
    <s v="Lynn Smith"/>
    <x v="0"/>
    <x v="0"/>
    <s v="San Francisco"/>
    <x v="1"/>
    <n v="94110"/>
    <x v="1"/>
    <s v="TEC-AC-10003610"/>
    <x v="2"/>
    <x v="11"/>
    <s v="Logitech Illuminated - Keyboard"/>
    <x v="690"/>
    <n v="3"/>
    <n v="0"/>
    <x v="704"/>
    <x v="2"/>
  </r>
  <r>
    <n v="5888"/>
    <x v="2936"/>
    <x v="3"/>
    <x v="1048"/>
    <d v="2014-10-12T00:00:00"/>
    <s v="First Class"/>
    <s v="BP-11050"/>
    <s v="Barry Pond"/>
    <x v="1"/>
    <x v="0"/>
    <s v="Cranston"/>
    <x v="34"/>
    <n v="2920"/>
    <x v="3"/>
    <s v="OFF-ST-10001837"/>
    <x v="1"/>
    <x v="4"/>
    <s v="SAFCO Mobile Desk Side File, Wire Frame"/>
    <x v="3931"/>
    <n v="1"/>
    <n v="0"/>
    <x v="4537"/>
    <x v="2"/>
  </r>
  <r>
    <n v="5889"/>
    <x v="2937"/>
    <x v="1"/>
    <x v="820"/>
    <d v="2012-05-12T00:00:00"/>
    <s v="Standard Class"/>
    <s v="CC-12220"/>
    <s v="Chris Cortes"/>
    <x v="0"/>
    <x v="0"/>
    <s v="Owensboro"/>
    <x v="0"/>
    <n v="42301"/>
    <x v="0"/>
    <s v="OFF-PA-10001952"/>
    <x v="1"/>
    <x v="10"/>
    <s v="Xerox 1902"/>
    <x v="1846"/>
    <n v="2"/>
    <n v="0"/>
    <x v="1981"/>
    <x v="5"/>
  </r>
  <r>
    <n v="5890"/>
    <x v="2938"/>
    <x v="0"/>
    <x v="167"/>
    <d v="2013-04-18T00:00:00"/>
    <s v="First Class"/>
    <s v="JM-15580"/>
    <s v="Jill Matthias"/>
    <x v="0"/>
    <x v="0"/>
    <s v="Baltimore"/>
    <x v="39"/>
    <n v="21215"/>
    <x v="3"/>
    <s v="OFF-BI-10002414"/>
    <x v="1"/>
    <x v="8"/>
    <s v="GBC ProClick Spines for 32-Hole Punch"/>
    <x v="2989"/>
    <n v="2"/>
    <n v="0"/>
    <x v="3335"/>
    <x v="3"/>
  </r>
  <r>
    <n v="5891"/>
    <x v="2939"/>
    <x v="0"/>
    <x v="831"/>
    <d v="2013-11-27T00:00:00"/>
    <s v="Standard Class"/>
    <s v="RD-19720"/>
    <s v="Roger Demir"/>
    <x v="0"/>
    <x v="0"/>
    <s v="Chicago"/>
    <x v="10"/>
    <n v="60610"/>
    <x v="2"/>
    <s v="OFF-PA-10001790"/>
    <x v="1"/>
    <x v="10"/>
    <s v="Xerox 1910"/>
    <x v="4188"/>
    <n v="1"/>
    <n v="0.2"/>
    <x v="4873"/>
    <x v="0"/>
  </r>
  <r>
    <n v="5892"/>
    <x v="2939"/>
    <x v="0"/>
    <x v="831"/>
    <d v="2013-11-27T00:00:00"/>
    <s v="Standard Class"/>
    <s v="RD-19720"/>
    <s v="Roger Demir"/>
    <x v="0"/>
    <x v="0"/>
    <s v="Chicago"/>
    <x v="10"/>
    <n v="60610"/>
    <x v="2"/>
    <s v="OFF-ST-10001590"/>
    <x v="1"/>
    <x v="4"/>
    <s v="Tenex Personal Project File with Scoop Front Design, Black"/>
    <x v="4189"/>
    <n v="2"/>
    <n v="0.2"/>
    <x v="4874"/>
    <x v="0"/>
  </r>
  <r>
    <n v="5893"/>
    <x v="2939"/>
    <x v="0"/>
    <x v="831"/>
    <d v="2013-11-27T00:00:00"/>
    <s v="Standard Class"/>
    <s v="RD-19720"/>
    <s v="Roger Demir"/>
    <x v="0"/>
    <x v="0"/>
    <s v="Chicago"/>
    <x v="10"/>
    <n v="60610"/>
    <x v="2"/>
    <s v="TEC-AC-10003657"/>
    <x v="2"/>
    <x v="11"/>
    <s v="Lenovo 17-Key USB Numeric Keypad"/>
    <x v="4190"/>
    <n v="3"/>
    <n v="0.2"/>
    <x v="4875"/>
    <x v="0"/>
  </r>
  <r>
    <n v="5894"/>
    <x v="2940"/>
    <x v="3"/>
    <x v="18"/>
    <d v="2014-09-15T00:00:00"/>
    <s v="Standard Class"/>
    <s v="SS-20410"/>
    <s v="Shahid Shariari"/>
    <x v="0"/>
    <x v="0"/>
    <s v="Atlanta"/>
    <x v="32"/>
    <n v="30318"/>
    <x v="0"/>
    <s v="OFF-BI-10004876"/>
    <x v="1"/>
    <x v="8"/>
    <s v="Wilson Jones Suede Grain Vinyl Binders"/>
    <x v="1104"/>
    <n v="1"/>
    <n v="0"/>
    <x v="4876"/>
    <x v="8"/>
  </r>
  <r>
    <n v="5895"/>
    <x v="2941"/>
    <x v="3"/>
    <x v="428"/>
    <d v="2014-09-15T00:00:00"/>
    <s v="Standard Class"/>
    <s v="KD-16495"/>
    <s v="Keith Dawkins"/>
    <x v="1"/>
    <x v="0"/>
    <s v="Los Angeles"/>
    <x v="1"/>
    <n v="90036"/>
    <x v="1"/>
    <s v="OFF-ST-10003123"/>
    <x v="1"/>
    <x v="4"/>
    <s v="Fellowes Bases and Tops For Staxonsteel/High-Stak Systems"/>
    <x v="4191"/>
    <n v="3"/>
    <n v="0"/>
    <x v="4877"/>
    <x v="8"/>
  </r>
  <r>
    <n v="5896"/>
    <x v="2942"/>
    <x v="2"/>
    <x v="301"/>
    <d v="2011-11-08T00:00:00"/>
    <s v="Standard Class"/>
    <s v="PL-18925"/>
    <s v="Paul Lucas"/>
    <x v="2"/>
    <x v="0"/>
    <s v="Los Angeles"/>
    <x v="1"/>
    <n v="90049"/>
    <x v="1"/>
    <s v="OFF-LA-10003498"/>
    <x v="1"/>
    <x v="2"/>
    <s v="Avery 475"/>
    <x v="1851"/>
    <n v="3"/>
    <n v="0"/>
    <x v="1986"/>
    <x v="0"/>
  </r>
  <r>
    <n v="5897"/>
    <x v="2942"/>
    <x v="2"/>
    <x v="301"/>
    <d v="2011-11-08T00:00:00"/>
    <s v="Standard Class"/>
    <s v="PL-18925"/>
    <s v="Paul Lucas"/>
    <x v="2"/>
    <x v="0"/>
    <s v="Los Angeles"/>
    <x v="1"/>
    <n v="90049"/>
    <x v="1"/>
    <s v="OFF-PA-10004947"/>
    <x v="1"/>
    <x v="10"/>
    <s v="Staples"/>
    <x v="1591"/>
    <n v="5"/>
    <n v="0"/>
    <x v="3499"/>
    <x v="0"/>
  </r>
  <r>
    <n v="5898"/>
    <x v="2943"/>
    <x v="0"/>
    <x v="1015"/>
    <d v="2013-04-10T00:00:00"/>
    <s v="Standard Class"/>
    <s v="ZD-21925"/>
    <s v="Zuschuss Donatelli"/>
    <x v="0"/>
    <x v="0"/>
    <s v="Richmond"/>
    <x v="14"/>
    <n v="47374"/>
    <x v="2"/>
    <s v="FUR-FU-10003799"/>
    <x v="0"/>
    <x v="5"/>
    <s v="Seth Thomas 13 1/2&quot; Wall Clock"/>
    <x v="4192"/>
    <n v="4"/>
    <n v="0"/>
    <x v="4878"/>
    <x v="3"/>
  </r>
  <r>
    <n v="5899"/>
    <x v="2943"/>
    <x v="0"/>
    <x v="1015"/>
    <d v="2013-04-10T00:00:00"/>
    <s v="Standard Class"/>
    <s v="ZD-21925"/>
    <s v="Zuschuss Donatelli"/>
    <x v="0"/>
    <x v="0"/>
    <s v="Richmond"/>
    <x v="14"/>
    <n v="47374"/>
    <x v="2"/>
    <s v="TEC-PH-10000673"/>
    <x v="2"/>
    <x v="7"/>
    <s v="Plantronics Voyager Pro HD - Bluetooth Headset"/>
    <x v="4193"/>
    <n v="4"/>
    <n v="0"/>
    <x v="4879"/>
    <x v="3"/>
  </r>
  <r>
    <n v="5900"/>
    <x v="2944"/>
    <x v="3"/>
    <x v="602"/>
    <d v="2014-01-17T00:00:00"/>
    <s v="Standard Class"/>
    <s v="LS-16945"/>
    <s v="Linda Southworth"/>
    <x v="1"/>
    <x v="0"/>
    <s v="San Francisco"/>
    <x v="1"/>
    <n v="94110"/>
    <x v="1"/>
    <s v="OFF-EN-10002621"/>
    <x v="1"/>
    <x v="12"/>
    <s v="Staples"/>
    <x v="3996"/>
    <n v="1"/>
    <n v="0"/>
    <x v="4880"/>
    <x v="9"/>
  </r>
  <r>
    <n v="5901"/>
    <x v="2945"/>
    <x v="1"/>
    <x v="312"/>
    <d v="2012-11-24T00:00:00"/>
    <s v="Standard Class"/>
    <s v="PB-18805"/>
    <s v="Patrick Bzostek"/>
    <x v="2"/>
    <x v="0"/>
    <s v="San Francisco"/>
    <x v="1"/>
    <n v="94122"/>
    <x v="1"/>
    <s v="OFF-BI-10004528"/>
    <x v="1"/>
    <x v="8"/>
    <s v="Cardinal Poly Pocket Divider Pockets for Ring Binders"/>
    <x v="4194"/>
    <n v="9"/>
    <n v="0.2"/>
    <x v="4881"/>
    <x v="0"/>
  </r>
  <r>
    <n v="5902"/>
    <x v="2946"/>
    <x v="0"/>
    <x v="581"/>
    <d v="2013-12-03T00:00:00"/>
    <s v="Standard Class"/>
    <s v="PC-18745"/>
    <s v="Pamela Coakley"/>
    <x v="1"/>
    <x v="0"/>
    <s v="Westfield"/>
    <x v="30"/>
    <n v="7090"/>
    <x v="3"/>
    <s v="FUR-FU-10001889"/>
    <x v="0"/>
    <x v="5"/>
    <s v="Ultra Door Pull Handle"/>
    <x v="1629"/>
    <n v="3"/>
    <n v="0"/>
    <x v="1726"/>
    <x v="0"/>
  </r>
  <r>
    <n v="5903"/>
    <x v="2947"/>
    <x v="3"/>
    <x v="44"/>
    <d v="2014-11-07T00:00:00"/>
    <s v="Same Day"/>
    <s v="FM-14290"/>
    <s v="Frank Merwin"/>
    <x v="2"/>
    <x v="0"/>
    <s v="San Francisco"/>
    <x v="1"/>
    <n v="94122"/>
    <x v="1"/>
    <s v="OFF-PA-10000157"/>
    <x v="1"/>
    <x v="10"/>
    <s v="Xerox 191"/>
    <x v="731"/>
    <n v="3"/>
    <n v="0"/>
    <x v="749"/>
    <x v="0"/>
  </r>
  <r>
    <n v="5904"/>
    <x v="2947"/>
    <x v="3"/>
    <x v="44"/>
    <d v="2014-11-07T00:00:00"/>
    <s v="Same Day"/>
    <s v="FM-14290"/>
    <s v="Frank Merwin"/>
    <x v="2"/>
    <x v="0"/>
    <s v="San Francisco"/>
    <x v="1"/>
    <n v="94122"/>
    <x v="1"/>
    <s v="OFF-PA-10002764"/>
    <x v="1"/>
    <x v="10"/>
    <s v="Staples"/>
    <x v="1568"/>
    <n v="4"/>
    <n v="0"/>
    <x v="4882"/>
    <x v="0"/>
  </r>
  <r>
    <n v="5905"/>
    <x v="2947"/>
    <x v="3"/>
    <x v="44"/>
    <d v="2014-11-07T00:00:00"/>
    <s v="Same Day"/>
    <s v="FM-14290"/>
    <s v="Frank Merwin"/>
    <x v="2"/>
    <x v="0"/>
    <s v="San Francisco"/>
    <x v="1"/>
    <n v="94122"/>
    <x v="1"/>
    <s v="OFF-PA-10000143"/>
    <x v="1"/>
    <x v="10"/>
    <s v="Astroparche Fine Business Paper"/>
    <x v="1603"/>
    <n v="5"/>
    <n v="0"/>
    <x v="4741"/>
    <x v="0"/>
  </r>
  <r>
    <n v="5906"/>
    <x v="2947"/>
    <x v="3"/>
    <x v="44"/>
    <d v="2014-11-07T00:00:00"/>
    <s v="Same Day"/>
    <s v="FM-14290"/>
    <s v="Frank Merwin"/>
    <x v="2"/>
    <x v="0"/>
    <s v="San Francisco"/>
    <x v="1"/>
    <n v="94122"/>
    <x v="1"/>
    <s v="OFF-LA-10000414"/>
    <x v="1"/>
    <x v="2"/>
    <s v="Avery 503"/>
    <x v="1417"/>
    <n v="4"/>
    <n v="0"/>
    <x v="1492"/>
    <x v="0"/>
  </r>
  <r>
    <n v="5907"/>
    <x v="2947"/>
    <x v="3"/>
    <x v="44"/>
    <d v="2014-11-07T00:00:00"/>
    <s v="Same Day"/>
    <s v="FM-14290"/>
    <s v="Frank Merwin"/>
    <x v="2"/>
    <x v="0"/>
    <s v="San Francisco"/>
    <x v="1"/>
    <n v="94122"/>
    <x v="1"/>
    <s v="TEC-AC-10003441"/>
    <x v="2"/>
    <x v="11"/>
    <s v="Kingston Digital DataTraveler 32GB USB 2.0"/>
    <x v="4195"/>
    <n v="1"/>
    <n v="0"/>
    <x v="4883"/>
    <x v="0"/>
  </r>
  <r>
    <n v="5908"/>
    <x v="2948"/>
    <x v="0"/>
    <x v="499"/>
    <d v="2013-12-08T00:00:00"/>
    <s v="Standard Class"/>
    <s v="KD-16495"/>
    <s v="Keith Dawkins"/>
    <x v="1"/>
    <x v="0"/>
    <s v="San Jose"/>
    <x v="1"/>
    <n v="95123"/>
    <x v="1"/>
    <s v="OFF-BI-10002353"/>
    <x v="1"/>
    <x v="8"/>
    <s v="GBC VeloBind Cover Sets"/>
    <x v="4196"/>
    <n v="2"/>
    <n v="0.2"/>
    <x v="4884"/>
    <x v="4"/>
  </r>
  <r>
    <n v="5909"/>
    <x v="2948"/>
    <x v="0"/>
    <x v="499"/>
    <d v="2013-12-08T00:00:00"/>
    <s v="Standard Class"/>
    <s v="KD-16495"/>
    <s v="Keith Dawkins"/>
    <x v="1"/>
    <x v="0"/>
    <s v="San Jose"/>
    <x v="1"/>
    <n v="95123"/>
    <x v="1"/>
    <s v="OFF-AP-10001303"/>
    <x v="1"/>
    <x v="9"/>
    <s v="Holmes Cool Mist Humidifier for the Whole House with 8-Gallon Output per Day, Extended Life Filter"/>
    <x v="3359"/>
    <n v="3"/>
    <n v="0"/>
    <x v="3795"/>
    <x v="4"/>
  </r>
  <r>
    <n v="5910"/>
    <x v="2948"/>
    <x v="0"/>
    <x v="499"/>
    <d v="2013-12-08T00:00:00"/>
    <s v="Standard Class"/>
    <s v="KD-16495"/>
    <s v="Keith Dawkins"/>
    <x v="1"/>
    <x v="0"/>
    <s v="San Jose"/>
    <x v="1"/>
    <n v="95123"/>
    <x v="1"/>
    <s v="FUR-FU-10003026"/>
    <x v="0"/>
    <x v="5"/>
    <s v="Eldon Regeneration Recycled Desk Accessories, Black"/>
    <x v="1606"/>
    <n v="3"/>
    <n v="0"/>
    <x v="4885"/>
    <x v="4"/>
  </r>
  <r>
    <n v="5911"/>
    <x v="2948"/>
    <x v="0"/>
    <x v="499"/>
    <d v="2013-12-08T00:00:00"/>
    <s v="Standard Class"/>
    <s v="KD-16495"/>
    <s v="Keith Dawkins"/>
    <x v="1"/>
    <x v="0"/>
    <s v="San Jose"/>
    <x v="1"/>
    <n v="95123"/>
    <x v="1"/>
    <s v="OFF-BI-10000632"/>
    <x v="1"/>
    <x v="8"/>
    <s v="Satellite Sectional Post Binders"/>
    <x v="4197"/>
    <n v="3"/>
    <n v="0.2"/>
    <x v="4886"/>
    <x v="4"/>
  </r>
  <r>
    <n v="5912"/>
    <x v="2949"/>
    <x v="0"/>
    <x v="907"/>
    <d v="2013-12-23T00:00:00"/>
    <s v="Standard Class"/>
    <s v="SC-20680"/>
    <s v="Steve Carroll"/>
    <x v="2"/>
    <x v="0"/>
    <s v="Seattle"/>
    <x v="4"/>
    <n v="98115"/>
    <x v="1"/>
    <s v="OFF-ST-10001328"/>
    <x v="1"/>
    <x v="4"/>
    <s v="Personal Filing Tote with Lid, Black/Gray"/>
    <x v="2063"/>
    <n v="3"/>
    <n v="0"/>
    <x v="4887"/>
    <x v="4"/>
  </r>
  <r>
    <n v="5913"/>
    <x v="2950"/>
    <x v="2"/>
    <x v="829"/>
    <d v="2011-08-26T00:00:00"/>
    <s v="Second Class"/>
    <s v="DW-13585"/>
    <s v="Dorothy Wardle"/>
    <x v="1"/>
    <x v="0"/>
    <s v="Owensboro"/>
    <x v="0"/>
    <n v="42301"/>
    <x v="0"/>
    <s v="OFF-SU-10004661"/>
    <x v="1"/>
    <x v="14"/>
    <s v="Acme Titanium Bonded Scissors"/>
    <x v="4198"/>
    <n v="3"/>
    <n v="0"/>
    <x v="4888"/>
    <x v="6"/>
  </r>
  <r>
    <n v="5914"/>
    <x v="2951"/>
    <x v="1"/>
    <x v="14"/>
    <d v="2012-09-23T00:00:00"/>
    <s v="Standard Class"/>
    <s v="PF-19120"/>
    <s v="Peter Fuller"/>
    <x v="0"/>
    <x v="0"/>
    <s v="New York City"/>
    <x v="15"/>
    <n v="10035"/>
    <x v="3"/>
    <s v="OFF-ST-10000617"/>
    <x v="1"/>
    <x v="4"/>
    <s v="Woodgrain Magazine Files by Perma"/>
    <x v="81"/>
    <n v="5"/>
    <n v="0"/>
    <x v="1196"/>
    <x v="8"/>
  </r>
  <r>
    <n v="5915"/>
    <x v="2951"/>
    <x v="1"/>
    <x v="14"/>
    <d v="2012-09-23T00:00:00"/>
    <s v="Standard Class"/>
    <s v="PF-19120"/>
    <s v="Peter Fuller"/>
    <x v="0"/>
    <x v="0"/>
    <s v="New York City"/>
    <x v="15"/>
    <n v="10035"/>
    <x v="3"/>
    <s v="OFF-LA-10002762"/>
    <x v="1"/>
    <x v="2"/>
    <s v="Avery 485"/>
    <x v="2077"/>
    <n v="7"/>
    <n v="0"/>
    <x v="2238"/>
    <x v="8"/>
  </r>
  <r>
    <n v="5916"/>
    <x v="2951"/>
    <x v="1"/>
    <x v="14"/>
    <d v="2012-09-23T00:00:00"/>
    <s v="Standard Class"/>
    <s v="PF-19120"/>
    <s v="Peter Fuller"/>
    <x v="0"/>
    <x v="0"/>
    <s v="New York City"/>
    <x v="15"/>
    <n v="10035"/>
    <x v="3"/>
    <s v="FUR-CH-10001973"/>
    <x v="0"/>
    <x v="1"/>
    <s v="Office Star Flex Back Scooter Chair with White Frame"/>
    <x v="4199"/>
    <n v="2"/>
    <n v="0.1"/>
    <x v="4889"/>
    <x v="8"/>
  </r>
  <r>
    <n v="5917"/>
    <x v="2951"/>
    <x v="1"/>
    <x v="14"/>
    <d v="2012-09-23T00:00:00"/>
    <s v="Standard Class"/>
    <s v="PF-19120"/>
    <s v="Peter Fuller"/>
    <x v="0"/>
    <x v="0"/>
    <s v="New York City"/>
    <x v="15"/>
    <n v="10035"/>
    <x v="3"/>
    <s v="OFF-ST-10003058"/>
    <x v="1"/>
    <x v="4"/>
    <s v="Eldon Mobile Mega Data Cart  Mega Stackable  Add-On Trays"/>
    <x v="4200"/>
    <n v="4"/>
    <n v="0"/>
    <x v="4890"/>
    <x v="8"/>
  </r>
  <r>
    <n v="5918"/>
    <x v="2951"/>
    <x v="1"/>
    <x v="14"/>
    <d v="2012-09-23T00:00:00"/>
    <s v="Standard Class"/>
    <s v="PF-19120"/>
    <s v="Peter Fuller"/>
    <x v="0"/>
    <x v="0"/>
    <s v="New York City"/>
    <x v="15"/>
    <n v="10035"/>
    <x v="3"/>
    <s v="FUR-BO-10004834"/>
    <x v="0"/>
    <x v="0"/>
    <s v="Riverside Palais Royal Lawyers Bookcase, Royale Cherry Finish"/>
    <x v="4201"/>
    <n v="6"/>
    <n v="0.2"/>
    <x v="4891"/>
    <x v="8"/>
  </r>
  <r>
    <n v="5919"/>
    <x v="2951"/>
    <x v="1"/>
    <x v="14"/>
    <d v="2012-09-23T00:00:00"/>
    <s v="Standard Class"/>
    <s v="PF-19120"/>
    <s v="Peter Fuller"/>
    <x v="0"/>
    <x v="0"/>
    <s v="New York City"/>
    <x v="15"/>
    <n v="10035"/>
    <x v="3"/>
    <s v="FUR-BO-10002213"/>
    <x v="0"/>
    <x v="0"/>
    <s v="DMI Eclipse Executive Suite Bookcases"/>
    <x v="4202"/>
    <n v="5"/>
    <n v="0.2"/>
    <x v="4892"/>
    <x v="8"/>
  </r>
  <r>
    <n v="5920"/>
    <x v="2951"/>
    <x v="1"/>
    <x v="14"/>
    <d v="2012-09-23T00:00:00"/>
    <s v="Standard Class"/>
    <s v="PF-19120"/>
    <s v="Peter Fuller"/>
    <x v="0"/>
    <x v="0"/>
    <s v="New York City"/>
    <x v="15"/>
    <n v="10035"/>
    <x v="3"/>
    <s v="TEC-PH-10002170"/>
    <x v="2"/>
    <x v="7"/>
    <s v="ClearSounds CSC500 Amplified Spirit Phone Corded phone"/>
    <x v="2779"/>
    <n v="3"/>
    <n v="0"/>
    <x v="4893"/>
    <x v="8"/>
  </r>
  <r>
    <n v="5921"/>
    <x v="2951"/>
    <x v="1"/>
    <x v="14"/>
    <d v="2012-09-23T00:00:00"/>
    <s v="Standard Class"/>
    <s v="PF-19120"/>
    <s v="Peter Fuller"/>
    <x v="0"/>
    <x v="0"/>
    <s v="New York City"/>
    <x v="15"/>
    <n v="10035"/>
    <x v="3"/>
    <s v="TEC-AC-10003033"/>
    <x v="2"/>
    <x v="11"/>
    <s v="Plantronics CS510 - Over-the-Head monaural Wireless Headset System"/>
    <x v="3042"/>
    <n v="2"/>
    <n v="0"/>
    <x v="3397"/>
    <x v="8"/>
  </r>
  <r>
    <n v="5922"/>
    <x v="2951"/>
    <x v="1"/>
    <x v="14"/>
    <d v="2012-09-23T00:00:00"/>
    <s v="Standard Class"/>
    <s v="PF-19120"/>
    <s v="Peter Fuller"/>
    <x v="0"/>
    <x v="0"/>
    <s v="New York City"/>
    <x v="15"/>
    <n v="10035"/>
    <x v="3"/>
    <s v="OFF-PA-10004071"/>
    <x v="1"/>
    <x v="10"/>
    <s v="Eaton Premium Continuous-Feed Paper, 25% Cotton, Letter Size, White, 1000 Shts/Box"/>
    <x v="168"/>
    <n v="2"/>
    <n v="0"/>
    <x v="170"/>
    <x v="8"/>
  </r>
  <r>
    <n v="5923"/>
    <x v="2951"/>
    <x v="1"/>
    <x v="14"/>
    <d v="2012-09-23T00:00:00"/>
    <s v="Standard Class"/>
    <s v="PF-19120"/>
    <s v="Peter Fuller"/>
    <x v="0"/>
    <x v="0"/>
    <s v="New York City"/>
    <x v="15"/>
    <n v="10035"/>
    <x v="3"/>
    <s v="TEC-PH-10000169"/>
    <x v="2"/>
    <x v="7"/>
    <s v="ARKON Windshield Dashboard Air Vent Car Mount Holder"/>
    <x v="766"/>
    <n v="4"/>
    <n v="0"/>
    <x v="4894"/>
    <x v="8"/>
  </r>
  <r>
    <n v="5924"/>
    <x v="2952"/>
    <x v="0"/>
    <x v="491"/>
    <d v="2013-12-01T00:00:00"/>
    <s v="Second Class"/>
    <s v="DK-13225"/>
    <s v="Dean Katz"/>
    <x v="1"/>
    <x v="0"/>
    <s v="New York City"/>
    <x v="15"/>
    <n v="10011"/>
    <x v="3"/>
    <s v="FUR-TA-10002958"/>
    <x v="0"/>
    <x v="3"/>
    <s v="Bevis Oval Conference Table, Walnut"/>
    <x v="4203"/>
    <n v="2"/>
    <n v="0.4"/>
    <x v="4895"/>
    <x v="0"/>
  </r>
  <r>
    <n v="5925"/>
    <x v="2953"/>
    <x v="3"/>
    <x v="123"/>
    <d v="2014-11-23T00:00:00"/>
    <s v="Second Class"/>
    <s v="RB-19435"/>
    <s v="Richard Bierner"/>
    <x v="0"/>
    <x v="0"/>
    <s v="Springfield"/>
    <x v="17"/>
    <n v="22153"/>
    <x v="0"/>
    <s v="OFF-AR-10001177"/>
    <x v="1"/>
    <x v="6"/>
    <s v="Newell 349"/>
    <x v="1011"/>
    <n v="7"/>
    <n v="0"/>
    <x v="1050"/>
    <x v="0"/>
  </r>
  <r>
    <n v="5926"/>
    <x v="2954"/>
    <x v="3"/>
    <x v="95"/>
    <d v="2014-06-09T00:00:00"/>
    <s v="Standard Class"/>
    <s v="GD-14590"/>
    <s v="Giulietta Dortch"/>
    <x v="1"/>
    <x v="0"/>
    <s v="Bellingham"/>
    <x v="4"/>
    <n v="98226"/>
    <x v="1"/>
    <s v="TEC-AC-10004975"/>
    <x v="2"/>
    <x v="11"/>
    <s v="Plantronics Audio 995 Wireless Stereo Headset"/>
    <x v="4204"/>
    <n v="10"/>
    <n v="0"/>
    <x v="4896"/>
    <x v="1"/>
  </r>
  <r>
    <n v="5927"/>
    <x v="2955"/>
    <x v="2"/>
    <x v="918"/>
    <d v="2011-04-12T00:00:00"/>
    <s v="Standard Class"/>
    <s v="RA-19885"/>
    <s v="Ruben Ausman"/>
    <x v="1"/>
    <x v="0"/>
    <s v="Decatur"/>
    <x v="19"/>
    <n v="35601"/>
    <x v="0"/>
    <s v="FUR-TA-10001086"/>
    <x v="0"/>
    <x v="3"/>
    <s v="SAFCO PlanMaster Boards, 60w x 37-1/2d, White Melamine"/>
    <x v="4205"/>
    <n v="8"/>
    <n v="0"/>
    <x v="4897"/>
    <x v="3"/>
  </r>
  <r>
    <n v="5928"/>
    <x v="2956"/>
    <x v="2"/>
    <x v="856"/>
    <d v="2011-10-15T00:00:00"/>
    <s v="Standard Class"/>
    <s v="DB-13555"/>
    <s v="Dorothy Badders"/>
    <x v="1"/>
    <x v="0"/>
    <s v="Fayetteville"/>
    <x v="36"/>
    <n v="72701"/>
    <x v="0"/>
    <s v="OFF-LA-10000240"/>
    <x v="1"/>
    <x v="2"/>
    <s v="Self-Adhesive Address Labels for Typewriters by Universal"/>
    <x v="2061"/>
    <n v="1"/>
    <n v="0"/>
    <x v="2221"/>
    <x v="2"/>
  </r>
  <r>
    <n v="5929"/>
    <x v="2956"/>
    <x v="2"/>
    <x v="856"/>
    <d v="2011-10-15T00:00:00"/>
    <s v="Standard Class"/>
    <s v="DB-13555"/>
    <s v="Dorothy Badders"/>
    <x v="1"/>
    <x v="0"/>
    <s v="Fayetteville"/>
    <x v="36"/>
    <n v="72701"/>
    <x v="0"/>
    <s v="FUR-FU-10002107"/>
    <x v="0"/>
    <x v="5"/>
    <s v="Eldon Pizzaz Desk Accessories"/>
    <x v="4206"/>
    <n v="4"/>
    <n v="0"/>
    <x v="4898"/>
    <x v="2"/>
  </r>
  <r>
    <n v="5930"/>
    <x v="2957"/>
    <x v="3"/>
    <x v="437"/>
    <d v="2014-07-10T00:00:00"/>
    <s v="First Class"/>
    <s v="RL-19615"/>
    <s v="Rob Lucas"/>
    <x v="0"/>
    <x v="0"/>
    <s v="Philadelphia"/>
    <x v="9"/>
    <n v="19120"/>
    <x v="3"/>
    <s v="FUR-BO-10001519"/>
    <x v="0"/>
    <x v="0"/>
    <s v="O'Sullivan 3-Shelf Heavy-Duty Bookcases"/>
    <x v="4207"/>
    <n v="3"/>
    <n v="0.5"/>
    <x v="4899"/>
    <x v="7"/>
  </r>
  <r>
    <n v="5931"/>
    <x v="2957"/>
    <x v="3"/>
    <x v="437"/>
    <d v="2014-07-10T00:00:00"/>
    <s v="First Class"/>
    <s v="RL-19615"/>
    <s v="Rob Lucas"/>
    <x v="0"/>
    <x v="0"/>
    <s v="Philadelphia"/>
    <x v="9"/>
    <n v="19120"/>
    <x v="3"/>
    <s v="OFF-PA-10004100"/>
    <x v="1"/>
    <x v="10"/>
    <s v="Xerox 216"/>
    <x v="12"/>
    <n v="3"/>
    <n v="0.2"/>
    <x v="12"/>
    <x v="7"/>
  </r>
  <r>
    <n v="5932"/>
    <x v="2957"/>
    <x v="3"/>
    <x v="437"/>
    <d v="2014-07-10T00:00:00"/>
    <s v="First Class"/>
    <s v="RL-19615"/>
    <s v="Rob Lucas"/>
    <x v="0"/>
    <x v="0"/>
    <s v="Philadelphia"/>
    <x v="9"/>
    <n v="19120"/>
    <x v="3"/>
    <s v="TEC-PH-10001363"/>
    <x v="2"/>
    <x v="7"/>
    <s v="Apple iPhone 5S"/>
    <x v="4208"/>
    <n v="2"/>
    <n v="0.4"/>
    <x v="4900"/>
    <x v="7"/>
  </r>
  <r>
    <n v="5933"/>
    <x v="2957"/>
    <x v="3"/>
    <x v="437"/>
    <d v="2014-07-10T00:00:00"/>
    <s v="First Class"/>
    <s v="RL-19615"/>
    <s v="Rob Lucas"/>
    <x v="0"/>
    <x v="0"/>
    <s v="Philadelphia"/>
    <x v="9"/>
    <n v="19120"/>
    <x v="3"/>
    <s v="OFF-ST-10004835"/>
    <x v="1"/>
    <x v="4"/>
    <s v="Plastic Stacking Crates &amp; Casters"/>
    <x v="2569"/>
    <n v="3"/>
    <n v="0.2"/>
    <x v="4901"/>
    <x v="7"/>
  </r>
  <r>
    <n v="5934"/>
    <x v="2957"/>
    <x v="3"/>
    <x v="437"/>
    <d v="2014-07-10T00:00:00"/>
    <s v="First Class"/>
    <s v="RL-19615"/>
    <s v="Rob Lucas"/>
    <x v="0"/>
    <x v="0"/>
    <s v="Philadelphia"/>
    <x v="9"/>
    <n v="19120"/>
    <x v="3"/>
    <s v="TEC-AC-10002018"/>
    <x v="2"/>
    <x v="11"/>
    <s v="AmazonBasics 3-Button USB Wired Mouse"/>
    <x v="3664"/>
    <n v="3"/>
    <n v="0.2"/>
    <x v="4902"/>
    <x v="7"/>
  </r>
  <r>
    <n v="5935"/>
    <x v="2957"/>
    <x v="3"/>
    <x v="437"/>
    <d v="2014-07-10T00:00:00"/>
    <s v="First Class"/>
    <s v="RL-19615"/>
    <s v="Rob Lucas"/>
    <x v="0"/>
    <x v="0"/>
    <s v="Philadelphia"/>
    <x v="9"/>
    <n v="19120"/>
    <x v="3"/>
    <s v="TEC-AC-10003033"/>
    <x v="2"/>
    <x v="11"/>
    <s v="Plantronics CS510 - Over-the-Head monaural Wireless Headset System"/>
    <x v="4209"/>
    <n v="2"/>
    <n v="0.2"/>
    <x v="4903"/>
    <x v="7"/>
  </r>
  <r>
    <n v="5936"/>
    <x v="2958"/>
    <x v="0"/>
    <x v="975"/>
    <d v="2013-07-05T00:00:00"/>
    <s v="Same Day"/>
    <s v="RB-19465"/>
    <s v="Rick Bensley"/>
    <x v="2"/>
    <x v="0"/>
    <s v="Seattle"/>
    <x v="4"/>
    <n v="98103"/>
    <x v="1"/>
    <s v="FUR-FU-10000221"/>
    <x v="0"/>
    <x v="5"/>
    <s v="Master Caster Door Stop, Brown"/>
    <x v="3383"/>
    <n v="5"/>
    <n v="0"/>
    <x v="3825"/>
    <x v="7"/>
  </r>
  <r>
    <n v="5937"/>
    <x v="2958"/>
    <x v="0"/>
    <x v="975"/>
    <d v="2013-07-05T00:00:00"/>
    <s v="Same Day"/>
    <s v="RB-19465"/>
    <s v="Rick Bensley"/>
    <x v="2"/>
    <x v="0"/>
    <s v="Seattle"/>
    <x v="4"/>
    <n v="98103"/>
    <x v="1"/>
    <s v="TEC-PH-10001198"/>
    <x v="2"/>
    <x v="7"/>
    <s v="Avaya 4621SW VoIP phone"/>
    <x v="1665"/>
    <n v="3"/>
    <n v="0.2"/>
    <x v="1763"/>
    <x v="7"/>
  </r>
  <r>
    <n v="5938"/>
    <x v="2958"/>
    <x v="0"/>
    <x v="975"/>
    <d v="2013-07-05T00:00:00"/>
    <s v="Same Day"/>
    <s v="RB-19465"/>
    <s v="Rick Bensley"/>
    <x v="2"/>
    <x v="0"/>
    <s v="Seattle"/>
    <x v="4"/>
    <n v="98103"/>
    <x v="1"/>
    <s v="TEC-PH-10002564"/>
    <x v="2"/>
    <x v="7"/>
    <s v="OtterBox Defender Series Case - Samsung Galaxy S4"/>
    <x v="981"/>
    <n v="3"/>
    <n v="0.2"/>
    <x v="3306"/>
    <x v="7"/>
  </r>
  <r>
    <n v="5939"/>
    <x v="2959"/>
    <x v="3"/>
    <x v="240"/>
    <d v="2014-05-26T00:00:00"/>
    <s v="Standard Class"/>
    <s v="JF-15295"/>
    <s v="Jason Fortune-"/>
    <x v="0"/>
    <x v="0"/>
    <s v="Plano"/>
    <x v="5"/>
    <n v="75023"/>
    <x v="2"/>
    <s v="TEC-PH-10003811"/>
    <x v="2"/>
    <x v="7"/>
    <s v="Jabra Supreme Plus Driver Edition Headset"/>
    <x v="4210"/>
    <n v="1"/>
    <n v="0.2"/>
    <x v="4904"/>
    <x v="5"/>
  </r>
  <r>
    <n v="5940"/>
    <x v="2959"/>
    <x v="3"/>
    <x v="240"/>
    <d v="2014-05-26T00:00:00"/>
    <s v="Standard Class"/>
    <s v="JF-15295"/>
    <s v="Jason Fortune-"/>
    <x v="0"/>
    <x v="0"/>
    <s v="Plano"/>
    <x v="5"/>
    <n v="75023"/>
    <x v="2"/>
    <s v="OFF-LA-10004178"/>
    <x v="1"/>
    <x v="2"/>
    <s v="Avery 491"/>
    <x v="1157"/>
    <n v="4"/>
    <n v="0.2"/>
    <x v="4905"/>
    <x v="5"/>
  </r>
  <r>
    <n v="5941"/>
    <x v="2960"/>
    <x v="3"/>
    <x v="386"/>
    <d v="2014-10-15T00:00:00"/>
    <s v="Second Class"/>
    <s v="RW-19690"/>
    <s v="Robert Waldorf"/>
    <x v="0"/>
    <x v="0"/>
    <s v="Los Angeles"/>
    <x v="1"/>
    <n v="90049"/>
    <x v="1"/>
    <s v="TEC-AC-10001465"/>
    <x v="2"/>
    <x v="11"/>
    <s v="SanDisk Cruzer 64 GB USB Flash Drive"/>
    <x v="4211"/>
    <n v="12"/>
    <n v="0"/>
    <x v="4906"/>
    <x v="2"/>
  </r>
  <r>
    <n v="5942"/>
    <x v="2960"/>
    <x v="3"/>
    <x v="386"/>
    <d v="2014-10-15T00:00:00"/>
    <s v="Second Class"/>
    <s v="RW-19690"/>
    <s v="Robert Waldorf"/>
    <x v="0"/>
    <x v="0"/>
    <s v="Los Angeles"/>
    <x v="1"/>
    <n v="90049"/>
    <x v="1"/>
    <s v="OFF-AR-10000940"/>
    <x v="1"/>
    <x v="6"/>
    <s v="Newell 343"/>
    <x v="490"/>
    <n v="2"/>
    <n v="0"/>
    <x v="4907"/>
    <x v="2"/>
  </r>
  <r>
    <n v="5943"/>
    <x v="2961"/>
    <x v="0"/>
    <x v="876"/>
    <d v="2013-08-14T00:00:00"/>
    <s v="Standard Class"/>
    <s v="VG-21790"/>
    <s v="Vivek Gonzalez"/>
    <x v="0"/>
    <x v="0"/>
    <s v="Los Angeles"/>
    <x v="1"/>
    <n v="90032"/>
    <x v="1"/>
    <s v="TEC-PH-10001700"/>
    <x v="2"/>
    <x v="7"/>
    <s v="Panasonic KX-TG6844B Expandable Digital Cordless Telephone"/>
    <x v="2005"/>
    <n v="4"/>
    <n v="0.2"/>
    <x v="4908"/>
    <x v="6"/>
  </r>
  <r>
    <n v="5944"/>
    <x v="2962"/>
    <x v="2"/>
    <x v="55"/>
    <d v="2011-08-29T00:00:00"/>
    <s v="Standard Class"/>
    <s v="JM-15265"/>
    <s v="Janet Molinari"/>
    <x v="1"/>
    <x v="0"/>
    <s v="Los Angeles"/>
    <x v="1"/>
    <n v="90036"/>
    <x v="1"/>
    <s v="FUR-FU-10000771"/>
    <x v="0"/>
    <x v="5"/>
    <s v="Eldon 200 Class Desk Accessories, Smoke"/>
    <x v="3012"/>
    <n v="1"/>
    <n v="0"/>
    <x v="4909"/>
    <x v="6"/>
  </r>
  <r>
    <n v="5945"/>
    <x v="2962"/>
    <x v="2"/>
    <x v="55"/>
    <d v="2011-08-29T00:00:00"/>
    <s v="Standard Class"/>
    <s v="JM-15265"/>
    <s v="Janet Molinari"/>
    <x v="1"/>
    <x v="0"/>
    <s v="Los Angeles"/>
    <x v="1"/>
    <n v="90036"/>
    <x v="1"/>
    <s v="TEC-AC-10002399"/>
    <x v="2"/>
    <x v="11"/>
    <s v="SanDisk Cruzer 32 GB USB Flash Drive"/>
    <x v="2050"/>
    <n v="5"/>
    <n v="0"/>
    <x v="2208"/>
    <x v="6"/>
  </r>
  <r>
    <n v="5946"/>
    <x v="2962"/>
    <x v="2"/>
    <x v="55"/>
    <d v="2011-08-29T00:00:00"/>
    <s v="Standard Class"/>
    <s v="JM-15265"/>
    <s v="Janet Molinari"/>
    <x v="1"/>
    <x v="0"/>
    <s v="Los Angeles"/>
    <x v="1"/>
    <n v="90036"/>
    <x v="1"/>
    <s v="OFF-PA-10004983"/>
    <x v="1"/>
    <x v="10"/>
    <s v="Xerox 23"/>
    <x v="243"/>
    <n v="4"/>
    <n v="0"/>
    <x v="245"/>
    <x v="6"/>
  </r>
  <r>
    <n v="5947"/>
    <x v="2962"/>
    <x v="2"/>
    <x v="55"/>
    <d v="2011-08-29T00:00:00"/>
    <s v="Standard Class"/>
    <s v="JM-15265"/>
    <s v="Janet Molinari"/>
    <x v="1"/>
    <x v="0"/>
    <s v="Los Angeles"/>
    <x v="1"/>
    <n v="90036"/>
    <x v="1"/>
    <s v="OFF-ST-10004258"/>
    <x v="1"/>
    <x v="4"/>
    <s v="Portable Personal File Box"/>
    <x v="4212"/>
    <n v="4"/>
    <n v="0"/>
    <x v="4910"/>
    <x v="6"/>
  </r>
  <r>
    <n v="5948"/>
    <x v="2963"/>
    <x v="1"/>
    <x v="471"/>
    <d v="2012-09-18T00:00:00"/>
    <s v="Second Class"/>
    <s v="BE-11455"/>
    <s v="Brad Eason"/>
    <x v="2"/>
    <x v="0"/>
    <s v="Des Moines"/>
    <x v="23"/>
    <n v="50315"/>
    <x v="2"/>
    <s v="OFF-BI-10004040"/>
    <x v="1"/>
    <x v="8"/>
    <s v="Wilson Jones Impact Binders"/>
    <x v="4213"/>
    <n v="5"/>
    <n v="0"/>
    <x v="4911"/>
    <x v="8"/>
  </r>
  <r>
    <n v="5949"/>
    <x v="2964"/>
    <x v="3"/>
    <x v="916"/>
    <d v="2014-03-06T00:00:00"/>
    <s v="Same Day"/>
    <s v="CB-12535"/>
    <s v="Claudia Bergmann"/>
    <x v="1"/>
    <x v="0"/>
    <s v="Southaven"/>
    <x v="35"/>
    <n v="38671"/>
    <x v="0"/>
    <s v="OFF-EN-10003862"/>
    <x v="1"/>
    <x v="12"/>
    <s v="Laser &amp; Ink Jet Business Envelopes"/>
    <x v="4214"/>
    <n v="4"/>
    <n v="0"/>
    <x v="4912"/>
    <x v="10"/>
  </r>
  <r>
    <n v="5950"/>
    <x v="2964"/>
    <x v="3"/>
    <x v="916"/>
    <d v="2014-03-06T00:00:00"/>
    <s v="Same Day"/>
    <s v="CB-12535"/>
    <s v="Claudia Bergmann"/>
    <x v="1"/>
    <x v="0"/>
    <s v="Southaven"/>
    <x v="35"/>
    <n v="38671"/>
    <x v="0"/>
    <s v="TEC-AC-10004571"/>
    <x v="2"/>
    <x v="11"/>
    <s v="Logitech G700s Rechargeable Gaming Mouse"/>
    <x v="674"/>
    <n v="3"/>
    <n v="0"/>
    <x v="4913"/>
    <x v="10"/>
  </r>
  <r>
    <n v="5951"/>
    <x v="2964"/>
    <x v="3"/>
    <x v="916"/>
    <d v="2014-03-06T00:00:00"/>
    <s v="Same Day"/>
    <s v="CB-12535"/>
    <s v="Claudia Bergmann"/>
    <x v="1"/>
    <x v="0"/>
    <s v="Southaven"/>
    <x v="35"/>
    <n v="38671"/>
    <x v="0"/>
    <s v="OFF-AP-10000891"/>
    <x v="1"/>
    <x v="9"/>
    <s v="Kensington 7 Outlet MasterPiece HOMEOFFICE Power Control Center"/>
    <x v="2727"/>
    <n v="2"/>
    <n v="0"/>
    <x v="3019"/>
    <x v="10"/>
  </r>
  <r>
    <n v="5952"/>
    <x v="2964"/>
    <x v="3"/>
    <x v="916"/>
    <d v="2014-03-06T00:00:00"/>
    <s v="Same Day"/>
    <s v="CB-12535"/>
    <s v="Claudia Bergmann"/>
    <x v="1"/>
    <x v="0"/>
    <s v="Southaven"/>
    <x v="35"/>
    <n v="38671"/>
    <x v="0"/>
    <s v="OFF-BI-10002026"/>
    <x v="1"/>
    <x v="8"/>
    <s v="Ibico Recycled Linen-Style Covers"/>
    <x v="4215"/>
    <n v="6"/>
    <n v="0"/>
    <x v="4914"/>
    <x v="10"/>
  </r>
  <r>
    <n v="5953"/>
    <x v="2965"/>
    <x v="3"/>
    <x v="4"/>
    <d v="2014-04-22T00:00:00"/>
    <s v="Standard Class"/>
    <s v="SD-20485"/>
    <s v="Shirley Daniels"/>
    <x v="2"/>
    <x v="0"/>
    <s v="Houston"/>
    <x v="5"/>
    <n v="77041"/>
    <x v="2"/>
    <s v="OFF-PA-10001826"/>
    <x v="1"/>
    <x v="10"/>
    <s v="Xerox 207"/>
    <x v="561"/>
    <n v="4"/>
    <n v="0.2"/>
    <x v="570"/>
    <x v="3"/>
  </r>
  <r>
    <n v="5954"/>
    <x v="2966"/>
    <x v="2"/>
    <x v="809"/>
    <d v="2011-03-31T00:00:00"/>
    <s v="First Class"/>
    <s v="SG-20890"/>
    <s v="Susan Gilcrest"/>
    <x v="1"/>
    <x v="0"/>
    <s v="New York City"/>
    <x v="15"/>
    <n v="10009"/>
    <x v="3"/>
    <s v="OFF-AR-10001231"/>
    <x v="1"/>
    <x v="6"/>
    <s v="Sanford EarthWrite Recycled Pencils, Medium Soft, #2"/>
    <x v="4216"/>
    <n v="5"/>
    <n v="0"/>
    <x v="4915"/>
    <x v="10"/>
  </r>
  <r>
    <n v="5955"/>
    <x v="2967"/>
    <x v="2"/>
    <x v="7"/>
    <d v="2011-11-15T00:00:00"/>
    <s v="Second Class"/>
    <s v="TS-21430"/>
    <s v="Tom Stivers"/>
    <x v="1"/>
    <x v="0"/>
    <s v="Reading"/>
    <x v="9"/>
    <n v="19601"/>
    <x v="3"/>
    <s v="FUR-FU-10000409"/>
    <x v="0"/>
    <x v="5"/>
    <s v="GE 4 Foot Flourescent Tube, 40 Watt"/>
    <x v="942"/>
    <n v="2"/>
    <n v="0.2"/>
    <x v="4916"/>
    <x v="0"/>
  </r>
  <r>
    <n v="5956"/>
    <x v="2967"/>
    <x v="2"/>
    <x v="7"/>
    <d v="2011-11-15T00:00:00"/>
    <s v="Second Class"/>
    <s v="TS-21430"/>
    <s v="Tom Stivers"/>
    <x v="1"/>
    <x v="0"/>
    <s v="Reading"/>
    <x v="9"/>
    <n v="19601"/>
    <x v="3"/>
    <s v="FUR-BO-10002545"/>
    <x v="0"/>
    <x v="0"/>
    <s v="Atlantic Metals Mobile 3-Shelf Bookcases, Custom Colors"/>
    <x v="3533"/>
    <n v="4"/>
    <n v="0.5"/>
    <x v="4917"/>
    <x v="0"/>
  </r>
  <r>
    <n v="5957"/>
    <x v="2968"/>
    <x v="0"/>
    <x v="299"/>
    <d v="2013-03-16T00:00:00"/>
    <s v="Second Class"/>
    <s v="DK-13225"/>
    <s v="Dean Katz"/>
    <x v="1"/>
    <x v="0"/>
    <s v="San Francisco"/>
    <x v="1"/>
    <n v="94109"/>
    <x v="1"/>
    <s v="OFF-ST-10002756"/>
    <x v="1"/>
    <x v="4"/>
    <s v="Tennsco Stur-D-Stor Boltless Shelving, 5 Shelves, 24&quot; Deep, Sand"/>
    <x v="4217"/>
    <n v="5"/>
    <n v="0"/>
    <x v="4918"/>
    <x v="10"/>
  </r>
  <r>
    <n v="5958"/>
    <x v="2968"/>
    <x v="0"/>
    <x v="299"/>
    <d v="2013-03-16T00:00:00"/>
    <s v="Second Class"/>
    <s v="DK-13225"/>
    <s v="Dean Katz"/>
    <x v="1"/>
    <x v="0"/>
    <s v="San Francisco"/>
    <x v="1"/>
    <n v="94109"/>
    <x v="1"/>
    <s v="OFF-AP-10003842"/>
    <x v="1"/>
    <x v="9"/>
    <s v="Euro-Pro Shark Turbo Vacuum"/>
    <x v="901"/>
    <n v="5"/>
    <n v="0"/>
    <x v="4733"/>
    <x v="10"/>
  </r>
  <r>
    <n v="5959"/>
    <x v="2968"/>
    <x v="0"/>
    <x v="299"/>
    <d v="2013-03-16T00:00:00"/>
    <s v="Second Class"/>
    <s v="DK-13225"/>
    <s v="Dean Katz"/>
    <x v="1"/>
    <x v="0"/>
    <s v="San Francisco"/>
    <x v="1"/>
    <n v="94109"/>
    <x v="1"/>
    <s v="OFF-EN-10004459"/>
    <x v="1"/>
    <x v="12"/>
    <s v="Security-Tint Envelopes"/>
    <x v="2484"/>
    <n v="4"/>
    <n v="0"/>
    <x v="4470"/>
    <x v="10"/>
  </r>
  <r>
    <n v="5960"/>
    <x v="2968"/>
    <x v="0"/>
    <x v="299"/>
    <d v="2013-03-16T00:00:00"/>
    <s v="Second Class"/>
    <s v="DK-13225"/>
    <s v="Dean Katz"/>
    <x v="1"/>
    <x v="0"/>
    <s v="San Francisco"/>
    <x v="1"/>
    <n v="94109"/>
    <x v="1"/>
    <s v="FUR-CH-10003746"/>
    <x v="0"/>
    <x v="1"/>
    <s v="Hon 4070 Series Pagoda Round Back Stacking Chairs"/>
    <x v="4218"/>
    <n v="3"/>
    <n v="0.2"/>
    <x v="4919"/>
    <x v="10"/>
  </r>
  <r>
    <n v="5961"/>
    <x v="2969"/>
    <x v="3"/>
    <x v="839"/>
    <d v="2014-02-15T00:00:00"/>
    <s v="Second Class"/>
    <s v="ML-17395"/>
    <s v="Marina Lichtenstein"/>
    <x v="1"/>
    <x v="0"/>
    <s v="Los Angeles"/>
    <x v="1"/>
    <n v="90045"/>
    <x v="1"/>
    <s v="FUR-FU-10003142"/>
    <x v="0"/>
    <x v="5"/>
    <s v="Master Big Foot Doorstop, Beige"/>
    <x v="3131"/>
    <n v="4"/>
    <n v="0"/>
    <x v="4920"/>
    <x v="11"/>
  </r>
  <r>
    <n v="5962"/>
    <x v="2970"/>
    <x v="2"/>
    <x v="7"/>
    <d v="2011-11-13T00:00:00"/>
    <s v="Second Class"/>
    <s v="MA-17560"/>
    <s v="Matt Abelman"/>
    <x v="2"/>
    <x v="0"/>
    <s v="Los Angeles"/>
    <x v="1"/>
    <n v="90004"/>
    <x v="1"/>
    <s v="TEC-PH-10001425"/>
    <x v="2"/>
    <x v="7"/>
    <s v="Mophie Juice Pack Helium for iPhone"/>
    <x v="4219"/>
    <n v="9"/>
    <n v="0.2"/>
    <x v="4921"/>
    <x v="0"/>
  </r>
  <r>
    <n v="5963"/>
    <x v="2970"/>
    <x v="2"/>
    <x v="7"/>
    <d v="2011-11-13T00:00:00"/>
    <s v="Second Class"/>
    <s v="MA-17560"/>
    <s v="Matt Abelman"/>
    <x v="2"/>
    <x v="0"/>
    <s v="Los Angeles"/>
    <x v="1"/>
    <n v="90004"/>
    <x v="1"/>
    <s v="OFF-AP-10001626"/>
    <x v="1"/>
    <x v="9"/>
    <s v="Commercial WindTunnel Clean Air Upright Vacuum, Replacement Belts, Filtration Bags"/>
    <x v="4034"/>
    <n v="2"/>
    <n v="0"/>
    <x v="4678"/>
    <x v="0"/>
  </r>
  <r>
    <n v="5964"/>
    <x v="2970"/>
    <x v="2"/>
    <x v="7"/>
    <d v="2011-11-13T00:00:00"/>
    <s v="Second Class"/>
    <s v="MA-17560"/>
    <s v="Matt Abelman"/>
    <x v="2"/>
    <x v="0"/>
    <s v="Los Angeles"/>
    <x v="1"/>
    <n v="90004"/>
    <x v="1"/>
    <s v="OFF-PA-10003625"/>
    <x v="1"/>
    <x v="10"/>
    <s v="Xerox 1979"/>
    <x v="1862"/>
    <n v="4"/>
    <n v="0"/>
    <x v="1997"/>
    <x v="0"/>
  </r>
  <r>
    <n v="5965"/>
    <x v="2971"/>
    <x v="3"/>
    <x v="648"/>
    <d v="2014-08-26T00:00:00"/>
    <s v="Standard Class"/>
    <s v="LR-17035"/>
    <s v="Lisa Ryan"/>
    <x v="1"/>
    <x v="0"/>
    <s v="San Francisco"/>
    <x v="1"/>
    <n v="94109"/>
    <x v="1"/>
    <s v="OFF-SU-10004768"/>
    <x v="1"/>
    <x v="14"/>
    <s v="Acme Kleencut Forged Steel Scissors"/>
    <x v="1711"/>
    <n v="3"/>
    <n v="0"/>
    <x v="4922"/>
    <x v="6"/>
  </r>
  <r>
    <n v="5966"/>
    <x v="2971"/>
    <x v="3"/>
    <x v="648"/>
    <d v="2014-08-26T00:00:00"/>
    <s v="Standard Class"/>
    <s v="LR-17035"/>
    <s v="Lisa Ryan"/>
    <x v="1"/>
    <x v="0"/>
    <s v="San Francisco"/>
    <x v="1"/>
    <n v="94109"/>
    <x v="1"/>
    <s v="OFF-ST-10000777"/>
    <x v="1"/>
    <x v="4"/>
    <s v="Companion Letter/Legal File, Black"/>
    <x v="118"/>
    <n v="6"/>
    <n v="0"/>
    <x v="120"/>
    <x v="6"/>
  </r>
  <r>
    <n v="5967"/>
    <x v="2971"/>
    <x v="3"/>
    <x v="648"/>
    <d v="2014-08-26T00:00:00"/>
    <s v="Standard Class"/>
    <s v="LR-17035"/>
    <s v="Lisa Ryan"/>
    <x v="1"/>
    <x v="0"/>
    <s v="San Francisco"/>
    <x v="1"/>
    <n v="94109"/>
    <x v="1"/>
    <s v="TEC-PH-10003171"/>
    <x v="2"/>
    <x v="7"/>
    <s v="Plantronics Encore H101 Dual Earpieces Headset"/>
    <x v="4220"/>
    <n v="3"/>
    <n v="0.2"/>
    <x v="4923"/>
    <x v="6"/>
  </r>
  <r>
    <n v="5968"/>
    <x v="2972"/>
    <x v="0"/>
    <x v="804"/>
    <d v="2013-01-17T00:00:00"/>
    <s v="First Class"/>
    <s v="BE-11335"/>
    <s v="Bill Eplett"/>
    <x v="2"/>
    <x v="0"/>
    <s v="New York City"/>
    <x v="15"/>
    <n v="10009"/>
    <x v="3"/>
    <s v="OFF-PA-10001033"/>
    <x v="1"/>
    <x v="10"/>
    <s v="Xerox 1893"/>
    <x v="2658"/>
    <n v="2"/>
    <n v="0"/>
    <x v="2934"/>
    <x v="9"/>
  </r>
  <r>
    <n v="5969"/>
    <x v="2973"/>
    <x v="2"/>
    <x v="836"/>
    <d v="2011-07-22T00:00:00"/>
    <s v="First Class"/>
    <s v="CC-12145"/>
    <s v="Charles Crestani"/>
    <x v="0"/>
    <x v="0"/>
    <s v="San Diego"/>
    <x v="1"/>
    <n v="92105"/>
    <x v="1"/>
    <s v="OFF-PA-10000418"/>
    <x v="1"/>
    <x v="10"/>
    <s v="Xerox 189"/>
    <x v="2840"/>
    <n v="1"/>
    <n v="0"/>
    <x v="3157"/>
    <x v="7"/>
  </r>
  <r>
    <n v="5970"/>
    <x v="2973"/>
    <x v="2"/>
    <x v="836"/>
    <d v="2011-07-22T00:00:00"/>
    <s v="First Class"/>
    <s v="CC-12145"/>
    <s v="Charles Crestani"/>
    <x v="0"/>
    <x v="0"/>
    <s v="San Diego"/>
    <x v="1"/>
    <n v="92105"/>
    <x v="1"/>
    <s v="OFF-BI-10001982"/>
    <x v="1"/>
    <x v="8"/>
    <s v="Wilson Jones Custom Binder Spines &amp; Labels"/>
    <x v="4221"/>
    <n v="2"/>
    <n v="0.2"/>
    <x v="4924"/>
    <x v="7"/>
  </r>
  <r>
    <n v="5971"/>
    <x v="2973"/>
    <x v="2"/>
    <x v="836"/>
    <d v="2011-07-22T00:00:00"/>
    <s v="First Class"/>
    <s v="CC-12145"/>
    <s v="Charles Crestani"/>
    <x v="0"/>
    <x v="0"/>
    <s v="San Diego"/>
    <x v="1"/>
    <n v="92105"/>
    <x v="1"/>
    <s v="OFF-PA-10002230"/>
    <x v="1"/>
    <x v="10"/>
    <s v="Xerox 1897"/>
    <x v="548"/>
    <n v="4"/>
    <n v="0"/>
    <x v="557"/>
    <x v="7"/>
  </r>
  <r>
    <n v="5972"/>
    <x v="2973"/>
    <x v="2"/>
    <x v="836"/>
    <d v="2011-07-22T00:00:00"/>
    <s v="First Class"/>
    <s v="CC-12145"/>
    <s v="Charles Crestani"/>
    <x v="0"/>
    <x v="0"/>
    <s v="San Diego"/>
    <x v="1"/>
    <n v="92105"/>
    <x v="1"/>
    <s v="FUR-FU-10003577"/>
    <x v="0"/>
    <x v="5"/>
    <s v="Nu-Dell Leatherette Frames"/>
    <x v="4222"/>
    <n v="3"/>
    <n v="0"/>
    <x v="4925"/>
    <x v="7"/>
  </r>
  <r>
    <n v="5973"/>
    <x v="2974"/>
    <x v="3"/>
    <x v="695"/>
    <d v="2014-02-12T00:00:00"/>
    <s v="Standard Class"/>
    <s v="BD-11770"/>
    <s v="Bryan Davis"/>
    <x v="0"/>
    <x v="0"/>
    <s v="New York City"/>
    <x v="15"/>
    <n v="10024"/>
    <x v="3"/>
    <s v="FUR-BO-10001811"/>
    <x v="0"/>
    <x v="0"/>
    <s v="Atlantic Metals Mobile 5-Shelf Bookcases, Custom Colors"/>
    <x v="3028"/>
    <n v="1"/>
    <n v="0.2"/>
    <x v="4926"/>
    <x v="11"/>
  </r>
  <r>
    <n v="5974"/>
    <x v="2975"/>
    <x v="1"/>
    <x v="707"/>
    <d v="2012-12-29T00:00:00"/>
    <s v="Standard Class"/>
    <s v="JK-15640"/>
    <s v="Jim Kriz"/>
    <x v="2"/>
    <x v="0"/>
    <s v="New York City"/>
    <x v="15"/>
    <n v="10011"/>
    <x v="3"/>
    <s v="OFF-AP-10003779"/>
    <x v="1"/>
    <x v="9"/>
    <s v="Kensington 7 Outlet MasterPiece Power Center with Fax/Phone Line Protection"/>
    <x v="4223"/>
    <n v="2"/>
    <n v="0"/>
    <x v="4927"/>
    <x v="4"/>
  </r>
  <r>
    <n v="5975"/>
    <x v="2976"/>
    <x v="0"/>
    <x v="750"/>
    <d v="2013-10-14T00:00:00"/>
    <s v="Standard Class"/>
    <s v="DB-13615"/>
    <s v="Doug Bickford"/>
    <x v="0"/>
    <x v="0"/>
    <s v="Charlotte"/>
    <x v="3"/>
    <n v="28205"/>
    <x v="0"/>
    <s v="OFF-ST-10000676"/>
    <x v="1"/>
    <x v="4"/>
    <s v="Fellowes Econo/Stor Drawers"/>
    <x v="4224"/>
    <n v="5"/>
    <n v="0.2"/>
    <x v="4928"/>
    <x v="2"/>
  </r>
  <r>
    <n v="5976"/>
    <x v="2977"/>
    <x v="3"/>
    <x v="1002"/>
    <d v="2014-07-18T00:00:00"/>
    <s v="Standard Class"/>
    <s v="RR-19525"/>
    <s v="Rick Reed"/>
    <x v="1"/>
    <x v="0"/>
    <s v="Overland Park"/>
    <x v="41"/>
    <n v="66212"/>
    <x v="2"/>
    <s v="OFF-ST-10001496"/>
    <x v="1"/>
    <x v="4"/>
    <s v="Standard Rollaway File with Lock"/>
    <x v="2936"/>
    <n v="2"/>
    <n v="0"/>
    <x v="3272"/>
    <x v="7"/>
  </r>
  <r>
    <n v="5977"/>
    <x v="2977"/>
    <x v="3"/>
    <x v="1002"/>
    <d v="2014-07-18T00:00:00"/>
    <s v="Standard Class"/>
    <s v="RR-19525"/>
    <s v="Rick Reed"/>
    <x v="1"/>
    <x v="0"/>
    <s v="Overland Park"/>
    <x v="41"/>
    <n v="66212"/>
    <x v="2"/>
    <s v="OFF-PA-10003673"/>
    <x v="1"/>
    <x v="10"/>
    <s v="Strathmore Photo Mount Cards"/>
    <x v="4225"/>
    <n v="2"/>
    <n v="0"/>
    <x v="4929"/>
    <x v="7"/>
  </r>
  <r>
    <n v="5978"/>
    <x v="2978"/>
    <x v="3"/>
    <x v="558"/>
    <d v="2014-04-26T00:00:00"/>
    <s v="First Class"/>
    <s v="SV-20935"/>
    <s v="Susan Vittorini"/>
    <x v="0"/>
    <x v="0"/>
    <s v="Mesa"/>
    <x v="16"/>
    <n v="85204"/>
    <x v="1"/>
    <s v="TEC-PH-10004614"/>
    <x v="2"/>
    <x v="7"/>
    <s v="AT&amp;T 841000 Phone"/>
    <x v="4226"/>
    <n v="10"/>
    <n v="0.2"/>
    <x v="4930"/>
    <x v="3"/>
  </r>
  <r>
    <n v="5979"/>
    <x v="2979"/>
    <x v="2"/>
    <x v="557"/>
    <d v="2011-09-13T00:00:00"/>
    <s v="Standard Class"/>
    <s v="RB-19465"/>
    <s v="Rick Bensley"/>
    <x v="2"/>
    <x v="0"/>
    <s v="Tulsa"/>
    <x v="26"/>
    <n v="74133"/>
    <x v="2"/>
    <s v="FUR-TA-10001039"/>
    <x v="0"/>
    <x v="3"/>
    <s v="KI Adjustable-Height Table"/>
    <x v="4227"/>
    <n v="5"/>
    <n v="0"/>
    <x v="4931"/>
    <x v="8"/>
  </r>
  <r>
    <n v="5980"/>
    <x v="2979"/>
    <x v="2"/>
    <x v="557"/>
    <d v="2011-09-13T00:00:00"/>
    <s v="Standard Class"/>
    <s v="RB-19465"/>
    <s v="Rick Bensley"/>
    <x v="2"/>
    <x v="0"/>
    <s v="Tulsa"/>
    <x v="26"/>
    <n v="74133"/>
    <x v="2"/>
    <s v="OFF-BI-10000474"/>
    <x v="1"/>
    <x v="8"/>
    <s v="Avery Recycled Flexi-View Covers for Binding Systems"/>
    <x v="4228"/>
    <n v="2"/>
    <n v="0"/>
    <x v="4932"/>
    <x v="8"/>
  </r>
  <r>
    <n v="5981"/>
    <x v="2979"/>
    <x v="2"/>
    <x v="557"/>
    <d v="2011-09-13T00:00:00"/>
    <s v="Standard Class"/>
    <s v="RB-19465"/>
    <s v="Rick Bensley"/>
    <x v="2"/>
    <x v="0"/>
    <s v="Tulsa"/>
    <x v="26"/>
    <n v="74133"/>
    <x v="2"/>
    <s v="FUR-CH-10004698"/>
    <x v="0"/>
    <x v="1"/>
    <s v="Padded Folding Chairs, Black, 4/Carton"/>
    <x v="4229"/>
    <n v="2"/>
    <n v="0"/>
    <x v="4933"/>
    <x v="8"/>
  </r>
  <r>
    <n v="5982"/>
    <x v="2979"/>
    <x v="2"/>
    <x v="557"/>
    <d v="2011-09-13T00:00:00"/>
    <s v="Standard Class"/>
    <s v="RB-19465"/>
    <s v="Rick Bensley"/>
    <x v="2"/>
    <x v="0"/>
    <s v="Tulsa"/>
    <x v="26"/>
    <n v="74133"/>
    <x v="2"/>
    <s v="OFF-ST-10003327"/>
    <x v="1"/>
    <x v="4"/>
    <s v="Akro-Mils 12-Gallon Tote"/>
    <x v="4230"/>
    <n v="2"/>
    <n v="0"/>
    <x v="4934"/>
    <x v="8"/>
  </r>
  <r>
    <n v="5983"/>
    <x v="2980"/>
    <x v="0"/>
    <x v="831"/>
    <d v="2013-11-29T00:00:00"/>
    <s v="Standard Class"/>
    <s v="MV-18190"/>
    <s v="Mike Vittorini"/>
    <x v="0"/>
    <x v="0"/>
    <s v="New York City"/>
    <x v="15"/>
    <n v="10035"/>
    <x v="3"/>
    <s v="OFF-PA-10000232"/>
    <x v="1"/>
    <x v="10"/>
    <s v="Xerox 1975"/>
    <x v="91"/>
    <n v="2"/>
    <n v="0"/>
    <x v="2056"/>
    <x v="0"/>
  </r>
  <r>
    <n v="5984"/>
    <x v="2981"/>
    <x v="3"/>
    <x v="118"/>
    <d v="2014-09-19T00:00:00"/>
    <s v="Second Class"/>
    <s v="EH-14185"/>
    <s v="Evan Henry"/>
    <x v="0"/>
    <x v="0"/>
    <s v="Philadelphia"/>
    <x v="9"/>
    <n v="19143"/>
    <x v="3"/>
    <s v="OFF-PA-10003657"/>
    <x v="1"/>
    <x v="10"/>
    <s v="Xerox 1927"/>
    <x v="3331"/>
    <n v="6"/>
    <n v="0.2"/>
    <x v="3764"/>
    <x v="8"/>
  </r>
  <r>
    <n v="5985"/>
    <x v="2982"/>
    <x v="0"/>
    <x v="1080"/>
    <d v="2013-07-26T00:00:00"/>
    <s v="Standard Class"/>
    <s v="JS-16030"/>
    <s v="Joy Smith"/>
    <x v="0"/>
    <x v="0"/>
    <s v="Hattiesburg"/>
    <x v="35"/>
    <n v="39401"/>
    <x v="0"/>
    <s v="FUR-FU-10001185"/>
    <x v="0"/>
    <x v="5"/>
    <s v="Advantus Employee of the Month Certificate Frame, 11 x 13-1/2"/>
    <x v="2324"/>
    <n v="6"/>
    <n v="0"/>
    <x v="2519"/>
    <x v="7"/>
  </r>
  <r>
    <n v="5986"/>
    <x v="2982"/>
    <x v="0"/>
    <x v="1080"/>
    <d v="2013-07-26T00:00:00"/>
    <s v="Standard Class"/>
    <s v="JS-16030"/>
    <s v="Joy Smith"/>
    <x v="0"/>
    <x v="0"/>
    <s v="Hattiesburg"/>
    <x v="35"/>
    <n v="39401"/>
    <x v="0"/>
    <s v="OFF-BI-10003007"/>
    <x v="1"/>
    <x v="8"/>
    <s v="Premium Transparent Presentation Covers, No Pattern/Clear, 8 1/2&quot; x 11&quot;"/>
    <x v="4231"/>
    <n v="2"/>
    <n v="0"/>
    <x v="4935"/>
    <x v="7"/>
  </r>
  <r>
    <n v="5987"/>
    <x v="2982"/>
    <x v="0"/>
    <x v="1080"/>
    <d v="2013-07-26T00:00:00"/>
    <s v="Standard Class"/>
    <s v="JS-16030"/>
    <s v="Joy Smith"/>
    <x v="0"/>
    <x v="0"/>
    <s v="Hattiesburg"/>
    <x v="35"/>
    <n v="39401"/>
    <x v="0"/>
    <s v="OFF-ST-10002485"/>
    <x v="1"/>
    <x v="4"/>
    <s v="Rogers Deluxe File Chest"/>
    <x v="1190"/>
    <n v="4"/>
    <n v="0"/>
    <x v="4936"/>
    <x v="7"/>
  </r>
  <r>
    <n v="5988"/>
    <x v="2982"/>
    <x v="0"/>
    <x v="1080"/>
    <d v="2013-07-26T00:00:00"/>
    <s v="Standard Class"/>
    <s v="JS-16030"/>
    <s v="Joy Smith"/>
    <x v="0"/>
    <x v="0"/>
    <s v="Hattiesburg"/>
    <x v="35"/>
    <n v="39401"/>
    <x v="0"/>
    <s v="OFF-PA-10001033"/>
    <x v="1"/>
    <x v="10"/>
    <s v="Xerox 1893"/>
    <x v="4232"/>
    <n v="6"/>
    <n v="0"/>
    <x v="4937"/>
    <x v="7"/>
  </r>
  <r>
    <n v="5989"/>
    <x v="2982"/>
    <x v="0"/>
    <x v="1080"/>
    <d v="2013-07-26T00:00:00"/>
    <s v="Standard Class"/>
    <s v="JS-16030"/>
    <s v="Joy Smith"/>
    <x v="0"/>
    <x v="0"/>
    <s v="Hattiesburg"/>
    <x v="35"/>
    <n v="39401"/>
    <x v="0"/>
    <s v="OFF-BI-10000404"/>
    <x v="1"/>
    <x v="8"/>
    <s v="Avery Printable Repositionable Plastic Tabs"/>
    <x v="4233"/>
    <n v="1"/>
    <n v="0"/>
    <x v="4938"/>
    <x v="7"/>
  </r>
  <r>
    <n v="5990"/>
    <x v="2982"/>
    <x v="0"/>
    <x v="1080"/>
    <d v="2013-07-26T00:00:00"/>
    <s v="Standard Class"/>
    <s v="JS-16030"/>
    <s v="Joy Smith"/>
    <x v="0"/>
    <x v="0"/>
    <s v="Hattiesburg"/>
    <x v="35"/>
    <n v="39401"/>
    <x v="0"/>
    <s v="FUR-BO-10003546"/>
    <x v="0"/>
    <x v="0"/>
    <s v="Hon 4-Shelf Metal Bookcases"/>
    <x v="2465"/>
    <n v="5"/>
    <n v="0"/>
    <x v="4939"/>
    <x v="7"/>
  </r>
  <r>
    <n v="5991"/>
    <x v="2983"/>
    <x v="3"/>
    <x v="175"/>
    <d v="2014-09-22T00:00:00"/>
    <s v="Standard Class"/>
    <s v="ES-14020"/>
    <s v="Erica Smith"/>
    <x v="0"/>
    <x v="0"/>
    <s v="Los Angeles"/>
    <x v="1"/>
    <n v="90049"/>
    <x v="1"/>
    <s v="OFF-BI-10004390"/>
    <x v="1"/>
    <x v="8"/>
    <s v="GBC DocuBind 200 Manual Binding Machine"/>
    <x v="4234"/>
    <n v="7"/>
    <n v="0.2"/>
    <x v="4940"/>
    <x v="8"/>
  </r>
  <r>
    <n v="5992"/>
    <x v="2983"/>
    <x v="3"/>
    <x v="175"/>
    <d v="2014-09-22T00:00:00"/>
    <s v="Standard Class"/>
    <s v="ES-14020"/>
    <s v="Erica Smith"/>
    <x v="0"/>
    <x v="0"/>
    <s v="Los Angeles"/>
    <x v="1"/>
    <n v="90049"/>
    <x v="1"/>
    <s v="TEC-PH-10001700"/>
    <x v="2"/>
    <x v="7"/>
    <s v="Panasonic KX-TG6844B Expandable Digital Cordless Telephone"/>
    <x v="4235"/>
    <n v="7"/>
    <n v="0.2"/>
    <x v="4941"/>
    <x v="8"/>
  </r>
  <r>
    <n v="5993"/>
    <x v="2983"/>
    <x v="3"/>
    <x v="175"/>
    <d v="2014-09-22T00:00:00"/>
    <s v="Standard Class"/>
    <s v="ES-14020"/>
    <s v="Erica Smith"/>
    <x v="0"/>
    <x v="0"/>
    <s v="Los Angeles"/>
    <x v="1"/>
    <n v="90049"/>
    <x v="1"/>
    <s v="FUR-CH-10003396"/>
    <x v="0"/>
    <x v="1"/>
    <s v="Global Deluxe Steno Chair"/>
    <x v="4236"/>
    <n v="3"/>
    <n v="0.2"/>
    <x v="4942"/>
    <x v="8"/>
  </r>
  <r>
    <n v="5994"/>
    <x v="2984"/>
    <x v="0"/>
    <x v="25"/>
    <d v="2013-12-12T00:00:00"/>
    <s v="Same Day"/>
    <s v="NS-18640"/>
    <s v="Noel Staavos"/>
    <x v="1"/>
    <x v="0"/>
    <s v="Columbus"/>
    <x v="24"/>
    <n v="43229"/>
    <x v="3"/>
    <s v="OFF-ST-10001558"/>
    <x v="1"/>
    <x v="4"/>
    <s v="Acco Perma 4000 Stacking Storage Drawers"/>
    <x v="647"/>
    <n v="5"/>
    <n v="0.2"/>
    <x v="4943"/>
    <x v="4"/>
  </r>
  <r>
    <n v="5995"/>
    <x v="2984"/>
    <x v="0"/>
    <x v="25"/>
    <d v="2013-12-12T00:00:00"/>
    <s v="Same Day"/>
    <s v="NS-18640"/>
    <s v="Noel Staavos"/>
    <x v="1"/>
    <x v="0"/>
    <s v="Columbus"/>
    <x v="24"/>
    <n v="43229"/>
    <x v="3"/>
    <s v="OFF-SU-10004782"/>
    <x v="1"/>
    <x v="14"/>
    <s v="Elite 5&quot; Scissors"/>
    <x v="1933"/>
    <n v="2"/>
    <n v="0.2"/>
    <x v="4944"/>
    <x v="4"/>
  </r>
  <r>
    <n v="5996"/>
    <x v="2984"/>
    <x v="0"/>
    <x v="25"/>
    <d v="2013-12-12T00:00:00"/>
    <s v="Same Day"/>
    <s v="NS-18640"/>
    <s v="Noel Staavos"/>
    <x v="1"/>
    <x v="0"/>
    <s v="Columbus"/>
    <x v="24"/>
    <n v="43229"/>
    <x v="3"/>
    <s v="FUR-CH-10003298"/>
    <x v="0"/>
    <x v="1"/>
    <s v="Office Star - Contemporary Task Swivel chair with Loop Arms, Charcoal"/>
    <x v="4237"/>
    <n v="5"/>
    <n v="0.3"/>
    <x v="4945"/>
    <x v="4"/>
  </r>
  <r>
    <n v="5997"/>
    <x v="2984"/>
    <x v="0"/>
    <x v="25"/>
    <d v="2013-12-12T00:00:00"/>
    <s v="Same Day"/>
    <s v="NS-18640"/>
    <s v="Noel Staavos"/>
    <x v="1"/>
    <x v="0"/>
    <s v="Columbus"/>
    <x v="24"/>
    <n v="43229"/>
    <x v="3"/>
    <s v="OFF-AP-10000576"/>
    <x v="1"/>
    <x v="9"/>
    <s v="Belkin 325VA UPS Surge Protector, 6'"/>
    <x v="2388"/>
    <n v="4"/>
    <n v="0.2"/>
    <x v="2597"/>
    <x v="4"/>
  </r>
  <r>
    <n v="5998"/>
    <x v="2984"/>
    <x v="0"/>
    <x v="25"/>
    <d v="2013-12-12T00:00:00"/>
    <s v="Same Day"/>
    <s v="NS-18640"/>
    <s v="Noel Staavos"/>
    <x v="1"/>
    <x v="0"/>
    <s v="Columbus"/>
    <x v="24"/>
    <n v="43229"/>
    <x v="3"/>
    <s v="FUR-TA-10003008"/>
    <x v="0"/>
    <x v="3"/>
    <s v="Lesro Round Back Collection Coffee Table, End Table"/>
    <x v="4238"/>
    <n v="3"/>
    <n v="0.4"/>
    <x v="4946"/>
    <x v="4"/>
  </r>
  <r>
    <n v="5999"/>
    <x v="2985"/>
    <x v="2"/>
    <x v="325"/>
    <d v="2011-12-14T00:00:00"/>
    <s v="Standard Class"/>
    <s v="SH-19975"/>
    <s v="Sally Hughsby"/>
    <x v="1"/>
    <x v="0"/>
    <s v="Caldwell"/>
    <x v="45"/>
    <n v="83605"/>
    <x v="1"/>
    <s v="FUR-CH-10001708"/>
    <x v="0"/>
    <x v="1"/>
    <s v="Office Star - Contemporary Swivel Chair with Padded Adjustable Arms and Flex Back"/>
    <x v="4239"/>
    <n v="3"/>
    <n v="0.2"/>
    <x v="4947"/>
    <x v="4"/>
  </r>
  <r>
    <n v="6000"/>
    <x v="2985"/>
    <x v="2"/>
    <x v="325"/>
    <d v="2011-12-14T00:00:00"/>
    <s v="Standard Class"/>
    <s v="SH-19975"/>
    <s v="Sally Hughsby"/>
    <x v="1"/>
    <x v="0"/>
    <s v="Caldwell"/>
    <x v="45"/>
    <n v="83605"/>
    <x v="1"/>
    <s v="OFF-PA-10000019"/>
    <x v="1"/>
    <x v="10"/>
    <s v="Xerox 1931"/>
    <x v="243"/>
    <n v="4"/>
    <n v="0"/>
    <x v="245"/>
    <x v="4"/>
  </r>
  <r>
    <n v="6001"/>
    <x v="2985"/>
    <x v="2"/>
    <x v="325"/>
    <d v="2011-12-14T00:00:00"/>
    <s v="Standard Class"/>
    <s v="SH-19975"/>
    <s v="Sally Hughsby"/>
    <x v="1"/>
    <x v="0"/>
    <s v="Caldwell"/>
    <x v="45"/>
    <n v="83605"/>
    <x v="1"/>
    <s v="OFF-PA-10002222"/>
    <x v="1"/>
    <x v="10"/>
    <s v="Xerox Color Copier Paper, 11&quot; x 17&quot;, Ream"/>
    <x v="422"/>
    <n v="4"/>
    <n v="0"/>
    <x v="432"/>
    <x v="4"/>
  </r>
  <r>
    <n v="6002"/>
    <x v="2986"/>
    <x v="2"/>
    <x v="736"/>
    <d v="2011-12-17T00:00:00"/>
    <s v="Standard Class"/>
    <s v="RF-19345"/>
    <s v="Randy Ferguson"/>
    <x v="1"/>
    <x v="0"/>
    <s v="Phoenix"/>
    <x v="16"/>
    <n v="85023"/>
    <x v="1"/>
    <s v="FUR-FU-10002553"/>
    <x v="0"/>
    <x v="5"/>
    <s v="Electrix Incandescent Magnifying Lamp, Black"/>
    <x v="4240"/>
    <n v="3"/>
    <n v="0.2"/>
    <x v="4948"/>
    <x v="4"/>
  </r>
  <r>
    <n v="6003"/>
    <x v="2986"/>
    <x v="2"/>
    <x v="736"/>
    <d v="2011-12-17T00:00:00"/>
    <s v="Standard Class"/>
    <s v="RF-19345"/>
    <s v="Randy Ferguson"/>
    <x v="1"/>
    <x v="0"/>
    <s v="Phoenix"/>
    <x v="16"/>
    <n v="85023"/>
    <x v="1"/>
    <s v="OFF-BI-10002103"/>
    <x v="1"/>
    <x v="8"/>
    <s v="Cardinal Slant-D Ring Binder, Heavy Gauge Vinyl"/>
    <x v="4004"/>
    <n v="2"/>
    <n v="0.7"/>
    <x v="4633"/>
    <x v="4"/>
  </r>
  <r>
    <n v="6004"/>
    <x v="2987"/>
    <x v="3"/>
    <x v="296"/>
    <d v="2014-09-28T00:00:00"/>
    <s v="Standard Class"/>
    <s v="DL-12865"/>
    <s v="Dan Lawera"/>
    <x v="0"/>
    <x v="0"/>
    <s v="Miami"/>
    <x v="2"/>
    <n v="33142"/>
    <x v="0"/>
    <s v="OFF-BI-10002794"/>
    <x v="1"/>
    <x v="8"/>
    <s v="Avery Trapezoid Ring Binder, 3&quot; Capacity, Black, 1040 sheets"/>
    <x v="4241"/>
    <n v="1"/>
    <n v="0.7"/>
    <x v="4949"/>
    <x v="8"/>
  </r>
  <r>
    <n v="6005"/>
    <x v="2988"/>
    <x v="3"/>
    <x v="210"/>
    <d v="2014-09-12T00:00:00"/>
    <s v="Standard Class"/>
    <s v="AG-10390"/>
    <s v="Allen Goldenen"/>
    <x v="0"/>
    <x v="0"/>
    <s v="Los Angeles"/>
    <x v="1"/>
    <n v="90004"/>
    <x v="1"/>
    <s v="FUR-FU-10002597"/>
    <x v="0"/>
    <x v="5"/>
    <s v="C-Line Magnetic Cubicle Keepers, Clear Polypropylene"/>
    <x v="2401"/>
    <n v="4"/>
    <n v="0"/>
    <x v="2615"/>
    <x v="8"/>
  </r>
  <r>
    <n v="6006"/>
    <x v="2989"/>
    <x v="1"/>
    <x v="121"/>
    <d v="2012-11-07T00:00:00"/>
    <s v="Standard Class"/>
    <s v="SW-20245"/>
    <s v="Scot Wooten"/>
    <x v="0"/>
    <x v="0"/>
    <s v="Troy"/>
    <x v="15"/>
    <n v="12180"/>
    <x v="3"/>
    <s v="FUR-CH-10003535"/>
    <x v="0"/>
    <x v="1"/>
    <s v="Global Armless Task Chair, Royal Blue"/>
    <x v="4242"/>
    <n v="2"/>
    <n v="0.1"/>
    <x v="4950"/>
    <x v="0"/>
  </r>
  <r>
    <n v="6007"/>
    <x v="2990"/>
    <x v="3"/>
    <x v="157"/>
    <d v="2014-12-19T00:00:00"/>
    <s v="Standard Class"/>
    <s v="KN-16390"/>
    <s v="Katherine Nockton"/>
    <x v="1"/>
    <x v="0"/>
    <s v="New Bedford"/>
    <x v="31"/>
    <n v="2740"/>
    <x v="3"/>
    <s v="TEC-PH-10001527"/>
    <x v="2"/>
    <x v="7"/>
    <s v="Plantronics MX500i Earset"/>
    <x v="3680"/>
    <n v="3"/>
    <n v="0"/>
    <x v="4208"/>
    <x v="4"/>
  </r>
  <r>
    <n v="6008"/>
    <x v="2991"/>
    <x v="3"/>
    <x v="719"/>
    <d v="2014-04-04T00:00:00"/>
    <s v="First Class"/>
    <s v="GB-14530"/>
    <s v="George Bell"/>
    <x v="1"/>
    <x v="0"/>
    <s v="Florence"/>
    <x v="20"/>
    <n v="29501"/>
    <x v="0"/>
    <s v="FUR-FU-10004006"/>
    <x v="0"/>
    <x v="5"/>
    <s v="Deflect-o DuraMat Lighweight, Studded, Beveled Mat for Low Pile Carpeting"/>
    <x v="4180"/>
    <n v="3"/>
    <n v="0"/>
    <x v="4864"/>
    <x v="3"/>
  </r>
  <r>
    <n v="6009"/>
    <x v="2992"/>
    <x v="1"/>
    <x v="1081"/>
    <d v="2013-01-03T00:00:00"/>
    <s v="Standard Class"/>
    <s v="CL-12565"/>
    <s v="Clay Ludtke"/>
    <x v="0"/>
    <x v="0"/>
    <s v="Los Angeles"/>
    <x v="1"/>
    <n v="90049"/>
    <x v="1"/>
    <s v="OFF-PA-10000595"/>
    <x v="1"/>
    <x v="10"/>
    <s v="Xerox 1929"/>
    <x v="4243"/>
    <n v="3"/>
    <n v="0"/>
    <x v="4951"/>
    <x v="4"/>
  </r>
  <r>
    <n v="6010"/>
    <x v="2992"/>
    <x v="1"/>
    <x v="1081"/>
    <d v="2013-01-03T00:00:00"/>
    <s v="Standard Class"/>
    <s v="CL-12565"/>
    <s v="Clay Ludtke"/>
    <x v="0"/>
    <x v="0"/>
    <s v="Los Angeles"/>
    <x v="1"/>
    <n v="90049"/>
    <x v="1"/>
    <s v="OFF-ST-10000798"/>
    <x v="1"/>
    <x v="4"/>
    <s v="2300 Heavy-Duty Transfer File Systems by Perma"/>
    <x v="4244"/>
    <n v="3"/>
    <n v="0"/>
    <x v="4952"/>
    <x v="4"/>
  </r>
  <r>
    <n v="6011"/>
    <x v="2992"/>
    <x v="1"/>
    <x v="1081"/>
    <d v="2013-01-03T00:00:00"/>
    <s v="Standard Class"/>
    <s v="CL-12565"/>
    <s v="Clay Ludtke"/>
    <x v="0"/>
    <x v="0"/>
    <s v="Los Angeles"/>
    <x v="1"/>
    <n v="90049"/>
    <x v="1"/>
    <s v="TEC-MA-10004002"/>
    <x v="2"/>
    <x v="15"/>
    <s v="Zebra GX420t Direct Thermal/Thermal Transfer Printer"/>
    <x v="4245"/>
    <n v="6"/>
    <n v="0.2"/>
    <x v="4953"/>
    <x v="4"/>
  </r>
  <r>
    <n v="6012"/>
    <x v="2992"/>
    <x v="1"/>
    <x v="1081"/>
    <d v="2013-01-03T00:00:00"/>
    <s v="Standard Class"/>
    <s v="CL-12565"/>
    <s v="Clay Ludtke"/>
    <x v="0"/>
    <x v="0"/>
    <s v="Los Angeles"/>
    <x v="1"/>
    <n v="90049"/>
    <x v="1"/>
    <s v="OFF-EN-10003296"/>
    <x v="1"/>
    <x v="12"/>
    <s v="Tyvek Side-Opening Peel &amp; Seel Expanding Envelopes"/>
    <x v="3439"/>
    <n v="3"/>
    <n v="0"/>
    <x v="3903"/>
    <x v="4"/>
  </r>
  <r>
    <n v="6013"/>
    <x v="2992"/>
    <x v="1"/>
    <x v="1081"/>
    <d v="2013-01-03T00:00:00"/>
    <s v="Standard Class"/>
    <s v="CL-12565"/>
    <s v="Clay Ludtke"/>
    <x v="0"/>
    <x v="0"/>
    <s v="Los Angeles"/>
    <x v="1"/>
    <n v="90049"/>
    <x v="1"/>
    <s v="TEC-PH-10004345"/>
    <x v="2"/>
    <x v="7"/>
    <s v="Cisco SPA 502G IP Phone"/>
    <x v="4246"/>
    <n v="3"/>
    <n v="0.2"/>
    <x v="4954"/>
    <x v="4"/>
  </r>
  <r>
    <n v="6014"/>
    <x v="2993"/>
    <x v="0"/>
    <x v="612"/>
    <d v="2013-03-12T00:00:00"/>
    <s v="First Class"/>
    <s v="KF-16285"/>
    <s v="Karen Ferguson"/>
    <x v="2"/>
    <x v="0"/>
    <s v="Los Angeles"/>
    <x v="1"/>
    <n v="90008"/>
    <x v="1"/>
    <s v="OFF-PA-10004405"/>
    <x v="1"/>
    <x v="10"/>
    <s v="Rediform Voice Mail Log Books"/>
    <x v="81"/>
    <n v="5"/>
    <n v="0"/>
    <x v="4955"/>
    <x v="10"/>
  </r>
  <r>
    <n v="6015"/>
    <x v="2993"/>
    <x v="0"/>
    <x v="612"/>
    <d v="2013-03-12T00:00:00"/>
    <s v="First Class"/>
    <s v="KF-16285"/>
    <s v="Karen Ferguson"/>
    <x v="2"/>
    <x v="0"/>
    <s v="Los Angeles"/>
    <x v="1"/>
    <n v="90008"/>
    <x v="1"/>
    <s v="TEC-PH-10002885"/>
    <x v="2"/>
    <x v="7"/>
    <s v="Apple iPhone 5"/>
    <x v="4247"/>
    <n v="8"/>
    <n v="0.2"/>
    <x v="4956"/>
    <x v="10"/>
  </r>
  <r>
    <n v="6016"/>
    <x v="2994"/>
    <x v="2"/>
    <x v="322"/>
    <d v="2011-04-12T00:00:00"/>
    <s v="Standard Class"/>
    <s v="AY-10555"/>
    <s v="Andy Yotov"/>
    <x v="1"/>
    <x v="0"/>
    <s v="Los Angeles"/>
    <x v="1"/>
    <n v="90049"/>
    <x v="1"/>
    <s v="FUR-FU-10000747"/>
    <x v="0"/>
    <x v="5"/>
    <s v="Tenex B1-RE Series Chair Mats for Low Pile Carpets"/>
    <x v="1377"/>
    <n v="2"/>
    <n v="0"/>
    <x v="4820"/>
    <x v="3"/>
  </r>
  <r>
    <n v="6017"/>
    <x v="2994"/>
    <x v="2"/>
    <x v="322"/>
    <d v="2011-04-12T00:00:00"/>
    <s v="Standard Class"/>
    <s v="AY-10555"/>
    <s v="Andy Yotov"/>
    <x v="1"/>
    <x v="0"/>
    <s v="Los Angeles"/>
    <x v="1"/>
    <n v="90049"/>
    <x v="1"/>
    <s v="FUR-FU-10001918"/>
    <x v="0"/>
    <x v="5"/>
    <s v="C-Line Cubicle Keepers Polyproplyene Holder With Velcro Backings"/>
    <x v="907"/>
    <n v="7"/>
    <n v="0"/>
    <x v="940"/>
    <x v="3"/>
  </r>
  <r>
    <n v="6018"/>
    <x v="2994"/>
    <x v="2"/>
    <x v="322"/>
    <d v="2011-04-12T00:00:00"/>
    <s v="Standard Class"/>
    <s v="AY-10555"/>
    <s v="Andy Yotov"/>
    <x v="1"/>
    <x v="0"/>
    <s v="Los Angeles"/>
    <x v="1"/>
    <n v="90049"/>
    <x v="1"/>
    <s v="OFF-PA-10003309"/>
    <x v="1"/>
    <x v="10"/>
    <s v="Xerox 211"/>
    <x v="541"/>
    <n v="3"/>
    <n v="0"/>
    <x v="551"/>
    <x v="3"/>
  </r>
  <r>
    <n v="6019"/>
    <x v="2994"/>
    <x v="2"/>
    <x v="322"/>
    <d v="2011-04-12T00:00:00"/>
    <s v="Standard Class"/>
    <s v="AY-10555"/>
    <s v="Andy Yotov"/>
    <x v="1"/>
    <x v="0"/>
    <s v="Los Angeles"/>
    <x v="1"/>
    <n v="90049"/>
    <x v="1"/>
    <s v="OFF-PA-10001977"/>
    <x v="1"/>
    <x v="10"/>
    <s v="Xerox 194"/>
    <x v="447"/>
    <n v="1"/>
    <n v="0"/>
    <x v="458"/>
    <x v="3"/>
  </r>
  <r>
    <n v="6020"/>
    <x v="2995"/>
    <x v="2"/>
    <x v="1082"/>
    <d v="2011-10-10T00:00:00"/>
    <s v="Second Class"/>
    <s v="BD-11635"/>
    <s v="Brian Derr"/>
    <x v="0"/>
    <x v="0"/>
    <s v="Columbus"/>
    <x v="24"/>
    <n v="43229"/>
    <x v="3"/>
    <s v="OFF-AP-10002892"/>
    <x v="1"/>
    <x v="9"/>
    <s v="Belkin F5C206VTEL 6 Outlet Surge"/>
    <x v="2856"/>
    <n v="5"/>
    <n v="0.2"/>
    <x v="4957"/>
    <x v="2"/>
  </r>
  <r>
    <n v="6021"/>
    <x v="2996"/>
    <x v="0"/>
    <x v="572"/>
    <d v="2013-08-14T00:00:00"/>
    <s v="Same Day"/>
    <s v="HG-15025"/>
    <s v="Hunter Glantz"/>
    <x v="0"/>
    <x v="0"/>
    <s v="Kenner"/>
    <x v="28"/>
    <n v="70065"/>
    <x v="0"/>
    <s v="OFF-AP-10002222"/>
    <x v="1"/>
    <x v="9"/>
    <s v="Staples"/>
    <x v="1714"/>
    <n v="2"/>
    <n v="0"/>
    <x v="4693"/>
    <x v="6"/>
  </r>
  <r>
    <n v="6022"/>
    <x v="2996"/>
    <x v="0"/>
    <x v="572"/>
    <d v="2013-08-14T00:00:00"/>
    <s v="Same Day"/>
    <s v="HG-15025"/>
    <s v="Hunter Glantz"/>
    <x v="0"/>
    <x v="0"/>
    <s v="Kenner"/>
    <x v="28"/>
    <n v="70065"/>
    <x v="0"/>
    <s v="TEC-AC-10000158"/>
    <x v="2"/>
    <x v="11"/>
    <s v="Sony 64GB Class 10 Micro SDHC R40 Memory Card"/>
    <x v="2257"/>
    <n v="2"/>
    <n v="0"/>
    <x v="2439"/>
    <x v="6"/>
  </r>
  <r>
    <n v="6023"/>
    <x v="2997"/>
    <x v="2"/>
    <x v="664"/>
    <d v="2011-11-21T00:00:00"/>
    <s v="Standard Class"/>
    <s v="CB-12025"/>
    <s v="Cassandra Brandow"/>
    <x v="0"/>
    <x v="0"/>
    <s v="Cedar Hill"/>
    <x v="5"/>
    <n v="75104"/>
    <x v="2"/>
    <s v="OFF-EN-10002600"/>
    <x v="1"/>
    <x v="12"/>
    <s v="Redi-Strip #10 Envelopes, 4 1/8 x 9 1/2"/>
    <x v="913"/>
    <n v="3"/>
    <n v="0.2"/>
    <x v="946"/>
    <x v="0"/>
  </r>
  <r>
    <n v="6024"/>
    <x v="2998"/>
    <x v="3"/>
    <x v="558"/>
    <d v="2014-04-28T00:00:00"/>
    <s v="First Class"/>
    <s v="LS-16945"/>
    <s v="Linda Southworth"/>
    <x v="1"/>
    <x v="0"/>
    <s v="Providence"/>
    <x v="34"/>
    <n v="2908"/>
    <x v="3"/>
    <s v="TEC-AC-10004855"/>
    <x v="2"/>
    <x v="11"/>
    <s v="V7 USB Numeric Keypad"/>
    <x v="3502"/>
    <n v="2"/>
    <n v="0"/>
    <x v="4958"/>
    <x v="3"/>
  </r>
  <r>
    <n v="6025"/>
    <x v="2999"/>
    <x v="3"/>
    <x v="1043"/>
    <d v="2014-08-27T00:00:00"/>
    <s v="Second Class"/>
    <s v="DM-13015"/>
    <s v="Darrin Martin"/>
    <x v="0"/>
    <x v="0"/>
    <s v="Lancaster"/>
    <x v="24"/>
    <n v="43130"/>
    <x v="3"/>
    <s v="OFF-AP-10000938"/>
    <x v="1"/>
    <x v="9"/>
    <s v="Avanti 1.7 Cu. Ft. Refrigerator"/>
    <x v="4248"/>
    <n v="8"/>
    <n v="0.2"/>
    <x v="4959"/>
    <x v="6"/>
  </r>
  <r>
    <n v="6026"/>
    <x v="2999"/>
    <x v="3"/>
    <x v="1043"/>
    <d v="2014-08-27T00:00:00"/>
    <s v="Second Class"/>
    <s v="DM-13015"/>
    <s v="Darrin Martin"/>
    <x v="0"/>
    <x v="0"/>
    <s v="Lancaster"/>
    <x v="24"/>
    <n v="43130"/>
    <x v="3"/>
    <s v="OFF-PA-10002195"/>
    <x v="1"/>
    <x v="10"/>
    <s v="Xerox 1966"/>
    <x v="563"/>
    <n v="2"/>
    <n v="0.2"/>
    <x v="4519"/>
    <x v="6"/>
  </r>
  <r>
    <n v="6027"/>
    <x v="3000"/>
    <x v="3"/>
    <x v="660"/>
    <d v="2014-03-03T00:00:00"/>
    <s v="Standard Class"/>
    <s v="AC-10615"/>
    <s v="Ann Chong"/>
    <x v="1"/>
    <x v="0"/>
    <s v="Seattle"/>
    <x v="4"/>
    <n v="98115"/>
    <x v="1"/>
    <s v="OFF-FA-10002701"/>
    <x v="1"/>
    <x v="13"/>
    <s v="Alliance Rubber Bands"/>
    <x v="3681"/>
    <n v="5"/>
    <n v="0"/>
    <x v="4960"/>
    <x v="11"/>
  </r>
  <r>
    <n v="6028"/>
    <x v="3000"/>
    <x v="3"/>
    <x v="660"/>
    <d v="2014-03-03T00:00:00"/>
    <s v="Standard Class"/>
    <s v="AC-10615"/>
    <s v="Ann Chong"/>
    <x v="1"/>
    <x v="0"/>
    <s v="Seattle"/>
    <x v="4"/>
    <n v="98115"/>
    <x v="1"/>
    <s v="TEC-PH-10003589"/>
    <x v="2"/>
    <x v="7"/>
    <s v="invisibleSHIELD by ZAGG Smudge-Free Screen Protector"/>
    <x v="1002"/>
    <n v="5"/>
    <n v="0.2"/>
    <x v="1041"/>
    <x v="11"/>
  </r>
  <r>
    <n v="6029"/>
    <x v="3001"/>
    <x v="0"/>
    <x v="258"/>
    <d v="2013-11-22T00:00:00"/>
    <s v="First Class"/>
    <s v="LT-17110"/>
    <s v="Liz Thompson"/>
    <x v="0"/>
    <x v="0"/>
    <s v="Jacksonville"/>
    <x v="3"/>
    <n v="28540"/>
    <x v="0"/>
    <s v="OFF-AR-10003752"/>
    <x v="1"/>
    <x v="6"/>
    <s v="Deluxe Chalkboard Eraser Cleaner"/>
    <x v="4249"/>
    <n v="2"/>
    <n v="0.2"/>
    <x v="4961"/>
    <x v="0"/>
  </r>
  <r>
    <n v="6030"/>
    <x v="3002"/>
    <x v="0"/>
    <x v="696"/>
    <d v="2013-11-16T00:00:00"/>
    <s v="First Class"/>
    <s v="TB-21250"/>
    <s v="Tim Brockman"/>
    <x v="0"/>
    <x v="0"/>
    <s v="Los Angeles"/>
    <x v="1"/>
    <n v="90049"/>
    <x v="1"/>
    <s v="OFF-AR-10003829"/>
    <x v="1"/>
    <x v="6"/>
    <s v="Newell 35"/>
    <x v="296"/>
    <n v="3"/>
    <n v="0"/>
    <x v="301"/>
    <x v="0"/>
  </r>
  <r>
    <n v="6031"/>
    <x v="3003"/>
    <x v="3"/>
    <x v="91"/>
    <d v="2014-07-07T00:00:00"/>
    <s v="Same Day"/>
    <s v="AH-10585"/>
    <s v="Angele Hood"/>
    <x v="0"/>
    <x v="0"/>
    <s v="Miami"/>
    <x v="2"/>
    <n v="33142"/>
    <x v="0"/>
    <s v="FUR-CH-10000155"/>
    <x v="0"/>
    <x v="1"/>
    <s v="Global Comet Stacking Armless Chair"/>
    <x v="4250"/>
    <n v="1"/>
    <n v="0.2"/>
    <x v="4962"/>
    <x v="7"/>
  </r>
  <r>
    <n v="6032"/>
    <x v="3004"/>
    <x v="0"/>
    <x v="591"/>
    <d v="2014-01-02T00:00:00"/>
    <s v="Standard Class"/>
    <s v="SS-20140"/>
    <s v="Saphhira Shifley"/>
    <x v="1"/>
    <x v="0"/>
    <s v="Nashua"/>
    <x v="38"/>
    <n v="3060"/>
    <x v="3"/>
    <s v="FUR-FU-10003142"/>
    <x v="0"/>
    <x v="5"/>
    <s v="Master Big Foot Doorstop, Beige"/>
    <x v="3131"/>
    <n v="4"/>
    <n v="0"/>
    <x v="4920"/>
    <x v="4"/>
  </r>
  <r>
    <n v="6033"/>
    <x v="3005"/>
    <x v="3"/>
    <x v="756"/>
    <d v="2014-04-26T00:00:00"/>
    <s v="First Class"/>
    <s v="TD-20995"/>
    <s v="Tamara Dahlen"/>
    <x v="0"/>
    <x v="0"/>
    <s v="New York City"/>
    <x v="15"/>
    <n v="10011"/>
    <x v="3"/>
    <s v="OFF-SU-10001218"/>
    <x v="1"/>
    <x v="14"/>
    <s v="Fiskars Softgrip Scissors"/>
    <x v="2803"/>
    <n v="5"/>
    <n v="0"/>
    <x v="3114"/>
    <x v="3"/>
  </r>
  <r>
    <n v="6034"/>
    <x v="3006"/>
    <x v="1"/>
    <x v="639"/>
    <d v="2012-12-18T00:00:00"/>
    <s v="Standard Class"/>
    <s v="PP-18955"/>
    <s v="Paul Prost"/>
    <x v="2"/>
    <x v="0"/>
    <s v="Los Angeles"/>
    <x v="1"/>
    <n v="90036"/>
    <x v="1"/>
    <s v="FUR-FU-10002963"/>
    <x v="0"/>
    <x v="5"/>
    <s v="Master Caster Door Stop, Gray"/>
    <x v="597"/>
    <n v="3"/>
    <n v="0"/>
    <x v="2907"/>
    <x v="4"/>
  </r>
  <r>
    <n v="6035"/>
    <x v="3007"/>
    <x v="1"/>
    <x v="1083"/>
    <d v="2012-04-25T00:00:00"/>
    <s v="Standard Class"/>
    <s v="PG-18820"/>
    <s v="Patrick Gardner"/>
    <x v="0"/>
    <x v="0"/>
    <s v="Carrollton"/>
    <x v="5"/>
    <n v="75007"/>
    <x v="2"/>
    <s v="OFF-AP-10002578"/>
    <x v="1"/>
    <x v="9"/>
    <s v="Fellowes Premier Superior Surge Suppressor, 10-Outlet, With Phone and Remote"/>
    <x v="4251"/>
    <n v="2"/>
    <n v="0.8"/>
    <x v="4963"/>
    <x v="3"/>
  </r>
  <r>
    <n v="6036"/>
    <x v="3007"/>
    <x v="1"/>
    <x v="1083"/>
    <d v="2012-04-25T00:00:00"/>
    <s v="Standard Class"/>
    <s v="PG-18820"/>
    <s v="Patrick Gardner"/>
    <x v="0"/>
    <x v="0"/>
    <s v="Carrollton"/>
    <x v="5"/>
    <n v="75007"/>
    <x v="2"/>
    <s v="OFF-BI-10003925"/>
    <x v="1"/>
    <x v="8"/>
    <s v="Fellowes PB300 Plastic Comb Binding Machine"/>
    <x v="4252"/>
    <n v="4"/>
    <n v="0.8"/>
    <x v="4964"/>
    <x v="3"/>
  </r>
  <r>
    <n v="6037"/>
    <x v="3008"/>
    <x v="0"/>
    <x v="913"/>
    <d v="2013-09-09T00:00:00"/>
    <s v="Standard Class"/>
    <s v="AA-10645"/>
    <s v="Anna Andreadi"/>
    <x v="0"/>
    <x v="0"/>
    <s v="Georgetown"/>
    <x v="0"/>
    <n v="40324"/>
    <x v="0"/>
    <s v="FUR-FU-10003347"/>
    <x v="0"/>
    <x v="5"/>
    <s v="Coloredge Poster Frame"/>
    <x v="532"/>
    <n v="3"/>
    <n v="0"/>
    <x v="543"/>
    <x v="8"/>
  </r>
  <r>
    <n v="6038"/>
    <x v="3008"/>
    <x v="0"/>
    <x v="913"/>
    <d v="2013-09-09T00:00:00"/>
    <s v="Standard Class"/>
    <s v="AA-10645"/>
    <s v="Anna Andreadi"/>
    <x v="0"/>
    <x v="0"/>
    <s v="Georgetown"/>
    <x v="0"/>
    <n v="40324"/>
    <x v="0"/>
    <s v="OFF-BI-10000315"/>
    <x v="1"/>
    <x v="8"/>
    <s v="Poly Designer Cover &amp; Back"/>
    <x v="3369"/>
    <n v="6"/>
    <n v="0"/>
    <x v="3806"/>
    <x v="8"/>
  </r>
  <r>
    <n v="6039"/>
    <x v="3008"/>
    <x v="0"/>
    <x v="913"/>
    <d v="2013-09-09T00:00:00"/>
    <s v="Standard Class"/>
    <s v="AA-10645"/>
    <s v="Anna Andreadi"/>
    <x v="0"/>
    <x v="0"/>
    <s v="Georgetown"/>
    <x v="0"/>
    <n v="40324"/>
    <x v="0"/>
    <s v="OFF-ST-10002583"/>
    <x v="1"/>
    <x v="4"/>
    <s v="Fellowes Neat Ideas Storage Cubes"/>
    <x v="681"/>
    <n v="4"/>
    <n v="0"/>
    <x v="4965"/>
    <x v="8"/>
  </r>
  <r>
    <n v="6040"/>
    <x v="3008"/>
    <x v="0"/>
    <x v="913"/>
    <d v="2013-09-09T00:00:00"/>
    <s v="Standard Class"/>
    <s v="AA-10645"/>
    <s v="Anna Andreadi"/>
    <x v="0"/>
    <x v="0"/>
    <s v="Georgetown"/>
    <x v="0"/>
    <n v="40324"/>
    <x v="0"/>
    <s v="OFF-AR-10003469"/>
    <x v="1"/>
    <x v="6"/>
    <s v="Nontoxic Chalk"/>
    <x v="267"/>
    <n v="3"/>
    <n v="0"/>
    <x v="4966"/>
    <x v="8"/>
  </r>
  <r>
    <n v="6041"/>
    <x v="3009"/>
    <x v="3"/>
    <x v="241"/>
    <d v="2014-09-30T00:00:00"/>
    <s v="Standard Class"/>
    <s v="FA-14230"/>
    <s v="Frank Atkinson"/>
    <x v="1"/>
    <x v="0"/>
    <s v="Los Angeles"/>
    <x v="1"/>
    <n v="90008"/>
    <x v="1"/>
    <s v="TEC-PH-10001817"/>
    <x v="2"/>
    <x v="7"/>
    <s v="Wilson Electronics DB Pro Signal Booster"/>
    <x v="4253"/>
    <n v="3"/>
    <n v="0.2"/>
    <x v="4967"/>
    <x v="8"/>
  </r>
  <r>
    <n v="6042"/>
    <x v="3009"/>
    <x v="3"/>
    <x v="241"/>
    <d v="2014-09-30T00:00:00"/>
    <s v="Standard Class"/>
    <s v="FA-14230"/>
    <s v="Frank Atkinson"/>
    <x v="1"/>
    <x v="0"/>
    <s v="Los Angeles"/>
    <x v="1"/>
    <n v="90008"/>
    <x v="1"/>
    <s v="TEC-MA-10001031"/>
    <x v="2"/>
    <x v="15"/>
    <s v="Socket Bluetooth Cordless Hand Scanner (CHS)"/>
    <x v="4254"/>
    <n v="3"/>
    <n v="0.2"/>
    <x v="4968"/>
    <x v="8"/>
  </r>
  <r>
    <n v="6043"/>
    <x v="3010"/>
    <x v="0"/>
    <x v="1084"/>
    <d v="2013-02-08T00:00:00"/>
    <s v="Standard Class"/>
    <s v="TB-21520"/>
    <s v="Tracy Blumstein"/>
    <x v="0"/>
    <x v="0"/>
    <s v="Sierra Vista"/>
    <x v="16"/>
    <n v="85635"/>
    <x v="1"/>
    <s v="FUR-FU-10002088"/>
    <x v="0"/>
    <x v="5"/>
    <s v="Nu-Dell Float Frame 11 x 14 1/2"/>
    <x v="325"/>
    <n v="2"/>
    <n v="0.2"/>
    <x v="2606"/>
    <x v="11"/>
  </r>
  <r>
    <n v="6044"/>
    <x v="3011"/>
    <x v="3"/>
    <x v="240"/>
    <d v="2014-05-25T00:00:00"/>
    <s v="Second Class"/>
    <s v="AH-10075"/>
    <s v="Adam Hart"/>
    <x v="1"/>
    <x v="0"/>
    <s v="Knoxville"/>
    <x v="18"/>
    <n v="37918"/>
    <x v="0"/>
    <s v="FUR-CH-10001482"/>
    <x v="0"/>
    <x v="1"/>
    <s v="Office Star - Mesh Screen back chair with Vinyl seat"/>
    <x v="2361"/>
    <n v="3"/>
    <n v="0.2"/>
    <x v="2567"/>
    <x v="5"/>
  </r>
  <r>
    <n v="6045"/>
    <x v="3011"/>
    <x v="3"/>
    <x v="240"/>
    <d v="2014-05-25T00:00:00"/>
    <s v="Second Class"/>
    <s v="AH-10075"/>
    <s v="Adam Hart"/>
    <x v="1"/>
    <x v="0"/>
    <s v="Knoxville"/>
    <x v="18"/>
    <n v="37918"/>
    <x v="0"/>
    <s v="OFF-PA-10001526"/>
    <x v="1"/>
    <x v="10"/>
    <s v="Xerox 1949"/>
    <x v="2898"/>
    <n v="7"/>
    <n v="0.2"/>
    <x v="4969"/>
    <x v="5"/>
  </r>
  <r>
    <n v="6046"/>
    <x v="3012"/>
    <x v="1"/>
    <x v="37"/>
    <d v="2012-09-08T00:00:00"/>
    <s v="Standard Class"/>
    <s v="CP-12085"/>
    <s v="Cathy Prescott"/>
    <x v="1"/>
    <x v="0"/>
    <s v="Tucson"/>
    <x v="16"/>
    <n v="85705"/>
    <x v="1"/>
    <s v="FUR-FU-10002937"/>
    <x v="0"/>
    <x v="5"/>
    <s v="GE 48&quot; Fluorescent Tube, Cool White Energy Saver, 34 Watts, 30/Box"/>
    <x v="4255"/>
    <n v="3"/>
    <n v="0.2"/>
    <x v="4970"/>
    <x v="8"/>
  </r>
  <r>
    <n v="6047"/>
    <x v="3013"/>
    <x v="0"/>
    <x v="632"/>
    <d v="2013-06-17T00:00:00"/>
    <s v="Standard Class"/>
    <s v="BF-11215"/>
    <s v="Benjamin Farhat"/>
    <x v="2"/>
    <x v="0"/>
    <s v="Minneapolis"/>
    <x v="11"/>
    <n v="55407"/>
    <x v="2"/>
    <s v="FUR-TA-10001771"/>
    <x v="0"/>
    <x v="3"/>
    <s v="Bush Cubix Conference Tables, Fully Assembled"/>
    <x v="4256"/>
    <n v="3"/>
    <n v="0"/>
    <x v="4971"/>
    <x v="1"/>
  </r>
  <r>
    <n v="6048"/>
    <x v="3014"/>
    <x v="1"/>
    <x v="209"/>
    <d v="2012-11-11T00:00:00"/>
    <s v="Standard Class"/>
    <s v="CP-12340"/>
    <s v="Christine Phan"/>
    <x v="1"/>
    <x v="0"/>
    <s v="Miami"/>
    <x v="2"/>
    <n v="33142"/>
    <x v="0"/>
    <s v="OFF-BI-10003305"/>
    <x v="1"/>
    <x v="8"/>
    <s v="Avery Hanging File Binders"/>
    <x v="4257"/>
    <n v="9"/>
    <n v="0.7"/>
    <x v="4972"/>
    <x v="0"/>
  </r>
  <r>
    <n v="6049"/>
    <x v="3014"/>
    <x v="1"/>
    <x v="209"/>
    <d v="2012-11-11T00:00:00"/>
    <s v="Standard Class"/>
    <s v="CP-12340"/>
    <s v="Christine Phan"/>
    <x v="1"/>
    <x v="0"/>
    <s v="Miami"/>
    <x v="2"/>
    <n v="33142"/>
    <x v="0"/>
    <s v="OFF-BI-10001359"/>
    <x v="1"/>
    <x v="8"/>
    <s v="GBC DocuBind TL300 Electric Binding System"/>
    <x v="4258"/>
    <n v="5"/>
    <n v="0.7"/>
    <x v="4973"/>
    <x v="0"/>
  </r>
  <r>
    <n v="6050"/>
    <x v="3015"/>
    <x v="0"/>
    <x v="1085"/>
    <d v="2013-06-19T00:00:00"/>
    <s v="First Class"/>
    <s v="LS-17245"/>
    <s v="Lynn Smith"/>
    <x v="0"/>
    <x v="0"/>
    <s v="Houston"/>
    <x v="5"/>
    <n v="77036"/>
    <x v="2"/>
    <s v="OFF-PA-10000483"/>
    <x v="1"/>
    <x v="10"/>
    <s v="Xerox 19"/>
    <x v="4259"/>
    <n v="7"/>
    <n v="0.2"/>
    <x v="4974"/>
    <x v="1"/>
  </r>
  <r>
    <n v="6051"/>
    <x v="3016"/>
    <x v="1"/>
    <x v="334"/>
    <d v="2012-04-30T00:00:00"/>
    <s v="Standard Class"/>
    <s v="TS-21655"/>
    <s v="Trudy Schmidt"/>
    <x v="0"/>
    <x v="0"/>
    <s v="Milwaukee"/>
    <x v="6"/>
    <n v="53209"/>
    <x v="2"/>
    <s v="OFF-AR-10000658"/>
    <x v="1"/>
    <x v="6"/>
    <s v="Newell 324"/>
    <x v="2495"/>
    <n v="5"/>
    <n v="0"/>
    <x v="4183"/>
    <x v="3"/>
  </r>
  <r>
    <n v="6052"/>
    <x v="3016"/>
    <x v="1"/>
    <x v="334"/>
    <d v="2012-04-30T00:00:00"/>
    <s v="Standard Class"/>
    <s v="TS-21655"/>
    <s v="Trudy Schmidt"/>
    <x v="0"/>
    <x v="0"/>
    <s v="Milwaukee"/>
    <x v="6"/>
    <n v="53209"/>
    <x v="2"/>
    <s v="OFF-AP-10001205"/>
    <x v="1"/>
    <x v="9"/>
    <s v="Belkin 5 Outlet SurgeMaster Power Centers"/>
    <x v="4260"/>
    <n v="5"/>
    <n v="0"/>
    <x v="4975"/>
    <x v="3"/>
  </r>
  <r>
    <n v="6053"/>
    <x v="3017"/>
    <x v="0"/>
    <x v="713"/>
    <d v="2013-09-27T00:00:00"/>
    <s v="Second Class"/>
    <s v="JS-15940"/>
    <s v="Joni Sundaresam"/>
    <x v="2"/>
    <x v="0"/>
    <s v="Lancaster"/>
    <x v="24"/>
    <n v="43130"/>
    <x v="3"/>
    <s v="OFF-PA-10002586"/>
    <x v="1"/>
    <x v="10"/>
    <s v="Xerox 1970"/>
    <x v="1655"/>
    <n v="3"/>
    <n v="0.2"/>
    <x v="3595"/>
    <x v="8"/>
  </r>
  <r>
    <n v="6054"/>
    <x v="3017"/>
    <x v="0"/>
    <x v="713"/>
    <d v="2013-09-27T00:00:00"/>
    <s v="Second Class"/>
    <s v="JS-15940"/>
    <s v="Joni Sundaresam"/>
    <x v="2"/>
    <x v="0"/>
    <s v="Lancaster"/>
    <x v="24"/>
    <n v="43130"/>
    <x v="3"/>
    <s v="FUR-FU-10004963"/>
    <x v="0"/>
    <x v="5"/>
    <s v="Eldon 400 Class Desk Accessories, Black Carbon"/>
    <x v="4261"/>
    <n v="4"/>
    <n v="0.2"/>
    <x v="4976"/>
    <x v="8"/>
  </r>
  <r>
    <n v="6055"/>
    <x v="3017"/>
    <x v="0"/>
    <x v="713"/>
    <d v="2013-09-27T00:00:00"/>
    <s v="Second Class"/>
    <s v="JS-15940"/>
    <s v="Joni Sundaresam"/>
    <x v="2"/>
    <x v="0"/>
    <s v="Lancaster"/>
    <x v="24"/>
    <n v="43130"/>
    <x v="3"/>
    <s v="OFF-BI-10002071"/>
    <x v="1"/>
    <x v="8"/>
    <s v="Fellowes Black Plastic Comb Bindings"/>
    <x v="4262"/>
    <n v="7"/>
    <n v="0.7"/>
    <x v="4977"/>
    <x v="8"/>
  </r>
  <r>
    <n v="6056"/>
    <x v="3018"/>
    <x v="0"/>
    <x v="298"/>
    <d v="2013-08-21T00:00:00"/>
    <s v="First Class"/>
    <s v="NF-18385"/>
    <s v="Natalie Fritzler"/>
    <x v="0"/>
    <x v="0"/>
    <s v="Edinburg"/>
    <x v="5"/>
    <n v="78539"/>
    <x v="2"/>
    <s v="OFF-BI-10001617"/>
    <x v="1"/>
    <x v="8"/>
    <s v="GBC Wire Binding Combs"/>
    <x v="4263"/>
    <n v="1"/>
    <n v="0.8"/>
    <x v="4978"/>
    <x v="6"/>
  </r>
  <r>
    <n v="6057"/>
    <x v="3018"/>
    <x v="0"/>
    <x v="298"/>
    <d v="2013-08-21T00:00:00"/>
    <s v="First Class"/>
    <s v="NF-18385"/>
    <s v="Natalie Fritzler"/>
    <x v="0"/>
    <x v="0"/>
    <s v="Edinburg"/>
    <x v="5"/>
    <n v="78539"/>
    <x v="2"/>
    <s v="OFF-PA-10004665"/>
    <x v="1"/>
    <x v="10"/>
    <s v="Advantus Motivational Note Cards"/>
    <x v="1348"/>
    <n v="8"/>
    <n v="0.2"/>
    <x v="4979"/>
    <x v="6"/>
  </r>
  <r>
    <n v="6058"/>
    <x v="3019"/>
    <x v="2"/>
    <x v="1086"/>
    <d v="2011-03-08T00:00:00"/>
    <s v="Standard Class"/>
    <s v="KN-16705"/>
    <s v="Kristina Nunn"/>
    <x v="2"/>
    <x v="0"/>
    <s v="New York City"/>
    <x v="15"/>
    <n v="10009"/>
    <x v="3"/>
    <s v="OFF-EN-10001990"/>
    <x v="1"/>
    <x v="12"/>
    <s v="Staples"/>
    <x v="716"/>
    <n v="2"/>
    <n v="0"/>
    <x v="734"/>
    <x v="10"/>
  </r>
  <r>
    <n v="6059"/>
    <x v="3019"/>
    <x v="2"/>
    <x v="1086"/>
    <d v="2011-03-08T00:00:00"/>
    <s v="Standard Class"/>
    <s v="KN-16705"/>
    <s v="Kristina Nunn"/>
    <x v="2"/>
    <x v="0"/>
    <s v="New York City"/>
    <x v="15"/>
    <n v="10009"/>
    <x v="3"/>
    <s v="OFF-PA-10000587"/>
    <x v="1"/>
    <x v="10"/>
    <s v="Array Parchment Paper, Assorted Colors"/>
    <x v="3441"/>
    <n v="5"/>
    <n v="0"/>
    <x v="4980"/>
    <x v="10"/>
  </r>
  <r>
    <n v="6060"/>
    <x v="3020"/>
    <x v="2"/>
    <x v="125"/>
    <d v="2012-01-03T00:00:00"/>
    <s v="Standard Class"/>
    <s v="GA-14725"/>
    <s v="Guy Armstrong"/>
    <x v="0"/>
    <x v="0"/>
    <s v="Philadelphia"/>
    <x v="9"/>
    <n v="19120"/>
    <x v="3"/>
    <s v="TEC-AC-10004859"/>
    <x v="2"/>
    <x v="11"/>
    <s v="Maxell Pro 80 Minute CD-R, 10/Pack"/>
    <x v="893"/>
    <n v="2"/>
    <n v="0.2"/>
    <x v="4981"/>
    <x v="4"/>
  </r>
  <r>
    <n v="6061"/>
    <x v="3021"/>
    <x v="1"/>
    <x v="889"/>
    <d v="2012-04-16T00:00:00"/>
    <s v="Standard Class"/>
    <s v="EH-14125"/>
    <s v="Eugene Hildebrand"/>
    <x v="2"/>
    <x v="0"/>
    <s v="Rochester"/>
    <x v="15"/>
    <n v="14609"/>
    <x v="3"/>
    <s v="OFF-ST-10001476"/>
    <x v="1"/>
    <x v="4"/>
    <s v="Steel Personal Filing/Posting Tote"/>
    <x v="4264"/>
    <n v="4"/>
    <n v="0"/>
    <x v="4982"/>
    <x v="3"/>
  </r>
  <r>
    <n v="6062"/>
    <x v="3021"/>
    <x v="1"/>
    <x v="889"/>
    <d v="2012-04-16T00:00:00"/>
    <s v="Standard Class"/>
    <s v="EH-14125"/>
    <s v="Eugene Hildebrand"/>
    <x v="2"/>
    <x v="0"/>
    <s v="Rochester"/>
    <x v="15"/>
    <n v="14609"/>
    <x v="3"/>
    <s v="OFF-AR-10002804"/>
    <x v="1"/>
    <x v="6"/>
    <s v="Faber Castell Col-Erase Pencils"/>
    <x v="1865"/>
    <n v="3"/>
    <n v="0"/>
    <x v="4983"/>
    <x v="3"/>
  </r>
  <r>
    <n v="6063"/>
    <x v="3022"/>
    <x v="1"/>
    <x v="707"/>
    <d v="2012-12-30T00:00:00"/>
    <s v="Second Class"/>
    <s v="RA-19285"/>
    <s v="Ralph Arnett"/>
    <x v="0"/>
    <x v="0"/>
    <s v="San Diego"/>
    <x v="1"/>
    <n v="92037"/>
    <x v="1"/>
    <s v="TEC-CO-10004202"/>
    <x v="2"/>
    <x v="16"/>
    <s v="Brother DCP1000 Digital 3 in 1 Multifunction Machine"/>
    <x v="4265"/>
    <n v="5"/>
    <n v="0.2"/>
    <x v="4984"/>
    <x v="4"/>
  </r>
  <r>
    <n v="6064"/>
    <x v="3022"/>
    <x v="1"/>
    <x v="707"/>
    <d v="2012-12-30T00:00:00"/>
    <s v="Second Class"/>
    <s v="RA-19285"/>
    <s v="Ralph Arnett"/>
    <x v="0"/>
    <x v="0"/>
    <s v="San Diego"/>
    <x v="1"/>
    <n v="92037"/>
    <x v="1"/>
    <s v="OFF-PA-10001307"/>
    <x v="1"/>
    <x v="10"/>
    <s v="Important Message Pads, 50 4-1/4 x 5-1/2 Forms per Pad"/>
    <x v="4266"/>
    <n v="3"/>
    <n v="0"/>
    <x v="4985"/>
    <x v="4"/>
  </r>
  <r>
    <n v="6065"/>
    <x v="3022"/>
    <x v="1"/>
    <x v="707"/>
    <d v="2012-12-30T00:00:00"/>
    <s v="Second Class"/>
    <s v="RA-19285"/>
    <s v="Ralph Arnett"/>
    <x v="0"/>
    <x v="0"/>
    <s v="San Diego"/>
    <x v="1"/>
    <n v="92037"/>
    <x v="1"/>
    <s v="OFF-PA-10001667"/>
    <x v="1"/>
    <x v="10"/>
    <s v="Great White Multi-Use Recycled Paper (20Lb. and 84 Bright)"/>
    <x v="1465"/>
    <n v="3"/>
    <n v="0"/>
    <x v="2695"/>
    <x v="4"/>
  </r>
  <r>
    <n v="6066"/>
    <x v="3023"/>
    <x v="1"/>
    <x v="57"/>
    <d v="2012-04-07T00:00:00"/>
    <s v="First Class"/>
    <s v="TT-21070"/>
    <s v="Ted Trevino"/>
    <x v="0"/>
    <x v="0"/>
    <s v="Philadelphia"/>
    <x v="9"/>
    <n v="19120"/>
    <x v="3"/>
    <s v="OFF-LA-10001569"/>
    <x v="1"/>
    <x v="2"/>
    <s v="Avery 499"/>
    <x v="4267"/>
    <n v="6"/>
    <n v="0.2"/>
    <x v="4986"/>
    <x v="3"/>
  </r>
  <r>
    <n v="6067"/>
    <x v="3024"/>
    <x v="1"/>
    <x v="184"/>
    <d v="2012-01-23T00:00:00"/>
    <s v="Standard Class"/>
    <s v="AH-10465"/>
    <s v="Amy Hunt"/>
    <x v="0"/>
    <x v="0"/>
    <s v="Bartlett"/>
    <x v="18"/>
    <n v="38134"/>
    <x v="0"/>
    <s v="OFF-SU-10000898"/>
    <x v="1"/>
    <x v="14"/>
    <s v="Acme Hot Forged Carbon Steel Scissors with Nickel-Plated Handles, 3 7/8&quot; Cut, 8&quot;L"/>
    <x v="4268"/>
    <n v="8"/>
    <n v="0.2"/>
    <x v="4987"/>
    <x v="9"/>
  </r>
  <r>
    <n v="6068"/>
    <x v="3025"/>
    <x v="3"/>
    <x v="968"/>
    <d v="2014-05-25T00:00:00"/>
    <s v="Standard Class"/>
    <s v="CC-12430"/>
    <s v="Chuck Clark"/>
    <x v="2"/>
    <x v="0"/>
    <s v="Lakewood"/>
    <x v="1"/>
    <n v="90712"/>
    <x v="1"/>
    <s v="FUR-CH-10000225"/>
    <x v="0"/>
    <x v="1"/>
    <s v="Global Geo Office Task Chair, Gray"/>
    <x v="4269"/>
    <n v="8"/>
    <n v="0.2"/>
    <x v="4988"/>
    <x v="5"/>
  </r>
  <r>
    <n v="6069"/>
    <x v="3025"/>
    <x v="3"/>
    <x v="968"/>
    <d v="2014-05-25T00:00:00"/>
    <s v="Standard Class"/>
    <s v="CC-12430"/>
    <s v="Chuck Clark"/>
    <x v="2"/>
    <x v="0"/>
    <s v="Lakewood"/>
    <x v="1"/>
    <n v="90712"/>
    <x v="1"/>
    <s v="FUR-FU-10002191"/>
    <x v="0"/>
    <x v="5"/>
    <s v="G.E. Halogen Desk Lamp Bulbs"/>
    <x v="4270"/>
    <n v="1"/>
    <n v="0"/>
    <x v="4989"/>
    <x v="5"/>
  </r>
  <r>
    <n v="6070"/>
    <x v="3025"/>
    <x v="3"/>
    <x v="968"/>
    <d v="2014-05-25T00:00:00"/>
    <s v="Standard Class"/>
    <s v="CC-12430"/>
    <s v="Chuck Clark"/>
    <x v="2"/>
    <x v="0"/>
    <s v="Lakewood"/>
    <x v="1"/>
    <n v="90712"/>
    <x v="1"/>
    <s v="TEC-MA-10003176"/>
    <x v="2"/>
    <x v="15"/>
    <s v="Okidata B400 Printer"/>
    <x v="4271"/>
    <n v="1"/>
    <n v="0.2"/>
    <x v="4990"/>
    <x v="5"/>
  </r>
  <r>
    <n v="6071"/>
    <x v="3026"/>
    <x v="3"/>
    <x v="802"/>
    <d v="2014-08-21T00:00:00"/>
    <s v="Standard Class"/>
    <s v="KD-16495"/>
    <s v="Keith Dawkins"/>
    <x v="1"/>
    <x v="0"/>
    <s v="Philadelphia"/>
    <x v="9"/>
    <n v="19120"/>
    <x v="3"/>
    <s v="OFF-LA-10004093"/>
    <x v="1"/>
    <x v="2"/>
    <s v="Avery 486"/>
    <x v="1593"/>
    <n v="3"/>
    <n v="0.2"/>
    <x v="1686"/>
    <x v="6"/>
  </r>
  <r>
    <n v="6072"/>
    <x v="3027"/>
    <x v="1"/>
    <x v="620"/>
    <d v="2013-01-04T00:00:00"/>
    <s v="Standard Class"/>
    <s v="BG-11035"/>
    <s v="Barry Gonzalez"/>
    <x v="0"/>
    <x v="0"/>
    <s v="Austin"/>
    <x v="5"/>
    <n v="78745"/>
    <x v="2"/>
    <s v="OFF-ST-10000025"/>
    <x v="1"/>
    <x v="4"/>
    <s v="Fellowes Stor/Drawer Steel Plus Storage Drawers"/>
    <x v="4272"/>
    <n v="2"/>
    <n v="0.2"/>
    <x v="4991"/>
    <x v="4"/>
  </r>
  <r>
    <n v="6073"/>
    <x v="3027"/>
    <x v="1"/>
    <x v="620"/>
    <d v="2013-01-04T00:00:00"/>
    <s v="Standard Class"/>
    <s v="BG-11035"/>
    <s v="Barry Gonzalez"/>
    <x v="0"/>
    <x v="0"/>
    <s v="Austin"/>
    <x v="5"/>
    <n v="78745"/>
    <x v="2"/>
    <s v="OFF-FA-10001561"/>
    <x v="1"/>
    <x v="13"/>
    <s v="Stockwell Push Pins"/>
    <x v="4273"/>
    <n v="2"/>
    <n v="0.2"/>
    <x v="4992"/>
    <x v="4"/>
  </r>
  <r>
    <n v="6074"/>
    <x v="3027"/>
    <x v="1"/>
    <x v="620"/>
    <d v="2013-01-04T00:00:00"/>
    <s v="Standard Class"/>
    <s v="BG-11035"/>
    <s v="Barry Gonzalez"/>
    <x v="0"/>
    <x v="0"/>
    <s v="Austin"/>
    <x v="5"/>
    <n v="78745"/>
    <x v="2"/>
    <s v="OFF-SU-10001225"/>
    <x v="1"/>
    <x v="14"/>
    <s v="Staples"/>
    <x v="4274"/>
    <n v="2"/>
    <n v="0.2"/>
    <x v="4993"/>
    <x v="4"/>
  </r>
  <r>
    <n v="6075"/>
    <x v="3028"/>
    <x v="3"/>
    <x v="53"/>
    <d v="2014-12-30T00:00:00"/>
    <s v="Standard Class"/>
    <s v="FH-14365"/>
    <s v="Fred Hopkins"/>
    <x v="1"/>
    <x v="0"/>
    <s v="Los Angeles"/>
    <x v="1"/>
    <n v="90008"/>
    <x v="1"/>
    <s v="OFF-BI-10001718"/>
    <x v="1"/>
    <x v="8"/>
    <s v="GBC DocuBind P50 Personal Binding Machine"/>
    <x v="1860"/>
    <n v="3"/>
    <n v="0.2"/>
    <x v="1995"/>
    <x v="4"/>
  </r>
  <r>
    <n v="6076"/>
    <x v="3028"/>
    <x v="3"/>
    <x v="53"/>
    <d v="2014-12-30T00:00:00"/>
    <s v="Standard Class"/>
    <s v="FH-14365"/>
    <s v="Fred Hopkins"/>
    <x v="1"/>
    <x v="0"/>
    <s v="Los Angeles"/>
    <x v="1"/>
    <n v="90008"/>
    <x v="1"/>
    <s v="OFF-ST-10002756"/>
    <x v="1"/>
    <x v="4"/>
    <s v="Tennsco Stur-D-Stor Boltless Shelving, 5 Shelves, 24&quot; Deep, Sand"/>
    <x v="4275"/>
    <n v="2"/>
    <n v="0"/>
    <x v="4994"/>
    <x v="4"/>
  </r>
  <r>
    <n v="6077"/>
    <x v="3029"/>
    <x v="0"/>
    <x v="142"/>
    <d v="2013-09-08T00:00:00"/>
    <s v="Standard Class"/>
    <s v="PG-18820"/>
    <s v="Patrick Gardner"/>
    <x v="0"/>
    <x v="0"/>
    <s v="New York City"/>
    <x v="15"/>
    <n v="10011"/>
    <x v="3"/>
    <s v="TEC-AC-10001432"/>
    <x v="2"/>
    <x v="11"/>
    <s v="Enermax Aurora Lite Keyboard"/>
    <x v="515"/>
    <n v="6"/>
    <n v="0"/>
    <x v="527"/>
    <x v="8"/>
  </r>
  <r>
    <n v="6078"/>
    <x v="3029"/>
    <x v="0"/>
    <x v="142"/>
    <d v="2013-09-08T00:00:00"/>
    <s v="Standard Class"/>
    <s v="PG-18820"/>
    <s v="Patrick Gardner"/>
    <x v="0"/>
    <x v="0"/>
    <s v="New York City"/>
    <x v="15"/>
    <n v="10011"/>
    <x v="3"/>
    <s v="TEC-AC-10003399"/>
    <x v="2"/>
    <x v="11"/>
    <s v="Memorex Mini Travel Drive 64 GB USB 2.0 Flash Drive"/>
    <x v="4276"/>
    <n v="2"/>
    <n v="0"/>
    <x v="4995"/>
    <x v="8"/>
  </r>
  <r>
    <n v="6079"/>
    <x v="3029"/>
    <x v="0"/>
    <x v="142"/>
    <d v="2013-09-08T00:00:00"/>
    <s v="Standard Class"/>
    <s v="PG-18820"/>
    <s v="Patrick Gardner"/>
    <x v="0"/>
    <x v="0"/>
    <s v="New York City"/>
    <x v="15"/>
    <n v="10011"/>
    <x v="3"/>
    <s v="OFF-SU-10001574"/>
    <x v="1"/>
    <x v="14"/>
    <s v="Acme Value Line Scissors"/>
    <x v="1031"/>
    <n v="3"/>
    <n v="0"/>
    <x v="3561"/>
    <x v="8"/>
  </r>
  <r>
    <n v="6080"/>
    <x v="3029"/>
    <x v="0"/>
    <x v="142"/>
    <d v="2013-09-08T00:00:00"/>
    <s v="Standard Class"/>
    <s v="PG-18820"/>
    <s v="Patrick Gardner"/>
    <x v="0"/>
    <x v="0"/>
    <s v="New York City"/>
    <x v="15"/>
    <n v="10011"/>
    <x v="3"/>
    <s v="FUR-FU-10004864"/>
    <x v="0"/>
    <x v="5"/>
    <s v="Howard Miller 14-1/2&quot; Diameter Chrome Round Wall Clock"/>
    <x v="1868"/>
    <n v="3"/>
    <n v="0"/>
    <x v="4996"/>
    <x v="8"/>
  </r>
  <r>
    <n v="6081"/>
    <x v="3030"/>
    <x v="3"/>
    <x v="485"/>
    <d v="2014-08-09T00:00:00"/>
    <s v="First Class"/>
    <s v="NZ-18565"/>
    <s v="Nick Zandusky"/>
    <x v="2"/>
    <x v="0"/>
    <s v="Houston"/>
    <x v="5"/>
    <n v="77070"/>
    <x v="2"/>
    <s v="OFF-ST-10001172"/>
    <x v="1"/>
    <x v="4"/>
    <s v="Tennsco Lockers, Sand"/>
    <x v="4277"/>
    <n v="9"/>
    <n v="0.2"/>
    <x v="4997"/>
    <x v="6"/>
  </r>
  <r>
    <n v="6082"/>
    <x v="3031"/>
    <x v="2"/>
    <x v="1087"/>
    <d v="2011-02-19T00:00:00"/>
    <s v="Same Day"/>
    <s v="TB-21595"/>
    <s v="Troy Blackwell"/>
    <x v="0"/>
    <x v="0"/>
    <s v="Lubbock"/>
    <x v="5"/>
    <n v="79424"/>
    <x v="2"/>
    <s v="FUR-FU-10002396"/>
    <x v="0"/>
    <x v="5"/>
    <s v="DAX Copper Panel Document Frame, 5 x 7 Size"/>
    <x v="2855"/>
    <n v="5"/>
    <n v="0.6"/>
    <x v="4998"/>
    <x v="11"/>
  </r>
  <r>
    <n v="6083"/>
    <x v="3032"/>
    <x v="0"/>
    <x v="441"/>
    <d v="2013-11-28T00:00:00"/>
    <s v="Standard Class"/>
    <s v="JE-15475"/>
    <s v="Jeremy Ellison"/>
    <x v="0"/>
    <x v="0"/>
    <s v="Houston"/>
    <x v="5"/>
    <n v="77095"/>
    <x v="2"/>
    <s v="OFF-BI-10004040"/>
    <x v="1"/>
    <x v="8"/>
    <s v="Wilson Jones Impact Binders"/>
    <x v="4278"/>
    <n v="6"/>
    <n v="0.8"/>
    <x v="4999"/>
    <x v="0"/>
  </r>
  <r>
    <n v="6084"/>
    <x v="3032"/>
    <x v="0"/>
    <x v="441"/>
    <d v="2013-11-28T00:00:00"/>
    <s v="Standard Class"/>
    <s v="JE-15475"/>
    <s v="Jeremy Ellison"/>
    <x v="0"/>
    <x v="0"/>
    <s v="Houston"/>
    <x v="5"/>
    <n v="77095"/>
    <x v="2"/>
    <s v="OFF-AR-10003481"/>
    <x v="1"/>
    <x v="6"/>
    <s v="Newell 348"/>
    <x v="3452"/>
    <n v="9"/>
    <n v="0.2"/>
    <x v="5000"/>
    <x v="0"/>
  </r>
  <r>
    <n v="6085"/>
    <x v="3032"/>
    <x v="0"/>
    <x v="441"/>
    <d v="2013-11-28T00:00:00"/>
    <s v="Standard Class"/>
    <s v="JE-15475"/>
    <s v="Jeremy Ellison"/>
    <x v="0"/>
    <x v="0"/>
    <s v="Houston"/>
    <x v="5"/>
    <n v="77095"/>
    <x v="2"/>
    <s v="TEC-AC-10000387"/>
    <x v="2"/>
    <x v="11"/>
    <s v="KeyTronic KT800P2 - Keyboard - Black"/>
    <x v="4279"/>
    <n v="2"/>
    <n v="0.2"/>
    <x v="5001"/>
    <x v="0"/>
  </r>
  <r>
    <n v="6086"/>
    <x v="3032"/>
    <x v="0"/>
    <x v="441"/>
    <d v="2013-11-28T00:00:00"/>
    <s v="Standard Class"/>
    <s v="JE-15475"/>
    <s v="Jeremy Ellison"/>
    <x v="0"/>
    <x v="0"/>
    <s v="Houston"/>
    <x v="5"/>
    <n v="77095"/>
    <x v="2"/>
    <s v="OFF-LA-10000262"/>
    <x v="1"/>
    <x v="2"/>
    <s v="Avery 494"/>
    <x v="4280"/>
    <n v="1"/>
    <n v="0.2"/>
    <x v="5002"/>
    <x v="0"/>
  </r>
  <r>
    <n v="6087"/>
    <x v="3032"/>
    <x v="0"/>
    <x v="441"/>
    <d v="2013-11-28T00:00:00"/>
    <s v="Standard Class"/>
    <s v="JE-15475"/>
    <s v="Jeremy Ellison"/>
    <x v="0"/>
    <x v="0"/>
    <s v="Houston"/>
    <x v="5"/>
    <n v="77095"/>
    <x v="2"/>
    <s v="OFF-BI-10003196"/>
    <x v="1"/>
    <x v="8"/>
    <s v="Accohide Poly Flexible Ring Binders"/>
    <x v="4281"/>
    <n v="6"/>
    <n v="0.8"/>
    <x v="5003"/>
    <x v="0"/>
  </r>
  <r>
    <n v="6088"/>
    <x v="3033"/>
    <x v="1"/>
    <x v="639"/>
    <d v="2012-12-18T00:00:00"/>
    <s v="Standard Class"/>
    <s v="EH-13945"/>
    <s v="Eric Hoffmann"/>
    <x v="0"/>
    <x v="0"/>
    <s v="Costa Mesa"/>
    <x v="1"/>
    <n v="92627"/>
    <x v="1"/>
    <s v="FUR-FU-10004351"/>
    <x v="0"/>
    <x v="5"/>
    <s v="Staples"/>
    <x v="4172"/>
    <n v="3"/>
    <n v="0"/>
    <x v="4853"/>
    <x v="4"/>
  </r>
  <r>
    <n v="6089"/>
    <x v="3034"/>
    <x v="1"/>
    <x v="385"/>
    <d v="2012-06-17T00:00:00"/>
    <s v="Standard Class"/>
    <s v="BF-10975"/>
    <s v="Barbara Fisher"/>
    <x v="1"/>
    <x v="0"/>
    <s v="Roswell"/>
    <x v="32"/>
    <n v="30076"/>
    <x v="0"/>
    <s v="OFF-PA-10001870"/>
    <x v="1"/>
    <x v="10"/>
    <s v="Xerox 202"/>
    <x v="90"/>
    <n v="1"/>
    <n v="0"/>
    <x v="90"/>
    <x v="1"/>
  </r>
  <r>
    <n v="6090"/>
    <x v="3035"/>
    <x v="3"/>
    <x v="116"/>
    <d v="2015-01-01T00:00:00"/>
    <s v="Second Class"/>
    <s v="PC-18745"/>
    <s v="Pamela Coakley"/>
    <x v="1"/>
    <x v="0"/>
    <s v="Loveland"/>
    <x v="22"/>
    <n v="80538"/>
    <x v="1"/>
    <s v="OFF-BI-10002813"/>
    <x v="1"/>
    <x v="8"/>
    <s v="Avery Reinforcements for Hole-Punch Pages"/>
    <x v="1473"/>
    <n v="2"/>
    <n v="0.7"/>
    <x v="1552"/>
    <x v="4"/>
  </r>
  <r>
    <n v="6091"/>
    <x v="3036"/>
    <x v="3"/>
    <x v="1088"/>
    <d v="2014-09-27T00:00:00"/>
    <s v="Standard Class"/>
    <s v="SV-20365"/>
    <s v="Seth Vernon"/>
    <x v="0"/>
    <x v="0"/>
    <s v="New York City"/>
    <x v="15"/>
    <n v="10035"/>
    <x v="3"/>
    <s v="FUR-CH-10003846"/>
    <x v="0"/>
    <x v="1"/>
    <s v="Hon Valutask Swivel Chairs"/>
    <x v="4282"/>
    <n v="3"/>
    <n v="0.1"/>
    <x v="5004"/>
    <x v="8"/>
  </r>
  <r>
    <n v="6092"/>
    <x v="3036"/>
    <x v="3"/>
    <x v="1088"/>
    <d v="2014-09-27T00:00:00"/>
    <s v="Standard Class"/>
    <s v="SV-20365"/>
    <s v="Seth Vernon"/>
    <x v="0"/>
    <x v="0"/>
    <s v="New York City"/>
    <x v="15"/>
    <n v="10035"/>
    <x v="3"/>
    <s v="TEC-AC-10002647"/>
    <x v="2"/>
    <x v="11"/>
    <s v="Logitech Wireless Boombox Speaker - portable - wireless, wired"/>
    <x v="4283"/>
    <n v="2"/>
    <n v="0"/>
    <x v="5005"/>
    <x v="8"/>
  </r>
  <r>
    <n v="6093"/>
    <x v="3036"/>
    <x v="3"/>
    <x v="1088"/>
    <d v="2014-09-27T00:00:00"/>
    <s v="Standard Class"/>
    <s v="SV-20365"/>
    <s v="Seth Vernon"/>
    <x v="0"/>
    <x v="0"/>
    <s v="New York City"/>
    <x v="15"/>
    <n v="10035"/>
    <x v="3"/>
    <s v="OFF-PA-10000807"/>
    <x v="1"/>
    <x v="10"/>
    <s v="TOPS &quot;Important Message&quot; Pads, Canary, 4-1/4 x 5-1/2, 50 Sheets per Pad"/>
    <x v="1811"/>
    <n v="9"/>
    <n v="0"/>
    <x v="5006"/>
    <x v="8"/>
  </r>
  <r>
    <n v="6094"/>
    <x v="3036"/>
    <x v="3"/>
    <x v="1088"/>
    <d v="2014-09-27T00:00:00"/>
    <s v="Standard Class"/>
    <s v="SV-20365"/>
    <s v="Seth Vernon"/>
    <x v="0"/>
    <x v="0"/>
    <s v="New York City"/>
    <x v="15"/>
    <n v="10035"/>
    <x v="3"/>
    <s v="TEC-AC-10001465"/>
    <x v="2"/>
    <x v="11"/>
    <s v="SanDisk Cruzer 64 GB USB Flash Drive"/>
    <x v="3720"/>
    <n v="2"/>
    <n v="0"/>
    <x v="4254"/>
    <x v="8"/>
  </r>
  <r>
    <n v="6095"/>
    <x v="3036"/>
    <x v="3"/>
    <x v="1088"/>
    <d v="2014-09-27T00:00:00"/>
    <s v="Standard Class"/>
    <s v="SV-20365"/>
    <s v="Seth Vernon"/>
    <x v="0"/>
    <x v="0"/>
    <s v="New York City"/>
    <x v="15"/>
    <n v="10035"/>
    <x v="3"/>
    <s v="OFF-ST-10000615"/>
    <x v="1"/>
    <x v="4"/>
    <s v="SimpliFile Personal File, Black Granite, 15w x 6-15/16d x 11-1/4h"/>
    <x v="4284"/>
    <n v="4"/>
    <n v="0"/>
    <x v="5007"/>
    <x v="8"/>
  </r>
  <r>
    <n v="6096"/>
    <x v="3036"/>
    <x v="3"/>
    <x v="1088"/>
    <d v="2014-09-27T00:00:00"/>
    <s v="Standard Class"/>
    <s v="SV-20365"/>
    <s v="Seth Vernon"/>
    <x v="0"/>
    <x v="0"/>
    <s v="New York City"/>
    <x v="15"/>
    <n v="10035"/>
    <x v="3"/>
    <s v="OFF-PA-10002713"/>
    <x v="1"/>
    <x v="10"/>
    <s v="Adams Phone Message Book, 200 Message Capacity, 8 1/16” x 11”"/>
    <x v="1288"/>
    <n v="2"/>
    <n v="0"/>
    <x v="1341"/>
    <x v="8"/>
  </r>
  <r>
    <n v="6097"/>
    <x v="3036"/>
    <x v="3"/>
    <x v="1088"/>
    <d v="2014-09-27T00:00:00"/>
    <s v="Standard Class"/>
    <s v="SV-20365"/>
    <s v="Seth Vernon"/>
    <x v="0"/>
    <x v="0"/>
    <s v="New York City"/>
    <x v="15"/>
    <n v="10035"/>
    <x v="3"/>
    <s v="FUR-CH-10003061"/>
    <x v="0"/>
    <x v="1"/>
    <s v="Global Leather Task Chair, Black"/>
    <x v="4285"/>
    <n v="1"/>
    <n v="0.1"/>
    <x v="5008"/>
    <x v="8"/>
  </r>
  <r>
    <n v="6098"/>
    <x v="3036"/>
    <x v="3"/>
    <x v="1088"/>
    <d v="2014-09-27T00:00:00"/>
    <s v="Standard Class"/>
    <s v="SV-20365"/>
    <s v="Seth Vernon"/>
    <x v="0"/>
    <x v="0"/>
    <s v="New York City"/>
    <x v="15"/>
    <n v="10035"/>
    <x v="3"/>
    <s v="OFF-BI-10000343"/>
    <x v="1"/>
    <x v="8"/>
    <s v="Pressboard Covers with Storage Hooks, 9 1/2&quot; x 11&quot;, Light Blue"/>
    <x v="696"/>
    <n v="3"/>
    <n v="0.2"/>
    <x v="3559"/>
    <x v="8"/>
  </r>
  <r>
    <n v="6099"/>
    <x v="3036"/>
    <x v="3"/>
    <x v="1088"/>
    <d v="2014-09-27T00:00:00"/>
    <s v="Standard Class"/>
    <s v="SV-20365"/>
    <s v="Seth Vernon"/>
    <x v="0"/>
    <x v="0"/>
    <s v="New York City"/>
    <x v="15"/>
    <n v="10035"/>
    <x v="3"/>
    <s v="OFF-FA-10000304"/>
    <x v="1"/>
    <x v="13"/>
    <s v="Advantus Push Pins"/>
    <x v="1009"/>
    <n v="2"/>
    <n v="0"/>
    <x v="4193"/>
    <x v="8"/>
  </r>
  <r>
    <n v="6100"/>
    <x v="3036"/>
    <x v="3"/>
    <x v="1088"/>
    <d v="2014-09-27T00:00:00"/>
    <s v="Standard Class"/>
    <s v="SV-20365"/>
    <s v="Seth Vernon"/>
    <x v="0"/>
    <x v="0"/>
    <s v="New York City"/>
    <x v="15"/>
    <n v="10035"/>
    <x v="3"/>
    <s v="FUR-CH-10004086"/>
    <x v="0"/>
    <x v="1"/>
    <s v="Hon 4070 Series Pagoda Armless Upholstered Stacking Chairs"/>
    <x v="4286"/>
    <n v="11"/>
    <n v="0.1"/>
    <x v="5009"/>
    <x v="8"/>
  </r>
  <r>
    <n v="6101"/>
    <x v="3036"/>
    <x v="3"/>
    <x v="1088"/>
    <d v="2014-09-27T00:00:00"/>
    <s v="Standard Class"/>
    <s v="SV-20365"/>
    <s v="Seth Vernon"/>
    <x v="0"/>
    <x v="0"/>
    <s v="New York City"/>
    <x v="15"/>
    <n v="10035"/>
    <x v="3"/>
    <s v="TEC-PH-10002885"/>
    <x v="2"/>
    <x v="7"/>
    <s v="Apple iPhone 5"/>
    <x v="4287"/>
    <n v="2"/>
    <n v="0"/>
    <x v="5010"/>
    <x v="8"/>
  </r>
  <r>
    <n v="6102"/>
    <x v="3036"/>
    <x v="3"/>
    <x v="1088"/>
    <d v="2014-09-27T00:00:00"/>
    <s v="Standard Class"/>
    <s v="SV-20365"/>
    <s v="Seth Vernon"/>
    <x v="0"/>
    <x v="0"/>
    <s v="New York City"/>
    <x v="15"/>
    <n v="10035"/>
    <x v="3"/>
    <s v="FUR-CH-10001215"/>
    <x v="0"/>
    <x v="1"/>
    <s v="Global Troy Executive Leather Low-Back Tilter"/>
    <x v="4288"/>
    <n v="5"/>
    <n v="0.1"/>
    <x v="5011"/>
    <x v="8"/>
  </r>
  <r>
    <n v="6103"/>
    <x v="3036"/>
    <x v="3"/>
    <x v="1088"/>
    <d v="2014-09-27T00:00:00"/>
    <s v="Standard Class"/>
    <s v="SV-20365"/>
    <s v="Seth Vernon"/>
    <x v="0"/>
    <x v="0"/>
    <s v="New York City"/>
    <x v="15"/>
    <n v="10035"/>
    <x v="3"/>
    <s v="TEC-PH-10000215"/>
    <x v="2"/>
    <x v="7"/>
    <s v="Plantronics Cordless Phone Headset with In-line Volume - M214C"/>
    <x v="1245"/>
    <n v="3"/>
    <n v="0"/>
    <x v="1293"/>
    <x v="8"/>
  </r>
  <r>
    <n v="6104"/>
    <x v="3036"/>
    <x v="3"/>
    <x v="1088"/>
    <d v="2014-09-27T00:00:00"/>
    <s v="Standard Class"/>
    <s v="SV-20365"/>
    <s v="Seth Vernon"/>
    <x v="0"/>
    <x v="0"/>
    <s v="New York City"/>
    <x v="15"/>
    <n v="10035"/>
    <x v="3"/>
    <s v="TEC-AC-10001998"/>
    <x v="2"/>
    <x v="11"/>
    <s v="Logitech LS21 Speaker System - PC Multimedia - 2.1-CH - Wired"/>
    <x v="1543"/>
    <n v="3"/>
    <n v="0"/>
    <x v="5012"/>
    <x v="8"/>
  </r>
  <r>
    <n v="6105"/>
    <x v="3037"/>
    <x v="3"/>
    <x v="1029"/>
    <d v="2014-08-25T00:00:00"/>
    <s v="First Class"/>
    <s v="Dp-13240"/>
    <s v="Dean percer"/>
    <x v="2"/>
    <x v="0"/>
    <s v="Philadelphia"/>
    <x v="9"/>
    <n v="19143"/>
    <x v="3"/>
    <s v="FUR-TA-10002356"/>
    <x v="0"/>
    <x v="3"/>
    <s v="Bevis Boat-Shaped Conference Table"/>
    <x v="4289"/>
    <n v="2"/>
    <n v="0.4"/>
    <x v="5013"/>
    <x v="6"/>
  </r>
  <r>
    <n v="6106"/>
    <x v="3038"/>
    <x v="1"/>
    <x v="652"/>
    <d v="2012-06-22T00:00:00"/>
    <s v="Standard Class"/>
    <s v="HR-14830"/>
    <s v="Harold Ryan"/>
    <x v="1"/>
    <x v="0"/>
    <s v="Miami"/>
    <x v="2"/>
    <n v="33178"/>
    <x v="0"/>
    <s v="OFF-AR-10002399"/>
    <x v="1"/>
    <x v="6"/>
    <s v="Dixon Prang Watercolor Pencils, 10-Color Set with Brush"/>
    <x v="4290"/>
    <n v="4"/>
    <n v="0.2"/>
    <x v="5014"/>
    <x v="1"/>
  </r>
  <r>
    <n v="6107"/>
    <x v="3039"/>
    <x v="2"/>
    <x v="414"/>
    <d v="2011-12-25T00:00:00"/>
    <s v="Standard Class"/>
    <s v="WB-21850"/>
    <s v="William Brown"/>
    <x v="0"/>
    <x v="0"/>
    <s v="Grand Prairie"/>
    <x v="5"/>
    <n v="75051"/>
    <x v="2"/>
    <s v="OFF-AP-10001563"/>
    <x v="1"/>
    <x v="9"/>
    <s v="Belkin Premiere Surge Master II 8-outlet surge protector"/>
    <x v="4291"/>
    <n v="2"/>
    <n v="0.8"/>
    <x v="5015"/>
    <x v="4"/>
  </r>
  <r>
    <n v="6108"/>
    <x v="3039"/>
    <x v="2"/>
    <x v="414"/>
    <d v="2011-12-25T00:00:00"/>
    <s v="Standard Class"/>
    <s v="WB-21850"/>
    <s v="William Brown"/>
    <x v="0"/>
    <x v="0"/>
    <s v="Grand Prairie"/>
    <x v="5"/>
    <n v="75051"/>
    <x v="2"/>
    <s v="TEC-AC-10004510"/>
    <x v="2"/>
    <x v="11"/>
    <s v="Logitech Desktop MK120 Mouse and keyboard Combo"/>
    <x v="4292"/>
    <n v="5"/>
    <n v="0.2"/>
    <x v="5016"/>
    <x v="4"/>
  </r>
  <r>
    <n v="6109"/>
    <x v="3040"/>
    <x v="0"/>
    <x v="108"/>
    <d v="2013-09-17T00:00:00"/>
    <s v="Standard Class"/>
    <s v="AS-10090"/>
    <s v="Adam Shillingsburg"/>
    <x v="0"/>
    <x v="0"/>
    <s v="Chicago"/>
    <x v="10"/>
    <n v="60653"/>
    <x v="2"/>
    <s v="OFF-LA-10001982"/>
    <x v="1"/>
    <x v="2"/>
    <s v="Smead Alpha-Z Color-Coded Name Labels First Letter Starter Set"/>
    <x v="1628"/>
    <n v="2"/>
    <n v="0.2"/>
    <x v="1725"/>
    <x v="8"/>
  </r>
  <r>
    <n v="6110"/>
    <x v="3040"/>
    <x v="0"/>
    <x v="108"/>
    <d v="2013-09-17T00:00:00"/>
    <s v="Standard Class"/>
    <s v="AS-10090"/>
    <s v="Adam Shillingsburg"/>
    <x v="0"/>
    <x v="0"/>
    <s v="Chicago"/>
    <x v="10"/>
    <n v="60653"/>
    <x v="2"/>
    <s v="OFF-BI-10004141"/>
    <x v="1"/>
    <x v="8"/>
    <s v="Insertable Tab Indexes For Data Binders"/>
    <x v="4293"/>
    <n v="3"/>
    <n v="0.8"/>
    <x v="5017"/>
    <x v="8"/>
  </r>
  <r>
    <n v="6111"/>
    <x v="3041"/>
    <x v="0"/>
    <x v="396"/>
    <d v="2013-11-17T00:00:00"/>
    <s v="Standard Class"/>
    <s v="SP-20920"/>
    <s v="Susan Pistek"/>
    <x v="0"/>
    <x v="0"/>
    <s v="Parma"/>
    <x v="24"/>
    <n v="44134"/>
    <x v="3"/>
    <s v="FUR-CH-10004495"/>
    <x v="0"/>
    <x v="1"/>
    <s v="Global Leather and Oak Executive Chair, Black"/>
    <x v="4294"/>
    <n v="7"/>
    <n v="0.3"/>
    <x v="5018"/>
    <x v="0"/>
  </r>
  <r>
    <n v="6112"/>
    <x v="3041"/>
    <x v="0"/>
    <x v="396"/>
    <d v="2013-11-17T00:00:00"/>
    <s v="Standard Class"/>
    <s v="SP-20920"/>
    <s v="Susan Pistek"/>
    <x v="0"/>
    <x v="0"/>
    <s v="Parma"/>
    <x v="24"/>
    <n v="44134"/>
    <x v="3"/>
    <s v="OFF-AP-10002311"/>
    <x v="1"/>
    <x v="9"/>
    <s v="Holmes Replacement Filter for HEPA Air Cleaner, Very Large Room, HEPA Filter"/>
    <x v="4295"/>
    <n v="2"/>
    <n v="0.2"/>
    <x v="5019"/>
    <x v="0"/>
  </r>
  <r>
    <n v="6113"/>
    <x v="3041"/>
    <x v="0"/>
    <x v="396"/>
    <d v="2013-11-17T00:00:00"/>
    <s v="Standard Class"/>
    <s v="SP-20920"/>
    <s v="Susan Pistek"/>
    <x v="0"/>
    <x v="0"/>
    <s v="Parma"/>
    <x v="24"/>
    <n v="44134"/>
    <x v="3"/>
    <s v="OFF-FA-10000585"/>
    <x v="1"/>
    <x v="13"/>
    <s v="OIC Bulk Pack Metal Binder Clips"/>
    <x v="4296"/>
    <n v="6"/>
    <n v="0.2"/>
    <x v="5020"/>
    <x v="0"/>
  </r>
  <r>
    <n v="6114"/>
    <x v="3041"/>
    <x v="0"/>
    <x v="396"/>
    <d v="2013-11-17T00:00:00"/>
    <s v="Standard Class"/>
    <s v="SP-20920"/>
    <s v="Susan Pistek"/>
    <x v="0"/>
    <x v="0"/>
    <s v="Parma"/>
    <x v="24"/>
    <n v="44134"/>
    <x v="3"/>
    <s v="FUR-CH-10000454"/>
    <x v="0"/>
    <x v="1"/>
    <s v="Hon Deluxe Fabric Upholstered Stacking Chairs, Rounded Back"/>
    <x v="4297"/>
    <n v="9"/>
    <n v="0.3"/>
    <x v="232"/>
    <x v="0"/>
  </r>
  <r>
    <n v="6115"/>
    <x v="3041"/>
    <x v="0"/>
    <x v="396"/>
    <d v="2013-11-17T00:00:00"/>
    <s v="Standard Class"/>
    <s v="SP-20920"/>
    <s v="Susan Pistek"/>
    <x v="0"/>
    <x v="0"/>
    <s v="Parma"/>
    <x v="24"/>
    <n v="44134"/>
    <x v="3"/>
    <s v="FUR-CH-10003746"/>
    <x v="0"/>
    <x v="1"/>
    <s v="Hon 4070 Series Pagoda Round Back Stacking Chairs"/>
    <x v="4298"/>
    <n v="2"/>
    <n v="0.3"/>
    <x v="5021"/>
    <x v="0"/>
  </r>
  <r>
    <n v="6116"/>
    <x v="3042"/>
    <x v="0"/>
    <x v="560"/>
    <d v="2013-03-21T00:00:00"/>
    <s v="Standard Class"/>
    <s v="SP-20650"/>
    <s v="Stephanie Phelps"/>
    <x v="1"/>
    <x v="0"/>
    <s v="Redwood City"/>
    <x v="1"/>
    <n v="94061"/>
    <x v="1"/>
    <s v="OFF-BI-10003291"/>
    <x v="1"/>
    <x v="8"/>
    <s v="Wilson Jones Leather-Like Binders with DublLock Round Rings"/>
    <x v="4299"/>
    <n v="6"/>
    <n v="0.2"/>
    <x v="5022"/>
    <x v="10"/>
  </r>
  <r>
    <n v="6117"/>
    <x v="3043"/>
    <x v="0"/>
    <x v="373"/>
    <d v="2013-11-20T00:00:00"/>
    <s v="Standard Class"/>
    <s v="CM-12655"/>
    <s v="Corinna Mitchell"/>
    <x v="2"/>
    <x v="0"/>
    <s v="New York City"/>
    <x v="15"/>
    <n v="10011"/>
    <x v="3"/>
    <s v="TEC-PH-10002114"/>
    <x v="2"/>
    <x v="7"/>
    <s v="Xiaomi Mi3"/>
    <x v="4300"/>
    <n v="4"/>
    <n v="0"/>
    <x v="5023"/>
    <x v="0"/>
  </r>
  <r>
    <n v="6118"/>
    <x v="3043"/>
    <x v="0"/>
    <x v="373"/>
    <d v="2013-11-20T00:00:00"/>
    <s v="Standard Class"/>
    <s v="CM-12655"/>
    <s v="Corinna Mitchell"/>
    <x v="2"/>
    <x v="0"/>
    <s v="New York City"/>
    <x v="15"/>
    <n v="10011"/>
    <x v="3"/>
    <s v="OFF-LA-10001569"/>
    <x v="1"/>
    <x v="2"/>
    <s v="Avery 499"/>
    <x v="1830"/>
    <n v="3"/>
    <n v="0"/>
    <x v="2595"/>
    <x v="0"/>
  </r>
  <r>
    <n v="6119"/>
    <x v="3044"/>
    <x v="3"/>
    <x v="20"/>
    <d v="2014-09-26T00:00:00"/>
    <s v="Standard Class"/>
    <s v="JR-16210"/>
    <s v="Justin Ritter"/>
    <x v="1"/>
    <x v="0"/>
    <s v="Springfield"/>
    <x v="21"/>
    <n v="97477"/>
    <x v="1"/>
    <s v="TEC-PH-10001425"/>
    <x v="2"/>
    <x v="7"/>
    <s v="Mophie Juice Pack Helium for iPhone"/>
    <x v="1837"/>
    <n v="3"/>
    <n v="0.2"/>
    <x v="3520"/>
    <x v="8"/>
  </r>
  <r>
    <n v="6120"/>
    <x v="3044"/>
    <x v="3"/>
    <x v="20"/>
    <d v="2014-09-26T00:00:00"/>
    <s v="Standard Class"/>
    <s v="JR-16210"/>
    <s v="Justin Ritter"/>
    <x v="1"/>
    <x v="0"/>
    <s v="Springfield"/>
    <x v="21"/>
    <n v="97477"/>
    <x v="1"/>
    <s v="OFF-AR-10001915"/>
    <x v="1"/>
    <x v="6"/>
    <s v="Peel-Off China Markers"/>
    <x v="361"/>
    <n v="3"/>
    <n v="0.2"/>
    <x v="3256"/>
    <x v="8"/>
  </r>
  <r>
    <n v="6121"/>
    <x v="3044"/>
    <x v="3"/>
    <x v="20"/>
    <d v="2014-09-26T00:00:00"/>
    <s v="Standard Class"/>
    <s v="JR-16210"/>
    <s v="Justin Ritter"/>
    <x v="1"/>
    <x v="0"/>
    <s v="Springfield"/>
    <x v="21"/>
    <n v="97477"/>
    <x v="1"/>
    <s v="FUR-FU-10004864"/>
    <x v="0"/>
    <x v="5"/>
    <s v="Howard Miller 14-1/2&quot; Diameter Chrome Round Wall Clock"/>
    <x v="4301"/>
    <n v="8"/>
    <n v="0.2"/>
    <x v="5024"/>
    <x v="8"/>
  </r>
  <r>
    <n v="6122"/>
    <x v="3044"/>
    <x v="3"/>
    <x v="20"/>
    <d v="2014-09-26T00:00:00"/>
    <s v="Standard Class"/>
    <s v="JR-16210"/>
    <s v="Justin Ritter"/>
    <x v="1"/>
    <x v="0"/>
    <s v="Springfield"/>
    <x v="21"/>
    <n v="97477"/>
    <x v="1"/>
    <s v="FUR-BO-10001972"/>
    <x v="0"/>
    <x v="0"/>
    <s v="O'Sullivan 4-Shelf Bookcase in Odessa Pine"/>
    <x v="1270"/>
    <n v="2"/>
    <n v="0.7"/>
    <x v="5025"/>
    <x v="8"/>
  </r>
  <r>
    <n v="6123"/>
    <x v="3045"/>
    <x v="3"/>
    <x v="769"/>
    <d v="2014-12-10T00:00:00"/>
    <s v="Standard Class"/>
    <s v="CB-12415"/>
    <s v="Christy Brittain"/>
    <x v="0"/>
    <x v="0"/>
    <s v="Chicago"/>
    <x v="10"/>
    <n v="60610"/>
    <x v="2"/>
    <s v="OFF-ST-10000532"/>
    <x v="1"/>
    <x v="4"/>
    <s v="Advantus Rolling Drawer Organizers"/>
    <x v="3629"/>
    <n v="2"/>
    <n v="0.2"/>
    <x v="4142"/>
    <x v="4"/>
  </r>
  <r>
    <n v="6124"/>
    <x v="3046"/>
    <x v="1"/>
    <x v="284"/>
    <d v="2012-09-05T00:00:00"/>
    <s v="Standard Class"/>
    <s v="SD-20485"/>
    <s v="Shirley Daniels"/>
    <x v="2"/>
    <x v="0"/>
    <s v="Bedford"/>
    <x v="5"/>
    <n v="76021"/>
    <x v="2"/>
    <s v="OFF-PA-10003883"/>
    <x v="1"/>
    <x v="10"/>
    <s v="Message Book, Phone, Wirebound Standard Line Memo, 2 3/4&quot; X 5&quot;"/>
    <x v="3300"/>
    <n v="4"/>
    <n v="0.2"/>
    <x v="5026"/>
    <x v="6"/>
  </r>
  <r>
    <n v="6125"/>
    <x v="3047"/>
    <x v="3"/>
    <x v="95"/>
    <d v="2014-06-08T00:00:00"/>
    <s v="Standard Class"/>
    <s v="SS-20140"/>
    <s v="Saphhira Shifley"/>
    <x v="1"/>
    <x v="0"/>
    <s v="Los Angeles"/>
    <x v="1"/>
    <n v="90036"/>
    <x v="1"/>
    <s v="TEC-AC-10003038"/>
    <x v="2"/>
    <x v="11"/>
    <s v="Kingston Digital DataTraveler 16GB USB 2.0"/>
    <x v="915"/>
    <n v="5"/>
    <n v="0"/>
    <x v="1999"/>
    <x v="1"/>
  </r>
  <r>
    <n v="6126"/>
    <x v="3047"/>
    <x v="3"/>
    <x v="95"/>
    <d v="2014-06-08T00:00:00"/>
    <s v="Standard Class"/>
    <s v="SS-20140"/>
    <s v="Saphhira Shifley"/>
    <x v="1"/>
    <x v="0"/>
    <s v="Los Angeles"/>
    <x v="1"/>
    <n v="90036"/>
    <x v="1"/>
    <s v="OFF-PA-10001593"/>
    <x v="1"/>
    <x v="10"/>
    <s v="Xerox 1947"/>
    <x v="493"/>
    <n v="2"/>
    <n v="0"/>
    <x v="504"/>
    <x v="1"/>
  </r>
  <r>
    <n v="6127"/>
    <x v="3047"/>
    <x v="3"/>
    <x v="95"/>
    <d v="2014-06-08T00:00:00"/>
    <s v="Standard Class"/>
    <s v="SS-20140"/>
    <s v="Saphhira Shifley"/>
    <x v="1"/>
    <x v="0"/>
    <s v="Los Angeles"/>
    <x v="1"/>
    <n v="90036"/>
    <x v="1"/>
    <s v="OFF-BI-10002049"/>
    <x v="1"/>
    <x v="8"/>
    <s v="UniKeep View Case Binders"/>
    <x v="2970"/>
    <n v="1"/>
    <n v="0.2"/>
    <x v="5027"/>
    <x v="1"/>
  </r>
  <r>
    <n v="6128"/>
    <x v="3048"/>
    <x v="0"/>
    <x v="1044"/>
    <d v="2013-04-07T00:00:00"/>
    <s v="Standard Class"/>
    <s v="EH-13990"/>
    <s v="Erica Hackney"/>
    <x v="0"/>
    <x v="0"/>
    <s v="New York City"/>
    <x v="15"/>
    <n v="10009"/>
    <x v="3"/>
    <s v="FUR-CH-10003817"/>
    <x v="0"/>
    <x v="1"/>
    <s v="Global Value Steno Chair, Gray"/>
    <x v="4302"/>
    <n v="6"/>
    <n v="0.1"/>
    <x v="5028"/>
    <x v="3"/>
  </r>
  <r>
    <n v="6129"/>
    <x v="3049"/>
    <x v="2"/>
    <x v="1089"/>
    <d v="2011-10-28T00:00:00"/>
    <s v="First Class"/>
    <s v="AH-10030"/>
    <s v="Aaron Hawkins"/>
    <x v="1"/>
    <x v="0"/>
    <s v="San Francisco"/>
    <x v="1"/>
    <n v="94109"/>
    <x v="1"/>
    <s v="OFF-BI-10002353"/>
    <x v="1"/>
    <x v="8"/>
    <s v="GBC VeloBind Cover Sets"/>
    <x v="4303"/>
    <n v="4"/>
    <n v="0.2"/>
    <x v="5029"/>
    <x v="2"/>
  </r>
  <r>
    <n v="6130"/>
    <x v="3050"/>
    <x v="3"/>
    <x v="606"/>
    <d v="2014-04-03T00:00:00"/>
    <s v="Standard Class"/>
    <s v="EM-14200"/>
    <s v="Evan Minnotte"/>
    <x v="2"/>
    <x v="0"/>
    <s v="Virginia Beach"/>
    <x v="17"/>
    <n v="23464"/>
    <x v="0"/>
    <s v="TEC-AC-10003116"/>
    <x v="2"/>
    <x v="11"/>
    <s v="Memorex Froggy Flash Drive 8 GB"/>
    <x v="3545"/>
    <n v="3"/>
    <n v="0"/>
    <x v="4038"/>
    <x v="10"/>
  </r>
  <r>
    <n v="6131"/>
    <x v="3050"/>
    <x v="3"/>
    <x v="606"/>
    <d v="2014-04-03T00:00:00"/>
    <s v="Standard Class"/>
    <s v="EM-14200"/>
    <s v="Evan Minnotte"/>
    <x v="2"/>
    <x v="0"/>
    <s v="Virginia Beach"/>
    <x v="17"/>
    <n v="23464"/>
    <x v="0"/>
    <s v="OFF-FA-10003021"/>
    <x v="1"/>
    <x v="13"/>
    <s v="Staples"/>
    <x v="1061"/>
    <n v="2"/>
    <n v="0"/>
    <x v="1379"/>
    <x v="10"/>
  </r>
  <r>
    <n v="6132"/>
    <x v="3051"/>
    <x v="2"/>
    <x v="422"/>
    <d v="2011-12-31T00:00:00"/>
    <s v="Standard Class"/>
    <s v="TB-21190"/>
    <s v="Thomas Brumley"/>
    <x v="2"/>
    <x v="0"/>
    <s v="New York City"/>
    <x v="15"/>
    <n v="10011"/>
    <x v="3"/>
    <s v="FUR-CH-10004477"/>
    <x v="0"/>
    <x v="1"/>
    <s v="Global Push Button Manager's Chair, Indigo"/>
    <x v="4304"/>
    <n v="14"/>
    <n v="0.1"/>
    <x v="5030"/>
    <x v="4"/>
  </r>
  <r>
    <n v="6133"/>
    <x v="3052"/>
    <x v="3"/>
    <x v="175"/>
    <d v="2014-09-21T00:00:00"/>
    <s v="Standard Class"/>
    <s v="AB-10165"/>
    <s v="Alan Barnes"/>
    <x v="0"/>
    <x v="0"/>
    <s v="Lebanon"/>
    <x v="18"/>
    <n v="37087"/>
    <x v="0"/>
    <s v="OFF-PA-10001033"/>
    <x v="1"/>
    <x v="10"/>
    <s v="Xerox 1893"/>
    <x v="2919"/>
    <n v="5"/>
    <n v="0.2"/>
    <x v="5031"/>
    <x v="8"/>
  </r>
  <r>
    <n v="6134"/>
    <x v="3053"/>
    <x v="0"/>
    <x v="765"/>
    <d v="2013-08-20T00:00:00"/>
    <s v="First Class"/>
    <s v="AO-10810"/>
    <s v="Anthony O'Donnell"/>
    <x v="1"/>
    <x v="0"/>
    <s v="Los Angeles"/>
    <x v="1"/>
    <n v="90045"/>
    <x v="1"/>
    <s v="FUR-TA-10004152"/>
    <x v="0"/>
    <x v="3"/>
    <s v="Barricks 18&quot; x 48&quot; Non-Folding Utility Table with Bottom Storage Shelf"/>
    <x v="4305"/>
    <n v="2"/>
    <n v="0.2"/>
    <x v="5032"/>
    <x v="6"/>
  </r>
  <r>
    <n v="6135"/>
    <x v="3054"/>
    <x v="0"/>
    <x v="254"/>
    <d v="2013-11-05T00:00:00"/>
    <s v="Same Day"/>
    <s v="TT-21220"/>
    <s v="Thomas Thornton"/>
    <x v="0"/>
    <x v="0"/>
    <s v="Chula Vista"/>
    <x v="1"/>
    <n v="91911"/>
    <x v="1"/>
    <s v="OFF-AR-10002135"/>
    <x v="1"/>
    <x v="6"/>
    <s v="Boston Heavy-Duty Trimline Electric Pencil Sharpeners"/>
    <x v="4306"/>
    <n v="4"/>
    <n v="0"/>
    <x v="5033"/>
    <x v="0"/>
  </r>
  <r>
    <n v="6136"/>
    <x v="3055"/>
    <x v="1"/>
    <x v="1090"/>
    <d v="2012-10-22T00:00:00"/>
    <s v="Standard Class"/>
    <s v="KN-16705"/>
    <s v="Kristina Nunn"/>
    <x v="2"/>
    <x v="0"/>
    <s v="Mcallen"/>
    <x v="5"/>
    <n v="78501"/>
    <x v="2"/>
    <s v="TEC-AC-10000521"/>
    <x v="2"/>
    <x v="11"/>
    <s v="Verbatim Slim CD and DVD Storage Cases, 50/Pack"/>
    <x v="3578"/>
    <n v="3"/>
    <n v="0.2"/>
    <x v="1780"/>
    <x v="2"/>
  </r>
  <r>
    <n v="6137"/>
    <x v="3055"/>
    <x v="1"/>
    <x v="1090"/>
    <d v="2012-10-22T00:00:00"/>
    <s v="Standard Class"/>
    <s v="KN-16705"/>
    <s v="Kristina Nunn"/>
    <x v="2"/>
    <x v="0"/>
    <s v="Mcallen"/>
    <x v="5"/>
    <n v="78501"/>
    <x v="2"/>
    <s v="OFF-AP-10000026"/>
    <x v="1"/>
    <x v="9"/>
    <s v="Tripp Lite Isotel 6 Outlet Surge Protector with Fax/Modem Protection"/>
    <x v="4307"/>
    <n v="6"/>
    <n v="0.8"/>
    <x v="5034"/>
    <x v="2"/>
  </r>
  <r>
    <n v="6138"/>
    <x v="3056"/>
    <x v="0"/>
    <x v="731"/>
    <d v="2013-11-05T00:00:00"/>
    <s v="Second Class"/>
    <s v="FO-14305"/>
    <s v="Frank Olsen"/>
    <x v="0"/>
    <x v="0"/>
    <s v="Hollywood"/>
    <x v="2"/>
    <n v="33021"/>
    <x v="0"/>
    <s v="OFF-PA-10002986"/>
    <x v="1"/>
    <x v="10"/>
    <s v="Xerox 1898"/>
    <x v="164"/>
    <n v="6"/>
    <n v="0.2"/>
    <x v="5035"/>
    <x v="0"/>
  </r>
  <r>
    <n v="6139"/>
    <x v="3057"/>
    <x v="2"/>
    <x v="809"/>
    <d v="2011-04-04T00:00:00"/>
    <s v="Standard Class"/>
    <s v="GA-14725"/>
    <s v="Guy Armstrong"/>
    <x v="0"/>
    <x v="0"/>
    <s v="San Francisco"/>
    <x v="1"/>
    <n v="94110"/>
    <x v="1"/>
    <s v="FUR-BO-10001337"/>
    <x v="0"/>
    <x v="0"/>
    <s v="O'Sullivan Living Dimensions 2-Shelf Bookcases"/>
    <x v="4308"/>
    <n v="2"/>
    <n v="0.15"/>
    <x v="5036"/>
    <x v="10"/>
  </r>
  <r>
    <n v="6140"/>
    <x v="3058"/>
    <x v="1"/>
    <x v="24"/>
    <d v="2012-04-20T00:00:00"/>
    <s v="First Class"/>
    <s v="NC-18415"/>
    <s v="Nathan Cano"/>
    <x v="0"/>
    <x v="0"/>
    <s v="Santa Maria"/>
    <x v="1"/>
    <n v="93454"/>
    <x v="1"/>
    <s v="OFF-ST-10000532"/>
    <x v="1"/>
    <x v="4"/>
    <s v="Advantus Rolling Drawer Organizers"/>
    <x v="4309"/>
    <n v="3"/>
    <n v="0"/>
    <x v="5037"/>
    <x v="3"/>
  </r>
  <r>
    <n v="6141"/>
    <x v="3059"/>
    <x v="3"/>
    <x v="362"/>
    <d v="2014-07-16T00:00:00"/>
    <s v="Standard Class"/>
    <s v="JF-15190"/>
    <s v="Jamie Frazer"/>
    <x v="0"/>
    <x v="0"/>
    <s v="Manchester"/>
    <x v="29"/>
    <n v="6040"/>
    <x v="3"/>
    <s v="OFF-PA-10001497"/>
    <x v="1"/>
    <x v="10"/>
    <s v="Xerox 1914"/>
    <x v="4310"/>
    <n v="5"/>
    <n v="0"/>
    <x v="5038"/>
    <x v="7"/>
  </r>
  <r>
    <n v="6142"/>
    <x v="3059"/>
    <x v="3"/>
    <x v="362"/>
    <d v="2014-07-16T00:00:00"/>
    <s v="Standard Class"/>
    <s v="JF-15190"/>
    <s v="Jamie Frazer"/>
    <x v="0"/>
    <x v="0"/>
    <s v="Manchester"/>
    <x v="29"/>
    <n v="6040"/>
    <x v="3"/>
    <s v="OFF-ST-10002554"/>
    <x v="1"/>
    <x v="4"/>
    <s v="Tennsco Industrial Shelving"/>
    <x v="3589"/>
    <n v="4"/>
    <n v="0"/>
    <x v="5039"/>
    <x v="7"/>
  </r>
  <r>
    <n v="6143"/>
    <x v="3059"/>
    <x v="3"/>
    <x v="362"/>
    <d v="2014-07-16T00:00:00"/>
    <s v="Standard Class"/>
    <s v="JF-15190"/>
    <s v="Jamie Frazer"/>
    <x v="0"/>
    <x v="0"/>
    <s v="Manchester"/>
    <x v="29"/>
    <n v="6040"/>
    <x v="3"/>
    <s v="TEC-PH-10001336"/>
    <x v="2"/>
    <x v="7"/>
    <s v="Digium D40 VoIP phone"/>
    <x v="2052"/>
    <n v="2"/>
    <n v="0"/>
    <x v="2210"/>
    <x v="7"/>
  </r>
  <r>
    <n v="6144"/>
    <x v="3059"/>
    <x v="3"/>
    <x v="362"/>
    <d v="2014-07-16T00:00:00"/>
    <s v="Standard Class"/>
    <s v="JF-15190"/>
    <s v="Jamie Frazer"/>
    <x v="0"/>
    <x v="0"/>
    <s v="Manchester"/>
    <x v="29"/>
    <n v="6040"/>
    <x v="3"/>
    <s v="OFF-AR-10002987"/>
    <x v="1"/>
    <x v="6"/>
    <s v="Prismacolor Color Pencil Set"/>
    <x v="4311"/>
    <n v="6"/>
    <n v="0"/>
    <x v="5040"/>
    <x v="7"/>
  </r>
  <r>
    <n v="6145"/>
    <x v="3060"/>
    <x v="3"/>
    <x v="818"/>
    <d v="2014-07-02T00:00:00"/>
    <s v="Standard Class"/>
    <s v="GT-14710"/>
    <s v="Greg Tran"/>
    <x v="0"/>
    <x v="0"/>
    <s v="Omaha"/>
    <x v="8"/>
    <n v="68104"/>
    <x v="2"/>
    <s v="OFF-PA-10000575"/>
    <x v="1"/>
    <x v="10"/>
    <s v="Wirebound Message Books, Four 2 3/4 x 5 White Forms per Page"/>
    <x v="4312"/>
    <n v="3"/>
    <n v="0"/>
    <x v="5041"/>
    <x v="1"/>
  </r>
  <r>
    <n v="6146"/>
    <x v="3061"/>
    <x v="2"/>
    <x v="1091"/>
    <d v="2011-12-26T00:00:00"/>
    <s v="Standard Class"/>
    <s v="KM-16660"/>
    <s v="Khloe Miller"/>
    <x v="0"/>
    <x v="0"/>
    <s v="San Jose"/>
    <x v="1"/>
    <n v="95123"/>
    <x v="1"/>
    <s v="OFF-AR-10003394"/>
    <x v="1"/>
    <x v="6"/>
    <s v="Newell 332"/>
    <x v="2722"/>
    <n v="4"/>
    <n v="0"/>
    <x v="623"/>
    <x v="4"/>
  </r>
  <r>
    <n v="6147"/>
    <x v="3062"/>
    <x v="3"/>
    <x v="610"/>
    <d v="2014-11-26T00:00:00"/>
    <s v="Standard Class"/>
    <s v="PJ-18835"/>
    <s v="Patrick Jones"/>
    <x v="1"/>
    <x v="0"/>
    <s v="San Francisco"/>
    <x v="1"/>
    <n v="94122"/>
    <x v="1"/>
    <s v="OFF-AR-10003394"/>
    <x v="1"/>
    <x v="6"/>
    <s v="Newell 332"/>
    <x v="2722"/>
    <n v="4"/>
    <n v="0"/>
    <x v="623"/>
    <x v="0"/>
  </r>
  <r>
    <n v="6148"/>
    <x v="3062"/>
    <x v="3"/>
    <x v="610"/>
    <d v="2014-11-26T00:00:00"/>
    <s v="Standard Class"/>
    <s v="PJ-18835"/>
    <s v="Patrick Jones"/>
    <x v="1"/>
    <x v="0"/>
    <s v="San Francisco"/>
    <x v="1"/>
    <n v="94122"/>
    <x v="1"/>
    <s v="OFF-BI-10001191"/>
    <x v="1"/>
    <x v="8"/>
    <s v="Canvas Sectional Post Binders"/>
    <x v="4313"/>
    <n v="2"/>
    <n v="0.2"/>
    <x v="5042"/>
    <x v="0"/>
  </r>
  <r>
    <n v="6149"/>
    <x v="3063"/>
    <x v="0"/>
    <x v="812"/>
    <d v="2013-06-30T00:00:00"/>
    <s v="Second Class"/>
    <s v="AC-10660"/>
    <s v="Anna Chung"/>
    <x v="0"/>
    <x v="0"/>
    <s v="San Francisco"/>
    <x v="1"/>
    <n v="94109"/>
    <x v="1"/>
    <s v="TEC-PH-10003484"/>
    <x v="2"/>
    <x v="7"/>
    <s v="Ooma Telo VoIP Home Phone System"/>
    <x v="1227"/>
    <n v="2"/>
    <n v="0.2"/>
    <x v="3431"/>
    <x v="1"/>
  </r>
  <r>
    <n v="6150"/>
    <x v="3064"/>
    <x v="3"/>
    <x v="116"/>
    <d v="2015-01-01T00:00:00"/>
    <s v="First Class"/>
    <s v="JG-15310"/>
    <s v="Jason Gross"/>
    <x v="1"/>
    <x v="0"/>
    <s v="Long Beach"/>
    <x v="1"/>
    <n v="90805"/>
    <x v="1"/>
    <s v="FUR-CH-10003968"/>
    <x v="0"/>
    <x v="1"/>
    <s v="Novimex Turbo Task Chair"/>
    <x v="4314"/>
    <n v="6"/>
    <n v="0.2"/>
    <x v="5043"/>
    <x v="4"/>
  </r>
  <r>
    <n v="6151"/>
    <x v="3065"/>
    <x v="0"/>
    <x v="143"/>
    <d v="2013-04-12T00:00:00"/>
    <s v="First Class"/>
    <s v="RM-19375"/>
    <s v="Raymond Messe"/>
    <x v="0"/>
    <x v="0"/>
    <s v="Columbus"/>
    <x v="32"/>
    <n v="31907"/>
    <x v="0"/>
    <s v="FUR-BO-10001608"/>
    <x v="0"/>
    <x v="0"/>
    <s v="Hon Metal Bookcases, Black"/>
    <x v="1383"/>
    <n v="5"/>
    <n v="0"/>
    <x v="5044"/>
    <x v="3"/>
  </r>
  <r>
    <n v="6152"/>
    <x v="3066"/>
    <x v="2"/>
    <x v="772"/>
    <d v="2011-03-21T00:00:00"/>
    <s v="Second Class"/>
    <s v="EK-13795"/>
    <s v="Eileen Kiefer"/>
    <x v="2"/>
    <x v="0"/>
    <s v="San Francisco"/>
    <x v="1"/>
    <n v="94110"/>
    <x v="1"/>
    <s v="FUR-BO-10004218"/>
    <x v="0"/>
    <x v="0"/>
    <s v="Bush Heritage Pine Collection 5-Shelf Bookcase, Albany Pine Finish, *Special Order"/>
    <x v="4315"/>
    <n v="10"/>
    <n v="0.15"/>
    <x v="5045"/>
    <x v="10"/>
  </r>
  <r>
    <n v="6153"/>
    <x v="3067"/>
    <x v="3"/>
    <x v="445"/>
    <d v="2014-07-09T00:00:00"/>
    <s v="Standard Class"/>
    <s v="RD-19585"/>
    <s v="Rob Dowd"/>
    <x v="0"/>
    <x v="0"/>
    <s v="Los Angeles"/>
    <x v="1"/>
    <n v="90004"/>
    <x v="1"/>
    <s v="OFF-ST-10002485"/>
    <x v="1"/>
    <x v="4"/>
    <s v="Rogers Deluxe File Chest"/>
    <x v="1190"/>
    <n v="4"/>
    <n v="0"/>
    <x v="4936"/>
    <x v="7"/>
  </r>
  <r>
    <n v="6154"/>
    <x v="3068"/>
    <x v="3"/>
    <x v="693"/>
    <d v="2014-04-24T00:00:00"/>
    <s v="First Class"/>
    <s v="CV-12805"/>
    <s v="Cynthia Voltz"/>
    <x v="1"/>
    <x v="0"/>
    <s v="Philadelphia"/>
    <x v="9"/>
    <n v="19120"/>
    <x v="3"/>
    <s v="FUR-FU-10001876"/>
    <x v="0"/>
    <x v="5"/>
    <s v="Computer Room Manger, 14&quot;"/>
    <x v="3518"/>
    <n v="2"/>
    <n v="0.2"/>
    <x v="4005"/>
    <x v="3"/>
  </r>
  <r>
    <n v="6155"/>
    <x v="3068"/>
    <x v="3"/>
    <x v="693"/>
    <d v="2014-04-24T00:00:00"/>
    <s v="First Class"/>
    <s v="CV-12805"/>
    <s v="Cynthia Voltz"/>
    <x v="1"/>
    <x v="0"/>
    <s v="Philadelphia"/>
    <x v="9"/>
    <n v="19120"/>
    <x v="3"/>
    <s v="OFF-ST-10002370"/>
    <x v="1"/>
    <x v="4"/>
    <s v="Sortfiler Multipurpose Personal File Organizer, Black"/>
    <x v="4316"/>
    <n v="3"/>
    <n v="0.2"/>
    <x v="5046"/>
    <x v="3"/>
  </r>
  <r>
    <n v="6156"/>
    <x v="3068"/>
    <x v="3"/>
    <x v="693"/>
    <d v="2014-04-24T00:00:00"/>
    <s v="First Class"/>
    <s v="CV-12805"/>
    <s v="Cynthia Voltz"/>
    <x v="1"/>
    <x v="0"/>
    <s v="Philadelphia"/>
    <x v="9"/>
    <n v="19120"/>
    <x v="3"/>
    <s v="OFF-ST-10000142"/>
    <x v="1"/>
    <x v="4"/>
    <s v="Deluxe Rollaway Locking File with Drawer"/>
    <x v="4317"/>
    <n v="1"/>
    <n v="0.2"/>
    <x v="5047"/>
    <x v="3"/>
  </r>
  <r>
    <n v="6157"/>
    <x v="3068"/>
    <x v="3"/>
    <x v="693"/>
    <d v="2014-04-24T00:00:00"/>
    <s v="First Class"/>
    <s v="CV-12805"/>
    <s v="Cynthia Voltz"/>
    <x v="1"/>
    <x v="0"/>
    <s v="Philadelphia"/>
    <x v="9"/>
    <n v="19120"/>
    <x v="3"/>
    <s v="FUR-FU-10004671"/>
    <x v="0"/>
    <x v="5"/>
    <s v="Executive Impressions 12&quot; Wall Clock"/>
    <x v="4318"/>
    <n v="3"/>
    <n v="0.2"/>
    <x v="5048"/>
    <x v="3"/>
  </r>
  <r>
    <n v="6158"/>
    <x v="3069"/>
    <x v="0"/>
    <x v="1092"/>
    <d v="2013-08-06T00:00:00"/>
    <s v="Second Class"/>
    <s v="AG-10330"/>
    <s v="Alex Grayson"/>
    <x v="0"/>
    <x v="0"/>
    <s v="Tulsa"/>
    <x v="26"/>
    <n v="74133"/>
    <x v="2"/>
    <s v="OFF-EN-10002504"/>
    <x v="1"/>
    <x v="12"/>
    <s v="Tyvek  Top-Opening Peel &amp; Seel Envelopes, Plain White"/>
    <x v="4319"/>
    <n v="3"/>
    <n v="0"/>
    <x v="5049"/>
    <x v="6"/>
  </r>
  <r>
    <n v="6159"/>
    <x v="3069"/>
    <x v="0"/>
    <x v="1092"/>
    <d v="2013-08-06T00:00:00"/>
    <s v="Second Class"/>
    <s v="AG-10330"/>
    <s v="Alex Grayson"/>
    <x v="0"/>
    <x v="0"/>
    <s v="Tulsa"/>
    <x v="26"/>
    <n v="74133"/>
    <x v="2"/>
    <s v="TEC-AC-10004803"/>
    <x v="2"/>
    <x v="11"/>
    <s v="Sony Micro Vault Click 4 GB USB 2.0 Flash Drive"/>
    <x v="4320"/>
    <n v="12"/>
    <n v="0"/>
    <x v="5050"/>
    <x v="6"/>
  </r>
  <r>
    <n v="6160"/>
    <x v="3070"/>
    <x v="0"/>
    <x v="275"/>
    <d v="2013-12-10T00:00:00"/>
    <s v="Standard Class"/>
    <s v="GM-14440"/>
    <s v="Gary McGarr"/>
    <x v="0"/>
    <x v="0"/>
    <s v="Los Angeles"/>
    <x v="1"/>
    <n v="90049"/>
    <x v="1"/>
    <s v="OFF-ST-10001932"/>
    <x v="1"/>
    <x v="4"/>
    <s v="Fellowes Staxonsteel Drawer Files"/>
    <x v="4321"/>
    <n v="4"/>
    <n v="0"/>
    <x v="5051"/>
    <x v="4"/>
  </r>
  <r>
    <n v="6161"/>
    <x v="3071"/>
    <x v="2"/>
    <x v="1093"/>
    <d v="2011-03-21T00:00:00"/>
    <s v="First Class"/>
    <s v="MC-17605"/>
    <s v="Matt Connell"/>
    <x v="1"/>
    <x v="0"/>
    <s v="Lakeland"/>
    <x v="2"/>
    <n v="33801"/>
    <x v="0"/>
    <s v="TEC-PH-10004667"/>
    <x v="2"/>
    <x v="7"/>
    <s v="Cisco 8x8 Inc. 6753i IP Business Phone System"/>
    <x v="830"/>
    <n v="3"/>
    <n v="0.2"/>
    <x v="5052"/>
    <x v="10"/>
  </r>
  <r>
    <n v="6162"/>
    <x v="3071"/>
    <x v="2"/>
    <x v="1093"/>
    <d v="2011-03-21T00:00:00"/>
    <s v="First Class"/>
    <s v="MC-17605"/>
    <s v="Matt Connell"/>
    <x v="1"/>
    <x v="0"/>
    <s v="Lakeland"/>
    <x v="2"/>
    <n v="33801"/>
    <x v="0"/>
    <s v="OFF-LA-10000443"/>
    <x v="1"/>
    <x v="2"/>
    <s v="Avery 501"/>
    <x v="929"/>
    <n v="4"/>
    <n v="0.2"/>
    <x v="5053"/>
    <x v="10"/>
  </r>
  <r>
    <n v="6163"/>
    <x v="3071"/>
    <x v="2"/>
    <x v="1093"/>
    <d v="2011-03-21T00:00:00"/>
    <s v="First Class"/>
    <s v="MC-17605"/>
    <s v="Matt Connell"/>
    <x v="1"/>
    <x v="0"/>
    <s v="Lakeland"/>
    <x v="2"/>
    <n v="33801"/>
    <x v="0"/>
    <s v="OFF-ST-10000918"/>
    <x v="1"/>
    <x v="4"/>
    <s v="Crate-A-Files"/>
    <x v="4322"/>
    <n v="3"/>
    <n v="0.2"/>
    <x v="5054"/>
    <x v="10"/>
  </r>
  <r>
    <n v="6164"/>
    <x v="3071"/>
    <x v="2"/>
    <x v="1093"/>
    <d v="2011-03-21T00:00:00"/>
    <s v="First Class"/>
    <s v="MC-17605"/>
    <s v="Matt Connell"/>
    <x v="1"/>
    <x v="0"/>
    <s v="Lakeland"/>
    <x v="2"/>
    <n v="33801"/>
    <x v="0"/>
    <s v="OFF-BI-10001196"/>
    <x v="1"/>
    <x v="8"/>
    <s v="Avery Flip-Chart Easel Binder, Black"/>
    <x v="4323"/>
    <n v="5"/>
    <n v="0.7"/>
    <x v="5055"/>
    <x v="10"/>
  </r>
  <r>
    <n v="6165"/>
    <x v="3071"/>
    <x v="2"/>
    <x v="1093"/>
    <d v="2011-03-21T00:00:00"/>
    <s v="First Class"/>
    <s v="MC-17605"/>
    <s v="Matt Connell"/>
    <x v="1"/>
    <x v="0"/>
    <s v="Lakeland"/>
    <x v="2"/>
    <n v="33801"/>
    <x v="0"/>
    <s v="FUR-FU-10003981"/>
    <x v="0"/>
    <x v="5"/>
    <s v="Eldon Wave Desk Accessories"/>
    <x v="3808"/>
    <n v="3"/>
    <n v="0.2"/>
    <x v="5056"/>
    <x v="10"/>
  </r>
  <r>
    <n v="6166"/>
    <x v="3071"/>
    <x v="2"/>
    <x v="1093"/>
    <d v="2011-03-21T00:00:00"/>
    <s v="First Class"/>
    <s v="MC-17605"/>
    <s v="Matt Connell"/>
    <x v="1"/>
    <x v="0"/>
    <s v="Lakeland"/>
    <x v="2"/>
    <n v="33801"/>
    <x v="0"/>
    <s v="FUR-FU-10002508"/>
    <x v="0"/>
    <x v="5"/>
    <s v="Document Clip Frames"/>
    <x v="184"/>
    <n v="3"/>
    <n v="0.2"/>
    <x v="5057"/>
    <x v="10"/>
  </r>
  <r>
    <n v="6167"/>
    <x v="3071"/>
    <x v="2"/>
    <x v="1093"/>
    <d v="2011-03-21T00:00:00"/>
    <s v="First Class"/>
    <s v="MC-17605"/>
    <s v="Matt Connell"/>
    <x v="1"/>
    <x v="0"/>
    <s v="Lakeland"/>
    <x v="2"/>
    <n v="33801"/>
    <x v="0"/>
    <s v="TEC-AC-10002647"/>
    <x v="2"/>
    <x v="11"/>
    <s v="Logitech Wireless Boombox Speaker - portable - wireless, wired"/>
    <x v="4324"/>
    <n v="2"/>
    <n v="0.2"/>
    <x v="5058"/>
    <x v="10"/>
  </r>
  <r>
    <n v="6168"/>
    <x v="3072"/>
    <x v="1"/>
    <x v="704"/>
    <d v="2012-04-25T00:00:00"/>
    <s v="Standard Class"/>
    <s v="ES-14020"/>
    <s v="Erica Smith"/>
    <x v="0"/>
    <x v="0"/>
    <s v="Houston"/>
    <x v="5"/>
    <n v="77036"/>
    <x v="2"/>
    <s v="OFF-PA-10002377"/>
    <x v="1"/>
    <x v="10"/>
    <s v="Xerox 1916"/>
    <x v="4325"/>
    <n v="3"/>
    <n v="0.2"/>
    <x v="5059"/>
    <x v="3"/>
  </r>
  <r>
    <n v="6169"/>
    <x v="3073"/>
    <x v="1"/>
    <x v="444"/>
    <d v="2012-09-22T00:00:00"/>
    <s v="Second Class"/>
    <s v="RW-19540"/>
    <s v="Rick Wilson"/>
    <x v="1"/>
    <x v="0"/>
    <s v="Los Angeles"/>
    <x v="1"/>
    <n v="90008"/>
    <x v="1"/>
    <s v="OFF-PA-10004530"/>
    <x v="1"/>
    <x v="10"/>
    <s v="Personal Creations Ink Jet Cards and Labels"/>
    <x v="1113"/>
    <n v="2"/>
    <n v="0"/>
    <x v="5060"/>
    <x v="8"/>
  </r>
  <r>
    <n v="6170"/>
    <x v="3074"/>
    <x v="2"/>
    <x v="9"/>
    <d v="2011-08-30T00:00:00"/>
    <s v="Second Class"/>
    <s v="MM-17920"/>
    <s v="Michael Moore"/>
    <x v="0"/>
    <x v="0"/>
    <s v="Springfield"/>
    <x v="17"/>
    <n v="22153"/>
    <x v="0"/>
    <s v="OFF-PA-10002986"/>
    <x v="1"/>
    <x v="10"/>
    <s v="Xerox 1898"/>
    <x v="522"/>
    <n v="2"/>
    <n v="0"/>
    <x v="534"/>
    <x v="6"/>
  </r>
  <r>
    <n v="6171"/>
    <x v="3075"/>
    <x v="0"/>
    <x v="1054"/>
    <d v="2013-12-25T00:00:00"/>
    <s v="Second Class"/>
    <s v="MH-17440"/>
    <s v="Mark Haberlin"/>
    <x v="1"/>
    <x v="0"/>
    <s v="New York City"/>
    <x v="15"/>
    <n v="10035"/>
    <x v="3"/>
    <s v="OFF-BI-10000948"/>
    <x v="1"/>
    <x v="8"/>
    <s v="GBC Laser Imprintable Binding System Covers, Desert Sand"/>
    <x v="4326"/>
    <n v="3"/>
    <n v="0.2"/>
    <x v="5061"/>
    <x v="4"/>
  </r>
  <r>
    <n v="6172"/>
    <x v="3075"/>
    <x v="0"/>
    <x v="1054"/>
    <d v="2013-12-25T00:00:00"/>
    <s v="Second Class"/>
    <s v="MH-17440"/>
    <s v="Mark Haberlin"/>
    <x v="1"/>
    <x v="0"/>
    <s v="New York City"/>
    <x v="15"/>
    <n v="10035"/>
    <x v="3"/>
    <s v="OFF-AR-10001545"/>
    <x v="1"/>
    <x v="6"/>
    <s v="Newell 326"/>
    <x v="2872"/>
    <n v="2"/>
    <n v="0"/>
    <x v="3192"/>
    <x v="4"/>
  </r>
  <r>
    <n v="6173"/>
    <x v="3076"/>
    <x v="2"/>
    <x v="1094"/>
    <d v="2011-08-08T00:00:00"/>
    <s v="Standard Class"/>
    <s v="NZ-18565"/>
    <s v="Nick Zandusky"/>
    <x v="2"/>
    <x v="0"/>
    <s v="Springfield"/>
    <x v="25"/>
    <n v="65807"/>
    <x v="2"/>
    <s v="OFF-BI-10001758"/>
    <x v="1"/>
    <x v="8"/>
    <s v="Wilson Jones 14 Line Acrylic Coated Pressboard Data Binders"/>
    <x v="4327"/>
    <n v="5"/>
    <n v="0"/>
    <x v="5062"/>
    <x v="6"/>
  </r>
  <r>
    <n v="6174"/>
    <x v="3076"/>
    <x v="2"/>
    <x v="1094"/>
    <d v="2011-08-08T00:00:00"/>
    <s v="Standard Class"/>
    <s v="NZ-18565"/>
    <s v="Nick Zandusky"/>
    <x v="2"/>
    <x v="0"/>
    <s v="Springfield"/>
    <x v="25"/>
    <n v="65807"/>
    <x v="2"/>
    <s v="TEC-AC-10003237"/>
    <x v="2"/>
    <x v="11"/>
    <s v="Memorex Micro Travel Drive 4 GB"/>
    <x v="4328"/>
    <n v="2"/>
    <n v="0"/>
    <x v="5063"/>
    <x v="6"/>
  </r>
  <r>
    <n v="6175"/>
    <x v="3076"/>
    <x v="2"/>
    <x v="1094"/>
    <d v="2011-08-08T00:00:00"/>
    <s v="Standard Class"/>
    <s v="NZ-18565"/>
    <s v="Nick Zandusky"/>
    <x v="2"/>
    <x v="0"/>
    <s v="Springfield"/>
    <x v="25"/>
    <n v="65807"/>
    <x v="2"/>
    <s v="OFF-ST-10002011"/>
    <x v="1"/>
    <x v="4"/>
    <s v="Smead Adjustable Mobile File Trolley with Lockable Top"/>
    <x v="4329"/>
    <n v="2"/>
    <n v="0"/>
    <x v="5064"/>
    <x v="6"/>
  </r>
  <r>
    <n v="6176"/>
    <x v="3077"/>
    <x v="1"/>
    <x v="481"/>
    <d v="2012-09-26T00:00:00"/>
    <s v="Standard Class"/>
    <s v="GB-14575"/>
    <s v="Giulietta Baptist"/>
    <x v="0"/>
    <x v="0"/>
    <s v="Columbia"/>
    <x v="20"/>
    <n v="29203"/>
    <x v="0"/>
    <s v="FUR-CH-10000309"/>
    <x v="0"/>
    <x v="1"/>
    <s v="Global Comet Stacking Arm Chair"/>
    <x v="4330"/>
    <n v="4"/>
    <n v="0"/>
    <x v="5065"/>
    <x v="8"/>
  </r>
  <r>
    <n v="6177"/>
    <x v="3077"/>
    <x v="1"/>
    <x v="481"/>
    <d v="2012-09-26T00:00:00"/>
    <s v="Standard Class"/>
    <s v="GB-14575"/>
    <s v="Giulietta Baptist"/>
    <x v="0"/>
    <x v="0"/>
    <s v="Columbia"/>
    <x v="20"/>
    <n v="29203"/>
    <x v="0"/>
    <s v="OFF-ST-10002444"/>
    <x v="1"/>
    <x v="4"/>
    <s v="Recycled Eldon Regeneration Jumbo File"/>
    <x v="3016"/>
    <n v="7"/>
    <n v="0"/>
    <x v="5066"/>
    <x v="8"/>
  </r>
  <r>
    <n v="6178"/>
    <x v="3077"/>
    <x v="1"/>
    <x v="481"/>
    <d v="2012-09-26T00:00:00"/>
    <s v="Standard Class"/>
    <s v="GB-14575"/>
    <s v="Giulietta Baptist"/>
    <x v="0"/>
    <x v="0"/>
    <s v="Columbia"/>
    <x v="20"/>
    <n v="29203"/>
    <x v="0"/>
    <s v="OFF-EN-10001453"/>
    <x v="1"/>
    <x v="12"/>
    <s v="Tyvek Interoffice Envelopes, 9 1/2&quot; x 12 1/2&quot;, 100/Box"/>
    <x v="4331"/>
    <n v="2"/>
    <n v="0"/>
    <x v="5067"/>
    <x v="8"/>
  </r>
  <r>
    <n v="6179"/>
    <x v="3077"/>
    <x v="1"/>
    <x v="481"/>
    <d v="2012-09-26T00:00:00"/>
    <s v="Standard Class"/>
    <s v="GB-14575"/>
    <s v="Giulietta Baptist"/>
    <x v="0"/>
    <x v="0"/>
    <s v="Columbia"/>
    <x v="20"/>
    <n v="29203"/>
    <x v="0"/>
    <s v="OFF-PA-10001801"/>
    <x v="1"/>
    <x v="10"/>
    <s v="Xerox 193"/>
    <x v="100"/>
    <n v="4"/>
    <n v="0"/>
    <x v="101"/>
    <x v="8"/>
  </r>
  <r>
    <n v="6180"/>
    <x v="3077"/>
    <x v="1"/>
    <x v="481"/>
    <d v="2012-09-26T00:00:00"/>
    <s v="Standard Class"/>
    <s v="GB-14575"/>
    <s v="Giulietta Baptist"/>
    <x v="0"/>
    <x v="0"/>
    <s v="Columbia"/>
    <x v="20"/>
    <n v="29203"/>
    <x v="0"/>
    <s v="OFF-ST-10000563"/>
    <x v="1"/>
    <x v="4"/>
    <s v="Fellowes Bankers Box Stor/Drawer Steel Plus"/>
    <x v="1480"/>
    <n v="2"/>
    <n v="0"/>
    <x v="5068"/>
    <x v="8"/>
  </r>
  <r>
    <n v="6181"/>
    <x v="3077"/>
    <x v="1"/>
    <x v="481"/>
    <d v="2012-09-26T00:00:00"/>
    <s v="Standard Class"/>
    <s v="GB-14575"/>
    <s v="Giulietta Baptist"/>
    <x v="0"/>
    <x v="0"/>
    <s v="Columbia"/>
    <x v="20"/>
    <n v="29203"/>
    <x v="0"/>
    <s v="TEC-PH-10000369"/>
    <x v="2"/>
    <x v="7"/>
    <s v="HTC One Mini"/>
    <x v="3211"/>
    <n v="5"/>
    <n v="0"/>
    <x v="5069"/>
    <x v="8"/>
  </r>
  <r>
    <n v="6182"/>
    <x v="3077"/>
    <x v="1"/>
    <x v="481"/>
    <d v="2012-09-26T00:00:00"/>
    <s v="Standard Class"/>
    <s v="GB-14575"/>
    <s v="Giulietta Baptist"/>
    <x v="0"/>
    <x v="0"/>
    <s v="Columbia"/>
    <x v="20"/>
    <n v="29203"/>
    <x v="0"/>
    <s v="TEC-PH-10002538"/>
    <x v="2"/>
    <x v="7"/>
    <s v="Grandstream GXP1160 VoIP phone"/>
    <x v="4332"/>
    <n v="3"/>
    <n v="0"/>
    <x v="5070"/>
    <x v="8"/>
  </r>
  <r>
    <n v="6183"/>
    <x v="3077"/>
    <x v="1"/>
    <x v="481"/>
    <d v="2012-09-26T00:00:00"/>
    <s v="Standard Class"/>
    <s v="GB-14575"/>
    <s v="Giulietta Baptist"/>
    <x v="0"/>
    <x v="0"/>
    <s v="Columbia"/>
    <x v="20"/>
    <n v="29203"/>
    <x v="0"/>
    <s v="OFF-BI-10000050"/>
    <x v="1"/>
    <x v="8"/>
    <s v="Angle-D Binders with Locking Rings, Label Holders"/>
    <x v="4333"/>
    <n v="2"/>
    <n v="0"/>
    <x v="5071"/>
    <x v="8"/>
  </r>
  <r>
    <n v="6184"/>
    <x v="3077"/>
    <x v="1"/>
    <x v="481"/>
    <d v="2012-09-26T00:00:00"/>
    <s v="Standard Class"/>
    <s v="GB-14575"/>
    <s v="Giulietta Baptist"/>
    <x v="0"/>
    <x v="0"/>
    <s v="Columbia"/>
    <x v="20"/>
    <n v="29203"/>
    <x v="0"/>
    <s v="OFF-ST-10004186"/>
    <x v="1"/>
    <x v="4"/>
    <s v="Stur-D-Stor Shelving, Vertical 5-Shelf: 72&quot;H x 36&quot;W x 18 1/2&quot;D"/>
    <x v="4334"/>
    <n v="8"/>
    <n v="0"/>
    <x v="5072"/>
    <x v="8"/>
  </r>
  <r>
    <n v="6185"/>
    <x v="3078"/>
    <x v="0"/>
    <x v="25"/>
    <d v="2013-12-14T00:00:00"/>
    <s v="First Class"/>
    <s v="DB-13270"/>
    <s v="Deborah Brumfield"/>
    <x v="2"/>
    <x v="0"/>
    <s v="Portland"/>
    <x v="21"/>
    <n v="97206"/>
    <x v="1"/>
    <s v="FUR-CH-10004218"/>
    <x v="0"/>
    <x v="1"/>
    <s v="Global Fabric Manager's Chair, Dark Gray"/>
    <x v="4335"/>
    <n v="5"/>
    <n v="0.2"/>
    <x v="5073"/>
    <x v="4"/>
  </r>
  <r>
    <n v="6186"/>
    <x v="3079"/>
    <x v="1"/>
    <x v="976"/>
    <d v="2012-08-12T00:00:00"/>
    <s v="Standard Class"/>
    <s v="JK-15625"/>
    <s v="Jim Karlsson"/>
    <x v="0"/>
    <x v="0"/>
    <s v="Philadelphia"/>
    <x v="9"/>
    <n v="19120"/>
    <x v="3"/>
    <s v="OFF-AR-10002952"/>
    <x v="1"/>
    <x v="6"/>
    <s v="Stanley Contemporary Battery Pencil Sharpeners"/>
    <x v="4336"/>
    <n v="10"/>
    <n v="0.2"/>
    <x v="5074"/>
    <x v="6"/>
  </r>
  <r>
    <n v="6187"/>
    <x v="3080"/>
    <x v="1"/>
    <x v="219"/>
    <d v="2012-11-17T00:00:00"/>
    <s v="First Class"/>
    <s v="MH-17785"/>
    <s v="Maya Herman"/>
    <x v="1"/>
    <x v="0"/>
    <s v="New York City"/>
    <x v="15"/>
    <n v="10035"/>
    <x v="3"/>
    <s v="OFF-ST-10003058"/>
    <x v="1"/>
    <x v="4"/>
    <s v="Eldon Mobile Mega Data Cart  Mega Stackable  Add-On Trays"/>
    <x v="421"/>
    <n v="3"/>
    <n v="0"/>
    <x v="431"/>
    <x v="0"/>
  </r>
  <r>
    <n v="6188"/>
    <x v="3080"/>
    <x v="1"/>
    <x v="219"/>
    <d v="2012-11-17T00:00:00"/>
    <s v="First Class"/>
    <s v="MH-17785"/>
    <s v="Maya Herman"/>
    <x v="1"/>
    <x v="0"/>
    <s v="New York City"/>
    <x v="15"/>
    <n v="10035"/>
    <x v="3"/>
    <s v="OFF-BI-10003963"/>
    <x v="1"/>
    <x v="8"/>
    <s v="Cardinal Holdit Data Disk Pockets"/>
    <x v="4337"/>
    <n v="6"/>
    <n v="0.2"/>
    <x v="5075"/>
    <x v="0"/>
  </r>
  <r>
    <n v="6189"/>
    <x v="3080"/>
    <x v="1"/>
    <x v="219"/>
    <d v="2012-11-17T00:00:00"/>
    <s v="First Class"/>
    <s v="MH-17785"/>
    <s v="Maya Herman"/>
    <x v="1"/>
    <x v="0"/>
    <s v="New York City"/>
    <x v="15"/>
    <n v="10035"/>
    <x v="3"/>
    <s v="OFF-AR-10001955"/>
    <x v="1"/>
    <x v="6"/>
    <s v="Newell 319"/>
    <x v="4311"/>
    <n v="6"/>
    <n v="0"/>
    <x v="5076"/>
    <x v="0"/>
  </r>
  <r>
    <n v="6190"/>
    <x v="3081"/>
    <x v="3"/>
    <x v="1095"/>
    <d v="2014-04-09T00:00:00"/>
    <s v="Standard Class"/>
    <s v="AM-10705"/>
    <s v="Anne McFarland"/>
    <x v="0"/>
    <x v="0"/>
    <s v="Des Plaines"/>
    <x v="10"/>
    <n v="60016"/>
    <x v="2"/>
    <s v="TEC-PH-10004345"/>
    <x v="2"/>
    <x v="7"/>
    <s v="Cisco SPA 502G IP Phone"/>
    <x v="4338"/>
    <n v="4"/>
    <n v="0.2"/>
    <x v="5077"/>
    <x v="3"/>
  </r>
  <r>
    <n v="6191"/>
    <x v="3082"/>
    <x v="0"/>
    <x v="435"/>
    <d v="2013-12-29T00:00:00"/>
    <s v="Standard Class"/>
    <s v="JM-15535"/>
    <s v="Jessica Myrick"/>
    <x v="0"/>
    <x v="0"/>
    <s v="New York City"/>
    <x v="15"/>
    <n v="10035"/>
    <x v="3"/>
    <s v="FUR-FU-10003192"/>
    <x v="0"/>
    <x v="5"/>
    <s v="Luxo Adjustable Task Clamp Lamp"/>
    <x v="4339"/>
    <n v="9"/>
    <n v="0"/>
    <x v="5078"/>
    <x v="4"/>
  </r>
  <r>
    <n v="6192"/>
    <x v="3083"/>
    <x v="3"/>
    <x v="1096"/>
    <d v="2014-12-14T00:00:00"/>
    <s v="Same Day"/>
    <s v="MW-18220"/>
    <s v="Mitch Webber"/>
    <x v="0"/>
    <x v="0"/>
    <s v="Seattle"/>
    <x v="4"/>
    <n v="98103"/>
    <x v="1"/>
    <s v="OFF-ST-10001325"/>
    <x v="1"/>
    <x v="4"/>
    <s v="Sterilite Officeware Hinged File Box"/>
    <x v="974"/>
    <n v="3"/>
    <n v="0"/>
    <x v="1011"/>
    <x v="4"/>
  </r>
  <r>
    <n v="6193"/>
    <x v="3084"/>
    <x v="3"/>
    <x v="66"/>
    <d v="2014-12-27T00:00:00"/>
    <s v="Standard Class"/>
    <s v="AG-10330"/>
    <s v="Alex Grayson"/>
    <x v="0"/>
    <x v="0"/>
    <s v="Houston"/>
    <x v="5"/>
    <n v="77095"/>
    <x v="2"/>
    <s v="OFF-PA-10000019"/>
    <x v="1"/>
    <x v="10"/>
    <s v="Xerox 1931"/>
    <x v="233"/>
    <n v="5"/>
    <n v="0.2"/>
    <x v="1446"/>
    <x v="4"/>
  </r>
  <r>
    <n v="6194"/>
    <x v="3084"/>
    <x v="3"/>
    <x v="66"/>
    <d v="2014-12-27T00:00:00"/>
    <s v="Standard Class"/>
    <s v="AG-10330"/>
    <s v="Alex Grayson"/>
    <x v="0"/>
    <x v="0"/>
    <s v="Houston"/>
    <x v="5"/>
    <n v="77095"/>
    <x v="2"/>
    <s v="OFF-BI-10003429"/>
    <x v="1"/>
    <x v="8"/>
    <s v="Cardinal HOLDit! Binder Insert Strips,Extra Strips"/>
    <x v="4340"/>
    <n v="5"/>
    <n v="0.8"/>
    <x v="5079"/>
    <x v="4"/>
  </r>
  <r>
    <n v="6195"/>
    <x v="3084"/>
    <x v="3"/>
    <x v="66"/>
    <d v="2014-12-27T00:00:00"/>
    <s v="Standard Class"/>
    <s v="AG-10330"/>
    <s v="Alex Grayson"/>
    <x v="0"/>
    <x v="0"/>
    <s v="Houston"/>
    <x v="5"/>
    <n v="77095"/>
    <x v="2"/>
    <s v="OFF-PA-10000176"/>
    <x v="1"/>
    <x v="10"/>
    <s v="Xerox 1887"/>
    <x v="69"/>
    <n v="5"/>
    <n v="0.2"/>
    <x v="5080"/>
    <x v="4"/>
  </r>
  <r>
    <n v="6196"/>
    <x v="3085"/>
    <x v="3"/>
    <x v="208"/>
    <d v="2014-10-29T00:00:00"/>
    <s v="Standard Class"/>
    <s v="CM-12160"/>
    <s v="Charles McCrossin"/>
    <x v="0"/>
    <x v="0"/>
    <s v="Philadelphia"/>
    <x v="9"/>
    <n v="19143"/>
    <x v="3"/>
    <s v="TEC-PH-10004165"/>
    <x v="2"/>
    <x v="7"/>
    <s v="Mitel MiVoice 5330e IP Phone"/>
    <x v="4341"/>
    <n v="2"/>
    <n v="0.4"/>
    <x v="5081"/>
    <x v="2"/>
  </r>
  <r>
    <n v="6197"/>
    <x v="3085"/>
    <x v="3"/>
    <x v="208"/>
    <d v="2014-10-29T00:00:00"/>
    <s v="Standard Class"/>
    <s v="CM-12160"/>
    <s v="Charles McCrossin"/>
    <x v="0"/>
    <x v="0"/>
    <s v="Philadelphia"/>
    <x v="9"/>
    <n v="19143"/>
    <x v="3"/>
    <s v="OFF-ST-10000352"/>
    <x v="1"/>
    <x v="4"/>
    <s v="Acco Perma 2700 Stacking Storage Drawers"/>
    <x v="4342"/>
    <n v="3"/>
    <n v="0.2"/>
    <x v="5082"/>
    <x v="2"/>
  </r>
  <r>
    <n v="6198"/>
    <x v="3086"/>
    <x v="1"/>
    <x v="50"/>
    <d v="2012-11-17T00:00:00"/>
    <s v="Standard Class"/>
    <s v="RA-19915"/>
    <s v="Russell Applegate"/>
    <x v="0"/>
    <x v="0"/>
    <s v="Columbus"/>
    <x v="14"/>
    <n v="47201"/>
    <x v="2"/>
    <s v="OFF-PA-10000726"/>
    <x v="1"/>
    <x v="10"/>
    <s v="Black Print Carbonless Snap-Off Rapid Letter, 8 1/2&quot; x 7&quot;"/>
    <x v="4343"/>
    <n v="7"/>
    <n v="0"/>
    <x v="5083"/>
    <x v="0"/>
  </r>
  <r>
    <n v="6199"/>
    <x v="3086"/>
    <x v="1"/>
    <x v="50"/>
    <d v="2012-11-17T00:00:00"/>
    <s v="Standard Class"/>
    <s v="RA-19915"/>
    <s v="Russell Applegate"/>
    <x v="0"/>
    <x v="0"/>
    <s v="Columbus"/>
    <x v="14"/>
    <n v="47201"/>
    <x v="2"/>
    <s v="TEC-PH-10001536"/>
    <x v="2"/>
    <x v="7"/>
    <s v="Spigen Samsung Galaxy S5 Case Wallet"/>
    <x v="4344"/>
    <n v="3"/>
    <n v="0"/>
    <x v="5084"/>
    <x v="0"/>
  </r>
  <r>
    <n v="6200"/>
    <x v="3086"/>
    <x v="1"/>
    <x v="50"/>
    <d v="2012-11-17T00:00:00"/>
    <s v="Standard Class"/>
    <s v="RA-19915"/>
    <s v="Russell Applegate"/>
    <x v="0"/>
    <x v="0"/>
    <s v="Columbus"/>
    <x v="14"/>
    <n v="47201"/>
    <x v="2"/>
    <s v="OFF-PA-10001790"/>
    <x v="1"/>
    <x v="10"/>
    <s v="Xerox 1910"/>
    <x v="3656"/>
    <n v="2"/>
    <n v="0"/>
    <x v="4177"/>
    <x v="0"/>
  </r>
  <r>
    <n v="6201"/>
    <x v="3087"/>
    <x v="1"/>
    <x v="392"/>
    <d v="2012-04-20T00:00:00"/>
    <s v="Standard Class"/>
    <s v="SB-20185"/>
    <s v="Sarah Brown"/>
    <x v="0"/>
    <x v="0"/>
    <s v="Evanston"/>
    <x v="10"/>
    <n v="60201"/>
    <x v="2"/>
    <s v="TEC-CO-10001766"/>
    <x v="2"/>
    <x v="16"/>
    <s v="Canon PC940 Copier"/>
    <x v="4345"/>
    <n v="4"/>
    <n v="0.2"/>
    <x v="5085"/>
    <x v="3"/>
  </r>
  <r>
    <n v="6202"/>
    <x v="3087"/>
    <x v="1"/>
    <x v="392"/>
    <d v="2012-04-20T00:00:00"/>
    <s v="Standard Class"/>
    <s v="SB-20185"/>
    <s v="Sarah Brown"/>
    <x v="0"/>
    <x v="0"/>
    <s v="Evanston"/>
    <x v="10"/>
    <n v="60201"/>
    <x v="2"/>
    <s v="TEC-AC-10004396"/>
    <x v="2"/>
    <x v="11"/>
    <s v="Logitech Keyboard K120"/>
    <x v="1906"/>
    <n v="3"/>
    <n v="0.2"/>
    <x v="5086"/>
    <x v="3"/>
  </r>
  <r>
    <n v="6203"/>
    <x v="3088"/>
    <x v="0"/>
    <x v="186"/>
    <d v="2013-12-24T00:00:00"/>
    <s v="Standard Class"/>
    <s v="PK-19075"/>
    <s v="Pete Kriz"/>
    <x v="0"/>
    <x v="0"/>
    <s v="Apple Valley"/>
    <x v="1"/>
    <n v="92307"/>
    <x v="1"/>
    <s v="FUR-CH-10001708"/>
    <x v="0"/>
    <x v="1"/>
    <s v="Office Star - Contemporary Swivel Chair with Padded Adjustable Arms and Flex Back"/>
    <x v="4346"/>
    <n v="5"/>
    <n v="0.2"/>
    <x v="5087"/>
    <x v="4"/>
  </r>
  <r>
    <n v="6204"/>
    <x v="3089"/>
    <x v="0"/>
    <x v="147"/>
    <d v="2013-10-28T00:00:00"/>
    <s v="Standard Class"/>
    <s v="SV-20935"/>
    <s v="Susan Vittorini"/>
    <x v="0"/>
    <x v="0"/>
    <s v="Columbus"/>
    <x v="24"/>
    <n v="43229"/>
    <x v="3"/>
    <s v="TEC-PH-10001305"/>
    <x v="2"/>
    <x v="7"/>
    <s v="Panasonic KX TS208W Corded phone"/>
    <x v="4347"/>
    <n v="8"/>
    <n v="0.4"/>
    <x v="5088"/>
    <x v="2"/>
  </r>
  <r>
    <n v="6205"/>
    <x v="3090"/>
    <x v="3"/>
    <x v="96"/>
    <d v="2014-12-04T00:00:00"/>
    <s v="First Class"/>
    <s v="MG-17650"/>
    <s v="Matthew Grinstein"/>
    <x v="2"/>
    <x v="0"/>
    <s v="Marion"/>
    <x v="24"/>
    <n v="43302"/>
    <x v="3"/>
    <s v="FUR-FU-10002885"/>
    <x v="0"/>
    <x v="5"/>
    <s v="Magna Visual Magnetic Picture Hangers"/>
    <x v="326"/>
    <n v="2"/>
    <n v="0.2"/>
    <x v="1899"/>
    <x v="4"/>
  </r>
  <r>
    <n v="6206"/>
    <x v="3091"/>
    <x v="0"/>
    <x v="201"/>
    <d v="2013-10-25T00:00:00"/>
    <s v="Second Class"/>
    <s v="CM-12445"/>
    <s v="Chuck Magee"/>
    <x v="0"/>
    <x v="0"/>
    <s v="Houston"/>
    <x v="5"/>
    <n v="77095"/>
    <x v="2"/>
    <s v="OFF-PA-10000726"/>
    <x v="1"/>
    <x v="10"/>
    <s v="Black Print Carbonless Snap-Off Rapid Letter, 8 1/2&quot; x 7&quot;"/>
    <x v="4348"/>
    <n v="7"/>
    <n v="0.2"/>
    <x v="5089"/>
    <x v="2"/>
  </r>
  <r>
    <n v="6207"/>
    <x v="3091"/>
    <x v="0"/>
    <x v="201"/>
    <d v="2013-10-25T00:00:00"/>
    <s v="Second Class"/>
    <s v="CM-12445"/>
    <s v="Chuck Magee"/>
    <x v="0"/>
    <x v="0"/>
    <s v="Houston"/>
    <x v="5"/>
    <n v="77095"/>
    <x v="2"/>
    <s v="OFF-FA-10003112"/>
    <x v="1"/>
    <x v="13"/>
    <s v="Staples"/>
    <x v="4349"/>
    <n v="4"/>
    <n v="0.2"/>
    <x v="5090"/>
    <x v="2"/>
  </r>
  <r>
    <n v="6208"/>
    <x v="3091"/>
    <x v="0"/>
    <x v="201"/>
    <d v="2013-10-25T00:00:00"/>
    <s v="Second Class"/>
    <s v="CM-12445"/>
    <s v="Chuck Magee"/>
    <x v="0"/>
    <x v="0"/>
    <s v="Houston"/>
    <x v="5"/>
    <n v="77095"/>
    <x v="2"/>
    <s v="FUR-CH-10002372"/>
    <x v="0"/>
    <x v="1"/>
    <s v="Office Star - Ergonomically Designed Knee Chair"/>
    <x v="4350"/>
    <n v="1"/>
    <n v="0.3"/>
    <x v="1545"/>
    <x v="2"/>
  </r>
  <r>
    <n v="6209"/>
    <x v="3092"/>
    <x v="3"/>
    <x v="365"/>
    <d v="2014-10-04T00:00:00"/>
    <s v="Standard Class"/>
    <s v="ME-18010"/>
    <s v="Michelle Ellison"/>
    <x v="1"/>
    <x v="0"/>
    <s v="Marion"/>
    <x v="24"/>
    <n v="43302"/>
    <x v="3"/>
    <s v="OFF-ST-10000563"/>
    <x v="1"/>
    <x v="4"/>
    <s v="Fellowes Bankers Box Stor/Drawer Steel Plus"/>
    <x v="4351"/>
    <n v="2"/>
    <n v="0.2"/>
    <x v="5091"/>
    <x v="8"/>
  </r>
  <r>
    <n v="6210"/>
    <x v="3093"/>
    <x v="3"/>
    <x v="238"/>
    <d v="2014-08-26T00:00:00"/>
    <s v="Standard Class"/>
    <s v="YS-21880"/>
    <s v="Yana Sorensen"/>
    <x v="1"/>
    <x v="0"/>
    <s v="Seattle"/>
    <x v="4"/>
    <n v="98103"/>
    <x v="1"/>
    <s v="OFF-BI-10003925"/>
    <x v="1"/>
    <x v="8"/>
    <s v="Fellowes PB300 Plastic Comb Binding Machine"/>
    <x v="4352"/>
    <n v="9"/>
    <n v="0.2"/>
    <x v="5092"/>
    <x v="6"/>
  </r>
  <r>
    <n v="6211"/>
    <x v="3093"/>
    <x v="3"/>
    <x v="238"/>
    <d v="2014-08-26T00:00:00"/>
    <s v="Standard Class"/>
    <s v="YS-21880"/>
    <s v="Yana Sorensen"/>
    <x v="1"/>
    <x v="0"/>
    <s v="Seattle"/>
    <x v="4"/>
    <n v="98103"/>
    <x v="1"/>
    <s v="OFF-ST-10003306"/>
    <x v="1"/>
    <x v="4"/>
    <s v="Letter Size Cart"/>
    <x v="1415"/>
    <n v="7"/>
    <n v="0"/>
    <x v="1489"/>
    <x v="6"/>
  </r>
  <r>
    <n v="6212"/>
    <x v="3093"/>
    <x v="3"/>
    <x v="238"/>
    <d v="2014-08-26T00:00:00"/>
    <s v="Standard Class"/>
    <s v="YS-21880"/>
    <s v="Yana Sorensen"/>
    <x v="1"/>
    <x v="0"/>
    <s v="Seattle"/>
    <x v="4"/>
    <n v="98103"/>
    <x v="1"/>
    <s v="FUR-FU-10001475"/>
    <x v="0"/>
    <x v="5"/>
    <s v="Contract Clock, 14&quot;, Brown"/>
    <x v="4353"/>
    <n v="3"/>
    <n v="0"/>
    <x v="5093"/>
    <x v="6"/>
  </r>
  <r>
    <n v="6213"/>
    <x v="3094"/>
    <x v="3"/>
    <x v="105"/>
    <d v="2014-11-17T00:00:00"/>
    <s v="Second Class"/>
    <s v="MB-17305"/>
    <s v="Maria Bertelson"/>
    <x v="0"/>
    <x v="0"/>
    <s v="Longview"/>
    <x v="4"/>
    <n v="98632"/>
    <x v="1"/>
    <s v="OFF-FA-10003495"/>
    <x v="1"/>
    <x v="13"/>
    <s v="Staples"/>
    <x v="2614"/>
    <n v="3"/>
    <n v="0"/>
    <x v="2901"/>
    <x v="0"/>
  </r>
  <r>
    <n v="6214"/>
    <x v="3094"/>
    <x v="3"/>
    <x v="105"/>
    <d v="2014-11-17T00:00:00"/>
    <s v="Second Class"/>
    <s v="MB-17305"/>
    <s v="Maria Bertelson"/>
    <x v="0"/>
    <x v="0"/>
    <s v="Longview"/>
    <x v="4"/>
    <n v="98632"/>
    <x v="1"/>
    <s v="OFF-AP-10004708"/>
    <x v="1"/>
    <x v="9"/>
    <s v="Fellowes Superior 10 Outlet Split Surge Protector"/>
    <x v="566"/>
    <n v="2"/>
    <n v="0"/>
    <x v="575"/>
    <x v="0"/>
  </r>
  <r>
    <n v="6215"/>
    <x v="3095"/>
    <x v="2"/>
    <x v="856"/>
    <d v="2011-10-15T00:00:00"/>
    <s v="Standard Class"/>
    <s v="AS-10240"/>
    <s v="Alan Shonely"/>
    <x v="0"/>
    <x v="0"/>
    <s v="Redondo Beach"/>
    <x v="1"/>
    <n v="90278"/>
    <x v="1"/>
    <s v="OFF-EN-10001219"/>
    <x v="1"/>
    <x v="12"/>
    <s v="#10- 4 1/8&quot; x 9 1/2&quot; Security-Tint Envelopes"/>
    <x v="2522"/>
    <n v="1"/>
    <n v="0"/>
    <x v="2764"/>
    <x v="2"/>
  </r>
  <r>
    <n v="6216"/>
    <x v="3096"/>
    <x v="1"/>
    <x v="109"/>
    <d v="2012-12-03T00:00:00"/>
    <s v="Standard Class"/>
    <s v="MC-17425"/>
    <s v="Mark Cousins"/>
    <x v="1"/>
    <x v="0"/>
    <s v="New York City"/>
    <x v="15"/>
    <n v="10035"/>
    <x v="3"/>
    <s v="FUR-FU-10000087"/>
    <x v="0"/>
    <x v="5"/>
    <s v="Executive Impressions 14&quot; Two-Color Numerals Wall Clock"/>
    <x v="4354"/>
    <n v="3"/>
    <n v="0"/>
    <x v="5094"/>
    <x v="0"/>
  </r>
  <r>
    <n v="6217"/>
    <x v="3096"/>
    <x v="1"/>
    <x v="109"/>
    <d v="2012-12-03T00:00:00"/>
    <s v="Standard Class"/>
    <s v="MC-17425"/>
    <s v="Mark Cousins"/>
    <x v="1"/>
    <x v="0"/>
    <s v="New York City"/>
    <x v="15"/>
    <n v="10035"/>
    <x v="3"/>
    <s v="OFF-EN-10001539"/>
    <x v="1"/>
    <x v="12"/>
    <s v="Staples"/>
    <x v="2586"/>
    <n v="8"/>
    <n v="0"/>
    <x v="5095"/>
    <x v="0"/>
  </r>
  <r>
    <n v="6218"/>
    <x v="3097"/>
    <x v="1"/>
    <x v="1097"/>
    <d v="2012-08-02T00:00:00"/>
    <s v="Standard Class"/>
    <s v="PG-18820"/>
    <s v="Patrick Gardner"/>
    <x v="0"/>
    <x v="0"/>
    <s v="Louisville"/>
    <x v="0"/>
    <n v="40214"/>
    <x v="0"/>
    <s v="TEC-PH-10004897"/>
    <x v="2"/>
    <x v="7"/>
    <s v="Mediabridge Sport Armband iPhone 5s"/>
    <x v="2065"/>
    <n v="3"/>
    <n v="0"/>
    <x v="5096"/>
    <x v="7"/>
  </r>
  <r>
    <n v="6219"/>
    <x v="3098"/>
    <x v="0"/>
    <x v="201"/>
    <d v="2013-10-27T00:00:00"/>
    <s v="Standard Class"/>
    <s v="JS-16030"/>
    <s v="Joy Smith"/>
    <x v="0"/>
    <x v="0"/>
    <s v="Trenton"/>
    <x v="12"/>
    <n v="48183"/>
    <x v="2"/>
    <s v="TEC-PH-10001300"/>
    <x v="2"/>
    <x v="7"/>
    <s v="iKross Bluetooth Portable Keyboard + Cell Phone Stand Holder + Brush for Apple iPhone 5S 5C 5, 4S 4"/>
    <x v="4355"/>
    <n v="6"/>
    <n v="0"/>
    <x v="5097"/>
    <x v="2"/>
  </r>
  <r>
    <n v="6220"/>
    <x v="3098"/>
    <x v="0"/>
    <x v="201"/>
    <d v="2013-10-27T00:00:00"/>
    <s v="Standard Class"/>
    <s v="JS-16030"/>
    <s v="Joy Smith"/>
    <x v="0"/>
    <x v="0"/>
    <s v="Trenton"/>
    <x v="12"/>
    <n v="48183"/>
    <x v="2"/>
    <s v="TEC-PH-10001557"/>
    <x v="2"/>
    <x v="7"/>
    <s v="Pyle PMP37LED"/>
    <x v="772"/>
    <n v="2"/>
    <n v="0"/>
    <x v="795"/>
    <x v="2"/>
  </r>
  <r>
    <n v="6221"/>
    <x v="3098"/>
    <x v="0"/>
    <x v="201"/>
    <d v="2013-10-27T00:00:00"/>
    <s v="Standard Class"/>
    <s v="JS-16030"/>
    <s v="Joy Smith"/>
    <x v="0"/>
    <x v="0"/>
    <s v="Trenton"/>
    <x v="12"/>
    <n v="48183"/>
    <x v="2"/>
    <s v="OFF-ST-10000617"/>
    <x v="1"/>
    <x v="4"/>
    <s v="Woodgrain Magazine Files by Perma"/>
    <x v="1539"/>
    <n v="7"/>
    <n v="0"/>
    <x v="5098"/>
    <x v="2"/>
  </r>
  <r>
    <n v="6222"/>
    <x v="3099"/>
    <x v="3"/>
    <x v="32"/>
    <d v="2014-09-19T00:00:00"/>
    <s v="Second Class"/>
    <s v="JB-16000"/>
    <s v="Joy Bell-"/>
    <x v="0"/>
    <x v="0"/>
    <s v="Los Angeles"/>
    <x v="1"/>
    <n v="90045"/>
    <x v="1"/>
    <s v="OFF-LA-10000121"/>
    <x v="1"/>
    <x v="2"/>
    <s v="Avery 48"/>
    <x v="4356"/>
    <n v="9"/>
    <n v="0"/>
    <x v="5099"/>
    <x v="8"/>
  </r>
  <r>
    <n v="6223"/>
    <x v="3100"/>
    <x v="3"/>
    <x v="331"/>
    <d v="2014-12-28T00:00:00"/>
    <s v="Standard Class"/>
    <s v="DK-12985"/>
    <s v="Darren Koutras"/>
    <x v="0"/>
    <x v="0"/>
    <s v="Hendersonville"/>
    <x v="18"/>
    <n v="37075"/>
    <x v="0"/>
    <s v="FUR-FU-10000087"/>
    <x v="0"/>
    <x v="5"/>
    <s v="Executive Impressions 14&quot; Two-Color Numerals Wall Clock"/>
    <x v="218"/>
    <n v="4"/>
    <n v="0.2"/>
    <x v="220"/>
    <x v="4"/>
  </r>
  <r>
    <n v="6224"/>
    <x v="3100"/>
    <x v="3"/>
    <x v="331"/>
    <d v="2014-12-28T00:00:00"/>
    <s v="Standard Class"/>
    <s v="DK-12985"/>
    <s v="Darren Koutras"/>
    <x v="0"/>
    <x v="0"/>
    <s v="Hendersonville"/>
    <x v="18"/>
    <n v="37075"/>
    <x v="0"/>
    <s v="OFF-AR-10000422"/>
    <x v="1"/>
    <x v="6"/>
    <s v="Pencil and Crayon Sharpener"/>
    <x v="4357"/>
    <n v="7"/>
    <n v="0.2"/>
    <x v="5100"/>
    <x v="4"/>
  </r>
  <r>
    <n v="6225"/>
    <x v="3100"/>
    <x v="3"/>
    <x v="331"/>
    <d v="2014-12-28T00:00:00"/>
    <s v="Standard Class"/>
    <s v="DK-12985"/>
    <s v="Darren Koutras"/>
    <x v="0"/>
    <x v="0"/>
    <s v="Hendersonville"/>
    <x v="18"/>
    <n v="37075"/>
    <x v="0"/>
    <s v="OFF-ST-10004123"/>
    <x v="1"/>
    <x v="4"/>
    <s v="Safco Industrial Wire Shelving System"/>
    <x v="287"/>
    <n v="3"/>
    <n v="0.2"/>
    <x v="5101"/>
    <x v="4"/>
  </r>
  <r>
    <n v="6226"/>
    <x v="3101"/>
    <x v="1"/>
    <x v="348"/>
    <d v="2012-10-09T00:00:00"/>
    <s v="Standard Class"/>
    <s v="JF-15490"/>
    <s v="Jeremy Farry"/>
    <x v="0"/>
    <x v="0"/>
    <s v="Portland"/>
    <x v="21"/>
    <n v="97206"/>
    <x v="1"/>
    <s v="FUR-BO-10003660"/>
    <x v="0"/>
    <x v="0"/>
    <s v="Bush Cubix Collection Bookcases, Fully Assembled"/>
    <x v="4358"/>
    <n v="1"/>
    <n v="0.7"/>
    <x v="5102"/>
    <x v="2"/>
  </r>
  <r>
    <n v="6227"/>
    <x v="3101"/>
    <x v="1"/>
    <x v="348"/>
    <d v="2012-10-09T00:00:00"/>
    <s v="Standard Class"/>
    <s v="JF-15490"/>
    <s v="Jeremy Farry"/>
    <x v="0"/>
    <x v="0"/>
    <s v="Portland"/>
    <x v="21"/>
    <n v="97206"/>
    <x v="1"/>
    <s v="FUR-CH-10000422"/>
    <x v="0"/>
    <x v="1"/>
    <s v="Global Highback Leather Tilter in Burgundy"/>
    <x v="4359"/>
    <n v="4"/>
    <n v="0.2"/>
    <x v="5103"/>
    <x v="2"/>
  </r>
  <r>
    <n v="6228"/>
    <x v="3102"/>
    <x v="2"/>
    <x v="981"/>
    <d v="2011-11-07T00:00:00"/>
    <s v="Standard Class"/>
    <s v="PO-18850"/>
    <s v="Patrick O'Brill"/>
    <x v="0"/>
    <x v="0"/>
    <s v="Irving"/>
    <x v="5"/>
    <n v="75061"/>
    <x v="2"/>
    <s v="TEC-PH-10002923"/>
    <x v="2"/>
    <x v="7"/>
    <s v="Logitech B530 USB Headset - headset - Full size, Binaural"/>
    <x v="2550"/>
    <n v="3"/>
    <n v="0.2"/>
    <x v="2795"/>
    <x v="0"/>
  </r>
  <r>
    <n v="6229"/>
    <x v="3103"/>
    <x v="0"/>
    <x v="115"/>
    <d v="2013-01-27T00:00:00"/>
    <s v="Standard Class"/>
    <s v="BT-11530"/>
    <s v="Bradley Talbott"/>
    <x v="2"/>
    <x v="0"/>
    <s v="Cleveland"/>
    <x v="24"/>
    <n v="44105"/>
    <x v="3"/>
    <s v="TEC-PH-10004093"/>
    <x v="2"/>
    <x v="7"/>
    <s v="Panasonic Kx-TS550"/>
    <x v="4360"/>
    <n v="4"/>
    <n v="0.4"/>
    <x v="5104"/>
    <x v="9"/>
  </r>
  <r>
    <n v="6230"/>
    <x v="3103"/>
    <x v="0"/>
    <x v="115"/>
    <d v="2013-01-27T00:00:00"/>
    <s v="Standard Class"/>
    <s v="BT-11530"/>
    <s v="Bradley Talbott"/>
    <x v="2"/>
    <x v="0"/>
    <s v="Cleveland"/>
    <x v="24"/>
    <n v="44105"/>
    <x v="3"/>
    <s v="TEC-AC-10000171"/>
    <x v="2"/>
    <x v="11"/>
    <s v="Verbatim 25 GB 6x Blu-ray Single Layer Recordable Disc, 25/Pack"/>
    <x v="498"/>
    <n v="3"/>
    <n v="0.2"/>
    <x v="5105"/>
    <x v="9"/>
  </r>
  <r>
    <n v="6231"/>
    <x v="3104"/>
    <x v="3"/>
    <x v="497"/>
    <d v="2014-07-18T00:00:00"/>
    <s v="Standard Class"/>
    <s v="NW-18400"/>
    <s v="Natalie Webber"/>
    <x v="0"/>
    <x v="0"/>
    <s v="Waterloo"/>
    <x v="23"/>
    <n v="50701"/>
    <x v="2"/>
    <s v="OFF-AR-10001166"/>
    <x v="1"/>
    <x v="6"/>
    <s v="Staples"/>
    <x v="4361"/>
    <n v="4"/>
    <n v="0"/>
    <x v="5106"/>
    <x v="7"/>
  </r>
  <r>
    <n v="6232"/>
    <x v="3105"/>
    <x v="3"/>
    <x v="220"/>
    <d v="2014-09-12T00:00:00"/>
    <s v="Same Day"/>
    <s v="JF-15415"/>
    <s v="Jennifer Ferguson"/>
    <x v="0"/>
    <x v="0"/>
    <s v="Seattle"/>
    <x v="4"/>
    <n v="98105"/>
    <x v="1"/>
    <s v="FUR-CH-10003199"/>
    <x v="0"/>
    <x v="1"/>
    <s v="Office Star - Contemporary Task Swivel Chair"/>
    <x v="2859"/>
    <n v="2"/>
    <n v="0.2"/>
    <x v="5107"/>
    <x v="8"/>
  </r>
  <r>
    <n v="6233"/>
    <x v="3105"/>
    <x v="3"/>
    <x v="220"/>
    <d v="2014-09-12T00:00:00"/>
    <s v="Same Day"/>
    <s v="JF-15415"/>
    <s v="Jennifer Ferguson"/>
    <x v="0"/>
    <x v="0"/>
    <s v="Seattle"/>
    <x v="4"/>
    <n v="98105"/>
    <x v="1"/>
    <s v="OFF-PA-10002005"/>
    <x v="1"/>
    <x v="10"/>
    <s v="Xerox 225"/>
    <x v="541"/>
    <n v="3"/>
    <n v="0"/>
    <x v="551"/>
    <x v="8"/>
  </r>
  <r>
    <n v="6234"/>
    <x v="3105"/>
    <x v="3"/>
    <x v="220"/>
    <d v="2014-09-12T00:00:00"/>
    <s v="Same Day"/>
    <s v="JF-15415"/>
    <s v="Jennifer Ferguson"/>
    <x v="0"/>
    <x v="0"/>
    <s v="Seattle"/>
    <x v="4"/>
    <n v="98105"/>
    <x v="1"/>
    <s v="OFF-PA-10004101"/>
    <x v="1"/>
    <x v="10"/>
    <s v="Xerox 1894"/>
    <x v="4362"/>
    <n v="11"/>
    <n v="0"/>
    <x v="5108"/>
    <x v="8"/>
  </r>
  <r>
    <n v="6235"/>
    <x v="3105"/>
    <x v="3"/>
    <x v="220"/>
    <d v="2014-09-12T00:00:00"/>
    <s v="Same Day"/>
    <s v="JF-15415"/>
    <s v="Jennifer Ferguson"/>
    <x v="0"/>
    <x v="0"/>
    <s v="Seattle"/>
    <x v="4"/>
    <n v="98105"/>
    <x v="1"/>
    <s v="OFF-BI-10004600"/>
    <x v="1"/>
    <x v="8"/>
    <s v="Ibico Ibimaster 300 Manual Binding System"/>
    <x v="4363"/>
    <n v="5"/>
    <n v="0.2"/>
    <x v="5109"/>
    <x v="8"/>
  </r>
  <r>
    <n v="6236"/>
    <x v="3105"/>
    <x v="3"/>
    <x v="220"/>
    <d v="2014-09-12T00:00:00"/>
    <s v="Same Day"/>
    <s v="JF-15415"/>
    <s v="Jennifer Ferguson"/>
    <x v="0"/>
    <x v="0"/>
    <s v="Seattle"/>
    <x v="4"/>
    <n v="98105"/>
    <x v="1"/>
    <s v="TEC-PH-10000127"/>
    <x v="2"/>
    <x v="7"/>
    <s v="iOttie XL Car Mount"/>
    <x v="1105"/>
    <n v="5"/>
    <n v="0.2"/>
    <x v="5110"/>
    <x v="8"/>
  </r>
  <r>
    <n v="6237"/>
    <x v="3106"/>
    <x v="0"/>
    <x v="1098"/>
    <d v="2013-02-27T00:00:00"/>
    <s v="Standard Class"/>
    <s v="AC-10420"/>
    <s v="Alyssa Crouse"/>
    <x v="1"/>
    <x v="0"/>
    <s v="Philadelphia"/>
    <x v="9"/>
    <n v="19120"/>
    <x v="3"/>
    <s v="OFF-EN-10004386"/>
    <x v="1"/>
    <x v="12"/>
    <s v="Recycled Interoffice Envelopes with String and Button Closure, 10 x 13"/>
    <x v="264"/>
    <n v="3"/>
    <n v="0.2"/>
    <x v="266"/>
    <x v="11"/>
  </r>
  <r>
    <n v="6238"/>
    <x v="3107"/>
    <x v="0"/>
    <x v="115"/>
    <d v="2013-01-29T00:00:00"/>
    <s v="Standard Class"/>
    <s v="TB-21280"/>
    <s v="Toby Braunhardt"/>
    <x v="0"/>
    <x v="0"/>
    <s v="New York City"/>
    <x v="15"/>
    <n v="10009"/>
    <x v="3"/>
    <s v="OFF-BI-10004506"/>
    <x v="1"/>
    <x v="8"/>
    <s v="Wilson Jones data.warehouse D-Ring Binders with DublLock"/>
    <x v="4364"/>
    <n v="4"/>
    <n v="0.2"/>
    <x v="5111"/>
    <x v="9"/>
  </r>
  <r>
    <n v="6239"/>
    <x v="3108"/>
    <x v="1"/>
    <x v="295"/>
    <d v="2012-12-16T00:00:00"/>
    <s v="Standard Class"/>
    <s v="HA-14905"/>
    <s v="Helen Abelman"/>
    <x v="0"/>
    <x v="0"/>
    <s v="San Jose"/>
    <x v="1"/>
    <n v="95123"/>
    <x v="1"/>
    <s v="FUR-FU-10004597"/>
    <x v="0"/>
    <x v="5"/>
    <s v="Eldon Cleatmat Chair Mats for Medium Pile Carpets"/>
    <x v="4365"/>
    <n v="3"/>
    <n v="0"/>
    <x v="5112"/>
    <x v="4"/>
  </r>
  <r>
    <n v="6240"/>
    <x v="3108"/>
    <x v="1"/>
    <x v="295"/>
    <d v="2012-12-16T00:00:00"/>
    <s v="Standard Class"/>
    <s v="HA-14905"/>
    <s v="Helen Abelman"/>
    <x v="0"/>
    <x v="0"/>
    <s v="San Jose"/>
    <x v="1"/>
    <n v="95123"/>
    <x v="1"/>
    <s v="OFF-ST-10001496"/>
    <x v="1"/>
    <x v="4"/>
    <s v="Standard Rollaway File with Lock"/>
    <x v="2936"/>
    <n v="2"/>
    <n v="0"/>
    <x v="3272"/>
    <x v="4"/>
  </r>
  <r>
    <n v="6241"/>
    <x v="3109"/>
    <x v="0"/>
    <x v="517"/>
    <d v="2013-11-02T00:00:00"/>
    <s v="Second Class"/>
    <s v="LH-17155"/>
    <s v="Logan Haushalter"/>
    <x v="0"/>
    <x v="0"/>
    <s v="Los Angeles"/>
    <x v="1"/>
    <n v="90008"/>
    <x v="1"/>
    <s v="OFF-BI-10004236"/>
    <x v="1"/>
    <x v="8"/>
    <s v="XtraLife ClearVue Slant-D Ring Binder, White, 3&quot;"/>
    <x v="4366"/>
    <n v="1"/>
    <n v="0.2"/>
    <x v="5113"/>
    <x v="2"/>
  </r>
  <r>
    <n v="6242"/>
    <x v="3110"/>
    <x v="3"/>
    <x v="39"/>
    <d v="2014-06-01T00:00:00"/>
    <s v="Second Class"/>
    <s v="LO-17170"/>
    <s v="Lori Olson"/>
    <x v="1"/>
    <x v="0"/>
    <s v="Concord"/>
    <x v="38"/>
    <n v="3301"/>
    <x v="3"/>
    <s v="FUR-FU-10001185"/>
    <x v="0"/>
    <x v="5"/>
    <s v="Advantus Employee of the Month Certificate Frame, 11 x 13-1/2"/>
    <x v="4367"/>
    <n v="8"/>
    <n v="0"/>
    <x v="5114"/>
    <x v="5"/>
  </r>
  <r>
    <n v="6243"/>
    <x v="3111"/>
    <x v="2"/>
    <x v="1059"/>
    <d v="2011-12-28T00:00:00"/>
    <s v="Standard Class"/>
    <s v="DP-13390"/>
    <s v="Dennis Pardue"/>
    <x v="2"/>
    <x v="0"/>
    <s v="Columbia"/>
    <x v="18"/>
    <n v="38401"/>
    <x v="0"/>
    <s v="OFF-BI-10000977"/>
    <x v="1"/>
    <x v="8"/>
    <s v="Ibico Plastic Spiral Binding Combs"/>
    <x v="2614"/>
    <n v="2"/>
    <n v="0.7"/>
    <x v="5115"/>
    <x v="4"/>
  </r>
  <r>
    <n v="6244"/>
    <x v="3112"/>
    <x v="0"/>
    <x v="390"/>
    <d v="2013-11-29T00:00:00"/>
    <s v="Standard Class"/>
    <s v="CR-12580"/>
    <s v="Clay Rozendal"/>
    <x v="2"/>
    <x v="0"/>
    <s v="Bellevue"/>
    <x v="4"/>
    <n v="98006"/>
    <x v="1"/>
    <s v="OFF-SU-10004782"/>
    <x v="1"/>
    <x v="14"/>
    <s v="Elite 5&quot; Scissors"/>
    <x v="3554"/>
    <n v="3"/>
    <n v="0"/>
    <x v="4048"/>
    <x v="0"/>
  </r>
  <r>
    <n v="6245"/>
    <x v="3113"/>
    <x v="1"/>
    <x v="312"/>
    <d v="2012-11-25T00:00:00"/>
    <s v="Standard Class"/>
    <s v="KB-16405"/>
    <s v="Katrina Bavinger"/>
    <x v="2"/>
    <x v="0"/>
    <s v="Seattle"/>
    <x v="4"/>
    <n v="98105"/>
    <x v="1"/>
    <s v="OFF-AR-10002067"/>
    <x v="1"/>
    <x v="6"/>
    <s v="Newell 334"/>
    <x v="4311"/>
    <n v="6"/>
    <n v="0"/>
    <x v="5116"/>
    <x v="0"/>
  </r>
  <r>
    <n v="6246"/>
    <x v="3113"/>
    <x v="1"/>
    <x v="312"/>
    <d v="2012-11-25T00:00:00"/>
    <s v="Standard Class"/>
    <s v="KB-16405"/>
    <s v="Katrina Bavinger"/>
    <x v="2"/>
    <x v="0"/>
    <s v="Seattle"/>
    <x v="4"/>
    <n v="98105"/>
    <x v="1"/>
    <s v="FUR-FU-10002364"/>
    <x v="0"/>
    <x v="5"/>
    <s v="Eldon Expressions Wood Desk Accessories, Oak"/>
    <x v="3077"/>
    <n v="3"/>
    <n v="0"/>
    <x v="3448"/>
    <x v="0"/>
  </r>
  <r>
    <n v="6247"/>
    <x v="3113"/>
    <x v="1"/>
    <x v="312"/>
    <d v="2012-11-25T00:00:00"/>
    <s v="Standard Class"/>
    <s v="KB-16405"/>
    <s v="Katrina Bavinger"/>
    <x v="2"/>
    <x v="0"/>
    <s v="Seattle"/>
    <x v="4"/>
    <n v="98105"/>
    <x v="1"/>
    <s v="TEC-AC-10002018"/>
    <x v="2"/>
    <x v="11"/>
    <s v="AmazonBasics 3-Button USB Wired Mouse"/>
    <x v="62"/>
    <n v="2"/>
    <n v="0"/>
    <x v="4489"/>
    <x v="0"/>
  </r>
  <r>
    <n v="6248"/>
    <x v="3114"/>
    <x v="3"/>
    <x v="148"/>
    <d v="2014-06-05T00:00:00"/>
    <s v="Standard Class"/>
    <s v="ML-17410"/>
    <s v="Maris LaWare"/>
    <x v="0"/>
    <x v="0"/>
    <s v="Columbus"/>
    <x v="14"/>
    <n v="47201"/>
    <x v="2"/>
    <s v="OFF-BI-10000632"/>
    <x v="1"/>
    <x v="8"/>
    <s v="Satellite Sectional Post Binders"/>
    <x v="4368"/>
    <n v="1"/>
    <n v="0"/>
    <x v="5117"/>
    <x v="5"/>
  </r>
  <r>
    <n v="6249"/>
    <x v="3114"/>
    <x v="3"/>
    <x v="148"/>
    <d v="2014-06-05T00:00:00"/>
    <s v="Standard Class"/>
    <s v="ML-17410"/>
    <s v="Maris LaWare"/>
    <x v="0"/>
    <x v="0"/>
    <s v="Columbus"/>
    <x v="14"/>
    <n v="47201"/>
    <x v="2"/>
    <s v="FUR-FU-10003981"/>
    <x v="0"/>
    <x v="5"/>
    <s v="Eldon Wave Desk Accessories"/>
    <x v="875"/>
    <n v="3"/>
    <n v="0"/>
    <x v="5118"/>
    <x v="5"/>
  </r>
  <r>
    <n v="6250"/>
    <x v="3114"/>
    <x v="3"/>
    <x v="148"/>
    <d v="2014-06-05T00:00:00"/>
    <s v="Standard Class"/>
    <s v="ML-17410"/>
    <s v="Maris LaWare"/>
    <x v="0"/>
    <x v="0"/>
    <s v="Columbus"/>
    <x v="14"/>
    <n v="47201"/>
    <x v="2"/>
    <s v="OFF-AP-10001564"/>
    <x v="1"/>
    <x v="9"/>
    <s v="Hoover Commercial Lightweight Upright Vacuum with E-Z Empty Dirt Cup"/>
    <x v="4369"/>
    <n v="2"/>
    <n v="0"/>
    <x v="5119"/>
    <x v="5"/>
  </r>
  <r>
    <n v="6251"/>
    <x v="3114"/>
    <x v="3"/>
    <x v="148"/>
    <d v="2014-06-05T00:00:00"/>
    <s v="Standard Class"/>
    <s v="ML-17410"/>
    <s v="Maris LaWare"/>
    <x v="0"/>
    <x v="0"/>
    <s v="Columbus"/>
    <x v="14"/>
    <n v="47201"/>
    <x v="2"/>
    <s v="OFF-PA-10004082"/>
    <x v="1"/>
    <x v="10"/>
    <s v="Adams Telephone Message Book w/Frequently-Called Numbers Space, 400 Messages per Book"/>
    <x v="3373"/>
    <n v="1"/>
    <n v="0"/>
    <x v="5120"/>
    <x v="5"/>
  </r>
  <r>
    <n v="6252"/>
    <x v="3115"/>
    <x v="2"/>
    <x v="266"/>
    <d v="2011-12-04T00:00:00"/>
    <s v="First Class"/>
    <s v="MC-17575"/>
    <s v="Matt Collins"/>
    <x v="0"/>
    <x v="0"/>
    <s v="Chicago"/>
    <x v="10"/>
    <n v="60623"/>
    <x v="2"/>
    <s v="OFF-AP-10004249"/>
    <x v="1"/>
    <x v="9"/>
    <s v="Staples"/>
    <x v="4370"/>
    <n v="1"/>
    <n v="0.8"/>
    <x v="5121"/>
    <x v="4"/>
  </r>
  <r>
    <n v="6253"/>
    <x v="3116"/>
    <x v="2"/>
    <x v="884"/>
    <d v="2011-04-07T00:00:00"/>
    <s v="Same Day"/>
    <s v="VM-21685"/>
    <s v="Valerie Mitchum"/>
    <x v="2"/>
    <x v="0"/>
    <s v="Marietta"/>
    <x v="32"/>
    <n v="30062"/>
    <x v="0"/>
    <s v="OFF-PA-10003441"/>
    <x v="1"/>
    <x v="10"/>
    <s v="Xerox 226"/>
    <x v="713"/>
    <n v="9"/>
    <n v="0"/>
    <x v="731"/>
    <x v="3"/>
  </r>
  <r>
    <n v="6254"/>
    <x v="3116"/>
    <x v="2"/>
    <x v="884"/>
    <d v="2011-04-07T00:00:00"/>
    <s v="Same Day"/>
    <s v="VM-21685"/>
    <s v="Valerie Mitchum"/>
    <x v="2"/>
    <x v="0"/>
    <s v="Marietta"/>
    <x v="32"/>
    <n v="30062"/>
    <x v="0"/>
    <s v="TEC-PH-10004922"/>
    <x v="2"/>
    <x v="7"/>
    <s v="RCA Visys Integrated PBX 8-Line Router"/>
    <x v="4371"/>
    <n v="3"/>
    <n v="0"/>
    <x v="5122"/>
    <x v="3"/>
  </r>
  <r>
    <n v="6255"/>
    <x v="3117"/>
    <x v="1"/>
    <x v="1014"/>
    <d v="2012-09-14T00:00:00"/>
    <s v="Standard Class"/>
    <s v="VW-21775"/>
    <s v="Victoria Wilson"/>
    <x v="1"/>
    <x v="0"/>
    <s v="Montgomery"/>
    <x v="19"/>
    <n v="36116"/>
    <x v="0"/>
    <s v="FUR-FU-10001731"/>
    <x v="0"/>
    <x v="5"/>
    <s v="Acrylic Self-Standing Desk Frames"/>
    <x v="794"/>
    <n v="8"/>
    <n v="0"/>
    <x v="5123"/>
    <x v="8"/>
  </r>
  <r>
    <n v="6256"/>
    <x v="3118"/>
    <x v="3"/>
    <x v="428"/>
    <d v="2014-09-16T00:00:00"/>
    <s v="Standard Class"/>
    <s v="GK-14620"/>
    <s v="Grace Kelly"/>
    <x v="1"/>
    <x v="0"/>
    <s v="Plano"/>
    <x v="5"/>
    <n v="75023"/>
    <x v="2"/>
    <s v="OFF-LA-10000134"/>
    <x v="1"/>
    <x v="2"/>
    <s v="Avery 511"/>
    <x v="4372"/>
    <n v="4"/>
    <n v="0.2"/>
    <x v="5124"/>
    <x v="8"/>
  </r>
  <r>
    <n v="6257"/>
    <x v="3119"/>
    <x v="1"/>
    <x v="684"/>
    <d v="2012-09-08T00:00:00"/>
    <s v="Second Class"/>
    <s v="AT-10435"/>
    <s v="Alyssa Tate"/>
    <x v="2"/>
    <x v="0"/>
    <s v="Tamarac"/>
    <x v="2"/>
    <n v="33319"/>
    <x v="0"/>
    <s v="OFF-BI-10003166"/>
    <x v="1"/>
    <x v="8"/>
    <s v="GBC Plasticlear Binding Covers"/>
    <x v="2753"/>
    <n v="1"/>
    <n v="0.7"/>
    <x v="5125"/>
    <x v="8"/>
  </r>
  <r>
    <n v="6258"/>
    <x v="3120"/>
    <x v="3"/>
    <x v="808"/>
    <d v="2014-11-07T00:00:00"/>
    <s v="Second Class"/>
    <s v="AR-10825"/>
    <s v="Anthony Rawles"/>
    <x v="1"/>
    <x v="0"/>
    <s v="Columbus"/>
    <x v="24"/>
    <n v="43229"/>
    <x v="3"/>
    <s v="OFF-SU-10000646"/>
    <x v="1"/>
    <x v="14"/>
    <s v="Premier Automatic Letter Opener"/>
    <x v="4373"/>
    <n v="2"/>
    <n v="0.2"/>
    <x v="5126"/>
    <x v="0"/>
  </r>
  <r>
    <n v="6259"/>
    <x v="3121"/>
    <x v="1"/>
    <x v="262"/>
    <d v="2012-03-30T00:00:00"/>
    <s v="Second Class"/>
    <s v="JH-15820"/>
    <s v="John Huston"/>
    <x v="0"/>
    <x v="0"/>
    <s v="New York City"/>
    <x v="15"/>
    <n v="10009"/>
    <x v="3"/>
    <s v="OFF-EN-10004459"/>
    <x v="1"/>
    <x v="12"/>
    <s v="Security-Tint Envelopes"/>
    <x v="996"/>
    <n v="3"/>
    <n v="0"/>
    <x v="1035"/>
    <x v="10"/>
  </r>
  <r>
    <n v="6260"/>
    <x v="3122"/>
    <x v="1"/>
    <x v="863"/>
    <d v="2012-08-17T00:00:00"/>
    <s v="Second Class"/>
    <s v="RA-19285"/>
    <s v="Ralph Arnett"/>
    <x v="0"/>
    <x v="0"/>
    <s v="Richmond"/>
    <x v="14"/>
    <n v="47374"/>
    <x v="2"/>
    <s v="OFF-BI-10003529"/>
    <x v="1"/>
    <x v="8"/>
    <s v="Avery Round Ring Poly Binders"/>
    <x v="716"/>
    <n v="4"/>
    <n v="0"/>
    <x v="5127"/>
    <x v="6"/>
  </r>
  <r>
    <n v="6261"/>
    <x v="3123"/>
    <x v="1"/>
    <x v="793"/>
    <d v="2012-05-18T00:00:00"/>
    <s v="Standard Class"/>
    <s v="RO-19780"/>
    <s v="Rose O'Brian"/>
    <x v="0"/>
    <x v="0"/>
    <s v="Seattle"/>
    <x v="4"/>
    <n v="98115"/>
    <x v="1"/>
    <s v="OFF-BI-10002949"/>
    <x v="1"/>
    <x v="8"/>
    <s v="Prestige Round Ring Binders"/>
    <x v="851"/>
    <n v="3"/>
    <n v="0.2"/>
    <x v="5128"/>
    <x v="5"/>
  </r>
  <r>
    <n v="6262"/>
    <x v="3124"/>
    <x v="3"/>
    <x v="283"/>
    <d v="2014-07-28T00:00:00"/>
    <s v="Standard Class"/>
    <s v="LR-17035"/>
    <s v="Lisa Ryan"/>
    <x v="1"/>
    <x v="0"/>
    <s v="Long Beach"/>
    <x v="15"/>
    <n v="11561"/>
    <x v="3"/>
    <s v="OFF-LA-10001158"/>
    <x v="1"/>
    <x v="2"/>
    <s v="Avery Address/Shipping Labels for Typewriters, 4&quot; x 2&quot;"/>
    <x v="1417"/>
    <n v="4"/>
    <n v="0"/>
    <x v="1492"/>
    <x v="7"/>
  </r>
  <r>
    <n v="6263"/>
    <x v="3125"/>
    <x v="0"/>
    <x v="446"/>
    <d v="2013-09-27T00:00:00"/>
    <s v="First Class"/>
    <s v="MK-17905"/>
    <s v="Michael Kennedy"/>
    <x v="1"/>
    <x v="0"/>
    <s v="Rockford"/>
    <x v="10"/>
    <n v="61107"/>
    <x v="2"/>
    <s v="OFF-BI-10004584"/>
    <x v="1"/>
    <x v="8"/>
    <s v="GBC ProClick 150 Presentation Binding System"/>
    <x v="4374"/>
    <n v="7"/>
    <n v="0.8"/>
    <x v="5129"/>
    <x v="8"/>
  </r>
  <r>
    <n v="6264"/>
    <x v="3126"/>
    <x v="3"/>
    <x v="1024"/>
    <d v="2014-05-11T00:00:00"/>
    <s v="Standard Class"/>
    <s v="YS-21880"/>
    <s v="Yana Sorensen"/>
    <x v="1"/>
    <x v="0"/>
    <s v="Columbus"/>
    <x v="32"/>
    <n v="31907"/>
    <x v="0"/>
    <s v="OFF-BI-10004965"/>
    <x v="1"/>
    <x v="8"/>
    <s v="Ibico Covers for Plastic or Wire Binding Elements"/>
    <x v="1339"/>
    <n v="3"/>
    <n v="0"/>
    <x v="1398"/>
    <x v="5"/>
  </r>
  <r>
    <n v="6265"/>
    <x v="3127"/>
    <x v="0"/>
    <x v="1099"/>
    <d v="2013-10-07T00:00:00"/>
    <s v="Same Day"/>
    <s v="JH-15910"/>
    <s v="Jonathan Howell"/>
    <x v="0"/>
    <x v="0"/>
    <s v="Tulsa"/>
    <x v="26"/>
    <n v="74133"/>
    <x v="2"/>
    <s v="OFF-BI-10004654"/>
    <x v="1"/>
    <x v="8"/>
    <s v="Avery Binding System Hidden Tab Executive Style Index Sets"/>
    <x v="4375"/>
    <n v="5"/>
    <n v="0"/>
    <x v="5130"/>
    <x v="2"/>
  </r>
  <r>
    <n v="6266"/>
    <x v="3128"/>
    <x v="2"/>
    <x v="935"/>
    <d v="2011-11-08T00:00:00"/>
    <s v="Standard Class"/>
    <s v="AT-10735"/>
    <s v="Annie Thurman"/>
    <x v="0"/>
    <x v="0"/>
    <s v="Nashville"/>
    <x v="18"/>
    <n v="37211"/>
    <x v="0"/>
    <s v="OFF-PA-10000141"/>
    <x v="1"/>
    <x v="10"/>
    <s v="Ampad Evidence Wirebond Steno Books, 6&quot; x 9&quot;"/>
    <x v="4273"/>
    <n v="2"/>
    <n v="0.2"/>
    <x v="5131"/>
    <x v="0"/>
  </r>
  <r>
    <n v="6267"/>
    <x v="3128"/>
    <x v="2"/>
    <x v="935"/>
    <d v="2011-11-08T00:00:00"/>
    <s v="Standard Class"/>
    <s v="AT-10735"/>
    <s v="Annie Thurman"/>
    <x v="0"/>
    <x v="0"/>
    <s v="Nashville"/>
    <x v="18"/>
    <n v="37211"/>
    <x v="0"/>
    <s v="OFF-PA-10001019"/>
    <x v="1"/>
    <x v="10"/>
    <s v="Xerox 1884"/>
    <x v="3901"/>
    <n v="9"/>
    <n v="0.2"/>
    <x v="4495"/>
    <x v="0"/>
  </r>
  <r>
    <n v="6268"/>
    <x v="3129"/>
    <x v="1"/>
    <x v="486"/>
    <d v="2012-10-04T00:00:00"/>
    <s v="Second Class"/>
    <s v="RM-19675"/>
    <s v="Robert Marley"/>
    <x v="2"/>
    <x v="0"/>
    <s v="Cambridge"/>
    <x v="31"/>
    <n v="2138"/>
    <x v="3"/>
    <s v="TEC-PH-10002496"/>
    <x v="2"/>
    <x v="7"/>
    <s v="Cisco SPA301"/>
    <x v="4376"/>
    <n v="2"/>
    <n v="0"/>
    <x v="5132"/>
    <x v="2"/>
  </r>
  <r>
    <n v="6269"/>
    <x v="3129"/>
    <x v="1"/>
    <x v="486"/>
    <d v="2012-10-04T00:00:00"/>
    <s v="Second Class"/>
    <s v="RM-19675"/>
    <s v="Robert Marley"/>
    <x v="2"/>
    <x v="0"/>
    <s v="Cambridge"/>
    <x v="31"/>
    <n v="2138"/>
    <x v="3"/>
    <s v="OFF-BI-10000829"/>
    <x v="1"/>
    <x v="8"/>
    <s v="Avery Non-Stick Binders"/>
    <x v="4377"/>
    <n v="5"/>
    <n v="0"/>
    <x v="5133"/>
    <x v="2"/>
  </r>
  <r>
    <n v="6270"/>
    <x v="3130"/>
    <x v="3"/>
    <x v="574"/>
    <d v="2014-12-07T00:00:00"/>
    <s v="Standard Class"/>
    <s v="BB-11545"/>
    <s v="Brenda Bowman"/>
    <x v="1"/>
    <x v="0"/>
    <s v="Oakland"/>
    <x v="1"/>
    <n v="94601"/>
    <x v="1"/>
    <s v="TEC-PH-10001448"/>
    <x v="2"/>
    <x v="7"/>
    <s v="Anker Astro 15000mAh USB Portable Charger"/>
    <x v="3149"/>
    <n v="1"/>
    <n v="0.2"/>
    <x v="5134"/>
    <x v="4"/>
  </r>
  <r>
    <n v="6271"/>
    <x v="3130"/>
    <x v="3"/>
    <x v="574"/>
    <d v="2014-12-07T00:00:00"/>
    <s v="Standard Class"/>
    <s v="BB-11545"/>
    <s v="Brenda Bowman"/>
    <x v="1"/>
    <x v="0"/>
    <s v="Oakland"/>
    <x v="1"/>
    <n v="94601"/>
    <x v="1"/>
    <s v="FUR-CH-10004983"/>
    <x v="0"/>
    <x v="1"/>
    <s v="Office Star - Mid Back Dual function Ergonomic High Back Chair with 2-Way Adjustable Arms"/>
    <x v="4378"/>
    <n v="9"/>
    <n v="0.2"/>
    <x v="5135"/>
    <x v="4"/>
  </r>
  <r>
    <n v="6272"/>
    <x v="3130"/>
    <x v="3"/>
    <x v="574"/>
    <d v="2014-12-07T00:00:00"/>
    <s v="Standard Class"/>
    <s v="BB-11545"/>
    <s v="Brenda Bowman"/>
    <x v="1"/>
    <x v="0"/>
    <s v="Oakland"/>
    <x v="1"/>
    <n v="94601"/>
    <x v="1"/>
    <s v="OFF-AR-10004022"/>
    <x v="1"/>
    <x v="6"/>
    <s v="Panasonic KP-380BK Classic Electric Pencil Sharpener"/>
    <x v="4379"/>
    <n v="5"/>
    <n v="0"/>
    <x v="5136"/>
    <x v="4"/>
  </r>
  <r>
    <n v="6273"/>
    <x v="3131"/>
    <x v="3"/>
    <x v="157"/>
    <d v="2014-12-13T00:00:00"/>
    <s v="First Class"/>
    <s v="AS-10285"/>
    <s v="Alejandro Savely"/>
    <x v="1"/>
    <x v="0"/>
    <s v="Palatine"/>
    <x v="10"/>
    <n v="60067"/>
    <x v="2"/>
    <s v="TEC-AC-10001284"/>
    <x v="2"/>
    <x v="11"/>
    <s v="Enermax Briskie RF Wireless Keyboard and Mouse Combo"/>
    <x v="4380"/>
    <n v="7"/>
    <n v="0.2"/>
    <x v="5137"/>
    <x v="4"/>
  </r>
  <r>
    <n v="6274"/>
    <x v="3132"/>
    <x v="0"/>
    <x v="19"/>
    <d v="2013-07-23T00:00:00"/>
    <s v="Second Class"/>
    <s v="DK-13375"/>
    <s v="Dennis Kane"/>
    <x v="0"/>
    <x v="0"/>
    <s v="Seattle"/>
    <x v="4"/>
    <n v="98105"/>
    <x v="1"/>
    <s v="FUR-FU-10001847"/>
    <x v="0"/>
    <x v="5"/>
    <s v="Eldon Image Series Black Desk Accessories"/>
    <x v="2162"/>
    <n v="3"/>
    <n v="0"/>
    <x v="2327"/>
    <x v="7"/>
  </r>
  <r>
    <n v="6275"/>
    <x v="3132"/>
    <x v="0"/>
    <x v="19"/>
    <d v="2013-07-23T00:00:00"/>
    <s v="Second Class"/>
    <s v="DK-13375"/>
    <s v="Dennis Kane"/>
    <x v="0"/>
    <x v="0"/>
    <s v="Seattle"/>
    <x v="4"/>
    <n v="98105"/>
    <x v="1"/>
    <s v="TEC-AC-10004595"/>
    <x v="2"/>
    <x v="11"/>
    <s v="First Data TMFD35 PIN Pad"/>
    <x v="4381"/>
    <n v="3"/>
    <n v="0"/>
    <x v="5138"/>
    <x v="7"/>
  </r>
  <r>
    <n v="6276"/>
    <x v="3132"/>
    <x v="0"/>
    <x v="19"/>
    <d v="2013-07-23T00:00:00"/>
    <s v="Second Class"/>
    <s v="DK-13375"/>
    <s v="Dennis Kane"/>
    <x v="0"/>
    <x v="0"/>
    <s v="Seattle"/>
    <x v="4"/>
    <n v="98105"/>
    <x v="1"/>
    <s v="FUR-FU-10004164"/>
    <x v="0"/>
    <x v="5"/>
    <s v="Eldon 300 Class Desk Accessories, Black"/>
    <x v="4382"/>
    <n v="5"/>
    <n v="0"/>
    <x v="5139"/>
    <x v="7"/>
  </r>
  <r>
    <n v="6277"/>
    <x v="3132"/>
    <x v="0"/>
    <x v="19"/>
    <d v="2013-07-23T00:00:00"/>
    <s v="Second Class"/>
    <s v="DK-13375"/>
    <s v="Dennis Kane"/>
    <x v="0"/>
    <x v="0"/>
    <s v="Seattle"/>
    <x v="4"/>
    <n v="98105"/>
    <x v="1"/>
    <s v="OFF-LA-10001074"/>
    <x v="1"/>
    <x v="2"/>
    <s v="Round Specialty Laser Printer Labels"/>
    <x v="2077"/>
    <n v="7"/>
    <n v="0"/>
    <x v="2238"/>
    <x v="7"/>
  </r>
  <r>
    <n v="6278"/>
    <x v="3132"/>
    <x v="0"/>
    <x v="19"/>
    <d v="2013-07-23T00:00:00"/>
    <s v="Second Class"/>
    <s v="DK-13375"/>
    <s v="Dennis Kane"/>
    <x v="0"/>
    <x v="0"/>
    <s v="Seattle"/>
    <x v="4"/>
    <n v="98105"/>
    <x v="1"/>
    <s v="OFF-ST-10000604"/>
    <x v="1"/>
    <x v="4"/>
    <s v="Home/Office Personal File Carts"/>
    <x v="2876"/>
    <n v="2"/>
    <n v="0"/>
    <x v="5140"/>
    <x v="7"/>
  </r>
  <r>
    <n v="6279"/>
    <x v="3132"/>
    <x v="0"/>
    <x v="19"/>
    <d v="2013-07-23T00:00:00"/>
    <s v="Second Class"/>
    <s v="DK-13375"/>
    <s v="Dennis Kane"/>
    <x v="0"/>
    <x v="0"/>
    <s v="Seattle"/>
    <x v="4"/>
    <n v="98105"/>
    <x v="1"/>
    <s v="TEC-PH-10000148"/>
    <x v="2"/>
    <x v="7"/>
    <s v="Cyber Acoustics AC-202b Speech Recognition Stereo Headset"/>
    <x v="4383"/>
    <n v="2"/>
    <n v="0.2"/>
    <x v="5141"/>
    <x v="7"/>
  </r>
  <r>
    <n v="6280"/>
    <x v="3132"/>
    <x v="0"/>
    <x v="19"/>
    <d v="2013-07-23T00:00:00"/>
    <s v="Second Class"/>
    <s v="DK-13375"/>
    <s v="Dennis Kane"/>
    <x v="0"/>
    <x v="0"/>
    <s v="Seattle"/>
    <x v="4"/>
    <n v="98105"/>
    <x v="1"/>
    <s v="OFF-BI-10000042"/>
    <x v="1"/>
    <x v="8"/>
    <s v="Pressboard Data Binder, Crimson, 12&quot; X 8 1/2&quot;"/>
    <x v="2994"/>
    <n v="3"/>
    <n v="0.2"/>
    <x v="5142"/>
    <x v="7"/>
  </r>
  <r>
    <n v="6281"/>
    <x v="3133"/>
    <x v="3"/>
    <x v="605"/>
    <d v="2014-05-17T00:00:00"/>
    <s v="Standard Class"/>
    <s v="JH-15910"/>
    <s v="Jonathan Howell"/>
    <x v="0"/>
    <x v="0"/>
    <s v="Cincinnati"/>
    <x v="24"/>
    <n v="45231"/>
    <x v="3"/>
    <s v="OFF-LA-10000443"/>
    <x v="1"/>
    <x v="2"/>
    <s v="Avery 501"/>
    <x v="2184"/>
    <n v="2"/>
    <n v="0.2"/>
    <x v="2352"/>
    <x v="5"/>
  </r>
  <r>
    <n v="6282"/>
    <x v="3134"/>
    <x v="1"/>
    <x v="312"/>
    <d v="2012-11-26T00:00:00"/>
    <s v="Standard Class"/>
    <s v="JK-15205"/>
    <s v="Jamie Kunitz"/>
    <x v="0"/>
    <x v="0"/>
    <s v="Marion"/>
    <x v="24"/>
    <n v="43302"/>
    <x v="3"/>
    <s v="FUR-FU-10002874"/>
    <x v="0"/>
    <x v="5"/>
    <s v="Ultra Commercial Grade Dual Valve Door Closer"/>
    <x v="4384"/>
    <n v="2"/>
    <n v="0.2"/>
    <x v="5143"/>
    <x v="0"/>
  </r>
  <r>
    <n v="6283"/>
    <x v="3134"/>
    <x v="1"/>
    <x v="312"/>
    <d v="2012-11-26T00:00:00"/>
    <s v="Standard Class"/>
    <s v="JK-15205"/>
    <s v="Jamie Kunitz"/>
    <x v="0"/>
    <x v="0"/>
    <s v="Marion"/>
    <x v="24"/>
    <n v="43302"/>
    <x v="3"/>
    <s v="OFF-ST-10003994"/>
    <x v="1"/>
    <x v="4"/>
    <s v="Belkin 19&quot; Center-Weighted Shelf, Gray"/>
    <x v="4385"/>
    <n v="3"/>
    <n v="0.2"/>
    <x v="5144"/>
    <x v="0"/>
  </r>
  <r>
    <n v="6284"/>
    <x v="3135"/>
    <x v="0"/>
    <x v="446"/>
    <d v="2013-09-29T00:00:00"/>
    <s v="Standard Class"/>
    <s v="EH-13765"/>
    <s v="Edward Hooks"/>
    <x v="1"/>
    <x v="0"/>
    <s v="Los Angeles"/>
    <x v="1"/>
    <n v="90049"/>
    <x v="1"/>
    <s v="OFF-EN-10001453"/>
    <x v="1"/>
    <x v="12"/>
    <s v="Tyvek Interoffice Envelopes, 9 1/2&quot; x 12 1/2&quot;, 100/Box"/>
    <x v="4164"/>
    <n v="5"/>
    <n v="0"/>
    <x v="5145"/>
    <x v="8"/>
  </r>
  <r>
    <n v="6285"/>
    <x v="3135"/>
    <x v="0"/>
    <x v="446"/>
    <d v="2013-09-29T00:00:00"/>
    <s v="Standard Class"/>
    <s v="EH-13765"/>
    <s v="Edward Hooks"/>
    <x v="1"/>
    <x v="0"/>
    <s v="Los Angeles"/>
    <x v="1"/>
    <n v="90049"/>
    <x v="1"/>
    <s v="FUR-CH-10000988"/>
    <x v="0"/>
    <x v="1"/>
    <s v="Hon Olson Stacker Stools"/>
    <x v="4386"/>
    <n v="5"/>
    <n v="0.2"/>
    <x v="5146"/>
    <x v="8"/>
  </r>
  <r>
    <n v="6286"/>
    <x v="3136"/>
    <x v="0"/>
    <x v="147"/>
    <d v="2013-10-27T00:00:00"/>
    <s v="Standard Class"/>
    <s v="VW-21775"/>
    <s v="Victoria Wilson"/>
    <x v="1"/>
    <x v="0"/>
    <s v="Lakewood"/>
    <x v="24"/>
    <n v="44107"/>
    <x v="3"/>
    <s v="FUR-TA-10003238"/>
    <x v="0"/>
    <x v="3"/>
    <s v="Chromcraft Bull-Nose Wood 48&quot; x 96&quot; Rectangular Conference Tables"/>
    <x v="4387"/>
    <n v="2"/>
    <n v="0.4"/>
    <x v="5147"/>
    <x v="2"/>
  </r>
  <r>
    <n v="6287"/>
    <x v="3137"/>
    <x v="0"/>
    <x v="1057"/>
    <d v="2013-11-01T00:00:00"/>
    <s v="Standard Class"/>
    <s v="CG-12040"/>
    <s v="Catherine Glotzbach"/>
    <x v="2"/>
    <x v="0"/>
    <s v="Lebanon"/>
    <x v="18"/>
    <n v="37087"/>
    <x v="0"/>
    <s v="TEC-PH-10001061"/>
    <x v="2"/>
    <x v="7"/>
    <s v="Apple iPhone 5C"/>
    <x v="1977"/>
    <n v="3"/>
    <n v="0.2"/>
    <x v="5148"/>
    <x v="2"/>
  </r>
  <r>
    <n v="6288"/>
    <x v="3138"/>
    <x v="2"/>
    <x v="1001"/>
    <d v="2011-07-12T00:00:00"/>
    <s v="Standard Class"/>
    <s v="EB-13705"/>
    <s v="Ed Braxton"/>
    <x v="1"/>
    <x v="0"/>
    <s v="San Francisco"/>
    <x v="1"/>
    <n v="94122"/>
    <x v="1"/>
    <s v="FUR-TA-10003715"/>
    <x v="0"/>
    <x v="3"/>
    <s v="Hon 2111 Invitation Series Corner Table"/>
    <x v="4388"/>
    <n v="3"/>
    <n v="0.2"/>
    <x v="5149"/>
    <x v="7"/>
  </r>
  <r>
    <n v="6289"/>
    <x v="3138"/>
    <x v="2"/>
    <x v="1001"/>
    <d v="2011-07-12T00:00:00"/>
    <s v="Standard Class"/>
    <s v="EB-13705"/>
    <s v="Ed Braxton"/>
    <x v="1"/>
    <x v="0"/>
    <s v="San Francisco"/>
    <x v="1"/>
    <n v="94122"/>
    <x v="1"/>
    <s v="OFF-BI-10001597"/>
    <x v="1"/>
    <x v="8"/>
    <s v="Wilson Jones Ledger-Size, Piano-Hinge Binder, 2&quot;, Blue"/>
    <x v="4389"/>
    <n v="6"/>
    <n v="0.2"/>
    <x v="5150"/>
    <x v="7"/>
  </r>
  <r>
    <n v="6290"/>
    <x v="3139"/>
    <x v="1"/>
    <x v="649"/>
    <d v="2012-03-18T00:00:00"/>
    <s v="Second Class"/>
    <s v="NF-18595"/>
    <s v="Nicole Fjeld"/>
    <x v="2"/>
    <x v="0"/>
    <s v="Chico"/>
    <x v="1"/>
    <n v="95928"/>
    <x v="1"/>
    <s v="FUR-CH-10004063"/>
    <x v="0"/>
    <x v="1"/>
    <s v="Global Deluxe High-Back Manager's Chair"/>
    <x v="4390"/>
    <n v="4"/>
    <n v="0.2"/>
    <x v="5151"/>
    <x v="10"/>
  </r>
  <r>
    <n v="6291"/>
    <x v="3139"/>
    <x v="1"/>
    <x v="649"/>
    <d v="2012-03-18T00:00:00"/>
    <s v="Second Class"/>
    <s v="NF-18595"/>
    <s v="Nicole Fjeld"/>
    <x v="2"/>
    <x v="0"/>
    <s v="Chico"/>
    <x v="1"/>
    <n v="95928"/>
    <x v="1"/>
    <s v="FUR-FU-10001979"/>
    <x v="0"/>
    <x v="5"/>
    <s v="Dana Halogen Swing-Arm Architect Lamp"/>
    <x v="568"/>
    <n v="8"/>
    <n v="0"/>
    <x v="577"/>
    <x v="10"/>
  </r>
  <r>
    <n v="6292"/>
    <x v="3140"/>
    <x v="3"/>
    <x v="574"/>
    <d v="2014-12-06T00:00:00"/>
    <s v="First Class"/>
    <s v="ME-17725"/>
    <s v="Max Engle"/>
    <x v="0"/>
    <x v="0"/>
    <s v="Salem"/>
    <x v="17"/>
    <n v="24153"/>
    <x v="0"/>
    <s v="FUR-CH-10001854"/>
    <x v="0"/>
    <x v="1"/>
    <s v="Office Star - Professional Matrix Back Chair with 2-to-1 Synchro Tilt and Mesh Fabric Seat"/>
    <x v="4391"/>
    <n v="2"/>
    <n v="0"/>
    <x v="5152"/>
    <x v="4"/>
  </r>
  <r>
    <n v="6293"/>
    <x v="3141"/>
    <x v="1"/>
    <x v="1100"/>
    <d v="2012-04-26T00:00:00"/>
    <s v="Standard Class"/>
    <s v="AZ-10750"/>
    <s v="Annie Zypern"/>
    <x v="0"/>
    <x v="0"/>
    <s v="Los Angeles"/>
    <x v="1"/>
    <n v="90008"/>
    <x v="1"/>
    <s v="TEC-PH-10002923"/>
    <x v="2"/>
    <x v="7"/>
    <s v="Logitech B530 USB Headset - headset - Full size, Binaural"/>
    <x v="2550"/>
    <n v="3"/>
    <n v="0.2"/>
    <x v="2795"/>
    <x v="3"/>
  </r>
  <r>
    <n v="6294"/>
    <x v="3141"/>
    <x v="1"/>
    <x v="1100"/>
    <d v="2012-04-26T00:00:00"/>
    <s v="Standard Class"/>
    <s v="AZ-10750"/>
    <s v="Annie Zypern"/>
    <x v="0"/>
    <x v="0"/>
    <s v="Los Angeles"/>
    <x v="1"/>
    <n v="90008"/>
    <x v="1"/>
    <s v="OFF-AR-10004691"/>
    <x v="1"/>
    <x v="6"/>
    <s v="Boston 1730 StandUp Electric Pencil Sharpener"/>
    <x v="2202"/>
    <n v="3"/>
    <n v="0"/>
    <x v="2374"/>
    <x v="3"/>
  </r>
  <r>
    <n v="6295"/>
    <x v="3142"/>
    <x v="2"/>
    <x v="1101"/>
    <d v="2011-09-19T00:00:00"/>
    <s v="First Class"/>
    <s v="RF-19345"/>
    <s v="Randy Ferguson"/>
    <x v="1"/>
    <x v="0"/>
    <s v="New York City"/>
    <x v="15"/>
    <n v="10024"/>
    <x v="3"/>
    <s v="OFF-BI-10002931"/>
    <x v="1"/>
    <x v="8"/>
    <s v="Avery Trapezoid Extra Heavy Duty 4&quot; Binders"/>
    <x v="4392"/>
    <n v="1"/>
    <n v="0.2"/>
    <x v="5153"/>
    <x v="8"/>
  </r>
  <r>
    <n v="6296"/>
    <x v="3143"/>
    <x v="2"/>
    <x v="129"/>
    <d v="2012-01-01T00:00:00"/>
    <s v="Standard Class"/>
    <s v="AJ-10780"/>
    <s v="Anthony Jacobs"/>
    <x v="1"/>
    <x v="0"/>
    <s v="Beverly"/>
    <x v="31"/>
    <n v="1915"/>
    <x v="3"/>
    <s v="OFF-AP-10002651"/>
    <x v="1"/>
    <x v="9"/>
    <s v="Hoover Upright Vacuum With Dirt Cup"/>
    <x v="4393"/>
    <n v="6"/>
    <n v="0"/>
    <x v="5154"/>
    <x v="4"/>
  </r>
  <r>
    <n v="6297"/>
    <x v="3143"/>
    <x v="2"/>
    <x v="129"/>
    <d v="2012-01-01T00:00:00"/>
    <s v="Standard Class"/>
    <s v="AJ-10780"/>
    <s v="Anthony Jacobs"/>
    <x v="1"/>
    <x v="0"/>
    <s v="Beverly"/>
    <x v="31"/>
    <n v="1915"/>
    <x v="3"/>
    <s v="OFF-ST-10000689"/>
    <x v="1"/>
    <x v="4"/>
    <s v="Fellowes Strictly Business Drawer File, Letter/Legal Size"/>
    <x v="457"/>
    <n v="5"/>
    <n v="0"/>
    <x v="468"/>
    <x v="4"/>
  </r>
  <r>
    <n v="6298"/>
    <x v="3143"/>
    <x v="2"/>
    <x v="129"/>
    <d v="2012-01-01T00:00:00"/>
    <s v="Standard Class"/>
    <s v="AJ-10780"/>
    <s v="Anthony Jacobs"/>
    <x v="1"/>
    <x v="0"/>
    <s v="Beverly"/>
    <x v="31"/>
    <n v="1915"/>
    <x v="3"/>
    <s v="OFF-PA-10003302"/>
    <x v="1"/>
    <x v="10"/>
    <s v="Xerox 1906"/>
    <x v="275"/>
    <n v="4"/>
    <n v="0"/>
    <x v="5155"/>
    <x v="4"/>
  </r>
  <r>
    <n v="6299"/>
    <x v="3144"/>
    <x v="2"/>
    <x v="618"/>
    <d v="2011-10-26T00:00:00"/>
    <s v="Standard Class"/>
    <s v="SF-20965"/>
    <s v="Sylvia Foulston"/>
    <x v="1"/>
    <x v="0"/>
    <s v="San Diego"/>
    <x v="1"/>
    <n v="92024"/>
    <x v="1"/>
    <s v="OFF-BI-10001460"/>
    <x v="1"/>
    <x v="8"/>
    <s v="Plastic Binding Combs"/>
    <x v="4394"/>
    <n v="3"/>
    <n v="0.2"/>
    <x v="5156"/>
    <x v="2"/>
  </r>
  <r>
    <n v="6300"/>
    <x v="3145"/>
    <x v="3"/>
    <x v="329"/>
    <d v="2014-12-04T00:00:00"/>
    <s v="First Class"/>
    <s v="MZ-17335"/>
    <s v="Maria Zettner"/>
    <x v="2"/>
    <x v="0"/>
    <s v="San Francisco"/>
    <x v="1"/>
    <n v="94109"/>
    <x v="1"/>
    <s v="FUR-FU-10003489"/>
    <x v="0"/>
    <x v="5"/>
    <s v="Contemporary Borderless Frame"/>
    <x v="4395"/>
    <n v="3"/>
    <n v="0"/>
    <x v="5157"/>
    <x v="4"/>
  </r>
  <r>
    <n v="6301"/>
    <x v="3146"/>
    <x v="2"/>
    <x v="571"/>
    <d v="2011-06-12T00:00:00"/>
    <s v="Standard Class"/>
    <s v="SB-20170"/>
    <s v="Sarah Bern"/>
    <x v="0"/>
    <x v="0"/>
    <s v="Chicago"/>
    <x v="10"/>
    <n v="60623"/>
    <x v="2"/>
    <s v="OFF-BI-10002794"/>
    <x v="1"/>
    <x v="8"/>
    <s v="Avery Trapezoid Ring Binder, 3&quot; Capacity, Black, 1040 sheets"/>
    <x v="4396"/>
    <n v="3"/>
    <n v="0.8"/>
    <x v="5158"/>
    <x v="1"/>
  </r>
  <r>
    <n v="6302"/>
    <x v="3146"/>
    <x v="2"/>
    <x v="571"/>
    <d v="2011-06-12T00:00:00"/>
    <s v="Standard Class"/>
    <s v="SB-20170"/>
    <s v="Sarah Bern"/>
    <x v="0"/>
    <x v="0"/>
    <s v="Chicago"/>
    <x v="10"/>
    <n v="60623"/>
    <x v="2"/>
    <s v="OFF-EN-10000461"/>
    <x v="1"/>
    <x v="12"/>
    <s v="#10- 4 1/8&quot; x 9 1/2&quot; Recycled Envelopes"/>
    <x v="4397"/>
    <n v="2"/>
    <n v="0.2"/>
    <x v="5159"/>
    <x v="1"/>
  </r>
  <r>
    <n v="6303"/>
    <x v="3147"/>
    <x v="3"/>
    <x v="51"/>
    <d v="2014-11-28T00:00:00"/>
    <s v="Standard Class"/>
    <s v="AH-10210"/>
    <s v="Alan Hwang"/>
    <x v="0"/>
    <x v="0"/>
    <s v="Dallas"/>
    <x v="5"/>
    <n v="75220"/>
    <x v="2"/>
    <s v="TEC-PH-10001305"/>
    <x v="2"/>
    <x v="7"/>
    <s v="Panasonic KX TS208W Corded phone"/>
    <x v="4398"/>
    <n v="5"/>
    <n v="0.2"/>
    <x v="5160"/>
    <x v="0"/>
  </r>
  <r>
    <n v="6304"/>
    <x v="3148"/>
    <x v="3"/>
    <x v="978"/>
    <d v="2014-06-21T00:00:00"/>
    <s v="Second Class"/>
    <s v="NK-18490"/>
    <s v="Neil Knudson"/>
    <x v="2"/>
    <x v="0"/>
    <s v="Corpus Christi"/>
    <x v="5"/>
    <n v="78415"/>
    <x v="2"/>
    <s v="OFF-PA-10000167"/>
    <x v="1"/>
    <x v="10"/>
    <s v="Xerox 1925"/>
    <x v="1355"/>
    <n v="3"/>
    <n v="0.2"/>
    <x v="1419"/>
    <x v="1"/>
  </r>
  <r>
    <n v="6305"/>
    <x v="3149"/>
    <x v="3"/>
    <x v="1024"/>
    <d v="2014-05-06T00:00:00"/>
    <s v="Same Day"/>
    <s v="AI-10855"/>
    <s v="Arianne Irving"/>
    <x v="0"/>
    <x v="0"/>
    <s v="New York City"/>
    <x v="15"/>
    <n v="10035"/>
    <x v="3"/>
    <s v="OFF-PA-10002947"/>
    <x v="1"/>
    <x v="10"/>
    <s v="Xerox 1923"/>
    <x v="3890"/>
    <n v="1"/>
    <n v="0"/>
    <x v="5161"/>
    <x v="5"/>
  </r>
  <r>
    <n v="6306"/>
    <x v="3150"/>
    <x v="0"/>
    <x v="254"/>
    <d v="2013-11-07T00:00:00"/>
    <s v="Second Class"/>
    <s v="TP-21565"/>
    <s v="Tracy Poddar"/>
    <x v="1"/>
    <x v="0"/>
    <s v="Eugene"/>
    <x v="21"/>
    <n v="97405"/>
    <x v="1"/>
    <s v="OFF-SU-10002301"/>
    <x v="1"/>
    <x v="14"/>
    <s v="Serrated Blade or Curved Handle Hand Letter Openers"/>
    <x v="4399"/>
    <n v="7"/>
    <n v="0.2"/>
    <x v="5162"/>
    <x v="0"/>
  </r>
  <r>
    <n v="6307"/>
    <x v="3150"/>
    <x v="0"/>
    <x v="254"/>
    <d v="2013-11-07T00:00:00"/>
    <s v="Second Class"/>
    <s v="TP-21565"/>
    <s v="Tracy Poddar"/>
    <x v="1"/>
    <x v="0"/>
    <s v="Eugene"/>
    <x v="21"/>
    <n v="97405"/>
    <x v="1"/>
    <s v="FUR-CH-10003298"/>
    <x v="0"/>
    <x v="1"/>
    <s v="Office Star - Contemporary Task Swivel chair with Loop Arms, Charcoal"/>
    <x v="4400"/>
    <n v="1"/>
    <n v="0.2"/>
    <x v="5163"/>
    <x v="0"/>
  </r>
  <r>
    <n v="6308"/>
    <x v="3150"/>
    <x v="0"/>
    <x v="254"/>
    <d v="2013-11-07T00:00:00"/>
    <s v="Second Class"/>
    <s v="TP-21565"/>
    <s v="Tracy Poddar"/>
    <x v="1"/>
    <x v="0"/>
    <s v="Eugene"/>
    <x v="21"/>
    <n v="97405"/>
    <x v="1"/>
    <s v="OFF-PA-10004353"/>
    <x v="1"/>
    <x v="10"/>
    <s v="Southworth 25% Cotton Premium Laser Paper and Envelopes"/>
    <x v="1107"/>
    <n v="3"/>
    <n v="0.2"/>
    <x v="5164"/>
    <x v="0"/>
  </r>
  <r>
    <n v="6309"/>
    <x v="3150"/>
    <x v="0"/>
    <x v="254"/>
    <d v="2013-11-07T00:00:00"/>
    <s v="Second Class"/>
    <s v="TP-21565"/>
    <s v="Tracy Poddar"/>
    <x v="1"/>
    <x v="0"/>
    <s v="Eugene"/>
    <x v="21"/>
    <n v="97405"/>
    <x v="1"/>
    <s v="FUR-CH-10000229"/>
    <x v="0"/>
    <x v="1"/>
    <s v="Global Enterprise Series Seating High-Back Swivel/Tilt Chairs"/>
    <x v="4401"/>
    <n v="3"/>
    <n v="0.2"/>
    <x v="5165"/>
    <x v="0"/>
  </r>
  <r>
    <n v="6310"/>
    <x v="3150"/>
    <x v="0"/>
    <x v="254"/>
    <d v="2013-11-07T00:00:00"/>
    <s v="Second Class"/>
    <s v="TP-21565"/>
    <s v="Tracy Poddar"/>
    <x v="1"/>
    <x v="0"/>
    <s v="Eugene"/>
    <x v="21"/>
    <n v="97405"/>
    <x v="1"/>
    <s v="OFF-LA-10003930"/>
    <x v="1"/>
    <x v="2"/>
    <s v="Dot Matrix Printer Tape Reel Labels, White, 5000/Box"/>
    <x v="4402"/>
    <n v="8"/>
    <n v="0.2"/>
    <x v="5166"/>
    <x v="0"/>
  </r>
  <r>
    <n v="6311"/>
    <x v="3150"/>
    <x v="0"/>
    <x v="254"/>
    <d v="2013-11-07T00:00:00"/>
    <s v="Second Class"/>
    <s v="TP-21565"/>
    <s v="Tracy Poddar"/>
    <x v="1"/>
    <x v="0"/>
    <s v="Eugene"/>
    <x v="21"/>
    <n v="97405"/>
    <x v="1"/>
    <s v="OFF-PA-10000176"/>
    <x v="1"/>
    <x v="10"/>
    <s v="Xerox 1887"/>
    <x v="4403"/>
    <n v="1"/>
    <n v="0.2"/>
    <x v="5167"/>
    <x v="0"/>
  </r>
  <r>
    <n v="6312"/>
    <x v="3151"/>
    <x v="2"/>
    <x v="1102"/>
    <d v="2011-09-16T00:00:00"/>
    <s v="Standard Class"/>
    <s v="LW-17125"/>
    <s v="Liz Willingham"/>
    <x v="0"/>
    <x v="0"/>
    <s v="Oxnard"/>
    <x v="1"/>
    <n v="93030"/>
    <x v="1"/>
    <s v="FUR-FU-10004006"/>
    <x v="0"/>
    <x v="5"/>
    <s v="Deflect-o DuraMat Lighweight, Studded, Beveled Mat for Low Pile Carpeting"/>
    <x v="4180"/>
    <n v="3"/>
    <n v="0"/>
    <x v="4864"/>
    <x v="8"/>
  </r>
  <r>
    <n v="6313"/>
    <x v="3152"/>
    <x v="3"/>
    <x v="911"/>
    <d v="2014-02-22T00:00:00"/>
    <s v="Standard Class"/>
    <s v="NG-18355"/>
    <s v="Nat Gilpin"/>
    <x v="1"/>
    <x v="0"/>
    <s v="Fairfield"/>
    <x v="29"/>
    <n v="6824"/>
    <x v="3"/>
    <s v="OFF-ST-10001932"/>
    <x v="1"/>
    <x v="4"/>
    <s v="Fellowes Staxonsteel Drawer Files"/>
    <x v="4404"/>
    <n v="3"/>
    <n v="0"/>
    <x v="5168"/>
    <x v="11"/>
  </r>
  <r>
    <n v="6314"/>
    <x v="3152"/>
    <x v="3"/>
    <x v="911"/>
    <d v="2014-02-22T00:00:00"/>
    <s v="Standard Class"/>
    <s v="NG-18355"/>
    <s v="Nat Gilpin"/>
    <x v="1"/>
    <x v="0"/>
    <s v="Fairfield"/>
    <x v="29"/>
    <n v="6824"/>
    <x v="3"/>
    <s v="TEC-PH-10000923"/>
    <x v="2"/>
    <x v="7"/>
    <s v="Belkin SportFit Armband For iPhone 5s/5c, Fuchsia"/>
    <x v="4405"/>
    <n v="1"/>
    <n v="0"/>
    <x v="5169"/>
    <x v="11"/>
  </r>
  <r>
    <n v="6315"/>
    <x v="3153"/>
    <x v="2"/>
    <x v="156"/>
    <d v="2011-11-29T00:00:00"/>
    <s v="Standard Class"/>
    <s v="NG-18355"/>
    <s v="Nat Gilpin"/>
    <x v="1"/>
    <x v="0"/>
    <s v="Jackson"/>
    <x v="12"/>
    <n v="49201"/>
    <x v="2"/>
    <s v="OFF-AR-10000380"/>
    <x v="1"/>
    <x v="6"/>
    <s v="Hunt PowerHouse Electric Pencil Sharpener, Blue"/>
    <x v="4406"/>
    <n v="4"/>
    <n v="0"/>
    <x v="5170"/>
    <x v="0"/>
  </r>
  <r>
    <n v="6316"/>
    <x v="3153"/>
    <x v="2"/>
    <x v="156"/>
    <d v="2011-11-29T00:00:00"/>
    <s v="Standard Class"/>
    <s v="NG-18355"/>
    <s v="Nat Gilpin"/>
    <x v="1"/>
    <x v="0"/>
    <s v="Jackson"/>
    <x v="12"/>
    <n v="49201"/>
    <x v="2"/>
    <s v="OFF-LA-10003930"/>
    <x v="1"/>
    <x v="2"/>
    <s v="Dot Matrix Printer Tape Reel Labels, White, 5000/Box"/>
    <x v="1461"/>
    <n v="2"/>
    <n v="0"/>
    <x v="1540"/>
    <x v="0"/>
  </r>
  <r>
    <n v="6317"/>
    <x v="3153"/>
    <x v="2"/>
    <x v="156"/>
    <d v="2011-11-29T00:00:00"/>
    <s v="Standard Class"/>
    <s v="NG-18355"/>
    <s v="Nat Gilpin"/>
    <x v="1"/>
    <x v="0"/>
    <s v="Jackson"/>
    <x v="12"/>
    <n v="49201"/>
    <x v="2"/>
    <s v="OFF-PA-10001815"/>
    <x v="1"/>
    <x v="10"/>
    <s v="Xerox 1885"/>
    <x v="3803"/>
    <n v="3"/>
    <n v="0"/>
    <x v="4367"/>
    <x v="0"/>
  </r>
  <r>
    <n v="6318"/>
    <x v="3153"/>
    <x v="2"/>
    <x v="156"/>
    <d v="2011-11-29T00:00:00"/>
    <s v="Standard Class"/>
    <s v="NG-18355"/>
    <s v="Nat Gilpin"/>
    <x v="1"/>
    <x v="0"/>
    <s v="Jackson"/>
    <x v="12"/>
    <n v="49201"/>
    <x v="2"/>
    <s v="OFF-PA-10004082"/>
    <x v="1"/>
    <x v="10"/>
    <s v="Adams Telephone Message Book w/Frequently-Called Numbers Space, 400 Messages per Book"/>
    <x v="3888"/>
    <n v="2"/>
    <n v="0"/>
    <x v="4477"/>
    <x v="0"/>
  </r>
  <r>
    <n v="6319"/>
    <x v="3154"/>
    <x v="3"/>
    <x v="920"/>
    <d v="2014-11-30T00:00:00"/>
    <s v="Second Class"/>
    <s v="EB-13750"/>
    <s v="Edward Becker"/>
    <x v="1"/>
    <x v="0"/>
    <s v="Laguna Niguel"/>
    <x v="1"/>
    <n v="92677"/>
    <x v="1"/>
    <s v="TEC-PH-10004071"/>
    <x v="2"/>
    <x v="7"/>
    <s v="PayAnywhere Card Reader"/>
    <x v="1409"/>
    <n v="5"/>
    <n v="0.2"/>
    <x v="5171"/>
    <x v="0"/>
  </r>
  <r>
    <n v="6320"/>
    <x v="3154"/>
    <x v="3"/>
    <x v="920"/>
    <d v="2014-11-30T00:00:00"/>
    <s v="Second Class"/>
    <s v="EB-13750"/>
    <s v="Edward Becker"/>
    <x v="1"/>
    <x v="0"/>
    <s v="Laguna Niguel"/>
    <x v="1"/>
    <n v="92677"/>
    <x v="1"/>
    <s v="OFF-PA-10002377"/>
    <x v="1"/>
    <x v="10"/>
    <s v="Adams Telephone Message Book W/Dividers/Space For Phone Numbers, 5 1/4&quot;X8 1/2&quot;, 200/Messages"/>
    <x v="3229"/>
    <n v="6"/>
    <n v="0"/>
    <x v="5172"/>
    <x v="0"/>
  </r>
  <r>
    <n v="6321"/>
    <x v="3155"/>
    <x v="3"/>
    <x v="394"/>
    <d v="2014-10-03T00:00:00"/>
    <s v="Standard Class"/>
    <s v="SP-20860"/>
    <s v="Sung Pak"/>
    <x v="1"/>
    <x v="0"/>
    <s v="Jacksonville"/>
    <x v="2"/>
    <n v="32216"/>
    <x v="0"/>
    <s v="OFF-PA-10001800"/>
    <x v="1"/>
    <x v="10"/>
    <s v="Xerox 220"/>
    <x v="563"/>
    <n v="2"/>
    <n v="0.2"/>
    <x v="572"/>
    <x v="8"/>
  </r>
  <r>
    <n v="6322"/>
    <x v="3156"/>
    <x v="2"/>
    <x v="303"/>
    <d v="2011-10-17T00:00:00"/>
    <s v="Standard Class"/>
    <s v="SP-20545"/>
    <s v="Sibella Parks"/>
    <x v="1"/>
    <x v="0"/>
    <s v="Mount Vernon"/>
    <x v="15"/>
    <n v="10550"/>
    <x v="3"/>
    <s v="OFF-BI-10002764"/>
    <x v="1"/>
    <x v="8"/>
    <s v="Recycled Pressboard Report Cover with Reinforced Top Hinge"/>
    <x v="3294"/>
    <n v="3"/>
    <n v="0.2"/>
    <x v="3717"/>
    <x v="2"/>
  </r>
  <r>
    <n v="6323"/>
    <x v="3157"/>
    <x v="2"/>
    <x v="561"/>
    <d v="2011-06-07T00:00:00"/>
    <s v="Second Class"/>
    <s v="RB-19795"/>
    <s v="Ross Baird"/>
    <x v="2"/>
    <x v="0"/>
    <s v="Midland"/>
    <x v="12"/>
    <n v="48640"/>
    <x v="2"/>
    <s v="OFF-EN-10004459"/>
    <x v="1"/>
    <x v="12"/>
    <s v="Security-Tint Envelopes"/>
    <x v="770"/>
    <n v="2"/>
    <n v="0"/>
    <x v="792"/>
    <x v="1"/>
  </r>
  <r>
    <n v="6324"/>
    <x v="3158"/>
    <x v="2"/>
    <x v="1103"/>
    <d v="2011-06-23T00:00:00"/>
    <s v="Standard Class"/>
    <s v="DB-13660"/>
    <s v="Duane Benoit"/>
    <x v="0"/>
    <x v="0"/>
    <s v="Newark"/>
    <x v="13"/>
    <n v="19711"/>
    <x v="3"/>
    <s v="TEC-MA-10000423"/>
    <x v="2"/>
    <x v="15"/>
    <s v="Texas Instruments TI-34 Scientific Calculator"/>
    <x v="4407"/>
    <n v="3"/>
    <n v="0"/>
    <x v="5173"/>
    <x v="1"/>
  </r>
  <r>
    <n v="6325"/>
    <x v="3159"/>
    <x v="1"/>
    <x v="1104"/>
    <d v="2012-11-02T00:00:00"/>
    <s v="Standard Class"/>
    <s v="NB-18655"/>
    <s v="Nona Balk"/>
    <x v="1"/>
    <x v="0"/>
    <s v="San Francisco"/>
    <x v="1"/>
    <n v="94109"/>
    <x v="1"/>
    <s v="OFF-PA-10002986"/>
    <x v="1"/>
    <x v="10"/>
    <s v="Xerox 1898"/>
    <x v="657"/>
    <n v="5"/>
    <n v="0"/>
    <x v="669"/>
    <x v="2"/>
  </r>
  <r>
    <n v="6326"/>
    <x v="3159"/>
    <x v="1"/>
    <x v="1104"/>
    <d v="2012-11-02T00:00:00"/>
    <s v="Standard Class"/>
    <s v="NB-18655"/>
    <s v="Nona Balk"/>
    <x v="1"/>
    <x v="0"/>
    <s v="San Francisco"/>
    <x v="1"/>
    <n v="94109"/>
    <x v="1"/>
    <s v="OFF-EN-10001434"/>
    <x v="1"/>
    <x v="12"/>
    <s v="Strathmore #10 Envelopes, Ultimate White"/>
    <x v="4408"/>
    <n v="4"/>
    <n v="0"/>
    <x v="5174"/>
    <x v="2"/>
  </r>
  <r>
    <n v="6327"/>
    <x v="3160"/>
    <x v="2"/>
    <x v="407"/>
    <d v="2011-01-27T00:00:00"/>
    <s v="Standard Class"/>
    <s v="XP-21865"/>
    <s v="Xylona Preis"/>
    <x v="0"/>
    <x v="0"/>
    <s v="Westland"/>
    <x v="12"/>
    <n v="48185"/>
    <x v="2"/>
    <s v="OFF-ST-10000760"/>
    <x v="1"/>
    <x v="4"/>
    <s v="Eldon Fold 'N Roll Cart System"/>
    <x v="62"/>
    <n v="1"/>
    <n v="0"/>
    <x v="5175"/>
    <x v="9"/>
  </r>
  <r>
    <n v="6328"/>
    <x v="3160"/>
    <x v="2"/>
    <x v="407"/>
    <d v="2011-01-27T00:00:00"/>
    <s v="Standard Class"/>
    <s v="XP-21865"/>
    <s v="Xylona Preis"/>
    <x v="0"/>
    <x v="0"/>
    <s v="Westland"/>
    <x v="12"/>
    <n v="48185"/>
    <x v="2"/>
    <s v="FUR-FU-10002918"/>
    <x v="0"/>
    <x v="5"/>
    <s v="Eldon ClusterMat Chair Mat with Cordless Antistatic Protection"/>
    <x v="1050"/>
    <n v="3"/>
    <n v="0"/>
    <x v="3994"/>
    <x v="9"/>
  </r>
  <r>
    <n v="6329"/>
    <x v="3160"/>
    <x v="2"/>
    <x v="407"/>
    <d v="2011-01-27T00:00:00"/>
    <s v="Standard Class"/>
    <s v="XP-21865"/>
    <s v="Xylona Preis"/>
    <x v="0"/>
    <x v="0"/>
    <s v="Westland"/>
    <x v="12"/>
    <n v="48185"/>
    <x v="2"/>
    <s v="OFF-BI-10000605"/>
    <x v="1"/>
    <x v="8"/>
    <s v="Acco Pressboard Covers with Storage Hooks, 9 1/2&quot; x 11&quot;, Executive Red"/>
    <x v="4409"/>
    <n v="5"/>
    <n v="0"/>
    <x v="5176"/>
    <x v="9"/>
  </r>
  <r>
    <n v="6330"/>
    <x v="3160"/>
    <x v="2"/>
    <x v="407"/>
    <d v="2011-01-27T00:00:00"/>
    <s v="Standard Class"/>
    <s v="XP-21865"/>
    <s v="Xylona Preis"/>
    <x v="0"/>
    <x v="0"/>
    <s v="Westland"/>
    <x v="12"/>
    <n v="48185"/>
    <x v="2"/>
    <s v="OFF-AP-10002311"/>
    <x v="1"/>
    <x v="9"/>
    <s v="Holmes Replacement Filter for HEPA Air Cleaner, Very Large Room, HEPA Filter"/>
    <x v="4410"/>
    <n v="4"/>
    <n v="0.1"/>
    <x v="5177"/>
    <x v="9"/>
  </r>
  <r>
    <n v="6331"/>
    <x v="3160"/>
    <x v="2"/>
    <x v="407"/>
    <d v="2011-01-27T00:00:00"/>
    <s v="Standard Class"/>
    <s v="XP-21865"/>
    <s v="Xylona Preis"/>
    <x v="0"/>
    <x v="0"/>
    <s v="Westland"/>
    <x v="12"/>
    <n v="48185"/>
    <x v="2"/>
    <s v="OFF-ST-10003123"/>
    <x v="1"/>
    <x v="4"/>
    <s v="Fellowes Bases and Tops For Staxonsteel/High-Stak Systems"/>
    <x v="4411"/>
    <n v="2"/>
    <n v="0"/>
    <x v="5178"/>
    <x v="9"/>
  </r>
  <r>
    <n v="6332"/>
    <x v="3160"/>
    <x v="2"/>
    <x v="407"/>
    <d v="2011-01-27T00:00:00"/>
    <s v="Standard Class"/>
    <s v="XP-21865"/>
    <s v="Xylona Preis"/>
    <x v="0"/>
    <x v="0"/>
    <s v="Westland"/>
    <x v="12"/>
    <n v="48185"/>
    <x v="2"/>
    <s v="OFF-AR-10004456"/>
    <x v="1"/>
    <x v="6"/>
    <s v="Panasonic KP-4ABK Battery-Operated Pencil Sharpener"/>
    <x v="2911"/>
    <n v="3"/>
    <n v="0"/>
    <x v="5179"/>
    <x v="9"/>
  </r>
  <r>
    <n v="6333"/>
    <x v="3160"/>
    <x v="2"/>
    <x v="407"/>
    <d v="2011-01-27T00:00:00"/>
    <s v="Standard Class"/>
    <s v="XP-21865"/>
    <s v="Xylona Preis"/>
    <x v="0"/>
    <x v="0"/>
    <s v="Westland"/>
    <x v="12"/>
    <n v="48185"/>
    <x v="2"/>
    <s v="FUR-FU-10002268"/>
    <x v="0"/>
    <x v="5"/>
    <s v="Ultra Door Push Plate"/>
    <x v="1674"/>
    <n v="3"/>
    <n v="0"/>
    <x v="1772"/>
    <x v="9"/>
  </r>
  <r>
    <n v="6334"/>
    <x v="3160"/>
    <x v="2"/>
    <x v="407"/>
    <d v="2011-01-27T00:00:00"/>
    <s v="Standard Class"/>
    <s v="XP-21865"/>
    <s v="Xylona Preis"/>
    <x v="0"/>
    <x v="0"/>
    <s v="Westland"/>
    <x v="12"/>
    <n v="48185"/>
    <x v="2"/>
    <s v="OFF-BI-10004364"/>
    <x v="1"/>
    <x v="8"/>
    <s v="Storex Dura Pro Binders"/>
    <x v="1286"/>
    <n v="5"/>
    <n v="0"/>
    <x v="1338"/>
    <x v="9"/>
  </r>
  <r>
    <n v="6335"/>
    <x v="3161"/>
    <x v="2"/>
    <x v="384"/>
    <d v="2011-07-15T00:00:00"/>
    <s v="Standard Class"/>
    <s v="MH-17455"/>
    <s v="Mark Hamilton"/>
    <x v="0"/>
    <x v="0"/>
    <s v="New York City"/>
    <x v="15"/>
    <n v="10011"/>
    <x v="3"/>
    <s v="OFF-PA-10001970"/>
    <x v="1"/>
    <x v="10"/>
    <s v="Xerox 1881"/>
    <x v="338"/>
    <n v="4"/>
    <n v="0"/>
    <x v="346"/>
    <x v="7"/>
  </r>
  <r>
    <n v="6336"/>
    <x v="3161"/>
    <x v="2"/>
    <x v="384"/>
    <d v="2011-07-15T00:00:00"/>
    <s v="Standard Class"/>
    <s v="MH-17455"/>
    <s v="Mark Hamilton"/>
    <x v="0"/>
    <x v="0"/>
    <s v="New York City"/>
    <x v="15"/>
    <n v="10011"/>
    <x v="3"/>
    <s v="OFF-BI-10002954"/>
    <x v="1"/>
    <x v="8"/>
    <s v="Newell 3-Hole Punched Plastic Slotted Magazine Holders for Binders"/>
    <x v="723"/>
    <n v="5"/>
    <n v="0.2"/>
    <x v="5180"/>
    <x v="7"/>
  </r>
  <r>
    <n v="6337"/>
    <x v="3162"/>
    <x v="0"/>
    <x v="133"/>
    <d v="2013-09-07T00:00:00"/>
    <s v="Standard Class"/>
    <s v="BG-11740"/>
    <s v="Bruce Geld"/>
    <x v="0"/>
    <x v="0"/>
    <s v="Los Angeles"/>
    <x v="1"/>
    <n v="90008"/>
    <x v="1"/>
    <s v="FUR-FU-10000672"/>
    <x v="0"/>
    <x v="5"/>
    <s v="Executive Impressions 10&quot; Spectator Wall Clock"/>
    <x v="116"/>
    <n v="4"/>
    <n v="0"/>
    <x v="5181"/>
    <x v="6"/>
  </r>
  <r>
    <n v="6338"/>
    <x v="3162"/>
    <x v="0"/>
    <x v="133"/>
    <d v="2013-09-07T00:00:00"/>
    <s v="Standard Class"/>
    <s v="BG-11740"/>
    <s v="Bruce Geld"/>
    <x v="0"/>
    <x v="0"/>
    <s v="Los Angeles"/>
    <x v="1"/>
    <n v="90008"/>
    <x v="1"/>
    <s v="TEC-PH-10004908"/>
    <x v="2"/>
    <x v="7"/>
    <s v="Panasonic KX TS3282W Corded phone"/>
    <x v="107"/>
    <n v="5"/>
    <n v="0.2"/>
    <x v="5182"/>
    <x v="6"/>
  </r>
  <r>
    <n v="6339"/>
    <x v="3163"/>
    <x v="3"/>
    <x v="361"/>
    <d v="2014-10-10T00:00:00"/>
    <s v="Standard Class"/>
    <s v="TS-21370"/>
    <s v="Todd Sumrall"/>
    <x v="1"/>
    <x v="0"/>
    <s v="New York City"/>
    <x v="15"/>
    <n v="10035"/>
    <x v="3"/>
    <s v="TEC-PH-10003095"/>
    <x v="2"/>
    <x v="7"/>
    <s v="Samsung HM1900 Bluetooth Headset"/>
    <x v="4412"/>
    <n v="4"/>
    <n v="0"/>
    <x v="5183"/>
    <x v="2"/>
  </r>
  <r>
    <n v="6340"/>
    <x v="3163"/>
    <x v="3"/>
    <x v="361"/>
    <d v="2014-10-10T00:00:00"/>
    <s v="Standard Class"/>
    <s v="TS-21370"/>
    <s v="Todd Sumrall"/>
    <x v="1"/>
    <x v="0"/>
    <s v="New York City"/>
    <x v="15"/>
    <n v="10035"/>
    <x v="3"/>
    <s v="FUR-CH-10002880"/>
    <x v="0"/>
    <x v="1"/>
    <s v="Global High-Back Leather Tilter, Burgundy"/>
    <x v="4413"/>
    <n v="2"/>
    <n v="0.1"/>
    <x v="5184"/>
    <x v="2"/>
  </r>
  <r>
    <n v="6341"/>
    <x v="3163"/>
    <x v="3"/>
    <x v="361"/>
    <d v="2014-10-10T00:00:00"/>
    <s v="Standard Class"/>
    <s v="TS-21370"/>
    <s v="Todd Sumrall"/>
    <x v="1"/>
    <x v="0"/>
    <s v="New York City"/>
    <x v="15"/>
    <n v="10035"/>
    <x v="3"/>
    <s v="TEC-MA-10001047"/>
    <x v="2"/>
    <x v="15"/>
    <s v="3D Systems Cube Printer, 2nd Generation, Magenta"/>
    <x v="4414"/>
    <n v="4"/>
    <n v="0"/>
    <x v="5185"/>
    <x v="2"/>
  </r>
  <r>
    <n v="6342"/>
    <x v="3164"/>
    <x v="3"/>
    <x v="413"/>
    <d v="2014-01-03T00:00:00"/>
    <s v="First Class"/>
    <s v="DB-13660"/>
    <s v="Duane Benoit"/>
    <x v="0"/>
    <x v="0"/>
    <s v="Lancaster"/>
    <x v="24"/>
    <n v="43130"/>
    <x v="3"/>
    <s v="OFF-ST-10002554"/>
    <x v="1"/>
    <x v="4"/>
    <s v="Tennsco Industrial Shelving"/>
    <x v="4415"/>
    <n v="4"/>
    <n v="0.2"/>
    <x v="5186"/>
    <x v="9"/>
  </r>
  <r>
    <n v="6343"/>
    <x v="3165"/>
    <x v="1"/>
    <x v="1105"/>
    <d v="2012-03-10T00:00:00"/>
    <s v="First Class"/>
    <s v="EM-14140"/>
    <s v="Eugene Moren"/>
    <x v="2"/>
    <x v="0"/>
    <s v="Newark"/>
    <x v="13"/>
    <n v="19711"/>
    <x v="3"/>
    <s v="TEC-AC-10004469"/>
    <x v="2"/>
    <x v="11"/>
    <s v="Microsoft Sculpt Comfort Mouse"/>
    <x v="4416"/>
    <n v="3"/>
    <n v="0"/>
    <x v="5187"/>
    <x v="10"/>
  </r>
  <r>
    <n v="6344"/>
    <x v="3165"/>
    <x v="1"/>
    <x v="1105"/>
    <d v="2012-03-10T00:00:00"/>
    <s v="First Class"/>
    <s v="EM-14140"/>
    <s v="Eugene Moren"/>
    <x v="2"/>
    <x v="0"/>
    <s v="Newark"/>
    <x v="13"/>
    <n v="19711"/>
    <x v="3"/>
    <s v="OFF-BI-10000309"/>
    <x v="1"/>
    <x v="8"/>
    <s v="GBC Twin Loop Wire Binding Elements, 9/16&quot; Spine, Black"/>
    <x v="2690"/>
    <n v="2"/>
    <n v="0"/>
    <x v="5188"/>
    <x v="10"/>
  </r>
  <r>
    <n v="6345"/>
    <x v="3165"/>
    <x v="1"/>
    <x v="1105"/>
    <d v="2012-03-10T00:00:00"/>
    <s v="First Class"/>
    <s v="EM-14140"/>
    <s v="Eugene Moren"/>
    <x v="2"/>
    <x v="0"/>
    <s v="Newark"/>
    <x v="13"/>
    <n v="19711"/>
    <x v="3"/>
    <s v="OFF-BI-10001765"/>
    <x v="1"/>
    <x v="8"/>
    <s v="Wilson Jones Heavy-Duty Casebound Ring Binders with Metal Hinges"/>
    <x v="4417"/>
    <n v="2"/>
    <n v="0"/>
    <x v="5189"/>
    <x v="10"/>
  </r>
  <r>
    <n v="6346"/>
    <x v="3165"/>
    <x v="1"/>
    <x v="1105"/>
    <d v="2012-03-10T00:00:00"/>
    <s v="First Class"/>
    <s v="EM-14140"/>
    <s v="Eugene Moren"/>
    <x v="2"/>
    <x v="0"/>
    <s v="Newark"/>
    <x v="13"/>
    <n v="19711"/>
    <x v="3"/>
    <s v="TEC-PH-10001619"/>
    <x v="2"/>
    <x v="7"/>
    <s v="LG G3"/>
    <x v="2173"/>
    <n v="3"/>
    <n v="0"/>
    <x v="3565"/>
    <x v="10"/>
  </r>
  <r>
    <n v="6347"/>
    <x v="3166"/>
    <x v="3"/>
    <x v="179"/>
    <d v="2014-10-21T00:00:00"/>
    <s v="Same Day"/>
    <s v="RB-19465"/>
    <s v="Rick Bensley"/>
    <x v="2"/>
    <x v="0"/>
    <s v="New York City"/>
    <x v="15"/>
    <n v="10024"/>
    <x v="3"/>
    <s v="OFF-LA-10002034"/>
    <x v="1"/>
    <x v="2"/>
    <s v="Avery 478"/>
    <x v="4418"/>
    <n v="5"/>
    <n v="0"/>
    <x v="5190"/>
    <x v="2"/>
  </r>
  <r>
    <n v="6348"/>
    <x v="3167"/>
    <x v="1"/>
    <x v="489"/>
    <d v="2012-05-06T00:00:00"/>
    <s v="Standard Class"/>
    <s v="PO-18850"/>
    <s v="Patrick O'Brill"/>
    <x v="0"/>
    <x v="0"/>
    <s v="San Francisco"/>
    <x v="1"/>
    <n v="94109"/>
    <x v="1"/>
    <s v="OFF-BI-10000309"/>
    <x v="1"/>
    <x v="8"/>
    <s v="GBC Twin Loop Wire Binding Elements, 9/16&quot; Spine, Black"/>
    <x v="4419"/>
    <n v="1"/>
    <n v="0.2"/>
    <x v="5191"/>
    <x v="5"/>
  </r>
  <r>
    <n v="6349"/>
    <x v="3167"/>
    <x v="1"/>
    <x v="489"/>
    <d v="2012-05-06T00:00:00"/>
    <s v="Standard Class"/>
    <s v="PO-18850"/>
    <s v="Patrick O'Brill"/>
    <x v="0"/>
    <x v="0"/>
    <s v="San Francisco"/>
    <x v="1"/>
    <n v="94109"/>
    <x v="1"/>
    <s v="OFF-ST-10000876"/>
    <x v="1"/>
    <x v="4"/>
    <s v="Eldon Simplefile Box Office"/>
    <x v="2191"/>
    <n v="3"/>
    <n v="0"/>
    <x v="2361"/>
    <x v="5"/>
  </r>
  <r>
    <n v="6350"/>
    <x v="3167"/>
    <x v="1"/>
    <x v="489"/>
    <d v="2012-05-06T00:00:00"/>
    <s v="Standard Class"/>
    <s v="PO-18850"/>
    <s v="Patrick O'Brill"/>
    <x v="0"/>
    <x v="0"/>
    <s v="San Francisco"/>
    <x v="1"/>
    <n v="94109"/>
    <x v="1"/>
    <s v="OFF-SU-10002573"/>
    <x v="1"/>
    <x v="14"/>
    <s v="Acme 10&quot; Easy Grip Assistive Scissors"/>
    <x v="1530"/>
    <n v="2"/>
    <n v="0"/>
    <x v="1617"/>
    <x v="5"/>
  </r>
  <r>
    <n v="6351"/>
    <x v="3168"/>
    <x v="3"/>
    <x v="213"/>
    <d v="2014-09-09T00:00:00"/>
    <s v="Standard Class"/>
    <s v="AG-10900"/>
    <s v="Arthur Gainer"/>
    <x v="0"/>
    <x v="0"/>
    <s v="Dallas"/>
    <x v="5"/>
    <n v="75217"/>
    <x v="2"/>
    <s v="FUR-FU-10004622"/>
    <x v="0"/>
    <x v="5"/>
    <s v="Eldon Advantage Foldable Chair Mats for Low Pile Carpets"/>
    <x v="4420"/>
    <n v="5"/>
    <n v="0.6"/>
    <x v="5192"/>
    <x v="8"/>
  </r>
  <r>
    <n v="6352"/>
    <x v="3169"/>
    <x v="3"/>
    <x v="132"/>
    <d v="2014-11-09T00:00:00"/>
    <s v="Standard Class"/>
    <s v="BF-11275"/>
    <s v="Beth Fritzler"/>
    <x v="1"/>
    <x v="0"/>
    <s v="Miami"/>
    <x v="2"/>
    <n v="33178"/>
    <x v="0"/>
    <s v="TEC-PH-10002549"/>
    <x v="2"/>
    <x v="7"/>
    <s v="Polycom SoundPoint IP 450 VoIP phone"/>
    <x v="3348"/>
    <n v="2"/>
    <n v="0.2"/>
    <x v="3782"/>
    <x v="0"/>
  </r>
  <r>
    <n v="6353"/>
    <x v="3170"/>
    <x v="1"/>
    <x v="1023"/>
    <d v="2012-09-19T00:00:00"/>
    <s v="Standard Class"/>
    <s v="HG-14845"/>
    <s v="Harry Greene"/>
    <x v="0"/>
    <x v="0"/>
    <s v="Philadelphia"/>
    <x v="9"/>
    <n v="19120"/>
    <x v="3"/>
    <s v="OFF-BI-10004209"/>
    <x v="1"/>
    <x v="8"/>
    <s v="Fellowes Twister Kit, Gray/Clear, 3/pkg"/>
    <x v="4421"/>
    <n v="1"/>
    <n v="0.7"/>
    <x v="5193"/>
    <x v="8"/>
  </r>
  <r>
    <n v="6354"/>
    <x v="3171"/>
    <x v="1"/>
    <x v="684"/>
    <d v="2012-09-12T00:00:00"/>
    <s v="Standard Class"/>
    <s v="BS-11590"/>
    <s v="Brendan Sweed"/>
    <x v="1"/>
    <x v="0"/>
    <s v="New York City"/>
    <x v="15"/>
    <n v="10011"/>
    <x v="3"/>
    <s v="OFF-AP-10001962"/>
    <x v="1"/>
    <x v="9"/>
    <s v="Black &amp; Decker Filter for Double Action Dustbuster Cordless Vac BLDV7210"/>
    <x v="4422"/>
    <n v="1"/>
    <n v="0"/>
    <x v="5194"/>
    <x v="8"/>
  </r>
  <r>
    <n v="6355"/>
    <x v="3171"/>
    <x v="1"/>
    <x v="684"/>
    <d v="2012-09-12T00:00:00"/>
    <s v="Standard Class"/>
    <s v="BS-11590"/>
    <s v="Brendan Sweed"/>
    <x v="1"/>
    <x v="0"/>
    <s v="New York City"/>
    <x v="15"/>
    <n v="10011"/>
    <x v="3"/>
    <s v="TEC-PH-10002922"/>
    <x v="2"/>
    <x v="7"/>
    <s v="ShoreTel ShorePhone IP 230 VoIP phone"/>
    <x v="4423"/>
    <n v="2"/>
    <n v="0"/>
    <x v="5195"/>
    <x v="8"/>
  </r>
  <r>
    <n v="6356"/>
    <x v="3172"/>
    <x v="2"/>
    <x v="191"/>
    <d v="2011-10-13T00:00:00"/>
    <s v="Standard Class"/>
    <s v="JD-16015"/>
    <s v="Joy Daniels"/>
    <x v="0"/>
    <x v="0"/>
    <s v="Philadelphia"/>
    <x v="9"/>
    <n v="19120"/>
    <x v="3"/>
    <s v="OFF-ST-10000642"/>
    <x v="1"/>
    <x v="4"/>
    <s v="Tennsco Lockers, Gray"/>
    <x v="2067"/>
    <n v="5"/>
    <n v="0.2"/>
    <x v="5196"/>
    <x v="2"/>
  </r>
  <r>
    <n v="6357"/>
    <x v="3173"/>
    <x v="3"/>
    <x v="205"/>
    <d v="2014-01-29T00:00:00"/>
    <s v="Standard Class"/>
    <s v="CS-12250"/>
    <s v="Chris Selesnick"/>
    <x v="1"/>
    <x v="0"/>
    <s v="Seattle"/>
    <x v="4"/>
    <n v="98103"/>
    <x v="1"/>
    <s v="OFF-BI-10001757"/>
    <x v="1"/>
    <x v="8"/>
    <s v="Pressboard Hanging Data Binders for Unburst Sheets"/>
    <x v="1209"/>
    <n v="5"/>
    <n v="0.2"/>
    <x v="5197"/>
    <x v="9"/>
  </r>
  <r>
    <n v="6358"/>
    <x v="3173"/>
    <x v="3"/>
    <x v="205"/>
    <d v="2014-01-29T00:00:00"/>
    <s v="Standard Class"/>
    <s v="CS-12250"/>
    <s v="Chris Selesnick"/>
    <x v="1"/>
    <x v="0"/>
    <s v="Seattle"/>
    <x v="4"/>
    <n v="98103"/>
    <x v="1"/>
    <s v="OFF-PA-10004621"/>
    <x v="1"/>
    <x v="10"/>
    <s v="Xerox 212"/>
    <x v="243"/>
    <n v="4"/>
    <n v="0"/>
    <x v="245"/>
    <x v="9"/>
  </r>
  <r>
    <n v="6359"/>
    <x v="3173"/>
    <x v="3"/>
    <x v="205"/>
    <d v="2014-01-29T00:00:00"/>
    <s v="Standard Class"/>
    <s v="CS-12250"/>
    <s v="Chris Selesnick"/>
    <x v="1"/>
    <x v="0"/>
    <s v="Seattle"/>
    <x v="4"/>
    <n v="98103"/>
    <x v="1"/>
    <s v="OFF-PA-10002262"/>
    <x v="1"/>
    <x v="10"/>
    <s v="Xerox 192"/>
    <x v="90"/>
    <n v="1"/>
    <n v="0"/>
    <x v="90"/>
    <x v="9"/>
  </r>
  <r>
    <n v="6360"/>
    <x v="3173"/>
    <x v="3"/>
    <x v="205"/>
    <d v="2014-01-29T00:00:00"/>
    <s v="Standard Class"/>
    <s v="CS-12250"/>
    <s v="Chris Selesnick"/>
    <x v="1"/>
    <x v="0"/>
    <s v="Seattle"/>
    <x v="4"/>
    <n v="98103"/>
    <x v="1"/>
    <s v="TEC-PH-10004100"/>
    <x v="2"/>
    <x v="7"/>
    <s v="Griffin GC17055 Auxiliary Audio Cable"/>
    <x v="1146"/>
    <n v="6"/>
    <n v="0.2"/>
    <x v="5198"/>
    <x v="9"/>
  </r>
  <r>
    <n v="6361"/>
    <x v="3174"/>
    <x v="1"/>
    <x v="895"/>
    <d v="2012-12-15T00:00:00"/>
    <s v="Standard Class"/>
    <s v="FC-14245"/>
    <s v="Frank Carlisle"/>
    <x v="2"/>
    <x v="0"/>
    <s v="Los Angeles"/>
    <x v="1"/>
    <n v="90032"/>
    <x v="1"/>
    <s v="OFF-AR-10003582"/>
    <x v="1"/>
    <x v="6"/>
    <s v="Boston Electric Pencil Sharpener, Model 1818, Charcoal Black"/>
    <x v="2471"/>
    <n v="2"/>
    <n v="0"/>
    <x v="2704"/>
    <x v="4"/>
  </r>
  <r>
    <n v="6362"/>
    <x v="3175"/>
    <x v="2"/>
    <x v="641"/>
    <d v="2011-11-30T00:00:00"/>
    <s v="Standard Class"/>
    <s v="SE-20110"/>
    <s v="Sanjit Engle"/>
    <x v="0"/>
    <x v="0"/>
    <s v="Springfield"/>
    <x v="21"/>
    <n v="97477"/>
    <x v="1"/>
    <s v="OFF-AR-10003179"/>
    <x v="1"/>
    <x v="6"/>
    <s v="Dixon Ticonderoga Core-Lock Colored Pencils"/>
    <x v="4348"/>
    <n v="7"/>
    <n v="0.2"/>
    <x v="5199"/>
    <x v="0"/>
  </r>
  <r>
    <n v="6363"/>
    <x v="3176"/>
    <x v="3"/>
    <x v="610"/>
    <d v="2014-11-26T00:00:00"/>
    <s v="Standard Class"/>
    <s v="CK-12205"/>
    <s v="Chloris Kastensmidt"/>
    <x v="0"/>
    <x v="0"/>
    <s v="Renton"/>
    <x v="4"/>
    <n v="98059"/>
    <x v="1"/>
    <s v="OFF-BI-10001670"/>
    <x v="1"/>
    <x v="8"/>
    <s v="Vinyl Sectional Post Binders"/>
    <x v="4424"/>
    <n v="5"/>
    <n v="0.2"/>
    <x v="5200"/>
    <x v="0"/>
  </r>
  <r>
    <n v="6364"/>
    <x v="3176"/>
    <x v="3"/>
    <x v="610"/>
    <d v="2014-11-26T00:00:00"/>
    <s v="Standard Class"/>
    <s v="CK-12205"/>
    <s v="Chloris Kastensmidt"/>
    <x v="0"/>
    <x v="0"/>
    <s v="Renton"/>
    <x v="4"/>
    <n v="98059"/>
    <x v="1"/>
    <s v="TEC-MA-10002073"/>
    <x v="2"/>
    <x v="15"/>
    <s v="3D Systems Cube Printer, 2nd Generation, White"/>
    <x v="4425"/>
    <n v="1"/>
    <n v="0.2"/>
    <x v="5201"/>
    <x v="0"/>
  </r>
  <r>
    <n v="6365"/>
    <x v="3176"/>
    <x v="3"/>
    <x v="610"/>
    <d v="2014-11-26T00:00:00"/>
    <s v="Standard Class"/>
    <s v="CK-12205"/>
    <s v="Chloris Kastensmidt"/>
    <x v="0"/>
    <x v="0"/>
    <s v="Renton"/>
    <x v="4"/>
    <n v="98059"/>
    <x v="1"/>
    <s v="OFF-PA-10003797"/>
    <x v="1"/>
    <x v="10"/>
    <s v="Xerox 209"/>
    <x v="187"/>
    <n v="8"/>
    <n v="0"/>
    <x v="189"/>
    <x v="0"/>
  </r>
  <r>
    <n v="6366"/>
    <x v="3177"/>
    <x v="3"/>
    <x v="1095"/>
    <d v="2014-04-06T00:00:00"/>
    <s v="First Class"/>
    <s v="DS-13030"/>
    <s v="Darrin Sayre"/>
    <x v="2"/>
    <x v="0"/>
    <s v="New York City"/>
    <x v="15"/>
    <n v="10009"/>
    <x v="3"/>
    <s v="TEC-PH-10004006"/>
    <x v="2"/>
    <x v="7"/>
    <s v="Panasonic KX - TS880B Telephone"/>
    <x v="4426"/>
    <n v="1"/>
    <n v="0"/>
    <x v="5202"/>
    <x v="3"/>
  </r>
  <r>
    <n v="6367"/>
    <x v="3177"/>
    <x v="3"/>
    <x v="1095"/>
    <d v="2014-04-06T00:00:00"/>
    <s v="First Class"/>
    <s v="DS-13030"/>
    <s v="Darrin Sayre"/>
    <x v="2"/>
    <x v="0"/>
    <s v="New York City"/>
    <x v="15"/>
    <n v="10009"/>
    <x v="3"/>
    <s v="OFF-SU-10000646"/>
    <x v="1"/>
    <x v="14"/>
    <s v="Premier Automatic Letter Opener"/>
    <x v="4427"/>
    <n v="1"/>
    <n v="0"/>
    <x v="5203"/>
    <x v="3"/>
  </r>
  <r>
    <n v="6368"/>
    <x v="3177"/>
    <x v="3"/>
    <x v="1095"/>
    <d v="2014-04-06T00:00:00"/>
    <s v="First Class"/>
    <s v="DS-13030"/>
    <s v="Darrin Sayre"/>
    <x v="2"/>
    <x v="0"/>
    <s v="New York City"/>
    <x v="15"/>
    <n v="10009"/>
    <x v="3"/>
    <s v="TEC-PH-10002262"/>
    <x v="2"/>
    <x v="7"/>
    <s v="LG Electronics Tone+ HBS-730 Bluetooth Headset"/>
    <x v="4428"/>
    <n v="2"/>
    <n v="0"/>
    <x v="5204"/>
    <x v="3"/>
  </r>
  <r>
    <n v="6369"/>
    <x v="3178"/>
    <x v="3"/>
    <x v="240"/>
    <d v="2014-05-25T00:00:00"/>
    <s v="Standard Class"/>
    <s v="SA-20830"/>
    <s v="Sue Ann Reed"/>
    <x v="0"/>
    <x v="0"/>
    <s v="San Jose"/>
    <x v="1"/>
    <n v="95123"/>
    <x v="1"/>
    <s v="OFF-BI-10002082"/>
    <x v="1"/>
    <x v="8"/>
    <s v="GBC Twin Loop Wire Binding Elements"/>
    <x v="4429"/>
    <n v="5"/>
    <n v="0.2"/>
    <x v="5205"/>
    <x v="5"/>
  </r>
  <r>
    <n v="6370"/>
    <x v="3179"/>
    <x v="0"/>
    <x v="339"/>
    <d v="2013-10-08T00:00:00"/>
    <s v="Standard Class"/>
    <s v="TP-21565"/>
    <s v="Tracy Poddar"/>
    <x v="1"/>
    <x v="0"/>
    <s v="Grand Prairie"/>
    <x v="5"/>
    <n v="75051"/>
    <x v="2"/>
    <s v="FUR-FU-10001756"/>
    <x v="0"/>
    <x v="5"/>
    <s v="Eldon Expressions Desk Accessory, Wood Photo Frame, Mahogany"/>
    <x v="4430"/>
    <n v="5"/>
    <n v="0.6"/>
    <x v="5206"/>
    <x v="2"/>
  </r>
  <r>
    <n v="6371"/>
    <x v="3180"/>
    <x v="0"/>
    <x v="831"/>
    <d v="2013-11-22T00:00:00"/>
    <s v="Same Day"/>
    <s v="JK-16120"/>
    <s v="Julie Kriz"/>
    <x v="2"/>
    <x v="0"/>
    <s v="New York City"/>
    <x v="15"/>
    <n v="10009"/>
    <x v="3"/>
    <s v="FUR-BO-10002598"/>
    <x v="0"/>
    <x v="0"/>
    <s v="Hon Metal Bookcases, Putty"/>
    <x v="394"/>
    <n v="2"/>
    <n v="0.2"/>
    <x v="5207"/>
    <x v="0"/>
  </r>
  <r>
    <n v="6372"/>
    <x v="3181"/>
    <x v="3"/>
    <x v="621"/>
    <d v="2014-10-06T00:00:00"/>
    <s v="Second Class"/>
    <s v="CC-12430"/>
    <s v="Chuck Clark"/>
    <x v="2"/>
    <x v="0"/>
    <s v="New York City"/>
    <x v="15"/>
    <n v="10009"/>
    <x v="3"/>
    <s v="FUR-FU-10001934"/>
    <x v="0"/>
    <x v="5"/>
    <s v="Magnifier Swing Arm Lamp"/>
    <x v="202"/>
    <n v="4"/>
    <n v="0"/>
    <x v="5208"/>
    <x v="2"/>
  </r>
  <r>
    <n v="6373"/>
    <x v="3181"/>
    <x v="3"/>
    <x v="621"/>
    <d v="2014-10-06T00:00:00"/>
    <s v="Second Class"/>
    <s v="CC-12430"/>
    <s v="Chuck Clark"/>
    <x v="2"/>
    <x v="0"/>
    <s v="New York City"/>
    <x v="15"/>
    <n v="10009"/>
    <x v="3"/>
    <s v="OFF-AR-10001130"/>
    <x v="1"/>
    <x v="6"/>
    <s v="Quartet Alpha White Chalk, 12/Pack"/>
    <x v="153"/>
    <n v="3"/>
    <n v="0"/>
    <x v="5209"/>
    <x v="2"/>
  </r>
  <r>
    <n v="6374"/>
    <x v="3181"/>
    <x v="3"/>
    <x v="621"/>
    <d v="2014-10-06T00:00:00"/>
    <s v="Second Class"/>
    <s v="CC-12430"/>
    <s v="Chuck Clark"/>
    <x v="2"/>
    <x v="0"/>
    <s v="New York City"/>
    <x v="15"/>
    <n v="10009"/>
    <x v="3"/>
    <s v="TEC-AC-10002049"/>
    <x v="2"/>
    <x v="11"/>
    <s v="Logitech G19 Programmable Gaming Keyboard"/>
    <x v="810"/>
    <n v="3"/>
    <n v="0"/>
    <x v="836"/>
    <x v="2"/>
  </r>
  <r>
    <n v="6375"/>
    <x v="3182"/>
    <x v="2"/>
    <x v="333"/>
    <d v="2011-05-03T00:00:00"/>
    <s v="Standard Class"/>
    <s v="LA-16780"/>
    <s v="Laura Armstrong"/>
    <x v="1"/>
    <x v="0"/>
    <s v="Memphis"/>
    <x v="18"/>
    <n v="38109"/>
    <x v="0"/>
    <s v="FUR-CH-10001394"/>
    <x v="0"/>
    <x v="1"/>
    <s v="Global Leather Executive Chair"/>
    <x v="4431"/>
    <n v="2"/>
    <n v="0.2"/>
    <x v="5210"/>
    <x v="3"/>
  </r>
  <r>
    <n v="6376"/>
    <x v="3182"/>
    <x v="2"/>
    <x v="333"/>
    <d v="2011-05-03T00:00:00"/>
    <s v="Standard Class"/>
    <s v="LA-16780"/>
    <s v="Laura Armstrong"/>
    <x v="1"/>
    <x v="0"/>
    <s v="Memphis"/>
    <x v="18"/>
    <n v="38109"/>
    <x v="0"/>
    <s v="OFF-ST-10000798"/>
    <x v="1"/>
    <x v="4"/>
    <s v="2300 Heavy-Duty Transfer File Systems by Perma"/>
    <x v="4432"/>
    <n v="5"/>
    <n v="0.2"/>
    <x v="5211"/>
    <x v="3"/>
  </r>
  <r>
    <n v="6377"/>
    <x v="3183"/>
    <x v="0"/>
    <x v="877"/>
    <d v="2013-10-11T00:00:00"/>
    <s v="First Class"/>
    <s v="AW-10930"/>
    <s v="Arthur Wiediger"/>
    <x v="2"/>
    <x v="0"/>
    <s v="Philadelphia"/>
    <x v="9"/>
    <n v="19143"/>
    <x v="3"/>
    <s v="OFF-LA-10000134"/>
    <x v="1"/>
    <x v="2"/>
    <s v="Avery 511"/>
    <x v="1268"/>
    <n v="2"/>
    <n v="0.2"/>
    <x v="5212"/>
    <x v="2"/>
  </r>
  <r>
    <n v="6378"/>
    <x v="3184"/>
    <x v="0"/>
    <x v="272"/>
    <d v="2013-12-23T00:00:00"/>
    <s v="Standard Class"/>
    <s v="BP-11230"/>
    <s v="Benjamin Patterson"/>
    <x v="0"/>
    <x v="0"/>
    <s v="Los Angeles"/>
    <x v="1"/>
    <n v="90004"/>
    <x v="1"/>
    <s v="FUR-FU-10002364"/>
    <x v="0"/>
    <x v="5"/>
    <s v="Eldon Expressions Wood Desk Accessories, Oak"/>
    <x v="1816"/>
    <n v="2"/>
    <n v="0"/>
    <x v="3642"/>
    <x v="4"/>
  </r>
  <r>
    <n v="6379"/>
    <x v="3185"/>
    <x v="3"/>
    <x v="318"/>
    <d v="2014-04-15T00:00:00"/>
    <s v="Standard Class"/>
    <s v="DB-13360"/>
    <s v="Dennis Bolton"/>
    <x v="2"/>
    <x v="0"/>
    <s v="Waterbury"/>
    <x v="29"/>
    <n v="6708"/>
    <x v="3"/>
    <s v="TEC-AC-10004571"/>
    <x v="2"/>
    <x v="11"/>
    <s v="Logitech G700s Rechargeable Gaming Mouse"/>
    <x v="313"/>
    <n v="1"/>
    <n v="0"/>
    <x v="5213"/>
    <x v="3"/>
  </r>
  <r>
    <n v="6380"/>
    <x v="3185"/>
    <x v="3"/>
    <x v="318"/>
    <d v="2014-04-15T00:00:00"/>
    <s v="Standard Class"/>
    <s v="DB-13360"/>
    <s v="Dennis Bolton"/>
    <x v="2"/>
    <x v="0"/>
    <s v="Waterbury"/>
    <x v="29"/>
    <n v="6708"/>
    <x v="3"/>
    <s v="OFF-ST-10003692"/>
    <x v="1"/>
    <x v="4"/>
    <s v="Recycled Steel Personal File for Hanging File Folders"/>
    <x v="4433"/>
    <n v="5"/>
    <n v="0"/>
    <x v="5214"/>
    <x v="3"/>
  </r>
  <r>
    <n v="6381"/>
    <x v="3186"/>
    <x v="2"/>
    <x v="918"/>
    <d v="2011-04-13T00:00:00"/>
    <s v="Standard Class"/>
    <s v="PC-19000"/>
    <s v="Pauline Chand"/>
    <x v="2"/>
    <x v="0"/>
    <s v="Chandler"/>
    <x v="16"/>
    <n v="85224"/>
    <x v="1"/>
    <s v="OFF-FA-10001883"/>
    <x v="1"/>
    <x v="13"/>
    <s v="Alliance Super-Size Bands, Assorted Sizes"/>
    <x v="4434"/>
    <n v="8"/>
    <n v="0.2"/>
    <x v="5215"/>
    <x v="3"/>
  </r>
  <r>
    <n v="6382"/>
    <x v="3187"/>
    <x v="0"/>
    <x v="892"/>
    <d v="2013-04-03T00:00:00"/>
    <s v="Standard Class"/>
    <s v="TB-21595"/>
    <s v="Troy Blackwell"/>
    <x v="0"/>
    <x v="0"/>
    <s v="Springfield"/>
    <x v="24"/>
    <n v="45503"/>
    <x v="3"/>
    <s v="FUR-BO-10004015"/>
    <x v="0"/>
    <x v="0"/>
    <s v="Bush Andora Bookcase, Maple/Graphite Gray Finish"/>
    <x v="4435"/>
    <n v="5"/>
    <n v="0.5"/>
    <x v="5216"/>
    <x v="10"/>
  </r>
  <r>
    <n v="6383"/>
    <x v="3187"/>
    <x v="0"/>
    <x v="892"/>
    <d v="2013-04-03T00:00:00"/>
    <s v="Standard Class"/>
    <s v="TB-21595"/>
    <s v="Troy Blackwell"/>
    <x v="0"/>
    <x v="0"/>
    <s v="Springfield"/>
    <x v="24"/>
    <n v="45503"/>
    <x v="3"/>
    <s v="TEC-PH-10000141"/>
    <x v="2"/>
    <x v="7"/>
    <s v="Clearsounds A400"/>
    <x v="3608"/>
    <n v="4"/>
    <n v="0.4"/>
    <x v="5217"/>
    <x v="10"/>
  </r>
  <r>
    <n v="6384"/>
    <x v="3188"/>
    <x v="3"/>
    <x v="787"/>
    <d v="2014-01-19T00:00:00"/>
    <s v="First Class"/>
    <s v="TB-21250"/>
    <s v="Tim Brockman"/>
    <x v="0"/>
    <x v="0"/>
    <s v="Austin"/>
    <x v="5"/>
    <n v="78745"/>
    <x v="2"/>
    <s v="OFF-BI-10001597"/>
    <x v="1"/>
    <x v="8"/>
    <s v="Wilson Jones Ledger-Size, Piano-Hinge Binder, 2&quot;, Blue"/>
    <x v="2102"/>
    <n v="4"/>
    <n v="0.8"/>
    <x v="5218"/>
    <x v="9"/>
  </r>
  <r>
    <n v="6385"/>
    <x v="3188"/>
    <x v="3"/>
    <x v="787"/>
    <d v="2014-01-19T00:00:00"/>
    <s v="First Class"/>
    <s v="TB-21250"/>
    <s v="Tim Brockman"/>
    <x v="0"/>
    <x v="0"/>
    <s v="Austin"/>
    <x v="5"/>
    <n v="78745"/>
    <x v="2"/>
    <s v="TEC-AC-10003628"/>
    <x v="2"/>
    <x v="11"/>
    <s v="Logitech 910-002974 M325 Wireless Mouse for Web Scrolling"/>
    <x v="736"/>
    <n v="2"/>
    <n v="0.2"/>
    <x v="2929"/>
    <x v="9"/>
  </r>
  <r>
    <n v="6386"/>
    <x v="3188"/>
    <x v="3"/>
    <x v="787"/>
    <d v="2014-01-19T00:00:00"/>
    <s v="First Class"/>
    <s v="TB-21250"/>
    <s v="Tim Brockman"/>
    <x v="0"/>
    <x v="0"/>
    <s v="Austin"/>
    <x v="5"/>
    <n v="78745"/>
    <x v="2"/>
    <s v="TEC-AC-10002331"/>
    <x v="2"/>
    <x v="11"/>
    <s v="Maxell 74 Minute CDR, 10/Pack"/>
    <x v="4436"/>
    <n v="8"/>
    <n v="0.2"/>
    <x v="5219"/>
    <x v="9"/>
  </r>
  <r>
    <n v="6387"/>
    <x v="3188"/>
    <x v="3"/>
    <x v="787"/>
    <d v="2014-01-19T00:00:00"/>
    <s v="First Class"/>
    <s v="TB-21250"/>
    <s v="Tim Brockman"/>
    <x v="0"/>
    <x v="0"/>
    <s v="Austin"/>
    <x v="5"/>
    <n v="78745"/>
    <x v="2"/>
    <s v="OFF-BI-10001098"/>
    <x v="1"/>
    <x v="8"/>
    <s v="Acco D-Ring Binder w/DublLock"/>
    <x v="4437"/>
    <n v="1"/>
    <n v="0.8"/>
    <x v="5220"/>
    <x v="9"/>
  </r>
  <r>
    <n v="6388"/>
    <x v="3189"/>
    <x v="2"/>
    <x v="1106"/>
    <d v="2011-02-05T00:00:00"/>
    <s v="Standard Class"/>
    <s v="MV-18190"/>
    <s v="Mike Vittorini"/>
    <x v="0"/>
    <x v="0"/>
    <s v="Detroit"/>
    <x v="12"/>
    <n v="48234"/>
    <x v="2"/>
    <s v="OFF-PA-10001204"/>
    <x v="1"/>
    <x v="10"/>
    <s v="Xerox 1972"/>
    <x v="232"/>
    <n v="2"/>
    <n v="0"/>
    <x v="234"/>
    <x v="9"/>
  </r>
  <r>
    <n v="6389"/>
    <x v="3189"/>
    <x v="2"/>
    <x v="1106"/>
    <d v="2011-02-05T00:00:00"/>
    <s v="Standard Class"/>
    <s v="MV-18190"/>
    <s v="Mike Vittorini"/>
    <x v="0"/>
    <x v="0"/>
    <s v="Detroit"/>
    <x v="12"/>
    <n v="48234"/>
    <x v="2"/>
    <s v="OFF-ST-10000991"/>
    <x v="1"/>
    <x v="4"/>
    <s v="Space Solutions HD Industrial Steel Shelving."/>
    <x v="4438"/>
    <n v="2"/>
    <n v="0"/>
    <x v="5221"/>
    <x v="9"/>
  </r>
  <r>
    <n v="6390"/>
    <x v="3190"/>
    <x v="1"/>
    <x v="1107"/>
    <d v="2012-02-11T00:00:00"/>
    <s v="Standard Class"/>
    <s v="DK-12835"/>
    <s v="Damala Kotsonis"/>
    <x v="1"/>
    <x v="0"/>
    <s v="Springfield"/>
    <x v="17"/>
    <n v="22153"/>
    <x v="0"/>
    <s v="OFF-EN-10000056"/>
    <x v="1"/>
    <x v="12"/>
    <s v="Cameo Buff Policy Envelopes"/>
    <x v="4439"/>
    <n v="5"/>
    <n v="0"/>
    <x v="5222"/>
    <x v="11"/>
  </r>
  <r>
    <n v="6391"/>
    <x v="3190"/>
    <x v="1"/>
    <x v="1107"/>
    <d v="2012-02-11T00:00:00"/>
    <s v="Standard Class"/>
    <s v="DK-12835"/>
    <s v="Damala Kotsonis"/>
    <x v="1"/>
    <x v="0"/>
    <s v="Springfield"/>
    <x v="17"/>
    <n v="22153"/>
    <x v="0"/>
    <s v="OFF-PA-10003349"/>
    <x v="1"/>
    <x v="10"/>
    <s v="Xerox 1957"/>
    <x v="91"/>
    <n v="2"/>
    <n v="0"/>
    <x v="2056"/>
    <x v="11"/>
  </r>
  <r>
    <n v="6392"/>
    <x v="3191"/>
    <x v="0"/>
    <x v="882"/>
    <d v="2013-12-20T00:00:00"/>
    <s v="Standard Class"/>
    <s v="PK-19075"/>
    <s v="Pete Kriz"/>
    <x v="0"/>
    <x v="0"/>
    <s v="New York City"/>
    <x v="15"/>
    <n v="10011"/>
    <x v="3"/>
    <s v="OFF-PA-10001471"/>
    <x v="1"/>
    <x v="10"/>
    <s v="Strathmore Photo Frame Cards"/>
    <x v="2"/>
    <n v="2"/>
    <n v="0"/>
    <x v="5223"/>
    <x v="4"/>
  </r>
  <r>
    <n v="6393"/>
    <x v="3191"/>
    <x v="0"/>
    <x v="882"/>
    <d v="2013-12-20T00:00:00"/>
    <s v="Standard Class"/>
    <s v="PK-19075"/>
    <s v="Pete Kriz"/>
    <x v="0"/>
    <x v="0"/>
    <s v="New York City"/>
    <x v="15"/>
    <n v="10011"/>
    <x v="3"/>
    <s v="OFF-LA-10003190"/>
    <x v="1"/>
    <x v="2"/>
    <s v="Avery 474"/>
    <x v="1784"/>
    <n v="2"/>
    <n v="0"/>
    <x v="2167"/>
    <x v="4"/>
  </r>
  <r>
    <n v="6394"/>
    <x v="3191"/>
    <x v="0"/>
    <x v="882"/>
    <d v="2013-12-20T00:00:00"/>
    <s v="Standard Class"/>
    <s v="PK-19075"/>
    <s v="Pete Kriz"/>
    <x v="0"/>
    <x v="0"/>
    <s v="New York City"/>
    <x v="15"/>
    <n v="10011"/>
    <x v="3"/>
    <s v="OFF-FA-10000621"/>
    <x v="1"/>
    <x v="13"/>
    <s v="OIC Colored Binder Clips, Assorted Sizes"/>
    <x v="1385"/>
    <n v="6"/>
    <n v="0"/>
    <x v="5224"/>
    <x v="4"/>
  </r>
  <r>
    <n v="6395"/>
    <x v="3191"/>
    <x v="0"/>
    <x v="882"/>
    <d v="2013-12-20T00:00:00"/>
    <s v="Standard Class"/>
    <s v="PK-19075"/>
    <s v="Pete Kriz"/>
    <x v="0"/>
    <x v="0"/>
    <s v="New York City"/>
    <x v="15"/>
    <n v="10011"/>
    <x v="3"/>
    <s v="FUR-FU-10002937"/>
    <x v="0"/>
    <x v="5"/>
    <s v="GE 48&quot; Fluorescent Tube, Cool White Energy Saver, 34 Watts, 30/Box"/>
    <x v="4440"/>
    <n v="4"/>
    <n v="0"/>
    <x v="5225"/>
    <x v="4"/>
  </r>
  <r>
    <n v="6396"/>
    <x v="3191"/>
    <x v="0"/>
    <x v="882"/>
    <d v="2013-12-20T00:00:00"/>
    <s v="Standard Class"/>
    <s v="PK-19075"/>
    <s v="Pete Kriz"/>
    <x v="0"/>
    <x v="0"/>
    <s v="New York City"/>
    <x v="15"/>
    <n v="10011"/>
    <x v="3"/>
    <s v="OFF-ST-10004507"/>
    <x v="1"/>
    <x v="4"/>
    <s v="Advantus Rolling Storage Box"/>
    <x v="4441"/>
    <n v="1"/>
    <n v="0"/>
    <x v="5226"/>
    <x v="4"/>
  </r>
  <r>
    <n v="6397"/>
    <x v="3191"/>
    <x v="0"/>
    <x v="882"/>
    <d v="2013-12-20T00:00:00"/>
    <s v="Standard Class"/>
    <s v="PK-19075"/>
    <s v="Pete Kriz"/>
    <x v="0"/>
    <x v="0"/>
    <s v="New York City"/>
    <x v="15"/>
    <n v="10011"/>
    <x v="3"/>
    <s v="OFF-BI-10000279"/>
    <x v="1"/>
    <x v="8"/>
    <s v="Acco Recycled 2&quot; Capacity Laser Printer Hanging Data Binders"/>
    <x v="1071"/>
    <n v="2"/>
    <n v="0.2"/>
    <x v="5227"/>
    <x v="4"/>
  </r>
  <r>
    <n v="6398"/>
    <x v="3192"/>
    <x v="3"/>
    <x v="1108"/>
    <d v="2014-11-05T00:00:00"/>
    <s v="Standard Class"/>
    <s v="AH-10120"/>
    <s v="Adrian Hane"/>
    <x v="2"/>
    <x v="0"/>
    <s v="Dallas"/>
    <x v="5"/>
    <n v="75217"/>
    <x v="2"/>
    <s v="OFF-AR-10003651"/>
    <x v="1"/>
    <x v="6"/>
    <s v="Newell 350"/>
    <x v="797"/>
    <n v="2"/>
    <n v="0.2"/>
    <x v="822"/>
    <x v="0"/>
  </r>
  <r>
    <n v="6399"/>
    <x v="3193"/>
    <x v="3"/>
    <x v="634"/>
    <d v="2014-08-13T00:00:00"/>
    <s v="Standard Class"/>
    <s v="GM-14455"/>
    <s v="Gary Mitchum"/>
    <x v="2"/>
    <x v="0"/>
    <s v="Concord"/>
    <x v="38"/>
    <n v="3301"/>
    <x v="3"/>
    <s v="TEC-PH-10003601"/>
    <x v="2"/>
    <x v="7"/>
    <s v="Ativa D5772 2-Line 5.8GHz Digital Expandable Corded/Cordless Phone System with Answering &amp; Caller ID/Call Waiting, Black/Silver"/>
    <x v="4442"/>
    <n v="5"/>
    <n v="0"/>
    <x v="5228"/>
    <x v="6"/>
  </r>
  <r>
    <n v="6400"/>
    <x v="3193"/>
    <x v="3"/>
    <x v="634"/>
    <d v="2014-08-13T00:00:00"/>
    <s v="Standard Class"/>
    <s v="GM-14455"/>
    <s v="Gary Mitchum"/>
    <x v="2"/>
    <x v="0"/>
    <s v="Concord"/>
    <x v="38"/>
    <n v="3301"/>
    <x v="3"/>
    <s v="OFF-LA-10002195"/>
    <x v="1"/>
    <x v="2"/>
    <s v="Avery 481"/>
    <x v="4443"/>
    <n v="8"/>
    <n v="0"/>
    <x v="5229"/>
    <x v="6"/>
  </r>
  <r>
    <n v="6401"/>
    <x v="3193"/>
    <x v="3"/>
    <x v="634"/>
    <d v="2014-08-13T00:00:00"/>
    <s v="Standard Class"/>
    <s v="GM-14455"/>
    <s v="Gary Mitchum"/>
    <x v="2"/>
    <x v="0"/>
    <s v="Concord"/>
    <x v="38"/>
    <n v="3301"/>
    <x v="3"/>
    <s v="OFF-AR-10000380"/>
    <x v="1"/>
    <x v="6"/>
    <s v="Hunt PowerHouse Electric Pencil Sharpener, Blue"/>
    <x v="4444"/>
    <n v="6"/>
    <n v="0"/>
    <x v="5230"/>
    <x v="6"/>
  </r>
  <r>
    <n v="6402"/>
    <x v="3194"/>
    <x v="3"/>
    <x v="1109"/>
    <d v="2014-06-01T00:00:00"/>
    <s v="First Class"/>
    <s v="BD-11725"/>
    <s v="Bruce Degenhardt"/>
    <x v="0"/>
    <x v="0"/>
    <s v="Lafayette"/>
    <x v="28"/>
    <n v="70506"/>
    <x v="0"/>
    <s v="FUR-BO-10000330"/>
    <x v="0"/>
    <x v="0"/>
    <s v="Sauder Camden County Barrister Bookcase, Planked Cherry Finish"/>
    <x v="1805"/>
    <n v="2"/>
    <n v="0"/>
    <x v="5231"/>
    <x v="5"/>
  </r>
  <r>
    <n v="6403"/>
    <x v="3194"/>
    <x v="3"/>
    <x v="1109"/>
    <d v="2014-06-01T00:00:00"/>
    <s v="First Class"/>
    <s v="BD-11725"/>
    <s v="Bruce Degenhardt"/>
    <x v="0"/>
    <x v="0"/>
    <s v="Lafayette"/>
    <x v="28"/>
    <n v="70506"/>
    <x v="0"/>
    <s v="OFF-BI-10000591"/>
    <x v="1"/>
    <x v="8"/>
    <s v="Avery Binder Labels"/>
    <x v="3857"/>
    <n v="1"/>
    <n v="0"/>
    <x v="5232"/>
    <x v="5"/>
  </r>
  <r>
    <n v="6404"/>
    <x v="3194"/>
    <x v="3"/>
    <x v="1109"/>
    <d v="2014-06-01T00:00:00"/>
    <s v="First Class"/>
    <s v="BD-11725"/>
    <s v="Bruce Degenhardt"/>
    <x v="0"/>
    <x v="0"/>
    <s v="Lafayette"/>
    <x v="28"/>
    <n v="70506"/>
    <x v="0"/>
    <s v="FUR-FU-10001731"/>
    <x v="0"/>
    <x v="5"/>
    <s v="Acrylic Self-Standing Desk Frames"/>
    <x v="4445"/>
    <n v="3"/>
    <n v="0"/>
    <x v="5233"/>
    <x v="5"/>
  </r>
  <r>
    <n v="6405"/>
    <x v="3195"/>
    <x v="1"/>
    <x v="672"/>
    <d v="2012-12-05T00:00:00"/>
    <s v="Standard Class"/>
    <s v="RM-19375"/>
    <s v="Raymond Messe"/>
    <x v="0"/>
    <x v="0"/>
    <s v="Raleigh"/>
    <x v="3"/>
    <n v="27604"/>
    <x v="0"/>
    <s v="TEC-PH-10001198"/>
    <x v="2"/>
    <x v="7"/>
    <s v="Avaya 4621SW VoIP phone"/>
    <x v="1665"/>
    <n v="3"/>
    <n v="0.2"/>
    <x v="1763"/>
    <x v="0"/>
  </r>
  <r>
    <n v="6406"/>
    <x v="3196"/>
    <x v="3"/>
    <x v="515"/>
    <d v="2014-09-03T00:00:00"/>
    <s v="Second Class"/>
    <s v="BW-11110"/>
    <s v="Bart Watters"/>
    <x v="1"/>
    <x v="0"/>
    <s v="Spokane"/>
    <x v="4"/>
    <n v="99207"/>
    <x v="1"/>
    <s v="FUR-CH-10002331"/>
    <x v="0"/>
    <x v="1"/>
    <s v="Hon 4700 Series Mobuis Mid-Back Task Chairs with Adjustable Arms"/>
    <x v="4446"/>
    <n v="2"/>
    <n v="0.2"/>
    <x v="5234"/>
    <x v="8"/>
  </r>
  <r>
    <n v="6407"/>
    <x v="3196"/>
    <x v="3"/>
    <x v="515"/>
    <d v="2014-09-03T00:00:00"/>
    <s v="Second Class"/>
    <s v="BW-11110"/>
    <s v="Bart Watters"/>
    <x v="1"/>
    <x v="0"/>
    <s v="Spokane"/>
    <x v="4"/>
    <n v="99207"/>
    <x v="1"/>
    <s v="OFF-ST-10002370"/>
    <x v="1"/>
    <x v="4"/>
    <s v="Sortfiler Multipurpose Personal File Organizer, Black"/>
    <x v="4447"/>
    <n v="7"/>
    <n v="0"/>
    <x v="5235"/>
    <x v="8"/>
  </r>
  <r>
    <n v="6408"/>
    <x v="3197"/>
    <x v="3"/>
    <x v="304"/>
    <d v="2014-05-16T00:00:00"/>
    <s v="First Class"/>
    <s v="GT-14710"/>
    <s v="Greg Tran"/>
    <x v="0"/>
    <x v="0"/>
    <s v="Houston"/>
    <x v="5"/>
    <n v="77041"/>
    <x v="2"/>
    <s v="FUR-CH-10003981"/>
    <x v="0"/>
    <x v="1"/>
    <s v="Global Commerce Series Low-Back Swivel/Tilt Chairs"/>
    <x v="4448"/>
    <n v="5"/>
    <n v="0.3"/>
    <x v="5236"/>
    <x v="5"/>
  </r>
  <r>
    <n v="6409"/>
    <x v="3197"/>
    <x v="3"/>
    <x v="304"/>
    <d v="2014-05-16T00:00:00"/>
    <s v="First Class"/>
    <s v="GT-14710"/>
    <s v="Greg Tran"/>
    <x v="0"/>
    <x v="0"/>
    <s v="Houston"/>
    <x v="5"/>
    <n v="77041"/>
    <x v="2"/>
    <s v="OFF-AR-10001446"/>
    <x v="1"/>
    <x v="6"/>
    <s v="Newell 309"/>
    <x v="849"/>
    <n v="5"/>
    <n v="0.2"/>
    <x v="5237"/>
    <x v="5"/>
  </r>
  <r>
    <n v="6410"/>
    <x v="3197"/>
    <x v="3"/>
    <x v="304"/>
    <d v="2014-05-16T00:00:00"/>
    <s v="First Class"/>
    <s v="GT-14710"/>
    <s v="Greg Tran"/>
    <x v="0"/>
    <x v="0"/>
    <s v="Houston"/>
    <x v="5"/>
    <n v="77041"/>
    <x v="2"/>
    <s v="OFF-PA-10000300"/>
    <x v="1"/>
    <x v="10"/>
    <s v="Xerox 1936"/>
    <x v="1107"/>
    <n v="3"/>
    <n v="0.2"/>
    <x v="3062"/>
    <x v="5"/>
  </r>
  <r>
    <n v="6411"/>
    <x v="3197"/>
    <x v="3"/>
    <x v="304"/>
    <d v="2014-05-16T00:00:00"/>
    <s v="First Class"/>
    <s v="GT-14710"/>
    <s v="Greg Tran"/>
    <x v="0"/>
    <x v="0"/>
    <s v="Houston"/>
    <x v="5"/>
    <n v="77041"/>
    <x v="2"/>
    <s v="TEC-PH-10004071"/>
    <x v="2"/>
    <x v="7"/>
    <s v="PayAnywhere Card Reader"/>
    <x v="465"/>
    <n v="1"/>
    <n v="0.2"/>
    <x v="5238"/>
    <x v="5"/>
  </r>
  <r>
    <n v="6412"/>
    <x v="3197"/>
    <x v="3"/>
    <x v="304"/>
    <d v="2014-05-16T00:00:00"/>
    <s v="First Class"/>
    <s v="GT-14710"/>
    <s v="Greg Tran"/>
    <x v="0"/>
    <x v="0"/>
    <s v="Houston"/>
    <x v="5"/>
    <n v="77041"/>
    <x v="2"/>
    <s v="OFF-PA-10003134"/>
    <x v="1"/>
    <x v="10"/>
    <s v="Xerox 1937"/>
    <x v="4449"/>
    <n v="2"/>
    <n v="0.2"/>
    <x v="5239"/>
    <x v="5"/>
  </r>
  <r>
    <n v="6413"/>
    <x v="3198"/>
    <x v="3"/>
    <x v="629"/>
    <d v="2014-08-24T00:00:00"/>
    <s v="Standard Class"/>
    <s v="AH-10120"/>
    <s v="Adrian Hane"/>
    <x v="2"/>
    <x v="0"/>
    <s v="Louisville"/>
    <x v="0"/>
    <n v="40214"/>
    <x v="0"/>
    <s v="OFF-BI-10002735"/>
    <x v="1"/>
    <x v="8"/>
    <s v="GBC Prestige Therm-A-Bind Covers"/>
    <x v="4450"/>
    <n v="3"/>
    <n v="0"/>
    <x v="5240"/>
    <x v="6"/>
  </r>
  <r>
    <n v="6414"/>
    <x v="3198"/>
    <x v="3"/>
    <x v="629"/>
    <d v="2014-08-24T00:00:00"/>
    <s v="Standard Class"/>
    <s v="AH-10120"/>
    <s v="Adrian Hane"/>
    <x v="2"/>
    <x v="0"/>
    <s v="Louisville"/>
    <x v="0"/>
    <n v="40214"/>
    <x v="0"/>
    <s v="TEC-AC-10004510"/>
    <x v="2"/>
    <x v="11"/>
    <s v="Logitech Desktop MK120 Mouse and keyboard Combo"/>
    <x v="1548"/>
    <n v="6"/>
    <n v="0"/>
    <x v="1635"/>
    <x v="6"/>
  </r>
  <r>
    <n v="6415"/>
    <x v="3199"/>
    <x v="3"/>
    <x v="468"/>
    <d v="2014-11-15T00:00:00"/>
    <s v="Second Class"/>
    <s v="DR-12940"/>
    <s v="Daniel Raglin"/>
    <x v="2"/>
    <x v="0"/>
    <s v="Hollywood"/>
    <x v="2"/>
    <n v="33021"/>
    <x v="0"/>
    <s v="OFF-BI-10004099"/>
    <x v="1"/>
    <x v="8"/>
    <s v="GBC VeloBinder Strips"/>
    <x v="2828"/>
    <n v="5"/>
    <n v="0.7"/>
    <x v="5241"/>
    <x v="0"/>
  </r>
  <r>
    <n v="6416"/>
    <x v="3200"/>
    <x v="3"/>
    <x v="170"/>
    <d v="2014-08-22T00:00:00"/>
    <s v="Same Day"/>
    <s v="DL-13495"/>
    <s v="Dionis Lloyd"/>
    <x v="1"/>
    <x v="0"/>
    <s v="Chandler"/>
    <x v="16"/>
    <n v="85224"/>
    <x v="1"/>
    <s v="OFF-PA-10003395"/>
    <x v="1"/>
    <x v="10"/>
    <s v="Xerox 1941"/>
    <x v="1148"/>
    <n v="1"/>
    <n v="0.2"/>
    <x v="5242"/>
    <x v="6"/>
  </r>
  <r>
    <n v="6417"/>
    <x v="3201"/>
    <x v="0"/>
    <x v="387"/>
    <d v="2013-03-13T00:00:00"/>
    <s v="Standard Class"/>
    <s v="BD-11620"/>
    <s v="Brian DeCherney"/>
    <x v="0"/>
    <x v="0"/>
    <s v="Philadelphia"/>
    <x v="9"/>
    <n v="19120"/>
    <x v="3"/>
    <s v="TEC-PH-10002890"/>
    <x v="2"/>
    <x v="7"/>
    <s v="AT&amp;T 17929 Lendline Telephone"/>
    <x v="4451"/>
    <n v="4"/>
    <n v="0.4"/>
    <x v="5243"/>
    <x v="10"/>
  </r>
  <r>
    <n v="6418"/>
    <x v="3201"/>
    <x v="0"/>
    <x v="387"/>
    <d v="2013-03-13T00:00:00"/>
    <s v="Standard Class"/>
    <s v="BD-11620"/>
    <s v="Brian DeCherney"/>
    <x v="0"/>
    <x v="0"/>
    <s v="Philadelphia"/>
    <x v="9"/>
    <n v="19120"/>
    <x v="3"/>
    <s v="OFF-FA-10004968"/>
    <x v="1"/>
    <x v="13"/>
    <s v="Rubber Band Ball"/>
    <x v="4452"/>
    <n v="2"/>
    <n v="0.2"/>
    <x v="5244"/>
    <x v="10"/>
  </r>
  <r>
    <n v="6419"/>
    <x v="3202"/>
    <x v="0"/>
    <x v="731"/>
    <d v="2013-11-06T00:00:00"/>
    <s v="Standard Class"/>
    <s v="HW-14935"/>
    <s v="Helen Wasserman"/>
    <x v="1"/>
    <x v="0"/>
    <s v="Tulsa"/>
    <x v="26"/>
    <n v="74133"/>
    <x v="2"/>
    <s v="OFF-SU-10001218"/>
    <x v="1"/>
    <x v="14"/>
    <s v="Fiskars Softgrip Scissors"/>
    <x v="2138"/>
    <n v="2"/>
    <n v="0"/>
    <x v="5245"/>
    <x v="0"/>
  </r>
  <r>
    <n v="6420"/>
    <x v="3202"/>
    <x v="0"/>
    <x v="731"/>
    <d v="2013-11-06T00:00:00"/>
    <s v="Standard Class"/>
    <s v="HW-14935"/>
    <s v="Helen Wasserman"/>
    <x v="1"/>
    <x v="0"/>
    <s v="Tulsa"/>
    <x v="26"/>
    <n v="74133"/>
    <x v="2"/>
    <s v="FUR-CH-10002084"/>
    <x v="0"/>
    <x v="1"/>
    <s v="Hon Mobius Operator's Chair"/>
    <x v="2411"/>
    <n v="3"/>
    <n v="0"/>
    <x v="3285"/>
    <x v="0"/>
  </r>
  <r>
    <n v="6421"/>
    <x v="3202"/>
    <x v="0"/>
    <x v="731"/>
    <d v="2013-11-06T00:00:00"/>
    <s v="Standard Class"/>
    <s v="HW-14935"/>
    <s v="Helen Wasserman"/>
    <x v="1"/>
    <x v="0"/>
    <s v="Tulsa"/>
    <x v="26"/>
    <n v="74133"/>
    <x v="2"/>
    <s v="OFF-AR-10004269"/>
    <x v="1"/>
    <x v="6"/>
    <s v="Newell 31"/>
    <x v="714"/>
    <n v="3"/>
    <n v="0"/>
    <x v="5246"/>
    <x v="0"/>
  </r>
  <r>
    <n v="6422"/>
    <x v="3202"/>
    <x v="0"/>
    <x v="731"/>
    <d v="2013-11-06T00:00:00"/>
    <s v="Standard Class"/>
    <s v="HW-14935"/>
    <s v="Helen Wasserman"/>
    <x v="1"/>
    <x v="0"/>
    <s v="Tulsa"/>
    <x v="26"/>
    <n v="74133"/>
    <x v="2"/>
    <s v="OFF-ST-10001128"/>
    <x v="1"/>
    <x v="4"/>
    <s v="Carina Mini System Audio Rack, Model AR050B"/>
    <x v="743"/>
    <n v="3"/>
    <n v="0"/>
    <x v="5247"/>
    <x v="0"/>
  </r>
  <r>
    <n v="6423"/>
    <x v="3203"/>
    <x v="2"/>
    <x v="711"/>
    <d v="2011-08-01T00:00:00"/>
    <s v="Standard Class"/>
    <s v="JO-15145"/>
    <s v="Jack O'Briant"/>
    <x v="1"/>
    <x v="0"/>
    <s v="Draper"/>
    <x v="7"/>
    <n v="84020"/>
    <x v="1"/>
    <s v="TEC-AC-10002006"/>
    <x v="2"/>
    <x v="11"/>
    <s v="Memorex Micro Travel Drive 16 GB"/>
    <x v="4453"/>
    <n v="7"/>
    <n v="0"/>
    <x v="5248"/>
    <x v="7"/>
  </r>
  <r>
    <n v="6424"/>
    <x v="3204"/>
    <x v="1"/>
    <x v="1040"/>
    <d v="2012-10-27T00:00:00"/>
    <s v="First Class"/>
    <s v="RD-19660"/>
    <s v="Robert Dilbeck"/>
    <x v="2"/>
    <x v="0"/>
    <s v="Oakland"/>
    <x v="1"/>
    <n v="94601"/>
    <x v="1"/>
    <s v="FUR-CH-10003956"/>
    <x v="0"/>
    <x v="1"/>
    <s v="Novimex High-Tech Fabric Mesh Task Chair"/>
    <x v="4454"/>
    <n v="8"/>
    <n v="0.2"/>
    <x v="5249"/>
    <x v="2"/>
  </r>
  <r>
    <n v="6425"/>
    <x v="3205"/>
    <x v="3"/>
    <x v="971"/>
    <d v="2014-08-25T00:00:00"/>
    <s v="Standard Class"/>
    <s v="DO-13645"/>
    <s v="Doug O'Connell"/>
    <x v="0"/>
    <x v="0"/>
    <s v="Lawrence"/>
    <x v="31"/>
    <n v="1841"/>
    <x v="3"/>
    <s v="OFF-PA-10000552"/>
    <x v="1"/>
    <x v="10"/>
    <s v="Xerox 200"/>
    <x v="541"/>
    <n v="3"/>
    <n v="0"/>
    <x v="551"/>
    <x v="6"/>
  </r>
  <r>
    <n v="6426"/>
    <x v="3206"/>
    <x v="0"/>
    <x v="454"/>
    <d v="2013-05-28T00:00:00"/>
    <s v="Standard Class"/>
    <s v="CC-12370"/>
    <s v="Christopher Conant"/>
    <x v="0"/>
    <x v="0"/>
    <s v="Philadelphia"/>
    <x v="9"/>
    <n v="19120"/>
    <x v="3"/>
    <s v="TEC-CO-10004722"/>
    <x v="2"/>
    <x v="16"/>
    <s v="Canon imageCLASS 2200 Advanced Copier"/>
    <x v="4455"/>
    <n v="4"/>
    <n v="0.4"/>
    <x v="5250"/>
    <x v="5"/>
  </r>
  <r>
    <n v="6427"/>
    <x v="3206"/>
    <x v="0"/>
    <x v="454"/>
    <d v="2013-05-28T00:00:00"/>
    <s v="Standard Class"/>
    <s v="CC-12370"/>
    <s v="Christopher Conant"/>
    <x v="0"/>
    <x v="0"/>
    <s v="Philadelphia"/>
    <x v="9"/>
    <n v="19120"/>
    <x v="3"/>
    <s v="OFF-BI-10004308"/>
    <x v="1"/>
    <x v="8"/>
    <s v="Avery Legal 4-Ring Binder"/>
    <x v="4456"/>
    <n v="1"/>
    <n v="0.7"/>
    <x v="5251"/>
    <x v="5"/>
  </r>
  <r>
    <n v="6428"/>
    <x v="3206"/>
    <x v="0"/>
    <x v="454"/>
    <d v="2013-05-28T00:00:00"/>
    <s v="Standard Class"/>
    <s v="CC-12370"/>
    <s v="Christopher Conant"/>
    <x v="0"/>
    <x v="0"/>
    <s v="Philadelphia"/>
    <x v="9"/>
    <n v="19120"/>
    <x v="3"/>
    <s v="OFF-PA-10000029"/>
    <x v="1"/>
    <x v="10"/>
    <s v="Xerox 224"/>
    <x v="563"/>
    <n v="2"/>
    <n v="0.2"/>
    <x v="572"/>
    <x v="5"/>
  </r>
  <r>
    <n v="6429"/>
    <x v="3206"/>
    <x v="0"/>
    <x v="454"/>
    <d v="2013-05-28T00:00:00"/>
    <s v="Standard Class"/>
    <s v="CC-12370"/>
    <s v="Christopher Conant"/>
    <x v="0"/>
    <x v="0"/>
    <s v="Philadelphia"/>
    <x v="9"/>
    <n v="19120"/>
    <x v="3"/>
    <s v="TEC-PH-10004080"/>
    <x v="2"/>
    <x v="7"/>
    <s v="Avaya 5410 Digital phone"/>
    <x v="4457"/>
    <n v="3"/>
    <n v="0.4"/>
    <x v="5252"/>
    <x v="5"/>
  </r>
  <r>
    <n v="6430"/>
    <x v="3207"/>
    <x v="2"/>
    <x v="935"/>
    <d v="2011-11-07T00:00:00"/>
    <s v="Standard Class"/>
    <s v="SH-20395"/>
    <s v="Shahid Hopkins"/>
    <x v="0"/>
    <x v="0"/>
    <s v="Jacksonville"/>
    <x v="3"/>
    <n v="28540"/>
    <x v="0"/>
    <s v="OFF-ST-10001558"/>
    <x v="1"/>
    <x v="4"/>
    <s v="Acco Perma 4000 Stacking Storage Drawers"/>
    <x v="3346"/>
    <n v="2"/>
    <n v="0.2"/>
    <x v="5253"/>
    <x v="0"/>
  </r>
  <r>
    <n v="6431"/>
    <x v="3207"/>
    <x v="2"/>
    <x v="935"/>
    <d v="2011-11-07T00:00:00"/>
    <s v="Standard Class"/>
    <s v="SH-20395"/>
    <s v="Shahid Hopkins"/>
    <x v="0"/>
    <x v="0"/>
    <s v="Jacksonville"/>
    <x v="3"/>
    <n v="28540"/>
    <x v="0"/>
    <s v="FUR-TA-10001768"/>
    <x v="0"/>
    <x v="3"/>
    <s v="Hon Racetrack Conference Tables"/>
    <x v="4458"/>
    <n v="6"/>
    <n v="0.4"/>
    <x v="5254"/>
    <x v="0"/>
  </r>
  <r>
    <n v="6432"/>
    <x v="3207"/>
    <x v="2"/>
    <x v="935"/>
    <d v="2011-11-07T00:00:00"/>
    <s v="Standard Class"/>
    <s v="SH-20395"/>
    <s v="Shahid Hopkins"/>
    <x v="0"/>
    <x v="0"/>
    <s v="Jacksonville"/>
    <x v="3"/>
    <n v="28540"/>
    <x v="0"/>
    <s v="OFF-BI-10002982"/>
    <x v="1"/>
    <x v="8"/>
    <s v="Avery Self-Adhesive Photo Pockets for Polaroid Photos"/>
    <x v="4459"/>
    <n v="7"/>
    <n v="0.7"/>
    <x v="5255"/>
    <x v="0"/>
  </r>
  <r>
    <n v="6433"/>
    <x v="3207"/>
    <x v="2"/>
    <x v="935"/>
    <d v="2011-11-07T00:00:00"/>
    <s v="Standard Class"/>
    <s v="SH-20395"/>
    <s v="Shahid Hopkins"/>
    <x v="0"/>
    <x v="0"/>
    <s v="Jacksonville"/>
    <x v="3"/>
    <n v="28540"/>
    <x v="0"/>
    <s v="FUR-FU-10001468"/>
    <x v="0"/>
    <x v="5"/>
    <s v="Tenex Antistatic Computer Chair Mats"/>
    <x v="4460"/>
    <n v="3"/>
    <n v="0.2"/>
    <x v="5256"/>
    <x v="0"/>
  </r>
  <r>
    <n v="6434"/>
    <x v="3208"/>
    <x v="1"/>
    <x v="1110"/>
    <d v="2012-04-04T00:00:00"/>
    <s v="Standard Class"/>
    <s v="FC-14335"/>
    <s v="Fred Chung"/>
    <x v="1"/>
    <x v="0"/>
    <s v="Chicago"/>
    <x v="10"/>
    <n v="60610"/>
    <x v="2"/>
    <s v="OFF-PA-10001838"/>
    <x v="1"/>
    <x v="10"/>
    <s v="Adams Telephone Message Book W/Dividers/Space For Phone Numbers, 5 1/4&quot;X8 1/2&quot;, 300/Messages"/>
    <x v="4461"/>
    <n v="5"/>
    <n v="0.2"/>
    <x v="5257"/>
    <x v="10"/>
  </r>
  <r>
    <n v="6435"/>
    <x v="3208"/>
    <x v="1"/>
    <x v="1110"/>
    <d v="2012-04-04T00:00:00"/>
    <s v="Standard Class"/>
    <s v="FC-14335"/>
    <s v="Fred Chung"/>
    <x v="1"/>
    <x v="0"/>
    <s v="Chicago"/>
    <x v="10"/>
    <n v="60610"/>
    <x v="2"/>
    <s v="TEC-PH-10002890"/>
    <x v="2"/>
    <x v="7"/>
    <s v="AT&amp;T 17929 Lendline Telephone"/>
    <x v="2171"/>
    <n v="5"/>
    <n v="0.2"/>
    <x v="5258"/>
    <x v="10"/>
  </r>
  <r>
    <n v="6436"/>
    <x v="3209"/>
    <x v="3"/>
    <x v="837"/>
    <d v="2014-05-30T00:00:00"/>
    <s v="First Class"/>
    <s v="JG-15160"/>
    <s v="James Galang"/>
    <x v="0"/>
    <x v="0"/>
    <s v="Pocatello"/>
    <x v="45"/>
    <n v="83201"/>
    <x v="1"/>
    <s v="FUR-FU-10004963"/>
    <x v="0"/>
    <x v="5"/>
    <s v="Eldon 400 Class Desk Accessories, Black Carbon"/>
    <x v="768"/>
    <n v="4"/>
    <n v="0"/>
    <x v="5259"/>
    <x v="5"/>
  </r>
  <r>
    <n v="6437"/>
    <x v="3209"/>
    <x v="3"/>
    <x v="837"/>
    <d v="2014-05-30T00:00:00"/>
    <s v="First Class"/>
    <s v="JG-15160"/>
    <s v="James Galang"/>
    <x v="0"/>
    <x v="0"/>
    <s v="Pocatello"/>
    <x v="45"/>
    <n v="83201"/>
    <x v="1"/>
    <s v="OFF-ST-10000025"/>
    <x v="1"/>
    <x v="4"/>
    <s v="Fellowes Stor/Drawer Steel Plus Storage Drawers"/>
    <x v="4462"/>
    <n v="5"/>
    <n v="0"/>
    <x v="5260"/>
    <x v="5"/>
  </r>
  <r>
    <n v="6438"/>
    <x v="3209"/>
    <x v="3"/>
    <x v="837"/>
    <d v="2014-05-30T00:00:00"/>
    <s v="First Class"/>
    <s v="JG-15160"/>
    <s v="James Galang"/>
    <x v="0"/>
    <x v="0"/>
    <s v="Pocatello"/>
    <x v="45"/>
    <n v="83201"/>
    <x v="1"/>
    <s v="TEC-PH-10004389"/>
    <x v="2"/>
    <x v="7"/>
    <s v="Nokia Lumia 925"/>
    <x v="214"/>
    <n v="3"/>
    <n v="0.2"/>
    <x v="216"/>
    <x v="5"/>
  </r>
  <r>
    <n v="6439"/>
    <x v="3210"/>
    <x v="3"/>
    <x v="817"/>
    <d v="2014-12-20T00:00:00"/>
    <s v="Standard Class"/>
    <s v="LC-16885"/>
    <s v="Lena Creighton"/>
    <x v="0"/>
    <x v="0"/>
    <s v="Plano"/>
    <x v="5"/>
    <n v="75023"/>
    <x v="2"/>
    <s v="FUR-TA-10000577"/>
    <x v="0"/>
    <x v="3"/>
    <s v="Bretford CR4500 Series Slim Rectangular Table"/>
    <x v="4463"/>
    <n v="4"/>
    <n v="0.3"/>
    <x v="5261"/>
    <x v="4"/>
  </r>
  <r>
    <n v="6440"/>
    <x v="3211"/>
    <x v="2"/>
    <x v="777"/>
    <d v="2011-10-06T00:00:00"/>
    <s v="First Class"/>
    <s v="CC-12220"/>
    <s v="Chris Cortes"/>
    <x v="0"/>
    <x v="0"/>
    <s v="New York City"/>
    <x v="15"/>
    <n v="10024"/>
    <x v="3"/>
    <s v="FUR-CH-10003298"/>
    <x v="0"/>
    <x v="1"/>
    <s v="Office Star - Contemporary Task Swivel chair with Loop Arms, Charcoal"/>
    <x v="4464"/>
    <n v="5"/>
    <n v="0.1"/>
    <x v="5262"/>
    <x v="2"/>
  </r>
  <r>
    <n v="6441"/>
    <x v="3212"/>
    <x v="0"/>
    <x v="63"/>
    <d v="2013-10-21T00:00:00"/>
    <s v="Standard Class"/>
    <s v="BW-11110"/>
    <s v="Bart Watters"/>
    <x v="1"/>
    <x v="0"/>
    <s v="New York City"/>
    <x v="15"/>
    <n v="10024"/>
    <x v="3"/>
    <s v="OFF-AR-10001860"/>
    <x v="1"/>
    <x v="6"/>
    <s v="BIC Liqua Brite Liner"/>
    <x v="2890"/>
    <n v="5"/>
    <n v="0"/>
    <x v="3213"/>
    <x v="2"/>
  </r>
  <r>
    <n v="6442"/>
    <x v="3212"/>
    <x v="0"/>
    <x v="63"/>
    <d v="2013-10-21T00:00:00"/>
    <s v="Standard Class"/>
    <s v="BW-11110"/>
    <s v="Bart Watters"/>
    <x v="1"/>
    <x v="0"/>
    <s v="New York City"/>
    <x v="15"/>
    <n v="10024"/>
    <x v="3"/>
    <s v="OFF-ST-10003123"/>
    <x v="1"/>
    <x v="4"/>
    <s v="Fellowes Bases and Tops For Staxonsteel/High-Stak Systems"/>
    <x v="4191"/>
    <n v="3"/>
    <n v="0"/>
    <x v="4877"/>
    <x v="2"/>
  </r>
  <r>
    <n v="6443"/>
    <x v="3212"/>
    <x v="0"/>
    <x v="63"/>
    <d v="2013-10-21T00:00:00"/>
    <s v="Standard Class"/>
    <s v="BW-11110"/>
    <s v="Bart Watters"/>
    <x v="1"/>
    <x v="0"/>
    <s v="New York City"/>
    <x v="15"/>
    <n v="10024"/>
    <x v="3"/>
    <s v="OFF-PA-10001295"/>
    <x v="1"/>
    <x v="10"/>
    <s v="Computer Printout Paper with Letter-Trim Perforations"/>
    <x v="2479"/>
    <n v="2"/>
    <n v="0"/>
    <x v="2714"/>
    <x v="2"/>
  </r>
  <r>
    <n v="6444"/>
    <x v="3212"/>
    <x v="0"/>
    <x v="63"/>
    <d v="2013-10-21T00:00:00"/>
    <s v="Standard Class"/>
    <s v="BW-11110"/>
    <s v="Bart Watters"/>
    <x v="1"/>
    <x v="0"/>
    <s v="New York City"/>
    <x v="15"/>
    <n v="10024"/>
    <x v="3"/>
    <s v="OFF-LA-10000407"/>
    <x v="1"/>
    <x v="2"/>
    <s v="Avery White Multi-Purpose Labels"/>
    <x v="1691"/>
    <n v="5"/>
    <n v="0"/>
    <x v="5263"/>
    <x v="2"/>
  </r>
  <r>
    <n v="6445"/>
    <x v="3212"/>
    <x v="0"/>
    <x v="63"/>
    <d v="2013-10-21T00:00:00"/>
    <s v="Standard Class"/>
    <s v="BW-11110"/>
    <s v="Bart Watters"/>
    <x v="1"/>
    <x v="0"/>
    <s v="New York City"/>
    <x v="15"/>
    <n v="10024"/>
    <x v="3"/>
    <s v="FUR-FU-10003535"/>
    <x v="0"/>
    <x v="5"/>
    <s v="Howard Miller Distant Time Traveler Alarm Clock"/>
    <x v="4465"/>
    <n v="3"/>
    <n v="0"/>
    <x v="5264"/>
    <x v="2"/>
  </r>
  <r>
    <n v="6446"/>
    <x v="3213"/>
    <x v="1"/>
    <x v="616"/>
    <d v="2012-03-10T00:00:00"/>
    <s v="Standard Class"/>
    <s v="JJ-15445"/>
    <s v="Jennifer Jackson"/>
    <x v="0"/>
    <x v="0"/>
    <s v="Chicago"/>
    <x v="10"/>
    <n v="60623"/>
    <x v="2"/>
    <s v="OFF-FA-10000611"/>
    <x v="1"/>
    <x v="13"/>
    <s v="Binder Clips by OIC"/>
    <x v="4466"/>
    <n v="6"/>
    <n v="0.2"/>
    <x v="5265"/>
    <x v="10"/>
  </r>
  <r>
    <n v="6447"/>
    <x v="3214"/>
    <x v="3"/>
    <x v="168"/>
    <d v="2014-03-07T00:00:00"/>
    <s v="Second Class"/>
    <s v="TT-21460"/>
    <s v="Tonja Turnell"/>
    <x v="2"/>
    <x v="0"/>
    <s v="Houston"/>
    <x v="5"/>
    <n v="77095"/>
    <x v="2"/>
    <s v="FUR-FU-10004848"/>
    <x v="0"/>
    <x v="5"/>
    <s v="Howard Miller 13-3/4&quot; Diameter Brushed Chrome Round Wall Clock"/>
    <x v="4467"/>
    <n v="5"/>
    <n v="0.6"/>
    <x v="5266"/>
    <x v="10"/>
  </r>
  <r>
    <n v="6448"/>
    <x v="3214"/>
    <x v="3"/>
    <x v="168"/>
    <d v="2014-03-07T00:00:00"/>
    <s v="Second Class"/>
    <s v="TT-21460"/>
    <s v="Tonja Turnell"/>
    <x v="2"/>
    <x v="0"/>
    <s v="Houston"/>
    <x v="5"/>
    <n v="77095"/>
    <x v="2"/>
    <s v="OFF-LA-10002381"/>
    <x v="1"/>
    <x v="2"/>
    <s v="Avery 497"/>
    <x v="4468"/>
    <n v="1"/>
    <n v="0.2"/>
    <x v="5267"/>
    <x v="10"/>
  </r>
  <r>
    <n v="6449"/>
    <x v="3214"/>
    <x v="3"/>
    <x v="168"/>
    <d v="2014-03-07T00:00:00"/>
    <s v="Second Class"/>
    <s v="TT-21460"/>
    <s v="Tonja Turnell"/>
    <x v="2"/>
    <x v="0"/>
    <s v="Houston"/>
    <x v="5"/>
    <n v="77095"/>
    <x v="2"/>
    <s v="OFF-ST-10000918"/>
    <x v="1"/>
    <x v="4"/>
    <s v="Crate-A-Files"/>
    <x v="525"/>
    <n v="1"/>
    <n v="0.2"/>
    <x v="5268"/>
    <x v="10"/>
  </r>
  <r>
    <n v="6450"/>
    <x v="3215"/>
    <x v="1"/>
    <x v="12"/>
    <d v="2012-09-29T00:00:00"/>
    <s v="Standard Class"/>
    <s v="EH-13990"/>
    <s v="Erica Hackney"/>
    <x v="0"/>
    <x v="0"/>
    <s v="Meriden"/>
    <x v="29"/>
    <n v="6450"/>
    <x v="3"/>
    <s v="OFF-BI-10000822"/>
    <x v="1"/>
    <x v="8"/>
    <s v="Acco PRESSTEX Data Binder with Storage Hooks, Light Blue, 9 1/2&quot; X 11&quot;"/>
    <x v="4469"/>
    <n v="2"/>
    <n v="0"/>
    <x v="5269"/>
    <x v="8"/>
  </r>
  <r>
    <n v="6451"/>
    <x v="3215"/>
    <x v="1"/>
    <x v="12"/>
    <d v="2012-09-29T00:00:00"/>
    <s v="Standard Class"/>
    <s v="EH-13990"/>
    <s v="Erica Hackney"/>
    <x v="0"/>
    <x v="0"/>
    <s v="Meriden"/>
    <x v="29"/>
    <n v="6450"/>
    <x v="3"/>
    <s v="OFF-PA-10002222"/>
    <x v="1"/>
    <x v="10"/>
    <s v="Xerox Color Copier Paper, 11&quot; x 17&quot;, Ream"/>
    <x v="1846"/>
    <n v="2"/>
    <n v="0"/>
    <x v="1981"/>
    <x v="8"/>
  </r>
  <r>
    <n v="6452"/>
    <x v="3215"/>
    <x v="1"/>
    <x v="12"/>
    <d v="2012-09-29T00:00:00"/>
    <s v="Standard Class"/>
    <s v="EH-13990"/>
    <s v="Erica Hackney"/>
    <x v="0"/>
    <x v="0"/>
    <s v="Meriden"/>
    <x v="29"/>
    <n v="6450"/>
    <x v="3"/>
    <s v="OFF-AR-10004930"/>
    <x v="1"/>
    <x v="6"/>
    <s v="Turquoise Lead Holder with Pocket Clip"/>
    <x v="4470"/>
    <n v="1"/>
    <n v="0"/>
    <x v="5270"/>
    <x v="8"/>
  </r>
  <r>
    <n v="6453"/>
    <x v="3216"/>
    <x v="1"/>
    <x v="546"/>
    <d v="2012-12-23T00:00:00"/>
    <s v="Second Class"/>
    <s v="PR-18880"/>
    <s v="Patrick Ryan"/>
    <x v="0"/>
    <x v="0"/>
    <s v="Glenview"/>
    <x v="10"/>
    <n v="60025"/>
    <x v="2"/>
    <s v="TEC-PH-10001750"/>
    <x v="2"/>
    <x v="7"/>
    <s v="Samsung Rugby III"/>
    <x v="3180"/>
    <n v="3"/>
    <n v="0.2"/>
    <x v="3581"/>
    <x v="4"/>
  </r>
  <r>
    <n v="6454"/>
    <x v="3217"/>
    <x v="1"/>
    <x v="1049"/>
    <d v="2012-10-13T00:00:00"/>
    <s v="Standard Class"/>
    <s v="BT-11680"/>
    <s v="Brian Thompson"/>
    <x v="0"/>
    <x v="0"/>
    <s v="Houston"/>
    <x v="5"/>
    <n v="77036"/>
    <x v="2"/>
    <s v="OFF-AR-10000657"/>
    <x v="1"/>
    <x v="6"/>
    <s v="Binney &amp; Smith inkTank Desk Highlighter, Chisel Tip, Yellow, 12/Box"/>
    <x v="4471"/>
    <n v="2"/>
    <n v="0.2"/>
    <x v="5271"/>
    <x v="2"/>
  </r>
  <r>
    <n v="6455"/>
    <x v="3218"/>
    <x v="3"/>
    <x v="689"/>
    <d v="2014-08-04T00:00:00"/>
    <s v="First Class"/>
    <s v="EC-14050"/>
    <s v="Erin Creighton"/>
    <x v="0"/>
    <x v="0"/>
    <s v="San Francisco"/>
    <x v="1"/>
    <n v="94110"/>
    <x v="1"/>
    <s v="OFF-ST-10003442"/>
    <x v="1"/>
    <x v="4"/>
    <s v="Eldon Portable Mobile Manager"/>
    <x v="403"/>
    <n v="2"/>
    <n v="0"/>
    <x v="2042"/>
    <x v="6"/>
  </r>
  <r>
    <n v="6456"/>
    <x v="3218"/>
    <x v="3"/>
    <x v="689"/>
    <d v="2014-08-04T00:00:00"/>
    <s v="First Class"/>
    <s v="EC-14050"/>
    <s v="Erin Creighton"/>
    <x v="0"/>
    <x v="0"/>
    <s v="San Francisco"/>
    <x v="1"/>
    <n v="94110"/>
    <x v="1"/>
    <s v="FUR-FU-10003142"/>
    <x v="0"/>
    <x v="5"/>
    <s v="Master Big Foot Doorstop, Beige"/>
    <x v="3322"/>
    <n v="7"/>
    <n v="0"/>
    <x v="5272"/>
    <x v="6"/>
  </r>
  <r>
    <n v="6457"/>
    <x v="3219"/>
    <x v="2"/>
    <x v="79"/>
    <d v="2011-08-11T00:00:00"/>
    <s v="Standard Class"/>
    <s v="SP-20650"/>
    <s v="Stephanie Phelps"/>
    <x v="1"/>
    <x v="0"/>
    <s v="New York City"/>
    <x v="15"/>
    <n v="10009"/>
    <x v="3"/>
    <s v="TEC-PH-10002468"/>
    <x v="2"/>
    <x v="7"/>
    <s v="Plantronics CS 50-USB - headset - Convertible, Monaural"/>
    <x v="4472"/>
    <n v="1"/>
    <n v="0"/>
    <x v="5273"/>
    <x v="6"/>
  </r>
  <r>
    <n v="6458"/>
    <x v="3219"/>
    <x v="2"/>
    <x v="79"/>
    <d v="2011-08-11T00:00:00"/>
    <s v="Standard Class"/>
    <s v="SP-20650"/>
    <s v="Stephanie Phelps"/>
    <x v="1"/>
    <x v="0"/>
    <s v="New York City"/>
    <x v="15"/>
    <n v="10009"/>
    <x v="3"/>
    <s v="OFF-AR-10004165"/>
    <x v="1"/>
    <x v="6"/>
    <s v="Binney &amp; Smith inkTank Erasable Pocket Highlighter, Chisel Tip, Yellow"/>
    <x v="4473"/>
    <n v="7"/>
    <n v="0"/>
    <x v="5274"/>
    <x v="6"/>
  </r>
  <r>
    <n v="6459"/>
    <x v="3220"/>
    <x v="3"/>
    <x v="304"/>
    <d v="2014-05-18T00:00:00"/>
    <s v="First Class"/>
    <s v="AJ-10780"/>
    <s v="Anthony Jacobs"/>
    <x v="1"/>
    <x v="0"/>
    <s v="Baltimore"/>
    <x v="39"/>
    <n v="21215"/>
    <x v="3"/>
    <s v="OFF-AR-10001919"/>
    <x v="1"/>
    <x v="6"/>
    <s v="OIC #2 Pencils, Medium Soft"/>
    <x v="1061"/>
    <n v="2"/>
    <n v="0"/>
    <x v="1102"/>
    <x v="5"/>
  </r>
  <r>
    <n v="6460"/>
    <x v="3220"/>
    <x v="3"/>
    <x v="304"/>
    <d v="2014-05-18T00:00:00"/>
    <s v="First Class"/>
    <s v="AJ-10780"/>
    <s v="Anthony Jacobs"/>
    <x v="1"/>
    <x v="0"/>
    <s v="Baltimore"/>
    <x v="39"/>
    <n v="21215"/>
    <x v="3"/>
    <s v="OFF-AR-10003045"/>
    <x v="1"/>
    <x v="6"/>
    <s v="Prang Colored Pencils"/>
    <x v="456"/>
    <n v="5"/>
    <n v="0"/>
    <x v="467"/>
    <x v="5"/>
  </r>
  <r>
    <n v="6461"/>
    <x v="3220"/>
    <x v="3"/>
    <x v="304"/>
    <d v="2014-05-18T00:00:00"/>
    <s v="First Class"/>
    <s v="AJ-10780"/>
    <s v="Anthony Jacobs"/>
    <x v="1"/>
    <x v="0"/>
    <s v="Baltimore"/>
    <x v="39"/>
    <n v="21215"/>
    <x v="3"/>
    <s v="OFF-AR-10003338"/>
    <x v="1"/>
    <x v="6"/>
    <s v="Eberhard Faber 3 1/2&quot; Golf Pencils"/>
    <x v="4474"/>
    <n v="5"/>
    <n v="0"/>
    <x v="5275"/>
    <x v="5"/>
  </r>
  <r>
    <n v="6462"/>
    <x v="3220"/>
    <x v="3"/>
    <x v="304"/>
    <d v="2014-05-18T00:00:00"/>
    <s v="First Class"/>
    <s v="AJ-10780"/>
    <s v="Anthony Jacobs"/>
    <x v="1"/>
    <x v="0"/>
    <s v="Baltimore"/>
    <x v="39"/>
    <n v="21215"/>
    <x v="3"/>
    <s v="TEC-AC-10003280"/>
    <x v="2"/>
    <x v="11"/>
    <s v="Belkin F8E887 USB Wired Ergonomic Keyboard"/>
    <x v="1324"/>
    <n v="3"/>
    <n v="0"/>
    <x v="2965"/>
    <x v="5"/>
  </r>
  <r>
    <n v="6463"/>
    <x v="3220"/>
    <x v="3"/>
    <x v="304"/>
    <d v="2014-05-18T00:00:00"/>
    <s v="First Class"/>
    <s v="AJ-10780"/>
    <s v="Anthony Jacobs"/>
    <x v="1"/>
    <x v="0"/>
    <s v="Baltimore"/>
    <x v="39"/>
    <n v="21215"/>
    <x v="3"/>
    <s v="FUR-CH-10003298"/>
    <x v="0"/>
    <x v="1"/>
    <s v="Office Star - Contemporary Task Swivel chair with Loop Arms, Charcoal"/>
    <x v="0"/>
    <n v="2"/>
    <n v="0"/>
    <x v="5276"/>
    <x v="5"/>
  </r>
  <r>
    <n v="6464"/>
    <x v="3220"/>
    <x v="3"/>
    <x v="304"/>
    <d v="2014-05-18T00:00:00"/>
    <s v="First Class"/>
    <s v="AJ-10780"/>
    <s v="Anthony Jacobs"/>
    <x v="1"/>
    <x v="0"/>
    <s v="Baltimore"/>
    <x v="39"/>
    <n v="21215"/>
    <x v="3"/>
    <s v="OFF-LA-10004544"/>
    <x v="1"/>
    <x v="2"/>
    <s v="Avery 505"/>
    <x v="3066"/>
    <n v="5"/>
    <n v="0"/>
    <x v="3430"/>
    <x v="5"/>
  </r>
  <r>
    <n v="6465"/>
    <x v="3221"/>
    <x v="0"/>
    <x v="897"/>
    <d v="2013-09-29T00:00:00"/>
    <s v="Standard Class"/>
    <s v="AS-10630"/>
    <s v="Ann Steele"/>
    <x v="2"/>
    <x v="0"/>
    <s v="Louisville"/>
    <x v="0"/>
    <n v="40214"/>
    <x v="0"/>
    <s v="FUR-FU-10004586"/>
    <x v="0"/>
    <x v="5"/>
    <s v="G.E. Longer-Life Indoor Recessed Floodlight Bulbs"/>
    <x v="2537"/>
    <n v="2"/>
    <n v="0"/>
    <x v="2782"/>
    <x v="8"/>
  </r>
  <r>
    <n v="6466"/>
    <x v="3222"/>
    <x v="1"/>
    <x v="50"/>
    <d v="2012-11-17T00:00:00"/>
    <s v="Standard Class"/>
    <s v="AA-10375"/>
    <s v="Allen Armold"/>
    <x v="0"/>
    <x v="0"/>
    <s v="Lebanon"/>
    <x v="18"/>
    <n v="37087"/>
    <x v="0"/>
    <s v="OFF-ST-10003572"/>
    <x v="1"/>
    <x v="4"/>
    <s v="Portfile Personal File Boxes"/>
    <x v="4475"/>
    <n v="6"/>
    <n v="0.2"/>
    <x v="5277"/>
    <x v="0"/>
  </r>
  <r>
    <n v="6467"/>
    <x v="3223"/>
    <x v="3"/>
    <x v="1053"/>
    <d v="2014-05-26T00:00:00"/>
    <s v="Second Class"/>
    <s v="EH-13945"/>
    <s v="Eric Hoffmann"/>
    <x v="0"/>
    <x v="0"/>
    <s v="Los Angeles"/>
    <x v="1"/>
    <n v="90008"/>
    <x v="1"/>
    <s v="TEC-AC-10002331"/>
    <x v="2"/>
    <x v="11"/>
    <s v="Maxell 74 Minute CDR, 10/Pack"/>
    <x v="3776"/>
    <n v="7"/>
    <n v="0"/>
    <x v="5278"/>
    <x v="5"/>
  </r>
  <r>
    <n v="6468"/>
    <x v="3224"/>
    <x v="0"/>
    <x v="499"/>
    <d v="2013-12-09T00:00:00"/>
    <s v="Standard Class"/>
    <s v="DB-13270"/>
    <s v="Deborah Brumfield"/>
    <x v="2"/>
    <x v="0"/>
    <s v="Providence"/>
    <x v="34"/>
    <n v="2908"/>
    <x v="3"/>
    <s v="OFF-ST-10000142"/>
    <x v="1"/>
    <x v="4"/>
    <s v="Deluxe Rollaway Locking File with Drawer"/>
    <x v="4476"/>
    <n v="5"/>
    <n v="0"/>
    <x v="5279"/>
    <x v="4"/>
  </r>
  <r>
    <n v="6469"/>
    <x v="3224"/>
    <x v="0"/>
    <x v="499"/>
    <d v="2013-12-09T00:00:00"/>
    <s v="Standard Class"/>
    <s v="DB-13270"/>
    <s v="Deborah Brumfield"/>
    <x v="2"/>
    <x v="0"/>
    <s v="Providence"/>
    <x v="34"/>
    <n v="2908"/>
    <x v="3"/>
    <s v="TEC-PH-10000441"/>
    <x v="2"/>
    <x v="7"/>
    <s v="VTech DS6151"/>
    <x v="3211"/>
    <n v="5"/>
    <n v="0"/>
    <x v="5069"/>
    <x v="4"/>
  </r>
  <r>
    <n v="6470"/>
    <x v="3224"/>
    <x v="0"/>
    <x v="499"/>
    <d v="2013-12-09T00:00:00"/>
    <s v="Standard Class"/>
    <s v="DB-13270"/>
    <s v="Deborah Brumfield"/>
    <x v="2"/>
    <x v="0"/>
    <s v="Providence"/>
    <x v="34"/>
    <n v="2908"/>
    <x v="3"/>
    <s v="FUR-FU-10004864"/>
    <x v="0"/>
    <x v="5"/>
    <s v="Eldon 500 Class Desk Accessories"/>
    <x v="4477"/>
    <n v="6"/>
    <n v="0"/>
    <x v="5280"/>
    <x v="4"/>
  </r>
  <r>
    <n v="6471"/>
    <x v="3225"/>
    <x v="1"/>
    <x v="1111"/>
    <d v="2012-09-02T00:00:00"/>
    <s v="Standard Class"/>
    <s v="CC-12100"/>
    <s v="Chad Cunningham"/>
    <x v="2"/>
    <x v="0"/>
    <s v="Detroit"/>
    <x v="12"/>
    <n v="48234"/>
    <x v="2"/>
    <s v="TEC-PH-10001750"/>
    <x v="2"/>
    <x v="7"/>
    <s v="Samsung Rugby III"/>
    <x v="203"/>
    <n v="2"/>
    <n v="0"/>
    <x v="205"/>
    <x v="6"/>
  </r>
  <r>
    <n v="6472"/>
    <x v="3225"/>
    <x v="1"/>
    <x v="1111"/>
    <d v="2012-09-02T00:00:00"/>
    <s v="Standard Class"/>
    <s v="CC-12100"/>
    <s v="Chad Cunningham"/>
    <x v="2"/>
    <x v="0"/>
    <s v="Detroit"/>
    <x v="12"/>
    <n v="48234"/>
    <x v="2"/>
    <s v="TEC-AC-10004510"/>
    <x v="2"/>
    <x v="11"/>
    <s v="Logitech Desktop MK120 Mouse and keyboard Combo"/>
    <x v="4478"/>
    <n v="7"/>
    <n v="0"/>
    <x v="5281"/>
    <x v="6"/>
  </r>
  <r>
    <n v="6473"/>
    <x v="3226"/>
    <x v="2"/>
    <x v="571"/>
    <d v="2011-06-10T00:00:00"/>
    <s v="Standard Class"/>
    <s v="VT-21700"/>
    <s v="Valerie Takahito"/>
    <x v="2"/>
    <x v="0"/>
    <s v="Houston"/>
    <x v="5"/>
    <n v="77070"/>
    <x v="2"/>
    <s v="OFF-LA-10001074"/>
    <x v="1"/>
    <x v="2"/>
    <s v="Round Specialty Laser Printer Labels"/>
    <x v="318"/>
    <n v="10"/>
    <n v="0.2"/>
    <x v="324"/>
    <x v="1"/>
  </r>
  <r>
    <n v="6474"/>
    <x v="3227"/>
    <x v="0"/>
    <x v="196"/>
    <d v="2013-03-21T00:00:00"/>
    <s v="Second Class"/>
    <s v="DB-13060"/>
    <s v="Dave Brooks"/>
    <x v="0"/>
    <x v="0"/>
    <s v="Columbia"/>
    <x v="18"/>
    <n v="38401"/>
    <x v="0"/>
    <s v="OFF-AP-10003590"/>
    <x v="1"/>
    <x v="9"/>
    <s v="Hoover WindTunnel Plus Canister Vacuum"/>
    <x v="4479"/>
    <n v="3"/>
    <n v="0.2"/>
    <x v="5282"/>
    <x v="10"/>
  </r>
  <r>
    <n v="6475"/>
    <x v="3228"/>
    <x v="2"/>
    <x v="1112"/>
    <d v="2011-01-16T00:00:00"/>
    <s v="First Class"/>
    <s v="BS-11590"/>
    <s v="Brendan Sweed"/>
    <x v="1"/>
    <x v="0"/>
    <s v="Philadelphia"/>
    <x v="9"/>
    <n v="19140"/>
    <x v="3"/>
    <s v="FUR-BO-10003433"/>
    <x v="0"/>
    <x v="0"/>
    <s v="Sauder Cornerstone Collection Library"/>
    <x v="1168"/>
    <n v="4"/>
    <n v="0.5"/>
    <x v="5283"/>
    <x v="9"/>
  </r>
  <r>
    <n v="6476"/>
    <x v="3229"/>
    <x v="3"/>
    <x v="95"/>
    <d v="2014-06-11T00:00:00"/>
    <s v="Standard Class"/>
    <s v="NR-18550"/>
    <s v="Nick Radford"/>
    <x v="0"/>
    <x v="0"/>
    <s v="Pembroke Pines"/>
    <x v="2"/>
    <n v="33024"/>
    <x v="0"/>
    <s v="OFF-BI-10002432"/>
    <x v="1"/>
    <x v="8"/>
    <s v="Wilson Jones Standard D-Ring Binders"/>
    <x v="4480"/>
    <n v="3"/>
    <n v="0.7"/>
    <x v="5284"/>
    <x v="1"/>
  </r>
  <r>
    <n v="6477"/>
    <x v="3229"/>
    <x v="3"/>
    <x v="95"/>
    <d v="2014-06-11T00:00:00"/>
    <s v="Standard Class"/>
    <s v="NR-18550"/>
    <s v="Nick Radford"/>
    <x v="0"/>
    <x v="0"/>
    <s v="Pembroke Pines"/>
    <x v="2"/>
    <n v="33024"/>
    <x v="0"/>
    <s v="OFF-AP-10003622"/>
    <x v="1"/>
    <x v="9"/>
    <s v="Bravo II Megaboss 12-Amp Hard Body Upright, Replacement Belts, 2 Belts per Pack"/>
    <x v="4481"/>
    <n v="2"/>
    <n v="0.2"/>
    <x v="5285"/>
    <x v="1"/>
  </r>
  <r>
    <n v="6478"/>
    <x v="3229"/>
    <x v="3"/>
    <x v="95"/>
    <d v="2014-06-11T00:00:00"/>
    <s v="Standard Class"/>
    <s v="NR-18550"/>
    <s v="Nick Radford"/>
    <x v="0"/>
    <x v="0"/>
    <s v="Pembroke Pines"/>
    <x v="2"/>
    <n v="33024"/>
    <x v="0"/>
    <s v="TEC-AC-10003832"/>
    <x v="2"/>
    <x v="11"/>
    <s v="Logitech P710e Mobile Speakerphone"/>
    <x v="4482"/>
    <n v="1"/>
    <n v="0.2"/>
    <x v="5286"/>
    <x v="1"/>
  </r>
  <r>
    <n v="6479"/>
    <x v="3229"/>
    <x v="3"/>
    <x v="95"/>
    <d v="2014-06-11T00:00:00"/>
    <s v="Standard Class"/>
    <s v="NR-18550"/>
    <s v="Nick Radford"/>
    <x v="0"/>
    <x v="0"/>
    <s v="Pembroke Pines"/>
    <x v="2"/>
    <n v="33024"/>
    <x v="0"/>
    <s v="OFF-PA-10000809"/>
    <x v="1"/>
    <x v="10"/>
    <s v="Xerox 206"/>
    <x v="12"/>
    <n v="3"/>
    <n v="0.2"/>
    <x v="12"/>
    <x v="1"/>
  </r>
  <r>
    <n v="6480"/>
    <x v="3229"/>
    <x v="3"/>
    <x v="95"/>
    <d v="2014-06-11T00:00:00"/>
    <s v="Standard Class"/>
    <s v="NR-18550"/>
    <s v="Nick Radford"/>
    <x v="0"/>
    <x v="0"/>
    <s v="Pembroke Pines"/>
    <x v="2"/>
    <n v="33024"/>
    <x v="0"/>
    <s v="TEC-PH-10000441"/>
    <x v="2"/>
    <x v="7"/>
    <s v="VTech DS6151"/>
    <x v="4483"/>
    <n v="5"/>
    <n v="0.2"/>
    <x v="5287"/>
    <x v="1"/>
  </r>
  <r>
    <n v="6481"/>
    <x v="3229"/>
    <x v="3"/>
    <x v="95"/>
    <d v="2014-06-11T00:00:00"/>
    <s v="Standard Class"/>
    <s v="NR-18550"/>
    <s v="Nick Radford"/>
    <x v="0"/>
    <x v="0"/>
    <s v="Pembroke Pines"/>
    <x v="2"/>
    <n v="33024"/>
    <x v="0"/>
    <s v="OFF-AP-10002287"/>
    <x v="1"/>
    <x v="9"/>
    <s v="Eureka Sanitaire  Multi-Pro Heavy-Duty Upright, Disposable Bags"/>
    <x v="4484"/>
    <n v="7"/>
    <n v="0.2"/>
    <x v="5288"/>
    <x v="1"/>
  </r>
  <r>
    <n v="6482"/>
    <x v="3229"/>
    <x v="3"/>
    <x v="95"/>
    <d v="2014-06-11T00:00:00"/>
    <s v="Standard Class"/>
    <s v="NR-18550"/>
    <s v="Nick Radford"/>
    <x v="0"/>
    <x v="0"/>
    <s v="Pembroke Pines"/>
    <x v="2"/>
    <n v="33024"/>
    <x v="0"/>
    <s v="FUR-BO-10002824"/>
    <x v="0"/>
    <x v="0"/>
    <s v="Bush Mission Pointe Library"/>
    <x v="475"/>
    <n v="2"/>
    <n v="0.2"/>
    <x v="232"/>
    <x v="1"/>
  </r>
  <r>
    <n v="6483"/>
    <x v="3229"/>
    <x v="3"/>
    <x v="95"/>
    <d v="2014-06-11T00:00:00"/>
    <s v="Standard Class"/>
    <s v="NR-18550"/>
    <s v="Nick Radford"/>
    <x v="0"/>
    <x v="0"/>
    <s v="Pembroke Pines"/>
    <x v="2"/>
    <n v="33024"/>
    <x v="0"/>
    <s v="TEC-AC-10002942"/>
    <x v="2"/>
    <x v="11"/>
    <s v="WD My Passport Ultra 1TB Portable External Hard Drive"/>
    <x v="4485"/>
    <n v="2"/>
    <n v="0.2"/>
    <x v="5289"/>
    <x v="1"/>
  </r>
  <r>
    <n v="6484"/>
    <x v="3230"/>
    <x v="3"/>
    <x v="95"/>
    <d v="2014-06-10T00:00:00"/>
    <s v="Standard Class"/>
    <s v="KN-16390"/>
    <s v="Katherine Nockton"/>
    <x v="1"/>
    <x v="0"/>
    <s v="New York City"/>
    <x v="15"/>
    <n v="10011"/>
    <x v="3"/>
    <s v="FUR-TA-10001932"/>
    <x v="0"/>
    <x v="3"/>
    <s v="Chromcraft 48&quot; x 96&quot; Racetrack Double Pedestal Table"/>
    <x v="4486"/>
    <n v="2"/>
    <n v="0.4"/>
    <x v="5290"/>
    <x v="1"/>
  </r>
  <r>
    <n v="6485"/>
    <x v="3230"/>
    <x v="3"/>
    <x v="95"/>
    <d v="2014-06-10T00:00:00"/>
    <s v="Standard Class"/>
    <s v="KN-16390"/>
    <s v="Katherine Nockton"/>
    <x v="1"/>
    <x v="0"/>
    <s v="New York City"/>
    <x v="15"/>
    <n v="10011"/>
    <x v="3"/>
    <s v="TEC-MA-10003173"/>
    <x v="2"/>
    <x v="15"/>
    <s v="Hewlett-Packard 300S Scientific Calculator"/>
    <x v="4487"/>
    <n v="6"/>
    <n v="0"/>
    <x v="5291"/>
    <x v="1"/>
  </r>
  <r>
    <n v="6486"/>
    <x v="3230"/>
    <x v="3"/>
    <x v="95"/>
    <d v="2014-06-10T00:00:00"/>
    <s v="Standard Class"/>
    <s v="KN-16390"/>
    <s v="Katherine Nockton"/>
    <x v="1"/>
    <x v="0"/>
    <s v="New York City"/>
    <x v="15"/>
    <n v="10011"/>
    <x v="3"/>
    <s v="OFF-PA-10004156"/>
    <x v="1"/>
    <x v="10"/>
    <s v="Xerox 188"/>
    <x v="1568"/>
    <n v="4"/>
    <n v="0"/>
    <x v="4882"/>
    <x v="1"/>
  </r>
  <r>
    <n v="6487"/>
    <x v="3231"/>
    <x v="1"/>
    <x v="1113"/>
    <d v="2012-03-26T00:00:00"/>
    <s v="Standard Class"/>
    <s v="JW-16075"/>
    <s v="Julia West"/>
    <x v="0"/>
    <x v="0"/>
    <s v="Jacksonville"/>
    <x v="3"/>
    <n v="28540"/>
    <x v="0"/>
    <s v="OFF-AP-10002945"/>
    <x v="1"/>
    <x v="9"/>
    <s v="Honeywell Enviracaire Portable HEPA Air Cleaner for 17' x 22' Room"/>
    <x v="4488"/>
    <n v="4"/>
    <n v="0.2"/>
    <x v="5292"/>
    <x v="10"/>
  </r>
  <r>
    <n v="6488"/>
    <x v="3231"/>
    <x v="1"/>
    <x v="1113"/>
    <d v="2012-03-26T00:00:00"/>
    <s v="Standard Class"/>
    <s v="JW-16075"/>
    <s v="Julia West"/>
    <x v="0"/>
    <x v="0"/>
    <s v="Jacksonville"/>
    <x v="3"/>
    <n v="28540"/>
    <x v="0"/>
    <s v="OFF-BI-10000948"/>
    <x v="1"/>
    <x v="8"/>
    <s v="GBC Laser Imprintable Binding System Covers, Desert Sand"/>
    <x v="4489"/>
    <n v="3"/>
    <n v="0.7"/>
    <x v="5293"/>
    <x v="10"/>
  </r>
  <r>
    <n v="6489"/>
    <x v="3231"/>
    <x v="1"/>
    <x v="1113"/>
    <d v="2012-03-26T00:00:00"/>
    <s v="Standard Class"/>
    <s v="JW-16075"/>
    <s v="Julia West"/>
    <x v="0"/>
    <x v="0"/>
    <s v="Jacksonville"/>
    <x v="3"/>
    <n v="28540"/>
    <x v="0"/>
    <s v="OFF-PA-10002254"/>
    <x v="1"/>
    <x v="10"/>
    <s v="Xerox 1883"/>
    <x v="4490"/>
    <n v="14"/>
    <n v="0.2"/>
    <x v="5294"/>
    <x v="10"/>
  </r>
  <r>
    <n v="6490"/>
    <x v="3232"/>
    <x v="3"/>
    <x v="20"/>
    <d v="2014-09-25T00:00:00"/>
    <s v="Standard Class"/>
    <s v="JM-15535"/>
    <s v="Jessica Myrick"/>
    <x v="0"/>
    <x v="0"/>
    <s v="New York City"/>
    <x v="15"/>
    <n v="10011"/>
    <x v="3"/>
    <s v="OFF-PA-10004782"/>
    <x v="1"/>
    <x v="10"/>
    <s v="Xerox 228"/>
    <x v="56"/>
    <n v="5"/>
    <n v="0"/>
    <x v="56"/>
    <x v="8"/>
  </r>
  <r>
    <n v="6491"/>
    <x v="3233"/>
    <x v="2"/>
    <x v="1114"/>
    <d v="2011-09-19T00:00:00"/>
    <s v="Standard Class"/>
    <s v="MF-18250"/>
    <s v="Monica Federle"/>
    <x v="1"/>
    <x v="0"/>
    <s v="Philadelphia"/>
    <x v="9"/>
    <n v="19120"/>
    <x v="3"/>
    <s v="FUR-FU-10000222"/>
    <x v="0"/>
    <x v="5"/>
    <s v="Seth Thomas 16&quot; Steel Case Clock"/>
    <x v="4491"/>
    <n v="4"/>
    <n v="0.2"/>
    <x v="5295"/>
    <x v="8"/>
  </r>
  <r>
    <n v="6492"/>
    <x v="3234"/>
    <x v="0"/>
    <x v="73"/>
    <d v="2013-11-26T00:00:00"/>
    <s v="Standard Class"/>
    <s v="FA-14230"/>
    <s v="Frank Atkinson"/>
    <x v="1"/>
    <x v="0"/>
    <s v="Orlando"/>
    <x v="2"/>
    <n v="32839"/>
    <x v="0"/>
    <s v="FUR-BO-10004695"/>
    <x v="0"/>
    <x v="0"/>
    <s v="O'Sullivan 2-Door Barrister Bookcase in Odessa Pine"/>
    <x v="4492"/>
    <n v="2"/>
    <n v="0.2"/>
    <x v="5296"/>
    <x v="0"/>
  </r>
  <r>
    <n v="6493"/>
    <x v="3234"/>
    <x v="0"/>
    <x v="73"/>
    <d v="2013-11-26T00:00:00"/>
    <s v="Standard Class"/>
    <s v="FA-14230"/>
    <s v="Frank Atkinson"/>
    <x v="1"/>
    <x v="0"/>
    <s v="Orlando"/>
    <x v="2"/>
    <n v="32839"/>
    <x v="0"/>
    <s v="OFF-ST-10003327"/>
    <x v="1"/>
    <x v="4"/>
    <s v="Akro-Mils 12-Gallon Tote"/>
    <x v="4493"/>
    <n v="5"/>
    <n v="0.2"/>
    <x v="5297"/>
    <x v="0"/>
  </r>
  <r>
    <n v="6494"/>
    <x v="3234"/>
    <x v="0"/>
    <x v="73"/>
    <d v="2013-11-26T00:00:00"/>
    <s v="Standard Class"/>
    <s v="FA-14230"/>
    <s v="Frank Atkinson"/>
    <x v="1"/>
    <x v="0"/>
    <s v="Orlando"/>
    <x v="2"/>
    <n v="32839"/>
    <x v="0"/>
    <s v="TEC-PH-10003357"/>
    <x v="2"/>
    <x v="7"/>
    <s v="Grandstream GXP2100 Mainstream Business Phone"/>
    <x v="4494"/>
    <n v="4"/>
    <n v="0.2"/>
    <x v="5298"/>
    <x v="0"/>
  </r>
  <r>
    <n v="6495"/>
    <x v="3235"/>
    <x v="3"/>
    <x v="960"/>
    <d v="2014-11-02T00:00:00"/>
    <s v="Second Class"/>
    <s v="KH-16510"/>
    <s v="Keith Herrera"/>
    <x v="0"/>
    <x v="0"/>
    <s v="Houston"/>
    <x v="5"/>
    <n v="77095"/>
    <x v="2"/>
    <s v="TEC-AC-10002167"/>
    <x v="2"/>
    <x v="11"/>
    <s v="Imation 8gb Micro Traveldrive Usb 2.0 Flash Drive"/>
    <x v="734"/>
    <n v="2"/>
    <n v="0.2"/>
    <x v="752"/>
    <x v="2"/>
  </r>
  <r>
    <n v="6496"/>
    <x v="3235"/>
    <x v="3"/>
    <x v="960"/>
    <d v="2014-11-02T00:00:00"/>
    <s v="Second Class"/>
    <s v="KH-16510"/>
    <s v="Keith Herrera"/>
    <x v="0"/>
    <x v="0"/>
    <s v="Houston"/>
    <x v="5"/>
    <n v="77095"/>
    <x v="2"/>
    <s v="OFF-PA-10001937"/>
    <x v="1"/>
    <x v="10"/>
    <s v="Xerox 21"/>
    <x v="12"/>
    <n v="3"/>
    <n v="0.2"/>
    <x v="12"/>
    <x v="2"/>
  </r>
  <r>
    <n v="6497"/>
    <x v="3235"/>
    <x v="3"/>
    <x v="960"/>
    <d v="2014-11-02T00:00:00"/>
    <s v="Second Class"/>
    <s v="KH-16510"/>
    <s v="Keith Herrera"/>
    <x v="0"/>
    <x v="0"/>
    <s v="Houston"/>
    <x v="5"/>
    <n v="77095"/>
    <x v="2"/>
    <s v="TEC-AC-10004510"/>
    <x v="2"/>
    <x v="11"/>
    <s v="Logitech Desktop MK120 Mouse and keyboard Combo"/>
    <x v="2689"/>
    <n v="2"/>
    <n v="0.2"/>
    <x v="2972"/>
    <x v="2"/>
  </r>
  <r>
    <n v="6498"/>
    <x v="3236"/>
    <x v="1"/>
    <x v="1115"/>
    <d v="2012-07-28T00:00:00"/>
    <s v="Standard Class"/>
    <s v="SS-20515"/>
    <s v="Shirley Schmidt"/>
    <x v="2"/>
    <x v="0"/>
    <s v="Louisville"/>
    <x v="0"/>
    <n v="40214"/>
    <x v="0"/>
    <s v="FUR-FU-10001487"/>
    <x v="0"/>
    <x v="5"/>
    <s v="Eldon Expressions Wood and Plastic Desk Accessories, Cherry Wood"/>
    <x v="167"/>
    <n v="3"/>
    <n v="0"/>
    <x v="2821"/>
    <x v="7"/>
  </r>
  <r>
    <n v="6499"/>
    <x v="3236"/>
    <x v="1"/>
    <x v="1115"/>
    <d v="2012-07-28T00:00:00"/>
    <s v="Standard Class"/>
    <s v="SS-20515"/>
    <s v="Shirley Schmidt"/>
    <x v="2"/>
    <x v="0"/>
    <s v="Louisville"/>
    <x v="0"/>
    <n v="40214"/>
    <x v="0"/>
    <s v="OFF-BI-10000069"/>
    <x v="1"/>
    <x v="8"/>
    <s v="GBC Prepunched Paper, 19-Hole, for Binding Systems, 24-lb"/>
    <x v="4495"/>
    <n v="9"/>
    <n v="0"/>
    <x v="5299"/>
    <x v="7"/>
  </r>
  <r>
    <n v="6500"/>
    <x v="3236"/>
    <x v="1"/>
    <x v="1115"/>
    <d v="2012-07-28T00:00:00"/>
    <s v="Standard Class"/>
    <s v="SS-20515"/>
    <s v="Shirley Schmidt"/>
    <x v="2"/>
    <x v="0"/>
    <s v="Louisville"/>
    <x v="0"/>
    <n v="40214"/>
    <x v="0"/>
    <s v="TEC-AC-10003289"/>
    <x v="2"/>
    <x v="11"/>
    <s v="Anker Ultra-Slim Mini Bluetooth 3.0 Wireless Keyboard"/>
    <x v="4496"/>
    <n v="14"/>
    <n v="0"/>
    <x v="5300"/>
    <x v="7"/>
  </r>
  <r>
    <n v="6501"/>
    <x v="3236"/>
    <x v="1"/>
    <x v="1115"/>
    <d v="2012-07-28T00:00:00"/>
    <s v="Standard Class"/>
    <s v="SS-20515"/>
    <s v="Shirley Schmidt"/>
    <x v="2"/>
    <x v="0"/>
    <s v="Louisville"/>
    <x v="0"/>
    <n v="40214"/>
    <x v="0"/>
    <s v="OFF-BI-10000069"/>
    <x v="1"/>
    <x v="8"/>
    <s v="GBC Prepunched Paper, 19-Hole, for Binding Systems, 24-lb"/>
    <x v="4497"/>
    <n v="6"/>
    <n v="0"/>
    <x v="5301"/>
    <x v="7"/>
  </r>
  <r>
    <n v="6502"/>
    <x v="3237"/>
    <x v="2"/>
    <x v="981"/>
    <d v="2011-11-06T00:00:00"/>
    <s v="Standard Class"/>
    <s v="LC-17050"/>
    <s v="Liz Carlisle"/>
    <x v="0"/>
    <x v="0"/>
    <s v="Medina"/>
    <x v="24"/>
    <n v="44256"/>
    <x v="3"/>
    <s v="TEC-PH-10001299"/>
    <x v="2"/>
    <x v="7"/>
    <s v="Polycom CX300 Desktop Phone USB VoIP phone"/>
    <x v="2651"/>
    <n v="6"/>
    <n v="0.4"/>
    <x v="2923"/>
    <x v="0"/>
  </r>
  <r>
    <n v="6503"/>
    <x v="3237"/>
    <x v="2"/>
    <x v="981"/>
    <d v="2011-11-06T00:00:00"/>
    <s v="Standard Class"/>
    <s v="LC-17050"/>
    <s v="Liz Carlisle"/>
    <x v="0"/>
    <x v="0"/>
    <s v="Medina"/>
    <x v="24"/>
    <n v="44256"/>
    <x v="3"/>
    <s v="TEC-PH-10001552"/>
    <x v="2"/>
    <x v="7"/>
    <s v="I Need's 3d Hello Kitty Hybrid Silicone Case Cover for HTC One X 4g with 3d Hello Kitty Stylus Pen Green/pink"/>
    <x v="4498"/>
    <n v="7"/>
    <n v="0.4"/>
    <x v="5302"/>
    <x v="0"/>
  </r>
  <r>
    <n v="6504"/>
    <x v="3237"/>
    <x v="2"/>
    <x v="981"/>
    <d v="2011-11-06T00:00:00"/>
    <s v="Standard Class"/>
    <s v="LC-17050"/>
    <s v="Liz Carlisle"/>
    <x v="0"/>
    <x v="0"/>
    <s v="Medina"/>
    <x v="24"/>
    <n v="44256"/>
    <x v="3"/>
    <s v="OFF-BI-10001098"/>
    <x v="1"/>
    <x v="8"/>
    <s v="Acco D-Ring Binder w/DublLock"/>
    <x v="4499"/>
    <n v="3"/>
    <n v="0.7"/>
    <x v="5303"/>
    <x v="0"/>
  </r>
  <r>
    <n v="6505"/>
    <x v="3238"/>
    <x v="3"/>
    <x v="701"/>
    <d v="2014-11-23T00:00:00"/>
    <s v="Second Class"/>
    <s v="VW-21775"/>
    <s v="Victoria Wilson"/>
    <x v="1"/>
    <x v="0"/>
    <s v="New York City"/>
    <x v="15"/>
    <n v="10011"/>
    <x v="3"/>
    <s v="OFF-ST-10000142"/>
    <x v="1"/>
    <x v="4"/>
    <s v="Deluxe Rollaway Locking File with Drawer"/>
    <x v="1439"/>
    <n v="3"/>
    <n v="0"/>
    <x v="1515"/>
    <x v="0"/>
  </r>
  <r>
    <n v="6506"/>
    <x v="3239"/>
    <x v="0"/>
    <x v="190"/>
    <d v="2013-07-01T00:00:00"/>
    <s v="Standard Class"/>
    <s v="LD-16855"/>
    <s v="Lela Donovan"/>
    <x v="1"/>
    <x v="0"/>
    <s v="Chicago"/>
    <x v="10"/>
    <n v="60653"/>
    <x v="2"/>
    <s v="OFF-AR-10001547"/>
    <x v="1"/>
    <x v="6"/>
    <s v="Newell 311"/>
    <x v="4500"/>
    <n v="3"/>
    <n v="0.2"/>
    <x v="5304"/>
    <x v="1"/>
  </r>
  <r>
    <n v="6507"/>
    <x v="3240"/>
    <x v="0"/>
    <x v="790"/>
    <d v="2013-10-12T00:00:00"/>
    <s v="Second Class"/>
    <s v="SP-20545"/>
    <s v="Sibella Parks"/>
    <x v="1"/>
    <x v="0"/>
    <s v="Philadelphia"/>
    <x v="9"/>
    <n v="19143"/>
    <x v="3"/>
    <s v="OFF-PA-10001593"/>
    <x v="1"/>
    <x v="10"/>
    <s v="Xerox 1947"/>
    <x v="4501"/>
    <n v="4"/>
    <n v="0.2"/>
    <x v="5305"/>
    <x v="2"/>
  </r>
  <r>
    <n v="6508"/>
    <x v="3240"/>
    <x v="0"/>
    <x v="790"/>
    <d v="2013-10-12T00:00:00"/>
    <s v="Second Class"/>
    <s v="SP-20545"/>
    <s v="Sibella Parks"/>
    <x v="1"/>
    <x v="0"/>
    <s v="Philadelphia"/>
    <x v="9"/>
    <n v="19143"/>
    <x v="3"/>
    <s v="FUR-FU-10004071"/>
    <x v="0"/>
    <x v="5"/>
    <s v="Luxo Professional Magnifying Clamp-On Fluorescent Lamps"/>
    <x v="4502"/>
    <n v="4"/>
    <n v="0.2"/>
    <x v="5306"/>
    <x v="2"/>
  </r>
  <r>
    <n v="6509"/>
    <x v="3241"/>
    <x v="3"/>
    <x v="698"/>
    <d v="2014-12-27T00:00:00"/>
    <s v="Standard Class"/>
    <s v="DK-13150"/>
    <s v="David Kendrick"/>
    <x v="1"/>
    <x v="0"/>
    <s v="New York City"/>
    <x v="15"/>
    <n v="10009"/>
    <x v="3"/>
    <s v="OFF-PA-10001970"/>
    <x v="1"/>
    <x v="10"/>
    <s v="Xerox 1908"/>
    <x v="1007"/>
    <n v="5"/>
    <n v="0"/>
    <x v="1046"/>
    <x v="4"/>
  </r>
  <r>
    <n v="6510"/>
    <x v="3241"/>
    <x v="3"/>
    <x v="698"/>
    <d v="2014-12-27T00:00:00"/>
    <s v="Standard Class"/>
    <s v="DK-13150"/>
    <s v="David Kendrick"/>
    <x v="1"/>
    <x v="0"/>
    <s v="New York City"/>
    <x v="15"/>
    <n v="10009"/>
    <x v="3"/>
    <s v="OFF-BI-10001524"/>
    <x v="1"/>
    <x v="8"/>
    <s v="GBC Premium Transparent Covers with Diagonal Lined Pattern"/>
    <x v="4503"/>
    <n v="3"/>
    <n v="0.2"/>
    <x v="5307"/>
    <x v="4"/>
  </r>
  <r>
    <n v="6511"/>
    <x v="3241"/>
    <x v="3"/>
    <x v="698"/>
    <d v="2014-12-27T00:00:00"/>
    <s v="Standard Class"/>
    <s v="DK-13150"/>
    <s v="David Kendrick"/>
    <x v="1"/>
    <x v="0"/>
    <s v="New York City"/>
    <x v="15"/>
    <n v="10009"/>
    <x v="3"/>
    <s v="OFF-PA-10004156"/>
    <x v="1"/>
    <x v="10"/>
    <s v="Xerox 188"/>
    <x v="887"/>
    <n v="3"/>
    <n v="0"/>
    <x v="920"/>
    <x v="4"/>
  </r>
  <r>
    <n v="6512"/>
    <x v="3242"/>
    <x v="3"/>
    <x v="904"/>
    <d v="2014-03-11T00:00:00"/>
    <s v="Standard Class"/>
    <s v="FC-14245"/>
    <s v="Frank Carlisle"/>
    <x v="2"/>
    <x v="0"/>
    <s v="San Francisco"/>
    <x v="1"/>
    <n v="94109"/>
    <x v="1"/>
    <s v="OFF-AR-10003158"/>
    <x v="1"/>
    <x v="6"/>
    <s v="Fluorescent Highlighters by Dixon"/>
    <x v="1708"/>
    <n v="6"/>
    <n v="0"/>
    <x v="5308"/>
    <x v="10"/>
  </r>
  <r>
    <n v="6513"/>
    <x v="3242"/>
    <x v="3"/>
    <x v="904"/>
    <d v="2014-03-11T00:00:00"/>
    <s v="Standard Class"/>
    <s v="FC-14245"/>
    <s v="Frank Carlisle"/>
    <x v="2"/>
    <x v="0"/>
    <s v="San Francisco"/>
    <x v="1"/>
    <n v="94109"/>
    <x v="1"/>
    <s v="OFF-LA-10004559"/>
    <x v="1"/>
    <x v="2"/>
    <s v="Avery 49"/>
    <x v="132"/>
    <n v="4"/>
    <n v="0"/>
    <x v="2084"/>
    <x v="10"/>
  </r>
  <r>
    <n v="6514"/>
    <x v="3242"/>
    <x v="3"/>
    <x v="904"/>
    <d v="2014-03-11T00:00:00"/>
    <s v="Standard Class"/>
    <s v="FC-14245"/>
    <s v="Frank Carlisle"/>
    <x v="2"/>
    <x v="0"/>
    <s v="San Francisco"/>
    <x v="1"/>
    <n v="94109"/>
    <x v="1"/>
    <s v="OFF-PA-10001033"/>
    <x v="1"/>
    <x v="10"/>
    <s v="Xerox 1893"/>
    <x v="2357"/>
    <n v="7"/>
    <n v="0"/>
    <x v="2561"/>
    <x v="10"/>
  </r>
  <r>
    <n v="6515"/>
    <x v="3242"/>
    <x v="3"/>
    <x v="904"/>
    <d v="2014-03-11T00:00:00"/>
    <s v="Standard Class"/>
    <s v="FC-14245"/>
    <s v="Frank Carlisle"/>
    <x v="2"/>
    <x v="0"/>
    <s v="San Francisco"/>
    <x v="1"/>
    <n v="94109"/>
    <x v="1"/>
    <s v="TEC-PH-10001336"/>
    <x v="2"/>
    <x v="7"/>
    <s v="Digium D40 VoIP phone"/>
    <x v="4504"/>
    <n v="2"/>
    <n v="0.2"/>
    <x v="5309"/>
    <x v="10"/>
  </r>
  <r>
    <n v="6516"/>
    <x v="3243"/>
    <x v="3"/>
    <x v="175"/>
    <d v="2014-09-20T00:00:00"/>
    <s v="Standard Class"/>
    <s v="RD-19480"/>
    <s v="Rick Duston"/>
    <x v="0"/>
    <x v="0"/>
    <s v="San Francisco"/>
    <x v="1"/>
    <n v="94122"/>
    <x v="1"/>
    <s v="FUR-CH-10002961"/>
    <x v="0"/>
    <x v="1"/>
    <s v="Leather Task Chair, Black"/>
    <x v="287"/>
    <n v="3"/>
    <n v="0.2"/>
    <x v="232"/>
    <x v="8"/>
  </r>
  <r>
    <n v="6517"/>
    <x v="3243"/>
    <x v="3"/>
    <x v="175"/>
    <d v="2014-09-20T00:00:00"/>
    <s v="Standard Class"/>
    <s v="RD-19480"/>
    <s v="Rick Duston"/>
    <x v="0"/>
    <x v="0"/>
    <s v="San Francisco"/>
    <x v="1"/>
    <n v="94122"/>
    <x v="1"/>
    <s v="FUR-FU-10001488"/>
    <x v="0"/>
    <x v="5"/>
    <s v="Tenex 46&quot; x 60&quot; Computer Anti-Static Chairmat, Rectangular Shaped"/>
    <x v="4505"/>
    <n v="5"/>
    <n v="0"/>
    <x v="5310"/>
    <x v="8"/>
  </r>
  <r>
    <n v="6518"/>
    <x v="3243"/>
    <x v="3"/>
    <x v="175"/>
    <d v="2014-09-20T00:00:00"/>
    <s v="Standard Class"/>
    <s v="RD-19480"/>
    <s v="Rick Duston"/>
    <x v="0"/>
    <x v="0"/>
    <s v="San Francisco"/>
    <x v="1"/>
    <n v="94122"/>
    <x v="1"/>
    <s v="OFF-AR-10001915"/>
    <x v="1"/>
    <x v="6"/>
    <s v="Peel-Off China Markers"/>
    <x v="4506"/>
    <n v="10"/>
    <n v="0"/>
    <x v="5311"/>
    <x v="8"/>
  </r>
  <r>
    <n v="6519"/>
    <x v="3243"/>
    <x v="3"/>
    <x v="175"/>
    <d v="2014-09-20T00:00:00"/>
    <s v="Standard Class"/>
    <s v="RD-19480"/>
    <s v="Rick Duston"/>
    <x v="0"/>
    <x v="0"/>
    <s v="San Francisco"/>
    <x v="1"/>
    <n v="94122"/>
    <x v="1"/>
    <s v="OFF-AP-10001205"/>
    <x v="1"/>
    <x v="9"/>
    <s v="Belkin 5 Outlet SurgeMaster Power Centers"/>
    <x v="4507"/>
    <n v="2"/>
    <n v="0"/>
    <x v="5312"/>
    <x v="8"/>
  </r>
  <r>
    <n v="6520"/>
    <x v="3243"/>
    <x v="3"/>
    <x v="175"/>
    <d v="2014-09-20T00:00:00"/>
    <s v="Standard Class"/>
    <s v="RD-19480"/>
    <s v="Rick Duston"/>
    <x v="0"/>
    <x v="0"/>
    <s v="San Francisco"/>
    <x v="1"/>
    <n v="94122"/>
    <x v="1"/>
    <s v="OFF-BI-10004528"/>
    <x v="1"/>
    <x v="8"/>
    <s v="Cardinal Poly Pocket Divider Pockets for Ring Binders"/>
    <x v="3794"/>
    <n v="1"/>
    <n v="0.2"/>
    <x v="4353"/>
    <x v="8"/>
  </r>
  <r>
    <n v="6521"/>
    <x v="3244"/>
    <x v="3"/>
    <x v="1034"/>
    <d v="2014-01-19T00:00:00"/>
    <s v="Second Class"/>
    <s v="AR-10540"/>
    <s v="Andy Reiter"/>
    <x v="0"/>
    <x v="0"/>
    <s v="Jackson"/>
    <x v="12"/>
    <n v="49201"/>
    <x v="2"/>
    <s v="OFF-BI-10004995"/>
    <x v="1"/>
    <x v="8"/>
    <s v="GBC DocuBind P400 Electric Binding System"/>
    <x v="4508"/>
    <n v="4"/>
    <n v="0"/>
    <x v="5313"/>
    <x v="9"/>
  </r>
  <r>
    <n v="6522"/>
    <x v="3244"/>
    <x v="3"/>
    <x v="1034"/>
    <d v="2014-01-19T00:00:00"/>
    <s v="Second Class"/>
    <s v="AR-10540"/>
    <s v="Andy Reiter"/>
    <x v="0"/>
    <x v="0"/>
    <s v="Jackson"/>
    <x v="12"/>
    <n v="49201"/>
    <x v="2"/>
    <s v="FUR-CH-10004626"/>
    <x v="0"/>
    <x v="1"/>
    <s v="Office Star Flex Back Scooter Chair with Aluminum Finish Frame"/>
    <x v="3722"/>
    <n v="3"/>
    <n v="0"/>
    <x v="4257"/>
    <x v="9"/>
  </r>
  <r>
    <n v="6523"/>
    <x v="3244"/>
    <x v="3"/>
    <x v="1034"/>
    <d v="2014-01-19T00:00:00"/>
    <s v="Second Class"/>
    <s v="AR-10540"/>
    <s v="Andy Reiter"/>
    <x v="0"/>
    <x v="0"/>
    <s v="Jackson"/>
    <x v="12"/>
    <n v="49201"/>
    <x v="2"/>
    <s v="OFF-PA-10001260"/>
    <x v="1"/>
    <x v="10"/>
    <s v="TOPS Money Receipt Book, Consecutively Numbered in Red,"/>
    <x v="4509"/>
    <n v="7"/>
    <n v="0"/>
    <x v="5314"/>
    <x v="9"/>
  </r>
  <r>
    <n v="6524"/>
    <x v="3245"/>
    <x v="0"/>
    <x v="274"/>
    <d v="2013-07-14T00:00:00"/>
    <s v="Standard Class"/>
    <s v="CC-12100"/>
    <s v="Chad Cunningham"/>
    <x v="2"/>
    <x v="0"/>
    <s v="Philadelphia"/>
    <x v="9"/>
    <n v="19120"/>
    <x v="3"/>
    <s v="OFF-LA-10002945"/>
    <x v="1"/>
    <x v="2"/>
    <s v="Permanent Self-Adhesive File Folder Labels for Typewriters, 1 1/8 x 3 1/2, White"/>
    <x v="1973"/>
    <n v="2"/>
    <n v="0.2"/>
    <x v="5315"/>
    <x v="7"/>
  </r>
  <r>
    <n v="6525"/>
    <x v="3245"/>
    <x v="0"/>
    <x v="274"/>
    <d v="2013-07-14T00:00:00"/>
    <s v="Standard Class"/>
    <s v="CC-12100"/>
    <s v="Chad Cunningham"/>
    <x v="2"/>
    <x v="0"/>
    <s v="Philadelphia"/>
    <x v="9"/>
    <n v="19120"/>
    <x v="3"/>
    <s v="TEC-PH-10002310"/>
    <x v="2"/>
    <x v="7"/>
    <s v="Panasonic KX T7731-B Digital phone"/>
    <x v="4510"/>
    <n v="1"/>
    <n v="0.4"/>
    <x v="4641"/>
    <x v="7"/>
  </r>
  <r>
    <n v="6526"/>
    <x v="3245"/>
    <x v="0"/>
    <x v="274"/>
    <d v="2013-07-14T00:00:00"/>
    <s v="Standard Class"/>
    <s v="CC-12100"/>
    <s v="Chad Cunningham"/>
    <x v="2"/>
    <x v="0"/>
    <s v="Philadelphia"/>
    <x v="9"/>
    <n v="19120"/>
    <x v="3"/>
    <s v="OFF-BI-10001525"/>
    <x v="1"/>
    <x v="8"/>
    <s v="Acco Pressboard Covers with Storage Hooks, 14 7/8&quot; x 11&quot;, Executive Red"/>
    <x v="3517"/>
    <n v="5"/>
    <n v="0.7"/>
    <x v="4004"/>
    <x v="7"/>
  </r>
  <r>
    <n v="6527"/>
    <x v="3245"/>
    <x v="0"/>
    <x v="274"/>
    <d v="2013-07-14T00:00:00"/>
    <s v="Standard Class"/>
    <s v="CC-12100"/>
    <s v="Chad Cunningham"/>
    <x v="2"/>
    <x v="0"/>
    <s v="Philadelphia"/>
    <x v="9"/>
    <n v="19120"/>
    <x v="3"/>
    <s v="OFF-BI-10001308"/>
    <x v="1"/>
    <x v="8"/>
    <s v="GBC Standard Plastic Binding Systems' Combs"/>
    <x v="4511"/>
    <n v="5"/>
    <n v="0.7"/>
    <x v="5316"/>
    <x v="7"/>
  </r>
  <r>
    <n v="6528"/>
    <x v="3246"/>
    <x v="0"/>
    <x v="443"/>
    <d v="2013-12-29T00:00:00"/>
    <s v="Second Class"/>
    <s v="CA-11965"/>
    <s v="Carol Adams"/>
    <x v="1"/>
    <x v="0"/>
    <s v="Warwick"/>
    <x v="34"/>
    <n v="2886"/>
    <x v="3"/>
    <s v="TEC-CO-10002095"/>
    <x v="2"/>
    <x v="16"/>
    <s v="Hewlett Packard 610 Color Digital Copier / Printer"/>
    <x v="4117"/>
    <n v="4"/>
    <n v="0"/>
    <x v="5317"/>
    <x v="4"/>
  </r>
  <r>
    <n v="6529"/>
    <x v="3247"/>
    <x v="2"/>
    <x v="1091"/>
    <d v="2011-12-26T00:00:00"/>
    <s v="Standard Class"/>
    <s v="BT-11530"/>
    <s v="Bradley Talbott"/>
    <x v="2"/>
    <x v="0"/>
    <s v="New York City"/>
    <x v="15"/>
    <n v="10024"/>
    <x v="3"/>
    <s v="OFF-ST-10004946"/>
    <x v="1"/>
    <x v="4"/>
    <s v="Desktop 3-Pocket Hot File"/>
    <x v="4512"/>
    <n v="4"/>
    <n v="0"/>
    <x v="5318"/>
    <x v="4"/>
  </r>
  <r>
    <n v="6530"/>
    <x v="3248"/>
    <x v="2"/>
    <x v="1116"/>
    <d v="2011-02-28T00:00:00"/>
    <s v="Standard Class"/>
    <s v="MG-17875"/>
    <s v="Michael Grace"/>
    <x v="2"/>
    <x v="0"/>
    <s v="El Paso"/>
    <x v="5"/>
    <n v="79907"/>
    <x v="2"/>
    <s v="OFF-LA-10004425"/>
    <x v="1"/>
    <x v="2"/>
    <s v="Staples"/>
    <x v="4513"/>
    <n v="3"/>
    <n v="0.2"/>
    <x v="5319"/>
    <x v="11"/>
  </r>
  <r>
    <n v="6531"/>
    <x v="3248"/>
    <x v="2"/>
    <x v="1116"/>
    <d v="2011-02-28T00:00:00"/>
    <s v="Standard Class"/>
    <s v="MG-17875"/>
    <s v="Michael Grace"/>
    <x v="2"/>
    <x v="0"/>
    <s v="El Paso"/>
    <x v="5"/>
    <n v="79907"/>
    <x v="2"/>
    <s v="OFF-BI-10000320"/>
    <x v="1"/>
    <x v="8"/>
    <s v="GBC Plastic Binding Combs"/>
    <x v="4514"/>
    <n v="3"/>
    <n v="0.8"/>
    <x v="5320"/>
    <x v="11"/>
  </r>
  <r>
    <n v="6532"/>
    <x v="3249"/>
    <x v="3"/>
    <x v="769"/>
    <d v="2014-12-09T00:00:00"/>
    <s v="Standard Class"/>
    <s v="TP-21130"/>
    <s v="Theone Pippenger"/>
    <x v="0"/>
    <x v="0"/>
    <s v="Rochester"/>
    <x v="11"/>
    <n v="55901"/>
    <x v="2"/>
    <s v="OFF-AR-10001315"/>
    <x v="1"/>
    <x v="6"/>
    <s v="Newell 310"/>
    <x v="3454"/>
    <n v="5"/>
    <n v="0"/>
    <x v="5321"/>
    <x v="4"/>
  </r>
  <r>
    <n v="6533"/>
    <x v="3249"/>
    <x v="3"/>
    <x v="769"/>
    <d v="2014-12-09T00:00:00"/>
    <s v="Standard Class"/>
    <s v="TP-21130"/>
    <s v="Theone Pippenger"/>
    <x v="0"/>
    <x v="0"/>
    <s v="Rochester"/>
    <x v="11"/>
    <n v="55901"/>
    <x v="2"/>
    <s v="TEC-AC-10004595"/>
    <x v="2"/>
    <x v="11"/>
    <s v="First Data TMFD35 PIN Pad"/>
    <x v="4515"/>
    <n v="1"/>
    <n v="0"/>
    <x v="5322"/>
    <x v="4"/>
  </r>
  <r>
    <n v="6534"/>
    <x v="3249"/>
    <x v="3"/>
    <x v="769"/>
    <d v="2014-12-09T00:00:00"/>
    <s v="Standard Class"/>
    <s v="TP-21130"/>
    <s v="Theone Pippenger"/>
    <x v="0"/>
    <x v="0"/>
    <s v="Rochester"/>
    <x v="11"/>
    <n v="55901"/>
    <x v="2"/>
    <s v="TEC-AC-10001539"/>
    <x v="2"/>
    <x v="11"/>
    <s v="Logitech G430 Surround Sound Gaming Headset with Dolby 7.1 Technology"/>
    <x v="4516"/>
    <n v="5"/>
    <n v="0"/>
    <x v="5323"/>
    <x v="4"/>
  </r>
  <r>
    <n v="6535"/>
    <x v="3250"/>
    <x v="2"/>
    <x v="664"/>
    <d v="2011-11-22T00:00:00"/>
    <s v="Standard Class"/>
    <s v="GT-14710"/>
    <s v="Greg Tran"/>
    <x v="0"/>
    <x v="0"/>
    <s v="Buffalo"/>
    <x v="15"/>
    <n v="14215"/>
    <x v="3"/>
    <s v="OFF-BI-10001359"/>
    <x v="1"/>
    <x v="8"/>
    <s v="GBC DocuBind TL300 Electric Binding System"/>
    <x v="4517"/>
    <n v="3"/>
    <n v="0.2"/>
    <x v="5324"/>
    <x v="0"/>
  </r>
  <r>
    <n v="6536"/>
    <x v="3250"/>
    <x v="2"/>
    <x v="664"/>
    <d v="2011-11-22T00:00:00"/>
    <s v="Standard Class"/>
    <s v="GT-14710"/>
    <s v="Greg Tran"/>
    <x v="0"/>
    <x v="0"/>
    <s v="Buffalo"/>
    <x v="15"/>
    <n v="14215"/>
    <x v="3"/>
    <s v="FUR-BO-10002213"/>
    <x v="0"/>
    <x v="0"/>
    <s v="DMI Eclipse Executive Suite Bookcases"/>
    <x v="4518"/>
    <n v="10"/>
    <n v="0.2"/>
    <x v="5325"/>
    <x v="0"/>
  </r>
  <r>
    <n v="6537"/>
    <x v="3251"/>
    <x v="2"/>
    <x v="22"/>
    <d v="2011-10-23T00:00:00"/>
    <s v="First Class"/>
    <s v="FH-14365"/>
    <s v="Fred Hopkins"/>
    <x v="1"/>
    <x v="0"/>
    <s v="Knoxville"/>
    <x v="18"/>
    <n v="37918"/>
    <x v="0"/>
    <s v="FUR-TA-10003008"/>
    <x v="0"/>
    <x v="3"/>
    <s v="Lesro Round Back Collection Coffee Table, End Table"/>
    <x v="4238"/>
    <n v="3"/>
    <n v="0.4"/>
    <x v="4946"/>
    <x v="2"/>
  </r>
  <r>
    <n v="6538"/>
    <x v="3251"/>
    <x v="2"/>
    <x v="22"/>
    <d v="2011-10-23T00:00:00"/>
    <s v="First Class"/>
    <s v="FH-14365"/>
    <s v="Fred Hopkins"/>
    <x v="1"/>
    <x v="0"/>
    <s v="Knoxville"/>
    <x v="18"/>
    <n v="37918"/>
    <x v="0"/>
    <s v="OFF-ST-10000934"/>
    <x v="1"/>
    <x v="4"/>
    <s v="Contico 72&quot;H Heavy-Duty Storage System"/>
    <x v="2066"/>
    <n v="3"/>
    <n v="0.2"/>
    <x v="5326"/>
    <x v="2"/>
  </r>
  <r>
    <n v="6539"/>
    <x v="3252"/>
    <x v="1"/>
    <x v="969"/>
    <d v="2012-10-30T00:00:00"/>
    <s v="Standard Class"/>
    <s v="HK-14890"/>
    <s v="Heather Kirkland"/>
    <x v="1"/>
    <x v="0"/>
    <s v="Newark"/>
    <x v="13"/>
    <n v="19711"/>
    <x v="3"/>
    <s v="TEC-PH-10004042"/>
    <x v="2"/>
    <x v="7"/>
    <s v="ClearOne Communications CHAT 70 OC Speaker Phone"/>
    <x v="4519"/>
    <n v="1"/>
    <n v="0"/>
    <x v="5327"/>
    <x v="2"/>
  </r>
  <r>
    <n v="6540"/>
    <x v="3252"/>
    <x v="1"/>
    <x v="969"/>
    <d v="2012-10-30T00:00:00"/>
    <s v="Standard Class"/>
    <s v="HK-14890"/>
    <s v="Heather Kirkland"/>
    <x v="1"/>
    <x v="0"/>
    <s v="Newark"/>
    <x v="13"/>
    <n v="19711"/>
    <x v="3"/>
    <s v="FUR-CH-10002439"/>
    <x v="0"/>
    <x v="1"/>
    <s v="Iceberg Nesting Folding Chair, 19w x 6d x 43h"/>
    <x v="4520"/>
    <n v="5"/>
    <n v="0"/>
    <x v="5328"/>
    <x v="2"/>
  </r>
  <r>
    <n v="6541"/>
    <x v="3253"/>
    <x v="3"/>
    <x v="673"/>
    <d v="2014-11-20T00:00:00"/>
    <s v="First Class"/>
    <s v="CC-12220"/>
    <s v="Chris Cortes"/>
    <x v="0"/>
    <x v="0"/>
    <s v="Seattle"/>
    <x v="4"/>
    <n v="98103"/>
    <x v="1"/>
    <s v="OFF-PA-10001363"/>
    <x v="1"/>
    <x v="10"/>
    <s v="Xerox 1933"/>
    <x v="4521"/>
    <n v="6"/>
    <n v="0"/>
    <x v="5329"/>
    <x v="0"/>
  </r>
  <r>
    <n v="6542"/>
    <x v="3253"/>
    <x v="3"/>
    <x v="673"/>
    <d v="2014-11-20T00:00:00"/>
    <s v="First Class"/>
    <s v="CC-12220"/>
    <s v="Chris Cortes"/>
    <x v="0"/>
    <x v="0"/>
    <s v="Seattle"/>
    <x v="4"/>
    <n v="98103"/>
    <x v="1"/>
    <s v="FUR-FU-10003394"/>
    <x v="0"/>
    <x v="5"/>
    <s v="Tenex &quot;The Solids&quot; Textured Chair Mats"/>
    <x v="1839"/>
    <n v="2"/>
    <n v="0"/>
    <x v="5330"/>
    <x v="0"/>
  </r>
  <r>
    <n v="6543"/>
    <x v="3253"/>
    <x v="3"/>
    <x v="673"/>
    <d v="2014-11-20T00:00:00"/>
    <s v="First Class"/>
    <s v="CC-12220"/>
    <s v="Chris Cortes"/>
    <x v="0"/>
    <x v="0"/>
    <s v="Seattle"/>
    <x v="4"/>
    <n v="98103"/>
    <x v="1"/>
    <s v="TEC-PH-10003171"/>
    <x v="2"/>
    <x v="7"/>
    <s v="Plantronics Encore H101 Dual Earpieces Headset"/>
    <x v="4220"/>
    <n v="3"/>
    <n v="0.2"/>
    <x v="4923"/>
    <x v="0"/>
  </r>
  <r>
    <n v="6544"/>
    <x v="3253"/>
    <x v="3"/>
    <x v="673"/>
    <d v="2014-11-20T00:00:00"/>
    <s v="First Class"/>
    <s v="CC-12220"/>
    <s v="Chris Cortes"/>
    <x v="0"/>
    <x v="0"/>
    <s v="Seattle"/>
    <x v="4"/>
    <n v="98103"/>
    <x v="1"/>
    <s v="OFF-ST-10003123"/>
    <x v="1"/>
    <x v="4"/>
    <s v="Fellowes Bases and Tops For Staxonsteel/High-Stak Systems"/>
    <x v="3304"/>
    <n v="1"/>
    <n v="0"/>
    <x v="3729"/>
    <x v="0"/>
  </r>
  <r>
    <n v="6545"/>
    <x v="3254"/>
    <x v="3"/>
    <x v="304"/>
    <d v="2014-05-19T00:00:00"/>
    <s v="Standard Class"/>
    <s v="DP-13000"/>
    <s v="Darren Powers"/>
    <x v="0"/>
    <x v="0"/>
    <s v="Cleveland"/>
    <x v="24"/>
    <n v="44105"/>
    <x v="3"/>
    <s v="OFF-BI-10003007"/>
    <x v="1"/>
    <x v="8"/>
    <s v="Premium Transparent Presentation Covers, No Pattern/Clear, 8 1/2&quot; x 11&quot;"/>
    <x v="4522"/>
    <n v="5"/>
    <n v="0.7"/>
    <x v="5331"/>
    <x v="5"/>
  </r>
  <r>
    <n v="6546"/>
    <x v="3254"/>
    <x v="3"/>
    <x v="304"/>
    <d v="2014-05-19T00:00:00"/>
    <s v="Standard Class"/>
    <s v="DP-13000"/>
    <s v="Darren Powers"/>
    <x v="0"/>
    <x v="0"/>
    <s v="Cleveland"/>
    <x v="24"/>
    <n v="44105"/>
    <x v="3"/>
    <s v="OFF-LA-10000973"/>
    <x v="1"/>
    <x v="2"/>
    <s v="Avery 502"/>
    <x v="1325"/>
    <n v="2"/>
    <n v="0.2"/>
    <x v="1382"/>
    <x v="5"/>
  </r>
  <r>
    <n v="6547"/>
    <x v="3254"/>
    <x v="3"/>
    <x v="304"/>
    <d v="2014-05-19T00:00:00"/>
    <s v="Standard Class"/>
    <s v="DP-13000"/>
    <s v="Darren Powers"/>
    <x v="0"/>
    <x v="0"/>
    <s v="Cleveland"/>
    <x v="24"/>
    <n v="44105"/>
    <x v="3"/>
    <s v="OFF-PA-10000483"/>
    <x v="1"/>
    <x v="10"/>
    <s v="Xerox 19"/>
    <x v="1636"/>
    <n v="1"/>
    <n v="0.2"/>
    <x v="1733"/>
    <x v="5"/>
  </r>
  <r>
    <n v="6548"/>
    <x v="3255"/>
    <x v="2"/>
    <x v="72"/>
    <d v="2011-03-05T00:00:00"/>
    <s v="Standard Class"/>
    <s v="VF-21715"/>
    <s v="Vicky Freymann"/>
    <x v="2"/>
    <x v="0"/>
    <s v="Elmhurst"/>
    <x v="10"/>
    <n v="60126"/>
    <x v="2"/>
    <s v="FUR-CH-10000863"/>
    <x v="0"/>
    <x v="1"/>
    <s v="Novimex Swivel Fabric Task Chair"/>
    <x v="4523"/>
    <n v="6"/>
    <n v="0.3"/>
    <x v="5332"/>
    <x v="10"/>
  </r>
  <r>
    <n v="6549"/>
    <x v="3255"/>
    <x v="2"/>
    <x v="72"/>
    <d v="2011-03-05T00:00:00"/>
    <s v="Standard Class"/>
    <s v="VF-21715"/>
    <s v="Vicky Freymann"/>
    <x v="2"/>
    <x v="0"/>
    <s v="Elmhurst"/>
    <x v="10"/>
    <n v="60126"/>
    <x v="2"/>
    <s v="OFF-PA-10003036"/>
    <x v="1"/>
    <x v="10"/>
    <s v="Black Print Carbonless 8 1/2&quot; x 8 1/4&quot; Rapid Memo Book"/>
    <x v="1133"/>
    <n v="3"/>
    <n v="0.2"/>
    <x v="4654"/>
    <x v="10"/>
  </r>
  <r>
    <n v="6550"/>
    <x v="3256"/>
    <x v="1"/>
    <x v="117"/>
    <d v="2012-08-01T00:00:00"/>
    <s v="First Class"/>
    <s v="GH-14410"/>
    <s v="Gary Hansen"/>
    <x v="2"/>
    <x v="0"/>
    <s v="Lakeville"/>
    <x v="11"/>
    <n v="55044"/>
    <x v="2"/>
    <s v="FUR-CH-10002304"/>
    <x v="0"/>
    <x v="1"/>
    <s v="Global Stack Chair without Arms, Black"/>
    <x v="4524"/>
    <n v="6"/>
    <n v="0"/>
    <x v="5333"/>
    <x v="7"/>
  </r>
  <r>
    <n v="6551"/>
    <x v="3257"/>
    <x v="1"/>
    <x v="549"/>
    <d v="2012-11-03T00:00:00"/>
    <s v="Second Class"/>
    <s v="JH-16180"/>
    <s v="Justin Hirsh"/>
    <x v="0"/>
    <x v="0"/>
    <s v="New York City"/>
    <x v="15"/>
    <n v="10035"/>
    <x v="3"/>
    <s v="FUR-CH-10000422"/>
    <x v="0"/>
    <x v="1"/>
    <s v="Global Highback Leather Tilter in Burgundy"/>
    <x v="4525"/>
    <n v="4"/>
    <n v="0.1"/>
    <x v="5334"/>
    <x v="0"/>
  </r>
  <r>
    <n v="6552"/>
    <x v="3258"/>
    <x v="3"/>
    <x v="819"/>
    <d v="2014-12-22T00:00:00"/>
    <s v="Second Class"/>
    <s v="RB-19465"/>
    <s v="Rick Bensley"/>
    <x v="2"/>
    <x v="0"/>
    <s v="Los Angeles"/>
    <x v="1"/>
    <n v="90036"/>
    <x v="1"/>
    <s v="OFF-PA-10002986"/>
    <x v="1"/>
    <x v="10"/>
    <s v="Xerox 1898"/>
    <x v="522"/>
    <n v="2"/>
    <n v="0"/>
    <x v="534"/>
    <x v="4"/>
  </r>
  <r>
    <n v="6553"/>
    <x v="3258"/>
    <x v="3"/>
    <x v="819"/>
    <d v="2014-12-22T00:00:00"/>
    <s v="Second Class"/>
    <s v="RB-19465"/>
    <s v="Rick Bensley"/>
    <x v="2"/>
    <x v="0"/>
    <s v="Los Angeles"/>
    <x v="1"/>
    <n v="90036"/>
    <x v="1"/>
    <s v="OFF-ST-10002289"/>
    <x v="1"/>
    <x v="4"/>
    <s v="Safco Wire Cube Shelving System, For Use as 4 or 5 14&quot; Cubes, Black"/>
    <x v="1237"/>
    <n v="5"/>
    <n v="0"/>
    <x v="1284"/>
    <x v="4"/>
  </r>
  <r>
    <n v="6554"/>
    <x v="3259"/>
    <x v="2"/>
    <x v="22"/>
    <d v="2011-10-22T00:00:00"/>
    <s v="Second Class"/>
    <s v="LS-16975"/>
    <s v="Lindsay Shagiari"/>
    <x v="2"/>
    <x v="0"/>
    <s v="Chicago"/>
    <x v="10"/>
    <n v="60653"/>
    <x v="2"/>
    <s v="TEC-AC-10001606"/>
    <x v="2"/>
    <x v="11"/>
    <s v="Logitech Wireless Performance Mouse MX for PC and Mac"/>
    <x v="1895"/>
    <n v="4"/>
    <n v="0.2"/>
    <x v="5335"/>
    <x v="2"/>
  </r>
  <r>
    <n v="6555"/>
    <x v="3259"/>
    <x v="2"/>
    <x v="22"/>
    <d v="2011-10-22T00:00:00"/>
    <s v="Second Class"/>
    <s v="LS-16975"/>
    <s v="Lindsay Shagiari"/>
    <x v="2"/>
    <x v="0"/>
    <s v="Chicago"/>
    <x v="10"/>
    <n v="60653"/>
    <x v="2"/>
    <s v="OFF-ST-10003805"/>
    <x v="1"/>
    <x v="4"/>
    <s v="24 Capacity Maxi Data Binder Racks, Pearl"/>
    <x v="4526"/>
    <n v="3"/>
    <n v="0.2"/>
    <x v="5336"/>
    <x v="2"/>
  </r>
  <r>
    <n v="6556"/>
    <x v="3259"/>
    <x v="2"/>
    <x v="22"/>
    <d v="2011-10-22T00:00:00"/>
    <s v="Second Class"/>
    <s v="LS-16975"/>
    <s v="Lindsay Shagiari"/>
    <x v="2"/>
    <x v="0"/>
    <s v="Chicago"/>
    <x v="10"/>
    <n v="60653"/>
    <x v="2"/>
    <s v="OFF-PA-10002109"/>
    <x v="1"/>
    <x v="10"/>
    <s v="Wirebound Voice Message Log Book"/>
    <x v="4527"/>
    <n v="1"/>
    <n v="0.2"/>
    <x v="5337"/>
    <x v="2"/>
  </r>
  <r>
    <n v="6557"/>
    <x v="3259"/>
    <x v="2"/>
    <x v="22"/>
    <d v="2011-10-22T00:00:00"/>
    <s v="Second Class"/>
    <s v="LS-16975"/>
    <s v="Lindsay Shagiari"/>
    <x v="2"/>
    <x v="0"/>
    <s v="Chicago"/>
    <x v="10"/>
    <n v="60653"/>
    <x v="2"/>
    <s v="OFF-BI-10000632"/>
    <x v="1"/>
    <x v="8"/>
    <s v="Satellite Sectional Post Binders"/>
    <x v="4528"/>
    <n v="1"/>
    <n v="0.8"/>
    <x v="5338"/>
    <x v="2"/>
  </r>
  <r>
    <n v="6558"/>
    <x v="3259"/>
    <x v="2"/>
    <x v="22"/>
    <d v="2011-10-22T00:00:00"/>
    <s v="Second Class"/>
    <s v="LS-16975"/>
    <s v="Lindsay Shagiari"/>
    <x v="2"/>
    <x v="0"/>
    <s v="Chicago"/>
    <x v="10"/>
    <n v="60653"/>
    <x v="2"/>
    <s v="OFF-LA-10003510"/>
    <x v="1"/>
    <x v="2"/>
    <s v="Avery 4027 File Folder Labels for Dot Matrix Printers, 5000 Labels per Box, White"/>
    <x v="4529"/>
    <n v="1"/>
    <n v="0.2"/>
    <x v="5339"/>
    <x v="2"/>
  </r>
  <r>
    <n v="6559"/>
    <x v="3260"/>
    <x v="1"/>
    <x v="1117"/>
    <d v="2012-06-10T00:00:00"/>
    <s v="Standard Class"/>
    <s v="EB-13750"/>
    <s v="Edward Becker"/>
    <x v="1"/>
    <x v="0"/>
    <s v="Buffalo"/>
    <x v="15"/>
    <n v="14215"/>
    <x v="3"/>
    <s v="FUR-CH-10004997"/>
    <x v="0"/>
    <x v="1"/>
    <s v="Hon Every-Day Series Multi-Task Chairs"/>
    <x v="4530"/>
    <n v="9"/>
    <n v="0.1"/>
    <x v="5340"/>
    <x v="1"/>
  </r>
  <r>
    <n v="6560"/>
    <x v="3261"/>
    <x v="0"/>
    <x v="658"/>
    <d v="2013-07-27T00:00:00"/>
    <s v="Standard Class"/>
    <s v="DK-12835"/>
    <s v="Damala Kotsonis"/>
    <x v="1"/>
    <x v="0"/>
    <s v="Roseville"/>
    <x v="1"/>
    <n v="95661"/>
    <x v="1"/>
    <s v="OFF-EN-10003001"/>
    <x v="1"/>
    <x v="12"/>
    <s v="Ames Color-File Green Diamond Border X-ray Mailers"/>
    <x v="4531"/>
    <n v="5"/>
    <n v="0"/>
    <x v="5341"/>
    <x v="7"/>
  </r>
  <r>
    <n v="6561"/>
    <x v="3261"/>
    <x v="0"/>
    <x v="658"/>
    <d v="2013-07-27T00:00:00"/>
    <s v="Standard Class"/>
    <s v="DK-12835"/>
    <s v="Damala Kotsonis"/>
    <x v="1"/>
    <x v="0"/>
    <s v="Roseville"/>
    <x v="1"/>
    <n v="95661"/>
    <x v="1"/>
    <s v="OFF-LA-10003766"/>
    <x v="1"/>
    <x v="2"/>
    <s v="Self-Adhesive Removable Labels"/>
    <x v="982"/>
    <n v="1"/>
    <n v="0"/>
    <x v="1020"/>
    <x v="7"/>
  </r>
  <r>
    <n v="6562"/>
    <x v="3262"/>
    <x v="3"/>
    <x v="185"/>
    <d v="2014-04-03T00:00:00"/>
    <s v="First Class"/>
    <s v="SC-20260"/>
    <s v="Scott Cohen"/>
    <x v="1"/>
    <x v="0"/>
    <s v="Arlington"/>
    <x v="5"/>
    <n v="76017"/>
    <x v="2"/>
    <s v="OFF-AP-10003040"/>
    <x v="1"/>
    <x v="9"/>
    <s v="Fellowes 8 Outlet Superior Workstation Surge Protector w/o Phone/Fax/Modem Protection"/>
    <x v="4532"/>
    <n v="5"/>
    <n v="0.8"/>
    <x v="5342"/>
    <x v="3"/>
  </r>
  <r>
    <n v="6563"/>
    <x v="3263"/>
    <x v="2"/>
    <x v="1118"/>
    <d v="2011-05-12T00:00:00"/>
    <s v="Standard Class"/>
    <s v="CT-11995"/>
    <s v="Carol Triggs"/>
    <x v="0"/>
    <x v="0"/>
    <s v="Lawrence"/>
    <x v="31"/>
    <n v="1841"/>
    <x v="3"/>
    <s v="OFF-BI-10001078"/>
    <x v="1"/>
    <x v="8"/>
    <s v="Acco PRESSTEX Data Binder with Storage Hooks, Dark Blue, 14 7/8&quot; X 11&quot;"/>
    <x v="4533"/>
    <n v="3"/>
    <n v="0"/>
    <x v="5343"/>
    <x v="5"/>
  </r>
  <r>
    <n v="6564"/>
    <x v="3263"/>
    <x v="2"/>
    <x v="1118"/>
    <d v="2011-05-12T00:00:00"/>
    <s v="Standard Class"/>
    <s v="CT-11995"/>
    <s v="Carol Triggs"/>
    <x v="0"/>
    <x v="0"/>
    <s v="Lawrence"/>
    <x v="31"/>
    <n v="1841"/>
    <x v="3"/>
    <s v="FUR-TA-10003469"/>
    <x v="0"/>
    <x v="3"/>
    <s v="Balt Split Level Computer Training Table"/>
    <x v="4534"/>
    <n v="2"/>
    <n v="0.3"/>
    <x v="5344"/>
    <x v="5"/>
  </r>
  <r>
    <n v="6565"/>
    <x v="3263"/>
    <x v="2"/>
    <x v="1118"/>
    <d v="2011-05-12T00:00:00"/>
    <s v="Standard Class"/>
    <s v="CT-11995"/>
    <s v="Carol Triggs"/>
    <x v="0"/>
    <x v="0"/>
    <s v="Lawrence"/>
    <x v="31"/>
    <n v="1841"/>
    <x v="3"/>
    <s v="OFF-AR-10002578"/>
    <x v="1"/>
    <x v="6"/>
    <s v="Newell 335"/>
    <x v="880"/>
    <n v="3"/>
    <n v="0"/>
    <x v="1032"/>
    <x v="5"/>
  </r>
  <r>
    <n v="6566"/>
    <x v="3263"/>
    <x v="2"/>
    <x v="1118"/>
    <d v="2011-05-12T00:00:00"/>
    <s v="Standard Class"/>
    <s v="CT-11995"/>
    <s v="Carol Triggs"/>
    <x v="0"/>
    <x v="0"/>
    <s v="Lawrence"/>
    <x v="31"/>
    <n v="1841"/>
    <x v="3"/>
    <s v="FUR-CH-10004675"/>
    <x v="0"/>
    <x v="1"/>
    <s v="Lifetime Advantage Folding Chairs, 4/Carton"/>
    <x v="1739"/>
    <n v="4"/>
    <n v="0"/>
    <x v="1846"/>
    <x v="5"/>
  </r>
  <r>
    <n v="6567"/>
    <x v="3264"/>
    <x v="3"/>
    <x v="1119"/>
    <d v="2014-02-09T00:00:00"/>
    <s v="Second Class"/>
    <s v="CB-12025"/>
    <s v="Cassandra Brandow"/>
    <x v="0"/>
    <x v="0"/>
    <s v="Waco"/>
    <x v="5"/>
    <n v="76706"/>
    <x v="2"/>
    <s v="OFF-BI-10004632"/>
    <x v="1"/>
    <x v="8"/>
    <s v="Ibico Hi-Tech Manual Binding System"/>
    <x v="4535"/>
    <n v="4"/>
    <n v="0.8"/>
    <x v="5345"/>
    <x v="11"/>
  </r>
  <r>
    <n v="6568"/>
    <x v="3264"/>
    <x v="3"/>
    <x v="1119"/>
    <d v="2014-02-09T00:00:00"/>
    <s v="Second Class"/>
    <s v="CB-12025"/>
    <s v="Cassandra Brandow"/>
    <x v="0"/>
    <x v="0"/>
    <s v="Waco"/>
    <x v="5"/>
    <n v="76706"/>
    <x v="2"/>
    <s v="OFF-AR-10003087"/>
    <x v="1"/>
    <x v="6"/>
    <s v="Staples"/>
    <x v="4536"/>
    <n v="5"/>
    <n v="0.2"/>
    <x v="5346"/>
    <x v="11"/>
  </r>
  <r>
    <n v="6569"/>
    <x v="3265"/>
    <x v="2"/>
    <x v="891"/>
    <d v="2011-04-22T00:00:00"/>
    <s v="Standard Class"/>
    <s v="KM-16720"/>
    <s v="Kunst Miller"/>
    <x v="0"/>
    <x v="0"/>
    <s v="Houston"/>
    <x v="5"/>
    <n v="77095"/>
    <x v="2"/>
    <s v="OFF-AR-10001868"/>
    <x v="1"/>
    <x v="6"/>
    <s v="Prang Dustless Chalk Sticks"/>
    <x v="3794"/>
    <n v="2"/>
    <n v="0.2"/>
    <x v="5347"/>
    <x v="3"/>
  </r>
  <r>
    <n v="6570"/>
    <x v="3265"/>
    <x v="2"/>
    <x v="891"/>
    <d v="2011-04-22T00:00:00"/>
    <s v="Standard Class"/>
    <s v="KM-16720"/>
    <s v="Kunst Miller"/>
    <x v="0"/>
    <x v="0"/>
    <s v="Houston"/>
    <x v="5"/>
    <n v="77095"/>
    <x v="2"/>
    <s v="FUR-CH-10002602"/>
    <x v="0"/>
    <x v="1"/>
    <s v="DMI Arturo Collection Mission-style Design Wood Chair"/>
    <x v="2613"/>
    <n v="3"/>
    <n v="0.3"/>
    <x v="2877"/>
    <x v="3"/>
  </r>
  <r>
    <n v="6571"/>
    <x v="3265"/>
    <x v="2"/>
    <x v="891"/>
    <d v="2011-04-22T00:00:00"/>
    <s v="Standard Class"/>
    <s v="KM-16720"/>
    <s v="Kunst Miller"/>
    <x v="0"/>
    <x v="0"/>
    <s v="Houston"/>
    <x v="5"/>
    <n v="77095"/>
    <x v="2"/>
    <s v="OFF-EN-10000056"/>
    <x v="1"/>
    <x v="12"/>
    <s v="Cameo Buff Policy Envelopes"/>
    <x v="842"/>
    <n v="3"/>
    <n v="0.2"/>
    <x v="873"/>
    <x v="3"/>
  </r>
  <r>
    <n v="6572"/>
    <x v="3265"/>
    <x v="2"/>
    <x v="891"/>
    <d v="2011-04-22T00:00:00"/>
    <s v="Standard Class"/>
    <s v="KM-16720"/>
    <s v="Kunst Miller"/>
    <x v="0"/>
    <x v="0"/>
    <s v="Houston"/>
    <x v="5"/>
    <n v="77095"/>
    <x v="2"/>
    <s v="TEC-AC-10000474"/>
    <x v="2"/>
    <x v="11"/>
    <s v="Kensington Expert Mouse Optical USB Trackball for PC or Mac"/>
    <x v="2671"/>
    <n v="3"/>
    <n v="0.2"/>
    <x v="2948"/>
    <x v="3"/>
  </r>
  <r>
    <n v="6573"/>
    <x v="3266"/>
    <x v="0"/>
    <x v="1120"/>
    <d v="2013-05-17T00:00:00"/>
    <s v="Standard Class"/>
    <s v="RD-19720"/>
    <s v="Roger Demir"/>
    <x v="0"/>
    <x v="0"/>
    <s v="Seattle"/>
    <x v="4"/>
    <n v="98105"/>
    <x v="1"/>
    <s v="OFF-PA-10003971"/>
    <x v="1"/>
    <x v="10"/>
    <s v="Xerox 1965"/>
    <x v="493"/>
    <n v="2"/>
    <n v="0"/>
    <x v="2181"/>
    <x v="5"/>
  </r>
  <r>
    <n v="6574"/>
    <x v="3267"/>
    <x v="0"/>
    <x v="881"/>
    <d v="2013-12-01T00:00:00"/>
    <s v="Standard Class"/>
    <s v="BP-11050"/>
    <s v="Barry Pond"/>
    <x v="1"/>
    <x v="0"/>
    <s v="Plainfield"/>
    <x v="30"/>
    <n v="7060"/>
    <x v="3"/>
    <s v="OFF-ST-10000689"/>
    <x v="1"/>
    <x v="4"/>
    <s v="Fellowes Strictly Business Drawer File, Letter/Legal Size"/>
    <x v="1626"/>
    <n v="4"/>
    <n v="0"/>
    <x v="1723"/>
    <x v="0"/>
  </r>
  <r>
    <n v="6575"/>
    <x v="3267"/>
    <x v="0"/>
    <x v="881"/>
    <d v="2013-12-01T00:00:00"/>
    <s v="Standard Class"/>
    <s v="BP-11050"/>
    <s v="Barry Pond"/>
    <x v="1"/>
    <x v="0"/>
    <s v="Plainfield"/>
    <x v="30"/>
    <n v="7060"/>
    <x v="3"/>
    <s v="TEC-MA-10004255"/>
    <x v="2"/>
    <x v="15"/>
    <s v="Konica Minolta magicolor 1690MF Multifunction Printer"/>
    <x v="4537"/>
    <n v="8"/>
    <n v="0"/>
    <x v="5348"/>
    <x v="0"/>
  </r>
  <r>
    <n v="6576"/>
    <x v="3268"/>
    <x v="3"/>
    <x v="448"/>
    <d v="2014-03-09T00:00:00"/>
    <s v="Standard Class"/>
    <s v="EJ-13720"/>
    <s v="Ed Jacobs"/>
    <x v="0"/>
    <x v="0"/>
    <s v="Los Angeles"/>
    <x v="1"/>
    <n v="90008"/>
    <x v="1"/>
    <s v="TEC-AC-10000990"/>
    <x v="2"/>
    <x v="11"/>
    <s v="Imation Bio 2GB USB Flash Drive Imation Corp"/>
    <x v="4538"/>
    <n v="8"/>
    <n v="0"/>
    <x v="5349"/>
    <x v="10"/>
  </r>
  <r>
    <n v="6577"/>
    <x v="3268"/>
    <x v="3"/>
    <x v="448"/>
    <d v="2014-03-09T00:00:00"/>
    <s v="Standard Class"/>
    <s v="EJ-13720"/>
    <s v="Ed Jacobs"/>
    <x v="0"/>
    <x v="0"/>
    <s v="Los Angeles"/>
    <x v="1"/>
    <n v="90008"/>
    <x v="1"/>
    <s v="FUR-CH-10003968"/>
    <x v="0"/>
    <x v="1"/>
    <s v="Novimex Turbo Task Chair"/>
    <x v="3011"/>
    <n v="3"/>
    <n v="0.2"/>
    <x v="4362"/>
    <x v="10"/>
  </r>
  <r>
    <n v="6578"/>
    <x v="3269"/>
    <x v="1"/>
    <x v="401"/>
    <d v="2012-12-11T00:00:00"/>
    <s v="Second Class"/>
    <s v="RO-19780"/>
    <s v="Rose O'Brian"/>
    <x v="0"/>
    <x v="0"/>
    <s v="Arlington"/>
    <x v="17"/>
    <n v="22204"/>
    <x v="0"/>
    <s v="TEC-PH-10001615"/>
    <x v="2"/>
    <x v="7"/>
    <s v="AT&amp;T CL82213"/>
    <x v="2131"/>
    <n v="6"/>
    <n v="0"/>
    <x v="5350"/>
    <x v="4"/>
  </r>
  <r>
    <n v="6579"/>
    <x v="3270"/>
    <x v="2"/>
    <x v="55"/>
    <d v="2011-08-30T00:00:00"/>
    <s v="Standard Class"/>
    <s v="MW-18220"/>
    <s v="Mitch Webber"/>
    <x v="0"/>
    <x v="0"/>
    <s v="Seattle"/>
    <x v="4"/>
    <n v="98103"/>
    <x v="1"/>
    <s v="TEC-PH-10000895"/>
    <x v="2"/>
    <x v="7"/>
    <s v="Polycom VVX 310 VoIP phone"/>
    <x v="4539"/>
    <n v="7"/>
    <n v="0.2"/>
    <x v="5351"/>
    <x v="6"/>
  </r>
  <r>
    <n v="6580"/>
    <x v="3271"/>
    <x v="0"/>
    <x v="332"/>
    <d v="2013-10-23T00:00:00"/>
    <s v="Same Day"/>
    <s v="MS-17530"/>
    <s v="MaryBeth Skach"/>
    <x v="0"/>
    <x v="0"/>
    <s v="Seattle"/>
    <x v="4"/>
    <n v="98105"/>
    <x v="1"/>
    <s v="OFF-PA-10003001"/>
    <x v="1"/>
    <x v="10"/>
    <s v="Xerox 1986"/>
    <x v="3890"/>
    <n v="1"/>
    <n v="0"/>
    <x v="5161"/>
    <x v="2"/>
  </r>
  <r>
    <n v="6581"/>
    <x v="3271"/>
    <x v="0"/>
    <x v="332"/>
    <d v="2013-10-23T00:00:00"/>
    <s v="Same Day"/>
    <s v="MS-17530"/>
    <s v="MaryBeth Skach"/>
    <x v="0"/>
    <x v="0"/>
    <s v="Seattle"/>
    <x v="4"/>
    <n v="98105"/>
    <x v="1"/>
    <s v="OFF-AR-10002766"/>
    <x v="1"/>
    <x v="6"/>
    <s v="Prang Drawing Pencil Set"/>
    <x v="484"/>
    <n v="3"/>
    <n v="0"/>
    <x v="5352"/>
    <x v="2"/>
  </r>
  <r>
    <n v="6582"/>
    <x v="3271"/>
    <x v="0"/>
    <x v="332"/>
    <d v="2013-10-23T00:00:00"/>
    <s v="Same Day"/>
    <s v="MS-17530"/>
    <s v="MaryBeth Skach"/>
    <x v="0"/>
    <x v="0"/>
    <s v="Seattle"/>
    <x v="4"/>
    <n v="98105"/>
    <x v="1"/>
    <s v="FUR-FU-10003095"/>
    <x v="0"/>
    <x v="5"/>
    <s v="Linden 12&quot; Wall Clock With Oak Frame"/>
    <x v="3113"/>
    <n v="3"/>
    <n v="0"/>
    <x v="5353"/>
    <x v="2"/>
  </r>
  <r>
    <n v="6583"/>
    <x v="3272"/>
    <x v="0"/>
    <x v="1121"/>
    <d v="2013-08-12T00:00:00"/>
    <s v="Standard Class"/>
    <s v="DW-13585"/>
    <s v="Dorothy Wardle"/>
    <x v="1"/>
    <x v="0"/>
    <s v="Edmonds"/>
    <x v="4"/>
    <n v="98026"/>
    <x v="1"/>
    <s v="TEC-AC-10003610"/>
    <x v="2"/>
    <x v="11"/>
    <s v="Logitech Illuminated - Keyboard"/>
    <x v="690"/>
    <n v="3"/>
    <n v="0"/>
    <x v="704"/>
    <x v="6"/>
  </r>
  <r>
    <n v="6584"/>
    <x v="3273"/>
    <x v="3"/>
    <x v="246"/>
    <d v="2014-07-28T00:00:00"/>
    <s v="Standard Class"/>
    <s v="AM-10705"/>
    <s v="Anne McFarland"/>
    <x v="0"/>
    <x v="0"/>
    <s v="Salem"/>
    <x v="17"/>
    <n v="24153"/>
    <x v="0"/>
    <s v="OFF-AR-10003727"/>
    <x v="1"/>
    <x v="6"/>
    <s v="Berol Giant Pencil Sharpener"/>
    <x v="3113"/>
    <n v="6"/>
    <n v="0"/>
    <x v="5354"/>
    <x v="7"/>
  </r>
  <r>
    <n v="6585"/>
    <x v="3273"/>
    <x v="3"/>
    <x v="246"/>
    <d v="2014-07-28T00:00:00"/>
    <s v="Standard Class"/>
    <s v="AM-10705"/>
    <s v="Anne McFarland"/>
    <x v="0"/>
    <x v="0"/>
    <s v="Salem"/>
    <x v="17"/>
    <n v="24153"/>
    <x v="0"/>
    <s v="TEC-PH-10002660"/>
    <x v="2"/>
    <x v="7"/>
    <s v="Nortel Networks T7316 E Nt8 B27"/>
    <x v="1081"/>
    <n v="4"/>
    <n v="0"/>
    <x v="5355"/>
    <x v="7"/>
  </r>
  <r>
    <n v="6586"/>
    <x v="3273"/>
    <x v="3"/>
    <x v="246"/>
    <d v="2014-07-28T00:00:00"/>
    <s v="Standard Class"/>
    <s v="AM-10705"/>
    <s v="Anne McFarland"/>
    <x v="0"/>
    <x v="0"/>
    <s v="Salem"/>
    <x v="17"/>
    <n v="24153"/>
    <x v="0"/>
    <s v="FUR-FU-10003274"/>
    <x v="0"/>
    <x v="5"/>
    <s v="Regeneration Desk Collection"/>
    <x v="3454"/>
    <n v="5"/>
    <n v="0"/>
    <x v="5356"/>
    <x v="7"/>
  </r>
  <r>
    <n v="6587"/>
    <x v="3273"/>
    <x v="3"/>
    <x v="246"/>
    <d v="2014-07-28T00:00:00"/>
    <s v="Standard Class"/>
    <s v="AM-10705"/>
    <s v="Anne McFarland"/>
    <x v="0"/>
    <x v="0"/>
    <s v="Salem"/>
    <x v="17"/>
    <n v="24153"/>
    <x v="0"/>
    <s v="OFF-AR-10003829"/>
    <x v="1"/>
    <x v="6"/>
    <s v="Newell 35"/>
    <x v="1209"/>
    <n v="6"/>
    <n v="0"/>
    <x v="1254"/>
    <x v="7"/>
  </r>
  <r>
    <n v="6588"/>
    <x v="3273"/>
    <x v="3"/>
    <x v="246"/>
    <d v="2014-07-28T00:00:00"/>
    <s v="Standard Class"/>
    <s v="AM-10705"/>
    <s v="Anne McFarland"/>
    <x v="0"/>
    <x v="0"/>
    <s v="Salem"/>
    <x v="17"/>
    <n v="24153"/>
    <x v="0"/>
    <s v="FUR-BO-10003441"/>
    <x v="0"/>
    <x v="0"/>
    <s v="Bush Westfield Collection Bookcases, Fully Assembled"/>
    <x v="3367"/>
    <n v="3"/>
    <n v="0"/>
    <x v="5357"/>
    <x v="7"/>
  </r>
  <r>
    <n v="6589"/>
    <x v="3273"/>
    <x v="3"/>
    <x v="246"/>
    <d v="2014-07-28T00:00:00"/>
    <s v="Standard Class"/>
    <s v="AM-10705"/>
    <s v="Anne McFarland"/>
    <x v="0"/>
    <x v="0"/>
    <s v="Salem"/>
    <x v="17"/>
    <n v="24153"/>
    <x v="0"/>
    <s v="OFF-BI-10003355"/>
    <x v="1"/>
    <x v="8"/>
    <s v="Cardinal Holdit Business Card Pockets"/>
    <x v="1830"/>
    <n v="3"/>
    <n v="0"/>
    <x v="5358"/>
    <x v="7"/>
  </r>
  <r>
    <n v="6590"/>
    <x v="3273"/>
    <x v="3"/>
    <x v="246"/>
    <d v="2014-07-28T00:00:00"/>
    <s v="Standard Class"/>
    <s v="AM-10705"/>
    <s v="Anne McFarland"/>
    <x v="0"/>
    <x v="0"/>
    <s v="Salem"/>
    <x v="17"/>
    <n v="24153"/>
    <x v="0"/>
    <s v="OFF-SU-10003505"/>
    <x v="1"/>
    <x v="14"/>
    <s v="Premier Electric Letter Opener"/>
    <x v="4540"/>
    <n v="2"/>
    <n v="0"/>
    <x v="5359"/>
    <x v="7"/>
  </r>
  <r>
    <n v="6591"/>
    <x v="3274"/>
    <x v="2"/>
    <x v="893"/>
    <d v="2011-03-26T00:00:00"/>
    <s v="First Class"/>
    <s v="BG-11740"/>
    <s v="Bruce Geld"/>
    <x v="0"/>
    <x v="0"/>
    <s v="Delray Beach"/>
    <x v="2"/>
    <n v="33445"/>
    <x v="0"/>
    <s v="OFF-LA-10004484"/>
    <x v="1"/>
    <x v="2"/>
    <s v="Avery 476"/>
    <x v="4541"/>
    <n v="3"/>
    <n v="0.2"/>
    <x v="5360"/>
    <x v="10"/>
  </r>
  <r>
    <n v="6592"/>
    <x v="3275"/>
    <x v="1"/>
    <x v="28"/>
    <d v="2012-05-06T00:00:00"/>
    <s v="Standard Class"/>
    <s v="KB-16585"/>
    <s v="Ken Black"/>
    <x v="1"/>
    <x v="0"/>
    <s v="San Francisco"/>
    <x v="1"/>
    <n v="94110"/>
    <x v="1"/>
    <s v="OFF-AR-10000658"/>
    <x v="1"/>
    <x v="6"/>
    <s v="Newell 324"/>
    <x v="1637"/>
    <n v="3"/>
    <n v="0"/>
    <x v="5361"/>
    <x v="3"/>
  </r>
  <r>
    <n v="6593"/>
    <x v="3275"/>
    <x v="1"/>
    <x v="28"/>
    <d v="2012-05-06T00:00:00"/>
    <s v="Standard Class"/>
    <s v="KB-16585"/>
    <s v="Ken Black"/>
    <x v="1"/>
    <x v="0"/>
    <s v="San Francisco"/>
    <x v="1"/>
    <n v="94110"/>
    <x v="1"/>
    <s v="TEC-PH-10000347"/>
    <x v="2"/>
    <x v="7"/>
    <s v="Cush Cases Heavy Duty Rugged Cover Case for Samsung Galaxy S5 - Purple"/>
    <x v="4542"/>
    <n v="5"/>
    <n v="0.2"/>
    <x v="5362"/>
    <x v="3"/>
  </r>
  <r>
    <n v="6594"/>
    <x v="3276"/>
    <x v="0"/>
    <x v="900"/>
    <d v="2013-06-17T00:00:00"/>
    <s v="Second Class"/>
    <s v="GT-14710"/>
    <s v="Greg Tran"/>
    <x v="0"/>
    <x v="0"/>
    <s v="New York City"/>
    <x v="15"/>
    <n v="10024"/>
    <x v="3"/>
    <s v="OFF-BI-10001989"/>
    <x v="1"/>
    <x v="8"/>
    <s v="Premium Transparent Presentation Covers by GBC"/>
    <x v="3295"/>
    <n v="2"/>
    <n v="0.2"/>
    <x v="3718"/>
    <x v="1"/>
  </r>
  <r>
    <n v="6595"/>
    <x v="3277"/>
    <x v="1"/>
    <x v="124"/>
    <d v="2012-05-11T00:00:00"/>
    <s v="Standard Class"/>
    <s v="SV-20815"/>
    <s v="Stuart Van"/>
    <x v="1"/>
    <x v="0"/>
    <s v="Indianapolis"/>
    <x v="14"/>
    <n v="46203"/>
    <x v="2"/>
    <s v="OFF-AR-10001897"/>
    <x v="1"/>
    <x v="6"/>
    <s v="Model L Table or Wall-Mount Pencil Sharpener"/>
    <x v="4543"/>
    <n v="7"/>
    <n v="0"/>
    <x v="5363"/>
    <x v="5"/>
  </r>
  <r>
    <n v="6596"/>
    <x v="3278"/>
    <x v="3"/>
    <x v="756"/>
    <d v="2014-04-27T00:00:00"/>
    <s v="First Class"/>
    <s v="GG-14650"/>
    <s v="Greg Guthrie"/>
    <x v="1"/>
    <x v="0"/>
    <s v="Columbus"/>
    <x v="24"/>
    <n v="43229"/>
    <x v="3"/>
    <s v="OFF-BI-10000285"/>
    <x v="1"/>
    <x v="8"/>
    <s v="XtraLife ClearVue Slant-D Ring Binders by Cardinal"/>
    <x v="4544"/>
    <n v="5"/>
    <n v="0.7"/>
    <x v="5364"/>
    <x v="3"/>
  </r>
  <r>
    <n v="6597"/>
    <x v="3278"/>
    <x v="3"/>
    <x v="756"/>
    <d v="2014-04-27T00:00:00"/>
    <s v="First Class"/>
    <s v="GG-14650"/>
    <s v="Greg Guthrie"/>
    <x v="1"/>
    <x v="0"/>
    <s v="Columbus"/>
    <x v="24"/>
    <n v="43229"/>
    <x v="3"/>
    <s v="OFF-PA-10001804"/>
    <x v="1"/>
    <x v="10"/>
    <s v="Xerox 195"/>
    <x v="758"/>
    <n v="1"/>
    <n v="0.2"/>
    <x v="781"/>
    <x v="3"/>
  </r>
  <r>
    <n v="6598"/>
    <x v="3279"/>
    <x v="2"/>
    <x v="571"/>
    <d v="2011-06-12T00:00:00"/>
    <s v="Standard Class"/>
    <s v="SV-20785"/>
    <s v="Stewart Visinsky"/>
    <x v="0"/>
    <x v="0"/>
    <s v="Jacksonville"/>
    <x v="2"/>
    <n v="32216"/>
    <x v="0"/>
    <s v="OFF-BI-10002557"/>
    <x v="1"/>
    <x v="8"/>
    <s v="Presstex Flexible Ring Binders"/>
    <x v="4545"/>
    <n v="1"/>
    <n v="0.7"/>
    <x v="5365"/>
    <x v="1"/>
  </r>
  <r>
    <n v="6599"/>
    <x v="3279"/>
    <x v="2"/>
    <x v="571"/>
    <d v="2011-06-12T00:00:00"/>
    <s v="Standard Class"/>
    <s v="SV-20785"/>
    <s v="Stewart Visinsky"/>
    <x v="0"/>
    <x v="0"/>
    <s v="Jacksonville"/>
    <x v="2"/>
    <n v="32216"/>
    <x v="0"/>
    <s v="OFF-PA-10002319"/>
    <x v="1"/>
    <x v="10"/>
    <s v="Xerox 1944"/>
    <x v="4546"/>
    <n v="2"/>
    <n v="0.2"/>
    <x v="5366"/>
    <x v="1"/>
  </r>
  <r>
    <n v="6600"/>
    <x v="3280"/>
    <x v="2"/>
    <x v="266"/>
    <d v="2011-12-07T00:00:00"/>
    <s v="Standard Class"/>
    <s v="ON-18715"/>
    <s v="Odella Nelson"/>
    <x v="1"/>
    <x v="0"/>
    <s v="Clinton"/>
    <x v="39"/>
    <n v="20735"/>
    <x v="3"/>
    <s v="FUR-FU-10003849"/>
    <x v="0"/>
    <x v="5"/>
    <s v="DAX Metal Frame, Desktop, Stepped-Edge"/>
    <x v="3318"/>
    <n v="3"/>
    <n v="0"/>
    <x v="5367"/>
    <x v="4"/>
  </r>
  <r>
    <n v="6601"/>
    <x v="3280"/>
    <x v="2"/>
    <x v="266"/>
    <d v="2011-12-07T00:00:00"/>
    <s v="Standard Class"/>
    <s v="ON-18715"/>
    <s v="Odella Nelson"/>
    <x v="1"/>
    <x v="0"/>
    <s v="Clinton"/>
    <x v="39"/>
    <n v="20735"/>
    <x v="3"/>
    <s v="OFF-PA-10002923"/>
    <x v="1"/>
    <x v="10"/>
    <s v="Xerox 1942"/>
    <x v="678"/>
    <n v="3"/>
    <n v="0"/>
    <x v="691"/>
    <x v="4"/>
  </r>
  <r>
    <n v="6602"/>
    <x v="3280"/>
    <x v="2"/>
    <x v="266"/>
    <d v="2011-12-07T00:00:00"/>
    <s v="Standard Class"/>
    <s v="ON-18715"/>
    <s v="Odella Nelson"/>
    <x v="1"/>
    <x v="0"/>
    <s v="Clinton"/>
    <x v="39"/>
    <n v="20735"/>
    <x v="3"/>
    <s v="FUR-CH-10004754"/>
    <x v="0"/>
    <x v="1"/>
    <s v="Global Stack Chair with Arms, Black"/>
    <x v="4547"/>
    <n v="8"/>
    <n v="0"/>
    <x v="5368"/>
    <x v="4"/>
  </r>
  <r>
    <n v="6603"/>
    <x v="3280"/>
    <x v="2"/>
    <x v="266"/>
    <d v="2011-12-07T00:00:00"/>
    <s v="Standard Class"/>
    <s v="ON-18715"/>
    <s v="Odella Nelson"/>
    <x v="1"/>
    <x v="0"/>
    <s v="Clinton"/>
    <x v="39"/>
    <n v="20735"/>
    <x v="3"/>
    <s v="OFF-LA-10000634"/>
    <x v="1"/>
    <x v="2"/>
    <s v="Avery 509"/>
    <x v="1203"/>
    <n v="6"/>
    <n v="0"/>
    <x v="5369"/>
    <x v="4"/>
  </r>
  <r>
    <n v="6604"/>
    <x v="3281"/>
    <x v="3"/>
    <x v="46"/>
    <d v="2014-06-21T00:00:00"/>
    <s v="First Class"/>
    <s v="RA-19945"/>
    <s v="Ryan Akin"/>
    <x v="0"/>
    <x v="0"/>
    <s v="Commerce City"/>
    <x v="22"/>
    <n v="80022"/>
    <x v="1"/>
    <s v="OFF-ST-10001418"/>
    <x v="1"/>
    <x v="4"/>
    <s v="Carina Media Storage Towers in Natural &amp; Black"/>
    <x v="1770"/>
    <n v="3"/>
    <n v="0.2"/>
    <x v="5370"/>
    <x v="1"/>
  </r>
  <r>
    <n v="6605"/>
    <x v="3282"/>
    <x v="0"/>
    <x v="439"/>
    <d v="2013-06-01T00:00:00"/>
    <s v="Standard Class"/>
    <s v="SV-20785"/>
    <s v="Stewart Visinsky"/>
    <x v="0"/>
    <x v="0"/>
    <s v="Santa Ana"/>
    <x v="1"/>
    <n v="92704"/>
    <x v="1"/>
    <s v="OFF-FA-10003467"/>
    <x v="1"/>
    <x v="13"/>
    <s v="Alliance Big Bands Rubber Bands, 12/Pack"/>
    <x v="4095"/>
    <n v="3"/>
    <n v="0"/>
    <x v="232"/>
    <x v="5"/>
  </r>
  <r>
    <n v="6606"/>
    <x v="3282"/>
    <x v="0"/>
    <x v="439"/>
    <d v="2013-06-01T00:00:00"/>
    <s v="Standard Class"/>
    <s v="SV-20785"/>
    <s v="Stewart Visinsky"/>
    <x v="0"/>
    <x v="0"/>
    <s v="Santa Ana"/>
    <x v="1"/>
    <n v="92704"/>
    <x v="1"/>
    <s v="OFF-PA-10001293"/>
    <x v="1"/>
    <x v="10"/>
    <s v="Xerox 1946"/>
    <x v="1568"/>
    <n v="7"/>
    <n v="0"/>
    <x v="1657"/>
    <x v="5"/>
  </r>
  <r>
    <n v="6607"/>
    <x v="3282"/>
    <x v="0"/>
    <x v="439"/>
    <d v="2013-06-01T00:00:00"/>
    <s v="Standard Class"/>
    <s v="SV-20785"/>
    <s v="Stewart Visinsky"/>
    <x v="0"/>
    <x v="0"/>
    <s v="Santa Ana"/>
    <x v="1"/>
    <n v="92704"/>
    <x v="1"/>
    <s v="TEC-PH-10003885"/>
    <x v="2"/>
    <x v="7"/>
    <s v="Cisco SPA508G"/>
    <x v="2005"/>
    <n v="4"/>
    <n v="0.2"/>
    <x v="5371"/>
    <x v="5"/>
  </r>
  <r>
    <n v="6608"/>
    <x v="3282"/>
    <x v="0"/>
    <x v="439"/>
    <d v="2013-06-01T00:00:00"/>
    <s v="Standard Class"/>
    <s v="SV-20785"/>
    <s v="Stewart Visinsky"/>
    <x v="0"/>
    <x v="0"/>
    <s v="Santa Ana"/>
    <x v="1"/>
    <n v="92704"/>
    <x v="1"/>
    <s v="FUR-CH-10004860"/>
    <x v="0"/>
    <x v="1"/>
    <s v="Global Low Back Tilter Chair"/>
    <x v="4548"/>
    <n v="6"/>
    <n v="0.2"/>
    <x v="5372"/>
    <x v="5"/>
  </r>
  <r>
    <n v="6609"/>
    <x v="3282"/>
    <x v="0"/>
    <x v="439"/>
    <d v="2013-06-01T00:00:00"/>
    <s v="Standard Class"/>
    <s v="SV-20785"/>
    <s v="Stewart Visinsky"/>
    <x v="0"/>
    <x v="0"/>
    <s v="Santa Ana"/>
    <x v="1"/>
    <n v="92704"/>
    <x v="1"/>
    <s v="TEC-MA-10002428"/>
    <x v="2"/>
    <x v="15"/>
    <s v="Fellowes Powershred HS-440 4-Sheet High Security Shredder"/>
    <x v="4549"/>
    <n v="3"/>
    <n v="0.2"/>
    <x v="5373"/>
    <x v="5"/>
  </r>
  <r>
    <n v="6610"/>
    <x v="3283"/>
    <x v="1"/>
    <x v="366"/>
    <d v="2012-03-10T00:00:00"/>
    <s v="Same Day"/>
    <s v="KB-16585"/>
    <s v="Ken Black"/>
    <x v="1"/>
    <x v="0"/>
    <s v="Clinton"/>
    <x v="39"/>
    <n v="20735"/>
    <x v="3"/>
    <s v="OFF-ST-10002406"/>
    <x v="1"/>
    <x v="4"/>
    <s v="Pizazz Global Quick File"/>
    <x v="4550"/>
    <n v="6"/>
    <n v="0"/>
    <x v="5374"/>
    <x v="10"/>
  </r>
  <r>
    <n v="6611"/>
    <x v="3284"/>
    <x v="0"/>
    <x v="201"/>
    <d v="2013-10-23T00:00:00"/>
    <s v="First Class"/>
    <s v="AG-10495"/>
    <s v="Andrew Gjertsen"/>
    <x v="1"/>
    <x v="0"/>
    <s v="Los Angeles"/>
    <x v="1"/>
    <n v="90049"/>
    <x v="1"/>
    <s v="OFF-BI-10004209"/>
    <x v="1"/>
    <x v="8"/>
    <s v="Fellowes Twister Kit, Gray/Clear, 3/pkg"/>
    <x v="1768"/>
    <n v="3"/>
    <n v="0.2"/>
    <x v="1882"/>
    <x v="2"/>
  </r>
  <r>
    <n v="6612"/>
    <x v="3285"/>
    <x v="1"/>
    <x v="1122"/>
    <d v="2012-04-28T00:00:00"/>
    <s v="Standard Class"/>
    <s v="JK-16090"/>
    <s v="Juliana Krohn"/>
    <x v="0"/>
    <x v="0"/>
    <s v="Louisville"/>
    <x v="0"/>
    <n v="40214"/>
    <x v="0"/>
    <s v="FUR-CH-10001891"/>
    <x v="0"/>
    <x v="1"/>
    <s v="Global Deluxe Office Fabric Chairs"/>
    <x v="2843"/>
    <n v="2"/>
    <n v="0"/>
    <x v="5375"/>
    <x v="3"/>
  </r>
  <r>
    <n v="6613"/>
    <x v="3285"/>
    <x v="1"/>
    <x v="1122"/>
    <d v="2012-04-28T00:00:00"/>
    <s v="Standard Class"/>
    <s v="JK-16090"/>
    <s v="Juliana Krohn"/>
    <x v="0"/>
    <x v="0"/>
    <s v="Louisville"/>
    <x v="0"/>
    <n v="40214"/>
    <x v="0"/>
    <s v="OFF-BI-10002215"/>
    <x v="1"/>
    <x v="8"/>
    <s v="Wilson Jones Hanging View Binder, White, 1&quot;"/>
    <x v="4039"/>
    <n v="3"/>
    <n v="0"/>
    <x v="5376"/>
    <x v="3"/>
  </r>
  <r>
    <n v="6614"/>
    <x v="3285"/>
    <x v="1"/>
    <x v="1122"/>
    <d v="2012-04-28T00:00:00"/>
    <s v="Standard Class"/>
    <s v="JK-16090"/>
    <s v="Juliana Krohn"/>
    <x v="0"/>
    <x v="0"/>
    <s v="Louisville"/>
    <x v="0"/>
    <n v="40214"/>
    <x v="0"/>
    <s v="TEC-PH-10002103"/>
    <x v="2"/>
    <x v="7"/>
    <s v="Jabra SPEAK 410"/>
    <x v="4551"/>
    <n v="5"/>
    <n v="0"/>
    <x v="5377"/>
    <x v="3"/>
  </r>
  <r>
    <n v="6615"/>
    <x v="3285"/>
    <x v="1"/>
    <x v="1122"/>
    <d v="2012-04-28T00:00:00"/>
    <s v="Standard Class"/>
    <s v="JK-16090"/>
    <s v="Juliana Krohn"/>
    <x v="0"/>
    <x v="0"/>
    <s v="Louisville"/>
    <x v="0"/>
    <n v="40214"/>
    <x v="0"/>
    <s v="FUR-FU-10003394"/>
    <x v="0"/>
    <x v="5"/>
    <s v="Tenex &quot;The Solids&quot; Textured Chair Mats"/>
    <x v="664"/>
    <n v="3"/>
    <n v="0"/>
    <x v="676"/>
    <x v="3"/>
  </r>
  <r>
    <n v="6616"/>
    <x v="3286"/>
    <x v="0"/>
    <x v="26"/>
    <d v="2013-06-20T00:00:00"/>
    <s v="First Class"/>
    <s v="MV-18190"/>
    <s v="Mike Vittorini"/>
    <x v="0"/>
    <x v="0"/>
    <s v="Los Angeles"/>
    <x v="1"/>
    <n v="90045"/>
    <x v="1"/>
    <s v="FUR-BO-10004218"/>
    <x v="0"/>
    <x v="0"/>
    <s v="Bush Heritage Pine Collection 5-Shelf Bookcase, Albany Pine Finish, *Special Order"/>
    <x v="4175"/>
    <n v="2"/>
    <n v="0.15"/>
    <x v="4857"/>
    <x v="1"/>
  </r>
  <r>
    <n v="6617"/>
    <x v="3286"/>
    <x v="0"/>
    <x v="26"/>
    <d v="2013-06-20T00:00:00"/>
    <s v="First Class"/>
    <s v="MV-18190"/>
    <s v="Mike Vittorini"/>
    <x v="0"/>
    <x v="0"/>
    <s v="Los Angeles"/>
    <x v="1"/>
    <n v="90045"/>
    <x v="1"/>
    <s v="OFF-LA-10000081"/>
    <x v="1"/>
    <x v="2"/>
    <s v="Avery 496"/>
    <x v="3923"/>
    <n v="6"/>
    <n v="0"/>
    <x v="4526"/>
    <x v="1"/>
  </r>
  <r>
    <n v="6618"/>
    <x v="3286"/>
    <x v="0"/>
    <x v="26"/>
    <d v="2013-06-20T00:00:00"/>
    <s v="First Class"/>
    <s v="MV-18190"/>
    <s v="Mike Vittorini"/>
    <x v="0"/>
    <x v="0"/>
    <s v="Los Angeles"/>
    <x v="1"/>
    <n v="90045"/>
    <x v="1"/>
    <s v="OFF-PA-10001497"/>
    <x v="1"/>
    <x v="10"/>
    <s v="Xerox 1914"/>
    <x v="1547"/>
    <n v="4"/>
    <n v="0"/>
    <x v="1634"/>
    <x v="1"/>
  </r>
  <r>
    <n v="6619"/>
    <x v="3287"/>
    <x v="3"/>
    <x v="1123"/>
    <d v="2014-01-19T00:00:00"/>
    <s v="Second Class"/>
    <s v="CP-12085"/>
    <s v="Cathy Prescott"/>
    <x v="1"/>
    <x v="0"/>
    <s v="Springfield"/>
    <x v="25"/>
    <n v="65807"/>
    <x v="2"/>
    <s v="OFF-PA-10004983"/>
    <x v="1"/>
    <x v="10"/>
    <s v="Xerox 23"/>
    <x v="56"/>
    <n v="5"/>
    <n v="0"/>
    <x v="56"/>
    <x v="9"/>
  </r>
  <r>
    <n v="6620"/>
    <x v="3287"/>
    <x v="3"/>
    <x v="1123"/>
    <d v="2014-01-19T00:00:00"/>
    <s v="Second Class"/>
    <s v="CP-12085"/>
    <s v="Cathy Prescott"/>
    <x v="1"/>
    <x v="0"/>
    <s v="Springfield"/>
    <x v="25"/>
    <n v="65807"/>
    <x v="2"/>
    <s v="OFF-AR-10004010"/>
    <x v="1"/>
    <x v="6"/>
    <s v="Hunt Boston Vacuum Mount KS Pencil Sharpener"/>
    <x v="4552"/>
    <n v="6"/>
    <n v="0"/>
    <x v="5378"/>
    <x v="9"/>
  </r>
  <r>
    <n v="6621"/>
    <x v="3287"/>
    <x v="3"/>
    <x v="1123"/>
    <d v="2014-01-19T00:00:00"/>
    <s v="Second Class"/>
    <s v="CP-12085"/>
    <s v="Cathy Prescott"/>
    <x v="1"/>
    <x v="0"/>
    <s v="Springfield"/>
    <x v="25"/>
    <n v="65807"/>
    <x v="2"/>
    <s v="OFF-SU-10002881"/>
    <x v="1"/>
    <x v="14"/>
    <s v="Martin Yale Chadless Opener Electric Letter Opener"/>
    <x v="2635"/>
    <n v="5"/>
    <n v="0"/>
    <x v="2905"/>
    <x v="9"/>
  </r>
  <r>
    <n v="6622"/>
    <x v="3287"/>
    <x v="3"/>
    <x v="1123"/>
    <d v="2014-01-19T00:00:00"/>
    <s v="Second Class"/>
    <s v="CP-12085"/>
    <s v="Cathy Prescott"/>
    <x v="1"/>
    <x v="0"/>
    <s v="Springfield"/>
    <x v="25"/>
    <n v="65807"/>
    <x v="2"/>
    <s v="FUR-BO-10001608"/>
    <x v="0"/>
    <x v="0"/>
    <s v="Hon Metal Bookcases, Black"/>
    <x v="3724"/>
    <n v="3"/>
    <n v="0"/>
    <x v="5379"/>
    <x v="9"/>
  </r>
  <r>
    <n v="6623"/>
    <x v="3288"/>
    <x v="2"/>
    <x v="1124"/>
    <d v="2011-09-09T00:00:00"/>
    <s v="First Class"/>
    <s v="VP-21760"/>
    <s v="Victoria Pisteka"/>
    <x v="1"/>
    <x v="0"/>
    <s v="San Francisco"/>
    <x v="1"/>
    <n v="94109"/>
    <x v="1"/>
    <s v="FUR-FU-10001487"/>
    <x v="0"/>
    <x v="5"/>
    <s v="Eldon Expressions Wood and Plastic Desk Accessories, Cherry Wood"/>
    <x v="3739"/>
    <n v="6"/>
    <n v="0"/>
    <x v="5380"/>
    <x v="8"/>
  </r>
  <r>
    <n v="6624"/>
    <x v="3288"/>
    <x v="2"/>
    <x v="1124"/>
    <d v="2011-09-09T00:00:00"/>
    <s v="First Class"/>
    <s v="VP-21760"/>
    <s v="Victoria Pisteka"/>
    <x v="1"/>
    <x v="0"/>
    <s v="San Francisco"/>
    <x v="1"/>
    <n v="94109"/>
    <x v="1"/>
    <s v="OFF-LA-10001934"/>
    <x v="1"/>
    <x v="2"/>
    <s v="Avery 516"/>
    <x v="2037"/>
    <n v="8"/>
    <n v="0"/>
    <x v="2195"/>
    <x v="8"/>
  </r>
  <r>
    <n v="6625"/>
    <x v="3289"/>
    <x v="1"/>
    <x v="1125"/>
    <d v="2012-01-23T00:00:00"/>
    <s v="Standard Class"/>
    <s v="PM-18940"/>
    <s v="Paul MacIntyre"/>
    <x v="0"/>
    <x v="0"/>
    <s v="Texas City"/>
    <x v="5"/>
    <n v="77590"/>
    <x v="2"/>
    <s v="FUR-TA-10002855"/>
    <x v="0"/>
    <x v="3"/>
    <s v="Bevis Round Conference Table Top &amp; Single Column Base"/>
    <x v="4553"/>
    <n v="1"/>
    <n v="0.3"/>
    <x v="5381"/>
    <x v="9"/>
  </r>
  <r>
    <n v="6626"/>
    <x v="3289"/>
    <x v="1"/>
    <x v="1125"/>
    <d v="2012-01-23T00:00:00"/>
    <s v="Standard Class"/>
    <s v="PM-18940"/>
    <s v="Paul MacIntyre"/>
    <x v="0"/>
    <x v="0"/>
    <s v="Texas City"/>
    <x v="5"/>
    <n v="77590"/>
    <x v="2"/>
    <s v="FUR-CH-10004875"/>
    <x v="0"/>
    <x v="1"/>
    <s v="Harbour Creations 67200 Series Stacking Chairs"/>
    <x v="4554"/>
    <n v="4"/>
    <n v="0.3"/>
    <x v="5382"/>
    <x v="9"/>
  </r>
  <r>
    <n v="6627"/>
    <x v="3290"/>
    <x v="2"/>
    <x v="637"/>
    <d v="2011-12-21T00:00:00"/>
    <s v="Standard Class"/>
    <s v="TB-21400"/>
    <s v="Tom Boeckenhauer"/>
    <x v="0"/>
    <x v="0"/>
    <s v="New York City"/>
    <x v="15"/>
    <n v="10024"/>
    <x v="3"/>
    <s v="TEC-MA-10001127"/>
    <x v="2"/>
    <x v="15"/>
    <s v="HP Designjet T520 Inkjet Large Format Printer - 24&quot; Color"/>
    <x v="4555"/>
    <n v="4"/>
    <n v="0"/>
    <x v="5383"/>
    <x v="4"/>
  </r>
  <r>
    <n v="6628"/>
    <x v="3291"/>
    <x v="2"/>
    <x v="235"/>
    <d v="2011-05-27T00:00:00"/>
    <s v="Standard Class"/>
    <s v="EH-13990"/>
    <s v="Erica Hackney"/>
    <x v="0"/>
    <x v="0"/>
    <s v="Bellevue"/>
    <x v="4"/>
    <n v="98006"/>
    <x v="1"/>
    <s v="OFF-PA-10003177"/>
    <x v="1"/>
    <x v="10"/>
    <s v="Xerox 1999"/>
    <x v="91"/>
    <n v="2"/>
    <n v="0"/>
    <x v="91"/>
    <x v="5"/>
  </r>
  <r>
    <n v="6629"/>
    <x v="3292"/>
    <x v="1"/>
    <x v="444"/>
    <d v="2012-09-22T00:00:00"/>
    <s v="Second Class"/>
    <s v="GW-14605"/>
    <s v="Giulietta Weimer"/>
    <x v="0"/>
    <x v="0"/>
    <s v="New York City"/>
    <x v="15"/>
    <n v="10024"/>
    <x v="3"/>
    <s v="TEC-PH-10000011"/>
    <x v="2"/>
    <x v="7"/>
    <s v="PureGear Roll-On Screen Protector"/>
    <x v="4496"/>
    <n v="14"/>
    <n v="0"/>
    <x v="5384"/>
    <x v="8"/>
  </r>
  <r>
    <n v="6630"/>
    <x v="3293"/>
    <x v="1"/>
    <x v="653"/>
    <d v="2012-10-06T00:00:00"/>
    <s v="Standard Class"/>
    <s v="NP-18685"/>
    <s v="Nora Pelletier"/>
    <x v="2"/>
    <x v="0"/>
    <s v="Wilson"/>
    <x v="3"/>
    <n v="27893"/>
    <x v="0"/>
    <s v="OFF-BI-10001757"/>
    <x v="1"/>
    <x v="8"/>
    <s v="Pressboard Hanging Data Binders for Unburst Sheets"/>
    <x v="4556"/>
    <n v="5"/>
    <n v="0.7"/>
    <x v="5385"/>
    <x v="2"/>
  </r>
  <r>
    <n v="6631"/>
    <x v="3294"/>
    <x v="0"/>
    <x v="591"/>
    <d v="2013-12-31T00:00:00"/>
    <s v="Standard Class"/>
    <s v="JE-15715"/>
    <s v="Joe Elijah"/>
    <x v="0"/>
    <x v="0"/>
    <s v="Seattle"/>
    <x v="4"/>
    <n v="98115"/>
    <x v="1"/>
    <s v="FUR-CH-10000847"/>
    <x v="0"/>
    <x v="1"/>
    <s v="Global Executive Mid-Back Manager's Chair"/>
    <x v="327"/>
    <n v="3"/>
    <n v="0.2"/>
    <x v="5386"/>
    <x v="4"/>
  </r>
  <r>
    <n v="6632"/>
    <x v="3294"/>
    <x v="0"/>
    <x v="591"/>
    <d v="2013-12-31T00:00:00"/>
    <s v="Standard Class"/>
    <s v="JE-15715"/>
    <s v="Joe Elijah"/>
    <x v="0"/>
    <x v="0"/>
    <s v="Seattle"/>
    <x v="4"/>
    <n v="98115"/>
    <x v="1"/>
    <s v="FUR-TA-10001307"/>
    <x v="0"/>
    <x v="3"/>
    <s v="SAFCO PlanMaster Heigh-Adjustable Drafting Table Base, 43w x 30d x 30-37h, Black"/>
    <x v="4557"/>
    <n v="5"/>
    <n v="0"/>
    <x v="5387"/>
    <x v="4"/>
  </r>
  <r>
    <n v="6633"/>
    <x v="3295"/>
    <x v="0"/>
    <x v="715"/>
    <d v="2013-05-09T00:00:00"/>
    <s v="Second Class"/>
    <s v="BE-11455"/>
    <s v="Brad Eason"/>
    <x v="2"/>
    <x v="0"/>
    <s v="Springfield"/>
    <x v="25"/>
    <n v="65807"/>
    <x v="2"/>
    <s v="OFF-AP-10001205"/>
    <x v="1"/>
    <x v="9"/>
    <s v="Belkin 5 Outlet SurgeMaster Power Centers"/>
    <x v="4558"/>
    <n v="1"/>
    <n v="0"/>
    <x v="5388"/>
    <x v="5"/>
  </r>
  <r>
    <n v="6634"/>
    <x v="3296"/>
    <x v="0"/>
    <x v="1057"/>
    <d v="2013-10-25T00:00:00"/>
    <s v="Same Day"/>
    <s v="SS-20590"/>
    <s v="Sonia Sunley"/>
    <x v="0"/>
    <x v="0"/>
    <s v="San Francisco"/>
    <x v="1"/>
    <n v="94109"/>
    <x v="1"/>
    <s v="TEC-AC-10001838"/>
    <x v="2"/>
    <x v="11"/>
    <s v="Razer Tiamat Over Ear 7.1 Surround Sound PC Gaming Headset"/>
    <x v="4559"/>
    <n v="1"/>
    <n v="0"/>
    <x v="5389"/>
    <x v="2"/>
  </r>
  <r>
    <n v="6635"/>
    <x v="3297"/>
    <x v="3"/>
    <x v="636"/>
    <d v="2014-05-07T00:00:00"/>
    <s v="Same Day"/>
    <s v="MB-18085"/>
    <s v="Mick Brown"/>
    <x v="0"/>
    <x v="0"/>
    <s v="Charlotte"/>
    <x v="3"/>
    <n v="28205"/>
    <x v="0"/>
    <s v="OFF-BI-10003982"/>
    <x v="1"/>
    <x v="8"/>
    <s v="Wilson Jones Century Plastic Molded Ring Binders"/>
    <x v="4560"/>
    <n v="11"/>
    <n v="0.7"/>
    <x v="5390"/>
    <x v="5"/>
  </r>
  <r>
    <n v="6636"/>
    <x v="3297"/>
    <x v="3"/>
    <x v="636"/>
    <d v="2014-05-07T00:00:00"/>
    <s v="Same Day"/>
    <s v="MB-18085"/>
    <s v="Mick Brown"/>
    <x v="0"/>
    <x v="0"/>
    <s v="Charlotte"/>
    <x v="3"/>
    <n v="28205"/>
    <x v="0"/>
    <s v="TEC-PH-10004977"/>
    <x v="2"/>
    <x v="7"/>
    <s v="GE 30524EE4"/>
    <x v="2536"/>
    <n v="4"/>
    <n v="0.2"/>
    <x v="2781"/>
    <x v="5"/>
  </r>
  <r>
    <n v="6637"/>
    <x v="3297"/>
    <x v="3"/>
    <x v="636"/>
    <d v="2014-05-07T00:00:00"/>
    <s v="Same Day"/>
    <s v="MB-18085"/>
    <s v="Mick Brown"/>
    <x v="0"/>
    <x v="0"/>
    <s v="Charlotte"/>
    <x v="3"/>
    <n v="28205"/>
    <x v="0"/>
    <s v="OFF-LA-10003510"/>
    <x v="1"/>
    <x v="2"/>
    <s v="Avery 4027 File Folder Labels for Dot Matrix Printers, 5000 Labels per Box, White"/>
    <x v="4561"/>
    <n v="5"/>
    <n v="0.2"/>
    <x v="5391"/>
    <x v="5"/>
  </r>
  <r>
    <n v="6638"/>
    <x v="3298"/>
    <x v="3"/>
    <x v="344"/>
    <d v="2014-12-01T00:00:00"/>
    <s v="Second Class"/>
    <s v="RP-19390"/>
    <s v="Resi Pölking"/>
    <x v="0"/>
    <x v="0"/>
    <s v="New York City"/>
    <x v="15"/>
    <n v="10011"/>
    <x v="3"/>
    <s v="OFF-AR-10001573"/>
    <x v="1"/>
    <x v="6"/>
    <s v="American Pencil"/>
    <x v="4562"/>
    <n v="3"/>
    <n v="0"/>
    <x v="5392"/>
    <x v="0"/>
  </r>
  <r>
    <n v="6639"/>
    <x v="3298"/>
    <x v="3"/>
    <x v="344"/>
    <d v="2014-12-01T00:00:00"/>
    <s v="Second Class"/>
    <s v="RP-19390"/>
    <s v="Resi Pölking"/>
    <x v="0"/>
    <x v="0"/>
    <s v="New York City"/>
    <x v="15"/>
    <n v="10011"/>
    <x v="3"/>
    <s v="OFF-BI-10001196"/>
    <x v="1"/>
    <x v="8"/>
    <s v="Avery Flip-Chart Easel Binder, Black"/>
    <x v="588"/>
    <n v="6"/>
    <n v="0.2"/>
    <x v="5393"/>
    <x v="0"/>
  </r>
  <r>
    <n v="6640"/>
    <x v="3299"/>
    <x v="2"/>
    <x v="656"/>
    <d v="2011-11-02T00:00:00"/>
    <s v="Second Class"/>
    <s v="AJ-10780"/>
    <s v="Anthony Jacobs"/>
    <x v="1"/>
    <x v="0"/>
    <s v="Lorain"/>
    <x v="24"/>
    <n v="44052"/>
    <x v="3"/>
    <s v="FUR-TA-10003954"/>
    <x v="0"/>
    <x v="3"/>
    <s v="Hon 94000 Series Round Tables"/>
    <x v="4563"/>
    <n v="8"/>
    <n v="0.4"/>
    <x v="5394"/>
    <x v="2"/>
  </r>
  <r>
    <n v="6641"/>
    <x v="3300"/>
    <x v="3"/>
    <x v="485"/>
    <d v="2014-08-10T00:00:00"/>
    <s v="Standard Class"/>
    <s v="PO-18865"/>
    <s v="Patrick O'Donnell"/>
    <x v="0"/>
    <x v="0"/>
    <s v="Indianapolis"/>
    <x v="14"/>
    <n v="46203"/>
    <x v="2"/>
    <s v="OFF-BI-10001989"/>
    <x v="1"/>
    <x v="8"/>
    <s v="Premium Transparent Presentation Covers by GBC"/>
    <x v="4564"/>
    <n v="6"/>
    <n v="0"/>
    <x v="5395"/>
    <x v="6"/>
  </r>
  <r>
    <n v="6642"/>
    <x v="3300"/>
    <x v="3"/>
    <x v="485"/>
    <d v="2014-08-10T00:00:00"/>
    <s v="Standard Class"/>
    <s v="PO-18865"/>
    <s v="Patrick O'Donnell"/>
    <x v="0"/>
    <x v="0"/>
    <s v="Indianapolis"/>
    <x v="14"/>
    <n v="46203"/>
    <x v="2"/>
    <s v="TEC-AC-10001714"/>
    <x v="2"/>
    <x v="11"/>
    <s v="Logitech MX Performance Wireless Mouse"/>
    <x v="4565"/>
    <n v="2"/>
    <n v="0"/>
    <x v="5396"/>
    <x v="6"/>
  </r>
  <r>
    <n v="6643"/>
    <x v="3300"/>
    <x v="3"/>
    <x v="485"/>
    <d v="2014-08-10T00:00:00"/>
    <s v="Standard Class"/>
    <s v="PO-18865"/>
    <s v="Patrick O'Donnell"/>
    <x v="0"/>
    <x v="0"/>
    <s v="Indianapolis"/>
    <x v="14"/>
    <n v="46203"/>
    <x v="2"/>
    <s v="OFF-LA-10003498"/>
    <x v="1"/>
    <x v="2"/>
    <s v="Avery 475"/>
    <x v="4566"/>
    <n v="9"/>
    <n v="0"/>
    <x v="5397"/>
    <x v="6"/>
  </r>
  <r>
    <n v="6644"/>
    <x v="3301"/>
    <x v="1"/>
    <x v="544"/>
    <d v="2012-08-16T00:00:00"/>
    <s v="Standard Class"/>
    <s v="WB-21850"/>
    <s v="William Brown"/>
    <x v="0"/>
    <x v="0"/>
    <s v="Redmond"/>
    <x v="21"/>
    <n v="97756"/>
    <x v="1"/>
    <s v="TEC-PH-10000576"/>
    <x v="2"/>
    <x v="7"/>
    <s v="AT&amp;T 1080 Corded phone"/>
    <x v="2313"/>
    <n v="4"/>
    <n v="0.2"/>
    <x v="2505"/>
    <x v="6"/>
  </r>
  <r>
    <n v="6645"/>
    <x v="3301"/>
    <x v="1"/>
    <x v="544"/>
    <d v="2012-08-16T00:00:00"/>
    <s v="Standard Class"/>
    <s v="WB-21850"/>
    <s v="William Brown"/>
    <x v="0"/>
    <x v="0"/>
    <s v="Redmond"/>
    <x v="21"/>
    <n v="97756"/>
    <x v="1"/>
    <s v="TEC-PH-10004188"/>
    <x v="2"/>
    <x v="7"/>
    <s v="OtterBox Commuter Series Case - Samsung Galaxy S4"/>
    <x v="4567"/>
    <n v="7"/>
    <n v="0.2"/>
    <x v="5398"/>
    <x v="6"/>
  </r>
  <r>
    <n v="6646"/>
    <x v="3301"/>
    <x v="1"/>
    <x v="544"/>
    <d v="2012-08-16T00:00:00"/>
    <s v="Standard Class"/>
    <s v="WB-21850"/>
    <s v="William Brown"/>
    <x v="0"/>
    <x v="0"/>
    <s v="Redmond"/>
    <x v="21"/>
    <n v="97756"/>
    <x v="1"/>
    <s v="OFF-AP-10001469"/>
    <x v="1"/>
    <x v="9"/>
    <s v="Fellowes 8 Outlet Superior Workstation Surge Protector"/>
    <x v="4568"/>
    <n v="4"/>
    <n v="0.2"/>
    <x v="5399"/>
    <x v="6"/>
  </r>
  <r>
    <n v="6647"/>
    <x v="3302"/>
    <x v="0"/>
    <x v="272"/>
    <d v="2013-12-22T00:00:00"/>
    <s v="Standard Class"/>
    <s v="MP-18175"/>
    <s v="Mike Pelletier"/>
    <x v="2"/>
    <x v="0"/>
    <s v="Springfield"/>
    <x v="21"/>
    <n v="97477"/>
    <x v="1"/>
    <s v="FUR-TA-10003473"/>
    <x v="0"/>
    <x v="3"/>
    <s v="Bretford Rectangular Conference Table Tops"/>
    <x v="4569"/>
    <n v="3"/>
    <n v="0.5"/>
    <x v="5400"/>
    <x v="4"/>
  </r>
  <r>
    <n v="6648"/>
    <x v="3302"/>
    <x v="0"/>
    <x v="272"/>
    <d v="2013-12-22T00:00:00"/>
    <s v="Standard Class"/>
    <s v="MP-18175"/>
    <s v="Mike Pelletier"/>
    <x v="2"/>
    <x v="0"/>
    <s v="Springfield"/>
    <x v="21"/>
    <n v="97477"/>
    <x v="1"/>
    <s v="OFF-AP-10001205"/>
    <x v="1"/>
    <x v="9"/>
    <s v="Belkin 5 Outlet SurgeMaster Power Centers"/>
    <x v="2802"/>
    <n v="2"/>
    <n v="0.2"/>
    <x v="4818"/>
    <x v="4"/>
  </r>
  <r>
    <n v="6649"/>
    <x v="3303"/>
    <x v="3"/>
    <x v="565"/>
    <d v="2014-09-12T00:00:00"/>
    <s v="First Class"/>
    <s v="BF-11020"/>
    <s v="Barry Französisch"/>
    <x v="1"/>
    <x v="0"/>
    <s v="Arlington"/>
    <x v="5"/>
    <n v="76017"/>
    <x v="2"/>
    <s v="OFF-BI-10002429"/>
    <x v="1"/>
    <x v="8"/>
    <s v="Premier Elliptical Ring Binder, Black"/>
    <x v="511"/>
    <n v="7"/>
    <n v="0.8"/>
    <x v="523"/>
    <x v="8"/>
  </r>
  <r>
    <n v="6650"/>
    <x v="3303"/>
    <x v="3"/>
    <x v="565"/>
    <d v="2014-09-12T00:00:00"/>
    <s v="First Class"/>
    <s v="BF-11020"/>
    <s v="Barry Französisch"/>
    <x v="1"/>
    <x v="0"/>
    <s v="Arlington"/>
    <x v="5"/>
    <n v="76017"/>
    <x v="2"/>
    <s v="TEC-CO-10001943"/>
    <x v="2"/>
    <x v="16"/>
    <s v="Canon PC-428 Personal Copier"/>
    <x v="4570"/>
    <n v="2"/>
    <n v="0.2"/>
    <x v="5401"/>
    <x v="8"/>
  </r>
  <r>
    <n v="6651"/>
    <x v="3303"/>
    <x v="3"/>
    <x v="565"/>
    <d v="2014-09-12T00:00:00"/>
    <s v="First Class"/>
    <s v="BF-11020"/>
    <s v="Barry Französisch"/>
    <x v="1"/>
    <x v="0"/>
    <s v="Arlington"/>
    <x v="5"/>
    <n v="76017"/>
    <x v="2"/>
    <s v="OFF-FA-10004854"/>
    <x v="1"/>
    <x v="13"/>
    <s v="Vinyl Coated Wire Paper Clips in Organizer Box, 800/Box"/>
    <x v="1962"/>
    <n v="5"/>
    <n v="0.2"/>
    <x v="5402"/>
    <x v="8"/>
  </r>
  <r>
    <n v="6652"/>
    <x v="3303"/>
    <x v="3"/>
    <x v="565"/>
    <d v="2014-09-12T00:00:00"/>
    <s v="First Class"/>
    <s v="BF-11020"/>
    <s v="Barry Französisch"/>
    <x v="1"/>
    <x v="0"/>
    <s v="Arlington"/>
    <x v="5"/>
    <n v="76017"/>
    <x v="2"/>
    <s v="FUR-FU-10001095"/>
    <x v="0"/>
    <x v="5"/>
    <s v="DAX Black Cherry Wood-Tone Poster Frame"/>
    <x v="4571"/>
    <n v="2"/>
    <n v="0.6"/>
    <x v="5403"/>
    <x v="8"/>
  </r>
  <r>
    <n v="6653"/>
    <x v="3303"/>
    <x v="3"/>
    <x v="565"/>
    <d v="2014-09-12T00:00:00"/>
    <s v="First Class"/>
    <s v="BF-11020"/>
    <s v="Barry Französisch"/>
    <x v="1"/>
    <x v="0"/>
    <s v="Arlington"/>
    <x v="5"/>
    <n v="76017"/>
    <x v="2"/>
    <s v="OFF-PA-10000061"/>
    <x v="1"/>
    <x v="10"/>
    <s v="Xerox 205"/>
    <x v="561"/>
    <n v="4"/>
    <n v="0.2"/>
    <x v="570"/>
    <x v="8"/>
  </r>
  <r>
    <n v="6654"/>
    <x v="3303"/>
    <x v="3"/>
    <x v="565"/>
    <d v="2014-09-12T00:00:00"/>
    <s v="First Class"/>
    <s v="BF-11020"/>
    <s v="Barry Französisch"/>
    <x v="1"/>
    <x v="0"/>
    <s v="Arlington"/>
    <x v="5"/>
    <n v="76017"/>
    <x v="2"/>
    <s v="FUR-CH-10003535"/>
    <x v="0"/>
    <x v="1"/>
    <s v="Global Armless Task Chair, Royal Blue"/>
    <x v="4572"/>
    <n v="5"/>
    <n v="0.3"/>
    <x v="5404"/>
    <x v="8"/>
  </r>
  <r>
    <n v="6655"/>
    <x v="3304"/>
    <x v="3"/>
    <x v="297"/>
    <d v="2014-02-28T00:00:00"/>
    <s v="Standard Class"/>
    <s v="KM-16375"/>
    <s v="Katherine Murray"/>
    <x v="2"/>
    <x v="0"/>
    <s v="Gilbert"/>
    <x v="16"/>
    <n v="85234"/>
    <x v="1"/>
    <s v="TEC-PH-10004447"/>
    <x v="2"/>
    <x v="7"/>
    <s v="Toshiba IPT2010-SD IP Telephone"/>
    <x v="3844"/>
    <n v="3"/>
    <n v="0.2"/>
    <x v="4790"/>
    <x v="11"/>
  </r>
  <r>
    <n v="6656"/>
    <x v="3304"/>
    <x v="3"/>
    <x v="297"/>
    <d v="2014-02-28T00:00:00"/>
    <s v="Standard Class"/>
    <s v="KM-16375"/>
    <s v="Katherine Murray"/>
    <x v="2"/>
    <x v="0"/>
    <s v="Gilbert"/>
    <x v="16"/>
    <n v="85234"/>
    <x v="1"/>
    <s v="TEC-AC-10001114"/>
    <x v="2"/>
    <x v="11"/>
    <s v="Microsoft Wireless Mobile Mouse 4000"/>
    <x v="4573"/>
    <n v="1"/>
    <n v="0.2"/>
    <x v="5405"/>
    <x v="11"/>
  </r>
  <r>
    <n v="6657"/>
    <x v="3304"/>
    <x v="3"/>
    <x v="297"/>
    <d v="2014-02-28T00:00:00"/>
    <s v="Standard Class"/>
    <s v="KM-16375"/>
    <s v="Katherine Murray"/>
    <x v="2"/>
    <x v="0"/>
    <s v="Gilbert"/>
    <x v="16"/>
    <n v="85234"/>
    <x v="1"/>
    <s v="OFF-ST-10000563"/>
    <x v="1"/>
    <x v="4"/>
    <s v="Fellowes Bankers Box Stor/Drawer Steel Plus"/>
    <x v="4351"/>
    <n v="2"/>
    <n v="0.2"/>
    <x v="5091"/>
    <x v="11"/>
  </r>
  <r>
    <n v="6658"/>
    <x v="3304"/>
    <x v="3"/>
    <x v="297"/>
    <d v="2014-02-28T00:00:00"/>
    <s v="Standard Class"/>
    <s v="KM-16375"/>
    <s v="Katherine Murray"/>
    <x v="2"/>
    <x v="0"/>
    <s v="Gilbert"/>
    <x v="16"/>
    <n v="85234"/>
    <x v="1"/>
    <s v="OFF-EN-10004846"/>
    <x v="1"/>
    <x v="12"/>
    <s v="Letter or Legal Size Expandable Poly String Tie Envelopes"/>
    <x v="3024"/>
    <n v="5"/>
    <n v="0.2"/>
    <x v="5406"/>
    <x v="11"/>
  </r>
  <r>
    <n v="6659"/>
    <x v="3304"/>
    <x v="3"/>
    <x v="297"/>
    <d v="2014-02-28T00:00:00"/>
    <s v="Standard Class"/>
    <s v="KM-16375"/>
    <s v="Katherine Murray"/>
    <x v="2"/>
    <x v="0"/>
    <s v="Gilbert"/>
    <x v="16"/>
    <n v="85234"/>
    <x v="1"/>
    <s v="FUR-FU-10002253"/>
    <x v="0"/>
    <x v="5"/>
    <s v="Howard Miller 13&quot; Diameter Pewter Finish Round Wall Clock"/>
    <x v="4574"/>
    <n v="2"/>
    <n v="0.2"/>
    <x v="5407"/>
    <x v="11"/>
  </r>
  <r>
    <n v="6660"/>
    <x v="3304"/>
    <x v="3"/>
    <x v="297"/>
    <d v="2014-02-28T00:00:00"/>
    <s v="Standard Class"/>
    <s v="KM-16375"/>
    <s v="Katherine Murray"/>
    <x v="2"/>
    <x v="0"/>
    <s v="Gilbert"/>
    <x v="16"/>
    <n v="85234"/>
    <x v="1"/>
    <s v="FUR-TA-10001039"/>
    <x v="0"/>
    <x v="3"/>
    <s v="KI Adjustable-Height Table"/>
    <x v="4575"/>
    <n v="9"/>
    <n v="0.5"/>
    <x v="5408"/>
    <x v="11"/>
  </r>
  <r>
    <n v="6661"/>
    <x v="3305"/>
    <x v="1"/>
    <x v="816"/>
    <d v="2012-08-10T00:00:00"/>
    <s v="Second Class"/>
    <s v="DB-13405"/>
    <s v="Denny Blanton"/>
    <x v="0"/>
    <x v="0"/>
    <s v="Lawrence"/>
    <x v="31"/>
    <n v="1841"/>
    <x v="3"/>
    <s v="OFF-AR-10004587"/>
    <x v="1"/>
    <x v="6"/>
    <s v="Boston 1827 Commercial Additional Cutter, Drive Gear &amp; Gear Rack for 1606"/>
    <x v="4576"/>
    <n v="2"/>
    <n v="0"/>
    <x v="5409"/>
    <x v="6"/>
  </r>
  <r>
    <n v="6662"/>
    <x v="3305"/>
    <x v="1"/>
    <x v="816"/>
    <d v="2012-08-10T00:00:00"/>
    <s v="Second Class"/>
    <s v="DB-13405"/>
    <s v="Denny Blanton"/>
    <x v="0"/>
    <x v="0"/>
    <s v="Lawrence"/>
    <x v="31"/>
    <n v="1841"/>
    <x v="3"/>
    <s v="OFF-AP-10004336"/>
    <x v="1"/>
    <x v="9"/>
    <s v="Conquest 14 Commercial Heavy-Duty Upright Vacuum, Collection System, Accessory Kit"/>
    <x v="2009"/>
    <n v="2"/>
    <n v="0"/>
    <x v="5410"/>
    <x v="6"/>
  </r>
  <r>
    <n v="6663"/>
    <x v="3305"/>
    <x v="1"/>
    <x v="816"/>
    <d v="2012-08-10T00:00:00"/>
    <s v="Second Class"/>
    <s v="DB-13405"/>
    <s v="Denny Blanton"/>
    <x v="0"/>
    <x v="0"/>
    <s v="Lawrence"/>
    <x v="31"/>
    <n v="1841"/>
    <x v="3"/>
    <s v="OFF-BI-10001718"/>
    <x v="1"/>
    <x v="8"/>
    <s v="GBC DocuBind P50 Personal Binding Machine"/>
    <x v="2509"/>
    <n v="7"/>
    <n v="0"/>
    <x v="5411"/>
    <x v="6"/>
  </r>
  <r>
    <n v="6664"/>
    <x v="3306"/>
    <x v="3"/>
    <x v="40"/>
    <d v="2014-11-02T00:00:00"/>
    <s v="Standard Class"/>
    <s v="OT-18730"/>
    <s v="Olvera Toch"/>
    <x v="0"/>
    <x v="0"/>
    <s v="Virginia Beach"/>
    <x v="17"/>
    <n v="23464"/>
    <x v="0"/>
    <s v="FUR-TA-10001520"/>
    <x v="0"/>
    <x v="3"/>
    <s v="Lesro Sheffield Collection Coffee Table, End Table, Center Table, Corner Table"/>
    <x v="4577"/>
    <n v="5"/>
    <n v="0"/>
    <x v="5412"/>
    <x v="2"/>
  </r>
  <r>
    <n v="6665"/>
    <x v="3306"/>
    <x v="3"/>
    <x v="40"/>
    <d v="2014-11-02T00:00:00"/>
    <s v="Standard Class"/>
    <s v="OT-18730"/>
    <s v="Olvera Toch"/>
    <x v="0"/>
    <x v="0"/>
    <s v="Virginia Beach"/>
    <x v="17"/>
    <n v="23464"/>
    <x v="0"/>
    <s v="OFF-EN-10002831"/>
    <x v="1"/>
    <x v="12"/>
    <s v="Tyvek  Top-Opening Peel &amp; Seel  Envelopes, Gray"/>
    <x v="4578"/>
    <n v="7"/>
    <n v="0"/>
    <x v="5413"/>
    <x v="2"/>
  </r>
  <r>
    <n v="6666"/>
    <x v="3307"/>
    <x v="0"/>
    <x v="216"/>
    <d v="2013-07-19T00:00:00"/>
    <s v="Second Class"/>
    <s v="JS-15880"/>
    <s v="John Stevenson"/>
    <x v="0"/>
    <x v="0"/>
    <s v="Irving"/>
    <x v="5"/>
    <n v="75061"/>
    <x v="2"/>
    <s v="OFF-PA-10001497"/>
    <x v="1"/>
    <x v="10"/>
    <s v="Xerox 1914"/>
    <x v="4579"/>
    <n v="5"/>
    <n v="0.2"/>
    <x v="5414"/>
    <x v="7"/>
  </r>
  <r>
    <n v="6667"/>
    <x v="3308"/>
    <x v="3"/>
    <x v="605"/>
    <d v="2014-05-15T00:00:00"/>
    <s v="Second Class"/>
    <s v="CA-12775"/>
    <s v="Cynthia Arntzen"/>
    <x v="0"/>
    <x v="0"/>
    <s v="Vineland"/>
    <x v="30"/>
    <n v="8360"/>
    <x v="3"/>
    <s v="FUR-FU-10000719"/>
    <x v="0"/>
    <x v="5"/>
    <s v="DAX Cubicle Frames, 8-1/2 x 11"/>
    <x v="4580"/>
    <n v="5"/>
    <n v="0"/>
    <x v="5415"/>
    <x v="5"/>
  </r>
  <r>
    <n v="6668"/>
    <x v="3308"/>
    <x v="3"/>
    <x v="605"/>
    <d v="2014-05-15T00:00:00"/>
    <s v="Second Class"/>
    <s v="CA-12775"/>
    <s v="Cynthia Arntzen"/>
    <x v="0"/>
    <x v="0"/>
    <s v="Vineland"/>
    <x v="30"/>
    <n v="8360"/>
    <x v="3"/>
    <s v="OFF-LA-10002271"/>
    <x v="1"/>
    <x v="2"/>
    <s v="Smead Alpha-Z Color-Coded Second Alphabetical Labels and Starter Set"/>
    <x v="51"/>
    <n v="2"/>
    <n v="0"/>
    <x v="51"/>
    <x v="5"/>
  </r>
  <r>
    <n v="6669"/>
    <x v="3308"/>
    <x v="3"/>
    <x v="605"/>
    <d v="2014-05-15T00:00:00"/>
    <s v="Second Class"/>
    <s v="CA-12775"/>
    <s v="Cynthia Arntzen"/>
    <x v="0"/>
    <x v="0"/>
    <s v="Vineland"/>
    <x v="30"/>
    <n v="8360"/>
    <x v="3"/>
    <s v="OFF-SU-10004661"/>
    <x v="1"/>
    <x v="14"/>
    <s v="Acme Titanium Bonded Scissors"/>
    <x v="4581"/>
    <n v="2"/>
    <n v="0"/>
    <x v="5416"/>
    <x v="5"/>
  </r>
  <r>
    <n v="6670"/>
    <x v="3308"/>
    <x v="3"/>
    <x v="605"/>
    <d v="2014-05-15T00:00:00"/>
    <s v="Second Class"/>
    <s v="CA-12775"/>
    <s v="Cynthia Arntzen"/>
    <x v="0"/>
    <x v="0"/>
    <s v="Vineland"/>
    <x v="30"/>
    <n v="8360"/>
    <x v="3"/>
    <s v="TEC-AC-10004859"/>
    <x v="2"/>
    <x v="11"/>
    <s v="Maxell Pro 80 Minute CD-R, 10/Pack"/>
    <x v="4582"/>
    <n v="5"/>
    <n v="0"/>
    <x v="5417"/>
    <x v="5"/>
  </r>
  <r>
    <n v="6671"/>
    <x v="3309"/>
    <x v="3"/>
    <x v="1126"/>
    <d v="2014-05-30T00:00:00"/>
    <s v="Standard Class"/>
    <s v="MH-18115"/>
    <s v="Mick Hernandez"/>
    <x v="2"/>
    <x v="0"/>
    <s v="Columbus"/>
    <x v="32"/>
    <n v="31907"/>
    <x v="0"/>
    <s v="OFF-BI-10002824"/>
    <x v="1"/>
    <x v="8"/>
    <s v="Recycled Easel Ring Binders"/>
    <x v="3548"/>
    <n v="2"/>
    <n v="0"/>
    <x v="4041"/>
    <x v="5"/>
  </r>
  <r>
    <n v="6672"/>
    <x v="3310"/>
    <x v="2"/>
    <x v="709"/>
    <d v="2011-08-27T00:00:00"/>
    <s v="Second Class"/>
    <s v="RB-19645"/>
    <s v="Robert Barroso"/>
    <x v="1"/>
    <x v="0"/>
    <s v="Los Angeles"/>
    <x v="1"/>
    <n v="90032"/>
    <x v="1"/>
    <s v="OFF-BI-10001575"/>
    <x v="1"/>
    <x v="8"/>
    <s v="GBC Linen Binding Covers"/>
    <x v="2000"/>
    <n v="2"/>
    <n v="0.2"/>
    <x v="5418"/>
    <x v="6"/>
  </r>
  <r>
    <n v="6673"/>
    <x v="3311"/>
    <x v="1"/>
    <x v="861"/>
    <d v="2012-09-16T00:00:00"/>
    <s v="Standard Class"/>
    <s v="SB-20290"/>
    <s v="Sean Braxton"/>
    <x v="1"/>
    <x v="0"/>
    <s v="San Diego"/>
    <x v="1"/>
    <n v="92024"/>
    <x v="1"/>
    <s v="OFF-AR-10000380"/>
    <x v="1"/>
    <x v="6"/>
    <s v="Hunt PowerHouse Electric Pencil Sharpener, Blue"/>
    <x v="4583"/>
    <n v="7"/>
    <n v="0"/>
    <x v="5419"/>
    <x v="8"/>
  </r>
  <r>
    <n v="6674"/>
    <x v="3312"/>
    <x v="1"/>
    <x v="577"/>
    <d v="2012-09-12T00:00:00"/>
    <s v="Standard Class"/>
    <s v="TW-21025"/>
    <s v="Tamara Willingham"/>
    <x v="2"/>
    <x v="0"/>
    <s v="Charlottesville"/>
    <x v="17"/>
    <n v="22901"/>
    <x v="0"/>
    <s v="FUR-FU-10000820"/>
    <x v="0"/>
    <x v="5"/>
    <s v="Tensor Brushed Steel Torchiere Floor Lamp"/>
    <x v="4584"/>
    <n v="4"/>
    <n v="0"/>
    <x v="616"/>
    <x v="8"/>
  </r>
  <r>
    <n v="6675"/>
    <x v="3313"/>
    <x v="1"/>
    <x v="82"/>
    <d v="2012-11-23T00:00:00"/>
    <s v="Second Class"/>
    <s v="DL-13330"/>
    <s v="Denise Leinenbach"/>
    <x v="0"/>
    <x v="0"/>
    <s v="Lawrence"/>
    <x v="14"/>
    <n v="46226"/>
    <x v="2"/>
    <s v="OFF-AR-10003759"/>
    <x v="1"/>
    <x v="6"/>
    <s v="Crayola Anti Dust Chalk, 12/Pack"/>
    <x v="268"/>
    <n v="6"/>
    <n v="0"/>
    <x v="5420"/>
    <x v="0"/>
  </r>
  <r>
    <n v="6676"/>
    <x v="3313"/>
    <x v="1"/>
    <x v="82"/>
    <d v="2012-11-23T00:00:00"/>
    <s v="Second Class"/>
    <s v="DL-13330"/>
    <s v="Denise Leinenbach"/>
    <x v="0"/>
    <x v="0"/>
    <s v="Lawrence"/>
    <x v="14"/>
    <n v="46226"/>
    <x v="2"/>
    <s v="TEC-MA-10002930"/>
    <x v="2"/>
    <x v="15"/>
    <s v="Ricoh - Ink Collector Unit for GX3000 Series Printers"/>
    <x v="4585"/>
    <n v="2"/>
    <n v="0"/>
    <x v="5421"/>
    <x v="0"/>
  </r>
  <r>
    <n v="6677"/>
    <x v="3313"/>
    <x v="1"/>
    <x v="82"/>
    <d v="2012-11-23T00:00:00"/>
    <s v="Second Class"/>
    <s v="DL-13330"/>
    <s v="Denise Leinenbach"/>
    <x v="0"/>
    <x v="0"/>
    <s v="Lawrence"/>
    <x v="14"/>
    <n v="46226"/>
    <x v="2"/>
    <s v="OFF-AP-10004052"/>
    <x v="1"/>
    <x v="9"/>
    <s v="Hoover Replacement Belts For Soft Guard &amp; Commercial Ltweight Upright Vacs, 2/Pk"/>
    <x v="4586"/>
    <n v="5"/>
    <n v="0"/>
    <x v="5422"/>
    <x v="0"/>
  </r>
  <r>
    <n v="6678"/>
    <x v="3313"/>
    <x v="1"/>
    <x v="82"/>
    <d v="2012-11-23T00:00:00"/>
    <s v="Second Class"/>
    <s v="DL-13330"/>
    <s v="Denise Leinenbach"/>
    <x v="0"/>
    <x v="0"/>
    <s v="Lawrence"/>
    <x v="14"/>
    <n v="46226"/>
    <x v="2"/>
    <s v="TEC-AC-10000990"/>
    <x v="2"/>
    <x v="11"/>
    <s v="Imation Bio 2GB USB Flash Drive Imation Corp"/>
    <x v="4587"/>
    <n v="3"/>
    <n v="0"/>
    <x v="5423"/>
    <x v="0"/>
  </r>
  <r>
    <n v="6679"/>
    <x v="3314"/>
    <x v="2"/>
    <x v="982"/>
    <d v="2011-10-14T00:00:00"/>
    <s v="Standard Class"/>
    <s v="SD-20485"/>
    <s v="Shirley Daniels"/>
    <x v="2"/>
    <x v="0"/>
    <s v="Phoenix"/>
    <x v="16"/>
    <n v="85023"/>
    <x v="1"/>
    <s v="FUR-FU-10003724"/>
    <x v="0"/>
    <x v="5"/>
    <s v="Westinghouse Clip-On Gooseneck Lamps"/>
    <x v="4588"/>
    <n v="7"/>
    <n v="0.2"/>
    <x v="5424"/>
    <x v="2"/>
  </r>
  <r>
    <n v="6680"/>
    <x v="3315"/>
    <x v="3"/>
    <x v="264"/>
    <d v="2014-09-08T00:00:00"/>
    <s v="Second Class"/>
    <s v="TB-21055"/>
    <s v="Ted Butterfield"/>
    <x v="0"/>
    <x v="0"/>
    <s v="Meriden"/>
    <x v="29"/>
    <n v="6450"/>
    <x v="3"/>
    <s v="OFF-ST-10000918"/>
    <x v="1"/>
    <x v="4"/>
    <s v="Crate-A-Files"/>
    <x v="2943"/>
    <n v="1"/>
    <n v="0"/>
    <x v="5425"/>
    <x v="8"/>
  </r>
  <r>
    <n v="6681"/>
    <x v="3315"/>
    <x v="3"/>
    <x v="264"/>
    <d v="2014-09-08T00:00:00"/>
    <s v="Second Class"/>
    <s v="TB-21055"/>
    <s v="Ted Butterfield"/>
    <x v="0"/>
    <x v="0"/>
    <s v="Meriden"/>
    <x v="29"/>
    <n v="6450"/>
    <x v="3"/>
    <s v="OFF-PA-10000157"/>
    <x v="1"/>
    <x v="10"/>
    <s v="Xerox 191"/>
    <x v="710"/>
    <n v="4"/>
    <n v="0"/>
    <x v="5426"/>
    <x v="8"/>
  </r>
  <r>
    <n v="6682"/>
    <x v="3315"/>
    <x v="3"/>
    <x v="264"/>
    <d v="2014-09-08T00:00:00"/>
    <s v="Second Class"/>
    <s v="TB-21055"/>
    <s v="Ted Butterfield"/>
    <x v="0"/>
    <x v="0"/>
    <s v="Meriden"/>
    <x v="29"/>
    <n v="6450"/>
    <x v="3"/>
    <s v="OFF-PA-10002499"/>
    <x v="1"/>
    <x v="10"/>
    <s v="Xerox 1890"/>
    <x v="678"/>
    <n v="3"/>
    <n v="0"/>
    <x v="691"/>
    <x v="8"/>
  </r>
  <r>
    <n v="6683"/>
    <x v="3316"/>
    <x v="3"/>
    <x v="314"/>
    <d v="2014-01-03T00:00:00"/>
    <s v="First Class"/>
    <s v="DP-13390"/>
    <s v="Dennis Pardue"/>
    <x v="2"/>
    <x v="0"/>
    <s v="Franklin"/>
    <x v="6"/>
    <n v="53132"/>
    <x v="2"/>
    <s v="OFF-BI-10002012"/>
    <x v="1"/>
    <x v="8"/>
    <s v="Wilson Jones Easy Flow II Sheet Lifters"/>
    <x v="4589"/>
    <n v="2"/>
    <n v="0"/>
    <x v="5427"/>
    <x v="9"/>
  </r>
  <r>
    <n v="6684"/>
    <x v="3317"/>
    <x v="2"/>
    <x v="1127"/>
    <d v="2011-11-10T00:00:00"/>
    <s v="Standard Class"/>
    <s v="DE-13255"/>
    <s v="Deanra Eno"/>
    <x v="2"/>
    <x v="0"/>
    <s v="Los Angeles"/>
    <x v="1"/>
    <n v="90008"/>
    <x v="1"/>
    <s v="FUR-FU-10000320"/>
    <x v="0"/>
    <x v="5"/>
    <s v="OIC Stacking Trays"/>
    <x v="130"/>
    <n v="6"/>
    <n v="0"/>
    <x v="5428"/>
    <x v="0"/>
  </r>
  <r>
    <n v="6685"/>
    <x v="3318"/>
    <x v="1"/>
    <x v="997"/>
    <d v="2012-12-22T00:00:00"/>
    <s v="Standard Class"/>
    <s v="MC-18100"/>
    <s v="Mick Crebagga"/>
    <x v="0"/>
    <x v="0"/>
    <s v="Bloomington"/>
    <x v="10"/>
    <n v="61701"/>
    <x v="2"/>
    <s v="OFF-ST-10003716"/>
    <x v="1"/>
    <x v="4"/>
    <s v="Tennsco Double-Tier Lockers"/>
    <x v="4590"/>
    <n v="1"/>
    <n v="0.2"/>
    <x v="5429"/>
    <x v="4"/>
  </r>
  <r>
    <n v="6686"/>
    <x v="3318"/>
    <x v="1"/>
    <x v="997"/>
    <d v="2012-12-22T00:00:00"/>
    <s v="Standard Class"/>
    <s v="MC-18100"/>
    <s v="Mick Crebagga"/>
    <x v="0"/>
    <x v="0"/>
    <s v="Bloomington"/>
    <x v="10"/>
    <n v="61701"/>
    <x v="2"/>
    <s v="FUR-FU-10000965"/>
    <x v="0"/>
    <x v="5"/>
    <s v="Howard Miller 11-1/2&quot; Diameter Ridgewood Wall Clock"/>
    <x v="4591"/>
    <n v="2"/>
    <n v="0.6"/>
    <x v="5430"/>
    <x v="4"/>
  </r>
  <r>
    <n v="6687"/>
    <x v="3318"/>
    <x v="1"/>
    <x v="997"/>
    <d v="2012-12-22T00:00:00"/>
    <s v="Standard Class"/>
    <s v="MC-18100"/>
    <s v="Mick Crebagga"/>
    <x v="0"/>
    <x v="0"/>
    <s v="Bloomington"/>
    <x v="10"/>
    <n v="61701"/>
    <x v="2"/>
    <s v="OFF-AR-10003829"/>
    <x v="1"/>
    <x v="6"/>
    <s v="Newell 35"/>
    <x v="1332"/>
    <n v="5"/>
    <n v="0.2"/>
    <x v="1909"/>
    <x v="4"/>
  </r>
  <r>
    <n v="6688"/>
    <x v="3319"/>
    <x v="1"/>
    <x v="263"/>
    <d v="2012-05-21T00:00:00"/>
    <s v="Standard Class"/>
    <s v="HG-15025"/>
    <s v="Hunter Glantz"/>
    <x v="0"/>
    <x v="0"/>
    <s v="Los Angeles"/>
    <x v="1"/>
    <n v="90032"/>
    <x v="1"/>
    <s v="OFF-ST-10003470"/>
    <x v="1"/>
    <x v="4"/>
    <s v="Tennsco Snap-Together Open Shelving Units, Starter Sets and Add-On Units"/>
    <x v="2105"/>
    <n v="4"/>
    <n v="0"/>
    <x v="2269"/>
    <x v="5"/>
  </r>
  <r>
    <n v="6689"/>
    <x v="3320"/>
    <x v="3"/>
    <x v="434"/>
    <d v="2014-03-16T00:00:00"/>
    <s v="Second Class"/>
    <s v="CM-11815"/>
    <s v="Candace McMahon"/>
    <x v="1"/>
    <x v="0"/>
    <s v="San Francisco"/>
    <x v="1"/>
    <n v="94109"/>
    <x v="1"/>
    <s v="TEC-AC-10004568"/>
    <x v="2"/>
    <x v="11"/>
    <s v="Maxell LTO Ultrium - 800 GB"/>
    <x v="1375"/>
    <n v="4"/>
    <n v="0"/>
    <x v="5431"/>
    <x v="10"/>
  </r>
  <r>
    <n v="6690"/>
    <x v="3321"/>
    <x v="3"/>
    <x v="574"/>
    <d v="2014-12-10T00:00:00"/>
    <s v="Standard Class"/>
    <s v="RP-19855"/>
    <s v="Roy Phan"/>
    <x v="1"/>
    <x v="0"/>
    <s v="Houston"/>
    <x v="5"/>
    <n v="77095"/>
    <x v="2"/>
    <s v="OFF-AR-10000817"/>
    <x v="1"/>
    <x v="6"/>
    <s v="Manco Dry-Lighter Erasable Highlighter"/>
    <x v="4592"/>
    <n v="5"/>
    <n v="0.2"/>
    <x v="5432"/>
    <x v="4"/>
  </r>
  <r>
    <n v="6691"/>
    <x v="3322"/>
    <x v="3"/>
    <x v="689"/>
    <d v="2014-08-06T00:00:00"/>
    <s v="Standard Class"/>
    <s v="LS-17200"/>
    <s v="Luke Schmidt"/>
    <x v="1"/>
    <x v="0"/>
    <s v="Milwaukee"/>
    <x v="6"/>
    <n v="53209"/>
    <x v="2"/>
    <s v="OFF-BI-10003460"/>
    <x v="1"/>
    <x v="8"/>
    <s v="Acco 3-Hole Punch"/>
    <x v="255"/>
    <n v="4"/>
    <n v="0"/>
    <x v="5433"/>
    <x v="6"/>
  </r>
  <r>
    <n v="6692"/>
    <x v="3322"/>
    <x v="3"/>
    <x v="689"/>
    <d v="2014-08-06T00:00:00"/>
    <s v="Standard Class"/>
    <s v="LS-17200"/>
    <s v="Luke Schmidt"/>
    <x v="1"/>
    <x v="0"/>
    <s v="Milwaukee"/>
    <x v="6"/>
    <n v="53209"/>
    <x v="2"/>
    <s v="OFF-AP-10002472"/>
    <x v="1"/>
    <x v="9"/>
    <s v="3M Office Air Cleaner"/>
    <x v="4524"/>
    <n v="6"/>
    <n v="0"/>
    <x v="5434"/>
    <x v="6"/>
  </r>
  <r>
    <n v="6693"/>
    <x v="3323"/>
    <x v="3"/>
    <x v="938"/>
    <d v="2014-08-14T00:00:00"/>
    <s v="Second Class"/>
    <s v="DR-12940"/>
    <s v="Daniel Raglin"/>
    <x v="2"/>
    <x v="0"/>
    <s v="Lake Charles"/>
    <x v="28"/>
    <n v="70601"/>
    <x v="0"/>
    <s v="OFF-BI-10000632"/>
    <x v="1"/>
    <x v="8"/>
    <s v="Satellite Sectional Post Binders"/>
    <x v="4593"/>
    <n v="11"/>
    <n v="0"/>
    <x v="5435"/>
    <x v="6"/>
  </r>
  <r>
    <n v="6694"/>
    <x v="3324"/>
    <x v="3"/>
    <x v="1033"/>
    <d v="2014-10-03T00:00:00"/>
    <s v="Second Class"/>
    <s v="CC-12475"/>
    <s v="Cindy Chapman"/>
    <x v="0"/>
    <x v="0"/>
    <s v="Baltimore"/>
    <x v="39"/>
    <n v="21215"/>
    <x v="3"/>
    <s v="OFF-PA-10000062"/>
    <x v="1"/>
    <x v="10"/>
    <s v="Green Bar Computer Printout Paper"/>
    <x v="2210"/>
    <n v="3"/>
    <n v="0"/>
    <x v="2384"/>
    <x v="2"/>
  </r>
  <r>
    <n v="6695"/>
    <x v="3325"/>
    <x v="0"/>
    <x v="370"/>
    <d v="2013-08-31T00:00:00"/>
    <s v="Standard Class"/>
    <s v="SS-20515"/>
    <s v="Shirley Schmidt"/>
    <x v="2"/>
    <x v="0"/>
    <s v="Franklin"/>
    <x v="6"/>
    <n v="53132"/>
    <x v="2"/>
    <s v="TEC-AC-10002006"/>
    <x v="2"/>
    <x v="11"/>
    <s v="Memorex Micro Travel Drive 16 GB"/>
    <x v="4594"/>
    <n v="3"/>
    <n v="0"/>
    <x v="5436"/>
    <x v="6"/>
  </r>
  <r>
    <n v="6696"/>
    <x v="3326"/>
    <x v="0"/>
    <x v="499"/>
    <d v="2013-12-08T00:00:00"/>
    <s v="Standard Class"/>
    <s v="JF-15190"/>
    <s v="Jamie Frazer"/>
    <x v="0"/>
    <x v="0"/>
    <s v="New York City"/>
    <x v="15"/>
    <n v="10024"/>
    <x v="3"/>
    <s v="OFF-BI-10004318"/>
    <x v="1"/>
    <x v="8"/>
    <s v="Ibico EB-19 Dual Function Manual Binding System"/>
    <x v="4595"/>
    <n v="3"/>
    <n v="0.2"/>
    <x v="5437"/>
    <x v="4"/>
  </r>
  <r>
    <n v="6697"/>
    <x v="3326"/>
    <x v="0"/>
    <x v="499"/>
    <d v="2013-12-08T00:00:00"/>
    <s v="Standard Class"/>
    <s v="JF-15190"/>
    <s v="Jamie Frazer"/>
    <x v="0"/>
    <x v="0"/>
    <s v="New York City"/>
    <x v="15"/>
    <n v="10024"/>
    <x v="3"/>
    <s v="OFF-BI-10004236"/>
    <x v="1"/>
    <x v="8"/>
    <s v="XtraLife ClearVue Slant-D Ring Binder, White, 3&quot;"/>
    <x v="4596"/>
    <n v="3"/>
    <n v="0.2"/>
    <x v="5438"/>
    <x v="4"/>
  </r>
  <r>
    <n v="6698"/>
    <x v="3326"/>
    <x v="0"/>
    <x v="499"/>
    <d v="2013-12-08T00:00:00"/>
    <s v="Standard Class"/>
    <s v="JF-15190"/>
    <s v="Jamie Frazer"/>
    <x v="0"/>
    <x v="0"/>
    <s v="New York City"/>
    <x v="15"/>
    <n v="10024"/>
    <x v="3"/>
    <s v="OFF-PA-10000062"/>
    <x v="1"/>
    <x v="10"/>
    <s v="Green Bar Computer Printout Paper"/>
    <x v="3837"/>
    <n v="1"/>
    <n v="0"/>
    <x v="5439"/>
    <x v="4"/>
  </r>
  <r>
    <n v="6699"/>
    <x v="3327"/>
    <x v="3"/>
    <x v="246"/>
    <d v="2014-07-26T00:00:00"/>
    <s v="Standard Class"/>
    <s v="SW-20455"/>
    <s v="Shaun Weien"/>
    <x v="0"/>
    <x v="0"/>
    <s v="San Diego"/>
    <x v="1"/>
    <n v="92024"/>
    <x v="1"/>
    <s v="OFF-PA-10003205"/>
    <x v="1"/>
    <x v="10"/>
    <s v="Wirebound Message Forms, Four 2 3/4 x 5 Forms per Page, Pink Paper"/>
    <x v="4597"/>
    <n v="2"/>
    <n v="0"/>
    <x v="5440"/>
    <x v="7"/>
  </r>
  <r>
    <n v="6700"/>
    <x v="3327"/>
    <x v="3"/>
    <x v="246"/>
    <d v="2014-07-26T00:00:00"/>
    <s v="Standard Class"/>
    <s v="SW-20455"/>
    <s v="Shaun Weien"/>
    <x v="0"/>
    <x v="0"/>
    <s v="San Diego"/>
    <x v="1"/>
    <n v="92024"/>
    <x v="1"/>
    <s v="FUR-CH-10000988"/>
    <x v="0"/>
    <x v="1"/>
    <s v="Hon Olson Stacker Stools"/>
    <x v="2284"/>
    <n v="2"/>
    <n v="0.2"/>
    <x v="2469"/>
    <x v="7"/>
  </r>
  <r>
    <n v="6701"/>
    <x v="3327"/>
    <x v="3"/>
    <x v="246"/>
    <d v="2014-07-26T00:00:00"/>
    <s v="Standard Class"/>
    <s v="SW-20455"/>
    <s v="Shaun Weien"/>
    <x v="0"/>
    <x v="0"/>
    <s v="San Diego"/>
    <x v="1"/>
    <n v="92024"/>
    <x v="1"/>
    <s v="OFF-BI-10001524"/>
    <x v="1"/>
    <x v="8"/>
    <s v="GBC Premium Transparent Covers with Diagonal Lined Pattern"/>
    <x v="4503"/>
    <n v="3"/>
    <n v="0.2"/>
    <x v="5307"/>
    <x v="7"/>
  </r>
  <r>
    <n v="6702"/>
    <x v="3328"/>
    <x v="1"/>
    <x v="1128"/>
    <d v="2012-05-24T00:00:00"/>
    <s v="Standard Class"/>
    <s v="SG-20470"/>
    <s v="Sheri Gordon"/>
    <x v="0"/>
    <x v="0"/>
    <s v="Wilson"/>
    <x v="3"/>
    <n v="27893"/>
    <x v="0"/>
    <s v="FUR-FU-10001986"/>
    <x v="0"/>
    <x v="5"/>
    <s v="Dana Fluorescent Magnifying Lamp, White, 36&quot;"/>
    <x v="4598"/>
    <n v="4"/>
    <n v="0.2"/>
    <x v="5441"/>
    <x v="5"/>
  </r>
  <r>
    <n v="6703"/>
    <x v="3328"/>
    <x v="1"/>
    <x v="1128"/>
    <d v="2012-05-24T00:00:00"/>
    <s v="Standard Class"/>
    <s v="SG-20470"/>
    <s v="Sheri Gordon"/>
    <x v="0"/>
    <x v="0"/>
    <s v="Wilson"/>
    <x v="3"/>
    <n v="27893"/>
    <x v="0"/>
    <s v="OFF-BI-10001031"/>
    <x v="1"/>
    <x v="8"/>
    <s v="Pressboard Data Binders by Wilson Jones"/>
    <x v="1697"/>
    <n v="4"/>
    <n v="0.7"/>
    <x v="5442"/>
    <x v="5"/>
  </r>
  <r>
    <n v="6704"/>
    <x v="3329"/>
    <x v="1"/>
    <x v="537"/>
    <d v="2012-06-28T00:00:00"/>
    <s v="Standard Class"/>
    <s v="CS-12355"/>
    <s v="Christine Sundaresam"/>
    <x v="0"/>
    <x v="0"/>
    <s v="Long Beach"/>
    <x v="1"/>
    <n v="90805"/>
    <x v="1"/>
    <s v="TEC-PH-10002468"/>
    <x v="2"/>
    <x v="7"/>
    <s v="Plantronics CS 50-USB - headset - Convertible, Monaural"/>
    <x v="2075"/>
    <n v="2"/>
    <n v="0.2"/>
    <x v="2926"/>
    <x v="1"/>
  </r>
  <r>
    <n v="6705"/>
    <x v="3329"/>
    <x v="1"/>
    <x v="537"/>
    <d v="2012-06-28T00:00:00"/>
    <s v="Standard Class"/>
    <s v="CS-12355"/>
    <s v="Christine Sundaresam"/>
    <x v="0"/>
    <x v="0"/>
    <s v="Long Beach"/>
    <x v="1"/>
    <n v="90805"/>
    <x v="1"/>
    <s v="OFF-FA-10003059"/>
    <x v="1"/>
    <x v="13"/>
    <s v="Assorted Color Push Pins"/>
    <x v="4599"/>
    <n v="3"/>
    <n v="0"/>
    <x v="5443"/>
    <x v="1"/>
  </r>
  <r>
    <n v="6706"/>
    <x v="3329"/>
    <x v="1"/>
    <x v="537"/>
    <d v="2012-06-28T00:00:00"/>
    <s v="Standard Class"/>
    <s v="CS-12355"/>
    <s v="Christine Sundaresam"/>
    <x v="0"/>
    <x v="0"/>
    <s v="Long Beach"/>
    <x v="1"/>
    <n v="90805"/>
    <x v="1"/>
    <s v="TEC-PH-10003931"/>
    <x v="2"/>
    <x v="7"/>
    <s v="JBL Micro Wireless Portable Bluetooth Speaker"/>
    <x v="166"/>
    <n v="3"/>
    <n v="0.2"/>
    <x v="168"/>
    <x v="1"/>
  </r>
  <r>
    <n v="6707"/>
    <x v="3330"/>
    <x v="0"/>
    <x v="545"/>
    <d v="2013-09-16T00:00:00"/>
    <s v="Standard Class"/>
    <s v="SC-20695"/>
    <s v="Steve Chapman"/>
    <x v="1"/>
    <x v="0"/>
    <s v="Fort Lauderdale"/>
    <x v="2"/>
    <n v="33311"/>
    <x v="0"/>
    <s v="TEC-PH-10003505"/>
    <x v="2"/>
    <x v="7"/>
    <s v="Geemarc AmpliPOWER60"/>
    <x v="4600"/>
    <n v="7"/>
    <n v="0.2"/>
    <x v="5444"/>
    <x v="8"/>
  </r>
  <r>
    <n v="6708"/>
    <x v="3331"/>
    <x v="2"/>
    <x v="138"/>
    <d v="2011-04-18T00:00:00"/>
    <s v="Standard Class"/>
    <s v="BF-11170"/>
    <s v="Ben Ferrer"/>
    <x v="2"/>
    <x v="0"/>
    <s v="Baltimore"/>
    <x v="39"/>
    <n v="21215"/>
    <x v="3"/>
    <s v="OFF-LA-10002368"/>
    <x v="1"/>
    <x v="2"/>
    <s v="Avery 479"/>
    <x v="1507"/>
    <n v="3"/>
    <n v="0"/>
    <x v="1589"/>
    <x v="3"/>
  </r>
  <r>
    <n v="6709"/>
    <x v="3332"/>
    <x v="1"/>
    <x v="717"/>
    <d v="2012-11-19T00:00:00"/>
    <s v="Standard Class"/>
    <s v="GZ-14470"/>
    <s v="Gary Zandusky"/>
    <x v="0"/>
    <x v="0"/>
    <s v="Rio Rancho"/>
    <x v="27"/>
    <n v="87124"/>
    <x v="1"/>
    <s v="FUR-CH-10004287"/>
    <x v="0"/>
    <x v="1"/>
    <s v="SAFCO Arco Folding Chair"/>
    <x v="2214"/>
    <n v="4"/>
    <n v="0.2"/>
    <x v="2388"/>
    <x v="0"/>
  </r>
  <r>
    <n v="6710"/>
    <x v="3332"/>
    <x v="1"/>
    <x v="717"/>
    <d v="2012-11-19T00:00:00"/>
    <s v="Standard Class"/>
    <s v="GZ-14470"/>
    <s v="Gary Zandusky"/>
    <x v="0"/>
    <x v="0"/>
    <s v="Rio Rancho"/>
    <x v="27"/>
    <n v="87124"/>
    <x v="1"/>
    <s v="FUR-CH-10001891"/>
    <x v="0"/>
    <x v="1"/>
    <s v="Global Deluxe Office Fabric Chairs"/>
    <x v="286"/>
    <n v="3"/>
    <n v="0.2"/>
    <x v="291"/>
    <x v="0"/>
  </r>
  <r>
    <n v="6711"/>
    <x v="3333"/>
    <x v="0"/>
    <x v="10"/>
    <d v="2013-12-13T00:00:00"/>
    <s v="First Class"/>
    <s v="SP-20650"/>
    <s v="Stephanie Phelps"/>
    <x v="1"/>
    <x v="0"/>
    <s v="Stockton"/>
    <x v="1"/>
    <n v="95207"/>
    <x v="1"/>
    <s v="OFF-BI-10002133"/>
    <x v="1"/>
    <x v="8"/>
    <s v="Wilson Jones Elliptical Ring 3 1/2&quot; Capacity Binders, 800 sheets"/>
    <x v="4601"/>
    <n v="8"/>
    <n v="0.2"/>
    <x v="5445"/>
    <x v="4"/>
  </r>
  <r>
    <n v="6712"/>
    <x v="3334"/>
    <x v="3"/>
    <x v="238"/>
    <d v="2014-08-22T00:00:00"/>
    <s v="Second Class"/>
    <s v="PJ-19015"/>
    <s v="Pauline Johnson"/>
    <x v="0"/>
    <x v="0"/>
    <s v="Columbus"/>
    <x v="24"/>
    <n v="43229"/>
    <x v="3"/>
    <s v="OFF-AR-10001419"/>
    <x v="1"/>
    <x v="6"/>
    <s v="Newell 325"/>
    <x v="4541"/>
    <n v="3"/>
    <n v="0.2"/>
    <x v="5446"/>
    <x v="6"/>
  </r>
  <r>
    <n v="6713"/>
    <x v="3335"/>
    <x v="3"/>
    <x v="817"/>
    <d v="2014-12-15T00:00:00"/>
    <s v="Same Day"/>
    <s v="DB-13060"/>
    <s v="Dave Brooks"/>
    <x v="0"/>
    <x v="0"/>
    <s v="Skokie"/>
    <x v="10"/>
    <n v="60076"/>
    <x v="2"/>
    <s v="FUR-FU-10002298"/>
    <x v="0"/>
    <x v="5"/>
    <s v="Rubbermaid ClusterMat Chairmats, Mat Size- 66&quot; x 60&quot;, Lip 20&quot; x 11&quot; -90 Degree Angle"/>
    <x v="4602"/>
    <n v="6"/>
    <n v="0.6"/>
    <x v="5447"/>
    <x v="4"/>
  </r>
  <r>
    <n v="6714"/>
    <x v="3335"/>
    <x v="3"/>
    <x v="817"/>
    <d v="2014-12-15T00:00:00"/>
    <s v="Same Day"/>
    <s v="DB-13060"/>
    <s v="Dave Brooks"/>
    <x v="0"/>
    <x v="0"/>
    <s v="Skokie"/>
    <x v="10"/>
    <n v="60076"/>
    <x v="2"/>
    <s v="FUR-FU-10004091"/>
    <x v="0"/>
    <x v="5"/>
    <s v="Howard Miller 13&quot; Diameter Goldtone Round Wall Clock"/>
    <x v="4603"/>
    <n v="3"/>
    <n v="0.6"/>
    <x v="5448"/>
    <x v="4"/>
  </r>
  <r>
    <n v="6715"/>
    <x v="3335"/>
    <x v="3"/>
    <x v="817"/>
    <d v="2014-12-15T00:00:00"/>
    <s v="Same Day"/>
    <s v="DB-13060"/>
    <s v="Dave Brooks"/>
    <x v="0"/>
    <x v="0"/>
    <s v="Skokie"/>
    <x v="10"/>
    <n v="60076"/>
    <x v="2"/>
    <s v="TEC-AC-10004510"/>
    <x v="2"/>
    <x v="11"/>
    <s v="Logitech Desktop MK120 Mouse and keyboard Combo"/>
    <x v="4604"/>
    <n v="3"/>
    <n v="0.2"/>
    <x v="5449"/>
    <x v="4"/>
  </r>
  <r>
    <n v="6716"/>
    <x v="3335"/>
    <x v="3"/>
    <x v="817"/>
    <d v="2014-12-15T00:00:00"/>
    <s v="Same Day"/>
    <s v="DB-13060"/>
    <s v="Dave Brooks"/>
    <x v="0"/>
    <x v="0"/>
    <s v="Skokie"/>
    <x v="10"/>
    <n v="60076"/>
    <x v="2"/>
    <s v="OFF-AR-10002987"/>
    <x v="1"/>
    <x v="6"/>
    <s v="Prismacolor Color Pencil Set"/>
    <x v="4605"/>
    <n v="6"/>
    <n v="0.2"/>
    <x v="5450"/>
    <x v="4"/>
  </r>
  <r>
    <n v="6717"/>
    <x v="3336"/>
    <x v="0"/>
    <x v="143"/>
    <d v="2013-04-16T00:00:00"/>
    <s v="Standard Class"/>
    <s v="CK-12325"/>
    <s v="Christine Kargatis"/>
    <x v="2"/>
    <x v="0"/>
    <s v="Hot Springs"/>
    <x v="36"/>
    <n v="71901"/>
    <x v="0"/>
    <s v="OFF-FA-10002280"/>
    <x v="1"/>
    <x v="13"/>
    <s v="Advantus Plastic Paper Clips"/>
    <x v="59"/>
    <n v="6"/>
    <n v="0"/>
    <x v="3129"/>
    <x v="3"/>
  </r>
  <r>
    <n v="6718"/>
    <x v="3336"/>
    <x v="0"/>
    <x v="143"/>
    <d v="2013-04-16T00:00:00"/>
    <s v="Standard Class"/>
    <s v="CK-12325"/>
    <s v="Christine Kargatis"/>
    <x v="2"/>
    <x v="0"/>
    <s v="Hot Springs"/>
    <x v="36"/>
    <n v="71901"/>
    <x v="0"/>
    <s v="OFF-PA-10001934"/>
    <x v="1"/>
    <x v="10"/>
    <s v="Xerox 1993"/>
    <x v="243"/>
    <n v="4"/>
    <n v="0"/>
    <x v="1683"/>
    <x v="3"/>
  </r>
  <r>
    <n v="6719"/>
    <x v="3336"/>
    <x v="0"/>
    <x v="143"/>
    <d v="2013-04-16T00:00:00"/>
    <s v="Standard Class"/>
    <s v="CK-12325"/>
    <s v="Christine Kargatis"/>
    <x v="2"/>
    <x v="0"/>
    <s v="Hot Springs"/>
    <x v="36"/>
    <n v="71901"/>
    <x v="0"/>
    <s v="FUR-FU-10003268"/>
    <x v="0"/>
    <x v="5"/>
    <s v="Eldon Radial Chair Mat for Low to Medium Pile Carpets"/>
    <x v="4606"/>
    <n v="4"/>
    <n v="0"/>
    <x v="5451"/>
    <x v="3"/>
  </r>
  <r>
    <n v="6720"/>
    <x v="3337"/>
    <x v="0"/>
    <x v="186"/>
    <d v="2013-12-20T00:00:00"/>
    <s v="First Class"/>
    <s v="SF-20065"/>
    <s v="Sandra Flanagan"/>
    <x v="0"/>
    <x v="0"/>
    <s v="Goldsboro"/>
    <x v="3"/>
    <n v="27534"/>
    <x v="0"/>
    <s v="OFF-AP-10004859"/>
    <x v="1"/>
    <x v="9"/>
    <s v="Acco 6 Outlet Guardian Premium Surge Suppressor"/>
    <x v="4337"/>
    <n v="3"/>
    <n v="0.2"/>
    <x v="5452"/>
    <x v="4"/>
  </r>
  <r>
    <n v="6721"/>
    <x v="3338"/>
    <x v="3"/>
    <x v="20"/>
    <d v="2014-09-25T00:00:00"/>
    <s v="Standard Class"/>
    <s v="DP-13105"/>
    <s v="Dave Poirier"/>
    <x v="1"/>
    <x v="0"/>
    <s v="Los Angeles"/>
    <x v="1"/>
    <n v="90032"/>
    <x v="1"/>
    <s v="TEC-AC-10000057"/>
    <x v="2"/>
    <x v="11"/>
    <s v="Microsoft Natural Ergonomic Keyboard 4000"/>
    <x v="179"/>
    <n v="5"/>
    <n v="0"/>
    <x v="5453"/>
    <x v="8"/>
  </r>
  <r>
    <n v="6722"/>
    <x v="3338"/>
    <x v="3"/>
    <x v="20"/>
    <d v="2014-09-25T00:00:00"/>
    <s v="Standard Class"/>
    <s v="DP-13105"/>
    <s v="Dave Poirier"/>
    <x v="1"/>
    <x v="0"/>
    <s v="Los Angeles"/>
    <x v="1"/>
    <n v="90032"/>
    <x v="1"/>
    <s v="OFF-AR-10000914"/>
    <x v="1"/>
    <x v="6"/>
    <s v="Boston 16765 Mini Stand Up Battery Pencil Sharpener"/>
    <x v="4607"/>
    <n v="2"/>
    <n v="0"/>
    <x v="5454"/>
    <x v="8"/>
  </r>
  <r>
    <n v="6723"/>
    <x v="3338"/>
    <x v="3"/>
    <x v="20"/>
    <d v="2014-09-25T00:00:00"/>
    <s v="Standard Class"/>
    <s v="DP-13105"/>
    <s v="Dave Poirier"/>
    <x v="1"/>
    <x v="0"/>
    <s v="Los Angeles"/>
    <x v="1"/>
    <n v="90032"/>
    <x v="1"/>
    <s v="OFF-AR-10004956"/>
    <x v="1"/>
    <x v="6"/>
    <s v="Newell 33"/>
    <x v="80"/>
    <n v="3"/>
    <n v="0"/>
    <x v="5455"/>
    <x v="8"/>
  </r>
  <r>
    <n v="6724"/>
    <x v="3339"/>
    <x v="3"/>
    <x v="507"/>
    <d v="2014-09-07T00:00:00"/>
    <s v="Second Class"/>
    <s v="VM-21835"/>
    <s v="Vivian Mathis"/>
    <x v="0"/>
    <x v="0"/>
    <s v="Nashua"/>
    <x v="38"/>
    <n v="3060"/>
    <x v="3"/>
    <s v="OFF-FA-10001843"/>
    <x v="1"/>
    <x v="13"/>
    <s v="Staples"/>
    <x v="1471"/>
    <n v="6"/>
    <n v="0"/>
    <x v="5456"/>
    <x v="8"/>
  </r>
  <r>
    <n v="6725"/>
    <x v="3340"/>
    <x v="0"/>
    <x v="126"/>
    <d v="2013-09-17T00:00:00"/>
    <s v="Standard Class"/>
    <s v="SF-20200"/>
    <s v="Sarah Foster"/>
    <x v="0"/>
    <x v="0"/>
    <s v="Seattle"/>
    <x v="4"/>
    <n v="98103"/>
    <x v="1"/>
    <s v="OFF-FA-10000585"/>
    <x v="1"/>
    <x v="13"/>
    <s v="OIC Bulk Pack Metal Binder Clips"/>
    <x v="4608"/>
    <n v="3"/>
    <n v="0"/>
    <x v="5457"/>
    <x v="8"/>
  </r>
  <r>
    <n v="6726"/>
    <x v="3340"/>
    <x v="0"/>
    <x v="126"/>
    <d v="2013-09-17T00:00:00"/>
    <s v="Standard Class"/>
    <s v="SF-20200"/>
    <s v="Sarah Foster"/>
    <x v="0"/>
    <x v="0"/>
    <s v="Seattle"/>
    <x v="4"/>
    <n v="98103"/>
    <x v="1"/>
    <s v="OFF-LA-10003720"/>
    <x v="1"/>
    <x v="2"/>
    <s v="Avery 487"/>
    <x v="469"/>
    <n v="3"/>
    <n v="0"/>
    <x v="5458"/>
    <x v="8"/>
  </r>
  <r>
    <n v="6727"/>
    <x v="3340"/>
    <x v="0"/>
    <x v="126"/>
    <d v="2013-09-17T00:00:00"/>
    <s v="Standard Class"/>
    <s v="SF-20200"/>
    <s v="Sarah Foster"/>
    <x v="0"/>
    <x v="0"/>
    <s v="Seattle"/>
    <x v="4"/>
    <n v="98103"/>
    <x v="1"/>
    <s v="OFF-BI-10000301"/>
    <x v="1"/>
    <x v="8"/>
    <s v="GBC Instant Report Kit"/>
    <x v="4609"/>
    <n v="4"/>
    <n v="0.2"/>
    <x v="5459"/>
    <x v="8"/>
  </r>
  <r>
    <n v="6728"/>
    <x v="3341"/>
    <x v="3"/>
    <x v="682"/>
    <d v="2014-08-16T00:00:00"/>
    <s v="Second Class"/>
    <s v="SC-20695"/>
    <s v="Steve Chapman"/>
    <x v="1"/>
    <x v="0"/>
    <s v="Richmond"/>
    <x v="14"/>
    <n v="47374"/>
    <x v="2"/>
    <s v="OFF-PA-10003302"/>
    <x v="1"/>
    <x v="10"/>
    <s v="Xerox 1906"/>
    <x v="932"/>
    <n v="5"/>
    <n v="0"/>
    <x v="966"/>
    <x v="6"/>
  </r>
  <r>
    <n v="6729"/>
    <x v="3342"/>
    <x v="0"/>
    <x v="254"/>
    <d v="2013-11-10T00:00:00"/>
    <s v="Standard Class"/>
    <s v="MF-17665"/>
    <s v="Maureen Fritzler"/>
    <x v="1"/>
    <x v="0"/>
    <s v="Miami"/>
    <x v="2"/>
    <n v="33180"/>
    <x v="0"/>
    <s v="FUR-FU-10001889"/>
    <x v="0"/>
    <x v="5"/>
    <s v="Ultra Door Pull Handle"/>
    <x v="4610"/>
    <n v="6"/>
    <n v="0.2"/>
    <x v="5460"/>
    <x v="0"/>
  </r>
  <r>
    <n v="6730"/>
    <x v="3343"/>
    <x v="1"/>
    <x v="652"/>
    <d v="2012-06-20T00:00:00"/>
    <s v="First Class"/>
    <s v="BV-11245"/>
    <s v="Benjamin Venier"/>
    <x v="1"/>
    <x v="0"/>
    <s v="Smyrna"/>
    <x v="18"/>
    <n v="37167"/>
    <x v="0"/>
    <s v="OFF-BI-10002982"/>
    <x v="1"/>
    <x v="8"/>
    <s v="Avery Self-Adhesive Photo Pockets for Polaroid Photos"/>
    <x v="4611"/>
    <n v="3"/>
    <n v="0.7"/>
    <x v="5461"/>
    <x v="1"/>
  </r>
  <r>
    <n v="6731"/>
    <x v="3343"/>
    <x v="1"/>
    <x v="652"/>
    <d v="2012-06-20T00:00:00"/>
    <s v="First Class"/>
    <s v="BV-11245"/>
    <s v="Benjamin Venier"/>
    <x v="1"/>
    <x v="0"/>
    <s v="Smyrna"/>
    <x v="18"/>
    <n v="37167"/>
    <x v="0"/>
    <s v="FUR-CH-10002965"/>
    <x v="0"/>
    <x v="1"/>
    <s v="Global Leather Highback Executive Chair with Pneumatic Height Adjustment, Black"/>
    <x v="4612"/>
    <n v="4"/>
    <n v="0.2"/>
    <x v="5462"/>
    <x v="1"/>
  </r>
  <r>
    <n v="6732"/>
    <x v="3343"/>
    <x v="1"/>
    <x v="652"/>
    <d v="2012-06-20T00:00:00"/>
    <s v="First Class"/>
    <s v="BV-11245"/>
    <s v="Benjamin Venier"/>
    <x v="1"/>
    <x v="0"/>
    <s v="Smyrna"/>
    <x v="18"/>
    <n v="37167"/>
    <x v="0"/>
    <s v="OFF-PA-10001937"/>
    <x v="1"/>
    <x v="10"/>
    <s v="Xerox 21"/>
    <x v="561"/>
    <n v="4"/>
    <n v="0.2"/>
    <x v="570"/>
    <x v="1"/>
  </r>
  <r>
    <n v="6733"/>
    <x v="3344"/>
    <x v="2"/>
    <x v="1129"/>
    <d v="2011-07-07T00:00:00"/>
    <s v="First Class"/>
    <s v="KE-16420"/>
    <s v="Katrina Edelman"/>
    <x v="1"/>
    <x v="0"/>
    <s v="Aurora"/>
    <x v="22"/>
    <n v="80013"/>
    <x v="1"/>
    <s v="OFF-PA-10001977"/>
    <x v="1"/>
    <x v="10"/>
    <s v="Xerox 194"/>
    <x v="3479"/>
    <n v="4"/>
    <n v="0.2"/>
    <x v="3954"/>
    <x v="7"/>
  </r>
  <r>
    <n v="6734"/>
    <x v="3344"/>
    <x v="2"/>
    <x v="1129"/>
    <d v="2011-07-07T00:00:00"/>
    <s v="First Class"/>
    <s v="KE-16420"/>
    <s v="Katrina Edelman"/>
    <x v="1"/>
    <x v="0"/>
    <s v="Aurora"/>
    <x v="22"/>
    <n v="80013"/>
    <x v="1"/>
    <s v="OFF-AP-10000692"/>
    <x v="1"/>
    <x v="9"/>
    <s v="Fellowes Mighty 8 Compact Surge Protector"/>
    <x v="4613"/>
    <n v="2"/>
    <n v="0.2"/>
    <x v="5463"/>
    <x v="7"/>
  </r>
  <r>
    <n v="6735"/>
    <x v="3345"/>
    <x v="1"/>
    <x v="139"/>
    <d v="2012-12-25T00:00:00"/>
    <s v="Standard Class"/>
    <s v="EM-14200"/>
    <s v="Evan Minnotte"/>
    <x v="2"/>
    <x v="0"/>
    <s v="Miami"/>
    <x v="2"/>
    <n v="33142"/>
    <x v="0"/>
    <s v="OFF-LA-10004093"/>
    <x v="1"/>
    <x v="2"/>
    <s v="Avery 486"/>
    <x v="3280"/>
    <n v="2"/>
    <n v="0.2"/>
    <x v="3702"/>
    <x v="4"/>
  </r>
  <r>
    <n v="6736"/>
    <x v="3346"/>
    <x v="0"/>
    <x v="342"/>
    <d v="2013-04-18T00:00:00"/>
    <s v="Standard Class"/>
    <s v="BT-11680"/>
    <s v="Brian Thompson"/>
    <x v="0"/>
    <x v="0"/>
    <s v="San Francisco"/>
    <x v="1"/>
    <n v="94122"/>
    <x v="1"/>
    <s v="OFF-AP-10004980"/>
    <x v="1"/>
    <x v="9"/>
    <s v="3M Replacement Filter for Office Air Cleaner for 20' x 33' Room"/>
    <x v="4614"/>
    <n v="3"/>
    <n v="0"/>
    <x v="5464"/>
    <x v="3"/>
  </r>
  <r>
    <n v="6737"/>
    <x v="3346"/>
    <x v="0"/>
    <x v="342"/>
    <d v="2013-04-18T00:00:00"/>
    <s v="Standard Class"/>
    <s v="BT-11680"/>
    <s v="Brian Thompson"/>
    <x v="0"/>
    <x v="0"/>
    <s v="San Francisco"/>
    <x v="1"/>
    <n v="94122"/>
    <x v="1"/>
    <s v="OFF-ST-10001932"/>
    <x v="1"/>
    <x v="4"/>
    <s v="Fellowes Staxonsteel Drawer Files"/>
    <x v="4404"/>
    <n v="3"/>
    <n v="0"/>
    <x v="5168"/>
    <x v="3"/>
  </r>
  <r>
    <n v="6738"/>
    <x v="3346"/>
    <x v="0"/>
    <x v="342"/>
    <d v="2013-04-18T00:00:00"/>
    <s v="Standard Class"/>
    <s v="BT-11680"/>
    <s v="Brian Thompson"/>
    <x v="0"/>
    <x v="0"/>
    <s v="San Francisco"/>
    <x v="1"/>
    <n v="94122"/>
    <x v="1"/>
    <s v="OFF-ST-10000636"/>
    <x v="1"/>
    <x v="4"/>
    <s v="Rogers Profile Extra Capacity Storage Tub"/>
    <x v="4615"/>
    <n v="9"/>
    <n v="0"/>
    <x v="5465"/>
    <x v="3"/>
  </r>
  <r>
    <n v="6739"/>
    <x v="3346"/>
    <x v="0"/>
    <x v="342"/>
    <d v="2013-04-18T00:00:00"/>
    <s v="Standard Class"/>
    <s v="BT-11680"/>
    <s v="Brian Thompson"/>
    <x v="0"/>
    <x v="0"/>
    <s v="San Francisco"/>
    <x v="1"/>
    <n v="94122"/>
    <x v="1"/>
    <s v="OFF-BI-10000069"/>
    <x v="1"/>
    <x v="8"/>
    <s v="GBC Prepunched Paper, 19-Hole, for Binding Systems, 24-lb"/>
    <x v="4616"/>
    <n v="4"/>
    <n v="0.2"/>
    <x v="5466"/>
    <x v="3"/>
  </r>
  <r>
    <n v="6740"/>
    <x v="3347"/>
    <x v="2"/>
    <x v="542"/>
    <d v="2011-05-31T00:00:00"/>
    <s v="Standard Class"/>
    <s v="MM-18055"/>
    <s v="Michelle Moray"/>
    <x v="0"/>
    <x v="0"/>
    <s v="Chicago"/>
    <x v="10"/>
    <n v="60623"/>
    <x v="2"/>
    <s v="OFF-ST-10001837"/>
    <x v="1"/>
    <x v="4"/>
    <s v="SAFCO Mobile Desk Side File, Wire Frame"/>
    <x v="4617"/>
    <n v="3"/>
    <n v="0.2"/>
    <x v="5467"/>
    <x v="5"/>
  </r>
  <r>
    <n v="6741"/>
    <x v="3347"/>
    <x v="2"/>
    <x v="542"/>
    <d v="2011-05-31T00:00:00"/>
    <s v="Standard Class"/>
    <s v="MM-18055"/>
    <s v="Michelle Moray"/>
    <x v="0"/>
    <x v="0"/>
    <s v="Chicago"/>
    <x v="10"/>
    <n v="60623"/>
    <x v="2"/>
    <s v="FUR-CH-10003981"/>
    <x v="0"/>
    <x v="1"/>
    <s v="Global Commerce Series Low-Back Swivel/Tilt Chairs"/>
    <x v="4618"/>
    <n v="2"/>
    <n v="0.3"/>
    <x v="5468"/>
    <x v="5"/>
  </r>
  <r>
    <n v="6742"/>
    <x v="3347"/>
    <x v="2"/>
    <x v="542"/>
    <d v="2011-05-31T00:00:00"/>
    <s v="Standard Class"/>
    <s v="MM-18055"/>
    <s v="Michelle Moray"/>
    <x v="0"/>
    <x v="0"/>
    <s v="Chicago"/>
    <x v="10"/>
    <n v="60623"/>
    <x v="2"/>
    <s v="OFF-AR-10000716"/>
    <x v="1"/>
    <x v="6"/>
    <s v="DIXON Ticonderoga Erasable Checking Pencils"/>
    <x v="2569"/>
    <n v="3"/>
    <n v="0.2"/>
    <x v="4615"/>
    <x v="5"/>
  </r>
  <r>
    <n v="6743"/>
    <x v="3348"/>
    <x v="3"/>
    <x v="91"/>
    <d v="2014-07-12T00:00:00"/>
    <s v="Standard Class"/>
    <s v="PO-18850"/>
    <s v="Patrick O'Brill"/>
    <x v="0"/>
    <x v="0"/>
    <s v="Los Angeles"/>
    <x v="1"/>
    <n v="90008"/>
    <x v="1"/>
    <s v="FUR-CH-10001146"/>
    <x v="0"/>
    <x v="1"/>
    <s v="Global Task Chair, Black"/>
    <x v="4619"/>
    <n v="3"/>
    <n v="0.2"/>
    <x v="5469"/>
    <x v="7"/>
  </r>
  <r>
    <n v="6744"/>
    <x v="3349"/>
    <x v="1"/>
    <x v="1130"/>
    <d v="2012-02-20T00:00:00"/>
    <s v="Standard Class"/>
    <s v="SP-20860"/>
    <s v="Sung Pak"/>
    <x v="1"/>
    <x v="0"/>
    <s v="Dover"/>
    <x v="38"/>
    <n v="3820"/>
    <x v="3"/>
    <s v="OFF-PA-10002751"/>
    <x v="1"/>
    <x v="10"/>
    <s v="Xerox 1920"/>
    <x v="1211"/>
    <n v="6"/>
    <n v="0"/>
    <x v="5470"/>
    <x v="11"/>
  </r>
  <r>
    <n v="6745"/>
    <x v="3350"/>
    <x v="3"/>
    <x v="114"/>
    <d v="2014-06-19T00:00:00"/>
    <s v="Second Class"/>
    <s v="CS-12355"/>
    <s v="Christine Sundaresam"/>
    <x v="0"/>
    <x v="0"/>
    <s v="Dublin"/>
    <x v="24"/>
    <n v="43017"/>
    <x v="3"/>
    <s v="TEC-AC-10001606"/>
    <x v="2"/>
    <x v="11"/>
    <s v="Logitech Wireless Performance Mouse MX for PC and Mac"/>
    <x v="4620"/>
    <n v="6"/>
    <n v="0.2"/>
    <x v="5471"/>
    <x v="1"/>
  </r>
  <r>
    <n v="6746"/>
    <x v="3350"/>
    <x v="3"/>
    <x v="114"/>
    <d v="2014-06-19T00:00:00"/>
    <s v="Second Class"/>
    <s v="CS-12355"/>
    <s v="Christine Sundaresam"/>
    <x v="0"/>
    <x v="0"/>
    <s v="Dublin"/>
    <x v="24"/>
    <n v="43017"/>
    <x v="3"/>
    <s v="OFF-AR-10001427"/>
    <x v="1"/>
    <x v="6"/>
    <s v="Newell 330"/>
    <x v="100"/>
    <n v="5"/>
    <n v="0.2"/>
    <x v="5472"/>
    <x v="1"/>
  </r>
  <r>
    <n v="6747"/>
    <x v="3351"/>
    <x v="3"/>
    <x v="38"/>
    <d v="2014-11-17T00:00:00"/>
    <s v="First Class"/>
    <s v="KB-16600"/>
    <s v="Ken Brennan"/>
    <x v="1"/>
    <x v="0"/>
    <s v="New York City"/>
    <x v="15"/>
    <n v="10009"/>
    <x v="3"/>
    <s v="TEC-PH-10004389"/>
    <x v="2"/>
    <x v="7"/>
    <s v="Nokia Lumia 925"/>
    <x v="3211"/>
    <n v="5"/>
    <n v="0"/>
    <x v="3619"/>
    <x v="0"/>
  </r>
  <r>
    <n v="6748"/>
    <x v="3352"/>
    <x v="3"/>
    <x v="157"/>
    <d v="2014-12-16T00:00:00"/>
    <s v="Standard Class"/>
    <s v="AA-10375"/>
    <s v="Allen Armold"/>
    <x v="0"/>
    <x v="0"/>
    <s v="New York City"/>
    <x v="15"/>
    <n v="10035"/>
    <x v="3"/>
    <s v="OFF-BI-10002498"/>
    <x v="1"/>
    <x v="8"/>
    <s v="Clear Mylar Reinforcing Strips"/>
    <x v="3652"/>
    <n v="1"/>
    <n v="0.2"/>
    <x v="5473"/>
    <x v="4"/>
  </r>
  <r>
    <n v="6749"/>
    <x v="3352"/>
    <x v="3"/>
    <x v="157"/>
    <d v="2014-12-16T00:00:00"/>
    <s v="Standard Class"/>
    <s v="AA-10375"/>
    <s v="Allen Armold"/>
    <x v="0"/>
    <x v="0"/>
    <s v="New York City"/>
    <x v="15"/>
    <n v="10035"/>
    <x v="3"/>
    <s v="OFF-PA-10002245"/>
    <x v="1"/>
    <x v="10"/>
    <s v="Xerox 1895"/>
    <x v="1465"/>
    <n v="3"/>
    <n v="0"/>
    <x v="2695"/>
    <x v="4"/>
  </r>
  <r>
    <n v="6750"/>
    <x v="3352"/>
    <x v="3"/>
    <x v="157"/>
    <d v="2014-12-16T00:00:00"/>
    <s v="Standard Class"/>
    <s v="AA-10375"/>
    <s v="Allen Armold"/>
    <x v="0"/>
    <x v="0"/>
    <s v="New York City"/>
    <x v="15"/>
    <n v="10035"/>
    <x v="3"/>
    <s v="TEC-PH-10004522"/>
    <x v="2"/>
    <x v="7"/>
    <s v="Dexim XPower Skin Super-Thin Power Case for iPhone 5 - Black"/>
    <x v="4621"/>
    <n v="2"/>
    <n v="0"/>
    <x v="5474"/>
    <x v="4"/>
  </r>
  <r>
    <n v="6751"/>
    <x v="3353"/>
    <x v="0"/>
    <x v="931"/>
    <d v="2013-07-01T00:00:00"/>
    <s v="Second Class"/>
    <s v="BP-11155"/>
    <s v="Becky Pak"/>
    <x v="0"/>
    <x v="0"/>
    <s v="Paterson"/>
    <x v="30"/>
    <n v="7501"/>
    <x v="3"/>
    <s v="FUR-CH-10003535"/>
    <x v="0"/>
    <x v="1"/>
    <s v="Global Armless Task Chair, Royal Blue"/>
    <x v="4331"/>
    <n v="2"/>
    <n v="0"/>
    <x v="5475"/>
    <x v="1"/>
  </r>
  <r>
    <n v="6752"/>
    <x v="3353"/>
    <x v="0"/>
    <x v="931"/>
    <d v="2013-07-01T00:00:00"/>
    <s v="Second Class"/>
    <s v="BP-11155"/>
    <s v="Becky Pak"/>
    <x v="0"/>
    <x v="0"/>
    <s v="Paterson"/>
    <x v="30"/>
    <n v="7501"/>
    <x v="3"/>
    <s v="OFF-AP-10000595"/>
    <x v="1"/>
    <x v="9"/>
    <s v="Disposable Triple-Filter Dust Bags"/>
    <x v="4622"/>
    <n v="2"/>
    <n v="0"/>
    <x v="5476"/>
    <x v="1"/>
  </r>
  <r>
    <n v="6753"/>
    <x v="3353"/>
    <x v="0"/>
    <x v="931"/>
    <d v="2013-07-01T00:00:00"/>
    <s v="Second Class"/>
    <s v="BP-11155"/>
    <s v="Becky Pak"/>
    <x v="0"/>
    <x v="0"/>
    <s v="Paterson"/>
    <x v="30"/>
    <n v="7501"/>
    <x v="3"/>
    <s v="OFF-PA-10003039"/>
    <x v="1"/>
    <x v="10"/>
    <s v="Xerox 1960"/>
    <x v="1168"/>
    <n v="2"/>
    <n v="0"/>
    <x v="4027"/>
    <x v="1"/>
  </r>
  <r>
    <n v="6754"/>
    <x v="3353"/>
    <x v="0"/>
    <x v="931"/>
    <d v="2013-07-01T00:00:00"/>
    <s v="Second Class"/>
    <s v="BP-11155"/>
    <s v="Becky Pak"/>
    <x v="0"/>
    <x v="0"/>
    <s v="Paterson"/>
    <x v="30"/>
    <n v="7501"/>
    <x v="3"/>
    <s v="OFF-BI-10002003"/>
    <x v="1"/>
    <x v="8"/>
    <s v="Ibico Presentation Index for Binding Systems"/>
    <x v="4623"/>
    <n v="2"/>
    <n v="0"/>
    <x v="5477"/>
    <x v="1"/>
  </r>
  <r>
    <n v="6755"/>
    <x v="3353"/>
    <x v="0"/>
    <x v="931"/>
    <d v="2013-07-01T00:00:00"/>
    <s v="Second Class"/>
    <s v="BP-11155"/>
    <s v="Becky Pak"/>
    <x v="0"/>
    <x v="0"/>
    <s v="Paterson"/>
    <x v="30"/>
    <n v="7501"/>
    <x v="3"/>
    <s v="OFF-AP-10002311"/>
    <x v="1"/>
    <x v="9"/>
    <s v="Holmes Replacement Filter for HEPA Air Cleaner, Very Large Room, HEPA Filter"/>
    <x v="4624"/>
    <n v="4"/>
    <n v="0"/>
    <x v="5478"/>
    <x v="1"/>
  </r>
  <r>
    <n v="6756"/>
    <x v="3354"/>
    <x v="3"/>
    <x v="175"/>
    <d v="2014-09-20T00:00:00"/>
    <s v="Standard Class"/>
    <s v="TC-21145"/>
    <s v="Theresa Coyne"/>
    <x v="1"/>
    <x v="0"/>
    <s v="Lakewood"/>
    <x v="30"/>
    <n v="8701"/>
    <x v="3"/>
    <s v="FUR-FU-10002445"/>
    <x v="0"/>
    <x v="5"/>
    <s v="DAX Two-Tone Rosewood/Black Document Frame, Desktop, 5 x 7"/>
    <x v="4625"/>
    <n v="5"/>
    <n v="0"/>
    <x v="5479"/>
    <x v="8"/>
  </r>
  <r>
    <n v="6757"/>
    <x v="3354"/>
    <x v="3"/>
    <x v="175"/>
    <d v="2014-09-20T00:00:00"/>
    <s v="Standard Class"/>
    <s v="TC-21145"/>
    <s v="Theresa Coyne"/>
    <x v="1"/>
    <x v="0"/>
    <s v="Lakewood"/>
    <x v="30"/>
    <n v="8701"/>
    <x v="3"/>
    <s v="FUR-CH-10003606"/>
    <x v="0"/>
    <x v="1"/>
    <s v="SAFCO Folding Chair Trolley"/>
    <x v="4626"/>
    <n v="4"/>
    <n v="0"/>
    <x v="5480"/>
    <x v="8"/>
  </r>
  <r>
    <n v="6758"/>
    <x v="3354"/>
    <x v="3"/>
    <x v="175"/>
    <d v="2014-09-20T00:00:00"/>
    <s v="Standard Class"/>
    <s v="TC-21145"/>
    <s v="Theresa Coyne"/>
    <x v="1"/>
    <x v="0"/>
    <s v="Lakewood"/>
    <x v="30"/>
    <n v="8701"/>
    <x v="3"/>
    <s v="TEC-PH-10002115"/>
    <x v="2"/>
    <x v="7"/>
    <s v="Plantronics 81402"/>
    <x v="4627"/>
    <n v="6"/>
    <n v="0"/>
    <x v="5481"/>
    <x v="8"/>
  </r>
  <r>
    <n v="6759"/>
    <x v="3354"/>
    <x v="3"/>
    <x v="175"/>
    <d v="2014-09-20T00:00:00"/>
    <s v="Standard Class"/>
    <s v="TC-21145"/>
    <s v="Theresa Coyne"/>
    <x v="1"/>
    <x v="0"/>
    <s v="Lakewood"/>
    <x v="30"/>
    <n v="8701"/>
    <x v="3"/>
    <s v="OFF-ST-10000934"/>
    <x v="1"/>
    <x v="4"/>
    <s v="Contico 72&quot;H Heavy-Duty Storage System"/>
    <x v="3411"/>
    <n v="2"/>
    <n v="0"/>
    <x v="232"/>
    <x v="8"/>
  </r>
  <r>
    <n v="6760"/>
    <x v="3355"/>
    <x v="3"/>
    <x v="574"/>
    <d v="2014-12-09T00:00:00"/>
    <s v="Standard Class"/>
    <s v="BG-11035"/>
    <s v="Barry Gonzalez"/>
    <x v="0"/>
    <x v="0"/>
    <s v="Greensboro"/>
    <x v="3"/>
    <n v="27405"/>
    <x v="0"/>
    <s v="OFF-AR-10003903"/>
    <x v="1"/>
    <x v="6"/>
    <s v="Sanford 52201 APSCO Electric Pencil Sharpener"/>
    <x v="3388"/>
    <n v="1"/>
    <n v="0.2"/>
    <x v="5482"/>
    <x v="4"/>
  </r>
  <r>
    <n v="6761"/>
    <x v="3356"/>
    <x v="3"/>
    <x v="335"/>
    <d v="2014-07-01T00:00:00"/>
    <s v="Standard Class"/>
    <s v="DO-13435"/>
    <s v="Denny Ordway"/>
    <x v="0"/>
    <x v="0"/>
    <s v="New York City"/>
    <x v="15"/>
    <n v="10035"/>
    <x v="3"/>
    <s v="OFF-ST-10004123"/>
    <x v="1"/>
    <x v="4"/>
    <s v="Safco Industrial Wire Shelving System"/>
    <x v="1050"/>
    <n v="3"/>
    <n v="0"/>
    <x v="232"/>
    <x v="1"/>
  </r>
  <r>
    <n v="6762"/>
    <x v="3357"/>
    <x v="0"/>
    <x v="1131"/>
    <d v="2013-07-27T00:00:00"/>
    <s v="Second Class"/>
    <s v="DB-12970"/>
    <s v="Darren Budd"/>
    <x v="1"/>
    <x v="0"/>
    <s v="New York City"/>
    <x v="15"/>
    <n v="10035"/>
    <x v="3"/>
    <s v="FUR-CH-10001708"/>
    <x v="0"/>
    <x v="1"/>
    <s v="Office Star - Contemporary Swivel Chair with Padded Adjustable Arms and Flex Back"/>
    <x v="4628"/>
    <n v="2"/>
    <n v="0.1"/>
    <x v="5483"/>
    <x v="7"/>
  </r>
  <r>
    <n v="6763"/>
    <x v="3358"/>
    <x v="0"/>
    <x v="476"/>
    <d v="2013-09-09T00:00:00"/>
    <s v="Standard Class"/>
    <s v="RL-19615"/>
    <s v="Rob Lucas"/>
    <x v="0"/>
    <x v="0"/>
    <s v="Chicago"/>
    <x v="10"/>
    <n v="60623"/>
    <x v="2"/>
    <s v="OFF-LA-10000240"/>
    <x v="1"/>
    <x v="2"/>
    <s v="Self-Adhesive Address Labels for Typewriters by Universal"/>
    <x v="3204"/>
    <n v="5"/>
    <n v="0.2"/>
    <x v="3610"/>
    <x v="8"/>
  </r>
  <r>
    <n v="6764"/>
    <x v="3358"/>
    <x v="0"/>
    <x v="476"/>
    <d v="2013-09-09T00:00:00"/>
    <s v="Standard Class"/>
    <s v="RL-19615"/>
    <s v="Rob Lucas"/>
    <x v="0"/>
    <x v="0"/>
    <s v="Chicago"/>
    <x v="10"/>
    <n v="60623"/>
    <x v="2"/>
    <s v="OFF-ST-10002485"/>
    <x v="1"/>
    <x v="4"/>
    <s v="Rogers Deluxe File Chest"/>
    <x v="2083"/>
    <n v="2"/>
    <n v="0.2"/>
    <x v="4313"/>
    <x v="8"/>
  </r>
  <r>
    <n v="6765"/>
    <x v="3358"/>
    <x v="0"/>
    <x v="476"/>
    <d v="2013-09-09T00:00:00"/>
    <s v="Standard Class"/>
    <s v="RL-19615"/>
    <s v="Rob Lucas"/>
    <x v="0"/>
    <x v="0"/>
    <s v="Chicago"/>
    <x v="10"/>
    <n v="60623"/>
    <x v="2"/>
    <s v="TEC-MA-10003230"/>
    <x v="2"/>
    <x v="15"/>
    <s v="Okidata C610n Printer"/>
    <x v="4629"/>
    <n v="3"/>
    <n v="0.3"/>
    <x v="5484"/>
    <x v="8"/>
  </r>
  <r>
    <n v="6766"/>
    <x v="3359"/>
    <x v="3"/>
    <x v="693"/>
    <d v="2014-04-25T00:00:00"/>
    <s v="Standard Class"/>
    <s v="SJ-20215"/>
    <s v="Sarah Jordon"/>
    <x v="0"/>
    <x v="0"/>
    <s v="Chicago"/>
    <x v="10"/>
    <n v="60653"/>
    <x v="2"/>
    <s v="FUR-CH-10002602"/>
    <x v="0"/>
    <x v="1"/>
    <s v="DMI Arturo Collection Mission-style Design Wood Chair"/>
    <x v="2613"/>
    <n v="3"/>
    <n v="0.3"/>
    <x v="2877"/>
    <x v="3"/>
  </r>
  <r>
    <n v="6767"/>
    <x v="3359"/>
    <x v="3"/>
    <x v="693"/>
    <d v="2014-04-25T00:00:00"/>
    <s v="Standard Class"/>
    <s v="SJ-20215"/>
    <s v="Sarah Jordon"/>
    <x v="0"/>
    <x v="0"/>
    <s v="Chicago"/>
    <x v="10"/>
    <n v="60653"/>
    <x v="2"/>
    <s v="OFF-AR-10001683"/>
    <x v="1"/>
    <x v="6"/>
    <s v="Lumber Crayons"/>
    <x v="33"/>
    <n v="2"/>
    <n v="0.2"/>
    <x v="33"/>
    <x v="3"/>
  </r>
  <r>
    <n v="6768"/>
    <x v="3359"/>
    <x v="3"/>
    <x v="693"/>
    <d v="2014-04-25T00:00:00"/>
    <s v="Standard Class"/>
    <s v="SJ-20215"/>
    <s v="Sarah Jordon"/>
    <x v="0"/>
    <x v="0"/>
    <s v="Chicago"/>
    <x v="10"/>
    <n v="60653"/>
    <x v="2"/>
    <s v="FUR-FU-10002456"/>
    <x v="0"/>
    <x v="5"/>
    <s v="Master Caster Door Stop, Large Neon Orange"/>
    <x v="4630"/>
    <n v="5"/>
    <n v="0.6"/>
    <x v="5485"/>
    <x v="3"/>
  </r>
  <r>
    <n v="6769"/>
    <x v="3360"/>
    <x v="2"/>
    <x v="1132"/>
    <d v="2011-08-16T00:00:00"/>
    <s v="Standard Class"/>
    <s v="CS-12175"/>
    <s v="Charles Sheldon"/>
    <x v="1"/>
    <x v="0"/>
    <s v="Lakewood"/>
    <x v="30"/>
    <n v="8701"/>
    <x v="3"/>
    <s v="OFF-BI-10002854"/>
    <x v="1"/>
    <x v="8"/>
    <s v="Performers Binder/Pad Holder, Black"/>
    <x v="4631"/>
    <n v="7"/>
    <n v="0"/>
    <x v="5486"/>
    <x v="6"/>
  </r>
  <r>
    <n v="6770"/>
    <x v="3361"/>
    <x v="3"/>
    <x v="20"/>
    <d v="2014-09-24T00:00:00"/>
    <s v="Standard Class"/>
    <s v="JP-16135"/>
    <s v="Julie Prescott"/>
    <x v="2"/>
    <x v="0"/>
    <s v="Columbus"/>
    <x v="32"/>
    <n v="31907"/>
    <x v="0"/>
    <s v="OFF-AR-10002445"/>
    <x v="1"/>
    <x v="6"/>
    <s v="SANFORD Major Accent Highlighters"/>
    <x v="3826"/>
    <n v="5"/>
    <n v="0"/>
    <x v="4396"/>
    <x v="8"/>
  </r>
  <r>
    <n v="6771"/>
    <x v="3362"/>
    <x v="3"/>
    <x v="34"/>
    <d v="2014-12-14T00:00:00"/>
    <s v="Standard Class"/>
    <s v="NC-18535"/>
    <s v="Nick Crebassa"/>
    <x v="1"/>
    <x v="0"/>
    <s v="Phoenix"/>
    <x v="16"/>
    <n v="85023"/>
    <x v="1"/>
    <s v="OFF-PA-10004359"/>
    <x v="1"/>
    <x v="10"/>
    <s v="Multicolor Computer Printout Paper"/>
    <x v="1257"/>
    <n v="5"/>
    <n v="0.2"/>
    <x v="1306"/>
    <x v="4"/>
  </r>
  <r>
    <n v="6772"/>
    <x v="3362"/>
    <x v="3"/>
    <x v="34"/>
    <d v="2014-12-14T00:00:00"/>
    <s v="Standard Class"/>
    <s v="NC-18535"/>
    <s v="Nick Crebassa"/>
    <x v="1"/>
    <x v="0"/>
    <s v="Phoenix"/>
    <x v="16"/>
    <n v="85023"/>
    <x v="1"/>
    <s v="OFF-BI-10000279"/>
    <x v="1"/>
    <x v="8"/>
    <s v="Acco Recycled 2&quot; Capacity Laser Printer Hanging Data Binders"/>
    <x v="4632"/>
    <n v="3"/>
    <n v="0.7"/>
    <x v="5487"/>
    <x v="4"/>
  </r>
  <r>
    <n v="6773"/>
    <x v="3363"/>
    <x v="0"/>
    <x v="254"/>
    <d v="2013-11-09T00:00:00"/>
    <s v="Standard Class"/>
    <s v="CW-11905"/>
    <s v="Carl Weiss"/>
    <x v="2"/>
    <x v="0"/>
    <s v="Los Angeles"/>
    <x v="1"/>
    <n v="90004"/>
    <x v="1"/>
    <s v="OFF-BI-10003314"/>
    <x v="1"/>
    <x v="8"/>
    <s v="Tuff Stuff Recycled Round Ring Binders"/>
    <x v="326"/>
    <n v="2"/>
    <n v="0.2"/>
    <x v="332"/>
    <x v="0"/>
  </r>
  <r>
    <n v="6774"/>
    <x v="3363"/>
    <x v="0"/>
    <x v="254"/>
    <d v="2013-11-09T00:00:00"/>
    <s v="Standard Class"/>
    <s v="CW-11905"/>
    <s v="Carl Weiss"/>
    <x v="2"/>
    <x v="0"/>
    <s v="Los Angeles"/>
    <x v="1"/>
    <n v="90004"/>
    <x v="1"/>
    <s v="OFF-BI-10000494"/>
    <x v="1"/>
    <x v="8"/>
    <s v="Acco Economy Flexible Poly Round Ring Binder"/>
    <x v="4633"/>
    <n v="1"/>
    <n v="0.2"/>
    <x v="5488"/>
    <x v="0"/>
  </r>
  <r>
    <n v="6775"/>
    <x v="3363"/>
    <x v="0"/>
    <x v="254"/>
    <d v="2013-11-09T00:00:00"/>
    <s v="Standard Class"/>
    <s v="CW-11905"/>
    <s v="Carl Weiss"/>
    <x v="2"/>
    <x v="0"/>
    <s v="Los Angeles"/>
    <x v="1"/>
    <n v="90004"/>
    <x v="1"/>
    <s v="OFF-PA-10000295"/>
    <x v="1"/>
    <x v="10"/>
    <s v="Xerox 229"/>
    <x v="789"/>
    <n v="6"/>
    <n v="0"/>
    <x v="814"/>
    <x v="0"/>
  </r>
  <r>
    <n v="6776"/>
    <x v="3364"/>
    <x v="1"/>
    <x v="368"/>
    <d v="2012-04-04T00:00:00"/>
    <s v="Standard Class"/>
    <s v="CM-12115"/>
    <s v="Chad McGuire"/>
    <x v="0"/>
    <x v="0"/>
    <s v="New York City"/>
    <x v="15"/>
    <n v="10024"/>
    <x v="3"/>
    <s v="OFF-PA-10002615"/>
    <x v="1"/>
    <x v="10"/>
    <s v="Ampad Gold Fibre Wirebound Steno Books, 6&quot; x 9&quot;, Gregg Ruled"/>
    <x v="4634"/>
    <n v="4"/>
    <n v="0"/>
    <x v="5489"/>
    <x v="10"/>
  </r>
  <r>
    <n v="6777"/>
    <x v="3365"/>
    <x v="0"/>
    <x v="64"/>
    <d v="2013-09-12T00:00:00"/>
    <s v="Standard Class"/>
    <s v="PT-19090"/>
    <s v="Pete Takahito"/>
    <x v="0"/>
    <x v="0"/>
    <s v="San Antonio"/>
    <x v="5"/>
    <n v="78207"/>
    <x v="2"/>
    <s v="OFF-ST-10003479"/>
    <x v="1"/>
    <x v="4"/>
    <s v="Eldon Base for stackable storage shelf, platinum"/>
    <x v="4635"/>
    <n v="3"/>
    <n v="0.2"/>
    <x v="5490"/>
    <x v="8"/>
  </r>
  <r>
    <n v="6778"/>
    <x v="3366"/>
    <x v="3"/>
    <x v="480"/>
    <d v="2014-02-02T00:00:00"/>
    <s v="Standard Class"/>
    <s v="CL-12700"/>
    <s v="Craig Leslie"/>
    <x v="2"/>
    <x v="0"/>
    <s v="New York City"/>
    <x v="15"/>
    <n v="10009"/>
    <x v="3"/>
    <s v="TEC-AC-10002800"/>
    <x v="2"/>
    <x v="11"/>
    <s v="Plantronics Audio 478 Stereo USB Headset"/>
    <x v="4636"/>
    <n v="9"/>
    <n v="0"/>
    <x v="5491"/>
    <x v="9"/>
  </r>
  <r>
    <n v="6779"/>
    <x v="3367"/>
    <x v="0"/>
    <x v="323"/>
    <d v="2013-09-09T00:00:00"/>
    <s v="Second Class"/>
    <s v="HF-14995"/>
    <s v="Herbert Flentye"/>
    <x v="0"/>
    <x v="0"/>
    <s v="Baltimore"/>
    <x v="39"/>
    <n v="21215"/>
    <x v="3"/>
    <s v="FUR-BO-10003159"/>
    <x v="0"/>
    <x v="0"/>
    <s v="Sauder Camden County Collection Libraries, Planked Cherry Finish"/>
    <x v="4637"/>
    <n v="3"/>
    <n v="0"/>
    <x v="5492"/>
    <x v="8"/>
  </r>
  <r>
    <n v="6780"/>
    <x v="3367"/>
    <x v="0"/>
    <x v="323"/>
    <d v="2013-09-09T00:00:00"/>
    <s v="Second Class"/>
    <s v="HF-14995"/>
    <s v="Herbert Flentye"/>
    <x v="0"/>
    <x v="0"/>
    <s v="Baltimore"/>
    <x v="39"/>
    <n v="21215"/>
    <x v="3"/>
    <s v="FUR-FU-10002364"/>
    <x v="0"/>
    <x v="5"/>
    <s v="Eldon Expressions Wood Desk Accessories, Oak"/>
    <x v="1816"/>
    <n v="2"/>
    <n v="0"/>
    <x v="3642"/>
    <x v="8"/>
  </r>
  <r>
    <n v="6781"/>
    <x v="3367"/>
    <x v="0"/>
    <x v="323"/>
    <d v="2013-09-09T00:00:00"/>
    <s v="Second Class"/>
    <s v="HF-14995"/>
    <s v="Herbert Flentye"/>
    <x v="0"/>
    <x v="0"/>
    <s v="Baltimore"/>
    <x v="39"/>
    <n v="21215"/>
    <x v="3"/>
    <s v="OFF-BI-10003350"/>
    <x v="1"/>
    <x v="8"/>
    <s v="Acco Expandable Hanging Binders"/>
    <x v="1030"/>
    <n v="2"/>
    <n v="0"/>
    <x v="1072"/>
    <x v="8"/>
  </r>
  <r>
    <n v="6782"/>
    <x v="3367"/>
    <x v="0"/>
    <x v="323"/>
    <d v="2013-09-09T00:00:00"/>
    <s v="Second Class"/>
    <s v="HF-14995"/>
    <s v="Herbert Flentye"/>
    <x v="0"/>
    <x v="0"/>
    <s v="Baltimore"/>
    <x v="39"/>
    <n v="21215"/>
    <x v="3"/>
    <s v="OFF-LA-10004093"/>
    <x v="1"/>
    <x v="2"/>
    <s v="Avery 486"/>
    <x v="2037"/>
    <n v="8"/>
    <n v="0"/>
    <x v="2195"/>
    <x v="8"/>
  </r>
  <r>
    <n v="6783"/>
    <x v="3368"/>
    <x v="3"/>
    <x v="800"/>
    <d v="2014-07-29T00:00:00"/>
    <s v="Second Class"/>
    <s v="JC-15775"/>
    <s v="John Castell"/>
    <x v="0"/>
    <x v="0"/>
    <s v="Philadelphia"/>
    <x v="9"/>
    <n v="19143"/>
    <x v="3"/>
    <s v="FUR-FU-10000732"/>
    <x v="0"/>
    <x v="5"/>
    <s v="Eldon 200 Class Desk Accessories"/>
    <x v="4638"/>
    <n v="4"/>
    <n v="0.2"/>
    <x v="5493"/>
    <x v="7"/>
  </r>
  <r>
    <n v="6784"/>
    <x v="3368"/>
    <x v="3"/>
    <x v="800"/>
    <d v="2014-07-29T00:00:00"/>
    <s v="Second Class"/>
    <s v="JC-15775"/>
    <s v="John Castell"/>
    <x v="0"/>
    <x v="0"/>
    <s v="Philadelphia"/>
    <x v="9"/>
    <n v="19143"/>
    <x v="3"/>
    <s v="OFF-SU-10004884"/>
    <x v="1"/>
    <x v="14"/>
    <s v="Acme Galleria Hot Forged Steel Scissors with Colored Handles"/>
    <x v="4639"/>
    <n v="3"/>
    <n v="0.2"/>
    <x v="5494"/>
    <x v="7"/>
  </r>
  <r>
    <n v="6785"/>
    <x v="3368"/>
    <x v="3"/>
    <x v="800"/>
    <d v="2014-07-29T00:00:00"/>
    <s v="Second Class"/>
    <s v="JC-15775"/>
    <s v="John Castell"/>
    <x v="0"/>
    <x v="0"/>
    <s v="Philadelphia"/>
    <x v="9"/>
    <n v="19143"/>
    <x v="3"/>
    <s v="FUR-TA-10001771"/>
    <x v="0"/>
    <x v="3"/>
    <s v="Bush Cubix Conference Tables, Fully Assembled"/>
    <x v="4640"/>
    <n v="1"/>
    <n v="0.4"/>
    <x v="5495"/>
    <x v="7"/>
  </r>
  <r>
    <n v="6786"/>
    <x v="3368"/>
    <x v="3"/>
    <x v="800"/>
    <d v="2014-07-29T00:00:00"/>
    <s v="Second Class"/>
    <s v="JC-15775"/>
    <s v="John Castell"/>
    <x v="0"/>
    <x v="0"/>
    <s v="Philadelphia"/>
    <x v="9"/>
    <n v="19143"/>
    <x v="3"/>
    <s v="OFF-ST-10000060"/>
    <x v="1"/>
    <x v="4"/>
    <s v="Fellowes Bankers Box Staxonsteel Drawer File/Stacking System"/>
    <x v="4641"/>
    <n v="5"/>
    <n v="0.2"/>
    <x v="5496"/>
    <x v="7"/>
  </r>
  <r>
    <n v="6787"/>
    <x v="3368"/>
    <x v="3"/>
    <x v="800"/>
    <d v="2014-07-29T00:00:00"/>
    <s v="Second Class"/>
    <s v="JC-15775"/>
    <s v="John Castell"/>
    <x v="0"/>
    <x v="0"/>
    <s v="Philadelphia"/>
    <x v="9"/>
    <n v="19143"/>
    <x v="3"/>
    <s v="OFF-PA-10004100"/>
    <x v="1"/>
    <x v="10"/>
    <s v="Xerox 216"/>
    <x v="561"/>
    <n v="4"/>
    <n v="0.2"/>
    <x v="570"/>
    <x v="7"/>
  </r>
  <r>
    <n v="6788"/>
    <x v="3369"/>
    <x v="1"/>
    <x v="1023"/>
    <d v="2012-09-20T00:00:00"/>
    <s v="Standard Class"/>
    <s v="JH-15910"/>
    <s v="Jonathan Howell"/>
    <x v="0"/>
    <x v="0"/>
    <s v="Atlanta"/>
    <x v="32"/>
    <n v="30318"/>
    <x v="0"/>
    <s v="FUR-FU-10003975"/>
    <x v="0"/>
    <x v="5"/>
    <s v="Eldon Advantage Chair Mats for Low to Medium Pile Carpets"/>
    <x v="2110"/>
    <n v="3"/>
    <n v="0"/>
    <x v="2275"/>
    <x v="8"/>
  </r>
  <r>
    <n v="6789"/>
    <x v="3369"/>
    <x v="1"/>
    <x v="1023"/>
    <d v="2012-09-20T00:00:00"/>
    <s v="Standard Class"/>
    <s v="JH-15910"/>
    <s v="Jonathan Howell"/>
    <x v="0"/>
    <x v="0"/>
    <s v="Atlanta"/>
    <x v="32"/>
    <n v="30318"/>
    <x v="0"/>
    <s v="OFF-PA-10001712"/>
    <x v="1"/>
    <x v="10"/>
    <s v="Xerox 1948"/>
    <x v="1570"/>
    <n v="7"/>
    <n v="0"/>
    <x v="5497"/>
    <x v="8"/>
  </r>
  <r>
    <n v="6790"/>
    <x v="3370"/>
    <x v="1"/>
    <x v="67"/>
    <d v="2012-09-09T00:00:00"/>
    <s v="Second Class"/>
    <s v="CC-12610"/>
    <s v="Corey Catlett"/>
    <x v="1"/>
    <x v="0"/>
    <s v="Durham"/>
    <x v="3"/>
    <n v="27707"/>
    <x v="0"/>
    <s v="OFF-AR-10001953"/>
    <x v="1"/>
    <x v="6"/>
    <s v="Boston 1645 Deluxe Heavier-Duty Electric Pencil Sharpener"/>
    <x v="1196"/>
    <n v="4"/>
    <n v="0.2"/>
    <x v="5498"/>
    <x v="8"/>
  </r>
  <r>
    <n v="6791"/>
    <x v="3371"/>
    <x v="0"/>
    <x v="76"/>
    <d v="2013-11-18T00:00:00"/>
    <s v="First Class"/>
    <s v="IM-15055"/>
    <s v="Ionia McGrath"/>
    <x v="0"/>
    <x v="0"/>
    <s v="Roseville"/>
    <x v="1"/>
    <n v="95661"/>
    <x v="1"/>
    <s v="OFF-BI-10004967"/>
    <x v="1"/>
    <x v="8"/>
    <s v="Round Ring Binders"/>
    <x v="1366"/>
    <n v="5"/>
    <n v="0.2"/>
    <x v="5499"/>
    <x v="0"/>
  </r>
  <r>
    <n v="6792"/>
    <x v="3372"/>
    <x v="0"/>
    <x v="338"/>
    <d v="2013-11-16T00:00:00"/>
    <s v="Standard Class"/>
    <s v="BF-11170"/>
    <s v="Ben Ferrer"/>
    <x v="2"/>
    <x v="0"/>
    <s v="Sacramento"/>
    <x v="1"/>
    <n v="95823"/>
    <x v="1"/>
    <s v="FUR-FU-10003731"/>
    <x v="0"/>
    <x v="5"/>
    <s v="Eldon Expressions Wood and Plastic Desk Accessories, Oak"/>
    <x v="4642"/>
    <n v="1"/>
    <n v="0"/>
    <x v="5500"/>
    <x v="0"/>
  </r>
  <r>
    <n v="6793"/>
    <x v="3373"/>
    <x v="2"/>
    <x v="860"/>
    <d v="2011-08-18T00:00:00"/>
    <s v="First Class"/>
    <s v="CS-12355"/>
    <s v="Christine Sundaresam"/>
    <x v="0"/>
    <x v="0"/>
    <s v="Fairfield"/>
    <x v="29"/>
    <n v="6824"/>
    <x v="3"/>
    <s v="OFF-BI-10001989"/>
    <x v="1"/>
    <x v="8"/>
    <s v="Premium Transparent Presentation Covers by GBC"/>
    <x v="2780"/>
    <n v="3"/>
    <n v="0"/>
    <x v="3090"/>
    <x v="6"/>
  </r>
  <r>
    <n v="6794"/>
    <x v="3374"/>
    <x v="1"/>
    <x v="547"/>
    <d v="2012-11-20T00:00:00"/>
    <s v="Standard Class"/>
    <s v="MC-17605"/>
    <s v="Matt Connell"/>
    <x v="1"/>
    <x v="0"/>
    <s v="Chicago"/>
    <x v="10"/>
    <n v="60610"/>
    <x v="2"/>
    <s v="OFF-ST-10000344"/>
    <x v="1"/>
    <x v="4"/>
    <s v="Neat Ideas Personal Hanging Folder Files, Black"/>
    <x v="4643"/>
    <n v="2"/>
    <n v="0.2"/>
    <x v="5501"/>
    <x v="0"/>
  </r>
  <r>
    <n v="6795"/>
    <x v="3374"/>
    <x v="1"/>
    <x v="547"/>
    <d v="2012-11-20T00:00:00"/>
    <s v="Standard Class"/>
    <s v="MC-17605"/>
    <s v="Matt Connell"/>
    <x v="1"/>
    <x v="0"/>
    <s v="Chicago"/>
    <x v="10"/>
    <n v="60610"/>
    <x v="2"/>
    <s v="TEC-PH-10001051"/>
    <x v="2"/>
    <x v="7"/>
    <s v="HTC One"/>
    <x v="1977"/>
    <n v="3"/>
    <n v="0.2"/>
    <x v="5502"/>
    <x v="0"/>
  </r>
  <r>
    <n v="6796"/>
    <x v="3374"/>
    <x v="1"/>
    <x v="547"/>
    <d v="2012-11-20T00:00:00"/>
    <s v="Standard Class"/>
    <s v="MC-17605"/>
    <s v="Matt Connell"/>
    <x v="1"/>
    <x v="0"/>
    <s v="Chicago"/>
    <x v="10"/>
    <n v="60610"/>
    <x v="2"/>
    <s v="FUR-FU-10001215"/>
    <x v="0"/>
    <x v="5"/>
    <s v="Howard Miller 11-1/2&quot; Diameter Brentwood Wall Clock"/>
    <x v="527"/>
    <n v="2"/>
    <n v="0.6"/>
    <x v="5503"/>
    <x v="0"/>
  </r>
  <r>
    <n v="6797"/>
    <x v="3375"/>
    <x v="1"/>
    <x v="767"/>
    <d v="2012-08-25T00:00:00"/>
    <s v="Same Day"/>
    <s v="MC-18100"/>
    <s v="Mick Crebagga"/>
    <x v="0"/>
    <x v="0"/>
    <s v="Houston"/>
    <x v="5"/>
    <n v="77041"/>
    <x v="2"/>
    <s v="FUR-FU-10001473"/>
    <x v="0"/>
    <x v="5"/>
    <s v="Eldon Executive Woodline II Desk Accessories, Mahogany"/>
    <x v="1869"/>
    <n v="2"/>
    <n v="0.6"/>
    <x v="5504"/>
    <x v="6"/>
  </r>
  <r>
    <n v="6798"/>
    <x v="3375"/>
    <x v="1"/>
    <x v="767"/>
    <d v="2012-08-25T00:00:00"/>
    <s v="Same Day"/>
    <s v="MC-18100"/>
    <s v="Mick Crebagga"/>
    <x v="0"/>
    <x v="0"/>
    <s v="Houston"/>
    <x v="5"/>
    <n v="77041"/>
    <x v="2"/>
    <s v="OFF-BI-10000315"/>
    <x v="1"/>
    <x v="8"/>
    <s v="Poly Designer Cover &amp; Back"/>
    <x v="4644"/>
    <n v="1"/>
    <n v="0.8"/>
    <x v="5505"/>
    <x v="6"/>
  </r>
  <r>
    <n v="6799"/>
    <x v="3375"/>
    <x v="1"/>
    <x v="767"/>
    <d v="2012-08-25T00:00:00"/>
    <s v="Same Day"/>
    <s v="MC-18100"/>
    <s v="Mick Crebagga"/>
    <x v="0"/>
    <x v="0"/>
    <s v="Houston"/>
    <x v="5"/>
    <n v="77041"/>
    <x v="2"/>
    <s v="FUR-FU-10002240"/>
    <x v="0"/>
    <x v="5"/>
    <s v="Nu-Dell EZ-Mount Plastic Wall Frames"/>
    <x v="4645"/>
    <n v="5"/>
    <n v="0.6"/>
    <x v="5506"/>
    <x v="6"/>
  </r>
  <r>
    <n v="6800"/>
    <x v="3376"/>
    <x v="0"/>
    <x v="591"/>
    <d v="2014-01-02T00:00:00"/>
    <s v="Standard Class"/>
    <s v="LW-16825"/>
    <s v="Laurel Workman"/>
    <x v="1"/>
    <x v="0"/>
    <s v="Phoenix"/>
    <x v="16"/>
    <n v="85023"/>
    <x v="1"/>
    <s v="FUR-TA-10002607"/>
    <x v="0"/>
    <x v="3"/>
    <s v="KI Conference Tables"/>
    <x v="4646"/>
    <n v="1"/>
    <n v="0.5"/>
    <x v="5507"/>
    <x v="4"/>
  </r>
  <r>
    <n v="6801"/>
    <x v="3376"/>
    <x v="0"/>
    <x v="591"/>
    <d v="2014-01-02T00:00:00"/>
    <s v="Standard Class"/>
    <s v="LW-16825"/>
    <s v="Laurel Workman"/>
    <x v="1"/>
    <x v="0"/>
    <s v="Phoenix"/>
    <x v="16"/>
    <n v="85023"/>
    <x v="1"/>
    <s v="TEC-MA-10003356"/>
    <x v="2"/>
    <x v="15"/>
    <s v="Panasonic KX MC6040 Color Laser Multifunction Printer"/>
    <x v="4647"/>
    <n v="2"/>
    <n v="0.7"/>
    <x v="5508"/>
    <x v="4"/>
  </r>
  <r>
    <n v="6802"/>
    <x v="3376"/>
    <x v="0"/>
    <x v="591"/>
    <d v="2014-01-02T00:00:00"/>
    <s v="Standard Class"/>
    <s v="LW-16825"/>
    <s v="Laurel Workman"/>
    <x v="1"/>
    <x v="0"/>
    <s v="Phoenix"/>
    <x v="16"/>
    <n v="85023"/>
    <x v="1"/>
    <s v="TEC-AC-10002217"/>
    <x v="2"/>
    <x v="11"/>
    <s v="Imation Clip USB flash drive - 8 GB"/>
    <x v="4648"/>
    <n v="3"/>
    <n v="0.2"/>
    <x v="5509"/>
    <x v="4"/>
  </r>
  <r>
    <n v="6803"/>
    <x v="3376"/>
    <x v="0"/>
    <x v="591"/>
    <d v="2014-01-02T00:00:00"/>
    <s v="Standard Class"/>
    <s v="LW-16825"/>
    <s v="Laurel Workman"/>
    <x v="1"/>
    <x v="0"/>
    <s v="Phoenix"/>
    <x v="16"/>
    <n v="85023"/>
    <x v="1"/>
    <s v="TEC-AC-10004353"/>
    <x v="2"/>
    <x v="11"/>
    <s v="Hypercom P1300 Pinpad"/>
    <x v="4649"/>
    <n v="2"/>
    <n v="0.2"/>
    <x v="5510"/>
    <x v="4"/>
  </r>
  <r>
    <n v="6804"/>
    <x v="3376"/>
    <x v="0"/>
    <x v="591"/>
    <d v="2014-01-02T00:00:00"/>
    <s v="Standard Class"/>
    <s v="LW-16825"/>
    <s v="Laurel Workman"/>
    <x v="1"/>
    <x v="0"/>
    <s v="Phoenix"/>
    <x v="16"/>
    <n v="85023"/>
    <x v="1"/>
    <s v="FUR-CH-10004754"/>
    <x v="0"/>
    <x v="1"/>
    <s v="Global Stack Chair with Arms, Black"/>
    <x v="4650"/>
    <n v="2"/>
    <n v="0.2"/>
    <x v="5511"/>
    <x v="4"/>
  </r>
  <r>
    <n v="6805"/>
    <x v="3377"/>
    <x v="2"/>
    <x v="1082"/>
    <d v="2011-10-06T00:00:00"/>
    <s v="First Class"/>
    <s v="KH-16510"/>
    <s v="Keith Herrera"/>
    <x v="0"/>
    <x v="0"/>
    <s v="Pomona"/>
    <x v="1"/>
    <n v="91767"/>
    <x v="1"/>
    <s v="TEC-AC-10002800"/>
    <x v="2"/>
    <x v="11"/>
    <s v="Plantronics Audio 478 Stereo USB Headset"/>
    <x v="2622"/>
    <n v="2"/>
    <n v="0"/>
    <x v="5512"/>
    <x v="2"/>
  </r>
  <r>
    <n v="6806"/>
    <x v="3378"/>
    <x v="2"/>
    <x v="754"/>
    <d v="2011-11-25T00:00:00"/>
    <s v="First Class"/>
    <s v="RB-19645"/>
    <s v="Robert Barroso"/>
    <x v="1"/>
    <x v="0"/>
    <s v="Atlanta"/>
    <x v="32"/>
    <n v="30318"/>
    <x v="0"/>
    <s v="OFF-PA-10001752"/>
    <x v="1"/>
    <x v="10"/>
    <s v="Hammermill CopyPlus Copy Paper (20Lb. and 84 Bright)"/>
    <x v="745"/>
    <n v="2"/>
    <n v="0"/>
    <x v="5513"/>
    <x v="0"/>
  </r>
  <r>
    <n v="6807"/>
    <x v="3379"/>
    <x v="3"/>
    <x v="53"/>
    <d v="2014-12-30T00:00:00"/>
    <s v="Standard Class"/>
    <s v="GD-14590"/>
    <s v="Giulietta Dortch"/>
    <x v="1"/>
    <x v="0"/>
    <s v="Everett"/>
    <x v="4"/>
    <n v="98208"/>
    <x v="1"/>
    <s v="OFF-BI-10003314"/>
    <x v="1"/>
    <x v="8"/>
    <s v="Tuff Stuff Recycled Round Ring Binders"/>
    <x v="4651"/>
    <n v="1"/>
    <n v="0.2"/>
    <x v="5514"/>
    <x v="4"/>
  </r>
  <r>
    <n v="6808"/>
    <x v="3380"/>
    <x v="1"/>
    <x v="1052"/>
    <d v="2012-04-05T00:00:00"/>
    <s v="Standard Class"/>
    <s v="EB-13705"/>
    <s v="Ed Braxton"/>
    <x v="1"/>
    <x v="0"/>
    <s v="Houston"/>
    <x v="5"/>
    <n v="77095"/>
    <x v="2"/>
    <s v="OFF-PA-10000357"/>
    <x v="1"/>
    <x v="10"/>
    <s v="White Dual Perf Computer Printout Paper, 2700 Sheets, 1 Part, Heavyweight, 20 lbs., 14 7/8 x 11"/>
    <x v="4016"/>
    <n v="3"/>
    <n v="0.2"/>
    <x v="4652"/>
    <x v="10"/>
  </r>
  <r>
    <n v="6809"/>
    <x v="3380"/>
    <x v="1"/>
    <x v="1052"/>
    <d v="2012-04-05T00:00:00"/>
    <s v="Standard Class"/>
    <s v="EB-13705"/>
    <s v="Ed Braxton"/>
    <x v="1"/>
    <x v="0"/>
    <s v="Houston"/>
    <x v="5"/>
    <n v="77095"/>
    <x v="2"/>
    <s v="FUR-FU-10001085"/>
    <x v="0"/>
    <x v="5"/>
    <s v="3M Polarizing Light Filter Sleeves"/>
    <x v="1052"/>
    <n v="3"/>
    <n v="0.6"/>
    <x v="5515"/>
    <x v="10"/>
  </r>
  <r>
    <n v="6810"/>
    <x v="3381"/>
    <x v="3"/>
    <x v="32"/>
    <d v="2014-09-16T00:00:00"/>
    <s v="First Class"/>
    <s v="PS-18760"/>
    <s v="Pamela Stobb"/>
    <x v="0"/>
    <x v="0"/>
    <s v="Philadelphia"/>
    <x v="9"/>
    <n v="19140"/>
    <x v="3"/>
    <s v="OFF-BI-10000301"/>
    <x v="1"/>
    <x v="8"/>
    <s v="GBC Instant Report Kit"/>
    <x v="3556"/>
    <n v="2"/>
    <n v="0.7"/>
    <x v="4051"/>
    <x v="8"/>
  </r>
  <r>
    <n v="6811"/>
    <x v="3381"/>
    <x v="3"/>
    <x v="32"/>
    <d v="2014-09-16T00:00:00"/>
    <s v="First Class"/>
    <s v="PS-18760"/>
    <s v="Pamela Stobb"/>
    <x v="0"/>
    <x v="0"/>
    <s v="Philadelphia"/>
    <x v="9"/>
    <n v="19140"/>
    <x v="3"/>
    <s v="TEC-MA-10002930"/>
    <x v="2"/>
    <x v="15"/>
    <s v="Ricoh - Ink Collector Unit for GX3000 Series Printers"/>
    <x v="4652"/>
    <n v="1"/>
    <n v="0.7"/>
    <x v="5516"/>
    <x v="8"/>
  </r>
  <r>
    <n v="6812"/>
    <x v="3381"/>
    <x v="3"/>
    <x v="32"/>
    <d v="2014-09-16T00:00:00"/>
    <s v="First Class"/>
    <s v="PS-18760"/>
    <s v="Pamela Stobb"/>
    <x v="0"/>
    <x v="0"/>
    <s v="Philadelphia"/>
    <x v="9"/>
    <n v="19140"/>
    <x v="3"/>
    <s v="FUR-CH-10002372"/>
    <x v="0"/>
    <x v="1"/>
    <s v="Office Star - Ergonomically Designed Knee Chair"/>
    <x v="4653"/>
    <n v="2"/>
    <n v="0.3"/>
    <x v="5517"/>
    <x v="8"/>
  </r>
  <r>
    <n v="6813"/>
    <x v="3381"/>
    <x v="3"/>
    <x v="32"/>
    <d v="2014-09-16T00:00:00"/>
    <s v="First Class"/>
    <s v="PS-18760"/>
    <s v="Pamela Stobb"/>
    <x v="0"/>
    <x v="0"/>
    <s v="Philadelphia"/>
    <x v="9"/>
    <n v="19140"/>
    <x v="3"/>
    <s v="OFF-BI-10003707"/>
    <x v="1"/>
    <x v="8"/>
    <s v="Aluminum Screw Posts"/>
    <x v="4654"/>
    <n v="4"/>
    <n v="0.7"/>
    <x v="5518"/>
    <x v="8"/>
  </r>
  <r>
    <n v="6814"/>
    <x v="3381"/>
    <x v="3"/>
    <x v="32"/>
    <d v="2014-09-16T00:00:00"/>
    <s v="First Class"/>
    <s v="PS-18760"/>
    <s v="Pamela Stobb"/>
    <x v="0"/>
    <x v="0"/>
    <s v="Philadelphia"/>
    <x v="9"/>
    <n v="19140"/>
    <x v="3"/>
    <s v="FUR-FU-10001057"/>
    <x v="0"/>
    <x v="5"/>
    <s v="Tensor Track Tree Floor Lamp"/>
    <x v="4655"/>
    <n v="8"/>
    <n v="0.2"/>
    <x v="5519"/>
    <x v="8"/>
  </r>
  <r>
    <n v="6815"/>
    <x v="3381"/>
    <x v="3"/>
    <x v="32"/>
    <d v="2014-09-16T00:00:00"/>
    <s v="First Class"/>
    <s v="PS-18760"/>
    <s v="Pamela Stobb"/>
    <x v="0"/>
    <x v="0"/>
    <s v="Philadelphia"/>
    <x v="9"/>
    <n v="19140"/>
    <x v="3"/>
    <s v="TEC-MA-10001681"/>
    <x v="2"/>
    <x v="15"/>
    <s v="Lexmark MarkNet N8150 Wireless Print Server"/>
    <x v="4656"/>
    <n v="2"/>
    <n v="0.7"/>
    <x v="5520"/>
    <x v="8"/>
  </r>
  <r>
    <n v="6816"/>
    <x v="3382"/>
    <x v="2"/>
    <x v="1103"/>
    <d v="2011-06-21T00:00:00"/>
    <s v="Standard Class"/>
    <s v="GH-14425"/>
    <s v="Gary Hwang"/>
    <x v="0"/>
    <x v="0"/>
    <s v="Seattle"/>
    <x v="4"/>
    <n v="98105"/>
    <x v="1"/>
    <s v="FUR-FU-10003981"/>
    <x v="0"/>
    <x v="5"/>
    <s v="Eldon Wave Desk Accessories"/>
    <x v="875"/>
    <n v="3"/>
    <n v="0"/>
    <x v="5118"/>
    <x v="1"/>
  </r>
  <r>
    <n v="6817"/>
    <x v="3382"/>
    <x v="2"/>
    <x v="1103"/>
    <d v="2011-06-21T00:00:00"/>
    <s v="Standard Class"/>
    <s v="GH-14425"/>
    <s v="Gary Hwang"/>
    <x v="0"/>
    <x v="0"/>
    <s v="Seattle"/>
    <x v="4"/>
    <n v="98105"/>
    <x v="1"/>
    <s v="OFF-FA-10000624"/>
    <x v="1"/>
    <x v="13"/>
    <s v="OIC Binder Clips"/>
    <x v="1511"/>
    <n v="5"/>
    <n v="0"/>
    <x v="5521"/>
    <x v="1"/>
  </r>
  <r>
    <n v="6818"/>
    <x v="3382"/>
    <x v="2"/>
    <x v="1103"/>
    <d v="2011-06-21T00:00:00"/>
    <s v="Standard Class"/>
    <s v="GH-14425"/>
    <s v="Gary Hwang"/>
    <x v="0"/>
    <x v="0"/>
    <s v="Seattle"/>
    <x v="4"/>
    <n v="98105"/>
    <x v="1"/>
    <s v="OFF-BI-10004995"/>
    <x v="1"/>
    <x v="8"/>
    <s v="GBC DocuBind P400 Electric Binding System"/>
    <x v="4657"/>
    <n v="3"/>
    <n v="0.2"/>
    <x v="5522"/>
    <x v="1"/>
  </r>
  <r>
    <n v="6819"/>
    <x v="3383"/>
    <x v="3"/>
    <x v="116"/>
    <d v="2015-01-02T00:00:00"/>
    <s v="Standard Class"/>
    <s v="LO-17170"/>
    <s v="Lori Olson"/>
    <x v="1"/>
    <x v="0"/>
    <s v="Peoria"/>
    <x v="10"/>
    <n v="61604"/>
    <x v="2"/>
    <s v="OFF-BI-10003784"/>
    <x v="1"/>
    <x v="8"/>
    <s v="Computer Printout Index Tabs"/>
    <x v="4658"/>
    <n v="5"/>
    <n v="0.8"/>
    <x v="5523"/>
    <x v="4"/>
  </r>
  <r>
    <n v="6820"/>
    <x v="3383"/>
    <x v="3"/>
    <x v="116"/>
    <d v="2015-01-02T00:00:00"/>
    <s v="Standard Class"/>
    <s v="LO-17170"/>
    <s v="Lori Olson"/>
    <x v="1"/>
    <x v="0"/>
    <s v="Peoria"/>
    <x v="10"/>
    <n v="61604"/>
    <x v="2"/>
    <s v="FUR-FU-10004586"/>
    <x v="0"/>
    <x v="5"/>
    <s v="G.E. Longer-Life Indoor Recessed Floodlight Bulbs"/>
    <x v="4659"/>
    <n v="3"/>
    <n v="0.6"/>
    <x v="5524"/>
    <x v="4"/>
  </r>
  <r>
    <n v="6821"/>
    <x v="3383"/>
    <x v="3"/>
    <x v="116"/>
    <d v="2015-01-02T00:00:00"/>
    <s v="Standard Class"/>
    <s v="LO-17170"/>
    <s v="Lori Olson"/>
    <x v="1"/>
    <x v="0"/>
    <s v="Peoria"/>
    <x v="10"/>
    <n v="61604"/>
    <x v="2"/>
    <s v="FUR-CH-10004698"/>
    <x v="0"/>
    <x v="1"/>
    <s v="Padded Folding Chairs, Black, 4/Carton"/>
    <x v="4653"/>
    <n v="2"/>
    <n v="0.3"/>
    <x v="5525"/>
    <x v="4"/>
  </r>
  <r>
    <n v="6822"/>
    <x v="3383"/>
    <x v="3"/>
    <x v="116"/>
    <d v="2015-01-02T00:00:00"/>
    <s v="Standard Class"/>
    <s v="LO-17170"/>
    <s v="Lori Olson"/>
    <x v="1"/>
    <x v="0"/>
    <s v="Peoria"/>
    <x v="10"/>
    <n v="61604"/>
    <x v="2"/>
    <s v="FUR-FU-10001935"/>
    <x v="0"/>
    <x v="5"/>
    <s v="3M Hangers With Command Adhesive"/>
    <x v="369"/>
    <n v="2"/>
    <n v="0.6"/>
    <x v="5526"/>
    <x v="4"/>
  </r>
  <r>
    <n v="6823"/>
    <x v="3384"/>
    <x v="3"/>
    <x v="808"/>
    <d v="2014-11-08T00:00:00"/>
    <s v="Standard Class"/>
    <s v="CS-12505"/>
    <s v="Cindy Stewart"/>
    <x v="0"/>
    <x v="0"/>
    <s v="Los Angeles"/>
    <x v="1"/>
    <n v="90036"/>
    <x v="1"/>
    <s v="OFF-AP-10003040"/>
    <x v="1"/>
    <x v="9"/>
    <s v="Fellowes 8 Outlet Superior Workstation Surge Protector w/o Phone/Fax/Modem Protection"/>
    <x v="4660"/>
    <n v="5"/>
    <n v="0"/>
    <x v="5527"/>
    <x v="0"/>
  </r>
  <r>
    <n v="6824"/>
    <x v="3385"/>
    <x v="1"/>
    <x v="395"/>
    <d v="2012-07-29T00:00:00"/>
    <s v="Standard Class"/>
    <s v="YS-21880"/>
    <s v="Yana Sorensen"/>
    <x v="1"/>
    <x v="0"/>
    <s v="Montgomery"/>
    <x v="19"/>
    <n v="36116"/>
    <x v="0"/>
    <s v="OFF-EN-10001335"/>
    <x v="1"/>
    <x v="12"/>
    <s v="White Business Envelopes with Contemporary Seam, Recycled White Business Envelopes"/>
    <x v="4661"/>
    <n v="9"/>
    <n v="0"/>
    <x v="5528"/>
    <x v="7"/>
  </r>
  <r>
    <n v="6825"/>
    <x v="3385"/>
    <x v="1"/>
    <x v="395"/>
    <d v="2012-07-29T00:00:00"/>
    <s v="Standard Class"/>
    <s v="YS-21880"/>
    <s v="Yana Sorensen"/>
    <x v="1"/>
    <x v="0"/>
    <s v="Montgomery"/>
    <x v="19"/>
    <n v="36116"/>
    <x v="0"/>
    <s v="FUR-TA-10002041"/>
    <x v="0"/>
    <x v="3"/>
    <s v="Bevis Round Conference Table Top, X-Base"/>
    <x v="4662"/>
    <n v="2"/>
    <n v="0"/>
    <x v="5529"/>
    <x v="7"/>
  </r>
  <r>
    <n v="6826"/>
    <x v="3386"/>
    <x v="0"/>
    <x v="824"/>
    <d v="2013-10-10T00:00:00"/>
    <s v="Standard Class"/>
    <s v="TC-20980"/>
    <s v="Tamara Chand"/>
    <x v="1"/>
    <x v="0"/>
    <s v="Lafayette"/>
    <x v="14"/>
    <n v="47905"/>
    <x v="2"/>
    <s v="OFF-ST-10001558"/>
    <x v="1"/>
    <x v="4"/>
    <s v="Acco Perma 4000 Stacking Storage Drawers"/>
    <x v="4663"/>
    <n v="2"/>
    <n v="0"/>
    <x v="5530"/>
    <x v="2"/>
  </r>
  <r>
    <n v="6827"/>
    <x v="3386"/>
    <x v="0"/>
    <x v="824"/>
    <d v="2013-10-10T00:00:00"/>
    <s v="Standard Class"/>
    <s v="TC-20980"/>
    <s v="Tamara Chand"/>
    <x v="1"/>
    <x v="0"/>
    <s v="Lafayette"/>
    <x v="14"/>
    <n v="47905"/>
    <x v="2"/>
    <s v="TEC-CO-10004722"/>
    <x v="2"/>
    <x v="16"/>
    <s v="Canon imageCLASS 2200 Advanced Copier"/>
    <x v="4664"/>
    <n v="5"/>
    <n v="0"/>
    <x v="5531"/>
    <x v="2"/>
  </r>
  <r>
    <n v="6828"/>
    <x v="3386"/>
    <x v="0"/>
    <x v="824"/>
    <d v="2013-10-10T00:00:00"/>
    <s v="Standard Class"/>
    <s v="TC-20980"/>
    <s v="Tamara Chand"/>
    <x v="1"/>
    <x v="0"/>
    <s v="Lafayette"/>
    <x v="14"/>
    <n v="47905"/>
    <x v="2"/>
    <s v="OFF-BI-10004600"/>
    <x v="1"/>
    <x v="8"/>
    <s v="Ibico Ibimaster 300 Manual Binding System"/>
    <x v="2556"/>
    <n v="2"/>
    <n v="0"/>
    <x v="2802"/>
    <x v="2"/>
  </r>
  <r>
    <n v="6829"/>
    <x v="3386"/>
    <x v="0"/>
    <x v="824"/>
    <d v="2013-10-10T00:00:00"/>
    <s v="Standard Class"/>
    <s v="TC-20980"/>
    <s v="Tamara Chand"/>
    <x v="1"/>
    <x v="0"/>
    <s v="Lafayette"/>
    <x v="14"/>
    <n v="47905"/>
    <x v="2"/>
    <s v="OFF-BI-10003712"/>
    <x v="1"/>
    <x v="8"/>
    <s v="Acco Pressboard Covers with Storage Hooks, 14 7/8&quot; x 11&quot;, Light Blue"/>
    <x v="4665"/>
    <n v="7"/>
    <n v="0"/>
    <x v="5532"/>
    <x v="2"/>
  </r>
  <r>
    <n v="6830"/>
    <x v="3386"/>
    <x v="0"/>
    <x v="824"/>
    <d v="2013-10-10T00:00:00"/>
    <s v="Standard Class"/>
    <s v="TC-20980"/>
    <s v="Tamara Chand"/>
    <x v="1"/>
    <x v="0"/>
    <s v="Lafayette"/>
    <x v="14"/>
    <n v="47905"/>
    <x v="2"/>
    <s v="OFF-AR-10001958"/>
    <x v="1"/>
    <x v="6"/>
    <s v="Stanley Bostitch Contemporary Electric Pencil Sharpeners"/>
    <x v="2041"/>
    <n v="2"/>
    <n v="0"/>
    <x v="5533"/>
    <x v="2"/>
  </r>
  <r>
    <n v="6831"/>
    <x v="3387"/>
    <x v="0"/>
    <x v="435"/>
    <d v="2013-12-28T00:00:00"/>
    <s v="Second Class"/>
    <s v="PW-19030"/>
    <s v="Pauline Webber"/>
    <x v="1"/>
    <x v="0"/>
    <s v="New York City"/>
    <x v="15"/>
    <n v="10009"/>
    <x v="3"/>
    <s v="TEC-PH-10001750"/>
    <x v="2"/>
    <x v="7"/>
    <s v="Samsung Rugby III"/>
    <x v="933"/>
    <n v="3"/>
    <n v="0"/>
    <x v="5534"/>
    <x v="4"/>
  </r>
  <r>
    <n v="6832"/>
    <x v="3388"/>
    <x v="3"/>
    <x v="246"/>
    <d v="2014-07-28T00:00:00"/>
    <s v="Standard Class"/>
    <s v="CS-11860"/>
    <s v="Cari Schnelling"/>
    <x v="0"/>
    <x v="0"/>
    <s v="New York City"/>
    <x v="15"/>
    <n v="10024"/>
    <x v="3"/>
    <s v="OFF-AP-10002287"/>
    <x v="1"/>
    <x v="9"/>
    <s v="Eureka Sanitaire  Multi-Pro Heavy-Duty Upright, Disposable Bags"/>
    <x v="2053"/>
    <n v="4"/>
    <n v="0"/>
    <x v="5535"/>
    <x v="7"/>
  </r>
  <r>
    <n v="6833"/>
    <x v="3389"/>
    <x v="1"/>
    <x v="998"/>
    <d v="2012-10-17T00:00:00"/>
    <s v="Standard Class"/>
    <s v="DP-13165"/>
    <s v="David Philippe"/>
    <x v="0"/>
    <x v="0"/>
    <s v="Chicago"/>
    <x v="10"/>
    <n v="60610"/>
    <x v="2"/>
    <s v="OFF-AR-10003183"/>
    <x v="1"/>
    <x v="6"/>
    <s v="Avery Fluorescent Highlighter Four-Color Set"/>
    <x v="2245"/>
    <n v="3"/>
    <n v="0.2"/>
    <x v="2423"/>
    <x v="2"/>
  </r>
  <r>
    <n v="6834"/>
    <x v="3390"/>
    <x v="0"/>
    <x v="162"/>
    <d v="2013-09-09T00:00:00"/>
    <s v="Same Day"/>
    <s v="PJ-19015"/>
    <s v="Pauline Johnson"/>
    <x v="0"/>
    <x v="0"/>
    <s v="Santa Ana"/>
    <x v="1"/>
    <n v="92704"/>
    <x v="1"/>
    <s v="FUR-TA-10003008"/>
    <x v="0"/>
    <x v="3"/>
    <s v="Lesro Round Back Collection Coffee Table, End Table"/>
    <x v="4666"/>
    <n v="1"/>
    <n v="0.2"/>
    <x v="5536"/>
    <x v="8"/>
  </r>
  <r>
    <n v="6835"/>
    <x v="3391"/>
    <x v="0"/>
    <x v="73"/>
    <d v="2013-11-25T00:00:00"/>
    <s v="Standard Class"/>
    <s v="BM-11575"/>
    <s v="Brendan Murry"/>
    <x v="1"/>
    <x v="0"/>
    <s v="Montebello"/>
    <x v="1"/>
    <n v="90640"/>
    <x v="1"/>
    <s v="TEC-AC-10004803"/>
    <x v="2"/>
    <x v="11"/>
    <s v="Sony Micro Vault Click 4 GB USB 2.0 Flash Drive"/>
    <x v="4667"/>
    <n v="2"/>
    <n v="0"/>
    <x v="5537"/>
    <x v="0"/>
  </r>
  <r>
    <n v="6836"/>
    <x v="3392"/>
    <x v="3"/>
    <x v="453"/>
    <d v="2014-10-21T00:00:00"/>
    <s v="Standard Class"/>
    <s v="DL-13495"/>
    <s v="Dionis Lloyd"/>
    <x v="1"/>
    <x v="0"/>
    <s v="Thousand Oaks"/>
    <x v="1"/>
    <n v="91360"/>
    <x v="1"/>
    <s v="OFF-LA-10003510"/>
    <x v="1"/>
    <x v="2"/>
    <s v="Avery 4027 File Folder Labels for Dot Matrix Printers, 5000 Labels per Box, White"/>
    <x v="4668"/>
    <n v="5"/>
    <n v="0"/>
    <x v="5538"/>
    <x v="2"/>
  </r>
  <r>
    <n v="6837"/>
    <x v="3392"/>
    <x v="3"/>
    <x v="453"/>
    <d v="2014-10-21T00:00:00"/>
    <s v="Standard Class"/>
    <s v="DL-13495"/>
    <s v="Dionis Lloyd"/>
    <x v="1"/>
    <x v="0"/>
    <s v="Thousand Oaks"/>
    <x v="1"/>
    <n v="91360"/>
    <x v="1"/>
    <s v="FUR-FU-10000087"/>
    <x v="0"/>
    <x v="5"/>
    <s v="Executive Impressions 14&quot; Two-Color Numerals Wall Clock"/>
    <x v="20"/>
    <n v="1"/>
    <n v="0"/>
    <x v="5539"/>
    <x v="2"/>
  </r>
  <r>
    <n v="6838"/>
    <x v="3393"/>
    <x v="1"/>
    <x v="380"/>
    <d v="2012-07-12T00:00:00"/>
    <s v="Standard Class"/>
    <s v="BF-10975"/>
    <s v="Barbara Fisher"/>
    <x v="1"/>
    <x v="0"/>
    <s v="Vineland"/>
    <x v="30"/>
    <n v="8360"/>
    <x v="3"/>
    <s v="OFF-AR-10003732"/>
    <x v="1"/>
    <x v="6"/>
    <s v="Newell 333"/>
    <x v="1760"/>
    <n v="4"/>
    <n v="0"/>
    <x v="4704"/>
    <x v="7"/>
  </r>
  <r>
    <n v="6839"/>
    <x v="3394"/>
    <x v="3"/>
    <x v="1119"/>
    <d v="2014-02-10T00:00:00"/>
    <s v="Standard Class"/>
    <s v="FC-14335"/>
    <s v="Fred Chung"/>
    <x v="1"/>
    <x v="0"/>
    <s v="Torrance"/>
    <x v="1"/>
    <n v="90503"/>
    <x v="1"/>
    <s v="OFF-AP-10000275"/>
    <x v="1"/>
    <x v="9"/>
    <s v="Sanyo Counter Height Refrigerator with Crisper, 3.6 Cubic Foot, Stainless Steel/Black"/>
    <x v="3945"/>
    <n v="5"/>
    <n v="0"/>
    <x v="4555"/>
    <x v="11"/>
  </r>
  <r>
    <n v="6840"/>
    <x v="3394"/>
    <x v="3"/>
    <x v="1119"/>
    <d v="2014-02-10T00:00:00"/>
    <s v="Standard Class"/>
    <s v="FC-14335"/>
    <s v="Fred Chung"/>
    <x v="1"/>
    <x v="0"/>
    <s v="Torrance"/>
    <x v="1"/>
    <n v="90503"/>
    <x v="1"/>
    <s v="TEC-PH-10003505"/>
    <x v="2"/>
    <x v="7"/>
    <s v="Geemarc AmpliPOWER60"/>
    <x v="4669"/>
    <n v="5"/>
    <n v="0.2"/>
    <x v="5540"/>
    <x v="11"/>
  </r>
  <r>
    <n v="6841"/>
    <x v="3395"/>
    <x v="1"/>
    <x v="401"/>
    <d v="2012-12-07T00:00:00"/>
    <s v="First Class"/>
    <s v="MP-18175"/>
    <s v="Mike Pelletier"/>
    <x v="2"/>
    <x v="0"/>
    <s v="Troy"/>
    <x v="24"/>
    <n v="45373"/>
    <x v="3"/>
    <s v="OFF-BI-10002852"/>
    <x v="1"/>
    <x v="8"/>
    <s v="Ibico Standard Transparent Covers"/>
    <x v="4670"/>
    <n v="3"/>
    <n v="0.7"/>
    <x v="5541"/>
    <x v="4"/>
  </r>
  <r>
    <n v="6842"/>
    <x v="3396"/>
    <x v="0"/>
    <x v="126"/>
    <d v="2013-09-18T00:00:00"/>
    <s v="Standard Class"/>
    <s v="AJ-10795"/>
    <s v="Anthony Johnson"/>
    <x v="1"/>
    <x v="0"/>
    <s v="Springfield"/>
    <x v="17"/>
    <n v="22153"/>
    <x v="0"/>
    <s v="TEC-AC-10004877"/>
    <x v="2"/>
    <x v="11"/>
    <s v="Imation 30456 USB Flash Drive 8GB"/>
    <x v="4671"/>
    <n v="3"/>
    <n v="0"/>
    <x v="5542"/>
    <x v="8"/>
  </r>
  <r>
    <n v="6843"/>
    <x v="3396"/>
    <x v="0"/>
    <x v="126"/>
    <d v="2013-09-18T00:00:00"/>
    <s v="Standard Class"/>
    <s v="AJ-10795"/>
    <s v="Anthony Johnson"/>
    <x v="1"/>
    <x v="0"/>
    <s v="Springfield"/>
    <x v="17"/>
    <n v="22153"/>
    <x v="0"/>
    <s v="OFF-FA-10002975"/>
    <x v="1"/>
    <x v="13"/>
    <s v="Staples"/>
    <x v="1189"/>
    <n v="3"/>
    <n v="0"/>
    <x v="1878"/>
    <x v="8"/>
  </r>
  <r>
    <n v="6844"/>
    <x v="3396"/>
    <x v="0"/>
    <x v="126"/>
    <d v="2013-09-18T00:00:00"/>
    <s v="Standard Class"/>
    <s v="AJ-10795"/>
    <s v="Anthony Johnson"/>
    <x v="1"/>
    <x v="0"/>
    <s v="Springfield"/>
    <x v="17"/>
    <n v="22153"/>
    <x v="0"/>
    <s v="OFF-ST-10000419"/>
    <x v="1"/>
    <x v="4"/>
    <s v="Rogers Jumbo File, Granite"/>
    <x v="4672"/>
    <n v="5"/>
    <n v="0"/>
    <x v="5543"/>
    <x v="8"/>
  </r>
  <r>
    <n v="6845"/>
    <x v="3396"/>
    <x v="0"/>
    <x v="126"/>
    <d v="2013-09-18T00:00:00"/>
    <s v="Standard Class"/>
    <s v="AJ-10795"/>
    <s v="Anthony Johnson"/>
    <x v="1"/>
    <x v="0"/>
    <s v="Springfield"/>
    <x v="17"/>
    <n v="22153"/>
    <x v="0"/>
    <s v="FUR-CH-10002073"/>
    <x v="0"/>
    <x v="1"/>
    <s v="Hon Olson Stacker Chairs"/>
    <x v="4673"/>
    <n v="4"/>
    <n v="0"/>
    <x v="5544"/>
    <x v="8"/>
  </r>
  <r>
    <n v="6846"/>
    <x v="3397"/>
    <x v="2"/>
    <x v="522"/>
    <d v="2011-07-12T00:00:00"/>
    <s v="Standard Class"/>
    <s v="BC-11125"/>
    <s v="Becky Castell"/>
    <x v="2"/>
    <x v="0"/>
    <s v="El Cajon"/>
    <x v="1"/>
    <n v="92020"/>
    <x v="1"/>
    <s v="FUR-CH-10000155"/>
    <x v="0"/>
    <x v="1"/>
    <s v="Global Comet Stacking Armless Chair"/>
    <x v="1645"/>
    <n v="2"/>
    <n v="0.2"/>
    <x v="1742"/>
    <x v="7"/>
  </r>
  <r>
    <n v="6847"/>
    <x v="3398"/>
    <x v="0"/>
    <x v="195"/>
    <d v="2013-05-15T00:00:00"/>
    <s v="Standard Class"/>
    <s v="RS-19420"/>
    <s v="Ricardo Sperren"/>
    <x v="1"/>
    <x v="0"/>
    <s v="Los Angeles"/>
    <x v="1"/>
    <n v="90036"/>
    <x v="1"/>
    <s v="OFF-PA-10001260"/>
    <x v="1"/>
    <x v="10"/>
    <s v="TOPS Money Receipt Book, Consecutively Numbered in Red,"/>
    <x v="4674"/>
    <n v="4"/>
    <n v="0"/>
    <x v="5545"/>
    <x v="5"/>
  </r>
  <r>
    <n v="6848"/>
    <x v="3399"/>
    <x v="0"/>
    <x v="427"/>
    <d v="2013-07-23T00:00:00"/>
    <s v="Standard Class"/>
    <s v="NP-18670"/>
    <s v="Nora Paige"/>
    <x v="0"/>
    <x v="0"/>
    <s v="Phoenix"/>
    <x v="16"/>
    <n v="85023"/>
    <x v="1"/>
    <s v="TEC-PH-10001924"/>
    <x v="2"/>
    <x v="7"/>
    <s v="iHome FM Clock Radio with Lightning Dock"/>
    <x v="684"/>
    <n v="1"/>
    <n v="0.2"/>
    <x v="5546"/>
    <x v="7"/>
  </r>
  <r>
    <n v="6849"/>
    <x v="3400"/>
    <x v="0"/>
    <x v="1133"/>
    <d v="2013-06-22T00:00:00"/>
    <s v="First Class"/>
    <s v="BT-11440"/>
    <s v="Bobby Trafton"/>
    <x v="0"/>
    <x v="0"/>
    <s v="Frankfort"/>
    <x v="10"/>
    <n v="60423"/>
    <x v="2"/>
    <s v="OFF-PA-10003134"/>
    <x v="1"/>
    <x v="10"/>
    <s v="Xerox 1937"/>
    <x v="4449"/>
    <n v="2"/>
    <n v="0.2"/>
    <x v="5239"/>
    <x v="1"/>
  </r>
  <r>
    <n v="6850"/>
    <x v="3401"/>
    <x v="2"/>
    <x v="1017"/>
    <d v="2011-04-25T00:00:00"/>
    <s v="Standard Class"/>
    <s v="BP-11230"/>
    <s v="Benjamin Patterson"/>
    <x v="0"/>
    <x v="0"/>
    <s v="Los Angeles"/>
    <x v="1"/>
    <n v="90045"/>
    <x v="1"/>
    <s v="FUR-FU-10000409"/>
    <x v="0"/>
    <x v="5"/>
    <s v="GE 4 Foot Flourescent Tube, 40 Watt"/>
    <x v="3634"/>
    <n v="4"/>
    <n v="0"/>
    <x v="5547"/>
    <x v="3"/>
  </r>
  <r>
    <n v="6851"/>
    <x v="3402"/>
    <x v="0"/>
    <x v="1134"/>
    <d v="2013-01-12T00:00:00"/>
    <s v="Standard Class"/>
    <s v="JO-15145"/>
    <s v="Jack O'Briant"/>
    <x v="1"/>
    <x v="0"/>
    <s v="Franklin"/>
    <x v="6"/>
    <n v="53132"/>
    <x v="2"/>
    <s v="FUR-BO-10002545"/>
    <x v="0"/>
    <x v="0"/>
    <s v="Atlantic Metals Mobile 3-Shelf Bookcases, Custom Colors"/>
    <x v="4675"/>
    <n v="6"/>
    <n v="0"/>
    <x v="5548"/>
    <x v="9"/>
  </r>
  <r>
    <n v="6852"/>
    <x v="3402"/>
    <x v="0"/>
    <x v="1134"/>
    <d v="2013-01-12T00:00:00"/>
    <s v="Standard Class"/>
    <s v="JO-15145"/>
    <s v="Jack O'Briant"/>
    <x v="1"/>
    <x v="0"/>
    <s v="Franklin"/>
    <x v="6"/>
    <n v="53132"/>
    <x v="2"/>
    <s v="OFF-BI-10001460"/>
    <x v="1"/>
    <x v="8"/>
    <s v="Plastic Binding Combs"/>
    <x v="4676"/>
    <n v="7"/>
    <n v="0"/>
    <x v="5549"/>
    <x v="9"/>
  </r>
  <r>
    <n v="6853"/>
    <x v="3403"/>
    <x v="3"/>
    <x v="331"/>
    <d v="2014-12-29T00:00:00"/>
    <s v="Second Class"/>
    <s v="MF-18250"/>
    <s v="Monica Federle"/>
    <x v="1"/>
    <x v="0"/>
    <s v="Little Rock"/>
    <x v="36"/>
    <n v="72209"/>
    <x v="0"/>
    <s v="OFF-ST-10001328"/>
    <x v="1"/>
    <x v="4"/>
    <s v="Personal Filing Tote with Lid, Black/Gray"/>
    <x v="4677"/>
    <n v="4"/>
    <n v="0"/>
    <x v="5550"/>
    <x v="4"/>
  </r>
  <r>
    <n v="6854"/>
    <x v="3403"/>
    <x v="3"/>
    <x v="331"/>
    <d v="2014-12-29T00:00:00"/>
    <s v="Second Class"/>
    <s v="MF-18250"/>
    <s v="Monica Federle"/>
    <x v="1"/>
    <x v="0"/>
    <s v="Little Rock"/>
    <x v="36"/>
    <n v="72209"/>
    <x v="0"/>
    <s v="TEC-PH-10003601"/>
    <x v="2"/>
    <x v="7"/>
    <s v="Ativa D5772 2-Line 5.8GHz Digital Expandable Corded/Cordless Phone System with Answering &amp; Caller ID/Call Waiting, Black/Silver"/>
    <x v="4678"/>
    <n v="3"/>
    <n v="0"/>
    <x v="5551"/>
    <x v="4"/>
  </r>
  <r>
    <n v="6855"/>
    <x v="3403"/>
    <x v="3"/>
    <x v="331"/>
    <d v="2014-12-29T00:00:00"/>
    <s v="Second Class"/>
    <s v="MF-18250"/>
    <s v="Monica Federle"/>
    <x v="1"/>
    <x v="0"/>
    <s v="Little Rock"/>
    <x v="36"/>
    <n v="72209"/>
    <x v="0"/>
    <s v="OFF-ST-10001522"/>
    <x v="1"/>
    <x v="4"/>
    <s v="Gould Plastics 18-Pocket Panel Bin, 34w x 5-1/4d x 20-1/2h"/>
    <x v="4679"/>
    <n v="4"/>
    <n v="0"/>
    <x v="5552"/>
    <x v="4"/>
  </r>
  <r>
    <n v="6856"/>
    <x v="3403"/>
    <x v="3"/>
    <x v="331"/>
    <d v="2014-12-29T00:00:00"/>
    <s v="Second Class"/>
    <s v="MF-18250"/>
    <s v="Monica Federle"/>
    <x v="1"/>
    <x v="0"/>
    <s v="Little Rock"/>
    <x v="36"/>
    <n v="72209"/>
    <x v="0"/>
    <s v="OFF-PA-10001994"/>
    <x v="1"/>
    <x v="10"/>
    <s v="Ink Jet Note and Greeting Cards, 8-1/2&quot; x 5-1/2&quot; Card Size"/>
    <x v="4680"/>
    <n v="2"/>
    <n v="0"/>
    <x v="5553"/>
    <x v="4"/>
  </r>
  <r>
    <n v="6857"/>
    <x v="3403"/>
    <x v="3"/>
    <x v="331"/>
    <d v="2014-12-29T00:00:00"/>
    <s v="Second Class"/>
    <s v="MF-18250"/>
    <s v="Monica Federle"/>
    <x v="1"/>
    <x v="0"/>
    <s v="Little Rock"/>
    <x v="36"/>
    <n v="72209"/>
    <x v="0"/>
    <s v="OFF-EN-10001453"/>
    <x v="1"/>
    <x v="12"/>
    <s v="Tyvek Interoffice Envelopes, 9 1/2&quot; x 12 1/2&quot;, 100/Box"/>
    <x v="1101"/>
    <n v="3"/>
    <n v="0"/>
    <x v="4058"/>
    <x v="4"/>
  </r>
  <r>
    <n v="6858"/>
    <x v="3404"/>
    <x v="3"/>
    <x v="827"/>
    <d v="2014-04-23T00:00:00"/>
    <s v="Standard Class"/>
    <s v="PS-18760"/>
    <s v="Pamela Stobb"/>
    <x v="0"/>
    <x v="0"/>
    <s v="Los Angeles"/>
    <x v="1"/>
    <n v="90008"/>
    <x v="1"/>
    <s v="OFF-PA-10004911"/>
    <x v="1"/>
    <x v="10"/>
    <s v="Rediform S.O.S. 1-Up Phone Message Bk, 4-1/4x3-1/16 Bk, 1 Form/Pg, 40 Messages/Bk, 3/Pk"/>
    <x v="4681"/>
    <n v="3"/>
    <n v="0"/>
    <x v="5554"/>
    <x v="3"/>
  </r>
  <r>
    <n v="6859"/>
    <x v="3404"/>
    <x v="3"/>
    <x v="827"/>
    <d v="2014-04-23T00:00:00"/>
    <s v="Standard Class"/>
    <s v="PS-18760"/>
    <s v="Pamela Stobb"/>
    <x v="0"/>
    <x v="0"/>
    <s v="Los Angeles"/>
    <x v="1"/>
    <n v="90008"/>
    <x v="1"/>
    <s v="OFF-LA-10001404"/>
    <x v="1"/>
    <x v="2"/>
    <s v="Avery 517"/>
    <x v="1576"/>
    <n v="2"/>
    <n v="0"/>
    <x v="1666"/>
    <x v="3"/>
  </r>
  <r>
    <n v="6860"/>
    <x v="3404"/>
    <x v="3"/>
    <x v="827"/>
    <d v="2014-04-23T00:00:00"/>
    <s v="Standard Class"/>
    <s v="PS-18760"/>
    <s v="Pamela Stobb"/>
    <x v="0"/>
    <x v="0"/>
    <s v="Los Angeles"/>
    <x v="1"/>
    <n v="90008"/>
    <x v="1"/>
    <s v="OFF-FA-10001561"/>
    <x v="1"/>
    <x v="13"/>
    <s v="Stockwell Push Pins"/>
    <x v="2943"/>
    <n v="5"/>
    <n v="0"/>
    <x v="4664"/>
    <x v="3"/>
  </r>
  <r>
    <n v="6861"/>
    <x v="3404"/>
    <x v="3"/>
    <x v="827"/>
    <d v="2014-04-23T00:00:00"/>
    <s v="Standard Class"/>
    <s v="PS-18760"/>
    <s v="Pamela Stobb"/>
    <x v="0"/>
    <x v="0"/>
    <s v="Los Angeles"/>
    <x v="1"/>
    <n v="90008"/>
    <x v="1"/>
    <s v="TEC-AC-10001383"/>
    <x v="2"/>
    <x v="11"/>
    <s v="Logitech Wireless Touch Keyboard K400"/>
    <x v="4682"/>
    <n v="11"/>
    <n v="0"/>
    <x v="5555"/>
    <x v="3"/>
  </r>
  <r>
    <n v="6862"/>
    <x v="3404"/>
    <x v="3"/>
    <x v="827"/>
    <d v="2014-04-23T00:00:00"/>
    <s v="Standard Class"/>
    <s v="PS-18760"/>
    <s v="Pamela Stobb"/>
    <x v="0"/>
    <x v="0"/>
    <s v="Los Angeles"/>
    <x v="1"/>
    <n v="90008"/>
    <x v="1"/>
    <s v="OFF-LA-10003190"/>
    <x v="1"/>
    <x v="2"/>
    <s v="Avery 474"/>
    <x v="4173"/>
    <n v="8"/>
    <n v="0"/>
    <x v="5556"/>
    <x v="3"/>
  </r>
  <r>
    <n v="6863"/>
    <x v="3404"/>
    <x v="3"/>
    <x v="827"/>
    <d v="2014-04-23T00:00:00"/>
    <s v="Standard Class"/>
    <s v="PS-18760"/>
    <s v="Pamela Stobb"/>
    <x v="0"/>
    <x v="0"/>
    <s v="Los Angeles"/>
    <x v="1"/>
    <n v="90008"/>
    <x v="1"/>
    <s v="FUR-CH-10003774"/>
    <x v="0"/>
    <x v="1"/>
    <s v="Global Wood Trimmed Manager's Task Chair, Khaki"/>
    <x v="287"/>
    <n v="3"/>
    <n v="0.2"/>
    <x v="4598"/>
    <x v="3"/>
  </r>
  <r>
    <n v="6864"/>
    <x v="3405"/>
    <x v="3"/>
    <x v="96"/>
    <d v="2014-12-09T00:00:00"/>
    <s v="Standard Class"/>
    <s v="MY-17380"/>
    <s v="Maribeth Yedwab"/>
    <x v="1"/>
    <x v="0"/>
    <s v="San Antonio"/>
    <x v="5"/>
    <n v="78207"/>
    <x v="2"/>
    <s v="OFF-PA-10000520"/>
    <x v="1"/>
    <x v="10"/>
    <s v="Xerox 201"/>
    <x v="563"/>
    <n v="2"/>
    <n v="0.2"/>
    <x v="572"/>
    <x v="4"/>
  </r>
  <r>
    <n v="6865"/>
    <x v="3406"/>
    <x v="0"/>
    <x v="1036"/>
    <d v="2013-08-29T00:00:00"/>
    <s v="Standard Class"/>
    <s v="SC-20230"/>
    <s v="Scot Coram"/>
    <x v="1"/>
    <x v="0"/>
    <s v="Los Angeles"/>
    <x v="1"/>
    <n v="90004"/>
    <x v="1"/>
    <s v="OFF-BI-10004465"/>
    <x v="1"/>
    <x v="8"/>
    <s v="Avery Durable Slant Ring Binders"/>
    <x v="2538"/>
    <n v="2"/>
    <n v="0.2"/>
    <x v="234"/>
    <x v="6"/>
  </r>
  <r>
    <n v="6866"/>
    <x v="3406"/>
    <x v="0"/>
    <x v="1036"/>
    <d v="2013-08-29T00:00:00"/>
    <s v="Standard Class"/>
    <s v="SC-20230"/>
    <s v="Scot Coram"/>
    <x v="1"/>
    <x v="0"/>
    <s v="Los Angeles"/>
    <x v="1"/>
    <n v="90004"/>
    <x v="1"/>
    <s v="TEC-PH-10003555"/>
    <x v="2"/>
    <x v="7"/>
    <s v="Motorola HK250 Universal Bluetooth Headset"/>
    <x v="1377"/>
    <n v="5"/>
    <n v="0.2"/>
    <x v="5557"/>
    <x v="6"/>
  </r>
  <r>
    <n v="6867"/>
    <x v="3406"/>
    <x v="0"/>
    <x v="1036"/>
    <d v="2013-08-29T00:00:00"/>
    <s v="Standard Class"/>
    <s v="SC-20230"/>
    <s v="Scot Coram"/>
    <x v="1"/>
    <x v="0"/>
    <s v="Los Angeles"/>
    <x v="1"/>
    <n v="90004"/>
    <x v="1"/>
    <s v="TEC-AC-10000844"/>
    <x v="2"/>
    <x v="11"/>
    <s v="Logitech Gaming G510s - Keyboard"/>
    <x v="2369"/>
    <n v="3"/>
    <n v="0"/>
    <x v="2575"/>
    <x v="6"/>
  </r>
  <r>
    <n v="6868"/>
    <x v="3406"/>
    <x v="0"/>
    <x v="1036"/>
    <d v="2013-08-29T00:00:00"/>
    <s v="Standard Class"/>
    <s v="SC-20230"/>
    <s v="Scot Coram"/>
    <x v="1"/>
    <x v="0"/>
    <s v="Los Angeles"/>
    <x v="1"/>
    <n v="90004"/>
    <x v="1"/>
    <s v="TEC-PH-10003187"/>
    <x v="2"/>
    <x v="7"/>
    <s v="Anker Astro Mini 3000mAh Ultra-Compact Portable Charger"/>
    <x v="236"/>
    <n v="2"/>
    <n v="0.2"/>
    <x v="5558"/>
    <x v="6"/>
  </r>
  <r>
    <n v="6869"/>
    <x v="3406"/>
    <x v="0"/>
    <x v="1036"/>
    <d v="2013-08-29T00:00:00"/>
    <s v="Standard Class"/>
    <s v="SC-20230"/>
    <s v="Scot Coram"/>
    <x v="1"/>
    <x v="0"/>
    <s v="Los Angeles"/>
    <x v="1"/>
    <n v="90004"/>
    <x v="1"/>
    <s v="FUR-TA-10003569"/>
    <x v="0"/>
    <x v="3"/>
    <s v="Bretford CR8500 Series Meeting Room Furniture"/>
    <x v="4683"/>
    <n v="9"/>
    <n v="0.2"/>
    <x v="5559"/>
    <x v="6"/>
  </r>
  <r>
    <n v="6870"/>
    <x v="3406"/>
    <x v="0"/>
    <x v="1036"/>
    <d v="2013-08-29T00:00:00"/>
    <s v="Standard Class"/>
    <s v="SC-20230"/>
    <s v="Scot Coram"/>
    <x v="1"/>
    <x v="0"/>
    <s v="Los Angeles"/>
    <x v="1"/>
    <n v="90004"/>
    <x v="1"/>
    <s v="OFF-PA-10003848"/>
    <x v="1"/>
    <x v="10"/>
    <s v="Xerox 1997"/>
    <x v="91"/>
    <n v="2"/>
    <n v="0"/>
    <x v="91"/>
    <x v="6"/>
  </r>
  <r>
    <n v="6871"/>
    <x v="3406"/>
    <x v="0"/>
    <x v="1036"/>
    <d v="2013-08-29T00:00:00"/>
    <s v="Standard Class"/>
    <s v="SC-20230"/>
    <s v="Scot Coram"/>
    <x v="1"/>
    <x v="0"/>
    <s v="Los Angeles"/>
    <x v="1"/>
    <n v="90004"/>
    <x v="1"/>
    <s v="OFF-PA-10002606"/>
    <x v="1"/>
    <x v="10"/>
    <s v="Xerox 1928"/>
    <x v="4021"/>
    <n v="9"/>
    <n v="0"/>
    <x v="5560"/>
    <x v="6"/>
  </r>
  <r>
    <n v="6872"/>
    <x v="3407"/>
    <x v="0"/>
    <x v="5"/>
    <d v="2013-12-09T00:00:00"/>
    <s v="Second Class"/>
    <s v="RF-19345"/>
    <s v="Randy Ferguson"/>
    <x v="1"/>
    <x v="0"/>
    <s v="Chicago"/>
    <x v="10"/>
    <n v="60610"/>
    <x v="2"/>
    <s v="OFF-LA-10004853"/>
    <x v="1"/>
    <x v="2"/>
    <s v="Avery 483"/>
    <x v="1655"/>
    <n v="3"/>
    <n v="0.2"/>
    <x v="1753"/>
    <x v="4"/>
  </r>
  <r>
    <n v="6873"/>
    <x v="3408"/>
    <x v="1"/>
    <x v="1135"/>
    <d v="2012-12-19T00:00:00"/>
    <s v="First Class"/>
    <s v="SG-20080"/>
    <s v="Sandra Glassco"/>
    <x v="0"/>
    <x v="0"/>
    <s v="Seattle"/>
    <x v="4"/>
    <n v="98105"/>
    <x v="1"/>
    <s v="OFF-PA-10004948"/>
    <x v="1"/>
    <x v="10"/>
    <s v="Xerox 190"/>
    <x v="1393"/>
    <n v="1"/>
    <n v="0"/>
    <x v="5561"/>
    <x v="4"/>
  </r>
  <r>
    <n v="6874"/>
    <x v="3409"/>
    <x v="2"/>
    <x v="1136"/>
    <d v="2011-10-22T00:00:00"/>
    <s v="Second Class"/>
    <s v="TB-21520"/>
    <s v="Tracy Blumstein"/>
    <x v="0"/>
    <x v="0"/>
    <s v="Beaumont"/>
    <x v="5"/>
    <n v="77705"/>
    <x v="2"/>
    <s v="OFF-BI-10003676"/>
    <x v="1"/>
    <x v="8"/>
    <s v="GBC Standard Recycled Report Covers, Clear Plastic Sheets"/>
    <x v="999"/>
    <n v="5"/>
    <n v="0.8"/>
    <x v="1038"/>
    <x v="2"/>
  </r>
  <r>
    <n v="6875"/>
    <x v="3409"/>
    <x v="2"/>
    <x v="1136"/>
    <d v="2011-10-22T00:00:00"/>
    <s v="Second Class"/>
    <s v="TB-21520"/>
    <s v="Tracy Blumstein"/>
    <x v="0"/>
    <x v="0"/>
    <s v="Beaumont"/>
    <x v="5"/>
    <n v="77705"/>
    <x v="2"/>
    <s v="TEC-AC-10001314"/>
    <x v="2"/>
    <x v="11"/>
    <s v="Case Logic 2.4GHz Wireless Keyboard"/>
    <x v="2486"/>
    <n v="3"/>
    <n v="0.2"/>
    <x v="2805"/>
    <x v="2"/>
  </r>
  <r>
    <n v="6876"/>
    <x v="3410"/>
    <x v="0"/>
    <x v="64"/>
    <d v="2013-09-11T00:00:00"/>
    <s v="Standard Class"/>
    <s v="MM-17920"/>
    <s v="Michael Moore"/>
    <x v="0"/>
    <x v="0"/>
    <s v="Chesapeake"/>
    <x v="17"/>
    <n v="23320"/>
    <x v="0"/>
    <s v="OFF-LA-10004545"/>
    <x v="1"/>
    <x v="2"/>
    <s v="Avery 50"/>
    <x v="2989"/>
    <n v="2"/>
    <n v="0"/>
    <x v="3335"/>
    <x v="8"/>
  </r>
  <r>
    <n v="6877"/>
    <x v="3410"/>
    <x v="0"/>
    <x v="64"/>
    <d v="2013-09-11T00:00:00"/>
    <s v="Standard Class"/>
    <s v="MM-17920"/>
    <s v="Michael Moore"/>
    <x v="0"/>
    <x v="0"/>
    <s v="Chesapeake"/>
    <x v="17"/>
    <n v="23320"/>
    <x v="0"/>
    <s v="FUR-TA-10003238"/>
    <x v="0"/>
    <x v="3"/>
    <s v="Chromcraft Bull-Nose Wood 48&quot; x 96&quot; Rectangular Conference Tables"/>
    <x v="679"/>
    <n v="3"/>
    <n v="0"/>
    <x v="5562"/>
    <x v="8"/>
  </r>
  <r>
    <n v="6878"/>
    <x v="3411"/>
    <x v="1"/>
    <x v="52"/>
    <d v="2012-10-15T00:00:00"/>
    <s v="Same Day"/>
    <s v="CG-12520"/>
    <s v="Claire Gute"/>
    <x v="0"/>
    <x v="0"/>
    <s v="Dallas"/>
    <x v="5"/>
    <n v="75217"/>
    <x v="2"/>
    <s v="FUR-FU-10004952"/>
    <x v="0"/>
    <x v="5"/>
    <s v="C-Line Cubicle Keepers Polyproplyene Holder w/Velcro Back, 8-1/2x11, 25/Bx"/>
    <x v="4684"/>
    <n v="6"/>
    <n v="0.6"/>
    <x v="5563"/>
    <x v="2"/>
  </r>
  <r>
    <n v="6879"/>
    <x v="3411"/>
    <x v="1"/>
    <x v="52"/>
    <d v="2012-10-15T00:00:00"/>
    <s v="Same Day"/>
    <s v="CG-12520"/>
    <s v="Claire Gute"/>
    <x v="0"/>
    <x v="0"/>
    <s v="Dallas"/>
    <x v="5"/>
    <n v="75217"/>
    <x v="2"/>
    <s v="OFF-PA-10003001"/>
    <x v="1"/>
    <x v="10"/>
    <s v="Xerox 1986"/>
    <x v="758"/>
    <n v="1"/>
    <n v="0.2"/>
    <x v="781"/>
    <x v="2"/>
  </r>
  <r>
    <n v="6880"/>
    <x v="3412"/>
    <x v="1"/>
    <x v="494"/>
    <d v="2012-12-05T00:00:00"/>
    <s v="Second Class"/>
    <s v="TW-21025"/>
    <s v="Tamara Willingham"/>
    <x v="2"/>
    <x v="0"/>
    <s v="Seattle"/>
    <x v="4"/>
    <n v="98105"/>
    <x v="1"/>
    <s v="FUR-CH-10001215"/>
    <x v="0"/>
    <x v="1"/>
    <s v="Global Troy Executive Leather Low-Back Tilter"/>
    <x v="4202"/>
    <n v="5"/>
    <n v="0.2"/>
    <x v="5564"/>
    <x v="4"/>
  </r>
  <r>
    <n v="6881"/>
    <x v="3412"/>
    <x v="1"/>
    <x v="494"/>
    <d v="2012-12-05T00:00:00"/>
    <s v="Second Class"/>
    <s v="TW-21025"/>
    <s v="Tamara Willingham"/>
    <x v="2"/>
    <x v="0"/>
    <s v="Seattle"/>
    <x v="4"/>
    <n v="98105"/>
    <x v="1"/>
    <s v="OFF-PA-10004255"/>
    <x v="1"/>
    <x v="10"/>
    <s v="Xerox 219"/>
    <x v="56"/>
    <n v="5"/>
    <n v="0"/>
    <x v="56"/>
    <x v="4"/>
  </r>
  <r>
    <n v="6882"/>
    <x v="3412"/>
    <x v="1"/>
    <x v="494"/>
    <d v="2012-12-05T00:00:00"/>
    <s v="Second Class"/>
    <s v="TW-21025"/>
    <s v="Tamara Willingham"/>
    <x v="2"/>
    <x v="0"/>
    <s v="Seattle"/>
    <x v="4"/>
    <n v="98105"/>
    <x v="1"/>
    <s v="FUR-TA-10001705"/>
    <x v="0"/>
    <x v="3"/>
    <s v="Bush Advantage Collection Round Conference Table"/>
    <x v="4685"/>
    <n v="9"/>
    <n v="0"/>
    <x v="5565"/>
    <x v="4"/>
  </r>
  <r>
    <n v="6883"/>
    <x v="3412"/>
    <x v="1"/>
    <x v="494"/>
    <d v="2012-12-05T00:00:00"/>
    <s v="Second Class"/>
    <s v="TW-21025"/>
    <s v="Tamara Willingham"/>
    <x v="2"/>
    <x v="0"/>
    <s v="Seattle"/>
    <x v="4"/>
    <n v="98105"/>
    <x v="1"/>
    <s v="OFF-ST-10002554"/>
    <x v="1"/>
    <x v="4"/>
    <s v="Tennsco Industrial Shelving"/>
    <x v="64"/>
    <n v="3"/>
    <n v="0"/>
    <x v="5566"/>
    <x v="4"/>
  </r>
  <r>
    <n v="6884"/>
    <x v="3412"/>
    <x v="1"/>
    <x v="494"/>
    <d v="2012-12-05T00:00:00"/>
    <s v="Second Class"/>
    <s v="TW-21025"/>
    <s v="Tamara Willingham"/>
    <x v="2"/>
    <x v="0"/>
    <s v="Seattle"/>
    <x v="4"/>
    <n v="98105"/>
    <x v="1"/>
    <s v="OFF-PA-10002222"/>
    <x v="1"/>
    <x v="10"/>
    <s v="Xerox Color Copier Paper, 11&quot; x 17&quot;, Ream"/>
    <x v="1159"/>
    <n v="5"/>
    <n v="0"/>
    <x v="1203"/>
    <x v="4"/>
  </r>
  <r>
    <n v="6885"/>
    <x v="3413"/>
    <x v="1"/>
    <x v="70"/>
    <d v="2012-06-04T00:00:00"/>
    <s v="Standard Class"/>
    <s v="BD-11320"/>
    <s v="Bill Donatelli"/>
    <x v="0"/>
    <x v="0"/>
    <s v="Minneapolis"/>
    <x v="11"/>
    <n v="55407"/>
    <x v="2"/>
    <s v="FUR-CH-10002320"/>
    <x v="0"/>
    <x v="1"/>
    <s v="Hon Pagoda Stacking Chairs"/>
    <x v="4686"/>
    <n v="8"/>
    <n v="0"/>
    <x v="5567"/>
    <x v="5"/>
  </r>
  <r>
    <n v="6886"/>
    <x v="3414"/>
    <x v="3"/>
    <x v="18"/>
    <d v="2014-09-18T00:00:00"/>
    <s v="Standard Class"/>
    <s v="HA-14905"/>
    <s v="Helen Abelman"/>
    <x v="0"/>
    <x v="0"/>
    <s v="Springfield"/>
    <x v="24"/>
    <n v="45503"/>
    <x v="3"/>
    <s v="TEC-AC-10003499"/>
    <x v="2"/>
    <x v="11"/>
    <s v="Memorex Mini Travel Drive 8 GB USB 2.0 Flash Drive"/>
    <x v="4687"/>
    <n v="4"/>
    <n v="0.2"/>
    <x v="5568"/>
    <x v="8"/>
  </r>
  <r>
    <n v="6887"/>
    <x v="3414"/>
    <x v="3"/>
    <x v="18"/>
    <d v="2014-09-18T00:00:00"/>
    <s v="Standard Class"/>
    <s v="HA-14905"/>
    <s v="Helen Abelman"/>
    <x v="0"/>
    <x v="0"/>
    <s v="Springfield"/>
    <x v="24"/>
    <n v="45503"/>
    <x v="3"/>
    <s v="TEC-PH-10003580"/>
    <x v="2"/>
    <x v="7"/>
    <s v="Cisco IP Phone 7961G-GE VoIP phone"/>
    <x v="4688"/>
    <n v="2"/>
    <n v="0.4"/>
    <x v="5569"/>
    <x v="8"/>
  </r>
  <r>
    <n v="6888"/>
    <x v="3415"/>
    <x v="3"/>
    <x v="1016"/>
    <d v="2014-05-03T00:00:00"/>
    <s v="Standard Class"/>
    <s v="LL-16840"/>
    <s v="Lauren Leatherbury"/>
    <x v="0"/>
    <x v="0"/>
    <s v="Los Angeles"/>
    <x v="1"/>
    <n v="90032"/>
    <x v="1"/>
    <s v="OFF-PA-10004675"/>
    <x v="1"/>
    <x v="10"/>
    <s v="Telephone Message Books with Fax/Mobile Section, 5 1/2&quot; x 3 3/16&quot;"/>
    <x v="71"/>
    <n v="3"/>
    <n v="0"/>
    <x v="71"/>
    <x v="3"/>
  </r>
  <r>
    <n v="6889"/>
    <x v="3415"/>
    <x v="3"/>
    <x v="1016"/>
    <d v="2014-05-03T00:00:00"/>
    <s v="Standard Class"/>
    <s v="LL-16840"/>
    <s v="Lauren Leatherbury"/>
    <x v="0"/>
    <x v="0"/>
    <s v="Los Angeles"/>
    <x v="1"/>
    <n v="90032"/>
    <x v="1"/>
    <s v="OFF-BI-10000666"/>
    <x v="1"/>
    <x v="8"/>
    <s v="Surelock Post Binders"/>
    <x v="4689"/>
    <n v="3"/>
    <n v="0.2"/>
    <x v="5570"/>
    <x v="3"/>
  </r>
  <r>
    <n v="6890"/>
    <x v="3416"/>
    <x v="3"/>
    <x v="65"/>
    <d v="2014-09-23T00:00:00"/>
    <s v="Standard Class"/>
    <s v="SS-20140"/>
    <s v="Saphhira Shifley"/>
    <x v="1"/>
    <x v="0"/>
    <s v="Columbus"/>
    <x v="32"/>
    <n v="31907"/>
    <x v="0"/>
    <s v="TEC-PH-10001552"/>
    <x v="2"/>
    <x v="7"/>
    <s v="I Need's 3d Hello Kitty Hybrid Silicone Case Cover for HTC One X 4g with 3d Hello Kitty Stylus Pen Green/pink"/>
    <x v="4690"/>
    <n v="8"/>
    <n v="0"/>
    <x v="5571"/>
    <x v="8"/>
  </r>
  <r>
    <n v="6891"/>
    <x v="3416"/>
    <x v="3"/>
    <x v="65"/>
    <d v="2014-09-23T00:00:00"/>
    <s v="Standard Class"/>
    <s v="SS-20140"/>
    <s v="Saphhira Shifley"/>
    <x v="1"/>
    <x v="0"/>
    <s v="Columbus"/>
    <x v="32"/>
    <n v="31907"/>
    <x v="0"/>
    <s v="OFF-PA-10000673"/>
    <x v="1"/>
    <x v="10"/>
    <s v="Post-it “Important Message” Note Pad, Neon Colors, 50 Sheets/Pad"/>
    <x v="363"/>
    <n v="7"/>
    <n v="0"/>
    <x v="5572"/>
    <x v="8"/>
  </r>
  <r>
    <n v="6892"/>
    <x v="3416"/>
    <x v="3"/>
    <x v="65"/>
    <d v="2014-09-23T00:00:00"/>
    <s v="Standard Class"/>
    <s v="SS-20140"/>
    <s v="Saphhira Shifley"/>
    <x v="1"/>
    <x v="0"/>
    <s v="Columbus"/>
    <x v="32"/>
    <n v="31907"/>
    <x v="0"/>
    <s v="OFF-AR-10000380"/>
    <x v="1"/>
    <x v="6"/>
    <s v="Hunt PowerHouse Electric Pencil Sharpener, Blue"/>
    <x v="3369"/>
    <n v="3"/>
    <n v="0"/>
    <x v="5573"/>
    <x v="8"/>
  </r>
  <r>
    <n v="6893"/>
    <x v="3416"/>
    <x v="3"/>
    <x v="65"/>
    <d v="2014-09-23T00:00:00"/>
    <s v="Standard Class"/>
    <s v="SS-20140"/>
    <s v="Saphhira Shifley"/>
    <x v="1"/>
    <x v="0"/>
    <s v="Columbus"/>
    <x v="32"/>
    <n v="31907"/>
    <x v="0"/>
    <s v="OFF-PA-10003848"/>
    <x v="1"/>
    <x v="10"/>
    <s v="Xerox 1997"/>
    <x v="243"/>
    <n v="4"/>
    <n v="0"/>
    <x v="245"/>
    <x v="8"/>
  </r>
  <r>
    <n v="6894"/>
    <x v="3416"/>
    <x v="3"/>
    <x v="65"/>
    <d v="2014-09-23T00:00:00"/>
    <s v="Standard Class"/>
    <s v="SS-20140"/>
    <s v="Saphhira Shifley"/>
    <x v="1"/>
    <x v="0"/>
    <s v="Columbus"/>
    <x v="32"/>
    <n v="31907"/>
    <x v="0"/>
    <s v="FUR-FU-10002963"/>
    <x v="0"/>
    <x v="5"/>
    <s v="Master Caster Door Stop, Gray"/>
    <x v="2352"/>
    <n v="4"/>
    <n v="0"/>
    <x v="2555"/>
    <x v="8"/>
  </r>
  <r>
    <n v="6895"/>
    <x v="3416"/>
    <x v="3"/>
    <x v="65"/>
    <d v="2014-09-23T00:00:00"/>
    <s v="Standard Class"/>
    <s v="SS-20140"/>
    <s v="Saphhira Shifley"/>
    <x v="1"/>
    <x v="0"/>
    <s v="Columbus"/>
    <x v="32"/>
    <n v="31907"/>
    <x v="0"/>
    <s v="TEC-PH-10002447"/>
    <x v="2"/>
    <x v="7"/>
    <s v="AT&amp;T CL83451 4-Handset Telephone"/>
    <x v="4691"/>
    <n v="2"/>
    <n v="0"/>
    <x v="5574"/>
    <x v="8"/>
  </r>
  <r>
    <n v="6896"/>
    <x v="3416"/>
    <x v="3"/>
    <x v="65"/>
    <d v="2014-09-23T00:00:00"/>
    <s v="Standard Class"/>
    <s v="SS-20140"/>
    <s v="Saphhira Shifley"/>
    <x v="1"/>
    <x v="0"/>
    <s v="Columbus"/>
    <x v="32"/>
    <n v="31907"/>
    <x v="0"/>
    <s v="OFF-SU-10004261"/>
    <x v="1"/>
    <x v="14"/>
    <s v="Fiskars 8&quot; Scissors, 2/Pack"/>
    <x v="4692"/>
    <n v="2"/>
    <n v="0"/>
    <x v="5575"/>
    <x v="8"/>
  </r>
  <r>
    <n v="6897"/>
    <x v="3416"/>
    <x v="3"/>
    <x v="65"/>
    <d v="2014-09-23T00:00:00"/>
    <s v="Standard Class"/>
    <s v="SS-20140"/>
    <s v="Saphhira Shifley"/>
    <x v="1"/>
    <x v="0"/>
    <s v="Columbus"/>
    <x v="32"/>
    <n v="31907"/>
    <x v="0"/>
    <s v="OFF-PA-10003228"/>
    <x v="1"/>
    <x v="10"/>
    <s v="Xerox 1917"/>
    <x v="1672"/>
    <n v="5"/>
    <n v="0"/>
    <x v="1770"/>
    <x v="8"/>
  </r>
  <r>
    <n v="6898"/>
    <x v="3417"/>
    <x v="3"/>
    <x v="238"/>
    <d v="2014-08-26T00:00:00"/>
    <s v="Standard Class"/>
    <s v="CK-12205"/>
    <s v="Chloris Kastensmidt"/>
    <x v="0"/>
    <x v="0"/>
    <s v="Lakewood"/>
    <x v="24"/>
    <n v="44107"/>
    <x v="3"/>
    <s v="OFF-BI-10004817"/>
    <x v="1"/>
    <x v="8"/>
    <s v="GBC Personal VeloBind Strips"/>
    <x v="4693"/>
    <n v="3"/>
    <n v="0.7"/>
    <x v="5576"/>
    <x v="6"/>
  </r>
  <r>
    <n v="6899"/>
    <x v="3418"/>
    <x v="1"/>
    <x v="1137"/>
    <d v="2012-05-26T00:00:00"/>
    <s v="Second Class"/>
    <s v="VS-21820"/>
    <s v="Vivek Sundaresam"/>
    <x v="0"/>
    <x v="0"/>
    <s v="Naperville"/>
    <x v="10"/>
    <n v="60540"/>
    <x v="2"/>
    <s v="FUR-CH-10002880"/>
    <x v="0"/>
    <x v="1"/>
    <s v="Global High-Back Leather Tilter, Burgundy"/>
    <x v="4694"/>
    <n v="7"/>
    <n v="0.3"/>
    <x v="5577"/>
    <x v="5"/>
  </r>
  <r>
    <n v="6900"/>
    <x v="3418"/>
    <x v="1"/>
    <x v="1137"/>
    <d v="2012-05-26T00:00:00"/>
    <s v="Second Class"/>
    <s v="VS-21820"/>
    <s v="Vivek Sundaresam"/>
    <x v="0"/>
    <x v="0"/>
    <s v="Naperville"/>
    <x v="10"/>
    <n v="60540"/>
    <x v="2"/>
    <s v="OFF-BI-10001249"/>
    <x v="1"/>
    <x v="8"/>
    <s v="Avery Heavy-Duty EZD View Binder with Locking Rings"/>
    <x v="4695"/>
    <n v="6"/>
    <n v="0.8"/>
    <x v="5578"/>
    <x v="5"/>
  </r>
  <r>
    <n v="6901"/>
    <x v="3419"/>
    <x v="1"/>
    <x v="67"/>
    <d v="2012-09-11T00:00:00"/>
    <s v="Standard Class"/>
    <s v="TN-21040"/>
    <s v="Tanja Norvell"/>
    <x v="2"/>
    <x v="0"/>
    <s v="New York City"/>
    <x v="15"/>
    <n v="10009"/>
    <x v="3"/>
    <s v="TEC-AC-10002402"/>
    <x v="2"/>
    <x v="11"/>
    <s v="Razer Kraken PRO Over Ear PC and Music Headset"/>
    <x v="4696"/>
    <n v="7"/>
    <n v="0"/>
    <x v="5579"/>
    <x v="8"/>
  </r>
  <r>
    <n v="6902"/>
    <x v="3420"/>
    <x v="3"/>
    <x v="1138"/>
    <d v="2014-07-25T00:00:00"/>
    <s v="Same Day"/>
    <s v="HR-14830"/>
    <s v="Harold Ryan"/>
    <x v="1"/>
    <x v="0"/>
    <s v="Huntington Beach"/>
    <x v="1"/>
    <n v="92646"/>
    <x v="1"/>
    <s v="TEC-CO-10001449"/>
    <x v="2"/>
    <x v="16"/>
    <s v="Hewlett Packard LaserJet 3310 Copier"/>
    <x v="4697"/>
    <n v="5"/>
    <n v="0.2"/>
    <x v="5580"/>
    <x v="7"/>
  </r>
  <r>
    <n v="6903"/>
    <x v="3421"/>
    <x v="3"/>
    <x v="264"/>
    <d v="2014-09-09T00:00:00"/>
    <s v="Standard Class"/>
    <s v="JS-15595"/>
    <s v="Jill Stevenson"/>
    <x v="1"/>
    <x v="0"/>
    <s v="Chicago"/>
    <x v="10"/>
    <n v="60653"/>
    <x v="2"/>
    <s v="OFF-FA-10002280"/>
    <x v="1"/>
    <x v="13"/>
    <s v="Advantus Plastic Paper Clips"/>
    <x v="4698"/>
    <n v="4"/>
    <n v="0.2"/>
    <x v="5581"/>
    <x v="8"/>
  </r>
  <r>
    <n v="6904"/>
    <x v="3421"/>
    <x v="3"/>
    <x v="264"/>
    <d v="2014-09-09T00:00:00"/>
    <s v="Standard Class"/>
    <s v="JS-15595"/>
    <s v="Jill Stevenson"/>
    <x v="1"/>
    <x v="0"/>
    <s v="Chicago"/>
    <x v="10"/>
    <n v="60653"/>
    <x v="2"/>
    <s v="OFF-AP-10003278"/>
    <x v="1"/>
    <x v="9"/>
    <s v="Belkin 7-Outlet SurgeMaster Home Series"/>
    <x v="4699"/>
    <n v="2"/>
    <n v="0.8"/>
    <x v="5582"/>
    <x v="8"/>
  </r>
  <r>
    <n v="6905"/>
    <x v="3421"/>
    <x v="3"/>
    <x v="264"/>
    <d v="2014-09-09T00:00:00"/>
    <s v="Standard Class"/>
    <s v="JS-15595"/>
    <s v="Jill Stevenson"/>
    <x v="1"/>
    <x v="0"/>
    <s v="Chicago"/>
    <x v="10"/>
    <n v="60653"/>
    <x v="2"/>
    <s v="OFF-ST-10003994"/>
    <x v="1"/>
    <x v="4"/>
    <s v="Belkin 19&quot; Center-Weighted Shelf, Gray"/>
    <x v="4700"/>
    <n v="5"/>
    <n v="0.2"/>
    <x v="5583"/>
    <x v="8"/>
  </r>
  <r>
    <n v="6906"/>
    <x v="3422"/>
    <x v="3"/>
    <x v="1139"/>
    <d v="2014-12-09T00:00:00"/>
    <s v="Second Class"/>
    <s v="BN-11470"/>
    <s v="Brad Norvell"/>
    <x v="1"/>
    <x v="0"/>
    <s v="Brentwood"/>
    <x v="1"/>
    <n v="94513"/>
    <x v="1"/>
    <s v="OFF-ST-10003221"/>
    <x v="1"/>
    <x v="4"/>
    <s v="Staples"/>
    <x v="3893"/>
    <n v="1"/>
    <n v="0"/>
    <x v="5584"/>
    <x v="4"/>
  </r>
  <r>
    <n v="6907"/>
    <x v="3423"/>
    <x v="3"/>
    <x v="968"/>
    <d v="2014-05-21T00:00:00"/>
    <s v="Same Day"/>
    <s v="AR-10405"/>
    <s v="Allen Rosenblatt"/>
    <x v="1"/>
    <x v="0"/>
    <s v="Trenton"/>
    <x v="12"/>
    <n v="48183"/>
    <x v="2"/>
    <s v="OFF-BI-10002225"/>
    <x v="1"/>
    <x v="8"/>
    <s v="Square Ring Data Binders, Rigid 75 Pt. Covers, 11&quot; x 14-7/8&quot;"/>
    <x v="521"/>
    <n v="2"/>
    <n v="0"/>
    <x v="5585"/>
    <x v="5"/>
  </r>
  <r>
    <n v="6908"/>
    <x v="3424"/>
    <x v="0"/>
    <x v="720"/>
    <d v="2013-10-04T00:00:00"/>
    <s v="Standard Class"/>
    <s v="SW-20455"/>
    <s v="Shaun Weien"/>
    <x v="0"/>
    <x v="0"/>
    <s v="Seattle"/>
    <x v="4"/>
    <n v="98103"/>
    <x v="1"/>
    <s v="TEC-PH-10002584"/>
    <x v="2"/>
    <x v="7"/>
    <s v="Samsung Galaxy S4"/>
    <x v="3796"/>
    <n v="2"/>
    <n v="0.2"/>
    <x v="4357"/>
    <x v="8"/>
  </r>
  <r>
    <n v="6909"/>
    <x v="3425"/>
    <x v="3"/>
    <x v="389"/>
    <d v="2014-12-16T00:00:00"/>
    <s v="Standard Class"/>
    <s v="JE-16165"/>
    <s v="Justin Ellison"/>
    <x v="1"/>
    <x v="0"/>
    <s v="North Charleston"/>
    <x v="20"/>
    <n v="29406"/>
    <x v="0"/>
    <s v="FUR-FU-10002364"/>
    <x v="0"/>
    <x v="5"/>
    <s v="Eldon Expressions Wood Desk Accessories, Oak"/>
    <x v="1816"/>
    <n v="2"/>
    <n v="0"/>
    <x v="3642"/>
    <x v="4"/>
  </r>
  <r>
    <n v="6910"/>
    <x v="3426"/>
    <x v="2"/>
    <x v="103"/>
    <d v="2011-09-18T00:00:00"/>
    <s v="Second Class"/>
    <s v="LH-16900"/>
    <s v="Lena Hernandez"/>
    <x v="0"/>
    <x v="0"/>
    <s v="Columbus"/>
    <x v="24"/>
    <n v="43229"/>
    <x v="3"/>
    <s v="OFF-BI-10004022"/>
    <x v="1"/>
    <x v="8"/>
    <s v="Acco Suede Grain Vinyl Round Ring Binder"/>
    <x v="1293"/>
    <n v="3"/>
    <n v="0.7"/>
    <x v="1868"/>
    <x v="8"/>
  </r>
  <r>
    <n v="6911"/>
    <x v="3427"/>
    <x v="3"/>
    <x v="570"/>
    <d v="2014-08-03T00:00:00"/>
    <s v="Standard Class"/>
    <s v="VG-21790"/>
    <s v="Vivek Gonzalez"/>
    <x v="0"/>
    <x v="0"/>
    <s v="Seattle"/>
    <x v="4"/>
    <n v="98103"/>
    <x v="1"/>
    <s v="FUR-BO-10004709"/>
    <x v="0"/>
    <x v="0"/>
    <s v="Bush Westfield Collection Bookcases, Medium Cherry Finish"/>
    <x v="4701"/>
    <n v="2"/>
    <n v="0"/>
    <x v="5586"/>
    <x v="7"/>
  </r>
  <r>
    <n v="6912"/>
    <x v="3428"/>
    <x v="3"/>
    <x v="378"/>
    <d v="2014-08-06T00:00:00"/>
    <s v="Second Class"/>
    <s v="EM-13960"/>
    <s v="Eric Murdock"/>
    <x v="0"/>
    <x v="0"/>
    <s v="San Francisco"/>
    <x v="1"/>
    <n v="94109"/>
    <x v="1"/>
    <s v="OFF-ST-10004340"/>
    <x v="1"/>
    <x v="4"/>
    <s v="Fellowes Mobile File Cart, Black"/>
    <x v="4702"/>
    <n v="3"/>
    <n v="0"/>
    <x v="5587"/>
    <x v="6"/>
  </r>
  <r>
    <n v="6913"/>
    <x v="3429"/>
    <x v="3"/>
    <x v="743"/>
    <d v="2014-05-06T00:00:00"/>
    <s v="Second Class"/>
    <s v="EM-13825"/>
    <s v="Elizabeth Moffitt"/>
    <x v="1"/>
    <x v="0"/>
    <s v="Los Angeles"/>
    <x v="1"/>
    <n v="90049"/>
    <x v="1"/>
    <s v="TEC-AC-10001714"/>
    <x v="2"/>
    <x v="11"/>
    <s v="Logitech MX Performance Wireless Mouse"/>
    <x v="4703"/>
    <n v="4"/>
    <n v="0"/>
    <x v="5588"/>
    <x v="5"/>
  </r>
  <r>
    <n v="6914"/>
    <x v="3430"/>
    <x v="1"/>
    <x v="821"/>
    <d v="2012-06-16T00:00:00"/>
    <s v="Standard Class"/>
    <s v="JH-15910"/>
    <s v="Jonathan Howell"/>
    <x v="0"/>
    <x v="0"/>
    <s v="West Palm Beach"/>
    <x v="2"/>
    <n v="33407"/>
    <x v="0"/>
    <s v="TEC-PH-10002844"/>
    <x v="2"/>
    <x v="7"/>
    <s v="Speck Products Candyshell Flip Case"/>
    <x v="4029"/>
    <n v="2"/>
    <n v="0.2"/>
    <x v="4672"/>
    <x v="1"/>
  </r>
  <r>
    <n v="6915"/>
    <x v="3431"/>
    <x v="2"/>
    <x v="1091"/>
    <d v="2011-12-29T00:00:00"/>
    <s v="Standard Class"/>
    <s v="NP-18700"/>
    <s v="Nora Preis"/>
    <x v="0"/>
    <x v="0"/>
    <s v="Chicago"/>
    <x v="10"/>
    <n v="60623"/>
    <x v="2"/>
    <s v="OFF-ST-10000585"/>
    <x v="1"/>
    <x v="4"/>
    <s v="Economy Rollaway Files"/>
    <x v="4704"/>
    <n v="1"/>
    <n v="0.2"/>
    <x v="5589"/>
    <x v="4"/>
  </r>
  <r>
    <n v="6916"/>
    <x v="3431"/>
    <x v="2"/>
    <x v="1091"/>
    <d v="2011-12-29T00:00:00"/>
    <s v="Standard Class"/>
    <s v="NP-18700"/>
    <s v="Nora Preis"/>
    <x v="0"/>
    <x v="0"/>
    <s v="Chicago"/>
    <x v="10"/>
    <n v="60623"/>
    <x v="2"/>
    <s v="OFF-BI-10002824"/>
    <x v="1"/>
    <x v="8"/>
    <s v="Recycled Easel Ring Binders"/>
    <x v="4705"/>
    <n v="6"/>
    <n v="0.8"/>
    <x v="5590"/>
    <x v="4"/>
  </r>
  <r>
    <n v="6917"/>
    <x v="3431"/>
    <x v="2"/>
    <x v="1091"/>
    <d v="2011-12-29T00:00:00"/>
    <s v="Standard Class"/>
    <s v="NP-18700"/>
    <s v="Nora Preis"/>
    <x v="0"/>
    <x v="0"/>
    <s v="Chicago"/>
    <x v="10"/>
    <n v="60623"/>
    <x v="2"/>
    <s v="OFF-PA-10001289"/>
    <x v="1"/>
    <x v="10"/>
    <s v="White Computer Printout Paper by Universal"/>
    <x v="4706"/>
    <n v="4"/>
    <n v="0.2"/>
    <x v="5591"/>
    <x v="4"/>
  </r>
  <r>
    <n v="6918"/>
    <x v="3432"/>
    <x v="2"/>
    <x v="757"/>
    <d v="2011-12-21T00:00:00"/>
    <s v="Standard Class"/>
    <s v="SH-20635"/>
    <s v="Stefanie Holloman"/>
    <x v="1"/>
    <x v="0"/>
    <s v="Sacramento"/>
    <x v="1"/>
    <n v="95823"/>
    <x v="1"/>
    <s v="FUR-CH-10001854"/>
    <x v="0"/>
    <x v="1"/>
    <s v="Office Star - Professional Matrix Back Chair with 2-to-1 Synchro Tilt and Mesh Fabric Seat"/>
    <x v="4707"/>
    <n v="5"/>
    <n v="0.2"/>
    <x v="5592"/>
    <x v="4"/>
  </r>
  <r>
    <n v="6919"/>
    <x v="3433"/>
    <x v="0"/>
    <x v="947"/>
    <d v="2013-04-19T00:00:00"/>
    <s v="Second Class"/>
    <s v="BM-11785"/>
    <s v="Bryan Mills"/>
    <x v="0"/>
    <x v="0"/>
    <s v="Seattle"/>
    <x v="4"/>
    <n v="98115"/>
    <x v="1"/>
    <s v="OFF-SU-10003567"/>
    <x v="1"/>
    <x v="14"/>
    <s v="Stiletto Hand Letter Openers"/>
    <x v="4708"/>
    <n v="3"/>
    <n v="0"/>
    <x v="5593"/>
    <x v="3"/>
  </r>
  <r>
    <n v="6920"/>
    <x v="3434"/>
    <x v="1"/>
    <x v="1031"/>
    <d v="2012-05-28T00:00:00"/>
    <s v="Standard Class"/>
    <s v="HG-14965"/>
    <s v="Henry Goldwyn"/>
    <x v="1"/>
    <x v="0"/>
    <s v="Philadelphia"/>
    <x v="9"/>
    <n v="19143"/>
    <x v="3"/>
    <s v="OFF-BI-10001597"/>
    <x v="1"/>
    <x v="8"/>
    <s v="Wilson Jones Ledger-Size, Piano-Hinge Binder, 2&quot;, Blue"/>
    <x v="4709"/>
    <n v="2"/>
    <n v="0.7"/>
    <x v="5594"/>
    <x v="5"/>
  </r>
  <r>
    <n v="6921"/>
    <x v="3435"/>
    <x v="3"/>
    <x v="425"/>
    <d v="2014-03-03T00:00:00"/>
    <s v="Standard Class"/>
    <s v="BM-11140"/>
    <s v="Becky Martin"/>
    <x v="0"/>
    <x v="0"/>
    <s v="Santa Barbara"/>
    <x v="1"/>
    <n v="93101"/>
    <x v="1"/>
    <s v="OFF-AP-10003287"/>
    <x v="1"/>
    <x v="9"/>
    <s v="Tripp Lite TLP810NET Broadband Surge for Modem/Fax"/>
    <x v="4710"/>
    <n v="7"/>
    <n v="0"/>
    <x v="5595"/>
    <x v="11"/>
  </r>
  <r>
    <n v="6922"/>
    <x v="3436"/>
    <x v="3"/>
    <x v="1095"/>
    <d v="2014-04-11T00:00:00"/>
    <s v="Standard Class"/>
    <s v="PS-19045"/>
    <s v="Penelope Sewall"/>
    <x v="2"/>
    <x v="0"/>
    <s v="New York City"/>
    <x v="15"/>
    <n v="10011"/>
    <x v="3"/>
    <s v="OFF-EN-10001532"/>
    <x v="1"/>
    <x v="12"/>
    <s v="Brown Kraft Recycled Envelopes"/>
    <x v="4711"/>
    <n v="1"/>
    <n v="0"/>
    <x v="5596"/>
    <x v="3"/>
  </r>
  <r>
    <n v="6923"/>
    <x v="3437"/>
    <x v="1"/>
    <x v="199"/>
    <d v="2012-03-19T00:00:00"/>
    <s v="Second Class"/>
    <s v="MS-17710"/>
    <s v="Maurice Satty"/>
    <x v="0"/>
    <x v="0"/>
    <s v="Auburn"/>
    <x v="19"/>
    <n v="36830"/>
    <x v="0"/>
    <s v="OFF-LA-10003930"/>
    <x v="1"/>
    <x v="2"/>
    <s v="Dot Matrix Printer Tape Reel Labels, White, 5000/Box"/>
    <x v="4712"/>
    <n v="5"/>
    <n v="0"/>
    <x v="5597"/>
    <x v="10"/>
  </r>
  <r>
    <n v="6924"/>
    <x v="3437"/>
    <x v="1"/>
    <x v="199"/>
    <d v="2012-03-19T00:00:00"/>
    <s v="Second Class"/>
    <s v="MS-17710"/>
    <s v="Maurice Satty"/>
    <x v="0"/>
    <x v="0"/>
    <s v="Auburn"/>
    <x v="19"/>
    <n v="36830"/>
    <x v="0"/>
    <s v="OFF-EN-10003845"/>
    <x v="1"/>
    <x v="12"/>
    <s v="Colored Envelopes"/>
    <x v="1576"/>
    <n v="2"/>
    <n v="0"/>
    <x v="5598"/>
    <x v="10"/>
  </r>
  <r>
    <n v="6925"/>
    <x v="3438"/>
    <x v="1"/>
    <x v="672"/>
    <d v="2012-12-04T00:00:00"/>
    <s v="Standard Class"/>
    <s v="JL-15235"/>
    <s v="Janet Lee"/>
    <x v="0"/>
    <x v="0"/>
    <s v="New York City"/>
    <x v="15"/>
    <n v="10035"/>
    <x v="3"/>
    <s v="OFF-PA-10002659"/>
    <x v="1"/>
    <x v="10"/>
    <s v="Avoid Verbal Orders Carbonless Minifold Book"/>
    <x v="4713"/>
    <n v="7"/>
    <n v="0"/>
    <x v="5599"/>
    <x v="0"/>
  </r>
  <r>
    <n v="6926"/>
    <x v="3438"/>
    <x v="1"/>
    <x v="672"/>
    <d v="2012-12-04T00:00:00"/>
    <s v="Standard Class"/>
    <s v="JL-15235"/>
    <s v="Janet Lee"/>
    <x v="0"/>
    <x v="0"/>
    <s v="New York City"/>
    <x v="15"/>
    <n v="10035"/>
    <x v="3"/>
    <s v="FUR-BO-10001608"/>
    <x v="0"/>
    <x v="0"/>
    <s v="Hon Metal Bookcases, Black"/>
    <x v="2871"/>
    <n v="12"/>
    <n v="0.2"/>
    <x v="3191"/>
    <x v="0"/>
  </r>
  <r>
    <n v="6927"/>
    <x v="3439"/>
    <x v="0"/>
    <x v="1062"/>
    <d v="2013-08-04T00:00:00"/>
    <s v="Standard Class"/>
    <s v="KM-16660"/>
    <s v="Khloe Miller"/>
    <x v="0"/>
    <x v="0"/>
    <s v="Los Angeles"/>
    <x v="1"/>
    <n v="90032"/>
    <x v="1"/>
    <s v="OFF-LA-10000305"/>
    <x v="1"/>
    <x v="2"/>
    <s v="Avery 495"/>
    <x v="1381"/>
    <n v="3"/>
    <n v="0"/>
    <x v="3602"/>
    <x v="7"/>
  </r>
  <r>
    <n v="6928"/>
    <x v="3440"/>
    <x v="0"/>
    <x v="661"/>
    <d v="2013-06-26T00:00:00"/>
    <s v="Second Class"/>
    <s v="RD-19900"/>
    <s v="Ruben Dartt"/>
    <x v="0"/>
    <x v="0"/>
    <s v="San Francisco"/>
    <x v="1"/>
    <n v="94109"/>
    <x v="1"/>
    <s v="OFF-ST-10003638"/>
    <x v="1"/>
    <x v="4"/>
    <s v="Mobile Personal File Cube"/>
    <x v="4714"/>
    <n v="4"/>
    <n v="0"/>
    <x v="5600"/>
    <x v="1"/>
  </r>
  <r>
    <n v="6929"/>
    <x v="3440"/>
    <x v="0"/>
    <x v="661"/>
    <d v="2013-06-26T00:00:00"/>
    <s v="Second Class"/>
    <s v="RD-19900"/>
    <s v="Ruben Dartt"/>
    <x v="0"/>
    <x v="0"/>
    <s v="San Francisco"/>
    <x v="1"/>
    <n v="94109"/>
    <x v="1"/>
    <s v="OFF-LA-10001934"/>
    <x v="1"/>
    <x v="2"/>
    <s v="Avery 516"/>
    <x v="2521"/>
    <n v="3"/>
    <n v="0"/>
    <x v="3635"/>
    <x v="1"/>
  </r>
  <r>
    <n v="6930"/>
    <x v="3440"/>
    <x v="0"/>
    <x v="661"/>
    <d v="2013-06-26T00:00:00"/>
    <s v="Second Class"/>
    <s v="RD-19900"/>
    <s v="Ruben Dartt"/>
    <x v="0"/>
    <x v="0"/>
    <s v="San Francisco"/>
    <x v="1"/>
    <n v="94109"/>
    <x v="1"/>
    <s v="TEC-PH-10003012"/>
    <x v="2"/>
    <x v="7"/>
    <s v="Nortel Meridian M3904 Professional Digital phone"/>
    <x v="4715"/>
    <n v="7"/>
    <n v="0.2"/>
    <x v="5601"/>
    <x v="1"/>
  </r>
  <r>
    <n v="6931"/>
    <x v="3440"/>
    <x v="0"/>
    <x v="661"/>
    <d v="2013-06-26T00:00:00"/>
    <s v="Second Class"/>
    <s v="RD-19900"/>
    <s v="Ruben Dartt"/>
    <x v="0"/>
    <x v="0"/>
    <s v="San Francisco"/>
    <x v="1"/>
    <n v="94109"/>
    <x v="1"/>
    <s v="OFF-PA-10001019"/>
    <x v="1"/>
    <x v="10"/>
    <s v="Xerox 1884"/>
    <x v="1024"/>
    <n v="1"/>
    <n v="0"/>
    <x v="1920"/>
    <x v="1"/>
  </r>
  <r>
    <n v="6932"/>
    <x v="3441"/>
    <x v="2"/>
    <x v="686"/>
    <d v="2011-07-18T00:00:00"/>
    <s v="Standard Class"/>
    <s v="ST-20530"/>
    <s v="Shui Tom"/>
    <x v="0"/>
    <x v="0"/>
    <s v="Philadelphia"/>
    <x v="9"/>
    <n v="19140"/>
    <x v="3"/>
    <s v="TEC-PH-10002070"/>
    <x v="2"/>
    <x v="7"/>
    <s v="Griffin GC36547 PowerJolt SE Lightning Charger"/>
    <x v="4716"/>
    <n v="1"/>
    <n v="0.4"/>
    <x v="5602"/>
    <x v="7"/>
  </r>
  <r>
    <n v="6933"/>
    <x v="3441"/>
    <x v="2"/>
    <x v="686"/>
    <d v="2011-07-18T00:00:00"/>
    <s v="Standard Class"/>
    <s v="ST-20530"/>
    <s v="Shui Tom"/>
    <x v="0"/>
    <x v="0"/>
    <s v="Philadelphia"/>
    <x v="9"/>
    <n v="19140"/>
    <x v="3"/>
    <s v="TEC-PH-10002583"/>
    <x v="2"/>
    <x v="7"/>
    <s v="iOttie HLCRIO102 Car Mount"/>
    <x v="1821"/>
    <n v="2"/>
    <n v="0.4"/>
    <x v="5603"/>
    <x v="7"/>
  </r>
  <r>
    <n v="6934"/>
    <x v="3441"/>
    <x v="2"/>
    <x v="686"/>
    <d v="2011-07-18T00:00:00"/>
    <s v="Standard Class"/>
    <s v="ST-20530"/>
    <s v="Shui Tom"/>
    <x v="0"/>
    <x v="0"/>
    <s v="Philadelphia"/>
    <x v="9"/>
    <n v="19140"/>
    <x v="3"/>
    <s v="FUR-FU-10001057"/>
    <x v="0"/>
    <x v="5"/>
    <s v="Tensor Track Tree Floor Lamp"/>
    <x v="236"/>
    <n v="2"/>
    <n v="0.2"/>
    <x v="4546"/>
    <x v="7"/>
  </r>
  <r>
    <n v="6935"/>
    <x v="3441"/>
    <x v="2"/>
    <x v="686"/>
    <d v="2011-07-18T00:00:00"/>
    <s v="Standard Class"/>
    <s v="ST-20530"/>
    <s v="Shui Tom"/>
    <x v="0"/>
    <x v="0"/>
    <s v="Philadelphia"/>
    <x v="9"/>
    <n v="19140"/>
    <x v="3"/>
    <s v="OFF-AR-10001044"/>
    <x v="1"/>
    <x v="6"/>
    <s v="BOSTON Ranger #55 Pencil Sharpener, Black"/>
    <x v="4717"/>
    <n v="2"/>
    <n v="0.2"/>
    <x v="5604"/>
    <x v="7"/>
  </r>
  <r>
    <n v="6936"/>
    <x v="3442"/>
    <x v="3"/>
    <x v="329"/>
    <d v="2014-12-04T00:00:00"/>
    <s v="Second Class"/>
    <s v="BP-11095"/>
    <s v="Bart Pistole"/>
    <x v="1"/>
    <x v="0"/>
    <s v="El Paso"/>
    <x v="5"/>
    <n v="79907"/>
    <x v="2"/>
    <s v="TEC-AC-10001767"/>
    <x v="2"/>
    <x v="11"/>
    <s v="SanDisk Ultra 64 GB MicroSDHC Class 10 Memory Card"/>
    <x v="98"/>
    <n v="3"/>
    <n v="0.2"/>
    <x v="99"/>
    <x v="4"/>
  </r>
  <r>
    <n v="6937"/>
    <x v="3443"/>
    <x v="0"/>
    <x v="476"/>
    <d v="2013-09-05T00:00:00"/>
    <s v="First Class"/>
    <s v="TA-21385"/>
    <s v="Tom Ashbrook"/>
    <x v="2"/>
    <x v="0"/>
    <s v="Chicago"/>
    <x v="10"/>
    <n v="60653"/>
    <x v="2"/>
    <s v="FUR-FU-10000277"/>
    <x v="0"/>
    <x v="5"/>
    <s v="Deflect-o DuraMat Antistatic Studded Beveled Mat for Medium Pile Carpeting"/>
    <x v="4718"/>
    <n v="2"/>
    <n v="0.6"/>
    <x v="5605"/>
    <x v="8"/>
  </r>
  <r>
    <n v="6938"/>
    <x v="3444"/>
    <x v="2"/>
    <x v="345"/>
    <d v="2011-06-15T00:00:00"/>
    <s v="Same Day"/>
    <s v="PS-18760"/>
    <s v="Pamela Stobb"/>
    <x v="0"/>
    <x v="0"/>
    <s v="El Paso"/>
    <x v="5"/>
    <n v="79907"/>
    <x v="2"/>
    <s v="OFF-PA-10001952"/>
    <x v="1"/>
    <x v="10"/>
    <s v="Xerox 1902"/>
    <x v="4719"/>
    <n v="2"/>
    <n v="0.2"/>
    <x v="5606"/>
    <x v="1"/>
  </r>
  <r>
    <n v="6939"/>
    <x v="3445"/>
    <x v="0"/>
    <x v="732"/>
    <d v="2013-11-10T00:00:00"/>
    <s v="Standard Class"/>
    <s v="NP-18700"/>
    <s v="Nora Preis"/>
    <x v="0"/>
    <x v="0"/>
    <s v="Seattle"/>
    <x v="4"/>
    <n v="98105"/>
    <x v="1"/>
    <s v="TEC-AC-10004420"/>
    <x v="2"/>
    <x v="11"/>
    <s v="Cherry 142-key Programmable Keyboard"/>
    <x v="4720"/>
    <n v="4"/>
    <n v="0"/>
    <x v="5607"/>
    <x v="0"/>
  </r>
  <r>
    <n v="6940"/>
    <x v="3446"/>
    <x v="3"/>
    <x v="335"/>
    <d v="2014-07-01T00:00:00"/>
    <s v="Standard Class"/>
    <s v="SC-20260"/>
    <s v="Scott Cohen"/>
    <x v="1"/>
    <x v="0"/>
    <s v="New York City"/>
    <x v="15"/>
    <n v="10009"/>
    <x v="3"/>
    <s v="OFF-BI-10001071"/>
    <x v="1"/>
    <x v="8"/>
    <s v="GBC ProClick Punch Binding System"/>
    <x v="4721"/>
    <n v="2"/>
    <n v="0.2"/>
    <x v="5608"/>
    <x v="1"/>
  </r>
  <r>
    <n v="6941"/>
    <x v="3446"/>
    <x v="3"/>
    <x v="335"/>
    <d v="2014-07-01T00:00:00"/>
    <s v="Standard Class"/>
    <s v="SC-20260"/>
    <s v="Scott Cohen"/>
    <x v="1"/>
    <x v="0"/>
    <s v="New York City"/>
    <x v="15"/>
    <n v="10009"/>
    <x v="3"/>
    <s v="OFF-SU-10002503"/>
    <x v="1"/>
    <x v="14"/>
    <s v="Acme Preferred Stainless Steel Scissors"/>
    <x v="158"/>
    <n v="5"/>
    <n v="0"/>
    <x v="3288"/>
    <x v="1"/>
  </r>
  <r>
    <n v="6942"/>
    <x v="3446"/>
    <x v="3"/>
    <x v="335"/>
    <d v="2014-07-01T00:00:00"/>
    <s v="Standard Class"/>
    <s v="SC-20260"/>
    <s v="Scott Cohen"/>
    <x v="1"/>
    <x v="0"/>
    <s v="New York City"/>
    <x v="15"/>
    <n v="10009"/>
    <x v="3"/>
    <s v="OFF-ST-10001490"/>
    <x v="1"/>
    <x v="4"/>
    <s v="Hot File 7-Pocket, Floor Stand"/>
    <x v="4722"/>
    <n v="4"/>
    <n v="0"/>
    <x v="5609"/>
    <x v="1"/>
  </r>
  <r>
    <n v="6943"/>
    <x v="3446"/>
    <x v="3"/>
    <x v="335"/>
    <d v="2014-07-01T00:00:00"/>
    <s v="Standard Class"/>
    <s v="SC-20260"/>
    <s v="Scott Cohen"/>
    <x v="1"/>
    <x v="0"/>
    <s v="New York City"/>
    <x v="15"/>
    <n v="10009"/>
    <x v="3"/>
    <s v="OFF-PA-10003790"/>
    <x v="1"/>
    <x v="10"/>
    <s v="Xerox 1991"/>
    <x v="4243"/>
    <n v="3"/>
    <n v="0"/>
    <x v="4951"/>
    <x v="1"/>
  </r>
  <r>
    <n v="6944"/>
    <x v="3447"/>
    <x v="1"/>
    <x v="395"/>
    <d v="2012-07-30T00:00:00"/>
    <s v="Standard Class"/>
    <s v="RD-19930"/>
    <s v="Russell D'Ascenzo"/>
    <x v="0"/>
    <x v="0"/>
    <s v="Los Angeles"/>
    <x v="1"/>
    <n v="90032"/>
    <x v="1"/>
    <s v="TEC-PH-10004094"/>
    <x v="2"/>
    <x v="7"/>
    <s v="Motorola L703CM"/>
    <x v="4723"/>
    <n v="5"/>
    <n v="0.2"/>
    <x v="5610"/>
    <x v="7"/>
  </r>
  <r>
    <n v="6945"/>
    <x v="3448"/>
    <x v="2"/>
    <x v="865"/>
    <d v="2011-09-27T00:00:00"/>
    <s v="Standard Class"/>
    <s v="TH-21115"/>
    <s v="Thea Hudgings"/>
    <x v="1"/>
    <x v="0"/>
    <s v="Newark"/>
    <x v="13"/>
    <n v="19711"/>
    <x v="3"/>
    <s v="OFF-BI-10004876"/>
    <x v="1"/>
    <x v="8"/>
    <s v="Wilson Jones Suede Grain Vinyl Binders"/>
    <x v="1760"/>
    <n v="4"/>
    <n v="0"/>
    <x v="5611"/>
    <x v="8"/>
  </r>
  <r>
    <n v="6946"/>
    <x v="3449"/>
    <x v="0"/>
    <x v="955"/>
    <d v="2013-10-05T00:00:00"/>
    <s v="Standard Class"/>
    <s v="GM-14680"/>
    <s v="Greg Matthias"/>
    <x v="0"/>
    <x v="0"/>
    <s v="New York City"/>
    <x v="15"/>
    <n v="10011"/>
    <x v="3"/>
    <s v="FUR-BO-10003034"/>
    <x v="0"/>
    <x v="0"/>
    <s v="O'Sullivan Elevations Bookcase, Cherry Finish"/>
    <x v="2987"/>
    <n v="5"/>
    <n v="0.2"/>
    <x v="5612"/>
    <x v="2"/>
  </r>
  <r>
    <n v="6947"/>
    <x v="3450"/>
    <x v="1"/>
    <x v="529"/>
    <d v="2012-11-13T00:00:00"/>
    <s v="Standard Class"/>
    <s v="JO-15550"/>
    <s v="Jesus Ocampo"/>
    <x v="2"/>
    <x v="0"/>
    <s v="Roseville"/>
    <x v="1"/>
    <n v="95661"/>
    <x v="1"/>
    <s v="OFF-FA-10000490"/>
    <x v="1"/>
    <x v="13"/>
    <s v="OIC Binder Clips, Mini, 1/4&quot; Capacity, Black"/>
    <x v="4724"/>
    <n v="2"/>
    <n v="0"/>
    <x v="5613"/>
    <x v="0"/>
  </r>
  <r>
    <n v="6948"/>
    <x v="3451"/>
    <x v="1"/>
    <x v="334"/>
    <d v="2012-04-29T00:00:00"/>
    <s v="Standard Class"/>
    <s v="ZC-21910"/>
    <s v="Zuschuss Carroll"/>
    <x v="0"/>
    <x v="0"/>
    <s v="Aurora"/>
    <x v="10"/>
    <n v="60505"/>
    <x v="2"/>
    <s v="OFF-ST-10002574"/>
    <x v="1"/>
    <x v="4"/>
    <s v="SAFCO Commercial Wire Shelving, Black"/>
    <x v="3167"/>
    <n v="2"/>
    <n v="0.2"/>
    <x v="3562"/>
    <x v="3"/>
  </r>
  <r>
    <n v="6949"/>
    <x v="3451"/>
    <x v="1"/>
    <x v="334"/>
    <d v="2012-04-29T00:00:00"/>
    <s v="Standard Class"/>
    <s v="ZC-21910"/>
    <s v="Zuschuss Carroll"/>
    <x v="0"/>
    <x v="0"/>
    <s v="Aurora"/>
    <x v="10"/>
    <n v="60505"/>
    <x v="2"/>
    <s v="FUR-CH-10003535"/>
    <x v="0"/>
    <x v="1"/>
    <s v="Global Armless Task Chair, Royal Blue"/>
    <x v="3391"/>
    <n v="3"/>
    <n v="0.3"/>
    <x v="3837"/>
    <x v="3"/>
  </r>
  <r>
    <n v="6950"/>
    <x v="3452"/>
    <x v="3"/>
    <x v="123"/>
    <d v="2014-11-20T00:00:00"/>
    <s v="Same Day"/>
    <s v="AP-10720"/>
    <s v="Anne Pryor"/>
    <x v="2"/>
    <x v="0"/>
    <s v="New York City"/>
    <x v="15"/>
    <n v="10011"/>
    <x v="3"/>
    <s v="OFF-BI-10001628"/>
    <x v="1"/>
    <x v="8"/>
    <s v="Acco Data Flex Cable Posts For Top &amp; Bottom Load Binders, 6&quot; Capacity"/>
    <x v="4725"/>
    <n v="7"/>
    <n v="0.2"/>
    <x v="5614"/>
    <x v="0"/>
  </r>
  <r>
    <n v="6951"/>
    <x v="3452"/>
    <x v="3"/>
    <x v="123"/>
    <d v="2014-11-20T00:00:00"/>
    <s v="Same Day"/>
    <s v="AP-10720"/>
    <s v="Anne Pryor"/>
    <x v="2"/>
    <x v="0"/>
    <s v="New York City"/>
    <x v="15"/>
    <n v="10011"/>
    <x v="3"/>
    <s v="FUR-TA-10001676"/>
    <x v="0"/>
    <x v="3"/>
    <s v="Hon 61000 Series Interactive Training Tables"/>
    <x v="2620"/>
    <n v="3"/>
    <n v="0.4"/>
    <x v="2885"/>
    <x v="0"/>
  </r>
  <r>
    <n v="6952"/>
    <x v="3453"/>
    <x v="1"/>
    <x v="312"/>
    <d v="2012-11-24T00:00:00"/>
    <s v="Standard Class"/>
    <s v="GK-14620"/>
    <s v="Grace Kelly"/>
    <x v="1"/>
    <x v="0"/>
    <s v="Dallas"/>
    <x v="5"/>
    <n v="75217"/>
    <x v="2"/>
    <s v="TEC-MA-10002790"/>
    <x v="2"/>
    <x v="15"/>
    <s v="NeatDesk Desktop Scanner &amp; Digital Filing System"/>
    <x v="4726"/>
    <n v="2"/>
    <n v="0.4"/>
    <x v="5615"/>
    <x v="0"/>
  </r>
  <r>
    <n v="6953"/>
    <x v="3454"/>
    <x v="1"/>
    <x v="653"/>
    <d v="2012-10-03T00:00:00"/>
    <s v="First Class"/>
    <s v="HM-14980"/>
    <s v="Henry MacAllister"/>
    <x v="0"/>
    <x v="0"/>
    <s v="Los Angeles"/>
    <x v="1"/>
    <n v="90008"/>
    <x v="1"/>
    <s v="OFF-BI-10001757"/>
    <x v="1"/>
    <x v="8"/>
    <s v="Pressboard Hanging Data Binders for Unburst Sheets"/>
    <x v="929"/>
    <n v="3"/>
    <n v="0.2"/>
    <x v="5616"/>
    <x v="2"/>
  </r>
  <r>
    <n v="6954"/>
    <x v="3454"/>
    <x v="1"/>
    <x v="653"/>
    <d v="2012-10-03T00:00:00"/>
    <s v="First Class"/>
    <s v="HM-14980"/>
    <s v="Henry MacAllister"/>
    <x v="0"/>
    <x v="0"/>
    <s v="Los Angeles"/>
    <x v="1"/>
    <n v="90008"/>
    <x v="1"/>
    <s v="OFF-BI-10004828"/>
    <x v="1"/>
    <x v="8"/>
    <s v="GBC Poly Designer Binding Covers"/>
    <x v="4727"/>
    <n v="4"/>
    <n v="0.2"/>
    <x v="5617"/>
    <x v="2"/>
  </r>
  <r>
    <n v="6955"/>
    <x v="3454"/>
    <x v="1"/>
    <x v="653"/>
    <d v="2012-10-03T00:00:00"/>
    <s v="First Class"/>
    <s v="HM-14980"/>
    <s v="Henry MacAllister"/>
    <x v="0"/>
    <x v="0"/>
    <s v="Los Angeles"/>
    <x v="1"/>
    <n v="90008"/>
    <x v="1"/>
    <s v="TEC-PH-10000369"/>
    <x v="2"/>
    <x v="7"/>
    <s v="HTC One Mini"/>
    <x v="4483"/>
    <n v="5"/>
    <n v="0.2"/>
    <x v="5287"/>
    <x v="2"/>
  </r>
  <r>
    <n v="6956"/>
    <x v="3455"/>
    <x v="1"/>
    <x v="334"/>
    <d v="2012-05-02T00:00:00"/>
    <s v="Standard Class"/>
    <s v="LS-16945"/>
    <s v="Linda Southworth"/>
    <x v="1"/>
    <x v="0"/>
    <s v="Los Angeles"/>
    <x v="1"/>
    <n v="90004"/>
    <x v="1"/>
    <s v="OFF-EN-10003862"/>
    <x v="1"/>
    <x v="12"/>
    <s v="Laser &amp; Ink Jet Business Envelopes"/>
    <x v="4728"/>
    <n v="2"/>
    <n v="0"/>
    <x v="5618"/>
    <x v="3"/>
  </r>
  <r>
    <n v="6957"/>
    <x v="3456"/>
    <x v="0"/>
    <x v="216"/>
    <d v="2013-07-20T00:00:00"/>
    <s v="Standard Class"/>
    <s v="AR-10570"/>
    <s v="Anemone Ratner"/>
    <x v="0"/>
    <x v="0"/>
    <s v="Columbus"/>
    <x v="32"/>
    <n v="31907"/>
    <x v="0"/>
    <s v="OFF-BI-10003963"/>
    <x v="1"/>
    <x v="8"/>
    <s v="Cardinal Holdit Data Disk Pockets"/>
    <x v="3441"/>
    <n v="5"/>
    <n v="0"/>
    <x v="5619"/>
    <x v="7"/>
  </r>
  <r>
    <n v="6958"/>
    <x v="3456"/>
    <x v="0"/>
    <x v="216"/>
    <d v="2013-07-20T00:00:00"/>
    <s v="Standard Class"/>
    <s v="AR-10570"/>
    <s v="Anemone Ratner"/>
    <x v="0"/>
    <x v="0"/>
    <s v="Columbus"/>
    <x v="32"/>
    <n v="31907"/>
    <x v="0"/>
    <s v="FUR-FU-10004848"/>
    <x v="0"/>
    <x v="5"/>
    <s v="Howard Miller 13-3/4&quot; Diameter Brushed Chrome Round Wall Clock"/>
    <x v="2678"/>
    <n v="1"/>
    <n v="0"/>
    <x v="1398"/>
    <x v="7"/>
  </r>
  <r>
    <n v="6959"/>
    <x v="3457"/>
    <x v="1"/>
    <x v="874"/>
    <d v="2012-09-29T00:00:00"/>
    <s v="Second Class"/>
    <s v="RH-19510"/>
    <s v="Rick Huthwaite"/>
    <x v="2"/>
    <x v="0"/>
    <s v="San Francisco"/>
    <x v="1"/>
    <n v="94110"/>
    <x v="1"/>
    <s v="OFF-ST-10001328"/>
    <x v="1"/>
    <x v="4"/>
    <s v="Personal Filing Tote with Lid, Black/Gray"/>
    <x v="4729"/>
    <n v="1"/>
    <n v="0"/>
    <x v="5620"/>
    <x v="8"/>
  </r>
  <r>
    <n v="6960"/>
    <x v="3457"/>
    <x v="1"/>
    <x v="874"/>
    <d v="2012-09-29T00:00:00"/>
    <s v="Second Class"/>
    <s v="RH-19510"/>
    <s v="Rick Huthwaite"/>
    <x v="2"/>
    <x v="0"/>
    <s v="San Francisco"/>
    <x v="1"/>
    <n v="94110"/>
    <x v="1"/>
    <s v="OFF-PA-10002377"/>
    <x v="1"/>
    <x v="10"/>
    <s v="Xerox 1916"/>
    <x v="678"/>
    <n v="3"/>
    <n v="0"/>
    <x v="691"/>
    <x v="8"/>
  </r>
  <r>
    <n v="6961"/>
    <x v="3457"/>
    <x v="1"/>
    <x v="874"/>
    <d v="2012-09-29T00:00:00"/>
    <s v="Second Class"/>
    <s v="RH-19510"/>
    <s v="Rick Huthwaite"/>
    <x v="2"/>
    <x v="0"/>
    <s v="San Francisco"/>
    <x v="1"/>
    <n v="94110"/>
    <x v="1"/>
    <s v="OFF-PA-10003441"/>
    <x v="1"/>
    <x v="10"/>
    <s v="Xerox 226"/>
    <x v="91"/>
    <n v="2"/>
    <n v="0"/>
    <x v="91"/>
    <x v="8"/>
  </r>
  <r>
    <n v="6962"/>
    <x v="3458"/>
    <x v="3"/>
    <x v="468"/>
    <d v="2014-11-11T00:00:00"/>
    <s v="Same Day"/>
    <s v="TB-21190"/>
    <s v="Thomas Brumley"/>
    <x v="2"/>
    <x v="0"/>
    <s v="Riverside"/>
    <x v="1"/>
    <n v="92503"/>
    <x v="1"/>
    <s v="OFF-AR-10002221"/>
    <x v="1"/>
    <x v="6"/>
    <s v="12 Colored Short Pencils"/>
    <x v="4730"/>
    <n v="3"/>
    <n v="0"/>
    <x v="5621"/>
    <x v="0"/>
  </r>
  <r>
    <n v="6963"/>
    <x v="3459"/>
    <x v="0"/>
    <x v="87"/>
    <d v="2013-07-21T00:00:00"/>
    <s v="Second Class"/>
    <s v="JD-15895"/>
    <s v="Jonathan Doherty"/>
    <x v="1"/>
    <x v="0"/>
    <s v="Columbia"/>
    <x v="20"/>
    <n v="29203"/>
    <x v="0"/>
    <s v="OFF-EN-10001509"/>
    <x v="1"/>
    <x v="12"/>
    <s v="Poly String Tie Envelopes"/>
    <x v="4731"/>
    <n v="5"/>
    <n v="0"/>
    <x v="5622"/>
    <x v="7"/>
  </r>
  <r>
    <n v="6964"/>
    <x v="3459"/>
    <x v="0"/>
    <x v="87"/>
    <d v="2013-07-21T00:00:00"/>
    <s v="Second Class"/>
    <s v="JD-15895"/>
    <s v="Jonathan Doherty"/>
    <x v="1"/>
    <x v="0"/>
    <s v="Columbia"/>
    <x v="20"/>
    <n v="29203"/>
    <x v="0"/>
    <s v="OFF-AR-10003338"/>
    <x v="1"/>
    <x v="6"/>
    <s v="Eberhard Faber 3 1/2&quot; Golf Pencils"/>
    <x v="4732"/>
    <n v="3"/>
    <n v="0"/>
    <x v="5623"/>
    <x v="7"/>
  </r>
  <r>
    <n v="6965"/>
    <x v="3459"/>
    <x v="0"/>
    <x v="87"/>
    <d v="2013-07-21T00:00:00"/>
    <s v="Second Class"/>
    <s v="JD-15895"/>
    <s v="Jonathan Doherty"/>
    <x v="1"/>
    <x v="0"/>
    <s v="Columbia"/>
    <x v="20"/>
    <n v="29203"/>
    <x v="0"/>
    <s v="OFF-BI-10004728"/>
    <x v="1"/>
    <x v="8"/>
    <s v="Wilson Jones Turn Tabs Binder Tool for Ring Binders"/>
    <x v="906"/>
    <n v="5"/>
    <n v="0"/>
    <x v="5624"/>
    <x v="7"/>
  </r>
  <r>
    <n v="6966"/>
    <x v="3459"/>
    <x v="0"/>
    <x v="87"/>
    <d v="2013-07-21T00:00:00"/>
    <s v="Second Class"/>
    <s v="JD-15895"/>
    <s v="Jonathan Doherty"/>
    <x v="1"/>
    <x v="0"/>
    <s v="Columbia"/>
    <x v="20"/>
    <n v="29203"/>
    <x v="0"/>
    <s v="TEC-AC-10000358"/>
    <x v="2"/>
    <x v="11"/>
    <s v="Imation Secure Drive + Hardware Encrypted USB flash drive - 16 GB"/>
    <x v="4733"/>
    <n v="2"/>
    <n v="0"/>
    <x v="5625"/>
    <x v="7"/>
  </r>
  <r>
    <n v="6967"/>
    <x v="3459"/>
    <x v="0"/>
    <x v="87"/>
    <d v="2013-07-21T00:00:00"/>
    <s v="Second Class"/>
    <s v="JD-15895"/>
    <s v="Jonathan Doherty"/>
    <x v="1"/>
    <x v="0"/>
    <s v="Columbia"/>
    <x v="20"/>
    <n v="29203"/>
    <x v="0"/>
    <s v="OFF-BI-10002764"/>
    <x v="1"/>
    <x v="8"/>
    <s v="Recycled Pressboard Report Cover with Reinforced Top Hinge"/>
    <x v="4734"/>
    <n v="2"/>
    <n v="0"/>
    <x v="5626"/>
    <x v="7"/>
  </r>
  <r>
    <n v="6968"/>
    <x v="3459"/>
    <x v="0"/>
    <x v="87"/>
    <d v="2013-07-21T00:00:00"/>
    <s v="Second Class"/>
    <s v="JD-15895"/>
    <s v="Jonathan Doherty"/>
    <x v="1"/>
    <x v="0"/>
    <s v="Columbia"/>
    <x v="20"/>
    <n v="29203"/>
    <x v="0"/>
    <s v="OFF-PA-10001461"/>
    <x v="1"/>
    <x v="10"/>
    <s v="HP Office Paper (20Lb. and 87 Bright)"/>
    <x v="1847"/>
    <n v="9"/>
    <n v="0"/>
    <x v="1982"/>
    <x v="7"/>
  </r>
  <r>
    <n v="6969"/>
    <x v="3460"/>
    <x v="1"/>
    <x v="1140"/>
    <d v="2012-10-20T00:00:00"/>
    <s v="Second Class"/>
    <s v="MP-17965"/>
    <s v="Michael Paige"/>
    <x v="1"/>
    <x v="0"/>
    <s v="New York City"/>
    <x v="15"/>
    <n v="10011"/>
    <x v="3"/>
    <s v="TEC-PH-10004165"/>
    <x v="2"/>
    <x v="7"/>
    <s v="Mitel MiVoice 5330e IP Phone"/>
    <x v="4735"/>
    <n v="3"/>
    <n v="0"/>
    <x v="5627"/>
    <x v="2"/>
  </r>
  <r>
    <n v="6970"/>
    <x v="3461"/>
    <x v="0"/>
    <x v="994"/>
    <d v="2013-01-13T00:00:00"/>
    <s v="Second Class"/>
    <s v="JB-16000"/>
    <s v="Joy Bell-"/>
    <x v="0"/>
    <x v="0"/>
    <s v="Longview"/>
    <x v="4"/>
    <n v="98632"/>
    <x v="1"/>
    <s v="FUR-FU-10000010"/>
    <x v="0"/>
    <x v="5"/>
    <s v="DAX Value U-Channel Document Frames, Easel Back"/>
    <x v="2615"/>
    <n v="5"/>
    <n v="0"/>
    <x v="5628"/>
    <x v="9"/>
  </r>
  <r>
    <n v="6971"/>
    <x v="3462"/>
    <x v="3"/>
    <x v="20"/>
    <d v="2014-09-26T00:00:00"/>
    <s v="Standard Class"/>
    <s v="AB-10105"/>
    <s v="Adrian Barton"/>
    <x v="0"/>
    <x v="0"/>
    <s v="Phoenix"/>
    <x v="16"/>
    <n v="85023"/>
    <x v="1"/>
    <s v="OFF-ST-10000321"/>
    <x v="1"/>
    <x v="4"/>
    <s v="Akro Stacking Bins"/>
    <x v="1438"/>
    <n v="2"/>
    <n v="0.2"/>
    <x v="5629"/>
    <x v="8"/>
  </r>
  <r>
    <n v="6972"/>
    <x v="3462"/>
    <x v="3"/>
    <x v="20"/>
    <d v="2014-09-26T00:00:00"/>
    <s v="Standard Class"/>
    <s v="AB-10105"/>
    <s v="Adrian Barton"/>
    <x v="0"/>
    <x v="0"/>
    <s v="Phoenix"/>
    <x v="16"/>
    <n v="85023"/>
    <x v="1"/>
    <s v="TEC-AC-10000109"/>
    <x v="2"/>
    <x v="11"/>
    <s v="Sony Micro Vault Click 16 GB USB 2.0 Flash Drive"/>
    <x v="212"/>
    <n v="2"/>
    <n v="0.2"/>
    <x v="214"/>
    <x v="8"/>
  </r>
  <r>
    <n v="6973"/>
    <x v="3462"/>
    <x v="3"/>
    <x v="20"/>
    <d v="2014-09-26T00:00:00"/>
    <s v="Standard Class"/>
    <s v="AB-10105"/>
    <s v="Adrian Barton"/>
    <x v="0"/>
    <x v="0"/>
    <s v="Phoenix"/>
    <x v="16"/>
    <n v="85023"/>
    <x v="1"/>
    <s v="TEC-PH-10002415"/>
    <x v="2"/>
    <x v="7"/>
    <s v="Polycom VoiceStation 500 Conference phone"/>
    <x v="2749"/>
    <n v="2"/>
    <n v="0.2"/>
    <x v="3046"/>
    <x v="8"/>
  </r>
  <r>
    <n v="6974"/>
    <x v="3462"/>
    <x v="3"/>
    <x v="20"/>
    <d v="2014-09-26T00:00:00"/>
    <s v="Standard Class"/>
    <s v="AB-10105"/>
    <s v="Adrian Barton"/>
    <x v="0"/>
    <x v="0"/>
    <s v="Phoenix"/>
    <x v="16"/>
    <n v="85023"/>
    <x v="1"/>
    <s v="OFF-BI-10001460"/>
    <x v="1"/>
    <x v="8"/>
    <s v="Plastic Binding Combs"/>
    <x v="4736"/>
    <n v="4"/>
    <n v="0.7"/>
    <x v="5630"/>
    <x v="8"/>
  </r>
  <r>
    <n v="6975"/>
    <x v="3463"/>
    <x v="3"/>
    <x v="175"/>
    <d v="2014-09-20T00:00:00"/>
    <s v="Standard Class"/>
    <s v="CC-12145"/>
    <s v="Charles Crestani"/>
    <x v="0"/>
    <x v="0"/>
    <s v="Houston"/>
    <x v="5"/>
    <n v="77095"/>
    <x v="2"/>
    <s v="OFF-AR-10002987"/>
    <x v="1"/>
    <x v="6"/>
    <s v="Prismacolor Color Pencil Set"/>
    <x v="4142"/>
    <n v="2"/>
    <n v="0.2"/>
    <x v="3291"/>
    <x v="8"/>
  </r>
  <r>
    <n v="6976"/>
    <x v="3464"/>
    <x v="1"/>
    <x v="1141"/>
    <d v="2012-07-02T00:00:00"/>
    <s v="Standard Class"/>
    <s v="CY-12745"/>
    <s v="Craig Yedwab"/>
    <x v="1"/>
    <x v="0"/>
    <s v="Gilbert"/>
    <x v="16"/>
    <n v="85234"/>
    <x v="1"/>
    <s v="OFF-LA-10000443"/>
    <x v="1"/>
    <x v="2"/>
    <s v="Avery 501"/>
    <x v="2184"/>
    <n v="2"/>
    <n v="0.2"/>
    <x v="2352"/>
    <x v="1"/>
  </r>
  <r>
    <n v="6977"/>
    <x v="3464"/>
    <x v="1"/>
    <x v="1141"/>
    <d v="2012-07-02T00:00:00"/>
    <s v="Standard Class"/>
    <s v="CY-12745"/>
    <s v="Craig Yedwab"/>
    <x v="1"/>
    <x v="0"/>
    <s v="Gilbert"/>
    <x v="16"/>
    <n v="85234"/>
    <x v="1"/>
    <s v="FUR-FU-10004306"/>
    <x v="0"/>
    <x v="5"/>
    <s v="Electrix Halogen Magnifier Lamp"/>
    <x v="4737"/>
    <n v="4"/>
    <n v="0.2"/>
    <x v="5631"/>
    <x v="1"/>
  </r>
  <r>
    <n v="6978"/>
    <x v="3465"/>
    <x v="0"/>
    <x v="881"/>
    <d v="2013-11-29T00:00:00"/>
    <s v="First Class"/>
    <s v="EP-13915"/>
    <s v="Emily Phan"/>
    <x v="0"/>
    <x v="0"/>
    <s v="Jonesboro"/>
    <x v="36"/>
    <n v="72401"/>
    <x v="0"/>
    <s v="TEC-PH-10002564"/>
    <x v="2"/>
    <x v="7"/>
    <s v="OtterBox Defender Series Case - Samsung Galaxy S4"/>
    <x v="2830"/>
    <n v="2"/>
    <n v="0"/>
    <x v="5632"/>
    <x v="0"/>
  </r>
  <r>
    <n v="6979"/>
    <x v="3466"/>
    <x v="3"/>
    <x v="920"/>
    <d v="2014-11-30T00:00:00"/>
    <s v="Second Class"/>
    <s v="DL-13315"/>
    <s v="Delfina Latchford"/>
    <x v="0"/>
    <x v="0"/>
    <s v="Atlanta"/>
    <x v="32"/>
    <n v="30318"/>
    <x v="0"/>
    <s v="OFF-PA-10003724"/>
    <x v="1"/>
    <x v="10"/>
    <s v="Wirebound Message Book, 4 per Page"/>
    <x v="4738"/>
    <n v="9"/>
    <n v="0"/>
    <x v="5633"/>
    <x v="0"/>
  </r>
  <r>
    <n v="6980"/>
    <x v="3467"/>
    <x v="3"/>
    <x v="424"/>
    <d v="2014-01-20T00:00:00"/>
    <s v="Standard Class"/>
    <s v="SO-20335"/>
    <s v="Sean O'Donnell"/>
    <x v="0"/>
    <x v="0"/>
    <s v="Los Angeles"/>
    <x v="1"/>
    <n v="90036"/>
    <x v="1"/>
    <s v="OFF-PA-10000483"/>
    <x v="1"/>
    <x v="10"/>
    <s v="Xerox 19"/>
    <x v="901"/>
    <n v="5"/>
    <n v="0"/>
    <x v="934"/>
    <x v="9"/>
  </r>
  <r>
    <n v="6981"/>
    <x v="3468"/>
    <x v="2"/>
    <x v="845"/>
    <d v="2011-11-08T00:00:00"/>
    <s v="First Class"/>
    <s v="BP-11095"/>
    <s v="Bart Pistole"/>
    <x v="1"/>
    <x v="0"/>
    <s v="New York City"/>
    <x v="15"/>
    <n v="10024"/>
    <x v="3"/>
    <s v="OFF-FA-10000611"/>
    <x v="1"/>
    <x v="13"/>
    <s v="Binder Clips by OIC"/>
    <x v="4739"/>
    <n v="4"/>
    <n v="0"/>
    <x v="5634"/>
    <x v="0"/>
  </r>
  <r>
    <n v="6982"/>
    <x v="3468"/>
    <x v="2"/>
    <x v="845"/>
    <d v="2011-11-08T00:00:00"/>
    <s v="First Class"/>
    <s v="BP-11095"/>
    <s v="Bart Pistole"/>
    <x v="1"/>
    <x v="0"/>
    <s v="New York City"/>
    <x v="15"/>
    <n v="10024"/>
    <x v="3"/>
    <s v="OFF-PA-10000246"/>
    <x v="1"/>
    <x v="10"/>
    <s v="Riverleaf Stik-Withit Designer Note Cubes"/>
    <x v="4740"/>
    <n v="3"/>
    <n v="0"/>
    <x v="5635"/>
    <x v="0"/>
  </r>
  <r>
    <n v="6983"/>
    <x v="3469"/>
    <x v="0"/>
    <x v="142"/>
    <d v="2013-09-06T00:00:00"/>
    <s v="Standard Class"/>
    <s v="JA-15970"/>
    <s v="Joseph Airdo"/>
    <x v="0"/>
    <x v="0"/>
    <s v="Detroit"/>
    <x v="12"/>
    <n v="48227"/>
    <x v="2"/>
    <s v="OFF-BI-10004728"/>
    <x v="1"/>
    <x v="8"/>
    <s v="Wilson Jones Turn Tabs Binder Tool for Ring Binders"/>
    <x v="906"/>
    <n v="5"/>
    <n v="0"/>
    <x v="5624"/>
    <x v="8"/>
  </r>
  <r>
    <n v="6984"/>
    <x v="3469"/>
    <x v="0"/>
    <x v="142"/>
    <d v="2013-09-06T00:00:00"/>
    <s v="Standard Class"/>
    <s v="JA-15970"/>
    <s v="Joseph Airdo"/>
    <x v="0"/>
    <x v="0"/>
    <s v="Detroit"/>
    <x v="12"/>
    <n v="48227"/>
    <x v="2"/>
    <s v="TEC-PH-10002365"/>
    <x v="2"/>
    <x v="7"/>
    <s v="Belkin Grip Candy Sheer Case / Cover for iPhone 5 and 5S"/>
    <x v="4741"/>
    <n v="1"/>
    <n v="0"/>
    <x v="5636"/>
    <x v="8"/>
  </r>
  <r>
    <n v="6985"/>
    <x v="3469"/>
    <x v="0"/>
    <x v="142"/>
    <d v="2013-09-06T00:00:00"/>
    <s v="Standard Class"/>
    <s v="JA-15970"/>
    <s v="Joseph Airdo"/>
    <x v="0"/>
    <x v="0"/>
    <s v="Detroit"/>
    <x v="12"/>
    <n v="48227"/>
    <x v="2"/>
    <s v="OFF-AP-10002457"/>
    <x v="1"/>
    <x v="9"/>
    <s v="Eureka The Boss Plus 12-Amp Hard Box Upright Vacuum, Red"/>
    <x v="4742"/>
    <n v="4"/>
    <n v="0.1"/>
    <x v="5637"/>
    <x v="8"/>
  </r>
  <r>
    <n v="6986"/>
    <x v="3469"/>
    <x v="0"/>
    <x v="142"/>
    <d v="2013-09-06T00:00:00"/>
    <s v="Standard Class"/>
    <s v="JA-15970"/>
    <s v="Joseph Airdo"/>
    <x v="0"/>
    <x v="0"/>
    <s v="Detroit"/>
    <x v="12"/>
    <n v="48227"/>
    <x v="2"/>
    <s v="OFF-BI-10000320"/>
    <x v="1"/>
    <x v="8"/>
    <s v="GBC Plastic Binding Combs"/>
    <x v="3520"/>
    <n v="4"/>
    <n v="0"/>
    <x v="4009"/>
    <x v="8"/>
  </r>
  <r>
    <n v="6987"/>
    <x v="3469"/>
    <x v="0"/>
    <x v="142"/>
    <d v="2013-09-06T00:00:00"/>
    <s v="Standard Class"/>
    <s v="JA-15970"/>
    <s v="Joseph Airdo"/>
    <x v="0"/>
    <x v="0"/>
    <s v="Detroit"/>
    <x v="12"/>
    <n v="48227"/>
    <x v="2"/>
    <s v="OFF-AR-10004999"/>
    <x v="1"/>
    <x v="6"/>
    <s v="Newell 315"/>
    <x v="493"/>
    <n v="2"/>
    <n v="0"/>
    <x v="5638"/>
    <x v="8"/>
  </r>
  <r>
    <n v="6988"/>
    <x v="3469"/>
    <x v="0"/>
    <x v="142"/>
    <d v="2013-09-06T00:00:00"/>
    <s v="Standard Class"/>
    <s v="JA-15970"/>
    <s v="Joseph Airdo"/>
    <x v="0"/>
    <x v="0"/>
    <s v="Detroit"/>
    <x v="12"/>
    <n v="48227"/>
    <x v="2"/>
    <s v="OFF-BI-10001116"/>
    <x v="1"/>
    <x v="8"/>
    <s v="Wilson Jones 1&quot; Hanging DublLock Ring Binders"/>
    <x v="1603"/>
    <n v="5"/>
    <n v="0"/>
    <x v="4741"/>
    <x v="8"/>
  </r>
  <r>
    <n v="6989"/>
    <x v="3470"/>
    <x v="3"/>
    <x v="343"/>
    <d v="2014-11-17T00:00:00"/>
    <s v="Second Class"/>
    <s v="BB-11545"/>
    <s v="Brenda Bowman"/>
    <x v="1"/>
    <x v="0"/>
    <s v="Fort Lauderdale"/>
    <x v="2"/>
    <n v="33311"/>
    <x v="0"/>
    <s v="OFF-AP-10002651"/>
    <x v="1"/>
    <x v="9"/>
    <s v="Hoover Upright Vacuum With Dirt Cup"/>
    <x v="4127"/>
    <n v="5"/>
    <n v="0.2"/>
    <x v="5639"/>
    <x v="0"/>
  </r>
  <r>
    <n v="6990"/>
    <x v="3471"/>
    <x v="3"/>
    <x v="157"/>
    <d v="2014-12-14T00:00:00"/>
    <s v="First Class"/>
    <s v="DK-13375"/>
    <s v="Dennis Kane"/>
    <x v="0"/>
    <x v="0"/>
    <s v="Abilene"/>
    <x v="5"/>
    <n v="79605"/>
    <x v="2"/>
    <s v="OFF-AP-10001634"/>
    <x v="1"/>
    <x v="9"/>
    <s v="Hoover Commercial Lightweight Upright Vacuum"/>
    <x v="4743"/>
    <n v="2"/>
    <n v="0.8"/>
    <x v="5640"/>
    <x v="4"/>
  </r>
  <r>
    <n v="6991"/>
    <x v="3472"/>
    <x v="1"/>
    <x v="627"/>
    <d v="2012-11-13T00:00:00"/>
    <s v="Second Class"/>
    <s v="RH-19600"/>
    <s v="Rob Haberlin"/>
    <x v="0"/>
    <x v="0"/>
    <s v="Hampton"/>
    <x v="17"/>
    <n v="23666"/>
    <x v="0"/>
    <s v="OFF-AP-10003266"/>
    <x v="1"/>
    <x v="9"/>
    <s v="Holmes Replacement Filter for HEPA Air Cleaner, Large Room"/>
    <x v="4744"/>
    <n v="3"/>
    <n v="0"/>
    <x v="5641"/>
    <x v="0"/>
  </r>
  <r>
    <n v="6992"/>
    <x v="3472"/>
    <x v="1"/>
    <x v="627"/>
    <d v="2012-11-13T00:00:00"/>
    <s v="Second Class"/>
    <s v="RH-19600"/>
    <s v="Rob Haberlin"/>
    <x v="0"/>
    <x v="0"/>
    <s v="Hampton"/>
    <x v="17"/>
    <n v="23666"/>
    <x v="0"/>
    <s v="TEC-PH-10002890"/>
    <x v="2"/>
    <x v="7"/>
    <s v="AT&amp;T 17929 Lendline Telephone"/>
    <x v="4745"/>
    <n v="5"/>
    <n v="0"/>
    <x v="5642"/>
    <x v="0"/>
  </r>
  <r>
    <n v="6993"/>
    <x v="3472"/>
    <x v="1"/>
    <x v="627"/>
    <d v="2012-11-13T00:00:00"/>
    <s v="Second Class"/>
    <s v="RH-19600"/>
    <s v="Rob Haberlin"/>
    <x v="0"/>
    <x v="0"/>
    <s v="Hampton"/>
    <x v="17"/>
    <n v="23666"/>
    <x v="0"/>
    <s v="FUR-FU-10000308"/>
    <x v="0"/>
    <x v="5"/>
    <s v="Deflect-o Glass Clear Studded Chair Mats"/>
    <x v="4702"/>
    <n v="3"/>
    <n v="0"/>
    <x v="5643"/>
    <x v="0"/>
  </r>
  <r>
    <n v="6994"/>
    <x v="3472"/>
    <x v="1"/>
    <x v="627"/>
    <d v="2012-11-13T00:00:00"/>
    <s v="Second Class"/>
    <s v="RH-19600"/>
    <s v="Rob Haberlin"/>
    <x v="0"/>
    <x v="0"/>
    <s v="Hampton"/>
    <x v="17"/>
    <n v="23666"/>
    <x v="0"/>
    <s v="OFF-AR-10000380"/>
    <x v="1"/>
    <x v="6"/>
    <s v="Hunt PowerHouse Electric Pencil Sharpener, Blue"/>
    <x v="4583"/>
    <n v="7"/>
    <n v="0"/>
    <x v="5419"/>
    <x v="0"/>
  </r>
  <r>
    <n v="6995"/>
    <x v="3472"/>
    <x v="1"/>
    <x v="627"/>
    <d v="2012-11-13T00:00:00"/>
    <s v="Second Class"/>
    <s v="RH-19600"/>
    <s v="Rob Haberlin"/>
    <x v="0"/>
    <x v="0"/>
    <s v="Hampton"/>
    <x v="17"/>
    <n v="23666"/>
    <x v="0"/>
    <s v="OFF-AR-10000122"/>
    <x v="1"/>
    <x v="6"/>
    <s v="Newell 314"/>
    <x v="4746"/>
    <n v="5"/>
    <n v="0"/>
    <x v="5644"/>
    <x v="0"/>
  </r>
  <r>
    <n v="6996"/>
    <x v="3473"/>
    <x v="1"/>
    <x v="902"/>
    <d v="2012-11-26T00:00:00"/>
    <s v="Standard Class"/>
    <s v="AG-10300"/>
    <s v="Aleksandra Gannaway"/>
    <x v="1"/>
    <x v="0"/>
    <s v="Las Vegas"/>
    <x v="33"/>
    <n v="89115"/>
    <x v="1"/>
    <s v="OFF-AP-10004868"/>
    <x v="1"/>
    <x v="9"/>
    <s v="Hoover Commercial Soft Guard Upright Vacuum And Disposable Filtration Bags"/>
    <x v="4747"/>
    <n v="4"/>
    <n v="0"/>
    <x v="5645"/>
    <x v="0"/>
  </r>
  <r>
    <n v="6997"/>
    <x v="3474"/>
    <x v="3"/>
    <x v="331"/>
    <d v="2014-12-26T00:00:00"/>
    <s v="Second Class"/>
    <s v="JB-15400"/>
    <s v="Jennifer Braxton"/>
    <x v="1"/>
    <x v="0"/>
    <s v="Rockford"/>
    <x v="10"/>
    <n v="61107"/>
    <x v="2"/>
    <s v="OFF-BI-10004002"/>
    <x v="1"/>
    <x v="8"/>
    <s v="Wilson Jones International Size A4 Ring Binders"/>
    <x v="4748"/>
    <n v="4"/>
    <n v="0.8"/>
    <x v="5646"/>
    <x v="4"/>
  </r>
  <r>
    <n v="6998"/>
    <x v="3474"/>
    <x v="3"/>
    <x v="331"/>
    <d v="2014-12-26T00:00:00"/>
    <s v="Second Class"/>
    <s v="JB-15400"/>
    <s v="Jennifer Braxton"/>
    <x v="1"/>
    <x v="0"/>
    <s v="Rockford"/>
    <x v="10"/>
    <n v="61107"/>
    <x v="2"/>
    <s v="OFF-PA-10004475"/>
    <x v="1"/>
    <x v="10"/>
    <s v="Xerox 1940"/>
    <x v="4749"/>
    <n v="4"/>
    <n v="0.2"/>
    <x v="5647"/>
    <x v="4"/>
  </r>
  <r>
    <n v="6999"/>
    <x v="3475"/>
    <x v="0"/>
    <x v="1142"/>
    <d v="2013-09-23T00:00:00"/>
    <s v="Standard Class"/>
    <s v="BC-11125"/>
    <s v="Becky Castell"/>
    <x v="2"/>
    <x v="0"/>
    <s v="Laguna Niguel"/>
    <x v="1"/>
    <n v="92677"/>
    <x v="1"/>
    <s v="OFF-PA-10002195"/>
    <x v="1"/>
    <x v="10"/>
    <s v="Xerox 1966"/>
    <x v="91"/>
    <n v="2"/>
    <n v="0"/>
    <x v="2056"/>
    <x v="8"/>
  </r>
  <r>
    <n v="7000"/>
    <x v="3476"/>
    <x v="3"/>
    <x v="1143"/>
    <d v="2014-05-30T00:00:00"/>
    <s v="First Class"/>
    <s v="KC-16675"/>
    <s v="Kimberly Carter"/>
    <x v="1"/>
    <x v="0"/>
    <s v="Louisville"/>
    <x v="0"/>
    <n v="40214"/>
    <x v="0"/>
    <s v="OFF-AP-10002670"/>
    <x v="1"/>
    <x v="9"/>
    <s v="Belkin 8-Outlet Premiere SurgeMaster II Surge Protectors"/>
    <x v="4750"/>
    <n v="3"/>
    <n v="0"/>
    <x v="5648"/>
    <x v="5"/>
  </r>
  <r>
    <n v="7001"/>
    <x v="3476"/>
    <x v="3"/>
    <x v="1143"/>
    <d v="2014-05-30T00:00:00"/>
    <s v="First Class"/>
    <s v="KC-16675"/>
    <s v="Kimberly Carter"/>
    <x v="1"/>
    <x v="0"/>
    <s v="Louisville"/>
    <x v="0"/>
    <n v="40214"/>
    <x v="0"/>
    <s v="OFF-SU-10004498"/>
    <x v="1"/>
    <x v="14"/>
    <s v="Martin-Yale Premier Letter Opener"/>
    <x v="4751"/>
    <n v="2"/>
    <n v="0"/>
    <x v="5649"/>
    <x v="5"/>
  </r>
  <r>
    <n v="7002"/>
    <x v="3477"/>
    <x v="1"/>
    <x v="1110"/>
    <d v="2012-04-03T00:00:00"/>
    <s v="Standard Class"/>
    <s v="DR-12940"/>
    <s v="Daniel Raglin"/>
    <x v="2"/>
    <x v="0"/>
    <s v="Normal"/>
    <x v="10"/>
    <n v="61761"/>
    <x v="2"/>
    <s v="FUR-CH-10003298"/>
    <x v="0"/>
    <x v="1"/>
    <s v="Office Star - Contemporary Task Swivel chair with Loop Arms, Charcoal"/>
    <x v="4752"/>
    <n v="4"/>
    <n v="0.3"/>
    <x v="5650"/>
    <x v="10"/>
  </r>
  <r>
    <n v="7003"/>
    <x v="3478"/>
    <x v="2"/>
    <x v="710"/>
    <d v="2011-08-21T00:00:00"/>
    <s v="Second Class"/>
    <s v="DW-13195"/>
    <s v="David Wiener"/>
    <x v="1"/>
    <x v="0"/>
    <s v="Los Angeles"/>
    <x v="1"/>
    <n v="90045"/>
    <x v="1"/>
    <s v="FUR-FU-10000723"/>
    <x v="0"/>
    <x v="5"/>
    <s v="Deflect-o EconoMat Studded, No Bevel Mat for Low Pile Carpeting"/>
    <x v="4753"/>
    <n v="7"/>
    <n v="0"/>
    <x v="5651"/>
    <x v="6"/>
  </r>
  <r>
    <n v="7004"/>
    <x v="3478"/>
    <x v="2"/>
    <x v="710"/>
    <d v="2011-08-21T00:00:00"/>
    <s v="Second Class"/>
    <s v="DW-13195"/>
    <s v="David Wiener"/>
    <x v="1"/>
    <x v="0"/>
    <s v="Los Angeles"/>
    <x v="1"/>
    <n v="90045"/>
    <x v="1"/>
    <s v="OFF-BI-10000632"/>
    <x v="1"/>
    <x v="8"/>
    <s v="Satellite Sectional Post Binders"/>
    <x v="1971"/>
    <n v="2"/>
    <n v="0.2"/>
    <x v="2122"/>
    <x v="6"/>
  </r>
  <r>
    <n v="7005"/>
    <x v="3479"/>
    <x v="2"/>
    <x v="851"/>
    <d v="2011-12-28T00:00:00"/>
    <s v="Standard Class"/>
    <s v="ME-18010"/>
    <s v="Michelle Ellison"/>
    <x v="1"/>
    <x v="0"/>
    <s v="Port Arthur"/>
    <x v="5"/>
    <n v="77642"/>
    <x v="2"/>
    <s v="OFF-PA-10000223"/>
    <x v="1"/>
    <x v="10"/>
    <s v="Xerox 2000"/>
    <x v="1182"/>
    <n v="1"/>
    <n v="0.2"/>
    <x v="1673"/>
    <x v="4"/>
  </r>
  <r>
    <n v="7006"/>
    <x v="3480"/>
    <x v="1"/>
    <x v="549"/>
    <d v="2012-11-05T00:00:00"/>
    <s v="Standard Class"/>
    <s v="JF-15490"/>
    <s v="Jeremy Farry"/>
    <x v="0"/>
    <x v="0"/>
    <s v="New York City"/>
    <x v="15"/>
    <n v="10009"/>
    <x v="3"/>
    <s v="FUR-CH-10001545"/>
    <x v="0"/>
    <x v="1"/>
    <s v="Hon Comfortask Task/Swivel Chairs"/>
    <x v="4754"/>
    <n v="2"/>
    <n v="0.1"/>
    <x v="5652"/>
    <x v="0"/>
  </r>
  <r>
    <n v="7007"/>
    <x v="3481"/>
    <x v="2"/>
    <x v="534"/>
    <d v="2011-12-21T00:00:00"/>
    <s v="Standard Class"/>
    <s v="SP-20860"/>
    <s v="Sung Pak"/>
    <x v="1"/>
    <x v="0"/>
    <s v="Chicago"/>
    <x v="10"/>
    <n v="60623"/>
    <x v="2"/>
    <s v="FUR-FU-10001546"/>
    <x v="0"/>
    <x v="5"/>
    <s v="Dana Swing-Arm Lamps"/>
    <x v="1086"/>
    <n v="2"/>
    <n v="0.6"/>
    <x v="4462"/>
    <x v="4"/>
  </r>
  <r>
    <n v="7008"/>
    <x v="3482"/>
    <x v="1"/>
    <x v="291"/>
    <d v="2012-08-25T00:00:00"/>
    <s v="Standard Class"/>
    <s v="KN-16390"/>
    <s v="Katherine Nockton"/>
    <x v="1"/>
    <x v="0"/>
    <s v="Springfield"/>
    <x v="24"/>
    <n v="45503"/>
    <x v="3"/>
    <s v="OFF-BI-10001098"/>
    <x v="1"/>
    <x v="8"/>
    <s v="Acco D-Ring Binder w/DublLock"/>
    <x v="2253"/>
    <n v="2"/>
    <n v="0.7"/>
    <x v="2433"/>
    <x v="6"/>
  </r>
  <r>
    <n v="7009"/>
    <x v="3482"/>
    <x v="1"/>
    <x v="291"/>
    <d v="2012-08-25T00:00:00"/>
    <s v="Standard Class"/>
    <s v="KN-16390"/>
    <s v="Katherine Nockton"/>
    <x v="1"/>
    <x v="0"/>
    <s v="Springfield"/>
    <x v="24"/>
    <n v="45503"/>
    <x v="3"/>
    <s v="FUR-CH-10003379"/>
    <x v="0"/>
    <x v="1"/>
    <s v="Global Commerce Series High-Back Swivel/Tilt Chairs"/>
    <x v="4755"/>
    <n v="3"/>
    <n v="0.3"/>
    <x v="5653"/>
    <x v="6"/>
  </r>
  <r>
    <n v="7010"/>
    <x v="3482"/>
    <x v="1"/>
    <x v="291"/>
    <d v="2012-08-25T00:00:00"/>
    <s v="Standard Class"/>
    <s v="KN-16390"/>
    <s v="Katherine Nockton"/>
    <x v="1"/>
    <x v="0"/>
    <s v="Springfield"/>
    <x v="24"/>
    <n v="45503"/>
    <x v="3"/>
    <s v="FUR-FU-10000193"/>
    <x v="0"/>
    <x v="5"/>
    <s v="Tenex Chairmats For Use with Hard Floors"/>
    <x v="3346"/>
    <n v="1"/>
    <n v="0.2"/>
    <x v="5654"/>
    <x v="6"/>
  </r>
  <r>
    <n v="7011"/>
    <x v="3483"/>
    <x v="2"/>
    <x v="235"/>
    <d v="2011-05-27T00:00:00"/>
    <s v="Standard Class"/>
    <s v="GT-14710"/>
    <s v="Greg Tran"/>
    <x v="0"/>
    <x v="0"/>
    <s v="New York City"/>
    <x v="15"/>
    <n v="10035"/>
    <x v="3"/>
    <s v="OFF-BI-10000829"/>
    <x v="1"/>
    <x v="8"/>
    <s v="Avery Non-Stick Binders"/>
    <x v="2119"/>
    <n v="5"/>
    <n v="0.2"/>
    <x v="5655"/>
    <x v="5"/>
  </r>
  <r>
    <n v="7012"/>
    <x v="3483"/>
    <x v="2"/>
    <x v="235"/>
    <d v="2011-05-27T00:00:00"/>
    <s v="Standard Class"/>
    <s v="GT-14710"/>
    <s v="Greg Tran"/>
    <x v="0"/>
    <x v="0"/>
    <s v="New York City"/>
    <x v="15"/>
    <n v="10035"/>
    <x v="3"/>
    <s v="OFF-SU-10003002"/>
    <x v="1"/>
    <x v="14"/>
    <s v="Letter Slitter"/>
    <x v="1325"/>
    <n v="2"/>
    <n v="0"/>
    <x v="3264"/>
    <x v="5"/>
  </r>
  <r>
    <n v="7013"/>
    <x v="3483"/>
    <x v="2"/>
    <x v="235"/>
    <d v="2011-05-27T00:00:00"/>
    <s v="Standard Class"/>
    <s v="GT-14710"/>
    <s v="Greg Tran"/>
    <x v="0"/>
    <x v="0"/>
    <s v="New York City"/>
    <x v="15"/>
    <n v="10035"/>
    <x v="3"/>
    <s v="OFF-AP-10002118"/>
    <x v="1"/>
    <x v="9"/>
    <s v="1.7 Cubic Foot Compact &quot;Cube&quot; Office Refrigerators"/>
    <x v="79"/>
    <n v="1"/>
    <n v="0"/>
    <x v="79"/>
    <x v="5"/>
  </r>
  <r>
    <n v="7014"/>
    <x v="3484"/>
    <x v="3"/>
    <x v="34"/>
    <d v="2014-12-12T00:00:00"/>
    <s v="Second Class"/>
    <s v="DB-12910"/>
    <s v="Daniel Byrd"/>
    <x v="2"/>
    <x v="0"/>
    <s v="Salinas"/>
    <x v="1"/>
    <n v="93905"/>
    <x v="1"/>
    <s v="FUR-BO-10001519"/>
    <x v="0"/>
    <x v="0"/>
    <s v="O'Sullivan 3-Shelf Heavy-Duty Bookcases"/>
    <x v="4756"/>
    <n v="3"/>
    <n v="0.15"/>
    <x v="5656"/>
    <x v="4"/>
  </r>
  <r>
    <n v="7015"/>
    <x v="3485"/>
    <x v="2"/>
    <x v="518"/>
    <d v="2011-03-13T00:00:00"/>
    <s v="Second Class"/>
    <s v="FM-14215"/>
    <s v="Filia McAdams"/>
    <x v="1"/>
    <x v="0"/>
    <s v="Richmond"/>
    <x v="0"/>
    <n v="40475"/>
    <x v="0"/>
    <s v="OFF-AP-10002578"/>
    <x v="1"/>
    <x v="9"/>
    <s v="Fellowes Premier Superior Surge Suppressor, 10-Outlet, With Phone and Remote"/>
    <x v="4757"/>
    <n v="3"/>
    <n v="0"/>
    <x v="5657"/>
    <x v="10"/>
  </r>
  <r>
    <n v="7016"/>
    <x v="3485"/>
    <x v="2"/>
    <x v="518"/>
    <d v="2011-03-13T00:00:00"/>
    <s v="Second Class"/>
    <s v="FM-14215"/>
    <s v="Filia McAdams"/>
    <x v="1"/>
    <x v="0"/>
    <s v="Richmond"/>
    <x v="0"/>
    <n v="40475"/>
    <x v="0"/>
    <s v="TEC-AC-10000710"/>
    <x v="2"/>
    <x v="11"/>
    <s v="Maxell DVD-RAM Discs"/>
    <x v="93"/>
    <n v="2"/>
    <n v="0"/>
    <x v="5658"/>
    <x v="10"/>
  </r>
  <r>
    <n v="7017"/>
    <x v="3485"/>
    <x v="2"/>
    <x v="518"/>
    <d v="2011-03-13T00:00:00"/>
    <s v="Second Class"/>
    <s v="FM-14215"/>
    <s v="Filia McAdams"/>
    <x v="1"/>
    <x v="0"/>
    <s v="Richmond"/>
    <x v="0"/>
    <n v="40475"/>
    <x v="0"/>
    <s v="TEC-PH-10000984"/>
    <x v="2"/>
    <x v="7"/>
    <s v="Panasonic KX-TG9471B"/>
    <x v="2173"/>
    <n v="3"/>
    <n v="0"/>
    <x v="5659"/>
    <x v="10"/>
  </r>
  <r>
    <n v="7018"/>
    <x v="3485"/>
    <x v="2"/>
    <x v="518"/>
    <d v="2011-03-13T00:00:00"/>
    <s v="Second Class"/>
    <s v="FM-14215"/>
    <s v="Filia McAdams"/>
    <x v="1"/>
    <x v="0"/>
    <s v="Richmond"/>
    <x v="0"/>
    <n v="40475"/>
    <x v="0"/>
    <s v="OFF-PA-10000213"/>
    <x v="1"/>
    <x v="10"/>
    <s v="Xerox 198"/>
    <x v="1830"/>
    <n v="3"/>
    <n v="0"/>
    <x v="1961"/>
    <x v="10"/>
  </r>
  <r>
    <n v="7019"/>
    <x v="3486"/>
    <x v="0"/>
    <x v="661"/>
    <d v="2013-06-28T00:00:00"/>
    <s v="Second Class"/>
    <s v="SM-20005"/>
    <s v="Sally Matthias"/>
    <x v="0"/>
    <x v="0"/>
    <s v="New York City"/>
    <x v="15"/>
    <n v="10035"/>
    <x v="3"/>
    <s v="OFF-LA-10003720"/>
    <x v="1"/>
    <x v="2"/>
    <s v="Avery 487"/>
    <x v="4395"/>
    <n v="7"/>
    <n v="0"/>
    <x v="5660"/>
    <x v="1"/>
  </r>
  <r>
    <n v="7020"/>
    <x v="3487"/>
    <x v="2"/>
    <x v="709"/>
    <d v="2011-08-27T00:00:00"/>
    <s v="Standard Class"/>
    <s v="AP-10915"/>
    <s v="Arthur Prichep"/>
    <x v="0"/>
    <x v="0"/>
    <s v="Denver"/>
    <x v="22"/>
    <n v="80219"/>
    <x v="1"/>
    <s v="OFF-PA-10001837"/>
    <x v="1"/>
    <x v="10"/>
    <s v="Xerox 1976"/>
    <x v="12"/>
    <n v="3"/>
    <n v="0.2"/>
    <x v="12"/>
    <x v="6"/>
  </r>
  <r>
    <n v="7021"/>
    <x v="3487"/>
    <x v="2"/>
    <x v="709"/>
    <d v="2011-08-27T00:00:00"/>
    <s v="Standard Class"/>
    <s v="AP-10915"/>
    <s v="Arthur Prichep"/>
    <x v="0"/>
    <x v="0"/>
    <s v="Denver"/>
    <x v="22"/>
    <n v="80219"/>
    <x v="1"/>
    <s v="OFF-SU-10004661"/>
    <x v="1"/>
    <x v="14"/>
    <s v="Acme Titanium Bonded Scissors"/>
    <x v="4758"/>
    <n v="1"/>
    <n v="0.2"/>
    <x v="5661"/>
    <x v="6"/>
  </r>
  <r>
    <n v="7022"/>
    <x v="3487"/>
    <x v="2"/>
    <x v="709"/>
    <d v="2011-08-27T00:00:00"/>
    <s v="Standard Class"/>
    <s v="AP-10915"/>
    <s v="Arthur Prichep"/>
    <x v="0"/>
    <x v="0"/>
    <s v="Denver"/>
    <x v="22"/>
    <n v="80219"/>
    <x v="1"/>
    <s v="FUR-FU-10003274"/>
    <x v="0"/>
    <x v="5"/>
    <s v="Regeneration Desk Collection"/>
    <x v="1728"/>
    <n v="3"/>
    <n v="0.2"/>
    <x v="5662"/>
    <x v="6"/>
  </r>
  <r>
    <n v="7023"/>
    <x v="3487"/>
    <x v="2"/>
    <x v="709"/>
    <d v="2011-08-27T00:00:00"/>
    <s v="Standard Class"/>
    <s v="AP-10915"/>
    <s v="Arthur Prichep"/>
    <x v="0"/>
    <x v="0"/>
    <s v="Denver"/>
    <x v="22"/>
    <n v="80219"/>
    <x v="1"/>
    <s v="TEC-PH-10000149"/>
    <x v="2"/>
    <x v="7"/>
    <s v="Cisco SPA525G2 IP Phone - Wireless"/>
    <x v="4759"/>
    <n v="9"/>
    <n v="0.2"/>
    <x v="5663"/>
    <x v="6"/>
  </r>
  <r>
    <n v="7024"/>
    <x v="3487"/>
    <x v="2"/>
    <x v="709"/>
    <d v="2011-08-27T00:00:00"/>
    <s v="Standard Class"/>
    <s v="AP-10915"/>
    <s v="Arthur Prichep"/>
    <x v="0"/>
    <x v="0"/>
    <s v="Denver"/>
    <x v="22"/>
    <n v="80219"/>
    <x v="1"/>
    <s v="OFF-PA-10000019"/>
    <x v="1"/>
    <x v="10"/>
    <s v="Xerox 1931"/>
    <x v="277"/>
    <n v="6"/>
    <n v="0.2"/>
    <x v="282"/>
    <x v="6"/>
  </r>
  <r>
    <n v="7025"/>
    <x v="3487"/>
    <x v="2"/>
    <x v="709"/>
    <d v="2011-08-27T00:00:00"/>
    <s v="Standard Class"/>
    <s v="AP-10915"/>
    <s v="Arthur Prichep"/>
    <x v="0"/>
    <x v="0"/>
    <s v="Denver"/>
    <x v="22"/>
    <n v="80219"/>
    <x v="1"/>
    <s v="OFF-PA-10001125"/>
    <x v="1"/>
    <x v="10"/>
    <s v="Xerox 1988"/>
    <x v="1334"/>
    <n v="9"/>
    <n v="0.2"/>
    <x v="1392"/>
    <x v="6"/>
  </r>
  <r>
    <n v="7026"/>
    <x v="3488"/>
    <x v="3"/>
    <x v="695"/>
    <d v="2014-02-13T00:00:00"/>
    <s v="Standard Class"/>
    <s v="SP-20545"/>
    <s v="Sibella Parks"/>
    <x v="1"/>
    <x v="0"/>
    <s v="New York City"/>
    <x v="15"/>
    <n v="10024"/>
    <x v="3"/>
    <s v="TEC-PH-10002538"/>
    <x v="2"/>
    <x v="7"/>
    <s v="Grandstream GXP1160 VoIP phone"/>
    <x v="4760"/>
    <n v="6"/>
    <n v="0"/>
    <x v="5664"/>
    <x v="11"/>
  </r>
  <r>
    <n v="7027"/>
    <x v="3488"/>
    <x v="3"/>
    <x v="695"/>
    <d v="2014-02-13T00:00:00"/>
    <s v="Standard Class"/>
    <s v="SP-20545"/>
    <s v="Sibella Parks"/>
    <x v="1"/>
    <x v="0"/>
    <s v="New York City"/>
    <x v="15"/>
    <n v="10024"/>
    <x v="3"/>
    <s v="OFF-BI-10000279"/>
    <x v="1"/>
    <x v="8"/>
    <s v="Acco Recycled 2&quot; Capacity Laser Printer Hanging Data Binders"/>
    <x v="4761"/>
    <n v="4"/>
    <n v="0.2"/>
    <x v="5665"/>
    <x v="11"/>
  </r>
  <r>
    <n v="7028"/>
    <x v="3489"/>
    <x v="3"/>
    <x v="926"/>
    <d v="2014-02-06T00:00:00"/>
    <s v="Standard Class"/>
    <s v="RD-19585"/>
    <s v="Rob Dowd"/>
    <x v="0"/>
    <x v="0"/>
    <s v="New York City"/>
    <x v="15"/>
    <n v="10011"/>
    <x v="3"/>
    <s v="OFF-LA-10001045"/>
    <x v="1"/>
    <x v="2"/>
    <s v="Permanent Self-Adhesive File Folder Labels for Typewriters by Universal"/>
    <x v="3691"/>
    <n v="2"/>
    <n v="0"/>
    <x v="4222"/>
    <x v="9"/>
  </r>
  <r>
    <n v="7029"/>
    <x v="3490"/>
    <x v="0"/>
    <x v="887"/>
    <d v="2013-12-24T00:00:00"/>
    <s v="Second Class"/>
    <s v="MC-17575"/>
    <s v="Matt Collins"/>
    <x v="0"/>
    <x v="0"/>
    <s v="Fremont"/>
    <x v="8"/>
    <n v="68025"/>
    <x v="2"/>
    <s v="OFF-PA-10003673"/>
    <x v="1"/>
    <x v="10"/>
    <s v="Strathmore Photo Mount Cards"/>
    <x v="1284"/>
    <n v="5"/>
    <n v="0"/>
    <x v="1335"/>
    <x v="4"/>
  </r>
  <r>
    <n v="7030"/>
    <x v="3491"/>
    <x v="0"/>
    <x v="583"/>
    <d v="2013-11-17T00:00:00"/>
    <s v="Standard Class"/>
    <s v="EB-13750"/>
    <s v="Edward Becker"/>
    <x v="1"/>
    <x v="0"/>
    <s v="New York City"/>
    <x v="15"/>
    <n v="10011"/>
    <x v="3"/>
    <s v="OFF-ST-10002562"/>
    <x v="1"/>
    <x v="4"/>
    <s v="Staples"/>
    <x v="4681"/>
    <n v="3"/>
    <n v="0"/>
    <x v="5666"/>
    <x v="0"/>
  </r>
  <r>
    <n v="7031"/>
    <x v="3491"/>
    <x v="0"/>
    <x v="583"/>
    <d v="2013-11-17T00:00:00"/>
    <s v="Standard Class"/>
    <s v="EB-13750"/>
    <s v="Edward Becker"/>
    <x v="1"/>
    <x v="0"/>
    <s v="New York City"/>
    <x v="15"/>
    <n v="10011"/>
    <x v="3"/>
    <s v="TEC-AC-10002305"/>
    <x v="2"/>
    <x v="11"/>
    <s v="KeyTronic E03601U1 - Keyboard - Beige"/>
    <x v="3978"/>
    <n v="2"/>
    <n v="0"/>
    <x v="4592"/>
    <x v="0"/>
  </r>
  <r>
    <n v="7032"/>
    <x v="3491"/>
    <x v="0"/>
    <x v="583"/>
    <d v="2013-11-17T00:00:00"/>
    <s v="Standard Class"/>
    <s v="EB-13750"/>
    <s v="Edward Becker"/>
    <x v="1"/>
    <x v="0"/>
    <s v="New York City"/>
    <x v="15"/>
    <n v="10011"/>
    <x v="3"/>
    <s v="OFF-AR-10003373"/>
    <x v="1"/>
    <x v="6"/>
    <s v="Boston School Pro Electric Pencil Sharpener, 1670"/>
    <x v="1663"/>
    <n v="3"/>
    <n v="0"/>
    <x v="5667"/>
    <x v="0"/>
  </r>
  <r>
    <n v="7033"/>
    <x v="3491"/>
    <x v="0"/>
    <x v="583"/>
    <d v="2013-11-17T00:00:00"/>
    <s v="Standard Class"/>
    <s v="EB-13750"/>
    <s v="Edward Becker"/>
    <x v="1"/>
    <x v="0"/>
    <s v="New York City"/>
    <x v="15"/>
    <n v="10011"/>
    <x v="3"/>
    <s v="FUR-CH-10003774"/>
    <x v="0"/>
    <x v="1"/>
    <s v="Global Wood Trimmed Manager's Task Chair, Khaki"/>
    <x v="4762"/>
    <n v="3"/>
    <n v="0.1"/>
    <x v="5668"/>
    <x v="0"/>
  </r>
  <r>
    <n v="7034"/>
    <x v="3491"/>
    <x v="0"/>
    <x v="583"/>
    <d v="2013-11-17T00:00:00"/>
    <s v="Standard Class"/>
    <s v="EB-13750"/>
    <s v="Edward Becker"/>
    <x v="1"/>
    <x v="0"/>
    <s v="New York City"/>
    <x v="15"/>
    <n v="10011"/>
    <x v="3"/>
    <s v="OFF-BI-10001510"/>
    <x v="1"/>
    <x v="8"/>
    <s v="Deluxe Heavy-Duty Vinyl Round Ring Binder"/>
    <x v="4763"/>
    <n v="3"/>
    <n v="0.2"/>
    <x v="5669"/>
    <x v="0"/>
  </r>
  <r>
    <n v="7035"/>
    <x v="3491"/>
    <x v="0"/>
    <x v="583"/>
    <d v="2013-11-17T00:00:00"/>
    <s v="Standard Class"/>
    <s v="EB-13750"/>
    <s v="Edward Becker"/>
    <x v="1"/>
    <x v="0"/>
    <s v="New York City"/>
    <x v="15"/>
    <n v="10011"/>
    <x v="3"/>
    <s v="OFF-BI-10004236"/>
    <x v="1"/>
    <x v="8"/>
    <s v="XtraLife ClearVue Slant-D Ring Binder, White, 3&quot;"/>
    <x v="4596"/>
    <n v="3"/>
    <n v="0.2"/>
    <x v="5438"/>
    <x v="0"/>
  </r>
  <r>
    <n v="7036"/>
    <x v="3492"/>
    <x v="3"/>
    <x v="45"/>
    <d v="2014-11-14T00:00:00"/>
    <s v="Standard Class"/>
    <s v="JE-15610"/>
    <s v="Jim Epp"/>
    <x v="1"/>
    <x v="0"/>
    <s v="San Diego"/>
    <x v="1"/>
    <n v="92105"/>
    <x v="1"/>
    <s v="FUR-CH-10004675"/>
    <x v="0"/>
    <x v="1"/>
    <s v="Lifetime Advantage Folding Chairs, 4/Carton"/>
    <x v="4764"/>
    <n v="3"/>
    <n v="0.2"/>
    <x v="5670"/>
    <x v="0"/>
  </r>
  <r>
    <n v="7037"/>
    <x v="3493"/>
    <x v="2"/>
    <x v="1073"/>
    <d v="2011-05-04T00:00:00"/>
    <s v="Second Class"/>
    <s v="CS-11860"/>
    <s v="Cari Schnelling"/>
    <x v="0"/>
    <x v="0"/>
    <s v="Lakeland"/>
    <x v="2"/>
    <n v="33801"/>
    <x v="0"/>
    <s v="TEC-CO-10004202"/>
    <x v="2"/>
    <x v="16"/>
    <s v="Brother DCP1000 Digital 3 in 1 Multifunction Machine"/>
    <x v="2006"/>
    <n v="2"/>
    <n v="0.2"/>
    <x v="3911"/>
    <x v="5"/>
  </r>
  <r>
    <n v="7038"/>
    <x v="3494"/>
    <x v="3"/>
    <x v="585"/>
    <d v="2014-09-28T00:00:00"/>
    <s v="Standard Class"/>
    <s v="PB-19105"/>
    <s v="Peter Bühler"/>
    <x v="0"/>
    <x v="0"/>
    <s v="Smyrna"/>
    <x v="32"/>
    <n v="30080"/>
    <x v="0"/>
    <s v="OFF-PA-10004255"/>
    <x v="1"/>
    <x v="10"/>
    <s v="Xerox 219"/>
    <x v="91"/>
    <n v="2"/>
    <n v="0"/>
    <x v="91"/>
    <x v="8"/>
  </r>
  <r>
    <n v="7039"/>
    <x v="3494"/>
    <x v="3"/>
    <x v="585"/>
    <d v="2014-09-28T00:00:00"/>
    <s v="Standard Class"/>
    <s v="PB-19105"/>
    <s v="Peter Bühler"/>
    <x v="0"/>
    <x v="0"/>
    <s v="Smyrna"/>
    <x v="32"/>
    <n v="30080"/>
    <x v="0"/>
    <s v="OFF-AR-10003896"/>
    <x v="1"/>
    <x v="6"/>
    <s v="Stride Job 150 Highlighters, Chisel Tip, Assorted Colors"/>
    <x v="1465"/>
    <n v="3"/>
    <n v="0"/>
    <x v="5671"/>
    <x v="8"/>
  </r>
  <r>
    <n v="7040"/>
    <x v="3495"/>
    <x v="3"/>
    <x v="94"/>
    <d v="2014-12-24T00:00:00"/>
    <s v="Standard Class"/>
    <s v="AT-10735"/>
    <s v="Annie Thurman"/>
    <x v="0"/>
    <x v="0"/>
    <s v="New York City"/>
    <x v="15"/>
    <n v="10009"/>
    <x v="3"/>
    <s v="OFF-ST-10002276"/>
    <x v="1"/>
    <x v="4"/>
    <s v="Safco Steel Mobile File Cart"/>
    <x v="240"/>
    <n v="2"/>
    <n v="0"/>
    <x v="242"/>
    <x v="4"/>
  </r>
  <r>
    <n v="7041"/>
    <x v="3495"/>
    <x v="3"/>
    <x v="94"/>
    <d v="2014-12-24T00:00:00"/>
    <s v="Standard Class"/>
    <s v="AT-10735"/>
    <s v="Annie Thurman"/>
    <x v="0"/>
    <x v="0"/>
    <s v="New York City"/>
    <x v="15"/>
    <n v="10009"/>
    <x v="3"/>
    <s v="OFF-BI-10001617"/>
    <x v="1"/>
    <x v="8"/>
    <s v="GBC Wire Binding Combs"/>
    <x v="176"/>
    <n v="3"/>
    <n v="0.2"/>
    <x v="3029"/>
    <x v="4"/>
  </r>
  <r>
    <n v="7042"/>
    <x v="3495"/>
    <x v="3"/>
    <x v="94"/>
    <d v="2014-12-24T00:00:00"/>
    <s v="Standard Class"/>
    <s v="AT-10735"/>
    <s v="Annie Thurman"/>
    <x v="0"/>
    <x v="0"/>
    <s v="New York City"/>
    <x v="15"/>
    <n v="10009"/>
    <x v="3"/>
    <s v="FUR-FU-10000308"/>
    <x v="0"/>
    <x v="5"/>
    <s v="Deflect-o Glass Clear Studded Chair Mats"/>
    <x v="2259"/>
    <n v="2"/>
    <n v="0"/>
    <x v="2525"/>
    <x v="4"/>
  </r>
  <r>
    <n v="7043"/>
    <x v="3496"/>
    <x v="3"/>
    <x v="930"/>
    <d v="2014-07-24T00:00:00"/>
    <s v="Standard Class"/>
    <s v="SV-20365"/>
    <s v="Seth Vernon"/>
    <x v="0"/>
    <x v="0"/>
    <s v="Philadelphia"/>
    <x v="9"/>
    <n v="19134"/>
    <x v="3"/>
    <s v="TEC-CO-10001943"/>
    <x v="2"/>
    <x v="16"/>
    <s v="Canon PC-428 Personal Copier"/>
    <x v="2798"/>
    <n v="5"/>
    <n v="0.4"/>
    <x v="5672"/>
    <x v="7"/>
  </r>
  <r>
    <n v="7044"/>
    <x v="3496"/>
    <x v="3"/>
    <x v="930"/>
    <d v="2014-07-24T00:00:00"/>
    <s v="Standard Class"/>
    <s v="SV-20365"/>
    <s v="Seth Vernon"/>
    <x v="0"/>
    <x v="0"/>
    <s v="Philadelphia"/>
    <x v="9"/>
    <n v="19134"/>
    <x v="3"/>
    <s v="FUR-CH-10002647"/>
    <x v="0"/>
    <x v="1"/>
    <s v="Situations Contoured Folding Chairs, 4/Set"/>
    <x v="4765"/>
    <n v="4"/>
    <n v="0.3"/>
    <x v="5673"/>
    <x v="7"/>
  </r>
  <r>
    <n v="7045"/>
    <x v="3496"/>
    <x v="3"/>
    <x v="930"/>
    <d v="2014-07-24T00:00:00"/>
    <s v="Standard Class"/>
    <s v="SV-20365"/>
    <s v="Seth Vernon"/>
    <x v="0"/>
    <x v="0"/>
    <s v="Philadelphia"/>
    <x v="9"/>
    <n v="19134"/>
    <x v="3"/>
    <s v="OFF-SU-10004768"/>
    <x v="1"/>
    <x v="14"/>
    <s v="Acme Kleencut Forged Steel Scissors"/>
    <x v="1997"/>
    <n v="2"/>
    <n v="0.2"/>
    <x v="2149"/>
    <x v="7"/>
  </r>
  <r>
    <n v="7046"/>
    <x v="3497"/>
    <x v="0"/>
    <x v="54"/>
    <d v="2013-11-10T00:00:00"/>
    <s v="Standard Class"/>
    <s v="PJ-18835"/>
    <s v="Patrick Jones"/>
    <x v="1"/>
    <x v="0"/>
    <s v="Dallas"/>
    <x v="5"/>
    <n v="75217"/>
    <x v="2"/>
    <s v="OFF-PA-10002160"/>
    <x v="1"/>
    <x v="10"/>
    <s v="Xerox 1978"/>
    <x v="4766"/>
    <n v="2"/>
    <n v="0.2"/>
    <x v="5674"/>
    <x v="0"/>
  </r>
  <r>
    <n v="7047"/>
    <x v="3498"/>
    <x v="2"/>
    <x v="918"/>
    <d v="2011-04-12T00:00:00"/>
    <s v="Standard Class"/>
    <s v="NM-18445"/>
    <s v="Nathan Mautz"/>
    <x v="2"/>
    <x v="0"/>
    <s v="Concord"/>
    <x v="1"/>
    <n v="94521"/>
    <x v="1"/>
    <s v="FUR-TA-10003748"/>
    <x v="0"/>
    <x v="3"/>
    <s v="Bevis 36 x 72 Conference Tables"/>
    <x v="4767"/>
    <n v="1"/>
    <n v="0.2"/>
    <x v="5675"/>
    <x v="3"/>
  </r>
  <r>
    <n v="7048"/>
    <x v="3498"/>
    <x v="2"/>
    <x v="918"/>
    <d v="2011-04-12T00:00:00"/>
    <s v="Standard Class"/>
    <s v="NM-18445"/>
    <s v="Nathan Mautz"/>
    <x v="2"/>
    <x v="0"/>
    <s v="Concord"/>
    <x v="1"/>
    <n v="94521"/>
    <x v="1"/>
    <s v="TEC-AC-10001908"/>
    <x v="2"/>
    <x v="11"/>
    <s v="Logitech Wireless Headset h800"/>
    <x v="4768"/>
    <n v="4"/>
    <n v="0"/>
    <x v="5676"/>
    <x v="3"/>
  </r>
  <r>
    <n v="7049"/>
    <x v="3499"/>
    <x v="0"/>
    <x v="1041"/>
    <d v="2013-08-17T00:00:00"/>
    <s v="First Class"/>
    <s v="TR-21325"/>
    <s v="Toby Ritter"/>
    <x v="0"/>
    <x v="0"/>
    <s v="Nashville"/>
    <x v="18"/>
    <n v="37211"/>
    <x v="0"/>
    <s v="OFF-PA-10000552"/>
    <x v="1"/>
    <x v="10"/>
    <s v="Xerox 200"/>
    <x v="12"/>
    <n v="3"/>
    <n v="0.2"/>
    <x v="12"/>
    <x v="6"/>
  </r>
  <r>
    <n v="7050"/>
    <x v="3500"/>
    <x v="2"/>
    <x v="794"/>
    <d v="2011-09-30T00:00:00"/>
    <s v="Standard Class"/>
    <s v="BF-11005"/>
    <s v="Barry Franz"/>
    <x v="2"/>
    <x v="0"/>
    <s v="Aurora"/>
    <x v="22"/>
    <n v="80013"/>
    <x v="1"/>
    <s v="OFF-AR-10003179"/>
    <x v="1"/>
    <x v="6"/>
    <s v="Dixon Ticonderoga Core-Lock Colored Pencils"/>
    <x v="4769"/>
    <n v="2"/>
    <n v="0.2"/>
    <x v="5677"/>
    <x v="8"/>
  </r>
  <r>
    <n v="7051"/>
    <x v="3501"/>
    <x v="0"/>
    <x v="25"/>
    <d v="2013-12-12T00:00:00"/>
    <s v="Same Day"/>
    <s v="WB-21850"/>
    <s v="William Brown"/>
    <x v="0"/>
    <x v="0"/>
    <s v="Anaheim"/>
    <x v="1"/>
    <n v="92804"/>
    <x v="1"/>
    <s v="OFF-BI-10004593"/>
    <x v="1"/>
    <x v="8"/>
    <s v="Ibico Laser Imprintable Binding System Covers"/>
    <x v="4770"/>
    <n v="5"/>
    <n v="0.2"/>
    <x v="5678"/>
    <x v="4"/>
  </r>
  <r>
    <n v="7052"/>
    <x v="3501"/>
    <x v="0"/>
    <x v="25"/>
    <d v="2013-12-12T00:00:00"/>
    <s v="Same Day"/>
    <s v="WB-21850"/>
    <s v="William Brown"/>
    <x v="0"/>
    <x v="0"/>
    <s v="Anaheim"/>
    <x v="1"/>
    <n v="92804"/>
    <x v="1"/>
    <s v="OFF-AR-10000914"/>
    <x v="1"/>
    <x v="6"/>
    <s v="Boston 16765 Mini Stand Up Battery Pencil Sharpener"/>
    <x v="4607"/>
    <n v="2"/>
    <n v="0"/>
    <x v="5454"/>
    <x v="4"/>
  </r>
  <r>
    <n v="7053"/>
    <x v="3501"/>
    <x v="0"/>
    <x v="25"/>
    <d v="2013-12-12T00:00:00"/>
    <s v="Same Day"/>
    <s v="WB-21850"/>
    <s v="William Brown"/>
    <x v="0"/>
    <x v="0"/>
    <s v="Anaheim"/>
    <x v="1"/>
    <n v="92804"/>
    <x v="1"/>
    <s v="OFF-PA-10000241"/>
    <x v="1"/>
    <x v="10"/>
    <s v="IBM Multi-Purpose Copy Paper, 8 1/2 x 11&quot;, Case"/>
    <x v="4771"/>
    <n v="1"/>
    <n v="0"/>
    <x v="5679"/>
    <x v="4"/>
  </r>
  <r>
    <n v="7054"/>
    <x v="3501"/>
    <x v="0"/>
    <x v="25"/>
    <d v="2013-12-12T00:00:00"/>
    <s v="Same Day"/>
    <s v="WB-21850"/>
    <s v="William Brown"/>
    <x v="0"/>
    <x v="0"/>
    <s v="Anaheim"/>
    <x v="1"/>
    <n v="92804"/>
    <x v="1"/>
    <s v="TEC-AC-10000057"/>
    <x v="2"/>
    <x v="11"/>
    <s v="Microsoft Natural Ergonomic Keyboard 4000"/>
    <x v="668"/>
    <n v="4"/>
    <n v="0"/>
    <x v="5680"/>
    <x v="4"/>
  </r>
  <r>
    <n v="7055"/>
    <x v="3501"/>
    <x v="0"/>
    <x v="25"/>
    <d v="2013-12-12T00:00:00"/>
    <s v="Same Day"/>
    <s v="WB-21850"/>
    <s v="William Brown"/>
    <x v="0"/>
    <x v="0"/>
    <s v="Anaheim"/>
    <x v="1"/>
    <n v="92804"/>
    <x v="1"/>
    <s v="FUR-CH-10003774"/>
    <x v="0"/>
    <x v="1"/>
    <s v="Global Wood Trimmed Manager's Task Chair, Khaki"/>
    <x v="4158"/>
    <n v="5"/>
    <n v="0.2"/>
    <x v="5681"/>
    <x v="4"/>
  </r>
  <r>
    <n v="7056"/>
    <x v="3501"/>
    <x v="0"/>
    <x v="25"/>
    <d v="2013-12-12T00:00:00"/>
    <s v="Same Day"/>
    <s v="WB-21850"/>
    <s v="William Brown"/>
    <x v="0"/>
    <x v="0"/>
    <s v="Anaheim"/>
    <x v="1"/>
    <n v="92804"/>
    <x v="1"/>
    <s v="OFF-BI-10002824"/>
    <x v="1"/>
    <x v="8"/>
    <s v="Recycled Easel Ring Binders"/>
    <x v="2045"/>
    <n v="3"/>
    <n v="0.2"/>
    <x v="5682"/>
    <x v="4"/>
  </r>
  <r>
    <n v="7057"/>
    <x v="3501"/>
    <x v="0"/>
    <x v="25"/>
    <d v="2013-12-12T00:00:00"/>
    <s v="Same Day"/>
    <s v="WB-21850"/>
    <s v="William Brown"/>
    <x v="0"/>
    <x v="0"/>
    <s v="Anaheim"/>
    <x v="1"/>
    <n v="92804"/>
    <x v="1"/>
    <s v="OFF-BI-10004001"/>
    <x v="1"/>
    <x v="8"/>
    <s v="GBC Recycled VeloBinder Covers"/>
    <x v="4772"/>
    <n v="9"/>
    <n v="0.2"/>
    <x v="5683"/>
    <x v="4"/>
  </r>
  <r>
    <n v="7058"/>
    <x v="3501"/>
    <x v="0"/>
    <x v="25"/>
    <d v="2013-12-12T00:00:00"/>
    <s v="Same Day"/>
    <s v="WB-21850"/>
    <s v="William Brown"/>
    <x v="0"/>
    <x v="0"/>
    <s v="Anaheim"/>
    <x v="1"/>
    <n v="92804"/>
    <x v="1"/>
    <s v="FUR-TA-10004619"/>
    <x v="0"/>
    <x v="3"/>
    <s v="Hon Non-Folding Utility Tables"/>
    <x v="4773"/>
    <n v="7"/>
    <n v="0.2"/>
    <x v="5684"/>
    <x v="4"/>
  </r>
  <r>
    <n v="7059"/>
    <x v="3501"/>
    <x v="0"/>
    <x v="25"/>
    <d v="2013-12-12T00:00:00"/>
    <s v="Same Day"/>
    <s v="WB-21850"/>
    <s v="William Brown"/>
    <x v="0"/>
    <x v="0"/>
    <s v="Anaheim"/>
    <x v="1"/>
    <n v="92804"/>
    <x v="1"/>
    <s v="OFF-ST-10000636"/>
    <x v="1"/>
    <x v="4"/>
    <s v="Rogers Profile Extra Capacity Storage Tub"/>
    <x v="4774"/>
    <n v="3"/>
    <n v="0"/>
    <x v="1965"/>
    <x v="4"/>
  </r>
  <r>
    <n v="7060"/>
    <x v="3501"/>
    <x v="0"/>
    <x v="25"/>
    <d v="2013-12-12T00:00:00"/>
    <s v="Same Day"/>
    <s v="WB-21850"/>
    <s v="William Brown"/>
    <x v="0"/>
    <x v="0"/>
    <s v="Anaheim"/>
    <x v="1"/>
    <n v="92804"/>
    <x v="1"/>
    <s v="OFF-AP-10001469"/>
    <x v="1"/>
    <x v="9"/>
    <s v="Fellowes 8 Outlet Superior Workstation Surge Protector"/>
    <x v="4775"/>
    <n v="2"/>
    <n v="0"/>
    <x v="5685"/>
    <x v="4"/>
  </r>
  <r>
    <n v="7061"/>
    <x v="3501"/>
    <x v="0"/>
    <x v="25"/>
    <d v="2013-12-12T00:00:00"/>
    <s v="Same Day"/>
    <s v="WB-21850"/>
    <s v="William Brown"/>
    <x v="0"/>
    <x v="0"/>
    <s v="Anaheim"/>
    <x v="1"/>
    <n v="92804"/>
    <x v="1"/>
    <s v="OFF-BI-10002897"/>
    <x v="1"/>
    <x v="8"/>
    <s v="Black Avery Memo-Size 3-Ring Binder, 5 1/2&quot; x 8 1/2&quot;"/>
    <x v="4776"/>
    <n v="2"/>
    <n v="0.2"/>
    <x v="5686"/>
    <x v="4"/>
  </r>
  <r>
    <n v="7062"/>
    <x v="3502"/>
    <x v="1"/>
    <x v="302"/>
    <d v="2012-02-05T00:00:00"/>
    <s v="Second Class"/>
    <s v="KH-16630"/>
    <s v="Ken Heidel"/>
    <x v="1"/>
    <x v="0"/>
    <s v="Pleasant Grove"/>
    <x v="7"/>
    <n v="84062"/>
    <x v="1"/>
    <s v="OFF-BI-10002432"/>
    <x v="1"/>
    <x v="8"/>
    <s v="Wilson Jones Standard D-Ring Binders"/>
    <x v="4777"/>
    <n v="3"/>
    <n v="0.2"/>
    <x v="5687"/>
    <x v="11"/>
  </r>
  <r>
    <n v="7063"/>
    <x v="3503"/>
    <x v="0"/>
    <x v="723"/>
    <d v="2014-01-01T00:00:00"/>
    <s v="Second Class"/>
    <s v="KL-16645"/>
    <s v="Ken Lonsdale"/>
    <x v="0"/>
    <x v="0"/>
    <s v="Springfield"/>
    <x v="21"/>
    <n v="97477"/>
    <x v="1"/>
    <s v="OFF-EN-10002592"/>
    <x v="1"/>
    <x v="12"/>
    <s v="Peel &amp; Seel Recycled Catalog Envelopes, Brown"/>
    <x v="4778"/>
    <n v="3"/>
    <n v="0.2"/>
    <x v="5688"/>
    <x v="4"/>
  </r>
  <r>
    <n v="7064"/>
    <x v="3504"/>
    <x v="3"/>
    <x v="515"/>
    <d v="2014-09-06T00:00:00"/>
    <s v="Standard Class"/>
    <s v="MG-17890"/>
    <s v="Michael Granlund"/>
    <x v="2"/>
    <x v="0"/>
    <s v="Salem"/>
    <x v="21"/>
    <n v="97301"/>
    <x v="1"/>
    <s v="OFF-SU-10002522"/>
    <x v="1"/>
    <x v="14"/>
    <s v="Acme Kleen Earth Office Shears"/>
    <x v="928"/>
    <n v="2"/>
    <n v="0.2"/>
    <x v="5689"/>
    <x v="8"/>
  </r>
  <r>
    <n v="7065"/>
    <x v="3505"/>
    <x v="3"/>
    <x v="1144"/>
    <d v="2014-02-10T00:00:00"/>
    <s v="Standard Class"/>
    <s v="JF-15355"/>
    <s v="Jay Fein"/>
    <x v="0"/>
    <x v="0"/>
    <s v="Rochester"/>
    <x v="15"/>
    <n v="14609"/>
    <x v="3"/>
    <s v="OFF-AP-10003971"/>
    <x v="1"/>
    <x v="9"/>
    <s v="Belkin 6 Outlet Metallic Surge Strip"/>
    <x v="4779"/>
    <n v="3"/>
    <n v="0"/>
    <x v="5690"/>
    <x v="11"/>
  </r>
  <r>
    <n v="7066"/>
    <x v="3506"/>
    <x v="2"/>
    <x v="776"/>
    <d v="2011-12-08T00:00:00"/>
    <s v="First Class"/>
    <s v="RS-19765"/>
    <s v="Roland Schwarz"/>
    <x v="1"/>
    <x v="0"/>
    <s v="Los Angeles"/>
    <x v="1"/>
    <n v="90008"/>
    <x v="1"/>
    <s v="OFF-ST-10001496"/>
    <x v="1"/>
    <x v="4"/>
    <s v="Standard Rollaway File with Lock"/>
    <x v="4780"/>
    <n v="7"/>
    <n v="0"/>
    <x v="5691"/>
    <x v="4"/>
  </r>
  <r>
    <n v="7067"/>
    <x v="3507"/>
    <x v="0"/>
    <x v="198"/>
    <d v="2013-06-04T00:00:00"/>
    <s v="Standard Class"/>
    <s v="NL-18310"/>
    <s v="Nancy Lomonaco"/>
    <x v="2"/>
    <x v="0"/>
    <s v="Los Angeles"/>
    <x v="1"/>
    <n v="90049"/>
    <x v="1"/>
    <s v="OFF-PA-10004782"/>
    <x v="1"/>
    <x v="10"/>
    <s v="Xerox 228"/>
    <x v="789"/>
    <n v="6"/>
    <n v="0"/>
    <x v="814"/>
    <x v="5"/>
  </r>
  <r>
    <n v="7068"/>
    <x v="3508"/>
    <x v="0"/>
    <x v="206"/>
    <d v="2013-05-27T00:00:00"/>
    <s v="Standard Class"/>
    <s v="AS-10285"/>
    <s v="Alejandro Savely"/>
    <x v="1"/>
    <x v="0"/>
    <s v="Dallas"/>
    <x v="5"/>
    <n v="75081"/>
    <x v="2"/>
    <s v="OFF-BI-10000343"/>
    <x v="1"/>
    <x v="8"/>
    <s v="Pressboard Covers with Storage Hooks, 9 1/2&quot; x 11&quot;, Light Blue"/>
    <x v="3240"/>
    <n v="2"/>
    <n v="0.8"/>
    <x v="3657"/>
    <x v="5"/>
  </r>
  <r>
    <n v="7069"/>
    <x v="3508"/>
    <x v="0"/>
    <x v="206"/>
    <d v="2013-05-27T00:00:00"/>
    <s v="Standard Class"/>
    <s v="AS-10285"/>
    <s v="Alejandro Savely"/>
    <x v="1"/>
    <x v="0"/>
    <s v="Dallas"/>
    <x v="5"/>
    <n v="75081"/>
    <x v="2"/>
    <s v="OFF-PA-10003591"/>
    <x v="1"/>
    <x v="10"/>
    <s v="Southworth 100% Cotton The Best Paper"/>
    <x v="4781"/>
    <n v="9"/>
    <n v="0.2"/>
    <x v="5692"/>
    <x v="5"/>
  </r>
  <r>
    <n v="7070"/>
    <x v="3509"/>
    <x v="2"/>
    <x v="128"/>
    <d v="2011-08-14T00:00:00"/>
    <s v="Standard Class"/>
    <s v="GM-14500"/>
    <s v="Gene McClure"/>
    <x v="0"/>
    <x v="0"/>
    <s v="Fresno"/>
    <x v="1"/>
    <n v="93727"/>
    <x v="1"/>
    <s v="OFF-PA-10001667"/>
    <x v="1"/>
    <x v="10"/>
    <s v="Great White Multi-Use Recycled Paper (20Lb. and 84 Bright)"/>
    <x v="156"/>
    <n v="1"/>
    <n v="0"/>
    <x v="158"/>
    <x v="6"/>
  </r>
  <r>
    <n v="7071"/>
    <x v="3510"/>
    <x v="0"/>
    <x v="64"/>
    <d v="2013-09-11T00:00:00"/>
    <s v="Second Class"/>
    <s v="SU-20665"/>
    <s v="Stephanie Ulpright"/>
    <x v="2"/>
    <x v="0"/>
    <s v="Chicago"/>
    <x v="10"/>
    <n v="60653"/>
    <x v="2"/>
    <s v="OFF-PA-10004971"/>
    <x v="1"/>
    <x v="10"/>
    <s v="Xerox 196"/>
    <x v="4766"/>
    <n v="2"/>
    <n v="0.2"/>
    <x v="5674"/>
    <x v="8"/>
  </r>
  <r>
    <n v="7072"/>
    <x v="3511"/>
    <x v="0"/>
    <x v="310"/>
    <d v="2013-07-29T00:00:00"/>
    <s v="Standard Class"/>
    <s v="CK-12205"/>
    <s v="Chloris Kastensmidt"/>
    <x v="0"/>
    <x v="0"/>
    <s v="Mcallen"/>
    <x v="5"/>
    <n v="78501"/>
    <x v="2"/>
    <s v="OFF-AR-10001216"/>
    <x v="1"/>
    <x v="6"/>
    <s v="Newell 339"/>
    <x v="3079"/>
    <n v="2"/>
    <n v="0.2"/>
    <x v="3450"/>
    <x v="7"/>
  </r>
  <r>
    <n v="7073"/>
    <x v="3511"/>
    <x v="0"/>
    <x v="310"/>
    <d v="2013-07-29T00:00:00"/>
    <s v="Standard Class"/>
    <s v="CK-12205"/>
    <s v="Chloris Kastensmidt"/>
    <x v="0"/>
    <x v="0"/>
    <s v="Mcallen"/>
    <x v="5"/>
    <n v="78501"/>
    <x v="2"/>
    <s v="OFF-PA-10004355"/>
    <x v="1"/>
    <x v="10"/>
    <s v="Xerox 231"/>
    <x v="1182"/>
    <n v="1"/>
    <n v="0.2"/>
    <x v="1673"/>
    <x v="7"/>
  </r>
  <r>
    <n v="7074"/>
    <x v="3511"/>
    <x v="0"/>
    <x v="310"/>
    <d v="2013-07-29T00:00:00"/>
    <s v="Standard Class"/>
    <s v="CK-12205"/>
    <s v="Chloris Kastensmidt"/>
    <x v="0"/>
    <x v="0"/>
    <s v="Mcallen"/>
    <x v="5"/>
    <n v="78501"/>
    <x v="2"/>
    <s v="OFF-AR-10001953"/>
    <x v="1"/>
    <x v="6"/>
    <s v="Boston 1645 Deluxe Heavier-Duty Electric Pencil Sharpener"/>
    <x v="4782"/>
    <n v="5"/>
    <n v="0.2"/>
    <x v="5693"/>
    <x v="7"/>
  </r>
  <r>
    <n v="7075"/>
    <x v="3511"/>
    <x v="0"/>
    <x v="310"/>
    <d v="2013-07-29T00:00:00"/>
    <s v="Standard Class"/>
    <s v="CK-12205"/>
    <s v="Chloris Kastensmidt"/>
    <x v="0"/>
    <x v="0"/>
    <s v="Mcallen"/>
    <x v="5"/>
    <n v="78501"/>
    <x v="2"/>
    <s v="OFF-BI-10004364"/>
    <x v="1"/>
    <x v="8"/>
    <s v="Storex Dura Pro Binders"/>
    <x v="4783"/>
    <n v="4"/>
    <n v="0.8"/>
    <x v="5694"/>
    <x v="7"/>
  </r>
  <r>
    <n v="7076"/>
    <x v="3511"/>
    <x v="0"/>
    <x v="310"/>
    <d v="2013-07-29T00:00:00"/>
    <s v="Standard Class"/>
    <s v="CK-12205"/>
    <s v="Chloris Kastensmidt"/>
    <x v="0"/>
    <x v="0"/>
    <s v="Mcallen"/>
    <x v="5"/>
    <n v="78501"/>
    <x v="2"/>
    <s v="OFF-SU-10001165"/>
    <x v="1"/>
    <x v="14"/>
    <s v="Acme Elite Stainless Steel Scissors"/>
    <x v="4784"/>
    <n v="2"/>
    <n v="0.2"/>
    <x v="5695"/>
    <x v="7"/>
  </r>
  <r>
    <n v="7077"/>
    <x v="3512"/>
    <x v="0"/>
    <x v="536"/>
    <d v="2013-05-18T00:00:00"/>
    <s v="Standard Class"/>
    <s v="JM-15580"/>
    <s v="Jill Matthias"/>
    <x v="0"/>
    <x v="0"/>
    <s v="Seattle"/>
    <x v="4"/>
    <n v="98105"/>
    <x v="1"/>
    <s v="OFF-EN-10001141"/>
    <x v="1"/>
    <x v="12"/>
    <s v="Manila Recycled Extra-Heavyweight Clasp Envelopes, 6&quot; x 9&quot;"/>
    <x v="2803"/>
    <n v="5"/>
    <n v="0"/>
    <x v="5696"/>
    <x v="5"/>
  </r>
  <r>
    <n v="7078"/>
    <x v="3513"/>
    <x v="0"/>
    <x v="476"/>
    <d v="2013-09-07T00:00:00"/>
    <s v="Standard Class"/>
    <s v="JE-15715"/>
    <s v="Joe Elijah"/>
    <x v="0"/>
    <x v="0"/>
    <s v="Charlotte"/>
    <x v="3"/>
    <n v="28205"/>
    <x v="0"/>
    <s v="OFF-BI-10000014"/>
    <x v="1"/>
    <x v="8"/>
    <s v="Heavy-Duty E-Z-D Binders"/>
    <x v="4785"/>
    <n v="7"/>
    <n v="0.7"/>
    <x v="5697"/>
    <x v="8"/>
  </r>
  <r>
    <n v="7079"/>
    <x v="3513"/>
    <x v="0"/>
    <x v="476"/>
    <d v="2013-09-07T00:00:00"/>
    <s v="Standard Class"/>
    <s v="JE-15715"/>
    <s v="Joe Elijah"/>
    <x v="0"/>
    <x v="0"/>
    <s v="Charlotte"/>
    <x v="3"/>
    <n v="28205"/>
    <x v="0"/>
    <s v="OFF-AP-10000159"/>
    <x v="1"/>
    <x v="9"/>
    <s v="Belkin F9M820V08 8 Outlet Surge"/>
    <x v="4786"/>
    <n v="9"/>
    <n v="0.2"/>
    <x v="5698"/>
    <x v="8"/>
  </r>
  <r>
    <n v="7080"/>
    <x v="3513"/>
    <x v="0"/>
    <x v="476"/>
    <d v="2013-09-07T00:00:00"/>
    <s v="Standard Class"/>
    <s v="JE-15715"/>
    <s v="Joe Elijah"/>
    <x v="0"/>
    <x v="0"/>
    <s v="Charlotte"/>
    <x v="3"/>
    <n v="28205"/>
    <x v="0"/>
    <s v="OFF-AR-10003560"/>
    <x v="1"/>
    <x v="6"/>
    <s v="Zebra Zazzle Fluorescent Highlighters"/>
    <x v="530"/>
    <n v="4"/>
    <n v="0.2"/>
    <x v="541"/>
    <x v="8"/>
  </r>
  <r>
    <n v="7081"/>
    <x v="3513"/>
    <x v="0"/>
    <x v="476"/>
    <d v="2013-09-07T00:00:00"/>
    <s v="Standard Class"/>
    <s v="JE-15715"/>
    <s v="Joe Elijah"/>
    <x v="0"/>
    <x v="0"/>
    <s v="Charlotte"/>
    <x v="3"/>
    <n v="28205"/>
    <x v="0"/>
    <s v="FUR-TA-10001768"/>
    <x v="0"/>
    <x v="3"/>
    <s v="Hon Racetrack Conference Tables"/>
    <x v="4787"/>
    <n v="3"/>
    <n v="0.4"/>
    <x v="5699"/>
    <x v="8"/>
  </r>
  <r>
    <n v="7082"/>
    <x v="3513"/>
    <x v="0"/>
    <x v="476"/>
    <d v="2013-09-07T00:00:00"/>
    <s v="Standard Class"/>
    <s v="JE-15715"/>
    <s v="Joe Elijah"/>
    <x v="0"/>
    <x v="0"/>
    <s v="Charlotte"/>
    <x v="3"/>
    <n v="28205"/>
    <x v="0"/>
    <s v="TEC-AC-10002049"/>
    <x v="2"/>
    <x v="11"/>
    <s v="Plantronics Savi W720 Multi-Device Wireless Headset System"/>
    <x v="4788"/>
    <n v="3"/>
    <n v="0.2"/>
    <x v="5700"/>
    <x v="8"/>
  </r>
  <r>
    <n v="7083"/>
    <x v="3513"/>
    <x v="0"/>
    <x v="476"/>
    <d v="2013-09-07T00:00:00"/>
    <s v="Standard Class"/>
    <s v="JE-15715"/>
    <s v="Joe Elijah"/>
    <x v="0"/>
    <x v="0"/>
    <s v="Charlotte"/>
    <x v="3"/>
    <n v="28205"/>
    <x v="0"/>
    <s v="OFF-BI-10003166"/>
    <x v="1"/>
    <x v="8"/>
    <s v="GBC Plasticlear Binding Covers"/>
    <x v="4789"/>
    <n v="5"/>
    <n v="0.7"/>
    <x v="5701"/>
    <x v="8"/>
  </r>
  <r>
    <n v="7084"/>
    <x v="3514"/>
    <x v="3"/>
    <x v="246"/>
    <d v="2014-07-26T00:00:00"/>
    <s v="Second Class"/>
    <s v="AR-10825"/>
    <s v="Anthony Rawles"/>
    <x v="1"/>
    <x v="0"/>
    <s v="Concord"/>
    <x v="1"/>
    <n v="94521"/>
    <x v="1"/>
    <s v="OFF-AR-10003469"/>
    <x v="1"/>
    <x v="6"/>
    <s v="Nontoxic Chalk"/>
    <x v="2872"/>
    <n v="2"/>
    <n v="0"/>
    <x v="5702"/>
    <x v="7"/>
  </r>
  <r>
    <n v="7085"/>
    <x v="3514"/>
    <x v="3"/>
    <x v="246"/>
    <d v="2014-07-26T00:00:00"/>
    <s v="Second Class"/>
    <s v="AR-10825"/>
    <s v="Anthony Rawles"/>
    <x v="1"/>
    <x v="0"/>
    <s v="Concord"/>
    <x v="1"/>
    <n v="94521"/>
    <x v="1"/>
    <s v="TEC-PH-10002549"/>
    <x v="2"/>
    <x v="7"/>
    <s v="Polycom SoundPoint IP 450 VoIP phone"/>
    <x v="4790"/>
    <n v="9"/>
    <n v="0.2"/>
    <x v="5703"/>
    <x v="7"/>
  </r>
  <r>
    <n v="7086"/>
    <x v="3515"/>
    <x v="3"/>
    <x v="145"/>
    <d v="2014-09-29T00:00:00"/>
    <s v="First Class"/>
    <s v="AH-10075"/>
    <s v="Adam Hart"/>
    <x v="1"/>
    <x v="0"/>
    <s v="Chester"/>
    <x v="9"/>
    <n v="19013"/>
    <x v="3"/>
    <s v="OFF-BI-10003476"/>
    <x v="1"/>
    <x v="8"/>
    <s v="Avery Metallic Poly Binders"/>
    <x v="4791"/>
    <n v="5"/>
    <n v="0.7"/>
    <x v="5704"/>
    <x v="8"/>
  </r>
  <r>
    <n v="7087"/>
    <x v="3515"/>
    <x v="3"/>
    <x v="145"/>
    <d v="2014-09-29T00:00:00"/>
    <s v="First Class"/>
    <s v="AH-10075"/>
    <s v="Adam Hart"/>
    <x v="1"/>
    <x v="0"/>
    <s v="Chester"/>
    <x v="9"/>
    <n v="19013"/>
    <x v="3"/>
    <s v="OFF-SU-10000157"/>
    <x v="1"/>
    <x v="14"/>
    <s v="Compact Automatic Electric Letter Opener"/>
    <x v="4792"/>
    <n v="2"/>
    <n v="0.2"/>
    <x v="5705"/>
    <x v="8"/>
  </r>
  <r>
    <n v="7088"/>
    <x v="3516"/>
    <x v="3"/>
    <x v="646"/>
    <d v="2014-08-07T00:00:00"/>
    <s v="Second Class"/>
    <s v="GA-14515"/>
    <s v="George Ashbrook"/>
    <x v="0"/>
    <x v="0"/>
    <s v="Los Angeles"/>
    <x v="1"/>
    <n v="90004"/>
    <x v="1"/>
    <s v="OFF-ST-10003123"/>
    <x v="1"/>
    <x v="4"/>
    <s v="Fellowes Bases and Tops For Staxonsteel/High-Stak Systems"/>
    <x v="4191"/>
    <n v="3"/>
    <n v="0"/>
    <x v="4877"/>
    <x v="6"/>
  </r>
  <r>
    <n v="7089"/>
    <x v="3517"/>
    <x v="1"/>
    <x v="969"/>
    <d v="2012-10-27T00:00:00"/>
    <s v="Second Class"/>
    <s v="JF-15415"/>
    <s v="Jennifer Ferguson"/>
    <x v="0"/>
    <x v="0"/>
    <s v="Sparks"/>
    <x v="33"/>
    <n v="89431"/>
    <x v="1"/>
    <s v="OFF-AR-10001955"/>
    <x v="1"/>
    <x v="6"/>
    <s v="Newell 319"/>
    <x v="1378"/>
    <n v="4"/>
    <n v="0"/>
    <x v="3447"/>
    <x v="2"/>
  </r>
  <r>
    <n v="7090"/>
    <x v="3518"/>
    <x v="3"/>
    <x v="140"/>
    <d v="2014-06-20T00:00:00"/>
    <s v="Second Class"/>
    <s v="KH-16690"/>
    <s v="Kristen Hastings"/>
    <x v="1"/>
    <x v="0"/>
    <s v="Los Angeles"/>
    <x v="1"/>
    <n v="90032"/>
    <x v="1"/>
    <s v="TEC-PH-10001809"/>
    <x v="2"/>
    <x v="7"/>
    <s v="Panasonic KX T7736-B Digital phone"/>
    <x v="668"/>
    <n v="1"/>
    <n v="0.2"/>
    <x v="5706"/>
    <x v="1"/>
  </r>
  <r>
    <n v="7091"/>
    <x v="3519"/>
    <x v="1"/>
    <x v="1145"/>
    <d v="2012-01-13T00:00:00"/>
    <s v="Standard Class"/>
    <s v="CC-12685"/>
    <s v="Craig Carroll"/>
    <x v="0"/>
    <x v="0"/>
    <s v="Henderson"/>
    <x v="0"/>
    <n v="42420"/>
    <x v="0"/>
    <s v="OFF-PA-10000474"/>
    <x v="1"/>
    <x v="10"/>
    <s v="Staples"/>
    <x v="1938"/>
    <n v="3"/>
    <n v="0"/>
    <x v="2086"/>
    <x v="9"/>
  </r>
  <r>
    <n v="7092"/>
    <x v="3519"/>
    <x v="1"/>
    <x v="1145"/>
    <d v="2012-01-13T00:00:00"/>
    <s v="Standard Class"/>
    <s v="CC-12685"/>
    <s v="Craig Carroll"/>
    <x v="0"/>
    <x v="0"/>
    <s v="Henderson"/>
    <x v="0"/>
    <n v="42420"/>
    <x v="0"/>
    <s v="OFF-AP-10001205"/>
    <x v="1"/>
    <x v="9"/>
    <s v="Belkin 5 Outlet SurgeMaster Power Centers"/>
    <x v="4793"/>
    <n v="3"/>
    <n v="0"/>
    <x v="5707"/>
    <x v="9"/>
  </r>
  <r>
    <n v="7093"/>
    <x v="3519"/>
    <x v="1"/>
    <x v="1145"/>
    <d v="2012-01-13T00:00:00"/>
    <s v="Standard Class"/>
    <s v="CC-12685"/>
    <s v="Craig Carroll"/>
    <x v="0"/>
    <x v="0"/>
    <s v="Henderson"/>
    <x v="0"/>
    <n v="42420"/>
    <x v="0"/>
    <s v="OFF-AR-10004691"/>
    <x v="1"/>
    <x v="6"/>
    <s v="Boston 1730 StandUp Electric Pencil Sharpener"/>
    <x v="3931"/>
    <n v="2"/>
    <n v="0"/>
    <x v="4537"/>
    <x v="9"/>
  </r>
  <r>
    <n v="7094"/>
    <x v="3519"/>
    <x v="1"/>
    <x v="1145"/>
    <d v="2012-01-13T00:00:00"/>
    <s v="Standard Class"/>
    <s v="CC-12685"/>
    <s v="Craig Carroll"/>
    <x v="0"/>
    <x v="0"/>
    <s v="Henderson"/>
    <x v="0"/>
    <n v="42420"/>
    <x v="0"/>
    <s v="OFF-PA-10004996"/>
    <x v="1"/>
    <x v="10"/>
    <s v="Speediset Carbonless Redi-Letter 7&quot; x 8 1/2&quot;"/>
    <x v="3786"/>
    <n v="5"/>
    <n v="0"/>
    <x v="4342"/>
    <x v="9"/>
  </r>
  <r>
    <n v="7095"/>
    <x v="3520"/>
    <x v="1"/>
    <x v="97"/>
    <d v="2012-02-13T00:00:00"/>
    <s v="Second Class"/>
    <s v="JF-15565"/>
    <s v="Jill Fjeld"/>
    <x v="0"/>
    <x v="0"/>
    <s v="Decatur"/>
    <x v="10"/>
    <n v="62521"/>
    <x v="2"/>
    <s v="TEC-AC-10001908"/>
    <x v="2"/>
    <x v="11"/>
    <s v="Logitech Wireless Headset h800"/>
    <x v="4620"/>
    <n v="6"/>
    <n v="0.2"/>
    <x v="5708"/>
    <x v="11"/>
  </r>
  <r>
    <n v="7096"/>
    <x v="3521"/>
    <x v="0"/>
    <x v="1146"/>
    <d v="2013-08-21T00:00:00"/>
    <s v="First Class"/>
    <s v="RP-19390"/>
    <s v="Resi Pölking"/>
    <x v="0"/>
    <x v="0"/>
    <s v="New York City"/>
    <x v="15"/>
    <n v="10009"/>
    <x v="3"/>
    <s v="OFF-BI-10000666"/>
    <x v="1"/>
    <x v="8"/>
    <s v="Surelock Post Binders"/>
    <x v="4794"/>
    <n v="6"/>
    <n v="0.2"/>
    <x v="5709"/>
    <x v="6"/>
  </r>
  <r>
    <n v="7097"/>
    <x v="3521"/>
    <x v="0"/>
    <x v="1146"/>
    <d v="2013-08-21T00:00:00"/>
    <s v="First Class"/>
    <s v="RP-19390"/>
    <s v="Resi Pölking"/>
    <x v="0"/>
    <x v="0"/>
    <s v="New York City"/>
    <x v="15"/>
    <n v="10009"/>
    <x v="3"/>
    <s v="OFF-BI-10004318"/>
    <x v="1"/>
    <x v="8"/>
    <s v="Ibico EB-19 Dual Function Manual Binding System"/>
    <x v="4795"/>
    <n v="2"/>
    <n v="0.2"/>
    <x v="5710"/>
    <x v="6"/>
  </r>
  <r>
    <n v="7098"/>
    <x v="3521"/>
    <x v="0"/>
    <x v="1146"/>
    <d v="2013-08-21T00:00:00"/>
    <s v="First Class"/>
    <s v="RP-19390"/>
    <s v="Resi Pölking"/>
    <x v="0"/>
    <x v="0"/>
    <s v="New York City"/>
    <x v="15"/>
    <n v="10009"/>
    <x v="3"/>
    <s v="OFF-BI-10003429"/>
    <x v="1"/>
    <x v="8"/>
    <s v="Cardinal HOLDit! Binder Insert Strips,Extra Strips"/>
    <x v="1046"/>
    <n v="5"/>
    <n v="0.2"/>
    <x v="1087"/>
    <x v="6"/>
  </r>
  <r>
    <n v="7099"/>
    <x v="3522"/>
    <x v="3"/>
    <x v="44"/>
    <d v="2014-11-11T00:00:00"/>
    <s v="Standard Class"/>
    <s v="CD-11980"/>
    <s v="Carol Darley"/>
    <x v="0"/>
    <x v="0"/>
    <s v="New York City"/>
    <x v="15"/>
    <n v="10011"/>
    <x v="3"/>
    <s v="OFF-PA-10003302"/>
    <x v="1"/>
    <x v="10"/>
    <s v="Xerox 1906"/>
    <x v="4796"/>
    <n v="9"/>
    <n v="0"/>
    <x v="5711"/>
    <x v="0"/>
  </r>
  <r>
    <n v="7100"/>
    <x v="3523"/>
    <x v="1"/>
    <x v="207"/>
    <d v="2012-12-30T00:00:00"/>
    <s v="Second Class"/>
    <s v="DF-13135"/>
    <s v="David Flashing"/>
    <x v="0"/>
    <x v="0"/>
    <s v="New York City"/>
    <x v="15"/>
    <n v="10009"/>
    <x v="3"/>
    <s v="OFF-PA-10003302"/>
    <x v="1"/>
    <x v="10"/>
    <s v="Xerox 1906"/>
    <x v="3543"/>
    <n v="6"/>
    <n v="0"/>
    <x v="4036"/>
    <x v="4"/>
  </r>
  <r>
    <n v="7101"/>
    <x v="3524"/>
    <x v="2"/>
    <x v="533"/>
    <d v="2011-11-28T00:00:00"/>
    <s v="Standard Class"/>
    <s v="SM-20005"/>
    <s v="Sally Matthias"/>
    <x v="0"/>
    <x v="0"/>
    <s v="Scottsdale"/>
    <x v="16"/>
    <n v="85254"/>
    <x v="1"/>
    <s v="OFF-EN-10002621"/>
    <x v="1"/>
    <x v="12"/>
    <s v="Staples"/>
    <x v="3032"/>
    <n v="3"/>
    <n v="0.2"/>
    <x v="5712"/>
    <x v="0"/>
  </r>
  <r>
    <n v="7102"/>
    <x v="3525"/>
    <x v="0"/>
    <x v="1147"/>
    <d v="2013-08-06T00:00:00"/>
    <s v="Second Class"/>
    <s v="SG-20890"/>
    <s v="Susan Gilcrest"/>
    <x v="1"/>
    <x v="0"/>
    <s v="Amarillo"/>
    <x v="5"/>
    <n v="79109"/>
    <x v="2"/>
    <s v="OFF-PA-10000249"/>
    <x v="1"/>
    <x v="10"/>
    <s v="Staples"/>
    <x v="3073"/>
    <n v="2"/>
    <n v="0.2"/>
    <x v="3442"/>
    <x v="6"/>
  </r>
  <r>
    <n v="7103"/>
    <x v="3526"/>
    <x v="2"/>
    <x v="158"/>
    <d v="2011-09-24T00:00:00"/>
    <s v="First Class"/>
    <s v="LH-16750"/>
    <s v="Larry Hughes"/>
    <x v="0"/>
    <x v="0"/>
    <s v="Philadelphia"/>
    <x v="9"/>
    <n v="19140"/>
    <x v="3"/>
    <s v="OFF-BI-10000050"/>
    <x v="1"/>
    <x v="8"/>
    <s v="Angle-D Binders with Locking Rings, Label Holders"/>
    <x v="4797"/>
    <n v="3"/>
    <n v="0.7"/>
    <x v="5713"/>
    <x v="8"/>
  </r>
  <r>
    <n v="7104"/>
    <x v="3527"/>
    <x v="3"/>
    <x v="507"/>
    <d v="2014-09-09T00:00:00"/>
    <s v="Standard Class"/>
    <s v="EJ-14155"/>
    <s v="Eva Jacobs"/>
    <x v="0"/>
    <x v="0"/>
    <s v="Santa Ana"/>
    <x v="1"/>
    <n v="92704"/>
    <x v="1"/>
    <s v="OFF-ST-10003805"/>
    <x v="1"/>
    <x v="4"/>
    <s v="24 Capacity Maxi Data Binder Racks, Pearl"/>
    <x v="4798"/>
    <n v="2"/>
    <n v="0"/>
    <x v="5714"/>
    <x v="8"/>
  </r>
  <r>
    <n v="7105"/>
    <x v="3528"/>
    <x v="3"/>
    <x v="249"/>
    <d v="2014-06-22T00:00:00"/>
    <s v="Second Class"/>
    <s v="KH-16330"/>
    <s v="Katharine Harms"/>
    <x v="1"/>
    <x v="0"/>
    <s v="Newark"/>
    <x v="24"/>
    <n v="43055"/>
    <x v="3"/>
    <s v="FUR-CH-10000785"/>
    <x v="0"/>
    <x v="1"/>
    <s v="Global Ergonomic Managers Chair"/>
    <x v="4799"/>
    <n v="6"/>
    <n v="0.3"/>
    <x v="5715"/>
    <x v="1"/>
  </r>
  <r>
    <n v="7106"/>
    <x v="3528"/>
    <x v="3"/>
    <x v="249"/>
    <d v="2014-06-22T00:00:00"/>
    <s v="Second Class"/>
    <s v="KH-16330"/>
    <s v="Katharine Harms"/>
    <x v="1"/>
    <x v="0"/>
    <s v="Newark"/>
    <x v="24"/>
    <n v="43055"/>
    <x v="3"/>
    <s v="FUR-FU-10004909"/>
    <x v="0"/>
    <x v="5"/>
    <s v="Contemporary Wood/Metal Frame"/>
    <x v="4800"/>
    <n v="3"/>
    <n v="0.2"/>
    <x v="5716"/>
    <x v="1"/>
  </r>
  <r>
    <n v="7107"/>
    <x v="3528"/>
    <x v="3"/>
    <x v="249"/>
    <d v="2014-06-22T00:00:00"/>
    <s v="Second Class"/>
    <s v="KH-16330"/>
    <s v="Katharine Harms"/>
    <x v="1"/>
    <x v="0"/>
    <s v="Newark"/>
    <x v="24"/>
    <n v="43055"/>
    <x v="3"/>
    <s v="TEC-AC-10001553"/>
    <x v="2"/>
    <x v="11"/>
    <s v="Memorex 25GB 6X Branded Blu-Ray Recordable Disc, 15/Pack"/>
    <x v="4801"/>
    <n v="9"/>
    <n v="0.2"/>
    <x v="5717"/>
    <x v="1"/>
  </r>
  <r>
    <n v="7108"/>
    <x v="3529"/>
    <x v="0"/>
    <x v="475"/>
    <d v="2013-04-27T00:00:00"/>
    <s v="Standard Class"/>
    <s v="KM-16720"/>
    <s v="Kunst Miller"/>
    <x v="0"/>
    <x v="0"/>
    <s v="New York City"/>
    <x v="15"/>
    <n v="10035"/>
    <x v="3"/>
    <s v="TEC-PH-10004774"/>
    <x v="2"/>
    <x v="7"/>
    <s v="Gear Head AU3700S Headset"/>
    <x v="2275"/>
    <n v="2"/>
    <n v="0"/>
    <x v="2666"/>
    <x v="3"/>
  </r>
  <r>
    <n v="7109"/>
    <x v="3529"/>
    <x v="0"/>
    <x v="475"/>
    <d v="2013-04-27T00:00:00"/>
    <s v="Standard Class"/>
    <s v="KM-16720"/>
    <s v="Kunst Miller"/>
    <x v="0"/>
    <x v="0"/>
    <s v="New York City"/>
    <x v="15"/>
    <n v="10035"/>
    <x v="3"/>
    <s v="OFF-AR-10004582"/>
    <x v="1"/>
    <x v="6"/>
    <s v="BIC Brite Liner Grip Highlighters"/>
    <x v="175"/>
    <n v="2"/>
    <n v="0"/>
    <x v="5718"/>
    <x v="3"/>
  </r>
  <r>
    <n v="7110"/>
    <x v="3529"/>
    <x v="0"/>
    <x v="475"/>
    <d v="2013-04-27T00:00:00"/>
    <s v="Standard Class"/>
    <s v="KM-16720"/>
    <s v="Kunst Miller"/>
    <x v="0"/>
    <x v="0"/>
    <s v="New York City"/>
    <x v="15"/>
    <n v="10035"/>
    <x v="3"/>
    <s v="OFF-ST-10000991"/>
    <x v="1"/>
    <x v="4"/>
    <s v="Space Solutions HD Industrial Steel Shelving."/>
    <x v="4802"/>
    <n v="4"/>
    <n v="0"/>
    <x v="5719"/>
    <x v="3"/>
  </r>
  <r>
    <n v="7111"/>
    <x v="3529"/>
    <x v="0"/>
    <x v="475"/>
    <d v="2013-04-27T00:00:00"/>
    <s v="Standard Class"/>
    <s v="KM-16720"/>
    <s v="Kunst Miller"/>
    <x v="0"/>
    <x v="0"/>
    <s v="New York City"/>
    <x v="15"/>
    <n v="10035"/>
    <x v="3"/>
    <s v="OFF-SU-10002522"/>
    <x v="1"/>
    <x v="14"/>
    <s v="Acme Kleen Earth Office Shears"/>
    <x v="3433"/>
    <n v="2"/>
    <n v="0"/>
    <x v="5720"/>
    <x v="3"/>
  </r>
  <r>
    <n v="7112"/>
    <x v="3529"/>
    <x v="0"/>
    <x v="475"/>
    <d v="2013-04-27T00:00:00"/>
    <s v="Standard Class"/>
    <s v="KM-16720"/>
    <s v="Kunst Miller"/>
    <x v="0"/>
    <x v="0"/>
    <s v="New York City"/>
    <x v="15"/>
    <n v="10035"/>
    <x v="3"/>
    <s v="OFF-AR-10004022"/>
    <x v="1"/>
    <x v="6"/>
    <s v="Panasonic KP-380BK Classic Electric Pencil Sharpener"/>
    <x v="1002"/>
    <n v="2"/>
    <n v="0"/>
    <x v="5721"/>
    <x v="3"/>
  </r>
  <r>
    <n v="7113"/>
    <x v="3529"/>
    <x v="0"/>
    <x v="475"/>
    <d v="2013-04-27T00:00:00"/>
    <s v="Standard Class"/>
    <s v="KM-16720"/>
    <s v="Kunst Miller"/>
    <x v="0"/>
    <x v="0"/>
    <s v="New York City"/>
    <x v="15"/>
    <n v="10035"/>
    <x v="3"/>
    <s v="OFF-SU-10001218"/>
    <x v="1"/>
    <x v="14"/>
    <s v="Fiskars Softgrip Scissors"/>
    <x v="2803"/>
    <n v="5"/>
    <n v="0"/>
    <x v="3114"/>
    <x v="3"/>
  </r>
  <r>
    <n v="7114"/>
    <x v="3529"/>
    <x v="0"/>
    <x v="475"/>
    <d v="2013-04-27T00:00:00"/>
    <s v="Standard Class"/>
    <s v="KM-16720"/>
    <s v="Kunst Miller"/>
    <x v="0"/>
    <x v="0"/>
    <s v="New York City"/>
    <x v="15"/>
    <n v="10035"/>
    <x v="3"/>
    <s v="OFF-BI-10000174"/>
    <x v="1"/>
    <x v="8"/>
    <s v="Wilson Jones Clip &amp; Carry Folder Binder Tool for Ring Binders, Clear"/>
    <x v="4803"/>
    <n v="2"/>
    <n v="0.2"/>
    <x v="5722"/>
    <x v="3"/>
  </r>
  <r>
    <n v="7115"/>
    <x v="3530"/>
    <x v="0"/>
    <x v="465"/>
    <d v="2013-05-07T00:00:00"/>
    <s v="First Class"/>
    <s v="LW-16990"/>
    <s v="Lindsay Williams"/>
    <x v="1"/>
    <x v="0"/>
    <s v="Henderson"/>
    <x v="33"/>
    <n v="89015"/>
    <x v="1"/>
    <s v="FUR-TA-10003392"/>
    <x v="0"/>
    <x v="3"/>
    <s v="Global Adaptabilities Conference Tables"/>
    <x v="4804"/>
    <n v="6"/>
    <n v="0"/>
    <x v="5723"/>
    <x v="5"/>
  </r>
  <r>
    <n v="7116"/>
    <x v="3530"/>
    <x v="0"/>
    <x v="465"/>
    <d v="2013-05-07T00:00:00"/>
    <s v="First Class"/>
    <s v="LW-16990"/>
    <s v="Lindsay Williams"/>
    <x v="1"/>
    <x v="0"/>
    <s v="Henderson"/>
    <x v="33"/>
    <n v="89015"/>
    <x v="1"/>
    <s v="OFF-BI-10001890"/>
    <x v="1"/>
    <x v="8"/>
    <s v="Avery Poly Binder Pockets"/>
    <x v="4805"/>
    <n v="2"/>
    <n v="0.2"/>
    <x v="5724"/>
    <x v="5"/>
  </r>
  <r>
    <n v="7117"/>
    <x v="3531"/>
    <x v="2"/>
    <x v="638"/>
    <d v="2011-10-23T00:00:00"/>
    <s v="Second Class"/>
    <s v="IG-15085"/>
    <s v="Ivan Gibson"/>
    <x v="0"/>
    <x v="0"/>
    <s v="Seattle"/>
    <x v="4"/>
    <n v="98103"/>
    <x v="1"/>
    <s v="OFF-PA-10000167"/>
    <x v="1"/>
    <x v="10"/>
    <s v="Xerox 1925"/>
    <x v="1168"/>
    <n v="2"/>
    <n v="0"/>
    <x v="4027"/>
    <x v="2"/>
  </r>
  <r>
    <n v="7118"/>
    <x v="3531"/>
    <x v="2"/>
    <x v="638"/>
    <d v="2011-10-23T00:00:00"/>
    <s v="Second Class"/>
    <s v="IG-15085"/>
    <s v="Ivan Gibson"/>
    <x v="0"/>
    <x v="0"/>
    <s v="Seattle"/>
    <x v="4"/>
    <n v="98103"/>
    <x v="1"/>
    <s v="OFF-BI-10003784"/>
    <x v="1"/>
    <x v="8"/>
    <s v="Computer Printout Index Tabs"/>
    <x v="2956"/>
    <n v="1"/>
    <n v="0.2"/>
    <x v="5725"/>
    <x v="2"/>
  </r>
  <r>
    <n v="7119"/>
    <x v="3532"/>
    <x v="3"/>
    <x v="778"/>
    <d v="2014-02-18T00:00:00"/>
    <s v="Standard Class"/>
    <s v="JP-15460"/>
    <s v="Jennifer Patt"/>
    <x v="1"/>
    <x v="0"/>
    <s v="New York City"/>
    <x v="15"/>
    <n v="10009"/>
    <x v="3"/>
    <s v="OFF-PA-10001184"/>
    <x v="1"/>
    <x v="10"/>
    <s v="Xerox 1903"/>
    <x v="1465"/>
    <n v="3"/>
    <n v="0"/>
    <x v="1544"/>
    <x v="11"/>
  </r>
  <r>
    <n v="7120"/>
    <x v="3533"/>
    <x v="3"/>
    <x v="701"/>
    <d v="2014-11-25T00:00:00"/>
    <s v="Standard Class"/>
    <s v="GG-14650"/>
    <s v="Greg Guthrie"/>
    <x v="1"/>
    <x v="0"/>
    <s v="Seattle"/>
    <x v="4"/>
    <n v="98103"/>
    <x v="1"/>
    <s v="OFF-BI-10002103"/>
    <x v="1"/>
    <x v="8"/>
    <s v="Cardinal Slant-D Ring Binder, Heavy Gauge Vinyl"/>
    <x v="1162"/>
    <n v="2"/>
    <n v="0.2"/>
    <x v="1206"/>
    <x v="0"/>
  </r>
  <r>
    <n v="7121"/>
    <x v="3534"/>
    <x v="2"/>
    <x v="407"/>
    <d v="2011-01-27T00:00:00"/>
    <s v="Standard Class"/>
    <s v="MM-18280"/>
    <s v="Muhammed MacIntyre"/>
    <x v="1"/>
    <x v="0"/>
    <s v="Smyrna"/>
    <x v="18"/>
    <n v="37167"/>
    <x v="0"/>
    <s v="OFF-BI-10003091"/>
    <x v="1"/>
    <x v="8"/>
    <s v="GBC DocuBind TL200 Manual Binding Machine"/>
    <x v="4806"/>
    <n v="1"/>
    <n v="0.7"/>
    <x v="5726"/>
    <x v="9"/>
  </r>
  <r>
    <n v="7122"/>
    <x v="3535"/>
    <x v="3"/>
    <x v="96"/>
    <d v="2014-12-09T00:00:00"/>
    <s v="Standard Class"/>
    <s v="SO-20335"/>
    <s v="Sean O'Donnell"/>
    <x v="0"/>
    <x v="0"/>
    <s v="Seattle"/>
    <x v="4"/>
    <n v="98105"/>
    <x v="1"/>
    <s v="OFF-PA-10001593"/>
    <x v="1"/>
    <x v="10"/>
    <s v="Xerox 1947"/>
    <x v="1085"/>
    <n v="7"/>
    <n v="0"/>
    <x v="5727"/>
    <x v="4"/>
  </r>
  <r>
    <n v="7123"/>
    <x v="3535"/>
    <x v="3"/>
    <x v="96"/>
    <d v="2014-12-09T00:00:00"/>
    <s v="Standard Class"/>
    <s v="SO-20335"/>
    <s v="Sean O'Donnell"/>
    <x v="0"/>
    <x v="0"/>
    <s v="Seattle"/>
    <x v="4"/>
    <n v="98105"/>
    <x v="1"/>
    <s v="FUR-BO-10002598"/>
    <x v="0"/>
    <x v="0"/>
    <s v="Hon Metal Bookcases, Putty"/>
    <x v="1741"/>
    <n v="2"/>
    <n v="0"/>
    <x v="2979"/>
    <x v="4"/>
  </r>
  <r>
    <n v="7124"/>
    <x v="3536"/>
    <x v="1"/>
    <x v="101"/>
    <d v="2012-08-16T00:00:00"/>
    <s v="Standard Class"/>
    <s v="MF-18250"/>
    <s v="Monica Federle"/>
    <x v="1"/>
    <x v="0"/>
    <s v="New York City"/>
    <x v="15"/>
    <n v="10035"/>
    <x v="3"/>
    <s v="FUR-FU-10000320"/>
    <x v="0"/>
    <x v="5"/>
    <s v="OIC Stacking Trays"/>
    <x v="4807"/>
    <n v="3"/>
    <n v="0"/>
    <x v="5728"/>
    <x v="6"/>
  </r>
  <r>
    <n v="7125"/>
    <x v="3536"/>
    <x v="1"/>
    <x v="101"/>
    <d v="2012-08-16T00:00:00"/>
    <s v="Standard Class"/>
    <s v="MF-18250"/>
    <s v="Monica Federle"/>
    <x v="1"/>
    <x v="0"/>
    <s v="New York City"/>
    <x v="15"/>
    <n v="10035"/>
    <x v="3"/>
    <s v="OFF-PA-10001815"/>
    <x v="1"/>
    <x v="10"/>
    <s v="Xerox 1885"/>
    <x v="3803"/>
    <n v="3"/>
    <n v="0"/>
    <x v="4367"/>
    <x v="6"/>
  </r>
  <r>
    <n v="7126"/>
    <x v="3537"/>
    <x v="0"/>
    <x v="720"/>
    <d v="2013-09-30T00:00:00"/>
    <s v="Second Class"/>
    <s v="JG-15160"/>
    <s v="James Galang"/>
    <x v="0"/>
    <x v="0"/>
    <s v="Atlanta"/>
    <x v="32"/>
    <n v="30318"/>
    <x v="0"/>
    <s v="OFF-PA-10003971"/>
    <x v="1"/>
    <x v="10"/>
    <s v="Xerox 1965"/>
    <x v="1465"/>
    <n v="3"/>
    <n v="0"/>
    <x v="1544"/>
    <x v="8"/>
  </r>
  <r>
    <n v="7127"/>
    <x v="3537"/>
    <x v="0"/>
    <x v="720"/>
    <d v="2013-09-30T00:00:00"/>
    <s v="Second Class"/>
    <s v="JG-15160"/>
    <s v="James Galang"/>
    <x v="0"/>
    <x v="0"/>
    <s v="Atlanta"/>
    <x v="32"/>
    <n v="30318"/>
    <x v="0"/>
    <s v="OFF-AR-10004685"/>
    <x v="1"/>
    <x v="6"/>
    <s v="Binney &amp; Smith Crayola Metallic Colored Pencils, 8-Color Set"/>
    <x v="4808"/>
    <n v="3"/>
    <n v="0"/>
    <x v="5729"/>
    <x v="8"/>
  </r>
  <r>
    <n v="7128"/>
    <x v="3538"/>
    <x v="0"/>
    <x v="696"/>
    <d v="2013-11-21T00:00:00"/>
    <s v="Standard Class"/>
    <s v="JM-16195"/>
    <s v="Justin MacKendrick"/>
    <x v="0"/>
    <x v="0"/>
    <s v="Newark"/>
    <x v="13"/>
    <n v="19711"/>
    <x v="3"/>
    <s v="OFF-PA-10001609"/>
    <x v="1"/>
    <x v="10"/>
    <s v="Tops Wirebound Message Log Books"/>
    <x v="4809"/>
    <n v="5"/>
    <n v="0"/>
    <x v="5730"/>
    <x v="0"/>
  </r>
  <r>
    <n v="7129"/>
    <x v="3538"/>
    <x v="0"/>
    <x v="696"/>
    <d v="2013-11-21T00:00:00"/>
    <s v="Standard Class"/>
    <s v="JM-16195"/>
    <s v="Justin MacKendrick"/>
    <x v="0"/>
    <x v="0"/>
    <s v="Newark"/>
    <x v="13"/>
    <n v="19711"/>
    <x v="3"/>
    <s v="FUR-FU-10000550"/>
    <x v="0"/>
    <x v="5"/>
    <s v="Stacking Trays by OIC"/>
    <x v="548"/>
    <n v="4"/>
    <n v="0"/>
    <x v="5731"/>
    <x v="0"/>
  </r>
  <r>
    <n v="7130"/>
    <x v="3539"/>
    <x v="0"/>
    <x v="947"/>
    <d v="2013-04-23T00:00:00"/>
    <s v="Standard Class"/>
    <s v="PK-19075"/>
    <s v="Pete Kriz"/>
    <x v="0"/>
    <x v="0"/>
    <s v="Nashville"/>
    <x v="18"/>
    <n v="37211"/>
    <x v="0"/>
    <s v="TEC-AC-10004209"/>
    <x v="2"/>
    <x v="11"/>
    <s v="Memorex Froggy Flash Drive 4 GB"/>
    <x v="2083"/>
    <n v="4"/>
    <n v="0.2"/>
    <x v="4300"/>
    <x v="3"/>
  </r>
  <r>
    <n v="7131"/>
    <x v="3539"/>
    <x v="0"/>
    <x v="947"/>
    <d v="2013-04-23T00:00:00"/>
    <s v="Standard Class"/>
    <s v="PK-19075"/>
    <s v="Pete Kriz"/>
    <x v="0"/>
    <x v="0"/>
    <s v="Nashville"/>
    <x v="18"/>
    <n v="37211"/>
    <x v="0"/>
    <s v="OFF-PA-10003022"/>
    <x v="1"/>
    <x v="10"/>
    <s v="Standard Line “While You Were Out” Hardbound Telephone Message Book"/>
    <x v="4810"/>
    <n v="7"/>
    <n v="0.2"/>
    <x v="5732"/>
    <x v="3"/>
  </r>
  <r>
    <n v="7132"/>
    <x v="3540"/>
    <x v="3"/>
    <x v="200"/>
    <d v="2014-12-02T00:00:00"/>
    <s v="Standard Class"/>
    <s v="TT-21460"/>
    <s v="Tonja Turnell"/>
    <x v="2"/>
    <x v="0"/>
    <s v="Richmond"/>
    <x v="14"/>
    <n v="47374"/>
    <x v="2"/>
    <s v="FUR-TA-10001039"/>
    <x v="0"/>
    <x v="3"/>
    <s v="KI Adjustable-Height Table"/>
    <x v="4811"/>
    <n v="3"/>
    <n v="0"/>
    <x v="5733"/>
    <x v="0"/>
  </r>
  <r>
    <n v="7133"/>
    <x v="3540"/>
    <x v="3"/>
    <x v="200"/>
    <d v="2014-12-02T00:00:00"/>
    <s v="Standard Class"/>
    <s v="TT-21460"/>
    <s v="Tonja Turnell"/>
    <x v="2"/>
    <x v="0"/>
    <s v="Richmond"/>
    <x v="14"/>
    <n v="47374"/>
    <x v="2"/>
    <s v="TEC-PH-10002624"/>
    <x v="2"/>
    <x v="7"/>
    <s v="Samsung Galaxy S4 Mini"/>
    <x v="2135"/>
    <n v="4"/>
    <n v="0"/>
    <x v="5734"/>
    <x v="0"/>
  </r>
  <r>
    <n v="7134"/>
    <x v="3540"/>
    <x v="3"/>
    <x v="200"/>
    <d v="2014-12-02T00:00:00"/>
    <s v="Standard Class"/>
    <s v="TT-21460"/>
    <s v="Tonja Turnell"/>
    <x v="2"/>
    <x v="0"/>
    <s v="Richmond"/>
    <x v="14"/>
    <n v="47374"/>
    <x v="2"/>
    <s v="FUR-FU-10001473"/>
    <x v="0"/>
    <x v="5"/>
    <s v="DAX Wood Document Frame"/>
    <x v="1302"/>
    <n v="2"/>
    <n v="0"/>
    <x v="1357"/>
    <x v="0"/>
  </r>
  <r>
    <n v="7135"/>
    <x v="3540"/>
    <x v="3"/>
    <x v="200"/>
    <d v="2014-12-02T00:00:00"/>
    <s v="Standard Class"/>
    <s v="TT-21460"/>
    <s v="Tonja Turnell"/>
    <x v="2"/>
    <x v="0"/>
    <s v="Richmond"/>
    <x v="14"/>
    <n v="47374"/>
    <x v="2"/>
    <s v="TEC-PH-10001819"/>
    <x v="2"/>
    <x v="7"/>
    <s v="Innergie mMini Combo Duo USB Travel Charging Kit"/>
    <x v="2273"/>
    <n v="2"/>
    <n v="0"/>
    <x v="2456"/>
    <x v="0"/>
  </r>
  <r>
    <n v="7136"/>
    <x v="3540"/>
    <x v="3"/>
    <x v="200"/>
    <d v="2014-12-02T00:00:00"/>
    <s v="Standard Class"/>
    <s v="TT-21460"/>
    <s v="Tonja Turnell"/>
    <x v="2"/>
    <x v="0"/>
    <s v="Richmond"/>
    <x v="14"/>
    <n v="47374"/>
    <x v="2"/>
    <s v="FUR-CH-10004287"/>
    <x v="0"/>
    <x v="1"/>
    <s v="SAFCO Arco Folding Chair"/>
    <x v="4812"/>
    <n v="3"/>
    <n v="0"/>
    <x v="5735"/>
    <x v="0"/>
  </r>
  <r>
    <n v="7137"/>
    <x v="3541"/>
    <x v="1"/>
    <x v="312"/>
    <d v="2012-11-27T00:00:00"/>
    <s v="Standard Class"/>
    <s v="SS-20875"/>
    <s v="Sung Shariari"/>
    <x v="0"/>
    <x v="0"/>
    <s v="Miami"/>
    <x v="2"/>
    <n v="33180"/>
    <x v="0"/>
    <s v="OFF-BI-10004728"/>
    <x v="1"/>
    <x v="8"/>
    <s v="Wilson Jones Turn Tabs Binder Tool for Ring Binders"/>
    <x v="2200"/>
    <n v="5"/>
    <n v="0.7"/>
    <x v="2372"/>
    <x v="0"/>
  </r>
  <r>
    <n v="7138"/>
    <x v="3541"/>
    <x v="1"/>
    <x v="312"/>
    <d v="2012-11-27T00:00:00"/>
    <s v="Standard Class"/>
    <s v="SS-20875"/>
    <s v="Sung Shariari"/>
    <x v="0"/>
    <x v="0"/>
    <s v="Miami"/>
    <x v="2"/>
    <n v="33180"/>
    <x v="0"/>
    <s v="OFF-ST-10000918"/>
    <x v="1"/>
    <x v="4"/>
    <s v="Crate-A-Files"/>
    <x v="4813"/>
    <n v="2"/>
    <n v="0.2"/>
    <x v="5736"/>
    <x v="0"/>
  </r>
  <r>
    <n v="7139"/>
    <x v="3541"/>
    <x v="1"/>
    <x v="312"/>
    <d v="2012-11-27T00:00:00"/>
    <s v="Standard Class"/>
    <s v="SS-20875"/>
    <s v="Sung Shariari"/>
    <x v="0"/>
    <x v="0"/>
    <s v="Miami"/>
    <x v="2"/>
    <n v="33180"/>
    <x v="0"/>
    <s v="OFF-BI-10004593"/>
    <x v="1"/>
    <x v="8"/>
    <s v="Ibico Laser Imprintable Binding System Covers"/>
    <x v="4814"/>
    <n v="4"/>
    <n v="0.7"/>
    <x v="5737"/>
    <x v="0"/>
  </r>
  <r>
    <n v="7140"/>
    <x v="3541"/>
    <x v="1"/>
    <x v="312"/>
    <d v="2012-11-27T00:00:00"/>
    <s v="Standard Class"/>
    <s v="SS-20875"/>
    <s v="Sung Shariari"/>
    <x v="0"/>
    <x v="0"/>
    <s v="Miami"/>
    <x v="2"/>
    <n v="33180"/>
    <x v="0"/>
    <s v="FUR-BO-10001337"/>
    <x v="0"/>
    <x v="0"/>
    <s v="O'Sullivan Living Dimensions 2-Shelf Bookcases"/>
    <x v="4815"/>
    <n v="3"/>
    <n v="0.2"/>
    <x v="5738"/>
    <x v="0"/>
  </r>
  <r>
    <n v="7141"/>
    <x v="3542"/>
    <x v="3"/>
    <x v="210"/>
    <d v="2014-09-08T00:00:00"/>
    <s v="Same Day"/>
    <s v="TG-21640"/>
    <s v="Trudy Glocke"/>
    <x v="0"/>
    <x v="0"/>
    <s v="Saint Charles"/>
    <x v="25"/>
    <n v="63301"/>
    <x v="2"/>
    <s v="TEC-AC-10002473"/>
    <x v="2"/>
    <x v="11"/>
    <s v="Maxell 4.7GB DVD-R"/>
    <x v="4816"/>
    <n v="4"/>
    <n v="0"/>
    <x v="5739"/>
    <x v="8"/>
  </r>
  <r>
    <n v="7142"/>
    <x v="3542"/>
    <x v="3"/>
    <x v="210"/>
    <d v="2014-09-08T00:00:00"/>
    <s v="Same Day"/>
    <s v="TG-21640"/>
    <s v="Trudy Glocke"/>
    <x v="0"/>
    <x v="0"/>
    <s v="Saint Charles"/>
    <x v="25"/>
    <n v="63301"/>
    <x v="2"/>
    <s v="FUR-FU-10003623"/>
    <x v="0"/>
    <x v="5"/>
    <s v="DataProducts Ampli Magnifier Task Lamp, Black,"/>
    <x v="4817"/>
    <n v="5"/>
    <n v="0"/>
    <x v="5740"/>
    <x v="8"/>
  </r>
  <r>
    <n v="7143"/>
    <x v="3543"/>
    <x v="2"/>
    <x v="156"/>
    <d v="2011-11-29T00:00:00"/>
    <s v="Standard Class"/>
    <s v="HP-14815"/>
    <s v="Harold Pawlan"/>
    <x v="2"/>
    <x v="0"/>
    <s v="Virginia Beach"/>
    <x v="17"/>
    <n v="23464"/>
    <x v="0"/>
    <s v="FUR-FU-10002045"/>
    <x v="0"/>
    <x v="5"/>
    <s v="Executive Impressions 14&quot;"/>
    <x v="4818"/>
    <n v="5"/>
    <n v="0"/>
    <x v="5741"/>
    <x v="0"/>
  </r>
  <r>
    <n v="7144"/>
    <x v="3544"/>
    <x v="3"/>
    <x v="825"/>
    <d v="2014-03-17T00:00:00"/>
    <s v="Standard Class"/>
    <s v="MH-17290"/>
    <s v="Marc Harrigan"/>
    <x v="2"/>
    <x v="0"/>
    <s v="Philadelphia"/>
    <x v="9"/>
    <n v="19140"/>
    <x v="3"/>
    <s v="TEC-PH-10002555"/>
    <x v="2"/>
    <x v="7"/>
    <s v="Nortel Meridian M5316 Digital phone"/>
    <x v="4819"/>
    <n v="5"/>
    <n v="0.4"/>
    <x v="5742"/>
    <x v="10"/>
  </r>
  <r>
    <n v="7145"/>
    <x v="3544"/>
    <x v="3"/>
    <x v="825"/>
    <d v="2014-03-17T00:00:00"/>
    <s v="Standard Class"/>
    <s v="MH-17290"/>
    <s v="Marc Harrigan"/>
    <x v="2"/>
    <x v="0"/>
    <s v="Philadelphia"/>
    <x v="9"/>
    <n v="19140"/>
    <x v="3"/>
    <s v="OFF-BI-10002794"/>
    <x v="1"/>
    <x v="8"/>
    <s v="Avery Trapezoid Ring Binder, 3&quot; Capacity, Black, 1040 sheets"/>
    <x v="4241"/>
    <n v="1"/>
    <n v="0.7"/>
    <x v="4949"/>
    <x v="10"/>
  </r>
  <r>
    <n v="7146"/>
    <x v="3544"/>
    <x v="3"/>
    <x v="825"/>
    <d v="2014-03-17T00:00:00"/>
    <s v="Standard Class"/>
    <s v="MH-17290"/>
    <s v="Marc Harrigan"/>
    <x v="2"/>
    <x v="0"/>
    <s v="Philadelphia"/>
    <x v="9"/>
    <n v="19140"/>
    <x v="3"/>
    <s v="FUR-TA-10004086"/>
    <x v="0"/>
    <x v="3"/>
    <s v="KI Adjustable-Height Table"/>
    <x v="1259"/>
    <n v="3"/>
    <n v="0.4"/>
    <x v="5743"/>
    <x v="10"/>
  </r>
  <r>
    <n v="7147"/>
    <x v="3544"/>
    <x v="3"/>
    <x v="825"/>
    <d v="2014-03-17T00:00:00"/>
    <s v="Standard Class"/>
    <s v="MH-17290"/>
    <s v="Marc Harrigan"/>
    <x v="2"/>
    <x v="0"/>
    <s v="Philadelphia"/>
    <x v="9"/>
    <n v="19140"/>
    <x v="3"/>
    <s v="OFF-ST-10004946"/>
    <x v="1"/>
    <x v="4"/>
    <s v="Desktop 3-Pocket Hot File"/>
    <x v="4820"/>
    <n v="1"/>
    <n v="0.2"/>
    <x v="5744"/>
    <x v="10"/>
  </r>
  <r>
    <n v="7148"/>
    <x v="3545"/>
    <x v="0"/>
    <x v="1"/>
    <d v="2013-06-18T00:00:00"/>
    <s v="Standard Class"/>
    <s v="CB-12415"/>
    <s v="Christy Brittain"/>
    <x v="0"/>
    <x v="0"/>
    <s v="Long Beach"/>
    <x v="15"/>
    <n v="11561"/>
    <x v="3"/>
    <s v="OFF-PA-10000241"/>
    <x v="1"/>
    <x v="10"/>
    <s v="IBM Multi-Purpose Copy Paper, 8 1/2 x 11&quot;, Case"/>
    <x v="1663"/>
    <n v="3"/>
    <n v="0"/>
    <x v="1761"/>
    <x v="1"/>
  </r>
  <r>
    <n v="7149"/>
    <x v="3545"/>
    <x v="0"/>
    <x v="1"/>
    <d v="2013-06-18T00:00:00"/>
    <s v="Standard Class"/>
    <s v="CB-12415"/>
    <s v="Christy Brittain"/>
    <x v="0"/>
    <x v="0"/>
    <s v="Long Beach"/>
    <x v="15"/>
    <n v="11561"/>
    <x v="3"/>
    <s v="OFF-AP-10004036"/>
    <x v="1"/>
    <x v="9"/>
    <s v="Bionaire 99.97% HEPA Air Cleaner"/>
    <x v="4821"/>
    <n v="3"/>
    <n v="0"/>
    <x v="3407"/>
    <x v="1"/>
  </r>
  <r>
    <n v="7150"/>
    <x v="3546"/>
    <x v="1"/>
    <x v="153"/>
    <d v="2012-06-30T00:00:00"/>
    <s v="Standard Class"/>
    <s v="VD-21670"/>
    <s v="Valerie Dominguez"/>
    <x v="0"/>
    <x v="0"/>
    <s v="Houston"/>
    <x v="5"/>
    <n v="77070"/>
    <x v="2"/>
    <s v="TEC-PH-10001578"/>
    <x v="2"/>
    <x v="7"/>
    <s v="Polycom SoundStation2 EX Conference phone"/>
    <x v="4822"/>
    <n v="3"/>
    <n v="0.2"/>
    <x v="5745"/>
    <x v="1"/>
  </r>
  <r>
    <n v="7151"/>
    <x v="3547"/>
    <x v="3"/>
    <x v="66"/>
    <d v="2014-12-27T00:00:00"/>
    <s v="Standard Class"/>
    <s v="SR-20425"/>
    <s v="Sharelle Roach"/>
    <x v="2"/>
    <x v="0"/>
    <s v="Tuscaloosa"/>
    <x v="19"/>
    <n v="35401"/>
    <x v="0"/>
    <s v="FUR-CH-10002647"/>
    <x v="0"/>
    <x v="1"/>
    <s v="Situations Contoured Folding Chairs, 4/Set"/>
    <x v="1741"/>
    <n v="2"/>
    <n v="0"/>
    <x v="5746"/>
    <x v="4"/>
  </r>
  <r>
    <n v="7152"/>
    <x v="3548"/>
    <x v="3"/>
    <x v="66"/>
    <d v="2014-12-26T00:00:00"/>
    <s v="Second Class"/>
    <s v="AG-10330"/>
    <s v="Alex Grayson"/>
    <x v="0"/>
    <x v="0"/>
    <s v="Mesa"/>
    <x v="16"/>
    <n v="85204"/>
    <x v="1"/>
    <s v="FUR-TA-10003008"/>
    <x v="0"/>
    <x v="3"/>
    <s v="Lesro Round Back Collection Coffee Table, End Table"/>
    <x v="4823"/>
    <n v="2"/>
    <n v="0.5"/>
    <x v="5747"/>
    <x v="4"/>
  </r>
  <r>
    <n v="7153"/>
    <x v="3549"/>
    <x v="2"/>
    <x v="1148"/>
    <d v="2011-10-15T00:00:00"/>
    <s v="Standard Class"/>
    <s v="BP-11095"/>
    <s v="Bart Pistole"/>
    <x v="1"/>
    <x v="0"/>
    <s v="Jacksonville"/>
    <x v="3"/>
    <n v="28540"/>
    <x v="0"/>
    <s v="OFF-PA-10004071"/>
    <x v="1"/>
    <x v="10"/>
    <s v="Eaton Premium Continuous-Feed Paper, 25% Cotton, Letter Size, White, 1000 Shts/Box"/>
    <x v="1666"/>
    <n v="2"/>
    <n v="0.2"/>
    <x v="1764"/>
    <x v="2"/>
  </r>
  <r>
    <n v="7154"/>
    <x v="3550"/>
    <x v="1"/>
    <x v="895"/>
    <d v="2012-12-15T00:00:00"/>
    <s v="Standard Class"/>
    <s v="JW-16075"/>
    <s v="Julia West"/>
    <x v="0"/>
    <x v="0"/>
    <s v="Chicago"/>
    <x v="10"/>
    <n v="60610"/>
    <x v="2"/>
    <s v="OFF-AP-10004980"/>
    <x v="1"/>
    <x v="9"/>
    <s v="3M Replacement Filter for Office Air Cleaner for 20' x 33' Room"/>
    <x v="4824"/>
    <n v="7"/>
    <n v="0.8"/>
    <x v="5748"/>
    <x v="4"/>
  </r>
  <r>
    <n v="7155"/>
    <x v="3551"/>
    <x v="1"/>
    <x v="707"/>
    <d v="2012-12-27T00:00:00"/>
    <s v="Second Class"/>
    <s v="LH-16900"/>
    <s v="Lena Hernandez"/>
    <x v="0"/>
    <x v="0"/>
    <s v="Columbus"/>
    <x v="32"/>
    <n v="31907"/>
    <x v="0"/>
    <s v="FUR-FU-10000747"/>
    <x v="0"/>
    <x v="5"/>
    <s v="Tenex B1-RE Series Chair Mats for Low Pile Carpets"/>
    <x v="4825"/>
    <n v="6"/>
    <n v="0"/>
    <x v="5749"/>
    <x v="4"/>
  </r>
  <r>
    <n v="7156"/>
    <x v="3551"/>
    <x v="1"/>
    <x v="707"/>
    <d v="2012-12-27T00:00:00"/>
    <s v="Second Class"/>
    <s v="LH-16900"/>
    <s v="Lena Hernandez"/>
    <x v="0"/>
    <x v="0"/>
    <s v="Columbus"/>
    <x v="32"/>
    <n v="31907"/>
    <x v="0"/>
    <s v="OFF-BI-10004492"/>
    <x v="1"/>
    <x v="8"/>
    <s v="Tuf-Vin Binders"/>
    <x v="4826"/>
    <n v="5"/>
    <n v="0"/>
    <x v="5750"/>
    <x v="4"/>
  </r>
  <r>
    <n v="7157"/>
    <x v="3552"/>
    <x v="3"/>
    <x v="568"/>
    <d v="2014-05-05T00:00:00"/>
    <s v="Standard Class"/>
    <s v="KT-16480"/>
    <s v="Kean Thornton"/>
    <x v="0"/>
    <x v="0"/>
    <s v="Orange"/>
    <x v="30"/>
    <n v="7050"/>
    <x v="3"/>
    <s v="OFF-LA-10004055"/>
    <x v="1"/>
    <x v="2"/>
    <s v="Color-Coded Legal Exhibit Labels"/>
    <x v="3358"/>
    <n v="1"/>
    <n v="0"/>
    <x v="5751"/>
    <x v="3"/>
  </r>
  <r>
    <n v="7158"/>
    <x v="3553"/>
    <x v="0"/>
    <x v="463"/>
    <d v="2013-04-01T00:00:00"/>
    <s v="Second Class"/>
    <s v="CC-12220"/>
    <s v="Chris Cortes"/>
    <x v="0"/>
    <x v="0"/>
    <s v="Los Angeles"/>
    <x v="1"/>
    <n v="90032"/>
    <x v="1"/>
    <s v="OFF-ST-10002485"/>
    <x v="1"/>
    <x v="4"/>
    <s v="Rogers Deluxe File Chest"/>
    <x v="1190"/>
    <n v="4"/>
    <n v="0"/>
    <x v="4936"/>
    <x v="10"/>
  </r>
  <r>
    <n v="7159"/>
    <x v="3553"/>
    <x v="0"/>
    <x v="463"/>
    <d v="2013-04-01T00:00:00"/>
    <s v="Second Class"/>
    <s v="CC-12220"/>
    <s v="Chris Cortes"/>
    <x v="0"/>
    <x v="0"/>
    <s v="Los Angeles"/>
    <x v="1"/>
    <n v="90032"/>
    <x v="1"/>
    <s v="OFF-PA-10001243"/>
    <x v="1"/>
    <x v="10"/>
    <s v="Xerox 1983"/>
    <x v="156"/>
    <n v="1"/>
    <n v="0"/>
    <x v="5752"/>
    <x v="10"/>
  </r>
  <r>
    <n v="7160"/>
    <x v="3554"/>
    <x v="1"/>
    <x v="1149"/>
    <d v="2012-05-18T00:00:00"/>
    <s v="Second Class"/>
    <s v="BF-11170"/>
    <s v="Ben Ferrer"/>
    <x v="2"/>
    <x v="0"/>
    <s v="Chicago"/>
    <x v="10"/>
    <n v="60623"/>
    <x v="2"/>
    <s v="TEC-PH-10004447"/>
    <x v="2"/>
    <x v="7"/>
    <s v="Toshiba IPT2010-SD IP Telephone"/>
    <x v="2705"/>
    <n v="2"/>
    <n v="0.2"/>
    <x v="2995"/>
    <x v="5"/>
  </r>
  <r>
    <n v="7161"/>
    <x v="3554"/>
    <x v="1"/>
    <x v="1149"/>
    <d v="2012-05-18T00:00:00"/>
    <s v="Second Class"/>
    <s v="BF-11170"/>
    <s v="Ben Ferrer"/>
    <x v="2"/>
    <x v="0"/>
    <s v="Chicago"/>
    <x v="10"/>
    <n v="60623"/>
    <x v="2"/>
    <s v="OFF-FA-10002280"/>
    <x v="1"/>
    <x v="13"/>
    <s v="Advantus Plastic Paper Clips"/>
    <x v="4698"/>
    <n v="4"/>
    <n v="0.2"/>
    <x v="5581"/>
    <x v="5"/>
  </r>
  <r>
    <n v="7162"/>
    <x v="3555"/>
    <x v="2"/>
    <x v="1129"/>
    <d v="2011-07-09T00:00:00"/>
    <s v="Standard Class"/>
    <s v="MS-17770"/>
    <s v="Maxwell Schwartz"/>
    <x v="0"/>
    <x v="0"/>
    <s v="Richmond"/>
    <x v="17"/>
    <n v="23223"/>
    <x v="0"/>
    <s v="OFF-PA-10004734"/>
    <x v="1"/>
    <x v="10"/>
    <s v="Southworth Structures Collection"/>
    <x v="1388"/>
    <n v="3"/>
    <n v="0"/>
    <x v="5753"/>
    <x v="7"/>
  </r>
  <r>
    <n v="7163"/>
    <x v="3555"/>
    <x v="2"/>
    <x v="1129"/>
    <d v="2011-07-09T00:00:00"/>
    <s v="Standard Class"/>
    <s v="MS-17770"/>
    <s v="Maxwell Schwartz"/>
    <x v="0"/>
    <x v="0"/>
    <s v="Richmond"/>
    <x v="17"/>
    <n v="23223"/>
    <x v="0"/>
    <s v="OFF-BI-10000145"/>
    <x v="1"/>
    <x v="8"/>
    <s v="Zipper Ring Binder Pockets"/>
    <x v="4827"/>
    <n v="5"/>
    <n v="0"/>
    <x v="5754"/>
    <x v="7"/>
  </r>
  <r>
    <n v="7164"/>
    <x v="3556"/>
    <x v="2"/>
    <x v="1150"/>
    <d v="2011-04-24T00:00:00"/>
    <s v="Second Class"/>
    <s v="AH-10030"/>
    <s v="Aaron Hawkins"/>
    <x v="1"/>
    <x v="0"/>
    <s v="Troy"/>
    <x v="15"/>
    <n v="12180"/>
    <x v="3"/>
    <s v="OFF-EN-10004773"/>
    <x v="1"/>
    <x v="12"/>
    <s v="Staples"/>
    <x v="4828"/>
    <n v="8"/>
    <n v="0"/>
    <x v="5755"/>
    <x v="3"/>
  </r>
  <r>
    <n v="7165"/>
    <x v="3556"/>
    <x v="2"/>
    <x v="1150"/>
    <d v="2011-04-24T00:00:00"/>
    <s v="Second Class"/>
    <s v="AH-10030"/>
    <s v="Aaron Hawkins"/>
    <x v="1"/>
    <x v="0"/>
    <s v="Troy"/>
    <x v="15"/>
    <n v="12180"/>
    <x v="3"/>
    <s v="OFF-BI-10004970"/>
    <x v="1"/>
    <x v="8"/>
    <s v="ACCOHIDE 3-Ring Binder, Blue, 1&quot;"/>
    <x v="4541"/>
    <n v="3"/>
    <n v="0.2"/>
    <x v="5756"/>
    <x v="3"/>
  </r>
  <r>
    <n v="7166"/>
    <x v="3557"/>
    <x v="0"/>
    <x v="251"/>
    <d v="2013-09-23T00:00:00"/>
    <s v="First Class"/>
    <s v="CK-12595"/>
    <s v="Clytie Kelty"/>
    <x v="0"/>
    <x v="0"/>
    <s v="Providence"/>
    <x v="34"/>
    <n v="2908"/>
    <x v="3"/>
    <s v="OFF-ST-10000604"/>
    <x v="1"/>
    <x v="4"/>
    <s v="Home/Office Personal File Carts"/>
    <x v="2876"/>
    <n v="2"/>
    <n v="0"/>
    <x v="5140"/>
    <x v="8"/>
  </r>
  <r>
    <n v="7167"/>
    <x v="3558"/>
    <x v="2"/>
    <x v="192"/>
    <d v="2011-07-24T00:00:00"/>
    <s v="Second Class"/>
    <s v="NP-18325"/>
    <s v="Naresj Patel"/>
    <x v="0"/>
    <x v="0"/>
    <s v="San Francisco"/>
    <x v="1"/>
    <n v="94122"/>
    <x v="1"/>
    <s v="OFF-AR-10003190"/>
    <x v="1"/>
    <x v="6"/>
    <s v="Newell 32"/>
    <x v="132"/>
    <n v="4"/>
    <n v="0"/>
    <x v="776"/>
    <x v="7"/>
  </r>
  <r>
    <n v="7168"/>
    <x v="3558"/>
    <x v="2"/>
    <x v="192"/>
    <d v="2011-07-24T00:00:00"/>
    <s v="Second Class"/>
    <s v="NP-18325"/>
    <s v="Naresj Patel"/>
    <x v="0"/>
    <x v="0"/>
    <s v="San Francisco"/>
    <x v="1"/>
    <n v="94122"/>
    <x v="1"/>
    <s v="FUR-CH-10000155"/>
    <x v="0"/>
    <x v="1"/>
    <s v="Global Comet Stacking Armless Chair"/>
    <x v="4829"/>
    <n v="3"/>
    <n v="0.2"/>
    <x v="5757"/>
    <x v="7"/>
  </r>
  <r>
    <n v="7169"/>
    <x v="3558"/>
    <x v="2"/>
    <x v="192"/>
    <d v="2011-07-24T00:00:00"/>
    <s v="Second Class"/>
    <s v="NP-18325"/>
    <s v="Naresj Patel"/>
    <x v="0"/>
    <x v="0"/>
    <s v="San Francisco"/>
    <x v="1"/>
    <n v="94122"/>
    <x v="1"/>
    <s v="OFF-ST-10003058"/>
    <x v="1"/>
    <x v="4"/>
    <s v="Eldon Mobile Mega Data Cart  Mega Stackable  Add-On Trays"/>
    <x v="4830"/>
    <n v="10"/>
    <n v="0"/>
    <x v="5758"/>
    <x v="7"/>
  </r>
  <r>
    <n v="7170"/>
    <x v="3558"/>
    <x v="2"/>
    <x v="192"/>
    <d v="2011-07-24T00:00:00"/>
    <s v="Second Class"/>
    <s v="NP-18325"/>
    <s v="Naresj Patel"/>
    <x v="0"/>
    <x v="0"/>
    <s v="San Francisco"/>
    <x v="1"/>
    <n v="94122"/>
    <x v="1"/>
    <s v="FUR-TA-10004767"/>
    <x v="0"/>
    <x v="3"/>
    <s v="Safco Drafting Table"/>
    <x v="3011"/>
    <n v="3"/>
    <n v="0.2"/>
    <x v="5759"/>
    <x v="7"/>
  </r>
  <r>
    <n v="7171"/>
    <x v="3559"/>
    <x v="3"/>
    <x v="1048"/>
    <d v="2014-10-15T00:00:00"/>
    <s v="Standard Class"/>
    <s v="GM-14440"/>
    <s v="Gary McGarr"/>
    <x v="0"/>
    <x v="0"/>
    <s v="New York City"/>
    <x v="15"/>
    <n v="10009"/>
    <x v="3"/>
    <s v="FUR-CH-10002372"/>
    <x v="0"/>
    <x v="1"/>
    <s v="Office Star - Ergonomically Designed Knee Chair"/>
    <x v="3489"/>
    <n v="2"/>
    <n v="0.1"/>
    <x v="5760"/>
    <x v="2"/>
  </r>
  <r>
    <n v="7172"/>
    <x v="3560"/>
    <x v="3"/>
    <x v="1016"/>
    <d v="2014-04-28T00:00:00"/>
    <s v="Second Class"/>
    <s v="SG-20605"/>
    <s v="Speros Goranitis"/>
    <x v="0"/>
    <x v="0"/>
    <s v="San Francisco"/>
    <x v="1"/>
    <n v="94109"/>
    <x v="1"/>
    <s v="TEC-AC-10000158"/>
    <x v="2"/>
    <x v="11"/>
    <s v="Sony 64GB Class 10 Micro SDHC R40 Memory Card"/>
    <x v="3313"/>
    <n v="3"/>
    <n v="0"/>
    <x v="3741"/>
    <x v="3"/>
  </r>
  <r>
    <n v="7173"/>
    <x v="3561"/>
    <x v="3"/>
    <x v="606"/>
    <d v="2014-03-31T00:00:00"/>
    <s v="Standard Class"/>
    <s v="HK-14890"/>
    <s v="Heather Kirkland"/>
    <x v="1"/>
    <x v="0"/>
    <s v="Houston"/>
    <x v="5"/>
    <n v="77070"/>
    <x v="2"/>
    <s v="TEC-AC-10000158"/>
    <x v="2"/>
    <x v="11"/>
    <s v="Sony 64GB Class 10 Micro SDHC R40 Memory Card"/>
    <x v="740"/>
    <n v="5"/>
    <n v="0.2"/>
    <x v="5761"/>
    <x v="10"/>
  </r>
  <r>
    <n v="7174"/>
    <x v="3561"/>
    <x v="3"/>
    <x v="606"/>
    <d v="2014-03-31T00:00:00"/>
    <s v="Standard Class"/>
    <s v="HK-14890"/>
    <s v="Heather Kirkland"/>
    <x v="1"/>
    <x v="0"/>
    <s v="Houston"/>
    <x v="5"/>
    <n v="77070"/>
    <x v="2"/>
    <s v="TEC-CO-10002313"/>
    <x v="2"/>
    <x v="16"/>
    <s v="Canon PC1080F Personal Copier"/>
    <x v="4697"/>
    <n v="5"/>
    <n v="0.2"/>
    <x v="5762"/>
    <x v="10"/>
  </r>
  <r>
    <n v="7175"/>
    <x v="3561"/>
    <x v="3"/>
    <x v="606"/>
    <d v="2014-03-31T00:00:00"/>
    <s v="Standard Class"/>
    <s v="HK-14890"/>
    <s v="Heather Kirkland"/>
    <x v="1"/>
    <x v="0"/>
    <s v="Houston"/>
    <x v="5"/>
    <n v="77070"/>
    <x v="2"/>
    <s v="OFF-PA-10002581"/>
    <x v="1"/>
    <x v="10"/>
    <s v="Xerox 1951"/>
    <x v="1355"/>
    <n v="3"/>
    <n v="0.2"/>
    <x v="1419"/>
    <x v="10"/>
  </r>
  <r>
    <n v="7176"/>
    <x v="3561"/>
    <x v="3"/>
    <x v="606"/>
    <d v="2014-03-31T00:00:00"/>
    <s v="Standard Class"/>
    <s v="HK-14890"/>
    <s v="Heather Kirkland"/>
    <x v="1"/>
    <x v="0"/>
    <s v="Houston"/>
    <x v="5"/>
    <n v="77070"/>
    <x v="2"/>
    <s v="OFF-AP-10001205"/>
    <x v="1"/>
    <x v="9"/>
    <s v="Belkin 5 Outlet SurgeMaster Power Centers"/>
    <x v="4831"/>
    <n v="8"/>
    <n v="0.8"/>
    <x v="5763"/>
    <x v="10"/>
  </r>
  <r>
    <n v="7177"/>
    <x v="3561"/>
    <x v="3"/>
    <x v="606"/>
    <d v="2014-03-31T00:00:00"/>
    <s v="Standard Class"/>
    <s v="HK-14890"/>
    <s v="Heather Kirkland"/>
    <x v="1"/>
    <x v="0"/>
    <s v="Houston"/>
    <x v="5"/>
    <n v="77070"/>
    <x v="2"/>
    <s v="OFF-ST-10000344"/>
    <x v="1"/>
    <x v="4"/>
    <s v="Neat Ideas Personal Hanging Folder Files, Black"/>
    <x v="4832"/>
    <n v="3"/>
    <n v="0.2"/>
    <x v="5764"/>
    <x v="10"/>
  </r>
  <r>
    <n v="7178"/>
    <x v="3562"/>
    <x v="3"/>
    <x v="464"/>
    <d v="2014-05-11T00:00:00"/>
    <s v="Standard Class"/>
    <s v="MY-18295"/>
    <s v="Muhammed Yedwab"/>
    <x v="1"/>
    <x v="0"/>
    <s v="Philadelphia"/>
    <x v="9"/>
    <n v="19140"/>
    <x v="3"/>
    <s v="OFF-BI-10002897"/>
    <x v="1"/>
    <x v="8"/>
    <s v="Black Avery Memo-Size 3-Ring Binder, 5 1/2&quot; x 8 1/2&quot;"/>
    <x v="4833"/>
    <n v="2"/>
    <n v="0.7"/>
    <x v="5765"/>
    <x v="5"/>
  </r>
  <r>
    <n v="7179"/>
    <x v="3562"/>
    <x v="3"/>
    <x v="464"/>
    <d v="2014-05-11T00:00:00"/>
    <s v="Standard Class"/>
    <s v="MY-18295"/>
    <s v="Muhammed Yedwab"/>
    <x v="1"/>
    <x v="0"/>
    <s v="Philadelphia"/>
    <x v="9"/>
    <n v="19140"/>
    <x v="3"/>
    <s v="OFF-BI-10003694"/>
    <x v="1"/>
    <x v="8"/>
    <s v="Avery 3 1/2&quot; Diskette Storage Pages, 10/Pack"/>
    <x v="4834"/>
    <n v="3"/>
    <n v="0.7"/>
    <x v="5766"/>
    <x v="5"/>
  </r>
  <r>
    <n v="7180"/>
    <x v="3563"/>
    <x v="0"/>
    <x v="696"/>
    <d v="2013-11-19T00:00:00"/>
    <s v="Standard Class"/>
    <s v="RC-19960"/>
    <s v="Ryan Crowe"/>
    <x v="0"/>
    <x v="0"/>
    <s v="Baltimore"/>
    <x v="39"/>
    <n v="21215"/>
    <x v="3"/>
    <s v="TEC-PH-10001644"/>
    <x v="2"/>
    <x v="7"/>
    <s v="BlueLounge Milo Smartphone Stand, White/Metallic"/>
    <x v="1324"/>
    <n v="3"/>
    <n v="0"/>
    <x v="5767"/>
    <x v="0"/>
  </r>
  <r>
    <n v="7181"/>
    <x v="3564"/>
    <x v="2"/>
    <x v="1037"/>
    <d v="2011-01-08T00:00:00"/>
    <s v="First Class"/>
    <s v="JO-15145"/>
    <s v="Jack O'Briant"/>
    <x v="1"/>
    <x v="0"/>
    <s v="Athens"/>
    <x v="32"/>
    <n v="30605"/>
    <x v="0"/>
    <s v="OFF-AR-10002399"/>
    <x v="1"/>
    <x v="6"/>
    <s v="Dixon Prang Watercolor Pencils, 10-Color Set with Brush"/>
    <x v="4835"/>
    <n v="3"/>
    <n v="0"/>
    <x v="5768"/>
    <x v="9"/>
  </r>
  <r>
    <n v="7182"/>
    <x v="3565"/>
    <x v="0"/>
    <x v="797"/>
    <d v="2013-12-31T00:00:00"/>
    <s v="Second Class"/>
    <s v="MW-18220"/>
    <s v="Mitch Webber"/>
    <x v="0"/>
    <x v="0"/>
    <s v="Lancaster"/>
    <x v="24"/>
    <n v="43130"/>
    <x v="3"/>
    <s v="TEC-AC-10003063"/>
    <x v="2"/>
    <x v="11"/>
    <s v="Micro Innovations USB RF Wireless Keyboard with Mouse"/>
    <x v="4836"/>
    <n v="2"/>
    <n v="0.2"/>
    <x v="5769"/>
    <x v="4"/>
  </r>
  <r>
    <n v="7183"/>
    <x v="3566"/>
    <x v="3"/>
    <x v="504"/>
    <d v="2014-05-05T00:00:00"/>
    <s v="Standard Class"/>
    <s v="NZ-18565"/>
    <s v="Nick Zandusky"/>
    <x v="2"/>
    <x v="0"/>
    <s v="Los Angeles"/>
    <x v="1"/>
    <n v="90032"/>
    <x v="1"/>
    <s v="OFF-BI-10002071"/>
    <x v="1"/>
    <x v="8"/>
    <s v="Fellowes Black Plastic Comb Bindings"/>
    <x v="4837"/>
    <n v="5"/>
    <n v="0.2"/>
    <x v="5770"/>
    <x v="5"/>
  </r>
  <r>
    <n v="7184"/>
    <x v="3567"/>
    <x v="3"/>
    <x v="81"/>
    <d v="2014-04-24T00:00:00"/>
    <s v="First Class"/>
    <s v="JM-15250"/>
    <s v="Janet Martin"/>
    <x v="0"/>
    <x v="0"/>
    <s v="Baltimore"/>
    <x v="39"/>
    <n v="21215"/>
    <x v="3"/>
    <s v="FUR-CH-10004218"/>
    <x v="0"/>
    <x v="1"/>
    <s v="Global Fabric Manager's Chair, Dark Gray"/>
    <x v="4838"/>
    <n v="9"/>
    <n v="0"/>
    <x v="5771"/>
    <x v="3"/>
  </r>
  <r>
    <n v="7185"/>
    <x v="3568"/>
    <x v="3"/>
    <x v="629"/>
    <d v="2014-08-25T00:00:00"/>
    <s v="Standard Class"/>
    <s v="ED-13885"/>
    <s v="Emily Ducich"/>
    <x v="2"/>
    <x v="0"/>
    <s v="Houston"/>
    <x v="5"/>
    <n v="77095"/>
    <x v="2"/>
    <s v="OFF-SU-10000432"/>
    <x v="1"/>
    <x v="14"/>
    <s v="Acco Side-Punched Conventional Columnar Pads"/>
    <x v="4839"/>
    <n v="2"/>
    <n v="0.2"/>
    <x v="5772"/>
    <x v="6"/>
  </r>
  <r>
    <n v="7186"/>
    <x v="3568"/>
    <x v="3"/>
    <x v="629"/>
    <d v="2014-08-25T00:00:00"/>
    <s v="Standard Class"/>
    <s v="ED-13885"/>
    <s v="Emily Ducich"/>
    <x v="2"/>
    <x v="0"/>
    <s v="Houston"/>
    <x v="5"/>
    <n v="77095"/>
    <x v="2"/>
    <s v="OFF-AR-10003183"/>
    <x v="1"/>
    <x v="6"/>
    <s v="Avery Fluorescent Highlighter Four-Color Set"/>
    <x v="2245"/>
    <n v="3"/>
    <n v="0.2"/>
    <x v="2423"/>
    <x v="6"/>
  </r>
  <r>
    <n v="7187"/>
    <x v="3568"/>
    <x v="3"/>
    <x v="629"/>
    <d v="2014-08-25T00:00:00"/>
    <s v="Standard Class"/>
    <s v="ED-13885"/>
    <s v="Emily Ducich"/>
    <x v="2"/>
    <x v="0"/>
    <s v="Houston"/>
    <x v="5"/>
    <n v="77095"/>
    <x v="2"/>
    <s v="FUR-CH-10002017"/>
    <x v="0"/>
    <x v="1"/>
    <s v="SAFCO Optional Arm Kit for Workspace Cribbage Stacking Chair"/>
    <x v="4840"/>
    <n v="4"/>
    <n v="0.3"/>
    <x v="5773"/>
    <x v="6"/>
  </r>
  <r>
    <n v="7188"/>
    <x v="3568"/>
    <x v="3"/>
    <x v="629"/>
    <d v="2014-08-25T00:00:00"/>
    <s v="Standard Class"/>
    <s v="ED-13885"/>
    <s v="Emily Ducich"/>
    <x v="2"/>
    <x v="0"/>
    <s v="Houston"/>
    <x v="5"/>
    <n v="77095"/>
    <x v="2"/>
    <s v="FUR-FU-10003247"/>
    <x v="0"/>
    <x v="5"/>
    <s v="36X48 HARDFLOOR CHAIRMAT"/>
    <x v="1331"/>
    <n v="2"/>
    <n v="0.6"/>
    <x v="5774"/>
    <x v="6"/>
  </r>
  <r>
    <n v="7189"/>
    <x v="3568"/>
    <x v="3"/>
    <x v="629"/>
    <d v="2014-08-25T00:00:00"/>
    <s v="Standard Class"/>
    <s v="ED-13885"/>
    <s v="Emily Ducich"/>
    <x v="2"/>
    <x v="0"/>
    <s v="Houston"/>
    <x v="5"/>
    <n v="77095"/>
    <x v="2"/>
    <s v="OFF-AP-10001563"/>
    <x v="1"/>
    <x v="9"/>
    <s v="Belkin Premiere Surge Master II 8-outlet surge protector"/>
    <x v="4841"/>
    <n v="4"/>
    <n v="0.8"/>
    <x v="5775"/>
    <x v="6"/>
  </r>
  <r>
    <n v="7190"/>
    <x v="3569"/>
    <x v="0"/>
    <x v="396"/>
    <d v="2013-11-16T00:00:00"/>
    <s v="First Class"/>
    <s v="DW-13480"/>
    <s v="Dianna Wilson"/>
    <x v="2"/>
    <x v="0"/>
    <s v="San Diego"/>
    <x v="1"/>
    <n v="92024"/>
    <x v="1"/>
    <s v="TEC-PH-10004908"/>
    <x v="2"/>
    <x v="7"/>
    <s v="Panasonic KX TS3282W Corded phone"/>
    <x v="4842"/>
    <n v="3"/>
    <n v="0.2"/>
    <x v="5776"/>
    <x v="0"/>
  </r>
  <r>
    <n v="7191"/>
    <x v="3569"/>
    <x v="0"/>
    <x v="396"/>
    <d v="2013-11-16T00:00:00"/>
    <s v="First Class"/>
    <s v="DW-13480"/>
    <s v="Dianna Wilson"/>
    <x v="2"/>
    <x v="0"/>
    <s v="San Diego"/>
    <x v="1"/>
    <n v="92024"/>
    <x v="1"/>
    <s v="FUR-TA-10003392"/>
    <x v="0"/>
    <x v="3"/>
    <s v="Global Adaptabilities Conference Tables"/>
    <x v="3008"/>
    <n v="3"/>
    <n v="0.2"/>
    <x v="5777"/>
    <x v="0"/>
  </r>
  <r>
    <n v="7192"/>
    <x v="3570"/>
    <x v="0"/>
    <x v="393"/>
    <d v="2013-10-07T00:00:00"/>
    <s v="Second Class"/>
    <s v="JK-15205"/>
    <s v="Jamie Kunitz"/>
    <x v="0"/>
    <x v="0"/>
    <s v="Hialeah"/>
    <x v="2"/>
    <n v="33012"/>
    <x v="0"/>
    <s v="OFF-BI-10004140"/>
    <x v="1"/>
    <x v="8"/>
    <s v="Avery Non-Stick Binders"/>
    <x v="4843"/>
    <n v="4"/>
    <n v="0.7"/>
    <x v="5778"/>
    <x v="2"/>
  </r>
  <r>
    <n v="7193"/>
    <x v="3570"/>
    <x v="0"/>
    <x v="393"/>
    <d v="2013-10-07T00:00:00"/>
    <s v="Second Class"/>
    <s v="JK-15205"/>
    <s v="Jamie Kunitz"/>
    <x v="0"/>
    <x v="0"/>
    <s v="Hialeah"/>
    <x v="2"/>
    <n v="33012"/>
    <x v="0"/>
    <s v="OFF-AR-10003631"/>
    <x v="1"/>
    <x v="6"/>
    <s v="Staples"/>
    <x v="4844"/>
    <n v="8"/>
    <n v="0.2"/>
    <x v="5779"/>
    <x v="2"/>
  </r>
  <r>
    <n v="7194"/>
    <x v="3571"/>
    <x v="0"/>
    <x v="1151"/>
    <d v="2013-02-14T00:00:00"/>
    <s v="First Class"/>
    <s v="JS-15880"/>
    <s v="John Stevenson"/>
    <x v="0"/>
    <x v="0"/>
    <s v="Atlanta"/>
    <x v="32"/>
    <n v="30318"/>
    <x v="0"/>
    <s v="OFF-ST-10003716"/>
    <x v="1"/>
    <x v="4"/>
    <s v="Tennsco Double-Tier Lockers"/>
    <x v="4845"/>
    <n v="6"/>
    <n v="0"/>
    <x v="5780"/>
    <x v="11"/>
  </r>
  <r>
    <n v="7195"/>
    <x v="3571"/>
    <x v="0"/>
    <x v="1151"/>
    <d v="2013-02-14T00:00:00"/>
    <s v="First Class"/>
    <s v="JS-15880"/>
    <s v="John Stevenson"/>
    <x v="0"/>
    <x v="0"/>
    <s v="Atlanta"/>
    <x v="32"/>
    <n v="30318"/>
    <x v="0"/>
    <s v="OFF-BI-10003274"/>
    <x v="1"/>
    <x v="8"/>
    <s v="Avery Durable Slant Ring Binders, No Labels"/>
    <x v="204"/>
    <n v="4"/>
    <n v="0"/>
    <x v="206"/>
    <x v="11"/>
  </r>
  <r>
    <n v="7196"/>
    <x v="3572"/>
    <x v="0"/>
    <x v="373"/>
    <d v="2013-11-18T00:00:00"/>
    <s v="Standard Class"/>
    <s v="PO-19180"/>
    <s v="Philisse Overcash"/>
    <x v="2"/>
    <x v="0"/>
    <s v="Seattle"/>
    <x v="4"/>
    <n v="98103"/>
    <x v="1"/>
    <s v="FUR-FU-10004848"/>
    <x v="0"/>
    <x v="5"/>
    <s v="DAX Solid Wood Frames"/>
    <x v="4846"/>
    <n v="2"/>
    <n v="0"/>
    <x v="5781"/>
    <x v="0"/>
  </r>
  <r>
    <n v="7197"/>
    <x v="3573"/>
    <x v="2"/>
    <x v="759"/>
    <d v="2011-04-30T00:00:00"/>
    <s v="Standard Class"/>
    <s v="MH-17290"/>
    <s v="Marc Harrigan"/>
    <x v="2"/>
    <x v="0"/>
    <s v="Los Angeles"/>
    <x v="1"/>
    <n v="90036"/>
    <x v="1"/>
    <s v="OFF-AR-10003504"/>
    <x v="1"/>
    <x v="6"/>
    <s v="Newell 347"/>
    <x v="1591"/>
    <n v="5"/>
    <n v="0"/>
    <x v="1684"/>
    <x v="3"/>
  </r>
  <r>
    <n v="7198"/>
    <x v="3573"/>
    <x v="2"/>
    <x v="759"/>
    <d v="2011-04-30T00:00:00"/>
    <s v="Standard Class"/>
    <s v="MH-17290"/>
    <s v="Marc Harrigan"/>
    <x v="2"/>
    <x v="0"/>
    <s v="Los Angeles"/>
    <x v="1"/>
    <n v="90036"/>
    <x v="1"/>
    <s v="OFF-LA-10000305"/>
    <x v="1"/>
    <x v="2"/>
    <s v="Avery 495"/>
    <x v="2380"/>
    <n v="2"/>
    <n v="0"/>
    <x v="5782"/>
    <x v="3"/>
  </r>
  <r>
    <n v="7199"/>
    <x v="3574"/>
    <x v="1"/>
    <x v="1067"/>
    <d v="2012-08-15T00:00:00"/>
    <s v="Standard Class"/>
    <s v="PO-19180"/>
    <s v="Philisse Overcash"/>
    <x v="2"/>
    <x v="0"/>
    <s v="New York City"/>
    <x v="15"/>
    <n v="10035"/>
    <x v="3"/>
    <s v="OFF-AR-10001427"/>
    <x v="1"/>
    <x v="6"/>
    <s v="Newell 330"/>
    <x v="493"/>
    <n v="2"/>
    <n v="0"/>
    <x v="5783"/>
    <x v="6"/>
  </r>
  <r>
    <n v="7200"/>
    <x v="3574"/>
    <x v="1"/>
    <x v="1067"/>
    <d v="2012-08-15T00:00:00"/>
    <s v="Standard Class"/>
    <s v="PO-19180"/>
    <s v="Philisse Overcash"/>
    <x v="2"/>
    <x v="0"/>
    <s v="New York City"/>
    <x v="15"/>
    <n v="10035"/>
    <x v="3"/>
    <s v="TEC-PH-10004614"/>
    <x v="2"/>
    <x v="7"/>
    <s v="AT&amp;T 841000 Phone"/>
    <x v="4847"/>
    <n v="2"/>
    <n v="0"/>
    <x v="4930"/>
    <x v="6"/>
  </r>
  <r>
    <n v="7201"/>
    <x v="3575"/>
    <x v="0"/>
    <x v="581"/>
    <d v="2013-12-04T00:00:00"/>
    <s v="Standard Class"/>
    <s v="HF-14995"/>
    <s v="Herbert Flentye"/>
    <x v="0"/>
    <x v="0"/>
    <s v="Fort Lauderdale"/>
    <x v="2"/>
    <n v="33311"/>
    <x v="0"/>
    <s v="TEC-PH-10001944"/>
    <x v="2"/>
    <x v="7"/>
    <s v="Wi-Ex zBoost YX540 Cellular Phone Signal Booster"/>
    <x v="4848"/>
    <n v="1"/>
    <n v="0.2"/>
    <x v="5784"/>
    <x v="0"/>
  </r>
  <r>
    <n v="7202"/>
    <x v="3575"/>
    <x v="0"/>
    <x v="581"/>
    <d v="2013-12-04T00:00:00"/>
    <s v="Standard Class"/>
    <s v="HF-14995"/>
    <s v="Herbert Flentye"/>
    <x v="0"/>
    <x v="0"/>
    <s v="Fort Lauderdale"/>
    <x v="2"/>
    <n v="33311"/>
    <x v="0"/>
    <s v="FUR-TA-10001039"/>
    <x v="0"/>
    <x v="3"/>
    <s v="KI Adjustable-Height Table"/>
    <x v="4849"/>
    <n v="7"/>
    <n v="0.45"/>
    <x v="5785"/>
    <x v="0"/>
  </r>
  <r>
    <n v="7203"/>
    <x v="3576"/>
    <x v="0"/>
    <x v="99"/>
    <d v="2013-10-29T00:00:00"/>
    <s v="Same Day"/>
    <s v="VB-21745"/>
    <s v="Victoria Brennan"/>
    <x v="1"/>
    <x v="0"/>
    <s v="Rochester"/>
    <x v="15"/>
    <n v="14609"/>
    <x v="3"/>
    <s v="FUR-FU-10003806"/>
    <x v="0"/>
    <x v="5"/>
    <s v="Tenex Chairmat w/ Average Lip, 45&quot; x 53&quot;"/>
    <x v="4850"/>
    <n v="5"/>
    <n v="0"/>
    <x v="5786"/>
    <x v="2"/>
  </r>
  <r>
    <n v="7204"/>
    <x v="3577"/>
    <x v="2"/>
    <x v="282"/>
    <d v="2012-01-02T00:00:00"/>
    <s v="Standard Class"/>
    <s v="MG-17890"/>
    <s v="Michael Granlund"/>
    <x v="2"/>
    <x v="0"/>
    <s v="Saint Charles"/>
    <x v="10"/>
    <n v="60174"/>
    <x v="2"/>
    <s v="FUR-FU-10002111"/>
    <x v="0"/>
    <x v="5"/>
    <s v="Master Caster Door Stop, Large Brown"/>
    <x v="4851"/>
    <n v="3"/>
    <n v="0.6"/>
    <x v="5787"/>
    <x v="4"/>
  </r>
  <r>
    <n v="7205"/>
    <x v="3578"/>
    <x v="1"/>
    <x v="229"/>
    <d v="2012-09-17T00:00:00"/>
    <s v="Standard Class"/>
    <s v="BO-11425"/>
    <s v="Bobby Odegard"/>
    <x v="0"/>
    <x v="0"/>
    <s v="New York City"/>
    <x v="15"/>
    <n v="10024"/>
    <x v="3"/>
    <s v="OFF-AR-10000817"/>
    <x v="1"/>
    <x v="6"/>
    <s v="Manco Dry-Lighter Erasable Highlighter"/>
    <x v="2398"/>
    <n v="2"/>
    <n v="0"/>
    <x v="5788"/>
    <x v="8"/>
  </r>
  <r>
    <n v="7206"/>
    <x v="3579"/>
    <x v="3"/>
    <x v="280"/>
    <d v="2014-10-07T00:00:00"/>
    <s v="Standard Class"/>
    <s v="CM-12115"/>
    <s v="Chad McGuire"/>
    <x v="0"/>
    <x v="0"/>
    <s v="San Francisco"/>
    <x v="1"/>
    <n v="94109"/>
    <x v="1"/>
    <s v="FUR-FU-10001424"/>
    <x v="0"/>
    <x v="5"/>
    <s v="Dax Clear Box Frame"/>
    <x v="45"/>
    <n v="2"/>
    <n v="0"/>
    <x v="843"/>
    <x v="2"/>
  </r>
  <r>
    <n v="7207"/>
    <x v="3579"/>
    <x v="3"/>
    <x v="280"/>
    <d v="2014-10-07T00:00:00"/>
    <s v="Standard Class"/>
    <s v="CM-12115"/>
    <s v="Chad McGuire"/>
    <x v="0"/>
    <x v="0"/>
    <s v="San Francisco"/>
    <x v="1"/>
    <n v="94109"/>
    <x v="1"/>
    <s v="TEC-MA-10002930"/>
    <x v="2"/>
    <x v="15"/>
    <s v="Ricoh - Ink Collector Unit for GX3000 Series Printers"/>
    <x v="4852"/>
    <n v="11"/>
    <n v="0.2"/>
    <x v="5789"/>
    <x v="2"/>
  </r>
  <r>
    <n v="7208"/>
    <x v="3580"/>
    <x v="0"/>
    <x v="108"/>
    <d v="2013-09-14T00:00:00"/>
    <s v="First Class"/>
    <s v="LC-16930"/>
    <s v="Linda Cazamias"/>
    <x v="1"/>
    <x v="0"/>
    <s v="Phoenix"/>
    <x v="16"/>
    <n v="85023"/>
    <x v="1"/>
    <s v="OFF-AR-10003759"/>
    <x v="1"/>
    <x v="6"/>
    <s v="Crayola Anti Dust Chalk, 12/Pack"/>
    <x v="2154"/>
    <n v="2"/>
    <n v="0.2"/>
    <x v="2320"/>
    <x v="8"/>
  </r>
  <r>
    <n v="7209"/>
    <x v="3580"/>
    <x v="0"/>
    <x v="108"/>
    <d v="2013-09-14T00:00:00"/>
    <s v="First Class"/>
    <s v="LC-16930"/>
    <s v="Linda Cazamias"/>
    <x v="1"/>
    <x v="0"/>
    <s v="Phoenix"/>
    <x v="16"/>
    <n v="85023"/>
    <x v="1"/>
    <s v="OFF-PA-10001837"/>
    <x v="1"/>
    <x v="10"/>
    <s v="Xerox 1976"/>
    <x v="561"/>
    <n v="4"/>
    <n v="0.2"/>
    <x v="570"/>
    <x v="8"/>
  </r>
  <r>
    <n v="7210"/>
    <x v="3580"/>
    <x v="0"/>
    <x v="108"/>
    <d v="2013-09-14T00:00:00"/>
    <s v="First Class"/>
    <s v="LC-16930"/>
    <s v="Linda Cazamias"/>
    <x v="1"/>
    <x v="0"/>
    <s v="Phoenix"/>
    <x v="16"/>
    <n v="85023"/>
    <x v="1"/>
    <s v="OFF-PA-10001667"/>
    <x v="1"/>
    <x v="10"/>
    <s v="Great White Multi-Use Recycled Paper (20Lb. and 84 Bright)"/>
    <x v="383"/>
    <n v="2"/>
    <n v="0.2"/>
    <x v="3389"/>
    <x v="8"/>
  </r>
  <r>
    <n v="7211"/>
    <x v="3581"/>
    <x v="0"/>
    <x v="799"/>
    <d v="2013-06-07T00:00:00"/>
    <s v="Standard Class"/>
    <s v="EH-13765"/>
    <s v="Edward Hooks"/>
    <x v="1"/>
    <x v="0"/>
    <s v="Seattle"/>
    <x v="4"/>
    <n v="98115"/>
    <x v="1"/>
    <s v="OFF-PA-10000246"/>
    <x v="1"/>
    <x v="10"/>
    <s v="Riverleaf Stik-Withit Designer Note Cubes"/>
    <x v="4740"/>
    <n v="3"/>
    <n v="0"/>
    <x v="5635"/>
    <x v="1"/>
  </r>
  <r>
    <n v="7212"/>
    <x v="3581"/>
    <x v="0"/>
    <x v="799"/>
    <d v="2013-06-07T00:00:00"/>
    <s v="Standard Class"/>
    <s v="EH-13765"/>
    <s v="Edward Hooks"/>
    <x v="1"/>
    <x v="0"/>
    <s v="Seattle"/>
    <x v="4"/>
    <n v="98115"/>
    <x v="1"/>
    <s v="OFF-BI-10001078"/>
    <x v="1"/>
    <x v="8"/>
    <s v="Acco PRESSTEX Data Binder with Storage Hooks, Dark Blue, 14 7/8&quot; X 11&quot;"/>
    <x v="4853"/>
    <n v="12"/>
    <n v="0.2"/>
    <x v="5790"/>
    <x v="1"/>
  </r>
  <r>
    <n v="7213"/>
    <x v="3581"/>
    <x v="0"/>
    <x v="799"/>
    <d v="2013-06-07T00:00:00"/>
    <s v="Standard Class"/>
    <s v="EH-13765"/>
    <s v="Edward Hooks"/>
    <x v="1"/>
    <x v="0"/>
    <s v="Seattle"/>
    <x v="4"/>
    <n v="98115"/>
    <x v="1"/>
    <s v="OFF-BI-10000138"/>
    <x v="1"/>
    <x v="8"/>
    <s v="Acco Translucent Poly Ring Binders"/>
    <x v="3938"/>
    <n v="3"/>
    <n v="0.2"/>
    <x v="4547"/>
    <x v="1"/>
  </r>
  <r>
    <n v="7214"/>
    <x v="3582"/>
    <x v="3"/>
    <x v="453"/>
    <d v="2014-10-20T00:00:00"/>
    <s v="Standard Class"/>
    <s v="MC-17275"/>
    <s v="Marc Crier"/>
    <x v="0"/>
    <x v="0"/>
    <s v="Camarillo"/>
    <x v="1"/>
    <n v="93010"/>
    <x v="1"/>
    <s v="OFF-LA-10002034"/>
    <x v="1"/>
    <x v="2"/>
    <s v="Avery 478"/>
    <x v="1674"/>
    <n v="3"/>
    <n v="0"/>
    <x v="4030"/>
    <x v="2"/>
  </r>
  <r>
    <n v="7215"/>
    <x v="3583"/>
    <x v="1"/>
    <x v="874"/>
    <d v="2012-09-30T00:00:00"/>
    <s v="Second Class"/>
    <s v="HW-14935"/>
    <s v="Helen Wasserman"/>
    <x v="1"/>
    <x v="0"/>
    <s v="Detroit"/>
    <x v="12"/>
    <n v="48205"/>
    <x v="2"/>
    <s v="OFF-AR-10000127"/>
    <x v="1"/>
    <x v="6"/>
    <s v="Newell 321"/>
    <x v="1235"/>
    <n v="5"/>
    <n v="0"/>
    <x v="2074"/>
    <x v="8"/>
  </r>
  <r>
    <n v="7216"/>
    <x v="3583"/>
    <x v="1"/>
    <x v="874"/>
    <d v="2012-09-30T00:00:00"/>
    <s v="Second Class"/>
    <s v="HW-14935"/>
    <s v="Helen Wasserman"/>
    <x v="1"/>
    <x v="0"/>
    <s v="Detroit"/>
    <x v="12"/>
    <n v="48205"/>
    <x v="2"/>
    <s v="OFF-PA-10003172"/>
    <x v="1"/>
    <x v="10"/>
    <s v="Xerox 1996"/>
    <x v="243"/>
    <n v="4"/>
    <n v="0"/>
    <x v="245"/>
    <x v="8"/>
  </r>
  <r>
    <n v="7217"/>
    <x v="3584"/>
    <x v="1"/>
    <x v="910"/>
    <d v="2012-05-06T00:00:00"/>
    <s v="First Class"/>
    <s v="LC-16870"/>
    <s v="Lena Cacioppo"/>
    <x v="0"/>
    <x v="0"/>
    <s v="San Francisco"/>
    <x v="1"/>
    <n v="94109"/>
    <x v="1"/>
    <s v="OFF-AR-10001246"/>
    <x v="1"/>
    <x v="6"/>
    <s v="Newell 317"/>
    <x v="138"/>
    <n v="3"/>
    <n v="0"/>
    <x v="4153"/>
    <x v="5"/>
  </r>
  <r>
    <n v="7218"/>
    <x v="3584"/>
    <x v="1"/>
    <x v="910"/>
    <d v="2012-05-06T00:00:00"/>
    <s v="First Class"/>
    <s v="LC-16870"/>
    <s v="Lena Cacioppo"/>
    <x v="0"/>
    <x v="0"/>
    <s v="San Francisco"/>
    <x v="1"/>
    <n v="94109"/>
    <x v="1"/>
    <s v="OFF-BI-10002026"/>
    <x v="1"/>
    <x v="8"/>
    <s v="Ibico Recycled Linen-Style Covers"/>
    <x v="4854"/>
    <n v="2"/>
    <n v="0.2"/>
    <x v="5791"/>
    <x v="5"/>
  </r>
  <r>
    <n v="7219"/>
    <x v="3584"/>
    <x v="1"/>
    <x v="910"/>
    <d v="2012-05-06T00:00:00"/>
    <s v="First Class"/>
    <s v="LC-16870"/>
    <s v="Lena Cacioppo"/>
    <x v="0"/>
    <x v="0"/>
    <s v="San Francisco"/>
    <x v="1"/>
    <n v="94109"/>
    <x v="1"/>
    <s v="TEC-AC-10000844"/>
    <x v="2"/>
    <x v="11"/>
    <s v="Logitech Gaming G510s - Keyboard"/>
    <x v="2121"/>
    <n v="4"/>
    <n v="0"/>
    <x v="2285"/>
    <x v="5"/>
  </r>
  <r>
    <n v="7220"/>
    <x v="3584"/>
    <x v="1"/>
    <x v="910"/>
    <d v="2012-05-06T00:00:00"/>
    <s v="First Class"/>
    <s v="LC-16870"/>
    <s v="Lena Cacioppo"/>
    <x v="0"/>
    <x v="0"/>
    <s v="San Francisco"/>
    <x v="1"/>
    <n v="94109"/>
    <x v="1"/>
    <s v="OFF-BI-10001575"/>
    <x v="1"/>
    <x v="8"/>
    <s v="GBC Linen Binding Covers"/>
    <x v="2000"/>
    <n v="2"/>
    <n v="0.2"/>
    <x v="5418"/>
    <x v="5"/>
  </r>
  <r>
    <n v="7221"/>
    <x v="3585"/>
    <x v="3"/>
    <x v="1152"/>
    <d v="2014-01-14T00:00:00"/>
    <s v="Standard Class"/>
    <s v="BP-11290"/>
    <s v="Beth Paige"/>
    <x v="0"/>
    <x v="0"/>
    <s v="Philadelphia"/>
    <x v="9"/>
    <n v="19140"/>
    <x v="3"/>
    <s v="OFF-BI-10004632"/>
    <x v="1"/>
    <x v="8"/>
    <s v="Ibico Hi-Tech Manual Binding System"/>
    <x v="4855"/>
    <n v="3"/>
    <n v="0.7"/>
    <x v="5792"/>
    <x v="9"/>
  </r>
  <r>
    <n v="7222"/>
    <x v="3586"/>
    <x v="3"/>
    <x v="678"/>
    <d v="2014-02-01T00:00:00"/>
    <s v="Standard Class"/>
    <s v="TG-21310"/>
    <s v="Toby Gnade"/>
    <x v="0"/>
    <x v="0"/>
    <s v="New York City"/>
    <x v="15"/>
    <n v="10035"/>
    <x v="3"/>
    <s v="TEC-PH-10000193"/>
    <x v="2"/>
    <x v="7"/>
    <s v="Jensen SMPS-640 - speaker phone"/>
    <x v="4856"/>
    <n v="3"/>
    <n v="0"/>
    <x v="5793"/>
    <x v="9"/>
  </r>
  <r>
    <n v="7223"/>
    <x v="3587"/>
    <x v="3"/>
    <x v="264"/>
    <d v="2014-09-07T00:00:00"/>
    <s v="Standard Class"/>
    <s v="MC-18100"/>
    <s v="Mick Crebagga"/>
    <x v="0"/>
    <x v="0"/>
    <s v="Chicago"/>
    <x v="10"/>
    <n v="60623"/>
    <x v="2"/>
    <s v="TEC-AC-10003441"/>
    <x v="2"/>
    <x v="11"/>
    <s v="Kingston Digital DataTraveler 32GB USB 2.0"/>
    <x v="1390"/>
    <n v="3"/>
    <n v="0.2"/>
    <x v="5794"/>
    <x v="8"/>
  </r>
  <r>
    <n v="7224"/>
    <x v="3588"/>
    <x v="0"/>
    <x v="216"/>
    <d v="2013-07-19T00:00:00"/>
    <s v="Standard Class"/>
    <s v="RB-19360"/>
    <s v="Raymond Buch"/>
    <x v="0"/>
    <x v="0"/>
    <s v="San Francisco"/>
    <x v="1"/>
    <n v="94122"/>
    <x v="1"/>
    <s v="TEC-PH-10004093"/>
    <x v="2"/>
    <x v="7"/>
    <s v="Panasonic Kx-TS550"/>
    <x v="4360"/>
    <n v="3"/>
    <n v="0.2"/>
    <x v="5795"/>
    <x v="7"/>
  </r>
  <r>
    <n v="7225"/>
    <x v="3588"/>
    <x v="0"/>
    <x v="216"/>
    <d v="2013-07-19T00:00:00"/>
    <s v="Standard Class"/>
    <s v="RB-19360"/>
    <s v="Raymond Buch"/>
    <x v="0"/>
    <x v="0"/>
    <s v="San Francisco"/>
    <x v="1"/>
    <n v="94122"/>
    <x v="1"/>
    <s v="OFF-AP-10002998"/>
    <x v="1"/>
    <x v="9"/>
    <s v="Holmes 99% HEPA Air Purifier"/>
    <x v="4857"/>
    <n v="7"/>
    <n v="0"/>
    <x v="5796"/>
    <x v="7"/>
  </r>
  <r>
    <n v="7226"/>
    <x v="3588"/>
    <x v="0"/>
    <x v="216"/>
    <d v="2013-07-19T00:00:00"/>
    <s v="Standard Class"/>
    <s v="RB-19360"/>
    <s v="Raymond Buch"/>
    <x v="0"/>
    <x v="0"/>
    <s v="San Francisco"/>
    <x v="1"/>
    <n v="94122"/>
    <x v="1"/>
    <s v="FUR-FU-10000073"/>
    <x v="0"/>
    <x v="5"/>
    <s v="Deflect-O Glasstique Clear Desk Accessories"/>
    <x v="4858"/>
    <n v="4"/>
    <n v="0"/>
    <x v="5797"/>
    <x v="7"/>
  </r>
  <r>
    <n v="7227"/>
    <x v="3589"/>
    <x v="3"/>
    <x v="642"/>
    <d v="2014-03-01T00:00:00"/>
    <s v="Standard Class"/>
    <s v="ES-14080"/>
    <s v="Erin Smith"/>
    <x v="1"/>
    <x v="0"/>
    <s v="Philadelphia"/>
    <x v="9"/>
    <n v="19134"/>
    <x v="3"/>
    <s v="OFF-PA-10001125"/>
    <x v="1"/>
    <x v="10"/>
    <s v="Xerox 1988"/>
    <x v="3971"/>
    <n v="5"/>
    <n v="0.2"/>
    <x v="5798"/>
    <x v="11"/>
  </r>
  <r>
    <n v="7228"/>
    <x v="3589"/>
    <x v="3"/>
    <x v="642"/>
    <d v="2014-03-01T00:00:00"/>
    <s v="Standard Class"/>
    <s v="ES-14080"/>
    <s v="Erin Smith"/>
    <x v="1"/>
    <x v="0"/>
    <s v="Philadelphia"/>
    <x v="9"/>
    <n v="19134"/>
    <x v="3"/>
    <s v="TEC-AC-10003033"/>
    <x v="2"/>
    <x v="11"/>
    <s v="Plantronics CS510 - Over-the-Head monaural Wireless Headset System"/>
    <x v="4859"/>
    <n v="5"/>
    <n v="0.2"/>
    <x v="5799"/>
    <x v="11"/>
  </r>
  <r>
    <n v="7229"/>
    <x v="3590"/>
    <x v="2"/>
    <x v="836"/>
    <d v="2011-07-22T00:00:00"/>
    <s v="First Class"/>
    <s v="RD-19720"/>
    <s v="Roger Demir"/>
    <x v="0"/>
    <x v="0"/>
    <s v="San Francisco"/>
    <x v="1"/>
    <n v="94122"/>
    <x v="1"/>
    <s v="OFF-BI-10002498"/>
    <x v="1"/>
    <x v="8"/>
    <s v="Clear Mylar Reinforcing Strips"/>
    <x v="4860"/>
    <n v="6"/>
    <n v="0.2"/>
    <x v="5800"/>
    <x v="7"/>
  </r>
  <r>
    <n v="7230"/>
    <x v="3590"/>
    <x v="2"/>
    <x v="836"/>
    <d v="2011-07-22T00:00:00"/>
    <s v="First Class"/>
    <s v="RD-19720"/>
    <s v="Roger Demir"/>
    <x v="0"/>
    <x v="0"/>
    <s v="San Francisco"/>
    <x v="1"/>
    <n v="94122"/>
    <x v="1"/>
    <s v="OFF-PA-10004569"/>
    <x v="1"/>
    <x v="10"/>
    <s v="Wirebound Message Books, Two 4 1/4&quot; x 5&quot; Forms per Page"/>
    <x v="4861"/>
    <n v="3"/>
    <n v="0"/>
    <x v="5801"/>
    <x v="7"/>
  </r>
  <r>
    <n v="7231"/>
    <x v="3591"/>
    <x v="3"/>
    <x v="677"/>
    <d v="2014-03-16T00:00:00"/>
    <s v="First Class"/>
    <s v="SC-20380"/>
    <s v="Shahid Collister"/>
    <x v="0"/>
    <x v="0"/>
    <s v="Fairfield"/>
    <x v="29"/>
    <n v="6824"/>
    <x v="3"/>
    <s v="OFF-BI-10002353"/>
    <x v="1"/>
    <x v="8"/>
    <s v="GBC VeloBind Cover Sets"/>
    <x v="4862"/>
    <n v="2"/>
    <n v="0"/>
    <x v="5802"/>
    <x v="10"/>
  </r>
  <r>
    <n v="7232"/>
    <x v="3591"/>
    <x v="3"/>
    <x v="677"/>
    <d v="2014-03-16T00:00:00"/>
    <s v="First Class"/>
    <s v="SC-20380"/>
    <s v="Shahid Collister"/>
    <x v="0"/>
    <x v="0"/>
    <s v="Fairfield"/>
    <x v="29"/>
    <n v="6824"/>
    <x v="3"/>
    <s v="OFF-AP-10001564"/>
    <x v="1"/>
    <x v="9"/>
    <s v="Hoover Commercial Lightweight Upright Vacuum with E-Z Empty Dirt Cup"/>
    <x v="4369"/>
    <n v="2"/>
    <n v="0"/>
    <x v="5119"/>
    <x v="10"/>
  </r>
  <r>
    <n v="7233"/>
    <x v="3591"/>
    <x v="3"/>
    <x v="677"/>
    <d v="2014-03-16T00:00:00"/>
    <s v="First Class"/>
    <s v="SC-20380"/>
    <s v="Shahid Collister"/>
    <x v="0"/>
    <x v="0"/>
    <s v="Fairfield"/>
    <x v="29"/>
    <n v="6824"/>
    <x v="3"/>
    <s v="OFF-PA-10003673"/>
    <x v="1"/>
    <x v="10"/>
    <s v="Strathmore Photo Mount Cards"/>
    <x v="3320"/>
    <n v="4"/>
    <n v="0"/>
    <x v="5803"/>
    <x v="10"/>
  </r>
  <r>
    <n v="7234"/>
    <x v="3592"/>
    <x v="0"/>
    <x v="387"/>
    <d v="2013-03-13T00:00:00"/>
    <s v="Standard Class"/>
    <s v="GB-14575"/>
    <s v="Giulietta Baptist"/>
    <x v="0"/>
    <x v="0"/>
    <s v="New York City"/>
    <x v="15"/>
    <n v="10011"/>
    <x v="3"/>
    <s v="FUR-FU-10003347"/>
    <x v="0"/>
    <x v="5"/>
    <s v="Coloredge Poster Frame"/>
    <x v="4863"/>
    <n v="8"/>
    <n v="0"/>
    <x v="5804"/>
    <x v="10"/>
  </r>
  <r>
    <n v="7235"/>
    <x v="3592"/>
    <x v="0"/>
    <x v="387"/>
    <d v="2013-03-13T00:00:00"/>
    <s v="Standard Class"/>
    <s v="GB-14575"/>
    <s v="Giulietta Baptist"/>
    <x v="0"/>
    <x v="0"/>
    <s v="New York City"/>
    <x v="15"/>
    <n v="10011"/>
    <x v="3"/>
    <s v="OFF-PA-10001934"/>
    <x v="1"/>
    <x v="10"/>
    <s v="Xerox 1993"/>
    <x v="91"/>
    <n v="2"/>
    <n v="0"/>
    <x v="2056"/>
    <x v="10"/>
  </r>
  <r>
    <n v="7236"/>
    <x v="3592"/>
    <x v="0"/>
    <x v="387"/>
    <d v="2013-03-13T00:00:00"/>
    <s v="Standard Class"/>
    <s v="GB-14575"/>
    <s v="Giulietta Baptist"/>
    <x v="0"/>
    <x v="0"/>
    <s v="New York City"/>
    <x v="15"/>
    <n v="10011"/>
    <x v="3"/>
    <s v="OFF-BI-10000632"/>
    <x v="1"/>
    <x v="8"/>
    <s v="Satellite Sectional Post Binders"/>
    <x v="1971"/>
    <n v="2"/>
    <n v="0.2"/>
    <x v="2122"/>
    <x v="10"/>
  </r>
  <r>
    <n v="7237"/>
    <x v="3593"/>
    <x v="2"/>
    <x v="1035"/>
    <d v="2011-12-10T00:00:00"/>
    <s v="First Class"/>
    <s v="FP-14320"/>
    <s v="Frank Preis"/>
    <x v="0"/>
    <x v="0"/>
    <s v="Los Angeles"/>
    <x v="1"/>
    <n v="90049"/>
    <x v="1"/>
    <s v="OFF-AR-10003190"/>
    <x v="1"/>
    <x v="6"/>
    <s v="Newell 32"/>
    <x v="880"/>
    <n v="3"/>
    <n v="0"/>
    <x v="5805"/>
    <x v="4"/>
  </r>
  <r>
    <n v="7238"/>
    <x v="3594"/>
    <x v="0"/>
    <x v="212"/>
    <d v="2013-07-11T00:00:00"/>
    <s v="Same Day"/>
    <s v="EA-14035"/>
    <s v="Erin Ashbrook"/>
    <x v="1"/>
    <x v="0"/>
    <s v="Philadelphia"/>
    <x v="9"/>
    <n v="19143"/>
    <x v="3"/>
    <s v="TEC-MA-10000904"/>
    <x v="2"/>
    <x v="15"/>
    <s v="Brother MFC-9340CDW LED All-In-One Printer, Copier Scanner"/>
    <x v="4864"/>
    <n v="3"/>
    <n v="0.7"/>
    <x v="5806"/>
    <x v="7"/>
  </r>
  <r>
    <n v="7239"/>
    <x v="3595"/>
    <x v="0"/>
    <x v="435"/>
    <d v="2013-12-31T00:00:00"/>
    <s v="Standard Class"/>
    <s v="SC-20305"/>
    <s v="Sean Christensen"/>
    <x v="0"/>
    <x v="0"/>
    <s v="San Jose"/>
    <x v="1"/>
    <n v="95123"/>
    <x v="1"/>
    <s v="FUR-FU-10000771"/>
    <x v="0"/>
    <x v="5"/>
    <s v="Eldon 200 Class Desk Accessories, Smoke"/>
    <x v="3384"/>
    <n v="7"/>
    <n v="0"/>
    <x v="5807"/>
    <x v="4"/>
  </r>
  <r>
    <n v="7240"/>
    <x v="3595"/>
    <x v="0"/>
    <x v="435"/>
    <d v="2013-12-31T00:00:00"/>
    <s v="Standard Class"/>
    <s v="SC-20305"/>
    <s v="Sean Christensen"/>
    <x v="0"/>
    <x v="0"/>
    <s v="San Jose"/>
    <x v="1"/>
    <n v="95123"/>
    <x v="1"/>
    <s v="OFF-EN-10001990"/>
    <x v="1"/>
    <x v="12"/>
    <s v="Staples"/>
    <x v="1500"/>
    <n v="7"/>
    <n v="0"/>
    <x v="5808"/>
    <x v="4"/>
  </r>
  <r>
    <n v="7241"/>
    <x v="3596"/>
    <x v="3"/>
    <x v="756"/>
    <d v="2014-04-26T00:00:00"/>
    <s v="Second Class"/>
    <s v="JF-15355"/>
    <s v="Jay Fein"/>
    <x v="0"/>
    <x v="0"/>
    <s v="Pasadena"/>
    <x v="1"/>
    <n v="91104"/>
    <x v="1"/>
    <s v="FUR-FU-10002445"/>
    <x v="0"/>
    <x v="5"/>
    <s v="DAX Two-Tone Rosewood/Black Document Frame, Desktop, 5 x 7"/>
    <x v="3766"/>
    <n v="7"/>
    <n v="0"/>
    <x v="5809"/>
    <x v="3"/>
  </r>
  <r>
    <n v="7242"/>
    <x v="3596"/>
    <x v="3"/>
    <x v="756"/>
    <d v="2014-04-26T00:00:00"/>
    <s v="Second Class"/>
    <s v="JF-15355"/>
    <s v="Jay Fein"/>
    <x v="0"/>
    <x v="0"/>
    <s v="Pasadena"/>
    <x v="1"/>
    <n v="91104"/>
    <x v="1"/>
    <s v="OFF-BI-10003638"/>
    <x v="1"/>
    <x v="8"/>
    <s v="GBC Durable Plastic Covers"/>
    <x v="4865"/>
    <n v="6"/>
    <n v="0.2"/>
    <x v="5810"/>
    <x v="3"/>
  </r>
  <r>
    <n v="7243"/>
    <x v="3596"/>
    <x v="3"/>
    <x v="756"/>
    <d v="2014-04-26T00:00:00"/>
    <s v="Second Class"/>
    <s v="JF-15355"/>
    <s v="Jay Fein"/>
    <x v="0"/>
    <x v="0"/>
    <s v="Pasadena"/>
    <x v="1"/>
    <n v="91104"/>
    <x v="1"/>
    <s v="FUR-FU-10004864"/>
    <x v="0"/>
    <x v="5"/>
    <s v="Eldon 500 Class Desk Accessories"/>
    <x v="4866"/>
    <n v="2"/>
    <n v="0"/>
    <x v="5811"/>
    <x v="3"/>
  </r>
  <r>
    <n v="7244"/>
    <x v="3597"/>
    <x v="3"/>
    <x v="629"/>
    <d v="2014-08-23T00:00:00"/>
    <s v="Second Class"/>
    <s v="TP-21415"/>
    <s v="Tom Prescott"/>
    <x v="0"/>
    <x v="0"/>
    <s v="Philadelphia"/>
    <x v="9"/>
    <n v="19134"/>
    <x v="3"/>
    <s v="FUR-CH-10002024"/>
    <x v="0"/>
    <x v="1"/>
    <s v="HON 5400 Series Task Chairs for Big and Tall"/>
    <x v="4867"/>
    <n v="9"/>
    <n v="0.3"/>
    <x v="5812"/>
    <x v="6"/>
  </r>
  <r>
    <n v="7245"/>
    <x v="3598"/>
    <x v="3"/>
    <x v="1053"/>
    <d v="2014-05-26T00:00:00"/>
    <s v="First Class"/>
    <s v="RL-19615"/>
    <s v="Rob Lucas"/>
    <x v="0"/>
    <x v="0"/>
    <s v="Los Angeles"/>
    <x v="1"/>
    <n v="90049"/>
    <x v="1"/>
    <s v="OFF-AR-10002445"/>
    <x v="1"/>
    <x v="6"/>
    <s v="SANFORD Major Accent Highlighters"/>
    <x v="4868"/>
    <n v="7"/>
    <n v="0"/>
    <x v="5813"/>
    <x v="5"/>
  </r>
  <r>
    <n v="7246"/>
    <x v="3599"/>
    <x v="3"/>
    <x v="839"/>
    <d v="2014-02-14T00:00:00"/>
    <s v="Standard Class"/>
    <s v="SB-20170"/>
    <s v="Sarah Bern"/>
    <x v="0"/>
    <x v="0"/>
    <s v="Los Angeles"/>
    <x v="1"/>
    <n v="90032"/>
    <x v="1"/>
    <s v="OFF-ST-10001370"/>
    <x v="1"/>
    <x v="4"/>
    <s v="Sensible Storage WireTech Storage Systems"/>
    <x v="1383"/>
    <n v="5"/>
    <n v="0"/>
    <x v="1449"/>
    <x v="11"/>
  </r>
  <r>
    <n v="7247"/>
    <x v="3600"/>
    <x v="2"/>
    <x v="223"/>
    <d v="2011-03-08T00:00:00"/>
    <s v="Standard Class"/>
    <s v="JS-15595"/>
    <s v="Jill Stevenson"/>
    <x v="1"/>
    <x v="0"/>
    <s v="Columbus"/>
    <x v="24"/>
    <n v="43229"/>
    <x v="3"/>
    <s v="OFF-LA-10000305"/>
    <x v="1"/>
    <x v="2"/>
    <s v="Avery 495"/>
    <x v="1150"/>
    <n v="3"/>
    <n v="0.2"/>
    <x v="1192"/>
    <x v="10"/>
  </r>
  <r>
    <n v="7248"/>
    <x v="3600"/>
    <x v="2"/>
    <x v="223"/>
    <d v="2011-03-08T00:00:00"/>
    <s v="Standard Class"/>
    <s v="JS-15595"/>
    <s v="Jill Stevenson"/>
    <x v="1"/>
    <x v="0"/>
    <s v="Columbus"/>
    <x v="24"/>
    <n v="43229"/>
    <x v="3"/>
    <s v="FUR-BO-10001972"/>
    <x v="0"/>
    <x v="0"/>
    <s v="O'Sullivan 4-Shelf Bookcase in Odessa Pine"/>
    <x v="4869"/>
    <n v="5"/>
    <n v="0.5"/>
    <x v="5814"/>
    <x v="10"/>
  </r>
  <r>
    <n v="7249"/>
    <x v="3600"/>
    <x v="2"/>
    <x v="223"/>
    <d v="2011-03-08T00:00:00"/>
    <s v="Standard Class"/>
    <s v="JS-15595"/>
    <s v="Jill Stevenson"/>
    <x v="1"/>
    <x v="0"/>
    <s v="Columbus"/>
    <x v="24"/>
    <n v="43229"/>
    <x v="3"/>
    <s v="OFF-ST-10002486"/>
    <x v="1"/>
    <x v="4"/>
    <s v="Eldon Shelf Savers Cubes and Bins"/>
    <x v="4870"/>
    <n v="8"/>
    <n v="0.2"/>
    <x v="5815"/>
    <x v="10"/>
  </r>
  <r>
    <n v="7250"/>
    <x v="3601"/>
    <x v="1"/>
    <x v="593"/>
    <d v="2012-06-09T00:00:00"/>
    <s v="Second Class"/>
    <s v="BP-11155"/>
    <s v="Becky Pak"/>
    <x v="0"/>
    <x v="0"/>
    <s v="Los Angeles"/>
    <x v="1"/>
    <n v="90008"/>
    <x v="1"/>
    <s v="TEC-AC-10001874"/>
    <x v="2"/>
    <x v="11"/>
    <s v="Logitech Wireless Anywhere Mouse MX for PC and Mac"/>
    <x v="1006"/>
    <n v="2"/>
    <n v="0"/>
    <x v="5816"/>
    <x v="1"/>
  </r>
  <r>
    <n v="7251"/>
    <x v="3601"/>
    <x v="1"/>
    <x v="593"/>
    <d v="2012-06-09T00:00:00"/>
    <s v="Second Class"/>
    <s v="BP-11155"/>
    <s v="Becky Pak"/>
    <x v="0"/>
    <x v="0"/>
    <s v="Los Angeles"/>
    <x v="1"/>
    <n v="90008"/>
    <x v="1"/>
    <s v="TEC-AC-10003870"/>
    <x v="2"/>
    <x v="11"/>
    <s v="Logitech Z-906 Speaker sys - home theater - 5.1-CH"/>
    <x v="4871"/>
    <n v="3"/>
    <n v="0"/>
    <x v="5817"/>
    <x v="1"/>
  </r>
  <r>
    <n v="7252"/>
    <x v="3602"/>
    <x v="0"/>
    <x v="278"/>
    <d v="2013-09-03T00:00:00"/>
    <s v="Standard Class"/>
    <s v="EM-13825"/>
    <s v="Elizabeth Moffitt"/>
    <x v="1"/>
    <x v="0"/>
    <s v="Hollywood"/>
    <x v="2"/>
    <n v="33021"/>
    <x v="0"/>
    <s v="OFF-LA-10002473"/>
    <x v="1"/>
    <x v="2"/>
    <s v="Avery 484"/>
    <x v="2145"/>
    <n v="4"/>
    <n v="0.2"/>
    <x v="2311"/>
    <x v="6"/>
  </r>
  <r>
    <n v="7253"/>
    <x v="3603"/>
    <x v="0"/>
    <x v="126"/>
    <d v="2013-09-19T00:00:00"/>
    <s v="Standard Class"/>
    <s v="SC-20695"/>
    <s v="Steve Chapman"/>
    <x v="1"/>
    <x v="0"/>
    <s v="Roseville"/>
    <x v="12"/>
    <n v="48066"/>
    <x v="2"/>
    <s v="OFF-PA-10003790"/>
    <x v="1"/>
    <x v="10"/>
    <s v="Xerox 1991"/>
    <x v="4243"/>
    <n v="3"/>
    <n v="0"/>
    <x v="4951"/>
    <x v="8"/>
  </r>
  <r>
    <n v="7254"/>
    <x v="3604"/>
    <x v="0"/>
    <x v="198"/>
    <d v="2013-06-05T00:00:00"/>
    <s v="Standard Class"/>
    <s v="EM-14140"/>
    <s v="Eugene Moren"/>
    <x v="2"/>
    <x v="0"/>
    <s v="Superior"/>
    <x v="6"/>
    <n v="54880"/>
    <x v="2"/>
    <s v="OFF-AP-10002684"/>
    <x v="1"/>
    <x v="9"/>
    <s v="Acco 7-Outlet Masterpiece Power Center, Wihtout Fax/Phone Line Protection"/>
    <x v="4872"/>
    <n v="3"/>
    <n v="0"/>
    <x v="5818"/>
    <x v="5"/>
  </r>
  <r>
    <n v="7255"/>
    <x v="3604"/>
    <x v="0"/>
    <x v="198"/>
    <d v="2013-06-05T00:00:00"/>
    <s v="Standard Class"/>
    <s v="EM-14140"/>
    <s v="Eugene Moren"/>
    <x v="2"/>
    <x v="0"/>
    <s v="Superior"/>
    <x v="6"/>
    <n v="54880"/>
    <x v="2"/>
    <s v="FUR-FU-10001037"/>
    <x v="0"/>
    <x v="5"/>
    <s v="DAX Charcoal/Nickel-Tone Document Frame, 5 x 7"/>
    <x v="4625"/>
    <n v="5"/>
    <n v="0"/>
    <x v="5819"/>
    <x v="5"/>
  </r>
  <r>
    <n v="7256"/>
    <x v="3604"/>
    <x v="0"/>
    <x v="198"/>
    <d v="2013-06-05T00:00:00"/>
    <s v="Standard Class"/>
    <s v="EM-14140"/>
    <s v="Eugene Moren"/>
    <x v="2"/>
    <x v="0"/>
    <s v="Superior"/>
    <x v="6"/>
    <n v="54880"/>
    <x v="2"/>
    <s v="OFF-ST-10000876"/>
    <x v="1"/>
    <x v="4"/>
    <s v="Eldon Simplefile Box Office"/>
    <x v="4873"/>
    <n v="4"/>
    <n v="0"/>
    <x v="5820"/>
    <x v="5"/>
  </r>
  <r>
    <n v="7257"/>
    <x v="3604"/>
    <x v="0"/>
    <x v="198"/>
    <d v="2013-06-05T00:00:00"/>
    <s v="Standard Class"/>
    <s v="EM-14140"/>
    <s v="Eugene Moren"/>
    <x v="2"/>
    <x v="0"/>
    <s v="Superior"/>
    <x v="6"/>
    <n v="54880"/>
    <x v="2"/>
    <s v="OFF-AR-10003732"/>
    <x v="1"/>
    <x v="6"/>
    <s v="Newell 333"/>
    <x v="348"/>
    <n v="2"/>
    <n v="0"/>
    <x v="356"/>
    <x v="5"/>
  </r>
  <r>
    <n v="7258"/>
    <x v="3604"/>
    <x v="0"/>
    <x v="198"/>
    <d v="2013-06-05T00:00:00"/>
    <s v="Standard Class"/>
    <s v="EM-14140"/>
    <s v="Eugene Moren"/>
    <x v="2"/>
    <x v="0"/>
    <s v="Superior"/>
    <x v="6"/>
    <n v="54880"/>
    <x v="2"/>
    <s v="OFF-PA-10000994"/>
    <x v="1"/>
    <x v="10"/>
    <s v="Xerox 1915"/>
    <x v="2713"/>
    <n v="6"/>
    <n v="0"/>
    <x v="3005"/>
    <x v="5"/>
  </r>
  <r>
    <n v="7259"/>
    <x v="3604"/>
    <x v="0"/>
    <x v="198"/>
    <d v="2013-06-05T00:00:00"/>
    <s v="Standard Class"/>
    <s v="EM-14140"/>
    <s v="Eugene Moren"/>
    <x v="2"/>
    <x v="0"/>
    <s v="Superior"/>
    <x v="6"/>
    <n v="54880"/>
    <x v="2"/>
    <s v="OFF-AR-10000940"/>
    <x v="1"/>
    <x v="6"/>
    <s v="Newell 343"/>
    <x v="456"/>
    <n v="5"/>
    <n v="0"/>
    <x v="4274"/>
    <x v="5"/>
  </r>
  <r>
    <n v="7260"/>
    <x v="3604"/>
    <x v="0"/>
    <x v="198"/>
    <d v="2013-06-05T00:00:00"/>
    <s v="Standard Class"/>
    <s v="EM-14140"/>
    <s v="Eugene Moren"/>
    <x v="2"/>
    <x v="0"/>
    <s v="Superior"/>
    <x v="6"/>
    <n v="54880"/>
    <x v="2"/>
    <s v="OFF-PA-10004888"/>
    <x v="1"/>
    <x v="10"/>
    <s v="Xerox 217"/>
    <x v="1568"/>
    <n v="7"/>
    <n v="0"/>
    <x v="1657"/>
    <x v="5"/>
  </r>
  <r>
    <n v="7261"/>
    <x v="3604"/>
    <x v="0"/>
    <x v="198"/>
    <d v="2013-06-05T00:00:00"/>
    <s v="Standard Class"/>
    <s v="EM-14140"/>
    <s v="Eugene Moren"/>
    <x v="2"/>
    <x v="0"/>
    <s v="Superior"/>
    <x v="6"/>
    <n v="54880"/>
    <x v="2"/>
    <s v="TEC-PH-10000441"/>
    <x v="2"/>
    <x v="7"/>
    <s v="VTech DS6151"/>
    <x v="4874"/>
    <n v="1"/>
    <n v="0"/>
    <x v="5821"/>
    <x v="5"/>
  </r>
  <r>
    <n v="7262"/>
    <x v="3605"/>
    <x v="3"/>
    <x v="193"/>
    <d v="2014-06-14T00:00:00"/>
    <s v="Second Class"/>
    <s v="GZ-14545"/>
    <s v="George Zrebassa"/>
    <x v="1"/>
    <x v="0"/>
    <s v="Thousand Oaks"/>
    <x v="1"/>
    <n v="91360"/>
    <x v="1"/>
    <s v="OFF-AR-10001231"/>
    <x v="1"/>
    <x v="6"/>
    <s v="Sanford EarthWrite Recycled Pencils, Medium Soft, #2"/>
    <x v="4875"/>
    <n v="7"/>
    <n v="0"/>
    <x v="5822"/>
    <x v="1"/>
  </r>
  <r>
    <n v="7263"/>
    <x v="3606"/>
    <x v="3"/>
    <x v="760"/>
    <d v="2014-10-29T00:00:00"/>
    <s v="Standard Class"/>
    <s v="ML-17395"/>
    <s v="Marina Lichtenstein"/>
    <x v="1"/>
    <x v="0"/>
    <s v="Philadelphia"/>
    <x v="9"/>
    <n v="19134"/>
    <x v="3"/>
    <s v="TEC-PH-10003988"/>
    <x v="2"/>
    <x v="7"/>
    <s v="LF Elite 3D Dazzle Designer Hard Case Cover, Lf Stylus Pen and Wiper For Apple Iphone 5c Mini Lite"/>
    <x v="404"/>
    <n v="5"/>
    <n v="0.4"/>
    <x v="5823"/>
    <x v="2"/>
  </r>
  <r>
    <n v="7264"/>
    <x v="3606"/>
    <x v="3"/>
    <x v="760"/>
    <d v="2014-10-29T00:00:00"/>
    <s v="Standard Class"/>
    <s v="ML-17395"/>
    <s v="Marina Lichtenstein"/>
    <x v="1"/>
    <x v="0"/>
    <s v="Philadelphia"/>
    <x v="9"/>
    <n v="19134"/>
    <x v="3"/>
    <s v="OFF-EN-10003068"/>
    <x v="1"/>
    <x v="12"/>
    <s v="#6 3/4 Gummed Flap White Envelopes"/>
    <x v="2511"/>
    <n v="4"/>
    <n v="0.2"/>
    <x v="5824"/>
    <x v="2"/>
  </r>
  <r>
    <n v="7265"/>
    <x v="3607"/>
    <x v="3"/>
    <x v="487"/>
    <d v="2014-06-18T00:00:00"/>
    <s v="Standard Class"/>
    <s v="PG-18895"/>
    <s v="Paul Gonzalez"/>
    <x v="0"/>
    <x v="0"/>
    <s v="Springfield"/>
    <x v="17"/>
    <n v="22153"/>
    <x v="0"/>
    <s v="OFF-AR-10004260"/>
    <x v="1"/>
    <x v="6"/>
    <s v="Boston 1799 Powerhouse Electric Pencil Sharpener"/>
    <x v="2570"/>
    <n v="7"/>
    <n v="0"/>
    <x v="2818"/>
    <x v="1"/>
  </r>
  <r>
    <n v="7266"/>
    <x v="3608"/>
    <x v="2"/>
    <x v="533"/>
    <d v="2011-11-26T00:00:00"/>
    <s v="Second Class"/>
    <s v="DK-12835"/>
    <s v="Damala Kotsonis"/>
    <x v="1"/>
    <x v="0"/>
    <s v="Houston"/>
    <x v="5"/>
    <n v="77095"/>
    <x v="2"/>
    <s v="FUR-CH-10001973"/>
    <x v="0"/>
    <x v="1"/>
    <s v="Office Star Flex Back Scooter Chair with White Frame"/>
    <x v="1177"/>
    <n v="2"/>
    <n v="0.3"/>
    <x v="5825"/>
    <x v="0"/>
  </r>
  <r>
    <n v="7267"/>
    <x v="3609"/>
    <x v="3"/>
    <x v="1153"/>
    <d v="2014-08-17T00:00:00"/>
    <s v="Same Day"/>
    <s v="SJ-20215"/>
    <s v="Sarah Jordon"/>
    <x v="0"/>
    <x v="0"/>
    <s v="Columbia"/>
    <x v="18"/>
    <n v="38401"/>
    <x v="0"/>
    <s v="OFF-BI-10002824"/>
    <x v="1"/>
    <x v="8"/>
    <s v="Recycled Easel Ring Binders"/>
    <x v="4876"/>
    <n v="3"/>
    <n v="0.7"/>
    <x v="5826"/>
    <x v="6"/>
  </r>
  <r>
    <n v="7268"/>
    <x v="3609"/>
    <x v="3"/>
    <x v="1153"/>
    <d v="2014-08-17T00:00:00"/>
    <s v="Same Day"/>
    <s v="SJ-20215"/>
    <s v="Sarah Jordon"/>
    <x v="0"/>
    <x v="0"/>
    <s v="Columbia"/>
    <x v="18"/>
    <n v="38401"/>
    <x v="0"/>
    <s v="OFF-ST-10004950"/>
    <x v="1"/>
    <x v="4"/>
    <s v="Acco Perma 3000 Stacking Storage Drawers"/>
    <x v="1743"/>
    <n v="4"/>
    <n v="0.2"/>
    <x v="5827"/>
    <x v="6"/>
  </r>
  <r>
    <n v="7269"/>
    <x v="3610"/>
    <x v="0"/>
    <x v="1154"/>
    <d v="2013-01-20T00:00:00"/>
    <s v="Standard Class"/>
    <s v="AG-10675"/>
    <s v="Anna Gayman"/>
    <x v="0"/>
    <x v="0"/>
    <s v="Concord"/>
    <x v="3"/>
    <n v="28027"/>
    <x v="0"/>
    <s v="OFF-PA-10004039"/>
    <x v="1"/>
    <x v="10"/>
    <s v="Xerox 1882"/>
    <x v="2879"/>
    <n v="2"/>
    <n v="0.2"/>
    <x v="3201"/>
    <x v="9"/>
  </r>
  <r>
    <n v="7270"/>
    <x v="3610"/>
    <x v="0"/>
    <x v="1154"/>
    <d v="2013-01-20T00:00:00"/>
    <s v="Standard Class"/>
    <s v="AG-10675"/>
    <s v="Anna Gayman"/>
    <x v="0"/>
    <x v="0"/>
    <s v="Concord"/>
    <x v="3"/>
    <n v="28027"/>
    <x v="0"/>
    <s v="FUR-FU-10003374"/>
    <x v="0"/>
    <x v="5"/>
    <s v="Electrix Fluorescent Magnifier Lamps &amp; Weighted Base"/>
    <x v="4877"/>
    <n v="8"/>
    <n v="0.2"/>
    <x v="5828"/>
    <x v="9"/>
  </r>
  <r>
    <n v="7271"/>
    <x v="3611"/>
    <x v="0"/>
    <x v="1142"/>
    <d v="2013-09-23T00:00:00"/>
    <s v="Standard Class"/>
    <s v="KD-16495"/>
    <s v="Keith Dawkins"/>
    <x v="1"/>
    <x v="0"/>
    <s v="San Jose"/>
    <x v="1"/>
    <n v="95123"/>
    <x v="1"/>
    <s v="FUR-BO-10001918"/>
    <x v="0"/>
    <x v="0"/>
    <s v="Sauder Forest Hills Library with Doors, Woodland Oak Finish"/>
    <x v="4878"/>
    <n v="2"/>
    <n v="0.15"/>
    <x v="5829"/>
    <x v="8"/>
  </r>
  <r>
    <n v="7272"/>
    <x v="3611"/>
    <x v="0"/>
    <x v="1142"/>
    <d v="2013-09-23T00:00:00"/>
    <s v="Standard Class"/>
    <s v="KD-16495"/>
    <s v="Keith Dawkins"/>
    <x v="1"/>
    <x v="0"/>
    <s v="San Jose"/>
    <x v="1"/>
    <n v="95123"/>
    <x v="1"/>
    <s v="OFF-AP-10002287"/>
    <x v="1"/>
    <x v="9"/>
    <s v="Eureka Sanitaire  Multi-Pro Heavy-Duty Upright, Disposable Bags"/>
    <x v="2053"/>
    <n v="4"/>
    <n v="0"/>
    <x v="5535"/>
    <x v="8"/>
  </r>
  <r>
    <n v="7273"/>
    <x v="3612"/>
    <x v="0"/>
    <x v="1155"/>
    <d v="2013-10-15T00:00:00"/>
    <s v="Standard Class"/>
    <s v="EB-13975"/>
    <s v="Erica Bern"/>
    <x v="1"/>
    <x v="0"/>
    <s v="Greensboro"/>
    <x v="3"/>
    <n v="27405"/>
    <x v="0"/>
    <s v="OFF-SU-10004498"/>
    <x v="1"/>
    <x v="14"/>
    <s v="Martin-Yale Premier Letter Opener"/>
    <x v="4879"/>
    <n v="2"/>
    <n v="0.2"/>
    <x v="5830"/>
    <x v="2"/>
  </r>
  <r>
    <n v="7274"/>
    <x v="3612"/>
    <x v="0"/>
    <x v="1155"/>
    <d v="2013-10-15T00:00:00"/>
    <s v="Standard Class"/>
    <s v="EB-13975"/>
    <s v="Erica Bern"/>
    <x v="1"/>
    <x v="0"/>
    <s v="Greensboro"/>
    <x v="3"/>
    <n v="27405"/>
    <x v="0"/>
    <s v="OFF-BI-10002557"/>
    <x v="1"/>
    <x v="8"/>
    <s v="Presstex Flexible Ring Binders"/>
    <x v="4880"/>
    <n v="3"/>
    <n v="0.7"/>
    <x v="5831"/>
    <x v="2"/>
  </r>
  <r>
    <n v="7275"/>
    <x v="3613"/>
    <x v="1"/>
    <x v="50"/>
    <d v="2012-11-17T00:00:00"/>
    <s v="Standard Class"/>
    <s v="AW-10930"/>
    <s v="Arthur Wiediger"/>
    <x v="2"/>
    <x v="0"/>
    <s v="Helena"/>
    <x v="37"/>
    <n v="59601"/>
    <x v="1"/>
    <s v="TEC-PH-10004908"/>
    <x v="2"/>
    <x v="7"/>
    <s v="Panasonic KX TS3282W Corded phone"/>
    <x v="107"/>
    <n v="5"/>
    <n v="0.2"/>
    <x v="5182"/>
    <x v="0"/>
  </r>
  <r>
    <n v="7276"/>
    <x v="3613"/>
    <x v="1"/>
    <x v="50"/>
    <d v="2012-11-17T00:00:00"/>
    <s v="Standard Class"/>
    <s v="AW-10930"/>
    <s v="Arthur Wiediger"/>
    <x v="2"/>
    <x v="0"/>
    <s v="Helena"/>
    <x v="37"/>
    <n v="59601"/>
    <x v="1"/>
    <s v="FUR-FU-10000794"/>
    <x v="0"/>
    <x v="5"/>
    <s v="Eldon Stackable Tray, Side-Load, Legal, Smoke"/>
    <x v="4881"/>
    <n v="7"/>
    <n v="0"/>
    <x v="5832"/>
    <x v="0"/>
  </r>
  <r>
    <n v="7277"/>
    <x v="3614"/>
    <x v="2"/>
    <x v="981"/>
    <d v="2011-11-06T00:00:00"/>
    <s v="Standard Class"/>
    <s v="JK-16120"/>
    <s v="Julie Kriz"/>
    <x v="2"/>
    <x v="0"/>
    <s v="Fort Lauderdale"/>
    <x v="2"/>
    <n v="33311"/>
    <x v="0"/>
    <s v="TEC-AC-10004171"/>
    <x v="2"/>
    <x v="11"/>
    <s v="Razer Kraken 7.1 Surround Sound Over Ear USB Gaming Headset"/>
    <x v="4882"/>
    <n v="10"/>
    <n v="0.2"/>
    <x v="5833"/>
    <x v="0"/>
  </r>
  <r>
    <n v="7278"/>
    <x v="3615"/>
    <x v="0"/>
    <x v="1080"/>
    <d v="2013-07-22T00:00:00"/>
    <s v="First Class"/>
    <s v="TC-21535"/>
    <s v="Tracy Collins"/>
    <x v="2"/>
    <x v="0"/>
    <s v="San Francisco"/>
    <x v="1"/>
    <n v="94110"/>
    <x v="1"/>
    <s v="TEC-PH-10002070"/>
    <x v="2"/>
    <x v="7"/>
    <s v="Griffin GC36547 PowerJolt SE Lightning Charger"/>
    <x v="4883"/>
    <n v="2"/>
    <n v="0.2"/>
    <x v="5834"/>
    <x v="7"/>
  </r>
  <r>
    <n v="7279"/>
    <x v="3615"/>
    <x v="0"/>
    <x v="1080"/>
    <d v="2013-07-22T00:00:00"/>
    <s v="First Class"/>
    <s v="TC-21535"/>
    <s v="Tracy Collins"/>
    <x v="2"/>
    <x v="0"/>
    <s v="San Francisco"/>
    <x v="1"/>
    <n v="94110"/>
    <x v="1"/>
    <s v="TEC-AC-10003095"/>
    <x v="2"/>
    <x v="11"/>
    <s v="Logitech G35 7.1-Channel Surround Sound Headset"/>
    <x v="1948"/>
    <n v="3"/>
    <n v="0"/>
    <x v="2099"/>
    <x v="7"/>
  </r>
  <r>
    <n v="7280"/>
    <x v="3616"/>
    <x v="0"/>
    <x v="675"/>
    <d v="2013-05-15T00:00:00"/>
    <s v="Same Day"/>
    <s v="TH-21235"/>
    <s v="Tiffany House"/>
    <x v="1"/>
    <x v="0"/>
    <s v="Yuma"/>
    <x v="16"/>
    <n v="85364"/>
    <x v="1"/>
    <s v="TEC-AC-10003832"/>
    <x v="2"/>
    <x v="11"/>
    <s v="Imation 16GB Mini TravelDrive USB 2.0 Flash Drive"/>
    <x v="4884"/>
    <n v="7"/>
    <n v="0.2"/>
    <x v="5835"/>
    <x v="5"/>
  </r>
  <r>
    <n v="7281"/>
    <x v="3617"/>
    <x v="1"/>
    <x v="780"/>
    <d v="2012-02-27T00:00:00"/>
    <s v="Standard Class"/>
    <s v="PW-19240"/>
    <s v="Pierre Wener"/>
    <x v="0"/>
    <x v="0"/>
    <s v="Columbia"/>
    <x v="39"/>
    <n v="21044"/>
    <x v="3"/>
    <s v="OFF-BI-10003527"/>
    <x v="1"/>
    <x v="8"/>
    <s v="Fellowes PB500 Electric Punch Plastic Comb Binding Machine with Manual Bind"/>
    <x v="4885"/>
    <n v="2"/>
    <n v="0"/>
    <x v="5836"/>
    <x v="11"/>
  </r>
  <r>
    <n v="7282"/>
    <x v="3618"/>
    <x v="3"/>
    <x v="524"/>
    <d v="2014-10-22T00:00:00"/>
    <s v="Standard Class"/>
    <s v="GH-14410"/>
    <s v="Gary Hansen"/>
    <x v="2"/>
    <x v="0"/>
    <s v="Yuma"/>
    <x v="16"/>
    <n v="85364"/>
    <x v="1"/>
    <s v="TEC-MA-10001148"/>
    <x v="2"/>
    <x v="15"/>
    <s v="Swingline SM12-08 MicroCut Jam Free Shredder"/>
    <x v="4886"/>
    <n v="5"/>
    <n v="0.7"/>
    <x v="5837"/>
    <x v="2"/>
  </r>
  <r>
    <n v="7283"/>
    <x v="3619"/>
    <x v="3"/>
    <x v="738"/>
    <d v="2014-06-30T00:00:00"/>
    <s v="Standard Class"/>
    <s v="JK-15730"/>
    <s v="Joe Kamberova"/>
    <x v="0"/>
    <x v="0"/>
    <s v="Chicago"/>
    <x v="10"/>
    <n v="60653"/>
    <x v="2"/>
    <s v="OFF-BI-10002432"/>
    <x v="1"/>
    <x v="8"/>
    <s v="Wilson Jones Standard D-Ring Binders"/>
    <x v="4887"/>
    <n v="3"/>
    <n v="0.8"/>
    <x v="5838"/>
    <x v="1"/>
  </r>
  <r>
    <n v="7284"/>
    <x v="3620"/>
    <x v="3"/>
    <x v="428"/>
    <d v="2014-09-14T00:00:00"/>
    <s v="Standard Class"/>
    <s v="LC-17140"/>
    <s v="Logan Currie"/>
    <x v="0"/>
    <x v="0"/>
    <s v="Cleveland"/>
    <x v="24"/>
    <n v="44105"/>
    <x v="3"/>
    <s v="OFF-AR-10001374"/>
    <x v="1"/>
    <x v="6"/>
    <s v="BIC Brite Liner Highlighters, Chisel Tip"/>
    <x v="233"/>
    <n v="5"/>
    <n v="0.2"/>
    <x v="5839"/>
    <x v="8"/>
  </r>
  <r>
    <n v="7285"/>
    <x v="3620"/>
    <x v="3"/>
    <x v="428"/>
    <d v="2014-09-14T00:00:00"/>
    <s v="Standard Class"/>
    <s v="LC-17140"/>
    <s v="Logan Currie"/>
    <x v="0"/>
    <x v="0"/>
    <s v="Cleveland"/>
    <x v="24"/>
    <n v="44105"/>
    <x v="3"/>
    <s v="FUR-FU-10000723"/>
    <x v="0"/>
    <x v="5"/>
    <s v="Deflect-o EconoMat Studded, No Bevel Mat for Low Pile Carpeting"/>
    <x v="520"/>
    <n v="2"/>
    <n v="0.2"/>
    <x v="5840"/>
    <x v="8"/>
  </r>
  <r>
    <n v="7286"/>
    <x v="3621"/>
    <x v="3"/>
    <x v="336"/>
    <d v="2014-10-20T00:00:00"/>
    <s v="Standard Class"/>
    <s v="BK-11260"/>
    <s v="Berenike Kampe"/>
    <x v="0"/>
    <x v="0"/>
    <s v="San Francisco"/>
    <x v="1"/>
    <n v="94110"/>
    <x v="1"/>
    <s v="TEC-AC-10003614"/>
    <x v="2"/>
    <x v="11"/>
    <s v="Verbatim 25 GB 6x Blu-ray Single Layer Recordable Disc, 10/Pack"/>
    <x v="4888"/>
    <n v="4"/>
    <n v="0"/>
    <x v="5841"/>
    <x v="2"/>
  </r>
  <r>
    <n v="7287"/>
    <x v="3622"/>
    <x v="0"/>
    <x v="23"/>
    <d v="2013-06-26T00:00:00"/>
    <s v="Standard Class"/>
    <s v="BS-11365"/>
    <s v="Bill Shonely"/>
    <x v="1"/>
    <x v="0"/>
    <s v="Oklahoma City"/>
    <x v="26"/>
    <n v="73120"/>
    <x v="2"/>
    <s v="TEC-AC-10004877"/>
    <x v="2"/>
    <x v="11"/>
    <s v="Imation 30456 USB Flash Drive 8GB"/>
    <x v="4889"/>
    <n v="1"/>
    <n v="0"/>
    <x v="5842"/>
    <x v="1"/>
  </r>
  <r>
    <n v="7288"/>
    <x v="3622"/>
    <x v="0"/>
    <x v="23"/>
    <d v="2013-06-26T00:00:00"/>
    <s v="Standard Class"/>
    <s v="BS-11365"/>
    <s v="Bill Shonely"/>
    <x v="1"/>
    <x v="0"/>
    <s v="Oklahoma City"/>
    <x v="26"/>
    <n v="73120"/>
    <x v="2"/>
    <s v="FUR-FU-10004270"/>
    <x v="0"/>
    <x v="5"/>
    <s v="Executive Impressions 13&quot; Clairmont Wall Clock"/>
    <x v="2206"/>
    <n v="3"/>
    <n v="0"/>
    <x v="2380"/>
    <x v="1"/>
  </r>
  <r>
    <n v="7289"/>
    <x v="3623"/>
    <x v="2"/>
    <x v="814"/>
    <d v="2011-09-07T00:00:00"/>
    <s v="Standard Class"/>
    <s v="AG-10525"/>
    <s v="Andy Gerbode"/>
    <x v="1"/>
    <x v="0"/>
    <s v="Houston"/>
    <x v="5"/>
    <n v="77095"/>
    <x v="2"/>
    <s v="TEC-MA-10002210"/>
    <x v="2"/>
    <x v="15"/>
    <s v="Epson TM-T88V Direct Thermal Printer - Monochrome - Desktop"/>
    <x v="4890"/>
    <n v="3"/>
    <n v="0.4"/>
    <x v="5843"/>
    <x v="8"/>
  </r>
  <r>
    <n v="7290"/>
    <x v="3624"/>
    <x v="0"/>
    <x v="806"/>
    <d v="2013-01-31T00:00:00"/>
    <s v="First Class"/>
    <s v="SC-20725"/>
    <s v="Steven Cartwright"/>
    <x v="0"/>
    <x v="0"/>
    <s v="San Francisco"/>
    <x v="1"/>
    <n v="94122"/>
    <x v="1"/>
    <s v="OFF-ST-10000675"/>
    <x v="1"/>
    <x v="4"/>
    <s v="File Shuttle II and Handi-File, Black"/>
    <x v="2412"/>
    <n v="9"/>
    <n v="0"/>
    <x v="2628"/>
    <x v="9"/>
  </r>
  <r>
    <n v="7291"/>
    <x v="3624"/>
    <x v="0"/>
    <x v="806"/>
    <d v="2013-01-31T00:00:00"/>
    <s v="First Class"/>
    <s v="SC-20725"/>
    <s v="Steven Cartwright"/>
    <x v="0"/>
    <x v="0"/>
    <s v="San Francisco"/>
    <x v="1"/>
    <n v="94122"/>
    <x v="1"/>
    <s v="OFF-BI-10004781"/>
    <x v="1"/>
    <x v="8"/>
    <s v="GBC Wire Binding Strips"/>
    <x v="4891"/>
    <n v="2"/>
    <n v="0.2"/>
    <x v="5844"/>
    <x v="9"/>
  </r>
  <r>
    <n v="7292"/>
    <x v="3624"/>
    <x v="0"/>
    <x v="806"/>
    <d v="2013-01-31T00:00:00"/>
    <s v="First Class"/>
    <s v="SC-20725"/>
    <s v="Steven Cartwright"/>
    <x v="0"/>
    <x v="0"/>
    <s v="San Francisco"/>
    <x v="1"/>
    <n v="94122"/>
    <x v="1"/>
    <s v="OFF-LA-10004689"/>
    <x v="1"/>
    <x v="2"/>
    <s v="Avery 512"/>
    <x v="4892"/>
    <n v="9"/>
    <n v="0"/>
    <x v="5845"/>
    <x v="9"/>
  </r>
  <r>
    <n v="7293"/>
    <x v="3625"/>
    <x v="3"/>
    <x v="769"/>
    <d v="2014-12-10T00:00:00"/>
    <s v="Standard Class"/>
    <s v="LR-16915"/>
    <s v="Lena Radford"/>
    <x v="0"/>
    <x v="0"/>
    <s v="Nashville"/>
    <x v="18"/>
    <n v="37211"/>
    <x v="0"/>
    <s v="TEC-MA-10001856"/>
    <x v="2"/>
    <x v="15"/>
    <s v="Okidata C610n Printer"/>
    <x v="4893"/>
    <n v="2"/>
    <n v="0.5"/>
    <x v="5846"/>
    <x v="4"/>
  </r>
  <r>
    <n v="7294"/>
    <x v="3626"/>
    <x v="0"/>
    <x v="1156"/>
    <d v="2013-01-29T00:00:00"/>
    <s v="Standard Class"/>
    <s v="CB-12415"/>
    <s v="Christy Brittain"/>
    <x v="0"/>
    <x v="0"/>
    <s v="Los Angeles"/>
    <x v="1"/>
    <n v="90036"/>
    <x v="1"/>
    <s v="FUR-FU-10000719"/>
    <x v="0"/>
    <x v="5"/>
    <s v="DAX Cubicle Frames, 8-1/2 x 11"/>
    <x v="4894"/>
    <n v="7"/>
    <n v="0"/>
    <x v="5847"/>
    <x v="9"/>
  </r>
  <r>
    <n v="7295"/>
    <x v="3627"/>
    <x v="1"/>
    <x v="989"/>
    <d v="2012-05-31T00:00:00"/>
    <s v="Standard Class"/>
    <s v="RD-19900"/>
    <s v="Ruben Dartt"/>
    <x v="0"/>
    <x v="0"/>
    <s v="Bellevue"/>
    <x v="4"/>
    <n v="98006"/>
    <x v="1"/>
    <s v="FUR-FU-10003849"/>
    <x v="0"/>
    <x v="5"/>
    <s v="DAX Metal Frame, Desktop, Stepped-Edge"/>
    <x v="4895"/>
    <n v="1"/>
    <n v="0"/>
    <x v="5848"/>
    <x v="5"/>
  </r>
  <r>
    <n v="7296"/>
    <x v="3628"/>
    <x v="2"/>
    <x v="417"/>
    <d v="2011-05-05T00:00:00"/>
    <s v="First Class"/>
    <s v="NC-18340"/>
    <s v="Nat Carroll"/>
    <x v="0"/>
    <x v="0"/>
    <s v="Houston"/>
    <x v="5"/>
    <n v="77036"/>
    <x v="2"/>
    <s v="OFF-AR-10001725"/>
    <x v="1"/>
    <x v="6"/>
    <s v="Boston Home &amp; Office Model 2000 Electric Pencil Sharpeners"/>
    <x v="4896"/>
    <n v="2"/>
    <n v="0.2"/>
    <x v="5849"/>
    <x v="5"/>
  </r>
  <r>
    <n v="7297"/>
    <x v="3628"/>
    <x v="2"/>
    <x v="417"/>
    <d v="2011-05-05T00:00:00"/>
    <s v="First Class"/>
    <s v="NC-18340"/>
    <s v="Nat Carroll"/>
    <x v="0"/>
    <x v="0"/>
    <s v="Houston"/>
    <x v="5"/>
    <n v="77036"/>
    <x v="2"/>
    <s v="OFF-FA-10000840"/>
    <x v="1"/>
    <x v="13"/>
    <s v="OIC Thumb-Tacks"/>
    <x v="3064"/>
    <n v="6"/>
    <n v="0.2"/>
    <x v="5850"/>
    <x v="5"/>
  </r>
  <r>
    <n v="7298"/>
    <x v="3629"/>
    <x v="1"/>
    <x v="1157"/>
    <d v="2012-02-14T00:00:00"/>
    <s v="Second Class"/>
    <s v="NB-18655"/>
    <s v="Nona Balk"/>
    <x v="1"/>
    <x v="0"/>
    <s v="Philadelphia"/>
    <x v="9"/>
    <n v="19143"/>
    <x v="3"/>
    <s v="OFF-ST-10000943"/>
    <x v="1"/>
    <x v="4"/>
    <s v="Eldon ProFile File 'N Store Portable File Tub Letter/Legal Size Black"/>
    <x v="4897"/>
    <n v="5"/>
    <n v="0.2"/>
    <x v="5851"/>
    <x v="11"/>
  </r>
  <r>
    <n v="7299"/>
    <x v="3630"/>
    <x v="2"/>
    <x v="728"/>
    <d v="2011-11-21T00:00:00"/>
    <s v="First Class"/>
    <s v="JK-15730"/>
    <s v="Joe Kamberova"/>
    <x v="0"/>
    <x v="0"/>
    <s v="Des Plaines"/>
    <x v="10"/>
    <n v="60016"/>
    <x v="2"/>
    <s v="FUR-TA-10002533"/>
    <x v="0"/>
    <x v="3"/>
    <s v="BPI Conference Tables"/>
    <x v="4898"/>
    <n v="4"/>
    <n v="0.5"/>
    <x v="5852"/>
    <x v="0"/>
  </r>
  <r>
    <n v="7300"/>
    <x v="3630"/>
    <x v="2"/>
    <x v="728"/>
    <d v="2011-11-21T00:00:00"/>
    <s v="First Class"/>
    <s v="JK-15730"/>
    <s v="Joe Kamberova"/>
    <x v="0"/>
    <x v="0"/>
    <s v="Des Plaines"/>
    <x v="10"/>
    <n v="60016"/>
    <x v="2"/>
    <s v="FUR-FU-10001546"/>
    <x v="0"/>
    <x v="5"/>
    <s v="Dana Swing-Arm Lamps"/>
    <x v="1086"/>
    <n v="2"/>
    <n v="0.6"/>
    <x v="4462"/>
    <x v="0"/>
  </r>
  <r>
    <n v="7301"/>
    <x v="3630"/>
    <x v="2"/>
    <x v="728"/>
    <d v="2011-11-21T00:00:00"/>
    <s v="First Class"/>
    <s v="JK-15730"/>
    <s v="Joe Kamberova"/>
    <x v="0"/>
    <x v="0"/>
    <s v="Des Plaines"/>
    <x v="10"/>
    <n v="60016"/>
    <x v="2"/>
    <s v="FUR-BO-10003546"/>
    <x v="0"/>
    <x v="0"/>
    <s v="Hon 4-Shelf Metal Bookcases"/>
    <x v="4899"/>
    <n v="6"/>
    <n v="0.3"/>
    <x v="5853"/>
    <x v="0"/>
  </r>
  <r>
    <n v="7302"/>
    <x v="3630"/>
    <x v="2"/>
    <x v="728"/>
    <d v="2011-11-21T00:00:00"/>
    <s v="First Class"/>
    <s v="JK-15730"/>
    <s v="Joe Kamberova"/>
    <x v="0"/>
    <x v="0"/>
    <s v="Des Plaines"/>
    <x v="10"/>
    <n v="60016"/>
    <x v="2"/>
    <s v="OFF-BI-10004728"/>
    <x v="1"/>
    <x v="8"/>
    <s v="Wilson Jones Turn Tabs Binder Tool for Ring Binders"/>
    <x v="4900"/>
    <n v="3"/>
    <n v="0.8"/>
    <x v="5854"/>
    <x v="0"/>
  </r>
  <r>
    <n v="7303"/>
    <x v="3630"/>
    <x v="2"/>
    <x v="728"/>
    <d v="2011-11-21T00:00:00"/>
    <s v="First Class"/>
    <s v="JK-15730"/>
    <s v="Joe Kamberova"/>
    <x v="0"/>
    <x v="0"/>
    <s v="Des Plaines"/>
    <x v="10"/>
    <n v="60016"/>
    <x v="2"/>
    <s v="OFF-ST-10000025"/>
    <x v="1"/>
    <x v="4"/>
    <s v="Fellowes Stor/Drawer Steel Plus Storage Drawers"/>
    <x v="4901"/>
    <n v="5"/>
    <n v="0.2"/>
    <x v="5855"/>
    <x v="0"/>
  </r>
  <r>
    <n v="7304"/>
    <x v="3631"/>
    <x v="3"/>
    <x v="507"/>
    <d v="2014-09-09T00:00:00"/>
    <s v="Standard Class"/>
    <s v="DO-13645"/>
    <s v="Doug O'Connell"/>
    <x v="0"/>
    <x v="0"/>
    <s v="Boynton Beach"/>
    <x v="2"/>
    <n v="33437"/>
    <x v="0"/>
    <s v="FUR-CH-10003817"/>
    <x v="0"/>
    <x v="1"/>
    <s v="Global Value Steno Chair, Gray"/>
    <x v="2425"/>
    <n v="2"/>
    <n v="0.2"/>
    <x v="2645"/>
    <x v="8"/>
  </r>
  <r>
    <n v="7305"/>
    <x v="3631"/>
    <x v="3"/>
    <x v="507"/>
    <d v="2014-09-09T00:00:00"/>
    <s v="Standard Class"/>
    <s v="DO-13645"/>
    <s v="Doug O'Connell"/>
    <x v="0"/>
    <x v="0"/>
    <s v="Boynton Beach"/>
    <x v="2"/>
    <n v="33437"/>
    <x v="0"/>
    <s v="OFF-PA-10000289"/>
    <x v="1"/>
    <x v="10"/>
    <s v="Xerox 213"/>
    <x v="563"/>
    <n v="2"/>
    <n v="0.2"/>
    <x v="572"/>
    <x v="8"/>
  </r>
  <r>
    <n v="7306"/>
    <x v="3632"/>
    <x v="2"/>
    <x v="1158"/>
    <d v="2011-04-02T00:00:00"/>
    <s v="Standard Class"/>
    <s v="MG-18145"/>
    <s v="Mike Gockenbach"/>
    <x v="0"/>
    <x v="0"/>
    <s v="Plano"/>
    <x v="5"/>
    <n v="75023"/>
    <x v="2"/>
    <s v="FUR-TA-10001889"/>
    <x v="0"/>
    <x v="3"/>
    <s v="Bush Advantage Collection Racetrack Conference Table"/>
    <x v="4902"/>
    <n v="3"/>
    <n v="0.3"/>
    <x v="5856"/>
    <x v="10"/>
  </r>
  <r>
    <n v="7307"/>
    <x v="3633"/>
    <x v="0"/>
    <x v="732"/>
    <d v="2013-11-08T00:00:00"/>
    <s v="Second Class"/>
    <s v="LH-17155"/>
    <s v="Logan Haushalter"/>
    <x v="0"/>
    <x v="0"/>
    <s v="San Jose"/>
    <x v="1"/>
    <n v="95123"/>
    <x v="1"/>
    <s v="TEC-AC-10002305"/>
    <x v="2"/>
    <x v="11"/>
    <s v="KeyTronic E03601U1 - Keyboard - Beige"/>
    <x v="2775"/>
    <n v="4"/>
    <n v="0"/>
    <x v="3083"/>
    <x v="0"/>
  </r>
  <r>
    <n v="7308"/>
    <x v="3633"/>
    <x v="0"/>
    <x v="732"/>
    <d v="2013-11-08T00:00:00"/>
    <s v="Second Class"/>
    <s v="LH-17155"/>
    <s v="Logan Haushalter"/>
    <x v="0"/>
    <x v="0"/>
    <s v="San Jose"/>
    <x v="1"/>
    <n v="95123"/>
    <x v="1"/>
    <s v="FUR-CH-10004875"/>
    <x v="0"/>
    <x v="1"/>
    <s v="Harbour Creations 67200 Series Stacking Chairs"/>
    <x v="2417"/>
    <n v="2"/>
    <n v="0.2"/>
    <x v="2635"/>
    <x v="0"/>
  </r>
  <r>
    <n v="7309"/>
    <x v="3633"/>
    <x v="0"/>
    <x v="732"/>
    <d v="2013-11-08T00:00:00"/>
    <s v="Second Class"/>
    <s v="LH-17155"/>
    <s v="Logan Haushalter"/>
    <x v="0"/>
    <x v="0"/>
    <s v="San Jose"/>
    <x v="1"/>
    <n v="95123"/>
    <x v="1"/>
    <s v="OFF-EN-10001434"/>
    <x v="1"/>
    <x v="12"/>
    <s v="Strathmore #10 Envelopes, Ultimate White"/>
    <x v="3820"/>
    <n v="3"/>
    <n v="0"/>
    <x v="4386"/>
    <x v="0"/>
  </r>
  <r>
    <n v="7310"/>
    <x v="3634"/>
    <x v="3"/>
    <x v="193"/>
    <d v="2014-06-15T00:00:00"/>
    <s v="Second Class"/>
    <s v="MM-18280"/>
    <s v="Muhammed MacIntyre"/>
    <x v="1"/>
    <x v="0"/>
    <s v="New York City"/>
    <x v="15"/>
    <n v="10024"/>
    <x v="3"/>
    <s v="OFF-FA-10004395"/>
    <x v="1"/>
    <x v="13"/>
    <s v="Plymouth Boxed Rubber Bands by Plymouth"/>
    <x v="4903"/>
    <n v="3"/>
    <n v="0"/>
    <x v="5857"/>
    <x v="1"/>
  </r>
  <r>
    <n v="7311"/>
    <x v="3635"/>
    <x v="1"/>
    <x v="544"/>
    <d v="2012-08-14T00:00:00"/>
    <s v="Standard Class"/>
    <s v="BD-11320"/>
    <s v="Bill Donatelli"/>
    <x v="0"/>
    <x v="0"/>
    <s v="Detroit"/>
    <x v="12"/>
    <n v="48227"/>
    <x v="2"/>
    <s v="OFF-BI-10004632"/>
    <x v="1"/>
    <x v="8"/>
    <s v="GBC Binding covers"/>
    <x v="4904"/>
    <n v="5"/>
    <n v="0"/>
    <x v="5858"/>
    <x v="6"/>
  </r>
  <r>
    <n v="7312"/>
    <x v="3636"/>
    <x v="1"/>
    <x v="330"/>
    <d v="2012-10-13T00:00:00"/>
    <s v="Standard Class"/>
    <s v="SC-20575"/>
    <s v="Sonia Cooley"/>
    <x v="0"/>
    <x v="0"/>
    <s v="Miami"/>
    <x v="2"/>
    <n v="33178"/>
    <x v="0"/>
    <s v="OFF-BI-10000145"/>
    <x v="1"/>
    <x v="8"/>
    <s v="Zipper Ring Binder Pockets"/>
    <x v="1077"/>
    <n v="2"/>
    <n v="0.7"/>
    <x v="5859"/>
    <x v="2"/>
  </r>
  <r>
    <n v="7313"/>
    <x v="3636"/>
    <x v="1"/>
    <x v="330"/>
    <d v="2012-10-13T00:00:00"/>
    <s v="Standard Class"/>
    <s v="SC-20575"/>
    <s v="Sonia Cooley"/>
    <x v="0"/>
    <x v="0"/>
    <s v="Miami"/>
    <x v="2"/>
    <n v="33178"/>
    <x v="0"/>
    <s v="OFF-BI-10002498"/>
    <x v="1"/>
    <x v="8"/>
    <s v="Clear Mylar Reinforcing Strips"/>
    <x v="4905"/>
    <n v="2"/>
    <n v="0.7"/>
    <x v="5860"/>
    <x v="2"/>
  </r>
  <r>
    <n v="7314"/>
    <x v="3636"/>
    <x v="1"/>
    <x v="330"/>
    <d v="2012-10-13T00:00:00"/>
    <s v="Standard Class"/>
    <s v="SC-20575"/>
    <s v="Sonia Cooley"/>
    <x v="0"/>
    <x v="0"/>
    <s v="Miami"/>
    <x v="2"/>
    <n v="33178"/>
    <x v="0"/>
    <s v="OFF-AR-10001761"/>
    <x v="1"/>
    <x v="6"/>
    <s v="Avery Hi-Liter Smear-Safe Highlighters"/>
    <x v="1886"/>
    <n v="8"/>
    <n v="0.2"/>
    <x v="5861"/>
    <x v="2"/>
  </r>
  <r>
    <n v="7315"/>
    <x v="3637"/>
    <x v="0"/>
    <x v="316"/>
    <d v="2013-06-03T00:00:00"/>
    <s v="Standard Class"/>
    <s v="TN-21040"/>
    <s v="Tanja Norvell"/>
    <x v="2"/>
    <x v="0"/>
    <s v="Park Ridge"/>
    <x v="10"/>
    <n v="60068"/>
    <x v="2"/>
    <s v="TEC-PH-10001817"/>
    <x v="2"/>
    <x v="7"/>
    <s v="Wilson Electronics DB Pro Signal Booster"/>
    <x v="4906"/>
    <n v="1"/>
    <n v="0.2"/>
    <x v="5862"/>
    <x v="5"/>
  </r>
  <r>
    <n v="7316"/>
    <x v="3638"/>
    <x v="3"/>
    <x v="943"/>
    <d v="2014-05-17T00:00:00"/>
    <s v="Second Class"/>
    <s v="ZC-21910"/>
    <s v="Zuschuss Carroll"/>
    <x v="0"/>
    <x v="0"/>
    <s v="New York City"/>
    <x v="15"/>
    <n v="10024"/>
    <x v="3"/>
    <s v="OFF-AR-10004456"/>
    <x v="1"/>
    <x v="6"/>
    <s v="Panasonic KP-4ABK Battery-Operated Pencil Sharpener"/>
    <x v="2911"/>
    <n v="3"/>
    <n v="0"/>
    <x v="5179"/>
    <x v="5"/>
  </r>
  <r>
    <n v="7317"/>
    <x v="3639"/>
    <x v="0"/>
    <x v="1159"/>
    <d v="2013-10-21T00:00:00"/>
    <s v="Standard Class"/>
    <s v="NB-18655"/>
    <s v="Nona Balk"/>
    <x v="1"/>
    <x v="0"/>
    <s v="New York City"/>
    <x v="15"/>
    <n v="10011"/>
    <x v="3"/>
    <s v="FUR-TA-10001539"/>
    <x v="0"/>
    <x v="3"/>
    <s v="Chromcraft Rectangular Conference Tables"/>
    <x v="4907"/>
    <n v="1"/>
    <n v="0.4"/>
    <x v="5863"/>
    <x v="2"/>
  </r>
  <r>
    <n v="7318"/>
    <x v="3640"/>
    <x v="3"/>
    <x v="701"/>
    <d v="2014-11-22T00:00:00"/>
    <s v="Standard Class"/>
    <s v="KH-16330"/>
    <s v="Katharine Harms"/>
    <x v="1"/>
    <x v="0"/>
    <s v="Hillsboro"/>
    <x v="21"/>
    <n v="97123"/>
    <x v="1"/>
    <s v="OFF-PA-10003205"/>
    <x v="1"/>
    <x v="10"/>
    <s v="Wirebound Message Forms, Four 2 3/4 x 5 Forms per Page, Pink Paper"/>
    <x v="4908"/>
    <n v="3"/>
    <n v="0.2"/>
    <x v="5864"/>
    <x v="0"/>
  </r>
  <r>
    <n v="7319"/>
    <x v="3640"/>
    <x v="3"/>
    <x v="701"/>
    <d v="2014-11-22T00:00:00"/>
    <s v="Standard Class"/>
    <s v="KH-16330"/>
    <s v="Katharine Harms"/>
    <x v="1"/>
    <x v="0"/>
    <s v="Hillsboro"/>
    <x v="21"/>
    <n v="97123"/>
    <x v="1"/>
    <s v="OFF-BI-10002813"/>
    <x v="1"/>
    <x v="8"/>
    <s v="Avery Reinforcements for Hole-Punch Pages"/>
    <x v="4909"/>
    <n v="7"/>
    <n v="0.7"/>
    <x v="5865"/>
    <x v="0"/>
  </r>
  <r>
    <n v="7320"/>
    <x v="3641"/>
    <x v="3"/>
    <x v="200"/>
    <d v="2014-11-30T00:00:00"/>
    <s v="Second Class"/>
    <s v="MN-17935"/>
    <s v="Michael Nguyen"/>
    <x v="0"/>
    <x v="0"/>
    <s v="New York City"/>
    <x v="15"/>
    <n v="10009"/>
    <x v="3"/>
    <s v="TEC-PH-10002310"/>
    <x v="2"/>
    <x v="7"/>
    <s v="Plantronics Calisto P620-M USB Wireless Speakerphone System"/>
    <x v="508"/>
    <n v="5"/>
    <n v="0"/>
    <x v="5866"/>
    <x v="0"/>
  </r>
  <r>
    <n v="7321"/>
    <x v="3641"/>
    <x v="3"/>
    <x v="200"/>
    <d v="2014-11-30T00:00:00"/>
    <s v="Second Class"/>
    <s v="MN-17935"/>
    <s v="Michael Nguyen"/>
    <x v="0"/>
    <x v="0"/>
    <s v="New York City"/>
    <x v="15"/>
    <n v="10009"/>
    <x v="3"/>
    <s v="FUR-FU-10003623"/>
    <x v="0"/>
    <x v="5"/>
    <s v="DataProducts Ampli Magnifier Task Lamp, Black,"/>
    <x v="4817"/>
    <n v="5"/>
    <n v="0"/>
    <x v="5740"/>
    <x v="0"/>
  </r>
  <r>
    <n v="7322"/>
    <x v="3642"/>
    <x v="3"/>
    <x v="213"/>
    <d v="2014-09-08T00:00:00"/>
    <s v="Standard Class"/>
    <s v="MY-18295"/>
    <s v="Muhammed Yedwab"/>
    <x v="1"/>
    <x v="0"/>
    <s v="Chicago"/>
    <x v="10"/>
    <n v="60623"/>
    <x v="2"/>
    <s v="OFF-PA-10003424"/>
    <x v="1"/>
    <x v="10"/>
    <s v="&quot;While you Were Out&quot; Message Book, One Form per Page"/>
    <x v="2965"/>
    <n v="3"/>
    <n v="0.2"/>
    <x v="3309"/>
    <x v="8"/>
  </r>
  <r>
    <n v="7323"/>
    <x v="3642"/>
    <x v="3"/>
    <x v="213"/>
    <d v="2014-09-08T00:00:00"/>
    <s v="Standard Class"/>
    <s v="MY-18295"/>
    <s v="Muhammed Yedwab"/>
    <x v="1"/>
    <x v="0"/>
    <s v="Chicago"/>
    <x v="10"/>
    <n v="60623"/>
    <x v="2"/>
    <s v="TEC-AC-10004353"/>
    <x v="2"/>
    <x v="11"/>
    <s v="Hypercom P1300 Pinpad"/>
    <x v="4649"/>
    <n v="2"/>
    <n v="0.2"/>
    <x v="5510"/>
    <x v="8"/>
  </r>
  <r>
    <n v="7324"/>
    <x v="3643"/>
    <x v="3"/>
    <x v="256"/>
    <d v="2014-12-09T00:00:00"/>
    <s v="First Class"/>
    <s v="CS-11950"/>
    <s v="Carlos Soltero"/>
    <x v="0"/>
    <x v="0"/>
    <s v="New York City"/>
    <x v="15"/>
    <n v="10024"/>
    <x v="3"/>
    <s v="FUR-FU-10001934"/>
    <x v="0"/>
    <x v="5"/>
    <s v="Magnifier Swing Arm Lamp"/>
    <x v="108"/>
    <n v="2"/>
    <n v="0"/>
    <x v="109"/>
    <x v="4"/>
  </r>
  <r>
    <n v="7325"/>
    <x v="3643"/>
    <x v="3"/>
    <x v="256"/>
    <d v="2014-12-09T00:00:00"/>
    <s v="First Class"/>
    <s v="CS-11950"/>
    <s v="Carlos Soltero"/>
    <x v="0"/>
    <x v="0"/>
    <s v="New York City"/>
    <x v="15"/>
    <n v="10024"/>
    <x v="3"/>
    <s v="OFF-LA-10003766"/>
    <x v="1"/>
    <x v="2"/>
    <s v="Self-Adhesive Removable Labels"/>
    <x v="1242"/>
    <n v="3"/>
    <n v="0"/>
    <x v="3120"/>
    <x v="4"/>
  </r>
  <r>
    <n v="7326"/>
    <x v="3644"/>
    <x v="3"/>
    <x v="468"/>
    <d v="2014-11-18T00:00:00"/>
    <s v="Standard Class"/>
    <s v="MC-17845"/>
    <s v="Michael Chen"/>
    <x v="0"/>
    <x v="0"/>
    <s v="Pasco"/>
    <x v="4"/>
    <n v="99301"/>
    <x v="1"/>
    <s v="OFF-AP-10004540"/>
    <x v="1"/>
    <x v="9"/>
    <s v="Eureka The Boss Lite 10-Amp Upright Vacuum, Blue"/>
    <x v="4910"/>
    <n v="5"/>
    <n v="0"/>
    <x v="5867"/>
    <x v="0"/>
  </r>
  <r>
    <n v="7327"/>
    <x v="3644"/>
    <x v="3"/>
    <x v="468"/>
    <d v="2014-11-18T00:00:00"/>
    <s v="Standard Class"/>
    <s v="MC-17845"/>
    <s v="Michael Chen"/>
    <x v="0"/>
    <x v="0"/>
    <s v="Pasco"/>
    <x v="4"/>
    <n v="99301"/>
    <x v="1"/>
    <s v="OFF-BI-10001543"/>
    <x v="1"/>
    <x v="8"/>
    <s v="GBC VeloBinder Manual Binding System"/>
    <x v="4911"/>
    <n v="1"/>
    <n v="0.2"/>
    <x v="5868"/>
    <x v="0"/>
  </r>
  <r>
    <n v="7328"/>
    <x v="3645"/>
    <x v="2"/>
    <x v="772"/>
    <d v="2011-03-24T00:00:00"/>
    <s v="Standard Class"/>
    <s v="SC-20050"/>
    <s v="Sample Company A"/>
    <x v="2"/>
    <x v="0"/>
    <s v="Burbank"/>
    <x v="1"/>
    <n v="91505"/>
    <x v="1"/>
    <s v="FUR-FU-10004597"/>
    <x v="0"/>
    <x v="5"/>
    <s v="Eldon Cleatmat Chair Mats for Medium Pile Carpets"/>
    <x v="4912"/>
    <n v="2"/>
    <n v="0"/>
    <x v="5869"/>
    <x v="10"/>
  </r>
  <r>
    <n v="7329"/>
    <x v="3645"/>
    <x v="2"/>
    <x v="772"/>
    <d v="2011-03-24T00:00:00"/>
    <s v="Standard Class"/>
    <s v="SC-20050"/>
    <s v="Sample Company A"/>
    <x v="2"/>
    <x v="0"/>
    <s v="Burbank"/>
    <x v="1"/>
    <n v="91505"/>
    <x v="1"/>
    <s v="TEC-MA-10001148"/>
    <x v="2"/>
    <x v="15"/>
    <s v="Swingline SM12-08 MicroCut Jam Free Shredder"/>
    <x v="4913"/>
    <n v="4"/>
    <n v="0.2"/>
    <x v="5870"/>
    <x v="10"/>
  </r>
  <r>
    <n v="7330"/>
    <x v="3645"/>
    <x v="2"/>
    <x v="772"/>
    <d v="2011-03-24T00:00:00"/>
    <s v="Standard Class"/>
    <s v="SC-20050"/>
    <s v="Sample Company A"/>
    <x v="2"/>
    <x v="0"/>
    <s v="Burbank"/>
    <x v="1"/>
    <n v="91505"/>
    <x v="1"/>
    <s v="OFF-ST-10000078"/>
    <x v="1"/>
    <x v="4"/>
    <s v="Tennsco 6- and 18-Compartment Lockers"/>
    <x v="4914"/>
    <n v="7"/>
    <n v="0"/>
    <x v="5871"/>
    <x v="10"/>
  </r>
  <r>
    <n v="7331"/>
    <x v="3646"/>
    <x v="0"/>
    <x v="396"/>
    <d v="2013-11-14T00:00:00"/>
    <s v="First Class"/>
    <s v="SP-20650"/>
    <s v="Stephanie Phelps"/>
    <x v="1"/>
    <x v="0"/>
    <s v="Chicago"/>
    <x v="10"/>
    <n v="60623"/>
    <x v="2"/>
    <s v="FUR-FU-10001037"/>
    <x v="0"/>
    <x v="5"/>
    <s v="DAX Charcoal/Nickel-Tone Document Frame, 5 x 7"/>
    <x v="4915"/>
    <n v="6"/>
    <n v="0.6"/>
    <x v="4782"/>
    <x v="0"/>
  </r>
  <r>
    <n v="7332"/>
    <x v="3647"/>
    <x v="3"/>
    <x v="40"/>
    <d v="2014-10-31T00:00:00"/>
    <s v="Standard Class"/>
    <s v="SC-20440"/>
    <s v="Shaun Chance"/>
    <x v="1"/>
    <x v="0"/>
    <s v="Lancaster"/>
    <x v="9"/>
    <n v="17602"/>
    <x v="3"/>
    <s v="TEC-PH-10001433"/>
    <x v="2"/>
    <x v="7"/>
    <s v="Cisco Small Business SPA 502G VoIP phone"/>
    <x v="4916"/>
    <n v="1"/>
    <n v="0.4"/>
    <x v="5872"/>
    <x v="2"/>
  </r>
  <r>
    <n v="7333"/>
    <x v="3647"/>
    <x v="3"/>
    <x v="40"/>
    <d v="2014-10-31T00:00:00"/>
    <s v="Standard Class"/>
    <s v="SC-20440"/>
    <s v="Shaun Chance"/>
    <x v="1"/>
    <x v="0"/>
    <s v="Lancaster"/>
    <x v="9"/>
    <n v="17602"/>
    <x v="3"/>
    <s v="OFF-BI-10003007"/>
    <x v="1"/>
    <x v="8"/>
    <s v="Premium Transparent Presentation Covers, No Pattern/Clear, 8 1/2&quot; x 11&quot;"/>
    <x v="4917"/>
    <n v="7"/>
    <n v="0.7"/>
    <x v="5873"/>
    <x v="2"/>
  </r>
  <r>
    <n v="7334"/>
    <x v="3648"/>
    <x v="1"/>
    <x v="347"/>
    <d v="2012-04-17T00:00:00"/>
    <s v="Standard Class"/>
    <s v="PR-18880"/>
    <s v="Patrick Ryan"/>
    <x v="0"/>
    <x v="0"/>
    <s v="Tampa"/>
    <x v="2"/>
    <n v="33614"/>
    <x v="0"/>
    <s v="FUR-FU-10001290"/>
    <x v="0"/>
    <x v="5"/>
    <s v="Executive Impressions Supervisor Wall Clock"/>
    <x v="4918"/>
    <n v="2"/>
    <n v="0.2"/>
    <x v="5874"/>
    <x v="3"/>
  </r>
  <r>
    <n v="7335"/>
    <x v="3648"/>
    <x v="1"/>
    <x v="347"/>
    <d v="2012-04-17T00:00:00"/>
    <s v="Standard Class"/>
    <s v="PR-18880"/>
    <s v="Patrick Ryan"/>
    <x v="0"/>
    <x v="0"/>
    <s v="Tampa"/>
    <x v="2"/>
    <n v="33614"/>
    <x v="0"/>
    <s v="FUR-FU-10000087"/>
    <x v="0"/>
    <x v="5"/>
    <s v="Executive Impressions 14&quot; Two-Color Numerals Wall Clock"/>
    <x v="4919"/>
    <n v="3"/>
    <n v="0.2"/>
    <x v="5875"/>
    <x v="3"/>
  </r>
  <r>
    <n v="7336"/>
    <x v="3649"/>
    <x v="1"/>
    <x v="707"/>
    <d v="2012-12-30T00:00:00"/>
    <s v="Standard Class"/>
    <s v="JK-15625"/>
    <s v="Jim Karlsson"/>
    <x v="0"/>
    <x v="0"/>
    <s v="New York City"/>
    <x v="15"/>
    <n v="10024"/>
    <x v="3"/>
    <s v="TEC-AC-10002049"/>
    <x v="2"/>
    <x v="11"/>
    <s v="Plantronics Savi W720 Multi-Device Wireless Headset System"/>
    <x v="4036"/>
    <n v="2"/>
    <n v="0"/>
    <x v="4680"/>
    <x v="4"/>
  </r>
  <r>
    <n v="7337"/>
    <x v="3649"/>
    <x v="1"/>
    <x v="707"/>
    <d v="2012-12-30T00:00:00"/>
    <s v="Standard Class"/>
    <s v="JK-15625"/>
    <s v="Jim Karlsson"/>
    <x v="0"/>
    <x v="0"/>
    <s v="New York City"/>
    <x v="15"/>
    <n v="10024"/>
    <x v="3"/>
    <s v="FUR-BO-10002613"/>
    <x v="0"/>
    <x v="0"/>
    <s v="Atlantic Metals Mobile 4-Shelf Bookcases, Custom Colors"/>
    <x v="4920"/>
    <n v="2"/>
    <n v="0.2"/>
    <x v="5876"/>
    <x v="4"/>
  </r>
  <r>
    <n v="7338"/>
    <x v="3650"/>
    <x v="3"/>
    <x v="296"/>
    <d v="2014-09-24T00:00:00"/>
    <s v="First Class"/>
    <s v="BM-11575"/>
    <s v="Brendan Murry"/>
    <x v="1"/>
    <x v="0"/>
    <s v="Los Angeles"/>
    <x v="1"/>
    <n v="90045"/>
    <x v="1"/>
    <s v="OFF-ST-10004950"/>
    <x v="1"/>
    <x v="4"/>
    <s v="Tenex Personal Filing Tote With Secure Closure Lid, Black/Frost"/>
    <x v="4729"/>
    <n v="1"/>
    <n v="0"/>
    <x v="5877"/>
    <x v="8"/>
  </r>
  <r>
    <n v="7339"/>
    <x v="3651"/>
    <x v="2"/>
    <x v="414"/>
    <d v="2011-12-23T00:00:00"/>
    <s v="Second Class"/>
    <s v="SM-20950"/>
    <s v="Suzanne McNair"/>
    <x v="1"/>
    <x v="0"/>
    <s v="New York City"/>
    <x v="15"/>
    <n v="10035"/>
    <x v="3"/>
    <s v="FUR-CH-10004875"/>
    <x v="0"/>
    <x v="1"/>
    <s v="Harbour Creations 67200 Series Stacking Chairs"/>
    <x v="4921"/>
    <n v="3"/>
    <n v="0.1"/>
    <x v="5878"/>
    <x v="4"/>
  </r>
  <r>
    <n v="7340"/>
    <x v="3652"/>
    <x v="1"/>
    <x v="1074"/>
    <d v="2012-07-21T00:00:00"/>
    <s v="First Class"/>
    <s v="KC-16255"/>
    <s v="Karen Carlisle"/>
    <x v="1"/>
    <x v="0"/>
    <s v="New York City"/>
    <x v="15"/>
    <n v="10009"/>
    <x v="3"/>
    <s v="OFF-AR-10003190"/>
    <x v="1"/>
    <x v="6"/>
    <s v="Newell 32"/>
    <x v="1784"/>
    <n v="2"/>
    <n v="0"/>
    <x v="5879"/>
    <x v="7"/>
  </r>
  <r>
    <n v="7341"/>
    <x v="3653"/>
    <x v="2"/>
    <x v="711"/>
    <d v="2011-08-01T00:00:00"/>
    <s v="Standard Class"/>
    <s v="SG-20470"/>
    <s v="Sheri Gordon"/>
    <x v="0"/>
    <x v="0"/>
    <s v="Atlanta"/>
    <x v="32"/>
    <n v="30318"/>
    <x v="0"/>
    <s v="FUR-CH-10000553"/>
    <x v="0"/>
    <x v="1"/>
    <s v="Metal Folding Chairs, Beige, 4/Carton"/>
    <x v="4922"/>
    <n v="2"/>
    <n v="0"/>
    <x v="5880"/>
    <x v="7"/>
  </r>
  <r>
    <n v="7342"/>
    <x v="3653"/>
    <x v="2"/>
    <x v="711"/>
    <d v="2011-08-01T00:00:00"/>
    <s v="Standard Class"/>
    <s v="SG-20470"/>
    <s v="Sheri Gordon"/>
    <x v="0"/>
    <x v="0"/>
    <s v="Atlanta"/>
    <x v="32"/>
    <n v="30318"/>
    <x v="0"/>
    <s v="OFF-LA-10002762"/>
    <x v="1"/>
    <x v="2"/>
    <s v="Avery 485"/>
    <x v="4923"/>
    <n v="13"/>
    <n v="0"/>
    <x v="5881"/>
    <x v="7"/>
  </r>
  <r>
    <n v="7343"/>
    <x v="3653"/>
    <x v="2"/>
    <x v="711"/>
    <d v="2011-08-01T00:00:00"/>
    <s v="Standard Class"/>
    <s v="SG-20470"/>
    <s v="Sheri Gordon"/>
    <x v="0"/>
    <x v="0"/>
    <s v="Atlanta"/>
    <x v="32"/>
    <n v="30318"/>
    <x v="0"/>
    <s v="FUR-FU-10000719"/>
    <x v="0"/>
    <x v="5"/>
    <s v="DAX Cubicle Frames, 8-1/2 x 11"/>
    <x v="3567"/>
    <n v="3"/>
    <n v="0"/>
    <x v="5882"/>
    <x v="7"/>
  </r>
  <r>
    <n v="7344"/>
    <x v="3654"/>
    <x v="2"/>
    <x v="58"/>
    <d v="2012-01-01T00:00:00"/>
    <s v="Standard Class"/>
    <s v="TB-21520"/>
    <s v="Tracy Blumstein"/>
    <x v="0"/>
    <x v="0"/>
    <s v="New York City"/>
    <x v="15"/>
    <n v="10009"/>
    <x v="3"/>
    <s v="OFF-ST-10000563"/>
    <x v="1"/>
    <x v="4"/>
    <s v="Fellowes Bankers Box Stor/Drawer Steel Plus"/>
    <x v="1643"/>
    <n v="6"/>
    <n v="0"/>
    <x v="1740"/>
    <x v="4"/>
  </r>
  <r>
    <n v="7345"/>
    <x v="3655"/>
    <x v="3"/>
    <x v="157"/>
    <d v="2014-12-18T00:00:00"/>
    <s v="Standard Class"/>
    <s v="DV-13045"/>
    <s v="Darrin Van Huff"/>
    <x v="1"/>
    <x v="0"/>
    <s v="Jacksonville"/>
    <x v="2"/>
    <n v="32216"/>
    <x v="0"/>
    <s v="FUR-TA-10004289"/>
    <x v="0"/>
    <x v="3"/>
    <s v="BoxOffice By Design Rectangular and Half-Moon Meeting Room Tables"/>
    <x v="4924"/>
    <n v="6"/>
    <n v="0.45"/>
    <x v="5883"/>
    <x v="4"/>
  </r>
  <r>
    <n v="7346"/>
    <x v="3655"/>
    <x v="3"/>
    <x v="157"/>
    <d v="2014-12-18T00:00:00"/>
    <s v="Standard Class"/>
    <s v="DV-13045"/>
    <s v="Darrin Van Huff"/>
    <x v="1"/>
    <x v="0"/>
    <s v="Jacksonville"/>
    <x v="2"/>
    <n v="32216"/>
    <x v="0"/>
    <s v="TEC-PH-10003555"/>
    <x v="2"/>
    <x v="7"/>
    <s v="Motorola HK250 Universal Bluetooth Headset"/>
    <x v="4925"/>
    <n v="4"/>
    <n v="0.2"/>
    <x v="5884"/>
    <x v="4"/>
  </r>
  <r>
    <n v="7347"/>
    <x v="3655"/>
    <x v="3"/>
    <x v="157"/>
    <d v="2014-12-18T00:00:00"/>
    <s v="Standard Class"/>
    <s v="DV-13045"/>
    <s v="Darrin Van Huff"/>
    <x v="1"/>
    <x v="0"/>
    <s v="Jacksonville"/>
    <x v="2"/>
    <n v="32216"/>
    <x v="0"/>
    <s v="OFF-AR-10001958"/>
    <x v="1"/>
    <x v="6"/>
    <s v="Stanley Bostitch Contemporary Electric Pencil Sharpeners"/>
    <x v="4926"/>
    <n v="1"/>
    <n v="0.2"/>
    <x v="5885"/>
    <x v="4"/>
  </r>
  <r>
    <n v="7348"/>
    <x v="3655"/>
    <x v="3"/>
    <x v="157"/>
    <d v="2014-12-18T00:00:00"/>
    <s v="Standard Class"/>
    <s v="DV-13045"/>
    <s v="Darrin Van Huff"/>
    <x v="1"/>
    <x v="0"/>
    <s v="Jacksonville"/>
    <x v="2"/>
    <n v="32216"/>
    <x v="0"/>
    <s v="FUR-CH-10000225"/>
    <x v="0"/>
    <x v="1"/>
    <s v="Global Geo Office Task Chair, Gray"/>
    <x v="1466"/>
    <n v="1"/>
    <n v="0.2"/>
    <x v="5886"/>
    <x v="4"/>
  </r>
  <r>
    <n v="7349"/>
    <x v="3656"/>
    <x v="2"/>
    <x v="223"/>
    <d v="2011-03-07T00:00:00"/>
    <s v="Standard Class"/>
    <s v="SC-20020"/>
    <s v="Sam Craven"/>
    <x v="0"/>
    <x v="0"/>
    <s v="Houston"/>
    <x v="5"/>
    <n v="77095"/>
    <x v="2"/>
    <s v="OFF-AP-10002534"/>
    <x v="1"/>
    <x v="9"/>
    <s v="3.6 Cubic Foot Counter Height Office Refrigerator"/>
    <x v="4927"/>
    <n v="3"/>
    <n v="0.8"/>
    <x v="5887"/>
    <x v="10"/>
  </r>
  <r>
    <n v="7350"/>
    <x v="3657"/>
    <x v="3"/>
    <x v="208"/>
    <d v="2014-10-28T00:00:00"/>
    <s v="Standard Class"/>
    <s v="JB-15400"/>
    <s v="Jennifer Braxton"/>
    <x v="1"/>
    <x v="0"/>
    <s v="Milwaukee"/>
    <x v="6"/>
    <n v="53209"/>
    <x v="2"/>
    <s v="OFF-BI-10000301"/>
    <x v="1"/>
    <x v="8"/>
    <s v="GBC Instant Report Kit"/>
    <x v="1120"/>
    <n v="6"/>
    <n v="0"/>
    <x v="5888"/>
    <x v="2"/>
  </r>
  <r>
    <n v="7351"/>
    <x v="3657"/>
    <x v="3"/>
    <x v="208"/>
    <d v="2014-10-28T00:00:00"/>
    <s v="Standard Class"/>
    <s v="JB-15400"/>
    <s v="Jennifer Braxton"/>
    <x v="1"/>
    <x v="0"/>
    <s v="Milwaukee"/>
    <x v="6"/>
    <n v="53209"/>
    <x v="2"/>
    <s v="OFF-BI-10003460"/>
    <x v="1"/>
    <x v="8"/>
    <s v="Acco 3-Hole Punch"/>
    <x v="4928"/>
    <n v="5"/>
    <n v="0"/>
    <x v="3820"/>
    <x v="2"/>
  </r>
  <r>
    <n v="7352"/>
    <x v="3658"/>
    <x v="3"/>
    <x v="468"/>
    <d v="2014-11-17T00:00:00"/>
    <s v="Standard Class"/>
    <s v="GH-14425"/>
    <s v="Gary Hwang"/>
    <x v="0"/>
    <x v="0"/>
    <s v="Modesto"/>
    <x v="1"/>
    <n v="95351"/>
    <x v="1"/>
    <s v="TEC-AC-10001772"/>
    <x v="2"/>
    <x v="11"/>
    <s v="Memorex Mini Travel Drive 16 GB USB 2.0 Flash Drive"/>
    <x v="1829"/>
    <n v="7"/>
    <n v="0"/>
    <x v="1960"/>
    <x v="0"/>
  </r>
  <r>
    <n v="7353"/>
    <x v="3659"/>
    <x v="3"/>
    <x v="633"/>
    <d v="2014-03-19T00:00:00"/>
    <s v="Second Class"/>
    <s v="MG-17650"/>
    <s v="Matthew Grinstein"/>
    <x v="2"/>
    <x v="0"/>
    <s v="Lakewood"/>
    <x v="24"/>
    <n v="44107"/>
    <x v="3"/>
    <s v="TEC-PH-10003505"/>
    <x v="2"/>
    <x v="7"/>
    <s v="Geemarc AmpliPOWER60"/>
    <x v="4929"/>
    <n v="8"/>
    <n v="0.4"/>
    <x v="5889"/>
    <x v="10"/>
  </r>
  <r>
    <n v="7354"/>
    <x v="3660"/>
    <x v="0"/>
    <x v="897"/>
    <d v="2013-09-30T00:00:00"/>
    <s v="Standard Class"/>
    <s v="RD-19660"/>
    <s v="Robert Dilbeck"/>
    <x v="2"/>
    <x v="0"/>
    <s v="Philadelphia"/>
    <x v="9"/>
    <n v="19134"/>
    <x v="3"/>
    <s v="OFF-LA-10004484"/>
    <x v="1"/>
    <x v="2"/>
    <s v="Avery 476"/>
    <x v="1053"/>
    <n v="5"/>
    <n v="0.2"/>
    <x v="5890"/>
    <x v="8"/>
  </r>
  <r>
    <n v="7355"/>
    <x v="3661"/>
    <x v="3"/>
    <x v="695"/>
    <d v="2014-02-14T00:00:00"/>
    <s v="Standard Class"/>
    <s v="SN-20560"/>
    <s v="Skye Norling"/>
    <x v="2"/>
    <x v="0"/>
    <s v="San Francisco"/>
    <x v="1"/>
    <n v="94109"/>
    <x v="1"/>
    <s v="OFF-PA-10001593"/>
    <x v="1"/>
    <x v="10"/>
    <s v="Xerox 1947"/>
    <x v="2744"/>
    <n v="5"/>
    <n v="0"/>
    <x v="4397"/>
    <x v="11"/>
  </r>
  <r>
    <n v="7356"/>
    <x v="3662"/>
    <x v="1"/>
    <x v="620"/>
    <d v="2013-01-02T00:00:00"/>
    <s v="Second Class"/>
    <s v="AH-10690"/>
    <s v="Anna Häberlin"/>
    <x v="1"/>
    <x v="0"/>
    <s v="Detroit"/>
    <x v="12"/>
    <n v="48205"/>
    <x v="2"/>
    <s v="OFF-BI-10004139"/>
    <x v="1"/>
    <x v="8"/>
    <s v="Fellowes Presentation Covers for Comb Binding Machines"/>
    <x v="4930"/>
    <n v="8"/>
    <n v="0"/>
    <x v="5891"/>
    <x v="4"/>
  </r>
  <r>
    <n v="7357"/>
    <x v="3663"/>
    <x v="0"/>
    <x v="790"/>
    <d v="2013-10-15T00:00:00"/>
    <s v="Standard Class"/>
    <s v="MZ-17335"/>
    <s v="Maria Zettner"/>
    <x v="2"/>
    <x v="0"/>
    <s v="Phoenix"/>
    <x v="16"/>
    <n v="85023"/>
    <x v="1"/>
    <s v="OFF-AR-10001315"/>
    <x v="1"/>
    <x v="6"/>
    <s v="Newell 310"/>
    <x v="4931"/>
    <n v="1"/>
    <n v="0.2"/>
    <x v="5892"/>
    <x v="2"/>
  </r>
  <r>
    <n v="7358"/>
    <x v="3663"/>
    <x v="0"/>
    <x v="790"/>
    <d v="2013-10-15T00:00:00"/>
    <s v="Standard Class"/>
    <s v="MZ-17335"/>
    <s v="Maria Zettner"/>
    <x v="2"/>
    <x v="0"/>
    <s v="Phoenix"/>
    <x v="16"/>
    <n v="85023"/>
    <x v="1"/>
    <s v="FUR-FU-10001488"/>
    <x v="0"/>
    <x v="5"/>
    <s v="Tenex 46&quot; x 60&quot; Computer Anti-Static Chairmat, Rectangular Shaped"/>
    <x v="4932"/>
    <n v="2"/>
    <n v="0.2"/>
    <x v="232"/>
    <x v="2"/>
  </r>
  <r>
    <n v="7359"/>
    <x v="3664"/>
    <x v="2"/>
    <x v="125"/>
    <d v="2012-01-03T00:00:00"/>
    <s v="Second Class"/>
    <s v="AR-10345"/>
    <s v="Alex Russell"/>
    <x v="1"/>
    <x v="0"/>
    <s v="Philadelphia"/>
    <x v="9"/>
    <n v="19143"/>
    <x v="3"/>
    <s v="TEC-PH-10002170"/>
    <x v="2"/>
    <x v="7"/>
    <s v="ClearSounds CSC500 Amplified Spirit Phone Corded phone"/>
    <x v="4933"/>
    <n v="6"/>
    <n v="0.4"/>
    <x v="5893"/>
    <x v="4"/>
  </r>
  <r>
    <n v="7360"/>
    <x v="3664"/>
    <x v="2"/>
    <x v="125"/>
    <d v="2012-01-03T00:00:00"/>
    <s v="Second Class"/>
    <s v="AR-10345"/>
    <s v="Alex Russell"/>
    <x v="1"/>
    <x v="0"/>
    <s v="Philadelphia"/>
    <x v="9"/>
    <n v="19143"/>
    <x v="3"/>
    <s v="FUR-TA-10004575"/>
    <x v="0"/>
    <x v="3"/>
    <s v="Hon 5100 Series Wood Tables"/>
    <x v="2979"/>
    <n v="3"/>
    <n v="0.4"/>
    <x v="3322"/>
    <x v="4"/>
  </r>
  <r>
    <n v="7361"/>
    <x v="3665"/>
    <x v="0"/>
    <x v="408"/>
    <d v="2013-04-15T00:00:00"/>
    <s v="First Class"/>
    <s v="JF-15295"/>
    <s v="Jason Fortune-"/>
    <x v="0"/>
    <x v="0"/>
    <s v="Los Angeles"/>
    <x v="1"/>
    <n v="90036"/>
    <x v="1"/>
    <s v="OFF-PA-10000809"/>
    <x v="1"/>
    <x v="10"/>
    <s v="Xerox 206"/>
    <x v="541"/>
    <n v="3"/>
    <n v="0"/>
    <x v="551"/>
    <x v="3"/>
  </r>
  <r>
    <n v="7362"/>
    <x v="3665"/>
    <x v="0"/>
    <x v="408"/>
    <d v="2013-04-15T00:00:00"/>
    <s v="First Class"/>
    <s v="JF-15295"/>
    <s v="Jason Fortune-"/>
    <x v="0"/>
    <x v="0"/>
    <s v="Los Angeles"/>
    <x v="1"/>
    <n v="90036"/>
    <x v="1"/>
    <s v="FUR-CH-10000225"/>
    <x v="0"/>
    <x v="1"/>
    <s v="Global Geo Office Task Chair, Gray"/>
    <x v="4934"/>
    <n v="3"/>
    <n v="0.2"/>
    <x v="5894"/>
    <x v="3"/>
  </r>
  <r>
    <n v="7363"/>
    <x v="3665"/>
    <x v="0"/>
    <x v="408"/>
    <d v="2013-04-15T00:00:00"/>
    <s v="First Class"/>
    <s v="JF-15295"/>
    <s v="Jason Fortune-"/>
    <x v="0"/>
    <x v="0"/>
    <s v="Los Angeles"/>
    <x v="1"/>
    <n v="90036"/>
    <x v="1"/>
    <s v="OFF-BI-10003707"/>
    <x v="1"/>
    <x v="8"/>
    <s v="Aluminum Screw Posts"/>
    <x v="941"/>
    <n v="3"/>
    <n v="0.2"/>
    <x v="975"/>
    <x v="3"/>
  </r>
  <r>
    <n v="7364"/>
    <x v="3666"/>
    <x v="0"/>
    <x v="85"/>
    <d v="2013-12-05T00:00:00"/>
    <s v="Standard Class"/>
    <s v="DS-13180"/>
    <s v="David Smith"/>
    <x v="1"/>
    <x v="0"/>
    <s v="Philadelphia"/>
    <x v="9"/>
    <n v="19140"/>
    <x v="3"/>
    <s v="TEC-PH-10004539"/>
    <x v="2"/>
    <x v="7"/>
    <s v="Wireless Extenders zBoost YX545 SOHO Signal Booster"/>
    <x v="4935"/>
    <n v="3"/>
    <n v="0.4"/>
    <x v="5895"/>
    <x v="0"/>
  </r>
  <r>
    <n v="7365"/>
    <x v="3666"/>
    <x v="0"/>
    <x v="85"/>
    <d v="2013-12-05T00:00:00"/>
    <s v="Standard Class"/>
    <s v="DS-13180"/>
    <s v="David Smith"/>
    <x v="1"/>
    <x v="0"/>
    <s v="Philadelphia"/>
    <x v="9"/>
    <n v="19140"/>
    <x v="3"/>
    <s v="OFF-FA-10004076"/>
    <x v="1"/>
    <x v="13"/>
    <s v="Translucent Push Pins by OIC"/>
    <x v="2538"/>
    <n v="8"/>
    <n v="0.2"/>
    <x v="5896"/>
    <x v="0"/>
  </r>
  <r>
    <n v="7366"/>
    <x v="3666"/>
    <x v="0"/>
    <x v="85"/>
    <d v="2013-12-05T00:00:00"/>
    <s v="Standard Class"/>
    <s v="DS-13180"/>
    <s v="David Smith"/>
    <x v="1"/>
    <x v="0"/>
    <s v="Philadelphia"/>
    <x v="9"/>
    <n v="19140"/>
    <x v="3"/>
    <s v="OFF-BI-10003166"/>
    <x v="1"/>
    <x v="8"/>
    <s v="GBC Plasticlear Binding Covers"/>
    <x v="4936"/>
    <n v="2"/>
    <n v="0.7"/>
    <x v="5897"/>
    <x v="0"/>
  </r>
  <r>
    <n v="7367"/>
    <x v="3666"/>
    <x v="0"/>
    <x v="85"/>
    <d v="2013-12-05T00:00:00"/>
    <s v="Standard Class"/>
    <s v="DS-13180"/>
    <s v="David Smith"/>
    <x v="1"/>
    <x v="0"/>
    <s v="Philadelphia"/>
    <x v="9"/>
    <n v="19140"/>
    <x v="3"/>
    <s v="OFF-ST-10002301"/>
    <x v="1"/>
    <x v="4"/>
    <s v="Tennsco Commercial Shelving"/>
    <x v="2604"/>
    <n v="2"/>
    <n v="0.2"/>
    <x v="2867"/>
    <x v="0"/>
  </r>
  <r>
    <n v="7368"/>
    <x v="3666"/>
    <x v="0"/>
    <x v="85"/>
    <d v="2013-12-05T00:00:00"/>
    <s v="Standard Class"/>
    <s v="DS-13180"/>
    <s v="David Smith"/>
    <x v="1"/>
    <x v="0"/>
    <s v="Philadelphia"/>
    <x v="9"/>
    <n v="19140"/>
    <x v="3"/>
    <s v="FUR-CH-10002647"/>
    <x v="0"/>
    <x v="1"/>
    <s v="Situations Contoured Folding Chairs, 4/Set"/>
    <x v="2548"/>
    <n v="7"/>
    <n v="0.3"/>
    <x v="2793"/>
    <x v="0"/>
  </r>
  <r>
    <n v="7369"/>
    <x v="3667"/>
    <x v="3"/>
    <x v="4"/>
    <d v="2014-04-18T00:00:00"/>
    <s v="First Class"/>
    <s v="BP-11095"/>
    <s v="Bart Pistole"/>
    <x v="1"/>
    <x v="0"/>
    <s v="Miami"/>
    <x v="2"/>
    <n v="33180"/>
    <x v="0"/>
    <s v="OFF-BI-10004654"/>
    <x v="1"/>
    <x v="8"/>
    <s v="VariCap6 Expandable Binder"/>
    <x v="4937"/>
    <n v="3"/>
    <n v="0.7"/>
    <x v="5898"/>
    <x v="3"/>
  </r>
  <r>
    <n v="7370"/>
    <x v="3668"/>
    <x v="1"/>
    <x v="1000"/>
    <d v="2012-03-11T00:00:00"/>
    <s v="Second Class"/>
    <s v="TG-21310"/>
    <s v="Toby Gnade"/>
    <x v="0"/>
    <x v="0"/>
    <s v="Raleigh"/>
    <x v="3"/>
    <n v="27604"/>
    <x v="0"/>
    <s v="OFF-LA-10001175"/>
    <x v="1"/>
    <x v="2"/>
    <s v="Avery 514"/>
    <x v="877"/>
    <n v="2"/>
    <n v="0.2"/>
    <x v="910"/>
    <x v="10"/>
  </r>
  <r>
    <n v="7371"/>
    <x v="3669"/>
    <x v="2"/>
    <x v="919"/>
    <d v="2011-11-01T00:00:00"/>
    <s v="Standard Class"/>
    <s v="BT-11395"/>
    <s v="Bill Tyler"/>
    <x v="1"/>
    <x v="0"/>
    <s v="Garden City"/>
    <x v="41"/>
    <n v="67846"/>
    <x v="2"/>
    <s v="TEC-PH-10001336"/>
    <x v="2"/>
    <x v="7"/>
    <s v="Digium D40 VoIP phone"/>
    <x v="2052"/>
    <n v="2"/>
    <n v="0"/>
    <x v="2210"/>
    <x v="2"/>
  </r>
  <r>
    <n v="7372"/>
    <x v="3670"/>
    <x v="3"/>
    <x v="363"/>
    <d v="2014-01-10T00:00:00"/>
    <s v="Second Class"/>
    <s v="JF-15190"/>
    <s v="Jamie Frazer"/>
    <x v="0"/>
    <x v="0"/>
    <s v="Long Beach"/>
    <x v="1"/>
    <n v="90805"/>
    <x v="1"/>
    <s v="OFF-ST-10000760"/>
    <x v="1"/>
    <x v="4"/>
    <s v="Eldon Fold 'N Roll Cart System"/>
    <x v="4938"/>
    <n v="11"/>
    <n v="0"/>
    <x v="5899"/>
    <x v="9"/>
  </r>
  <r>
    <n v="7373"/>
    <x v="3670"/>
    <x v="3"/>
    <x v="363"/>
    <d v="2014-01-10T00:00:00"/>
    <s v="Second Class"/>
    <s v="JF-15190"/>
    <s v="Jamie Frazer"/>
    <x v="0"/>
    <x v="0"/>
    <s v="Long Beach"/>
    <x v="1"/>
    <n v="90805"/>
    <x v="1"/>
    <s v="OFF-ST-10002301"/>
    <x v="1"/>
    <x v="4"/>
    <s v="Tennsco Commercial Shelving"/>
    <x v="4939"/>
    <n v="3"/>
    <n v="0"/>
    <x v="5900"/>
    <x v="9"/>
  </r>
  <r>
    <n v="7374"/>
    <x v="3670"/>
    <x v="3"/>
    <x v="363"/>
    <d v="2014-01-10T00:00:00"/>
    <s v="Second Class"/>
    <s v="JF-15190"/>
    <s v="Jamie Frazer"/>
    <x v="0"/>
    <x v="0"/>
    <s v="Long Beach"/>
    <x v="1"/>
    <n v="90805"/>
    <x v="1"/>
    <s v="OFF-SU-10004884"/>
    <x v="1"/>
    <x v="14"/>
    <s v="Acme Galleria Hot Forged Steel Scissors with Colored Handles"/>
    <x v="4940"/>
    <n v="7"/>
    <n v="0"/>
    <x v="5901"/>
    <x v="9"/>
  </r>
  <r>
    <n v="7375"/>
    <x v="3670"/>
    <x v="3"/>
    <x v="363"/>
    <d v="2014-01-10T00:00:00"/>
    <s v="Second Class"/>
    <s v="JF-15190"/>
    <s v="Jamie Frazer"/>
    <x v="0"/>
    <x v="0"/>
    <s v="Long Beach"/>
    <x v="1"/>
    <n v="90805"/>
    <x v="1"/>
    <s v="OFF-FA-10003112"/>
    <x v="1"/>
    <x v="13"/>
    <s v="Staples"/>
    <x v="2837"/>
    <n v="1"/>
    <n v="0"/>
    <x v="5902"/>
    <x v="9"/>
  </r>
  <r>
    <n v="7376"/>
    <x v="3671"/>
    <x v="3"/>
    <x v="802"/>
    <d v="2014-08-21T00:00:00"/>
    <s v="Standard Class"/>
    <s v="MK-17905"/>
    <s v="Michael Kennedy"/>
    <x v="1"/>
    <x v="0"/>
    <s v="San Diego"/>
    <x v="1"/>
    <n v="92037"/>
    <x v="1"/>
    <s v="OFF-BI-10000069"/>
    <x v="1"/>
    <x v="8"/>
    <s v="GBC Prepunched Paper, 19-Hole, for Binding Systems, 24-lb"/>
    <x v="4941"/>
    <n v="3"/>
    <n v="0.2"/>
    <x v="5903"/>
    <x v="6"/>
  </r>
  <r>
    <n v="7377"/>
    <x v="3672"/>
    <x v="3"/>
    <x v="808"/>
    <d v="2014-11-06T00:00:00"/>
    <s v="First Class"/>
    <s v="GG-14650"/>
    <s v="Greg Guthrie"/>
    <x v="1"/>
    <x v="0"/>
    <s v="Bloomington"/>
    <x v="10"/>
    <n v="61701"/>
    <x v="2"/>
    <s v="OFF-AR-10001958"/>
    <x v="1"/>
    <x v="6"/>
    <s v="Stanley Bostitch Contemporary Electric Pencil Sharpeners"/>
    <x v="4942"/>
    <n v="4"/>
    <n v="0.2"/>
    <x v="5904"/>
    <x v="0"/>
  </r>
  <r>
    <n v="7378"/>
    <x v="3673"/>
    <x v="2"/>
    <x v="111"/>
    <d v="2011-09-23T00:00:00"/>
    <s v="Standard Class"/>
    <s v="MC-18130"/>
    <s v="Mike Caudle"/>
    <x v="1"/>
    <x v="0"/>
    <s v="Seattle"/>
    <x v="4"/>
    <n v="98115"/>
    <x v="1"/>
    <s v="OFF-ST-10001321"/>
    <x v="1"/>
    <x v="4"/>
    <s v="Decoflex Hanging Personal Folder File, Blue"/>
    <x v="451"/>
    <n v="6"/>
    <n v="0"/>
    <x v="462"/>
    <x v="8"/>
  </r>
  <r>
    <n v="7379"/>
    <x v="3674"/>
    <x v="1"/>
    <x v="70"/>
    <d v="2012-05-31T00:00:00"/>
    <s v="Same Day"/>
    <s v="ML-18265"/>
    <s v="Muhammed Lee"/>
    <x v="0"/>
    <x v="0"/>
    <s v="Fayetteville"/>
    <x v="3"/>
    <n v="28314"/>
    <x v="0"/>
    <s v="OFF-AR-10003504"/>
    <x v="1"/>
    <x v="6"/>
    <s v="Newell 347"/>
    <x v="1518"/>
    <n v="3"/>
    <n v="0.2"/>
    <x v="4816"/>
    <x v="5"/>
  </r>
  <r>
    <n v="7380"/>
    <x v="3675"/>
    <x v="0"/>
    <x v="1160"/>
    <d v="2013-09-19T00:00:00"/>
    <s v="Standard Class"/>
    <s v="AG-10270"/>
    <s v="Alejandro Grove"/>
    <x v="0"/>
    <x v="0"/>
    <s v="Omaha"/>
    <x v="8"/>
    <n v="68104"/>
    <x v="2"/>
    <s v="OFF-ST-10000419"/>
    <x v="1"/>
    <x v="4"/>
    <s v="Rogers Jumbo File, Granite"/>
    <x v="1360"/>
    <n v="3"/>
    <n v="0"/>
    <x v="1423"/>
    <x v="8"/>
  </r>
  <r>
    <n v="7381"/>
    <x v="3675"/>
    <x v="0"/>
    <x v="1160"/>
    <d v="2013-09-19T00:00:00"/>
    <s v="Standard Class"/>
    <s v="AG-10270"/>
    <s v="Alejandro Grove"/>
    <x v="0"/>
    <x v="0"/>
    <s v="Omaha"/>
    <x v="8"/>
    <n v="68104"/>
    <x v="2"/>
    <s v="OFF-LA-10004559"/>
    <x v="1"/>
    <x v="2"/>
    <s v="Avery 49"/>
    <x v="936"/>
    <n v="5"/>
    <n v="0"/>
    <x v="970"/>
    <x v="8"/>
  </r>
  <r>
    <n v="7382"/>
    <x v="3675"/>
    <x v="0"/>
    <x v="1160"/>
    <d v="2013-09-19T00:00:00"/>
    <s v="Standard Class"/>
    <s v="AG-10270"/>
    <s v="Alejandro Grove"/>
    <x v="0"/>
    <x v="0"/>
    <s v="Omaha"/>
    <x v="8"/>
    <n v="68104"/>
    <x v="2"/>
    <s v="TEC-PH-10001644"/>
    <x v="2"/>
    <x v="7"/>
    <s v="BlueLounge Milo Smartphone Stand, White/Metallic"/>
    <x v="179"/>
    <n v="5"/>
    <n v="0"/>
    <x v="181"/>
    <x v="8"/>
  </r>
  <r>
    <n v="7383"/>
    <x v="3675"/>
    <x v="0"/>
    <x v="1160"/>
    <d v="2013-09-19T00:00:00"/>
    <s v="Standard Class"/>
    <s v="AG-10270"/>
    <s v="Alejandro Grove"/>
    <x v="0"/>
    <x v="0"/>
    <s v="Omaha"/>
    <x v="8"/>
    <n v="68104"/>
    <x v="2"/>
    <s v="OFF-SU-10004782"/>
    <x v="1"/>
    <x v="14"/>
    <s v="Elite 5&quot; Scissors"/>
    <x v="2952"/>
    <n v="2"/>
    <n v="0"/>
    <x v="3292"/>
    <x v="8"/>
  </r>
  <r>
    <n v="7384"/>
    <x v="3675"/>
    <x v="0"/>
    <x v="1160"/>
    <d v="2013-09-19T00:00:00"/>
    <s v="Standard Class"/>
    <s v="AG-10270"/>
    <s v="Alejandro Grove"/>
    <x v="0"/>
    <x v="0"/>
    <s v="Omaha"/>
    <x v="8"/>
    <n v="68104"/>
    <x v="2"/>
    <s v="OFF-PA-10002250"/>
    <x v="1"/>
    <x v="10"/>
    <s v="Things To Do Today Pad"/>
    <x v="1215"/>
    <n v="3"/>
    <n v="0"/>
    <x v="1260"/>
    <x v="8"/>
  </r>
  <r>
    <n v="7385"/>
    <x v="3675"/>
    <x v="0"/>
    <x v="1160"/>
    <d v="2013-09-19T00:00:00"/>
    <s v="Standard Class"/>
    <s v="AG-10270"/>
    <s v="Alejandro Grove"/>
    <x v="0"/>
    <x v="0"/>
    <s v="Omaha"/>
    <x v="8"/>
    <n v="68104"/>
    <x v="2"/>
    <s v="OFF-AP-10001394"/>
    <x v="1"/>
    <x v="9"/>
    <s v="Harmony Air Purifier"/>
    <x v="4943"/>
    <n v="2"/>
    <n v="0"/>
    <x v="5905"/>
    <x v="8"/>
  </r>
  <r>
    <n v="7386"/>
    <x v="3675"/>
    <x v="0"/>
    <x v="1160"/>
    <d v="2013-09-19T00:00:00"/>
    <s v="Standard Class"/>
    <s v="AG-10270"/>
    <s v="Alejandro Grove"/>
    <x v="0"/>
    <x v="0"/>
    <s v="Omaha"/>
    <x v="8"/>
    <n v="68104"/>
    <x v="2"/>
    <s v="OFF-PA-10001838"/>
    <x v="1"/>
    <x v="10"/>
    <s v="Adams Telephone Message Book W/Dividers/Space For Phone Numbers, 5 1/4&quot;X8 1/2&quot;, 300/Messages"/>
    <x v="4634"/>
    <n v="3"/>
    <n v="0"/>
    <x v="5906"/>
    <x v="8"/>
  </r>
  <r>
    <n v="7387"/>
    <x v="3675"/>
    <x v="0"/>
    <x v="1160"/>
    <d v="2013-09-19T00:00:00"/>
    <s v="Standard Class"/>
    <s v="AG-10270"/>
    <s v="Alejandro Grove"/>
    <x v="0"/>
    <x v="0"/>
    <s v="Omaha"/>
    <x v="8"/>
    <n v="68104"/>
    <x v="2"/>
    <s v="OFF-ST-10004340"/>
    <x v="1"/>
    <x v="4"/>
    <s v="Fellowes Mobile File Cart, Black"/>
    <x v="3106"/>
    <n v="6"/>
    <n v="0"/>
    <x v="5907"/>
    <x v="8"/>
  </r>
  <r>
    <n v="7388"/>
    <x v="3675"/>
    <x v="0"/>
    <x v="1160"/>
    <d v="2013-09-19T00:00:00"/>
    <s v="Standard Class"/>
    <s v="AG-10270"/>
    <s v="Alejandro Grove"/>
    <x v="0"/>
    <x v="0"/>
    <s v="Omaha"/>
    <x v="8"/>
    <n v="68104"/>
    <x v="2"/>
    <s v="FUR-FU-10003664"/>
    <x v="0"/>
    <x v="5"/>
    <s v="Electrix Architect's Clamp-On Swing Arm Lamp, Black"/>
    <x v="4944"/>
    <n v="14"/>
    <n v="0"/>
    <x v="5908"/>
    <x v="8"/>
  </r>
  <r>
    <n v="7389"/>
    <x v="3675"/>
    <x v="0"/>
    <x v="1160"/>
    <d v="2013-09-19T00:00:00"/>
    <s v="Standard Class"/>
    <s v="AG-10270"/>
    <s v="Alejandro Grove"/>
    <x v="0"/>
    <x v="0"/>
    <s v="Omaha"/>
    <x v="8"/>
    <n v="68104"/>
    <x v="2"/>
    <s v="TEC-PH-10004897"/>
    <x v="2"/>
    <x v="7"/>
    <s v="Mediabridge Sport Armband iPhone 5s"/>
    <x v="2065"/>
    <n v="3"/>
    <n v="0"/>
    <x v="5096"/>
    <x v="8"/>
  </r>
  <r>
    <n v="7390"/>
    <x v="3676"/>
    <x v="3"/>
    <x v="1161"/>
    <d v="2014-12-04T00:00:00"/>
    <s v="Standard Class"/>
    <s v="TT-21070"/>
    <s v="Ted Trevino"/>
    <x v="0"/>
    <x v="0"/>
    <s v="Chattanooga"/>
    <x v="18"/>
    <n v="37421"/>
    <x v="0"/>
    <s v="FUR-CH-10000454"/>
    <x v="0"/>
    <x v="1"/>
    <s v="Hon Deluxe Fabric Upholstered Stacking Chairs, Rounded Back"/>
    <x v="4945"/>
    <n v="2"/>
    <n v="0.2"/>
    <x v="5909"/>
    <x v="0"/>
  </r>
  <r>
    <n v="7391"/>
    <x v="3676"/>
    <x v="3"/>
    <x v="1161"/>
    <d v="2014-12-04T00:00:00"/>
    <s v="Standard Class"/>
    <s v="TT-21070"/>
    <s v="Ted Trevino"/>
    <x v="0"/>
    <x v="0"/>
    <s v="Chattanooga"/>
    <x v="18"/>
    <n v="37421"/>
    <x v="0"/>
    <s v="FUR-FU-10004017"/>
    <x v="0"/>
    <x v="5"/>
    <s v="Executive Impressions 13&quot; Chairman Wall Clock"/>
    <x v="4946"/>
    <n v="5"/>
    <n v="0.2"/>
    <x v="5910"/>
    <x v="0"/>
  </r>
  <r>
    <n v="7392"/>
    <x v="3677"/>
    <x v="3"/>
    <x v="769"/>
    <d v="2014-12-08T00:00:00"/>
    <s v="Second Class"/>
    <s v="LT-16765"/>
    <s v="Larry Tron"/>
    <x v="0"/>
    <x v="0"/>
    <s v="Fairfield"/>
    <x v="24"/>
    <n v="45014"/>
    <x v="3"/>
    <s v="OFF-PA-10000241"/>
    <x v="1"/>
    <x v="10"/>
    <s v="IBM Multi-Purpose Copy Paper, 8 1/2 x 11&quot;, Case"/>
    <x v="1355"/>
    <n v="3"/>
    <n v="0.2"/>
    <x v="1419"/>
    <x v="4"/>
  </r>
  <r>
    <n v="7393"/>
    <x v="3678"/>
    <x v="3"/>
    <x v="743"/>
    <d v="2014-05-07T00:00:00"/>
    <s v="Standard Class"/>
    <s v="DD-13570"/>
    <s v="Dorothy Dickinson"/>
    <x v="0"/>
    <x v="0"/>
    <s v="Los Angeles"/>
    <x v="1"/>
    <n v="90049"/>
    <x v="1"/>
    <s v="OFF-PA-10003016"/>
    <x v="1"/>
    <x v="10"/>
    <s v="Adams &quot;While You Were Out&quot; Message Pads"/>
    <x v="2236"/>
    <n v="5"/>
    <n v="0"/>
    <x v="2412"/>
    <x v="5"/>
  </r>
  <r>
    <n v="7394"/>
    <x v="3678"/>
    <x v="3"/>
    <x v="743"/>
    <d v="2014-05-07T00:00:00"/>
    <s v="Standard Class"/>
    <s v="DD-13570"/>
    <s v="Dorothy Dickinson"/>
    <x v="0"/>
    <x v="0"/>
    <s v="Los Angeles"/>
    <x v="1"/>
    <n v="90049"/>
    <x v="1"/>
    <s v="OFF-AR-10001615"/>
    <x v="1"/>
    <x v="6"/>
    <s v="Newell 34"/>
    <x v="426"/>
    <n v="3"/>
    <n v="0"/>
    <x v="436"/>
    <x v="5"/>
  </r>
  <r>
    <n v="7395"/>
    <x v="3678"/>
    <x v="3"/>
    <x v="743"/>
    <d v="2014-05-07T00:00:00"/>
    <s v="Standard Class"/>
    <s v="DD-13570"/>
    <s v="Dorothy Dickinson"/>
    <x v="0"/>
    <x v="0"/>
    <s v="Los Angeles"/>
    <x v="1"/>
    <n v="90049"/>
    <x v="1"/>
    <s v="OFF-PA-10002713"/>
    <x v="1"/>
    <x v="10"/>
    <s v="Adams Phone Message Book, 200 Message Capacity, 8 1/16” x 11”"/>
    <x v="343"/>
    <n v="5"/>
    <n v="0"/>
    <x v="351"/>
    <x v="5"/>
  </r>
  <r>
    <n v="7396"/>
    <x v="3679"/>
    <x v="0"/>
    <x v="591"/>
    <d v="2013-12-31T00:00:00"/>
    <s v="Standard Class"/>
    <s v="DB-12970"/>
    <s v="Darren Budd"/>
    <x v="1"/>
    <x v="0"/>
    <s v="New York City"/>
    <x v="15"/>
    <n v="10024"/>
    <x v="3"/>
    <s v="FUR-TA-10002958"/>
    <x v="0"/>
    <x v="3"/>
    <s v="Bevis Oval Conference Table, Walnut"/>
    <x v="4203"/>
    <n v="2"/>
    <n v="0.4"/>
    <x v="4895"/>
    <x v="4"/>
  </r>
  <r>
    <n v="7397"/>
    <x v="3679"/>
    <x v="0"/>
    <x v="591"/>
    <d v="2013-12-31T00:00:00"/>
    <s v="Standard Class"/>
    <s v="DB-12970"/>
    <s v="Darren Budd"/>
    <x v="1"/>
    <x v="0"/>
    <s v="New York City"/>
    <x v="15"/>
    <n v="10024"/>
    <x v="3"/>
    <s v="FUR-CH-10003746"/>
    <x v="0"/>
    <x v="1"/>
    <s v="Hon 4070 Series Pagoda Round Back Stacking Chairs"/>
    <x v="4947"/>
    <n v="3"/>
    <n v="0.1"/>
    <x v="5911"/>
    <x v="4"/>
  </r>
  <r>
    <n v="7398"/>
    <x v="3680"/>
    <x v="2"/>
    <x v="587"/>
    <d v="2011-09-30T00:00:00"/>
    <s v="Same Day"/>
    <s v="DM-12955"/>
    <s v="Dario Medina"/>
    <x v="1"/>
    <x v="0"/>
    <s v="Fairfield"/>
    <x v="24"/>
    <n v="45014"/>
    <x v="3"/>
    <s v="OFF-AP-10003217"/>
    <x v="1"/>
    <x v="9"/>
    <s v="Eureka Sanitaire  Commercial Upright"/>
    <x v="4948"/>
    <n v="6"/>
    <n v="0.2"/>
    <x v="5912"/>
    <x v="8"/>
  </r>
  <r>
    <n v="7399"/>
    <x v="3681"/>
    <x v="2"/>
    <x v="136"/>
    <d v="2011-07-15T00:00:00"/>
    <s v="Second Class"/>
    <s v="ME-17725"/>
    <s v="Max Engle"/>
    <x v="0"/>
    <x v="0"/>
    <s v="Chicago"/>
    <x v="10"/>
    <n v="60610"/>
    <x v="2"/>
    <s v="OFF-PA-10001526"/>
    <x v="1"/>
    <x v="10"/>
    <s v="Xerox 1949"/>
    <x v="4949"/>
    <n v="9"/>
    <n v="0.2"/>
    <x v="5913"/>
    <x v="7"/>
  </r>
  <r>
    <n v="7400"/>
    <x v="3681"/>
    <x v="2"/>
    <x v="136"/>
    <d v="2011-07-15T00:00:00"/>
    <s v="Second Class"/>
    <s v="ME-17725"/>
    <s v="Max Engle"/>
    <x v="0"/>
    <x v="0"/>
    <s v="Chicago"/>
    <x v="10"/>
    <n v="60610"/>
    <x v="2"/>
    <s v="TEC-AC-10002857"/>
    <x v="2"/>
    <x v="11"/>
    <s v="Verbatim 25 GB 6x Blu-ray Single Layer Recordable Disc, 1/Pack"/>
    <x v="4950"/>
    <n v="4"/>
    <n v="0.2"/>
    <x v="5914"/>
    <x v="7"/>
  </r>
  <r>
    <n v="7401"/>
    <x v="3682"/>
    <x v="0"/>
    <x v="162"/>
    <d v="2013-09-14T00:00:00"/>
    <s v="Standard Class"/>
    <s v="TR-21325"/>
    <s v="Toby Ritter"/>
    <x v="0"/>
    <x v="0"/>
    <s v="Seattle"/>
    <x v="4"/>
    <n v="98103"/>
    <x v="1"/>
    <s v="FUR-FU-10003039"/>
    <x v="0"/>
    <x v="5"/>
    <s v="Howard Miller 11-1/2&quot; Diameter Grantwood Wall Clock"/>
    <x v="3579"/>
    <n v="1"/>
    <n v="0"/>
    <x v="5915"/>
    <x v="8"/>
  </r>
  <r>
    <n v="7402"/>
    <x v="3682"/>
    <x v="0"/>
    <x v="162"/>
    <d v="2013-09-14T00:00:00"/>
    <s v="Standard Class"/>
    <s v="TR-21325"/>
    <s v="Toby Ritter"/>
    <x v="0"/>
    <x v="0"/>
    <s v="Seattle"/>
    <x v="4"/>
    <n v="98103"/>
    <x v="1"/>
    <s v="OFF-PA-10002615"/>
    <x v="1"/>
    <x v="10"/>
    <s v="Ampad Gold Fibre Wirebound Steno Books, 6&quot; x 9&quot;, Gregg Ruled"/>
    <x v="4951"/>
    <n v="7"/>
    <n v="0"/>
    <x v="5916"/>
    <x v="8"/>
  </r>
  <r>
    <n v="7403"/>
    <x v="3683"/>
    <x v="3"/>
    <x v="634"/>
    <d v="2014-08-11T00:00:00"/>
    <s v="Standard Class"/>
    <s v="SH-20395"/>
    <s v="Shahid Hopkins"/>
    <x v="0"/>
    <x v="0"/>
    <s v="New York City"/>
    <x v="15"/>
    <n v="10011"/>
    <x v="3"/>
    <s v="OFF-SU-10002573"/>
    <x v="1"/>
    <x v="14"/>
    <s v="Acme 10&quot; Easy Grip Assistive Scissors"/>
    <x v="378"/>
    <n v="4"/>
    <n v="0"/>
    <x v="387"/>
    <x v="6"/>
  </r>
  <r>
    <n v="7404"/>
    <x v="3684"/>
    <x v="1"/>
    <x v="263"/>
    <d v="2012-05-19T00:00:00"/>
    <s v="Standard Class"/>
    <s v="CB-12535"/>
    <s v="Claudia Bergmann"/>
    <x v="1"/>
    <x v="0"/>
    <s v="Camarillo"/>
    <x v="1"/>
    <n v="93010"/>
    <x v="1"/>
    <s v="FUR-BO-10004015"/>
    <x v="0"/>
    <x v="0"/>
    <s v="Bush Andora Bookcase, Maple/Graphite Gray Finish"/>
    <x v="4952"/>
    <n v="5"/>
    <n v="0.15"/>
    <x v="5917"/>
    <x v="5"/>
  </r>
  <r>
    <n v="7405"/>
    <x v="3684"/>
    <x v="1"/>
    <x v="263"/>
    <d v="2012-05-19T00:00:00"/>
    <s v="Standard Class"/>
    <s v="CB-12535"/>
    <s v="Claudia Bergmann"/>
    <x v="1"/>
    <x v="0"/>
    <s v="Camarillo"/>
    <x v="1"/>
    <n v="93010"/>
    <x v="1"/>
    <s v="FUR-FU-10001979"/>
    <x v="0"/>
    <x v="5"/>
    <s v="Dana Halogen Swing-Arm Architect Lamp"/>
    <x v="4953"/>
    <n v="3"/>
    <n v="0"/>
    <x v="5918"/>
    <x v="5"/>
  </r>
  <r>
    <n v="7406"/>
    <x v="3684"/>
    <x v="1"/>
    <x v="263"/>
    <d v="2012-05-19T00:00:00"/>
    <s v="Standard Class"/>
    <s v="CB-12535"/>
    <s v="Claudia Bergmann"/>
    <x v="1"/>
    <x v="0"/>
    <s v="Camarillo"/>
    <x v="1"/>
    <n v="93010"/>
    <x v="1"/>
    <s v="FUR-CH-10003833"/>
    <x v="0"/>
    <x v="1"/>
    <s v="Novimex Fabric Task Chair"/>
    <x v="1923"/>
    <n v="2"/>
    <n v="0.2"/>
    <x v="2066"/>
    <x v="5"/>
  </r>
  <r>
    <n v="7407"/>
    <x v="3684"/>
    <x v="1"/>
    <x v="263"/>
    <d v="2012-05-19T00:00:00"/>
    <s v="Standard Class"/>
    <s v="CB-12535"/>
    <s v="Claudia Bergmann"/>
    <x v="1"/>
    <x v="0"/>
    <s v="Camarillo"/>
    <x v="1"/>
    <n v="93010"/>
    <x v="1"/>
    <s v="FUR-CH-10004495"/>
    <x v="0"/>
    <x v="1"/>
    <s v="Global Leather and Oak Executive Chair, Black"/>
    <x v="946"/>
    <n v="3"/>
    <n v="0.2"/>
    <x v="5919"/>
    <x v="5"/>
  </r>
  <r>
    <n v="7408"/>
    <x v="3685"/>
    <x v="3"/>
    <x v="176"/>
    <d v="2014-01-22T00:00:00"/>
    <s v="First Class"/>
    <s v="ML-17410"/>
    <s v="Maris LaWare"/>
    <x v="0"/>
    <x v="0"/>
    <s v="Chicago"/>
    <x v="10"/>
    <n v="60653"/>
    <x v="2"/>
    <s v="OFF-LA-10001613"/>
    <x v="1"/>
    <x v="2"/>
    <s v="Avery File Folder Labels"/>
    <x v="132"/>
    <n v="5"/>
    <n v="0.2"/>
    <x v="2045"/>
    <x v="9"/>
  </r>
  <r>
    <n v="7409"/>
    <x v="3686"/>
    <x v="0"/>
    <x v="198"/>
    <d v="2013-06-07T00:00:00"/>
    <s v="Standard Class"/>
    <s v="JG-15310"/>
    <s v="Jason Gross"/>
    <x v="1"/>
    <x v="0"/>
    <s v="Los Angeles"/>
    <x v="1"/>
    <n v="90032"/>
    <x v="1"/>
    <s v="FUR-FU-10003247"/>
    <x v="0"/>
    <x v="5"/>
    <s v="36X48 HARDFLOOR CHAIRMAT"/>
    <x v="4954"/>
    <n v="8"/>
    <n v="0"/>
    <x v="5920"/>
    <x v="5"/>
  </r>
  <r>
    <n v="7410"/>
    <x v="3687"/>
    <x v="2"/>
    <x v="918"/>
    <d v="2011-04-12T00:00:00"/>
    <s v="Standard Class"/>
    <s v="JS-15880"/>
    <s v="John Stevenson"/>
    <x v="0"/>
    <x v="0"/>
    <s v="Toledo"/>
    <x v="24"/>
    <n v="43615"/>
    <x v="3"/>
    <s v="FUR-TA-10004442"/>
    <x v="0"/>
    <x v="3"/>
    <s v="Riverside Furniture Stanwyck Manor Table Series"/>
    <x v="4955"/>
    <n v="1"/>
    <n v="0.4"/>
    <x v="5921"/>
    <x v="3"/>
  </r>
  <r>
    <n v="7411"/>
    <x v="3688"/>
    <x v="2"/>
    <x v="149"/>
    <d v="2011-07-24T00:00:00"/>
    <s v="First Class"/>
    <s v="AG-10270"/>
    <s v="Alejandro Grove"/>
    <x v="0"/>
    <x v="0"/>
    <s v="New York City"/>
    <x v="15"/>
    <n v="10011"/>
    <x v="3"/>
    <s v="TEC-AC-10001314"/>
    <x v="2"/>
    <x v="11"/>
    <s v="Case Logic 2.4GHz Wireless Keyboard"/>
    <x v="2622"/>
    <n v="2"/>
    <n v="0"/>
    <x v="2888"/>
    <x v="7"/>
  </r>
  <r>
    <n v="7412"/>
    <x v="3689"/>
    <x v="3"/>
    <x v="1109"/>
    <d v="2014-06-04T00:00:00"/>
    <s v="Standard Class"/>
    <s v="MG-17890"/>
    <s v="Michael Granlund"/>
    <x v="2"/>
    <x v="0"/>
    <s v="Tigard"/>
    <x v="21"/>
    <n v="97224"/>
    <x v="1"/>
    <s v="TEC-PH-10001619"/>
    <x v="2"/>
    <x v="7"/>
    <s v="LG G3"/>
    <x v="2403"/>
    <n v="1"/>
    <n v="0.2"/>
    <x v="5922"/>
    <x v="5"/>
  </r>
  <r>
    <n v="7413"/>
    <x v="3689"/>
    <x v="3"/>
    <x v="1109"/>
    <d v="2014-06-04T00:00:00"/>
    <s v="Standard Class"/>
    <s v="MG-17890"/>
    <s v="Michael Granlund"/>
    <x v="2"/>
    <x v="0"/>
    <s v="Tigard"/>
    <x v="21"/>
    <n v="97224"/>
    <x v="1"/>
    <s v="TEC-AC-10002323"/>
    <x v="2"/>
    <x v="11"/>
    <s v="SanDisk Ultra 32 GB MicroSDHC Class 10 Memory Card"/>
    <x v="1442"/>
    <n v="2"/>
    <n v="0.2"/>
    <x v="1518"/>
    <x v="5"/>
  </r>
  <r>
    <n v="7414"/>
    <x v="3689"/>
    <x v="3"/>
    <x v="1109"/>
    <d v="2014-06-04T00:00:00"/>
    <s v="Standard Class"/>
    <s v="MG-17890"/>
    <s v="Michael Granlund"/>
    <x v="2"/>
    <x v="0"/>
    <s v="Tigard"/>
    <x v="21"/>
    <n v="97224"/>
    <x v="1"/>
    <s v="FUR-FU-10000820"/>
    <x v="0"/>
    <x v="5"/>
    <s v="Tensor Brushed Steel Torchiere Floor Lamp"/>
    <x v="4956"/>
    <n v="1"/>
    <n v="0.2"/>
    <x v="5923"/>
    <x v="5"/>
  </r>
  <r>
    <n v="7415"/>
    <x v="3690"/>
    <x v="0"/>
    <x v="69"/>
    <d v="2013-03-16T00:00:00"/>
    <s v="Second Class"/>
    <s v="SC-20770"/>
    <s v="Stewart Carmichael"/>
    <x v="1"/>
    <x v="0"/>
    <s v="Philadelphia"/>
    <x v="9"/>
    <n v="19134"/>
    <x v="3"/>
    <s v="FUR-CH-10004287"/>
    <x v="0"/>
    <x v="1"/>
    <s v="SAFCO Arco Folding Chair"/>
    <x v="4957"/>
    <n v="2"/>
    <n v="0.3"/>
    <x v="5924"/>
    <x v="10"/>
  </r>
  <r>
    <n v="7416"/>
    <x v="3690"/>
    <x v="0"/>
    <x v="69"/>
    <d v="2013-03-16T00:00:00"/>
    <s v="Second Class"/>
    <s v="SC-20770"/>
    <s v="Stewart Carmichael"/>
    <x v="1"/>
    <x v="0"/>
    <s v="Philadelphia"/>
    <x v="9"/>
    <n v="19134"/>
    <x v="3"/>
    <s v="TEC-AC-10000474"/>
    <x v="2"/>
    <x v="11"/>
    <s v="Kensington Expert Mouse Optical USB Trackball for PC or Mac"/>
    <x v="4958"/>
    <n v="5"/>
    <n v="0.2"/>
    <x v="5925"/>
    <x v="10"/>
  </r>
  <r>
    <n v="7417"/>
    <x v="3690"/>
    <x v="0"/>
    <x v="69"/>
    <d v="2013-03-16T00:00:00"/>
    <s v="Second Class"/>
    <s v="SC-20770"/>
    <s v="Stewart Carmichael"/>
    <x v="1"/>
    <x v="0"/>
    <s v="Philadelphia"/>
    <x v="9"/>
    <n v="19134"/>
    <x v="3"/>
    <s v="TEC-PH-10001494"/>
    <x v="2"/>
    <x v="7"/>
    <s v="Polycom CX600 IP Phone VoIP phone"/>
    <x v="4959"/>
    <n v="3"/>
    <n v="0.4"/>
    <x v="5926"/>
    <x v="10"/>
  </r>
  <r>
    <n v="7418"/>
    <x v="3690"/>
    <x v="0"/>
    <x v="69"/>
    <d v="2013-03-16T00:00:00"/>
    <s v="Second Class"/>
    <s v="SC-20770"/>
    <s v="Stewart Carmichael"/>
    <x v="1"/>
    <x v="0"/>
    <s v="Philadelphia"/>
    <x v="9"/>
    <n v="19134"/>
    <x v="3"/>
    <s v="OFF-PA-10004996"/>
    <x v="1"/>
    <x v="10"/>
    <s v="Speediset Carbonless Redi-Letter 7&quot; x 8 1/2&quot;"/>
    <x v="4960"/>
    <n v="5"/>
    <n v="0.2"/>
    <x v="5927"/>
    <x v="10"/>
  </r>
  <r>
    <n v="7419"/>
    <x v="3690"/>
    <x v="0"/>
    <x v="69"/>
    <d v="2013-03-16T00:00:00"/>
    <s v="Second Class"/>
    <s v="SC-20770"/>
    <s v="Stewart Carmichael"/>
    <x v="1"/>
    <x v="0"/>
    <s v="Philadelphia"/>
    <x v="9"/>
    <n v="19134"/>
    <x v="3"/>
    <s v="OFF-BI-10004318"/>
    <x v="1"/>
    <x v="8"/>
    <s v="Ibico EB-19 Dual Function Manual Binding System"/>
    <x v="4961"/>
    <n v="1"/>
    <n v="0.7"/>
    <x v="5928"/>
    <x v="10"/>
  </r>
  <r>
    <n v="7420"/>
    <x v="3690"/>
    <x v="0"/>
    <x v="69"/>
    <d v="2013-03-16T00:00:00"/>
    <s v="Second Class"/>
    <s v="SC-20770"/>
    <s v="Stewart Carmichael"/>
    <x v="1"/>
    <x v="0"/>
    <s v="Philadelphia"/>
    <x v="9"/>
    <n v="19134"/>
    <x v="3"/>
    <s v="OFF-ST-10002574"/>
    <x v="1"/>
    <x v="4"/>
    <s v="SAFCO Commercial Wire Shelving, Black"/>
    <x v="1197"/>
    <n v="5"/>
    <n v="0.2"/>
    <x v="5929"/>
    <x v="10"/>
  </r>
  <r>
    <n v="7421"/>
    <x v="3690"/>
    <x v="0"/>
    <x v="69"/>
    <d v="2013-03-16T00:00:00"/>
    <s v="Second Class"/>
    <s v="SC-20770"/>
    <s v="Stewart Carmichael"/>
    <x v="1"/>
    <x v="0"/>
    <s v="Philadelphia"/>
    <x v="9"/>
    <n v="19134"/>
    <x v="3"/>
    <s v="OFF-BI-10002353"/>
    <x v="1"/>
    <x v="8"/>
    <s v="GBC VeloBind Cover Sets"/>
    <x v="4962"/>
    <n v="5"/>
    <n v="0.7"/>
    <x v="5930"/>
    <x v="10"/>
  </r>
  <r>
    <n v="7422"/>
    <x v="3690"/>
    <x v="0"/>
    <x v="69"/>
    <d v="2013-03-16T00:00:00"/>
    <s v="Second Class"/>
    <s v="SC-20770"/>
    <s v="Stewart Carmichael"/>
    <x v="1"/>
    <x v="0"/>
    <s v="Philadelphia"/>
    <x v="9"/>
    <n v="19134"/>
    <x v="3"/>
    <s v="OFF-ST-10003641"/>
    <x v="1"/>
    <x v="4"/>
    <s v="Space Solutions Industrial Galvanized Steel Shelving."/>
    <x v="4963"/>
    <n v="2"/>
    <n v="0.2"/>
    <x v="5931"/>
    <x v="10"/>
  </r>
  <r>
    <n v="7423"/>
    <x v="3690"/>
    <x v="0"/>
    <x v="69"/>
    <d v="2013-03-16T00:00:00"/>
    <s v="Second Class"/>
    <s v="SC-20770"/>
    <s v="Stewart Carmichael"/>
    <x v="1"/>
    <x v="0"/>
    <s v="Philadelphia"/>
    <x v="9"/>
    <n v="19134"/>
    <x v="3"/>
    <s v="TEC-MA-10001148"/>
    <x v="2"/>
    <x v="15"/>
    <s v="Okidata MB491 Multifunction Printer"/>
    <x v="4964"/>
    <n v="3"/>
    <n v="0.7"/>
    <x v="5932"/>
    <x v="10"/>
  </r>
  <r>
    <n v="7424"/>
    <x v="3691"/>
    <x v="3"/>
    <x v="318"/>
    <d v="2014-04-15T00:00:00"/>
    <s v="Standard Class"/>
    <s v="BS-11755"/>
    <s v="Bruce Stewart"/>
    <x v="0"/>
    <x v="0"/>
    <s v="Philadelphia"/>
    <x v="9"/>
    <n v="19143"/>
    <x v="3"/>
    <s v="OFF-AP-10000026"/>
    <x v="1"/>
    <x v="9"/>
    <s v="Tripp Lite Isotel 6 Outlet Surge Protector with Fax/Modem Protection"/>
    <x v="4965"/>
    <n v="4"/>
    <n v="0.2"/>
    <x v="5933"/>
    <x v="3"/>
  </r>
  <r>
    <n v="7425"/>
    <x v="3691"/>
    <x v="3"/>
    <x v="318"/>
    <d v="2014-04-15T00:00:00"/>
    <s v="Standard Class"/>
    <s v="BS-11755"/>
    <s v="Bruce Stewart"/>
    <x v="0"/>
    <x v="0"/>
    <s v="Philadelphia"/>
    <x v="9"/>
    <n v="19143"/>
    <x v="3"/>
    <s v="FUR-FU-10003878"/>
    <x v="0"/>
    <x v="5"/>
    <s v="Linden 10&quot; Round Wall Clock, Black"/>
    <x v="4966"/>
    <n v="3"/>
    <n v="0.2"/>
    <x v="5934"/>
    <x v="3"/>
  </r>
  <r>
    <n v="7426"/>
    <x v="3692"/>
    <x v="0"/>
    <x v="674"/>
    <d v="2013-06-28T00:00:00"/>
    <s v="Second Class"/>
    <s v="LC-17140"/>
    <s v="Logan Currie"/>
    <x v="0"/>
    <x v="0"/>
    <s v="Houston"/>
    <x v="5"/>
    <n v="77070"/>
    <x v="2"/>
    <s v="FUR-CH-10001146"/>
    <x v="0"/>
    <x v="1"/>
    <s v="Global Value Mid-Back Manager's Chair, Gray"/>
    <x v="4967"/>
    <n v="2"/>
    <n v="0.3"/>
    <x v="5935"/>
    <x v="1"/>
  </r>
  <r>
    <n v="7427"/>
    <x v="3692"/>
    <x v="0"/>
    <x v="674"/>
    <d v="2013-06-28T00:00:00"/>
    <s v="Second Class"/>
    <s v="LC-17140"/>
    <s v="Logan Currie"/>
    <x v="0"/>
    <x v="0"/>
    <s v="Houston"/>
    <x v="5"/>
    <n v="77070"/>
    <x v="2"/>
    <s v="FUR-FU-10003919"/>
    <x v="0"/>
    <x v="5"/>
    <s v="Eldon Executive Woodline II Cherry Finish Desk Accessories"/>
    <x v="4968"/>
    <n v="2"/>
    <n v="0.6"/>
    <x v="5936"/>
    <x v="1"/>
  </r>
  <r>
    <n v="7428"/>
    <x v="3693"/>
    <x v="2"/>
    <x v="461"/>
    <d v="2011-03-21T00:00:00"/>
    <s v="Standard Class"/>
    <s v="MH-17440"/>
    <s v="Mark Haberlin"/>
    <x v="1"/>
    <x v="0"/>
    <s v="Jackson"/>
    <x v="35"/>
    <n v="39212"/>
    <x v="0"/>
    <s v="OFF-BI-10000605"/>
    <x v="1"/>
    <x v="8"/>
    <s v="Acco Pressboard Covers with Storage Hooks, 9 1/2&quot; x 11&quot;, Executive Red"/>
    <x v="4969"/>
    <n v="3"/>
    <n v="0"/>
    <x v="5937"/>
    <x v="10"/>
  </r>
  <r>
    <n v="7429"/>
    <x v="3693"/>
    <x v="2"/>
    <x v="461"/>
    <d v="2011-03-21T00:00:00"/>
    <s v="Standard Class"/>
    <s v="MH-17440"/>
    <s v="Mark Haberlin"/>
    <x v="1"/>
    <x v="0"/>
    <s v="Jackson"/>
    <x v="35"/>
    <n v="39212"/>
    <x v="0"/>
    <s v="OFF-BI-10000309"/>
    <x v="1"/>
    <x v="8"/>
    <s v="GBC Twin Loop Wire Binding Elements, 9/16&quot; Spine, Black"/>
    <x v="2690"/>
    <n v="2"/>
    <n v="0"/>
    <x v="5188"/>
    <x v="10"/>
  </r>
  <r>
    <n v="7430"/>
    <x v="3693"/>
    <x v="2"/>
    <x v="461"/>
    <d v="2011-03-21T00:00:00"/>
    <s v="Standard Class"/>
    <s v="MH-17440"/>
    <s v="Mark Haberlin"/>
    <x v="1"/>
    <x v="0"/>
    <s v="Jackson"/>
    <x v="35"/>
    <n v="39212"/>
    <x v="0"/>
    <s v="OFF-PA-10003349"/>
    <x v="1"/>
    <x v="10"/>
    <s v="Xerox 1957"/>
    <x v="91"/>
    <n v="2"/>
    <n v="0"/>
    <x v="2056"/>
    <x v="10"/>
  </r>
  <r>
    <n v="7431"/>
    <x v="3693"/>
    <x v="2"/>
    <x v="461"/>
    <d v="2011-03-21T00:00:00"/>
    <s v="Standard Class"/>
    <s v="MH-17440"/>
    <s v="Mark Haberlin"/>
    <x v="1"/>
    <x v="0"/>
    <s v="Jackson"/>
    <x v="35"/>
    <n v="39212"/>
    <x v="0"/>
    <s v="OFF-PA-10003063"/>
    <x v="1"/>
    <x v="10"/>
    <s v="EcoTones Memo Sheets"/>
    <x v="4698"/>
    <n v="4"/>
    <n v="0"/>
    <x v="4543"/>
    <x v="10"/>
  </r>
  <r>
    <n v="7432"/>
    <x v="3693"/>
    <x v="2"/>
    <x v="461"/>
    <d v="2011-03-21T00:00:00"/>
    <s v="Standard Class"/>
    <s v="MH-17440"/>
    <s v="Mark Haberlin"/>
    <x v="1"/>
    <x v="0"/>
    <s v="Jackson"/>
    <x v="35"/>
    <n v="39212"/>
    <x v="0"/>
    <s v="OFF-AP-10003971"/>
    <x v="1"/>
    <x v="9"/>
    <s v="Belkin 6 Outlet Metallic Surge Strip"/>
    <x v="4779"/>
    <n v="3"/>
    <n v="0"/>
    <x v="5690"/>
    <x v="10"/>
  </r>
  <r>
    <n v="7433"/>
    <x v="3694"/>
    <x v="2"/>
    <x v="128"/>
    <d v="2011-08-13T00:00:00"/>
    <s v="Standard Class"/>
    <s v="RD-19720"/>
    <s v="Roger Demir"/>
    <x v="0"/>
    <x v="0"/>
    <s v="Phoenix"/>
    <x v="16"/>
    <n v="85023"/>
    <x v="1"/>
    <s v="OFF-FA-10004838"/>
    <x v="1"/>
    <x v="13"/>
    <s v="Super Bands, 12/Pack"/>
    <x v="3870"/>
    <n v="3"/>
    <n v="0.2"/>
    <x v="5938"/>
    <x v="6"/>
  </r>
  <r>
    <n v="7434"/>
    <x v="3694"/>
    <x v="2"/>
    <x v="128"/>
    <d v="2011-08-13T00:00:00"/>
    <s v="Standard Class"/>
    <s v="RD-19720"/>
    <s v="Roger Demir"/>
    <x v="0"/>
    <x v="0"/>
    <s v="Phoenix"/>
    <x v="16"/>
    <n v="85023"/>
    <x v="1"/>
    <s v="OFF-BI-10001097"/>
    <x v="1"/>
    <x v="8"/>
    <s v="Avery Hole Reinforcements"/>
    <x v="4970"/>
    <n v="5"/>
    <n v="0.7"/>
    <x v="5939"/>
    <x v="6"/>
  </r>
  <r>
    <n v="7435"/>
    <x v="3695"/>
    <x v="1"/>
    <x v="353"/>
    <d v="2012-07-31T00:00:00"/>
    <s v="Standard Class"/>
    <s v="BP-11095"/>
    <s v="Bart Pistole"/>
    <x v="1"/>
    <x v="0"/>
    <s v="Oxnard"/>
    <x v="1"/>
    <n v="93030"/>
    <x v="1"/>
    <s v="OFF-BI-10000605"/>
    <x v="1"/>
    <x v="8"/>
    <s v="Acco Pressboard Covers with Storage Hooks, 9 1/2&quot; x 11&quot;, Executive Red"/>
    <x v="1083"/>
    <n v="3"/>
    <n v="0.2"/>
    <x v="2217"/>
    <x v="7"/>
  </r>
  <r>
    <n v="7436"/>
    <x v="3695"/>
    <x v="1"/>
    <x v="353"/>
    <d v="2012-07-31T00:00:00"/>
    <s v="Standard Class"/>
    <s v="BP-11095"/>
    <s v="Bart Pistole"/>
    <x v="1"/>
    <x v="0"/>
    <s v="Oxnard"/>
    <x v="1"/>
    <n v="93030"/>
    <x v="1"/>
    <s v="OFF-BI-10003314"/>
    <x v="1"/>
    <x v="8"/>
    <s v="Tuff Stuff Recycled Round Ring Binders"/>
    <x v="4971"/>
    <n v="6"/>
    <n v="0.2"/>
    <x v="5940"/>
    <x v="7"/>
  </r>
  <r>
    <n v="7437"/>
    <x v="3695"/>
    <x v="1"/>
    <x v="353"/>
    <d v="2012-07-31T00:00:00"/>
    <s v="Standard Class"/>
    <s v="BP-11095"/>
    <s v="Bart Pistole"/>
    <x v="1"/>
    <x v="0"/>
    <s v="Oxnard"/>
    <x v="1"/>
    <n v="93030"/>
    <x v="1"/>
    <s v="OFF-AR-10002067"/>
    <x v="1"/>
    <x v="6"/>
    <s v="Newell 334"/>
    <x v="1618"/>
    <n v="5"/>
    <n v="0"/>
    <x v="1713"/>
    <x v="7"/>
  </r>
  <r>
    <n v="7438"/>
    <x v="3696"/>
    <x v="2"/>
    <x v="1162"/>
    <d v="2011-02-20T00:00:00"/>
    <s v="Standard Class"/>
    <s v="BF-11020"/>
    <s v="Barry Französisch"/>
    <x v="1"/>
    <x v="0"/>
    <s v="Seattle"/>
    <x v="4"/>
    <n v="98105"/>
    <x v="1"/>
    <s v="OFF-BI-10001031"/>
    <x v="1"/>
    <x v="8"/>
    <s v="Pressboard Data Binders by Wilson Jones"/>
    <x v="794"/>
    <n v="5"/>
    <n v="0.2"/>
    <x v="4217"/>
    <x v="11"/>
  </r>
  <r>
    <n v="7439"/>
    <x v="3697"/>
    <x v="1"/>
    <x v="539"/>
    <d v="2012-03-27T00:00:00"/>
    <s v="Second Class"/>
    <s v="CP-12085"/>
    <s v="Cathy Prescott"/>
    <x v="1"/>
    <x v="0"/>
    <s v="Covington"/>
    <x v="4"/>
    <n v="98042"/>
    <x v="1"/>
    <s v="FUR-FU-10003832"/>
    <x v="0"/>
    <x v="5"/>
    <s v="Eldon Expressions Punched Metal &amp; Wood Desk Accessories, Black &amp; Cherry"/>
    <x v="4972"/>
    <n v="5"/>
    <n v="0"/>
    <x v="5941"/>
    <x v="10"/>
  </r>
  <r>
    <n v="7440"/>
    <x v="3698"/>
    <x v="3"/>
    <x v="264"/>
    <d v="2014-09-07T00:00:00"/>
    <s v="Standard Class"/>
    <s v="JL-15235"/>
    <s v="Janet Lee"/>
    <x v="0"/>
    <x v="0"/>
    <s v="Los Angeles"/>
    <x v="1"/>
    <n v="90049"/>
    <x v="1"/>
    <s v="OFF-BI-10000138"/>
    <x v="1"/>
    <x v="8"/>
    <s v="Acco Translucent Poly Ring Binders"/>
    <x v="694"/>
    <n v="5"/>
    <n v="0.2"/>
    <x v="708"/>
    <x v="8"/>
  </r>
  <r>
    <n v="7441"/>
    <x v="3698"/>
    <x v="3"/>
    <x v="264"/>
    <d v="2014-09-07T00:00:00"/>
    <s v="Standard Class"/>
    <s v="JL-15235"/>
    <s v="Janet Lee"/>
    <x v="0"/>
    <x v="0"/>
    <s v="Los Angeles"/>
    <x v="1"/>
    <n v="90049"/>
    <x v="1"/>
    <s v="FUR-TA-10004607"/>
    <x v="0"/>
    <x v="3"/>
    <s v="Hon 2111 Invitation Series Straight Table"/>
    <x v="4973"/>
    <n v="2"/>
    <n v="0.2"/>
    <x v="5942"/>
    <x v="8"/>
  </r>
  <r>
    <n v="7442"/>
    <x v="3699"/>
    <x v="1"/>
    <x v="547"/>
    <d v="2012-11-18T00:00:00"/>
    <s v="First Class"/>
    <s v="JG-15805"/>
    <s v="John Grady"/>
    <x v="1"/>
    <x v="0"/>
    <s v="San Diego"/>
    <x v="1"/>
    <n v="92105"/>
    <x v="1"/>
    <s v="OFF-LA-10003148"/>
    <x v="1"/>
    <x v="2"/>
    <s v="Avery 51"/>
    <x v="1381"/>
    <n v="3"/>
    <n v="0"/>
    <x v="3602"/>
    <x v="0"/>
  </r>
  <r>
    <n v="7443"/>
    <x v="3700"/>
    <x v="2"/>
    <x v="337"/>
    <d v="2011-12-11T00:00:00"/>
    <s v="First Class"/>
    <s v="VP-21760"/>
    <s v="Victoria Pisteka"/>
    <x v="1"/>
    <x v="0"/>
    <s v="Brownsville"/>
    <x v="5"/>
    <n v="78521"/>
    <x v="2"/>
    <s v="OFF-PA-10001804"/>
    <x v="1"/>
    <x v="10"/>
    <s v="Xerox 195"/>
    <x v="1432"/>
    <n v="2"/>
    <n v="0.2"/>
    <x v="1507"/>
    <x v="4"/>
  </r>
  <r>
    <n v="7444"/>
    <x v="3700"/>
    <x v="2"/>
    <x v="337"/>
    <d v="2011-12-11T00:00:00"/>
    <s v="First Class"/>
    <s v="VP-21760"/>
    <s v="Victoria Pisteka"/>
    <x v="1"/>
    <x v="0"/>
    <s v="Brownsville"/>
    <x v="5"/>
    <n v="78521"/>
    <x v="2"/>
    <s v="OFF-ST-10000036"/>
    <x v="1"/>
    <x v="4"/>
    <s v="Recycled Data-Pak for Archival Bound Computer Printouts, 12-1/2 x 12-1/2 x 16"/>
    <x v="4974"/>
    <n v="3"/>
    <n v="0.2"/>
    <x v="5943"/>
    <x v="4"/>
  </r>
  <r>
    <n v="7445"/>
    <x v="3701"/>
    <x v="3"/>
    <x v="447"/>
    <d v="2014-02-08T00:00:00"/>
    <s v="Second Class"/>
    <s v="RD-19810"/>
    <s v="Ross DeVincentis"/>
    <x v="2"/>
    <x v="0"/>
    <s v="Chicago"/>
    <x v="10"/>
    <n v="60610"/>
    <x v="2"/>
    <s v="OFF-PA-10001166"/>
    <x v="1"/>
    <x v="10"/>
    <s v="Xerox 2"/>
    <x v="1182"/>
    <n v="1"/>
    <n v="0.2"/>
    <x v="1673"/>
    <x v="11"/>
  </r>
  <r>
    <n v="7446"/>
    <x v="3701"/>
    <x v="3"/>
    <x v="447"/>
    <d v="2014-02-08T00:00:00"/>
    <s v="Second Class"/>
    <s v="RD-19810"/>
    <s v="Ross DeVincentis"/>
    <x v="2"/>
    <x v="0"/>
    <s v="Chicago"/>
    <x v="10"/>
    <n v="60610"/>
    <x v="2"/>
    <s v="OFF-PA-10001033"/>
    <x v="1"/>
    <x v="10"/>
    <s v="Xerox 1893"/>
    <x v="4975"/>
    <n v="2"/>
    <n v="0.2"/>
    <x v="5944"/>
    <x v="11"/>
  </r>
  <r>
    <n v="7447"/>
    <x v="3701"/>
    <x v="3"/>
    <x v="447"/>
    <d v="2014-02-08T00:00:00"/>
    <s v="Second Class"/>
    <s v="RD-19810"/>
    <s v="Ross DeVincentis"/>
    <x v="2"/>
    <x v="0"/>
    <s v="Chicago"/>
    <x v="10"/>
    <n v="60610"/>
    <x v="2"/>
    <s v="FUR-FU-10004597"/>
    <x v="0"/>
    <x v="5"/>
    <s v="Eldon Cleatmat Chair Mats for Medium Pile Carpets"/>
    <x v="500"/>
    <n v="1"/>
    <n v="0.6"/>
    <x v="5945"/>
    <x v="11"/>
  </r>
  <r>
    <n v="7448"/>
    <x v="3701"/>
    <x v="3"/>
    <x v="447"/>
    <d v="2014-02-08T00:00:00"/>
    <s v="Second Class"/>
    <s v="RD-19810"/>
    <s v="Ross DeVincentis"/>
    <x v="2"/>
    <x v="0"/>
    <s v="Chicago"/>
    <x v="10"/>
    <n v="60610"/>
    <x v="2"/>
    <s v="OFF-PA-10000418"/>
    <x v="1"/>
    <x v="10"/>
    <s v="Xerox 189"/>
    <x v="1257"/>
    <n v="5"/>
    <n v="0.2"/>
    <x v="1306"/>
    <x v="11"/>
  </r>
  <r>
    <n v="7449"/>
    <x v="3702"/>
    <x v="3"/>
    <x v="343"/>
    <d v="2014-11-15T00:00:00"/>
    <s v="First Class"/>
    <s v="MH-18025"/>
    <s v="Michelle Huthwaite"/>
    <x v="0"/>
    <x v="0"/>
    <s v="Knoxville"/>
    <x v="18"/>
    <n v="37918"/>
    <x v="0"/>
    <s v="FUR-FU-10004090"/>
    <x v="0"/>
    <x v="5"/>
    <s v="Executive Impressions 14&quot; Contract Wall Clock"/>
    <x v="4976"/>
    <n v="5"/>
    <n v="0.2"/>
    <x v="5946"/>
    <x v="0"/>
  </r>
  <r>
    <n v="7450"/>
    <x v="3703"/>
    <x v="3"/>
    <x v="697"/>
    <d v="2014-09-23T00:00:00"/>
    <s v="Second Class"/>
    <s v="SJ-20125"/>
    <s v="Sanjit Jacobs"/>
    <x v="2"/>
    <x v="0"/>
    <s v="Houston"/>
    <x v="5"/>
    <n v="77036"/>
    <x v="2"/>
    <s v="OFF-AR-10000390"/>
    <x v="1"/>
    <x v="6"/>
    <s v="Newell Chalk Holder"/>
    <x v="4541"/>
    <n v="3"/>
    <n v="0.2"/>
    <x v="5360"/>
    <x v="8"/>
  </r>
  <r>
    <n v="7451"/>
    <x v="3703"/>
    <x v="3"/>
    <x v="697"/>
    <d v="2014-09-23T00:00:00"/>
    <s v="Second Class"/>
    <s v="SJ-20125"/>
    <s v="Sanjit Jacobs"/>
    <x v="2"/>
    <x v="0"/>
    <s v="Houston"/>
    <x v="5"/>
    <n v="77036"/>
    <x v="2"/>
    <s v="FUR-CH-10003774"/>
    <x v="0"/>
    <x v="1"/>
    <s v="Global Wood Trimmed Manager's Task Chair, Khaki"/>
    <x v="2608"/>
    <n v="5"/>
    <n v="0.3"/>
    <x v="2872"/>
    <x v="8"/>
  </r>
  <r>
    <n v="7452"/>
    <x v="3703"/>
    <x v="3"/>
    <x v="697"/>
    <d v="2014-09-23T00:00:00"/>
    <s v="Second Class"/>
    <s v="SJ-20125"/>
    <s v="Sanjit Jacobs"/>
    <x v="2"/>
    <x v="0"/>
    <s v="Houston"/>
    <x v="5"/>
    <n v="77036"/>
    <x v="2"/>
    <s v="OFF-BI-10002412"/>
    <x v="1"/>
    <x v="8"/>
    <s v="Wilson Jones “Snap” Scratch Pad Binder Tool for Ring Binders"/>
    <x v="4977"/>
    <n v="5"/>
    <n v="0.8"/>
    <x v="5947"/>
    <x v="8"/>
  </r>
  <r>
    <n v="7453"/>
    <x v="3703"/>
    <x v="3"/>
    <x v="697"/>
    <d v="2014-09-23T00:00:00"/>
    <s v="Second Class"/>
    <s v="SJ-20125"/>
    <s v="Sanjit Jacobs"/>
    <x v="2"/>
    <x v="0"/>
    <s v="Houston"/>
    <x v="5"/>
    <n v="77036"/>
    <x v="2"/>
    <s v="TEC-PH-10002415"/>
    <x v="2"/>
    <x v="7"/>
    <s v="Polycom VoiceStation 500 Conference phone"/>
    <x v="4978"/>
    <n v="6"/>
    <n v="0.2"/>
    <x v="5948"/>
    <x v="8"/>
  </r>
  <r>
    <n v="7454"/>
    <x v="3704"/>
    <x v="3"/>
    <x v="643"/>
    <d v="2014-07-02T00:00:00"/>
    <s v="Standard Class"/>
    <s v="FM-14380"/>
    <s v="Fred McMath"/>
    <x v="0"/>
    <x v="0"/>
    <s v="Bolingbrook"/>
    <x v="10"/>
    <n v="60440"/>
    <x v="2"/>
    <s v="TEC-PH-10003505"/>
    <x v="2"/>
    <x v="7"/>
    <s v="Geemarc AmpliPOWER60"/>
    <x v="1490"/>
    <n v="2"/>
    <n v="0.2"/>
    <x v="1570"/>
    <x v="1"/>
  </r>
  <r>
    <n v="7455"/>
    <x v="3705"/>
    <x v="0"/>
    <x v="679"/>
    <d v="2013-08-05T00:00:00"/>
    <s v="Standard Class"/>
    <s v="KH-16360"/>
    <s v="Katherine Hughes"/>
    <x v="0"/>
    <x v="0"/>
    <s v="Chicago"/>
    <x v="10"/>
    <n v="60623"/>
    <x v="2"/>
    <s v="OFF-LA-10003663"/>
    <x v="1"/>
    <x v="2"/>
    <s v="Avery 498"/>
    <x v="4766"/>
    <n v="4"/>
    <n v="0.2"/>
    <x v="5949"/>
    <x v="7"/>
  </r>
  <r>
    <n v="7456"/>
    <x v="3705"/>
    <x v="0"/>
    <x v="679"/>
    <d v="2013-08-05T00:00:00"/>
    <s v="Standard Class"/>
    <s v="KH-16360"/>
    <s v="Katherine Hughes"/>
    <x v="0"/>
    <x v="0"/>
    <s v="Chicago"/>
    <x v="10"/>
    <n v="60623"/>
    <x v="2"/>
    <s v="OFF-ST-10001780"/>
    <x v="1"/>
    <x v="4"/>
    <s v="Tennsco 16-Compartment Lockers with Coat Rack"/>
    <x v="2532"/>
    <n v="2"/>
    <n v="0.2"/>
    <x v="2777"/>
    <x v="7"/>
  </r>
  <r>
    <n v="7457"/>
    <x v="3706"/>
    <x v="1"/>
    <x v="392"/>
    <d v="2012-04-18T00:00:00"/>
    <s v="First Class"/>
    <s v="LL-16840"/>
    <s v="Lauren Leatherbury"/>
    <x v="0"/>
    <x v="0"/>
    <s v="Waynesboro"/>
    <x v="17"/>
    <n v="22980"/>
    <x v="0"/>
    <s v="TEC-PH-10002033"/>
    <x v="2"/>
    <x v="7"/>
    <s v="Konftel 250 Conference phone - Charcoal black"/>
    <x v="4979"/>
    <n v="2"/>
    <n v="0"/>
    <x v="5950"/>
    <x v="3"/>
  </r>
  <r>
    <n v="7458"/>
    <x v="3706"/>
    <x v="1"/>
    <x v="392"/>
    <d v="2012-04-18T00:00:00"/>
    <s v="First Class"/>
    <s v="LL-16840"/>
    <s v="Lauren Leatherbury"/>
    <x v="0"/>
    <x v="0"/>
    <s v="Waynesboro"/>
    <x v="17"/>
    <n v="22980"/>
    <x v="0"/>
    <s v="OFF-BI-10001036"/>
    <x v="1"/>
    <x v="8"/>
    <s v="Cardinal EasyOpen D-Ring Binders"/>
    <x v="4980"/>
    <n v="1"/>
    <n v="0"/>
    <x v="5951"/>
    <x v="3"/>
  </r>
  <r>
    <n v="7459"/>
    <x v="3706"/>
    <x v="1"/>
    <x v="392"/>
    <d v="2012-04-18T00:00:00"/>
    <s v="First Class"/>
    <s v="LL-16840"/>
    <s v="Lauren Leatherbury"/>
    <x v="0"/>
    <x v="0"/>
    <s v="Waynesboro"/>
    <x v="17"/>
    <n v="22980"/>
    <x v="0"/>
    <s v="FUR-FU-10001468"/>
    <x v="0"/>
    <x v="5"/>
    <s v="Tenex Antistatic Computer Chair Mats"/>
    <x v="4981"/>
    <n v="7"/>
    <n v="0"/>
    <x v="5952"/>
    <x v="3"/>
  </r>
  <r>
    <n v="7460"/>
    <x v="3706"/>
    <x v="1"/>
    <x v="392"/>
    <d v="2012-04-18T00:00:00"/>
    <s v="First Class"/>
    <s v="LL-16840"/>
    <s v="Lauren Leatherbury"/>
    <x v="0"/>
    <x v="0"/>
    <s v="Waynesboro"/>
    <x v="17"/>
    <n v="22980"/>
    <x v="0"/>
    <s v="FUR-BO-10001519"/>
    <x v="0"/>
    <x v="0"/>
    <s v="O'Sullivan 3-Shelf Heavy-Duty Bookcases"/>
    <x v="4982"/>
    <n v="9"/>
    <n v="0"/>
    <x v="5953"/>
    <x v="3"/>
  </r>
  <r>
    <n v="7461"/>
    <x v="3707"/>
    <x v="1"/>
    <x v="347"/>
    <d v="2012-04-14T00:00:00"/>
    <s v="Second Class"/>
    <s v="AR-10540"/>
    <s v="Andy Reiter"/>
    <x v="0"/>
    <x v="0"/>
    <s v="Los Angeles"/>
    <x v="1"/>
    <n v="90004"/>
    <x v="1"/>
    <s v="TEC-CO-10001943"/>
    <x v="2"/>
    <x v="16"/>
    <s v="Canon PC-428 Personal Copier"/>
    <x v="4983"/>
    <n v="4"/>
    <n v="0.2"/>
    <x v="5954"/>
    <x v="3"/>
  </r>
  <r>
    <n v="7462"/>
    <x v="3707"/>
    <x v="1"/>
    <x v="347"/>
    <d v="2012-04-14T00:00:00"/>
    <s v="Second Class"/>
    <s v="AR-10540"/>
    <s v="Andy Reiter"/>
    <x v="0"/>
    <x v="0"/>
    <s v="Los Angeles"/>
    <x v="1"/>
    <n v="90004"/>
    <x v="1"/>
    <s v="OFF-PA-10003127"/>
    <x v="1"/>
    <x v="10"/>
    <s v="Staples"/>
    <x v="4984"/>
    <n v="2"/>
    <n v="0"/>
    <x v="5955"/>
    <x v="3"/>
  </r>
  <r>
    <n v="7463"/>
    <x v="3708"/>
    <x v="1"/>
    <x v="914"/>
    <d v="2012-03-01T00:00:00"/>
    <s v="Second Class"/>
    <s v="NP-18670"/>
    <s v="Nora Paige"/>
    <x v="0"/>
    <x v="0"/>
    <s v="Seattle"/>
    <x v="4"/>
    <n v="98105"/>
    <x v="1"/>
    <s v="TEC-AC-10002076"/>
    <x v="2"/>
    <x v="11"/>
    <s v="Microsoft Natural Keyboard Elite"/>
    <x v="4985"/>
    <n v="9"/>
    <n v="0"/>
    <x v="5956"/>
    <x v="11"/>
  </r>
  <r>
    <n v="7464"/>
    <x v="3709"/>
    <x v="0"/>
    <x v="162"/>
    <d v="2013-09-16T00:00:00"/>
    <s v="Standard Class"/>
    <s v="LP-17095"/>
    <s v="Liz Preis"/>
    <x v="0"/>
    <x v="0"/>
    <s v="Visalia"/>
    <x v="1"/>
    <n v="93277"/>
    <x v="1"/>
    <s v="OFF-AR-10003338"/>
    <x v="1"/>
    <x v="6"/>
    <s v="Eberhard Faber 3 1/2&quot; Golf Pencils"/>
    <x v="3659"/>
    <n v="2"/>
    <n v="0"/>
    <x v="4180"/>
    <x v="8"/>
  </r>
  <r>
    <n v="7465"/>
    <x v="3709"/>
    <x v="0"/>
    <x v="162"/>
    <d v="2013-09-16T00:00:00"/>
    <s v="Standard Class"/>
    <s v="LP-17095"/>
    <s v="Liz Preis"/>
    <x v="0"/>
    <x v="0"/>
    <s v="Visalia"/>
    <x v="1"/>
    <n v="93277"/>
    <x v="1"/>
    <s v="OFF-PA-10004610"/>
    <x v="1"/>
    <x v="10"/>
    <s v="Xerox 1900"/>
    <x v="1369"/>
    <n v="8"/>
    <n v="0"/>
    <x v="5957"/>
    <x v="8"/>
  </r>
  <r>
    <n v="7466"/>
    <x v="3709"/>
    <x v="0"/>
    <x v="162"/>
    <d v="2013-09-16T00:00:00"/>
    <s v="Standard Class"/>
    <s v="LP-17095"/>
    <s v="Liz Preis"/>
    <x v="0"/>
    <x v="0"/>
    <s v="Visalia"/>
    <x v="1"/>
    <n v="93277"/>
    <x v="1"/>
    <s v="OFF-ST-10001272"/>
    <x v="1"/>
    <x v="4"/>
    <s v="Mini 13-1/2 Capacity Data Binder Rack, Pearl"/>
    <x v="2213"/>
    <n v="2"/>
    <n v="0"/>
    <x v="2387"/>
    <x v="8"/>
  </r>
  <r>
    <n v="7467"/>
    <x v="3710"/>
    <x v="0"/>
    <x v="288"/>
    <d v="2013-05-24T00:00:00"/>
    <s v="Standard Class"/>
    <s v="AH-10690"/>
    <s v="Anna Häberlin"/>
    <x v="1"/>
    <x v="0"/>
    <s v="Los Angeles"/>
    <x v="1"/>
    <n v="90008"/>
    <x v="1"/>
    <s v="OFF-AP-10001366"/>
    <x v="1"/>
    <x v="9"/>
    <s v="Staples"/>
    <x v="4986"/>
    <n v="8"/>
    <n v="0"/>
    <x v="5958"/>
    <x v="5"/>
  </r>
  <r>
    <n v="7468"/>
    <x v="3711"/>
    <x v="3"/>
    <x v="343"/>
    <d v="2014-11-16T00:00:00"/>
    <s v="Second Class"/>
    <s v="TB-21190"/>
    <s v="Thomas Brumley"/>
    <x v="2"/>
    <x v="0"/>
    <s v="Los Angeles"/>
    <x v="1"/>
    <n v="90045"/>
    <x v="1"/>
    <s v="FUR-FU-10001424"/>
    <x v="0"/>
    <x v="5"/>
    <s v="Dax Clear Box Frame"/>
    <x v="4987"/>
    <n v="4"/>
    <n v="0"/>
    <x v="5959"/>
    <x v="0"/>
  </r>
  <r>
    <n v="7469"/>
    <x v="3712"/>
    <x v="2"/>
    <x v="1114"/>
    <d v="2011-09-20T00:00:00"/>
    <s v="Standard Class"/>
    <s v="AA-10315"/>
    <s v="Alex Avila"/>
    <x v="0"/>
    <x v="0"/>
    <s v="New York City"/>
    <x v="15"/>
    <n v="10011"/>
    <x v="3"/>
    <s v="OFF-PA-10000349"/>
    <x v="1"/>
    <x v="10"/>
    <s v="Staples"/>
    <x v="1830"/>
    <n v="3"/>
    <n v="0"/>
    <x v="1961"/>
    <x v="8"/>
  </r>
  <r>
    <n v="7470"/>
    <x v="3712"/>
    <x v="2"/>
    <x v="1114"/>
    <d v="2011-09-20T00:00:00"/>
    <s v="Standard Class"/>
    <s v="AA-10315"/>
    <s v="Alex Avila"/>
    <x v="0"/>
    <x v="0"/>
    <s v="New York City"/>
    <x v="15"/>
    <n v="10011"/>
    <x v="3"/>
    <s v="FUR-FU-10002456"/>
    <x v="0"/>
    <x v="5"/>
    <s v="Master Caster Door Stop, Large Neon Orange"/>
    <x v="58"/>
    <n v="2"/>
    <n v="0"/>
    <x v="3435"/>
    <x v="8"/>
  </r>
  <r>
    <n v="7471"/>
    <x v="3713"/>
    <x v="1"/>
    <x v="426"/>
    <d v="2012-09-20T00:00:00"/>
    <s v="Standard Class"/>
    <s v="AC-10615"/>
    <s v="Ann Chong"/>
    <x v="1"/>
    <x v="0"/>
    <s v="Philadelphia"/>
    <x v="9"/>
    <n v="19143"/>
    <x v="3"/>
    <s v="OFF-BI-10002609"/>
    <x v="1"/>
    <x v="8"/>
    <s v="Avery Hidden Tab Dividers for Binding Systems"/>
    <x v="4988"/>
    <n v="4"/>
    <n v="0.7"/>
    <x v="5960"/>
    <x v="8"/>
  </r>
  <r>
    <n v="7472"/>
    <x v="3713"/>
    <x v="1"/>
    <x v="426"/>
    <d v="2012-09-20T00:00:00"/>
    <s v="Standard Class"/>
    <s v="AC-10615"/>
    <s v="Ann Chong"/>
    <x v="1"/>
    <x v="0"/>
    <s v="Philadelphia"/>
    <x v="9"/>
    <n v="19143"/>
    <x v="3"/>
    <s v="OFF-ST-10001522"/>
    <x v="1"/>
    <x v="4"/>
    <s v="Gould Plastics 18-Pocket Panel Bin, 34w x 5-1/4d x 20-1/2h"/>
    <x v="2772"/>
    <n v="2"/>
    <n v="0.2"/>
    <x v="3078"/>
    <x v="8"/>
  </r>
  <r>
    <n v="7473"/>
    <x v="3714"/>
    <x v="0"/>
    <x v="949"/>
    <d v="2013-07-04T00:00:00"/>
    <s v="First Class"/>
    <s v="EM-14140"/>
    <s v="Eugene Moren"/>
    <x v="2"/>
    <x v="0"/>
    <s v="Lehi"/>
    <x v="7"/>
    <n v="84043"/>
    <x v="1"/>
    <s v="TEC-CO-10000971"/>
    <x v="2"/>
    <x v="16"/>
    <s v="Hewlett Packard 310 Color Digital Copier"/>
    <x v="4989"/>
    <n v="5"/>
    <n v="0"/>
    <x v="5961"/>
    <x v="7"/>
  </r>
  <r>
    <n v="7474"/>
    <x v="3715"/>
    <x v="0"/>
    <x v="342"/>
    <d v="2013-04-16T00:00:00"/>
    <s v="Standard Class"/>
    <s v="QJ-19255"/>
    <s v="Quincy Jones"/>
    <x v="1"/>
    <x v="0"/>
    <s v="Chicago"/>
    <x v="10"/>
    <n v="60653"/>
    <x v="2"/>
    <s v="OFF-AR-10000034"/>
    <x v="1"/>
    <x v="6"/>
    <s v="BIC Brite Liner Grip Highlighters, Assorted, 5/Pack"/>
    <x v="4990"/>
    <n v="4"/>
    <n v="0.2"/>
    <x v="5962"/>
    <x v="3"/>
  </r>
  <r>
    <n v="7475"/>
    <x v="3716"/>
    <x v="2"/>
    <x v="1037"/>
    <d v="2011-01-11T00:00:00"/>
    <s v="Standard Class"/>
    <s v="ME-17320"/>
    <s v="Maria Etezadi"/>
    <x v="2"/>
    <x v="0"/>
    <s v="Henderson"/>
    <x v="0"/>
    <n v="42420"/>
    <x v="0"/>
    <s v="FUR-CH-10004063"/>
    <x v="0"/>
    <x v="1"/>
    <s v="Global Deluxe High-Back Manager's Chair"/>
    <x v="4991"/>
    <n v="9"/>
    <n v="0"/>
    <x v="5963"/>
    <x v="9"/>
  </r>
  <r>
    <n v="7476"/>
    <x v="3716"/>
    <x v="2"/>
    <x v="1037"/>
    <d v="2011-01-11T00:00:00"/>
    <s v="Standard Class"/>
    <s v="ME-17320"/>
    <s v="Maria Etezadi"/>
    <x v="2"/>
    <x v="0"/>
    <s v="Henderson"/>
    <x v="0"/>
    <n v="42420"/>
    <x v="0"/>
    <s v="OFF-BI-10004632"/>
    <x v="1"/>
    <x v="8"/>
    <s v="Ibico Hi-Tech Manual Binding System"/>
    <x v="4992"/>
    <n v="2"/>
    <n v="0"/>
    <x v="5964"/>
    <x v="9"/>
  </r>
  <r>
    <n v="7477"/>
    <x v="3716"/>
    <x v="2"/>
    <x v="1037"/>
    <d v="2011-01-11T00:00:00"/>
    <s v="Standard Class"/>
    <s v="ME-17320"/>
    <s v="Maria Etezadi"/>
    <x v="2"/>
    <x v="0"/>
    <s v="Henderson"/>
    <x v="0"/>
    <n v="42420"/>
    <x v="0"/>
    <s v="OFF-AR-10001662"/>
    <x v="1"/>
    <x v="6"/>
    <s v="Rogers Handheld Barrel Pencil Sharpener"/>
    <x v="4993"/>
    <n v="2"/>
    <n v="0"/>
    <x v="5965"/>
    <x v="9"/>
  </r>
  <r>
    <n v="7478"/>
    <x v="3716"/>
    <x v="2"/>
    <x v="1037"/>
    <d v="2011-01-11T00:00:00"/>
    <s v="Standard Class"/>
    <s v="ME-17320"/>
    <s v="Maria Etezadi"/>
    <x v="2"/>
    <x v="0"/>
    <s v="Henderson"/>
    <x v="0"/>
    <n v="42420"/>
    <x v="0"/>
    <s v="TEC-PH-10004977"/>
    <x v="2"/>
    <x v="7"/>
    <s v="GE 30524EE4"/>
    <x v="3743"/>
    <n v="2"/>
    <n v="0"/>
    <x v="4286"/>
    <x v="9"/>
  </r>
  <r>
    <n v="7479"/>
    <x v="3716"/>
    <x v="2"/>
    <x v="1037"/>
    <d v="2011-01-11T00:00:00"/>
    <s v="Standard Class"/>
    <s v="ME-17320"/>
    <s v="Maria Etezadi"/>
    <x v="2"/>
    <x v="0"/>
    <s v="Henderson"/>
    <x v="0"/>
    <n v="42420"/>
    <x v="0"/>
    <s v="TEC-PH-10004539"/>
    <x v="2"/>
    <x v="7"/>
    <s v="Wireless Extenders zBoost YX545 SOHO Signal Booster"/>
    <x v="4994"/>
    <n v="4"/>
    <n v="0"/>
    <x v="5966"/>
    <x v="9"/>
  </r>
  <r>
    <n v="7480"/>
    <x v="3716"/>
    <x v="2"/>
    <x v="1037"/>
    <d v="2011-01-11T00:00:00"/>
    <s v="Standard Class"/>
    <s v="ME-17320"/>
    <s v="Maria Etezadi"/>
    <x v="2"/>
    <x v="0"/>
    <s v="Henderson"/>
    <x v="0"/>
    <n v="42420"/>
    <x v="0"/>
    <s v="OFF-FA-10001883"/>
    <x v="1"/>
    <x v="13"/>
    <s v="Alliance Super-Size Bands, Assorted Sizes"/>
    <x v="4995"/>
    <n v="4"/>
    <n v="0"/>
    <x v="5967"/>
    <x v="9"/>
  </r>
  <r>
    <n v="7481"/>
    <x v="3716"/>
    <x v="2"/>
    <x v="1037"/>
    <d v="2011-01-11T00:00:00"/>
    <s v="Standard Class"/>
    <s v="ME-17320"/>
    <s v="Maria Etezadi"/>
    <x v="2"/>
    <x v="0"/>
    <s v="Henderson"/>
    <x v="0"/>
    <n v="42420"/>
    <x v="0"/>
    <s v="OFF-PA-10000955"/>
    <x v="1"/>
    <x v="10"/>
    <s v="Southworth 25% Cotton Granite Paper &amp; Envelopes"/>
    <x v="4996"/>
    <n v="1"/>
    <n v="0"/>
    <x v="5968"/>
    <x v="9"/>
  </r>
  <r>
    <n v="7482"/>
    <x v="3717"/>
    <x v="0"/>
    <x v="142"/>
    <d v="2013-09-04T00:00:00"/>
    <s v="Second Class"/>
    <s v="LB-16795"/>
    <s v="Laurel Beltran"/>
    <x v="2"/>
    <x v="0"/>
    <s v="Huntington Beach"/>
    <x v="1"/>
    <n v="92646"/>
    <x v="1"/>
    <s v="OFF-EN-10002500"/>
    <x v="1"/>
    <x v="12"/>
    <s v="Globe Weis Peel &amp; Seel First Class Envelopes"/>
    <x v="4835"/>
    <n v="1"/>
    <n v="0"/>
    <x v="5969"/>
    <x v="8"/>
  </r>
  <r>
    <n v="7483"/>
    <x v="3718"/>
    <x v="2"/>
    <x v="865"/>
    <d v="2011-09-30T00:00:00"/>
    <s v="Standard Class"/>
    <s v="JP-16135"/>
    <s v="Julie Prescott"/>
    <x v="2"/>
    <x v="0"/>
    <s v="New York City"/>
    <x v="15"/>
    <n v="10011"/>
    <x v="3"/>
    <s v="OFF-BI-10004654"/>
    <x v="1"/>
    <x v="8"/>
    <s v="Avery Binding System Hidden Tab Executive Style Index Sets"/>
    <x v="4997"/>
    <n v="4"/>
    <n v="0.2"/>
    <x v="5970"/>
    <x v="8"/>
  </r>
  <r>
    <n v="7484"/>
    <x v="3719"/>
    <x v="2"/>
    <x v="534"/>
    <d v="2011-12-17T00:00:00"/>
    <s v="Second Class"/>
    <s v="EB-13705"/>
    <s v="Ed Braxton"/>
    <x v="1"/>
    <x v="0"/>
    <s v="Philadelphia"/>
    <x v="9"/>
    <n v="19140"/>
    <x v="3"/>
    <s v="FUR-CH-10003774"/>
    <x v="0"/>
    <x v="1"/>
    <s v="Global Wood Trimmed Manager's Task Chair, Khaki"/>
    <x v="4998"/>
    <n v="7"/>
    <n v="0.3"/>
    <x v="5971"/>
    <x v="4"/>
  </r>
  <r>
    <n v="7485"/>
    <x v="3720"/>
    <x v="3"/>
    <x v="116"/>
    <d v="2015-01-03T00:00:00"/>
    <s v="Standard Class"/>
    <s v="CS-12400"/>
    <s v="Christopher Schild"/>
    <x v="2"/>
    <x v="0"/>
    <s v="Fargo"/>
    <x v="46"/>
    <n v="58103"/>
    <x v="2"/>
    <s v="OFF-AR-10004707"/>
    <x v="1"/>
    <x v="6"/>
    <s v="Staples"/>
    <x v="4724"/>
    <n v="1"/>
    <n v="0"/>
    <x v="5972"/>
    <x v="4"/>
  </r>
  <r>
    <n v="7486"/>
    <x v="3720"/>
    <x v="3"/>
    <x v="116"/>
    <d v="2015-01-03T00:00:00"/>
    <s v="Standard Class"/>
    <s v="CS-12400"/>
    <s v="Christopher Schild"/>
    <x v="2"/>
    <x v="0"/>
    <s v="Fargo"/>
    <x v="46"/>
    <n v="58103"/>
    <x v="2"/>
    <s v="OFF-BI-10004040"/>
    <x v="1"/>
    <x v="8"/>
    <s v="Wilson Jones Impact Binders"/>
    <x v="4213"/>
    <n v="5"/>
    <n v="0"/>
    <x v="4911"/>
    <x v="4"/>
  </r>
  <r>
    <n v="7487"/>
    <x v="3721"/>
    <x v="1"/>
    <x v="546"/>
    <d v="2012-12-24T00:00:00"/>
    <s v="Second Class"/>
    <s v="PM-19135"/>
    <s v="Peter McVee"/>
    <x v="2"/>
    <x v="0"/>
    <s v="Dover"/>
    <x v="38"/>
    <n v="3820"/>
    <x v="3"/>
    <s v="OFF-PA-10001184"/>
    <x v="1"/>
    <x v="10"/>
    <s v="Xerox 1903"/>
    <x v="2744"/>
    <n v="5"/>
    <n v="0"/>
    <x v="3513"/>
    <x v="4"/>
  </r>
  <r>
    <n v="7488"/>
    <x v="3721"/>
    <x v="1"/>
    <x v="546"/>
    <d v="2012-12-24T00:00:00"/>
    <s v="Second Class"/>
    <s v="PM-19135"/>
    <s v="Peter McVee"/>
    <x v="2"/>
    <x v="0"/>
    <s v="Dover"/>
    <x v="38"/>
    <n v="3820"/>
    <x v="3"/>
    <s v="TEC-AC-10004145"/>
    <x v="2"/>
    <x v="11"/>
    <s v="Logitech diNovo Edge Keyboard"/>
    <x v="3633"/>
    <n v="9"/>
    <n v="0"/>
    <x v="4147"/>
    <x v="4"/>
  </r>
  <r>
    <n v="7489"/>
    <x v="3721"/>
    <x v="1"/>
    <x v="546"/>
    <d v="2012-12-24T00:00:00"/>
    <s v="Second Class"/>
    <s v="PM-19135"/>
    <s v="Peter McVee"/>
    <x v="2"/>
    <x v="0"/>
    <s v="Dover"/>
    <x v="38"/>
    <n v="3820"/>
    <x v="3"/>
    <s v="FUR-TA-10003473"/>
    <x v="0"/>
    <x v="3"/>
    <s v="Bretford Rectangular Conference Table Tops"/>
    <x v="4999"/>
    <n v="4"/>
    <n v="0.3"/>
    <x v="5973"/>
    <x v="4"/>
  </r>
  <r>
    <n v="7490"/>
    <x v="3722"/>
    <x v="3"/>
    <x v="60"/>
    <d v="2014-11-10T00:00:00"/>
    <s v="Standard Class"/>
    <s v="AA-10645"/>
    <s v="Anna Andreadi"/>
    <x v="0"/>
    <x v="0"/>
    <s v="San Diego"/>
    <x v="1"/>
    <n v="92105"/>
    <x v="1"/>
    <s v="OFF-PA-10003172"/>
    <x v="1"/>
    <x v="10"/>
    <s v="Xerox 1996"/>
    <x v="91"/>
    <n v="2"/>
    <n v="0"/>
    <x v="91"/>
    <x v="0"/>
  </r>
  <r>
    <n v="7491"/>
    <x v="3723"/>
    <x v="1"/>
    <x v="229"/>
    <d v="2012-09-16T00:00:00"/>
    <s v="Standard Class"/>
    <s v="FA-14230"/>
    <s v="Frank Atkinson"/>
    <x v="1"/>
    <x v="0"/>
    <s v="Los Angeles"/>
    <x v="1"/>
    <n v="90032"/>
    <x v="1"/>
    <s v="FUR-FU-10003799"/>
    <x v="0"/>
    <x v="5"/>
    <s v="Seth Thomas 13 1/2&quot; Wall Clock"/>
    <x v="5000"/>
    <n v="6"/>
    <n v="0"/>
    <x v="5974"/>
    <x v="8"/>
  </r>
  <r>
    <n v="7492"/>
    <x v="3724"/>
    <x v="3"/>
    <x v="673"/>
    <d v="2014-11-17T00:00:00"/>
    <s v="Same Day"/>
    <s v="CM-12190"/>
    <s v="Charlotte Melton"/>
    <x v="0"/>
    <x v="0"/>
    <s v="Utica"/>
    <x v="15"/>
    <n v="13501"/>
    <x v="3"/>
    <s v="TEC-PH-10002583"/>
    <x v="2"/>
    <x v="7"/>
    <s v="iOttie HLCRIO102 Car Mount"/>
    <x v="5001"/>
    <n v="6"/>
    <n v="0"/>
    <x v="5975"/>
    <x v="0"/>
  </r>
  <r>
    <n v="7493"/>
    <x v="3725"/>
    <x v="3"/>
    <x v="220"/>
    <d v="2014-09-17T00:00:00"/>
    <s v="Standard Class"/>
    <s v="CC-12475"/>
    <s v="Cindy Chapman"/>
    <x v="0"/>
    <x v="0"/>
    <s v="Houston"/>
    <x v="5"/>
    <n v="77070"/>
    <x v="2"/>
    <s v="OFF-PA-10004239"/>
    <x v="1"/>
    <x v="10"/>
    <s v="Xerox 1953"/>
    <x v="1518"/>
    <n v="3"/>
    <n v="0.2"/>
    <x v="1603"/>
    <x v="8"/>
  </r>
  <r>
    <n v="7494"/>
    <x v="3725"/>
    <x v="3"/>
    <x v="220"/>
    <d v="2014-09-17T00:00:00"/>
    <s v="Standard Class"/>
    <s v="CC-12475"/>
    <s v="Cindy Chapman"/>
    <x v="0"/>
    <x v="0"/>
    <s v="Houston"/>
    <x v="5"/>
    <n v="77070"/>
    <x v="2"/>
    <s v="FUR-TA-10002855"/>
    <x v="0"/>
    <x v="3"/>
    <s v="Bevis Round Conference Table Top &amp; Single Column Base"/>
    <x v="5002"/>
    <n v="5"/>
    <n v="0.3"/>
    <x v="5976"/>
    <x v="8"/>
  </r>
  <r>
    <n v="7495"/>
    <x v="3725"/>
    <x v="3"/>
    <x v="220"/>
    <d v="2014-09-17T00:00:00"/>
    <s v="Standard Class"/>
    <s v="CC-12475"/>
    <s v="Cindy Chapman"/>
    <x v="0"/>
    <x v="0"/>
    <s v="Houston"/>
    <x v="5"/>
    <n v="77070"/>
    <x v="2"/>
    <s v="OFF-AP-10001626"/>
    <x v="1"/>
    <x v="9"/>
    <s v="Commercial WindTunnel Clean Air Upright Vacuum, Replacement Belts, Filtration Bags"/>
    <x v="5003"/>
    <n v="2"/>
    <n v="0.8"/>
    <x v="5977"/>
    <x v="8"/>
  </r>
  <r>
    <n v="7496"/>
    <x v="3726"/>
    <x v="3"/>
    <x v="1163"/>
    <d v="2014-07-19T00:00:00"/>
    <s v="Standard Class"/>
    <s v="TC-21295"/>
    <s v="Toby Carlisle"/>
    <x v="0"/>
    <x v="0"/>
    <s v="Westminster"/>
    <x v="1"/>
    <n v="92683"/>
    <x v="1"/>
    <s v="OFF-BI-10004022"/>
    <x v="1"/>
    <x v="8"/>
    <s v="Acco Suede Grain Vinyl Round Ring Binder"/>
    <x v="3079"/>
    <n v="2"/>
    <n v="0.2"/>
    <x v="5978"/>
    <x v="7"/>
  </r>
  <r>
    <n v="7497"/>
    <x v="3726"/>
    <x v="3"/>
    <x v="1163"/>
    <d v="2014-07-19T00:00:00"/>
    <s v="Standard Class"/>
    <s v="TC-21295"/>
    <s v="Toby Carlisle"/>
    <x v="0"/>
    <x v="0"/>
    <s v="Westminster"/>
    <x v="1"/>
    <n v="92683"/>
    <x v="1"/>
    <s v="FUR-FU-10003601"/>
    <x v="0"/>
    <x v="5"/>
    <s v="Deflect-o RollaMat Studded, Beveled Mat for Medium Pile Carpeting"/>
    <x v="3139"/>
    <n v="3"/>
    <n v="0"/>
    <x v="3528"/>
    <x v="7"/>
  </r>
  <r>
    <n v="7498"/>
    <x v="3726"/>
    <x v="3"/>
    <x v="1163"/>
    <d v="2014-07-19T00:00:00"/>
    <s v="Standard Class"/>
    <s v="TC-21295"/>
    <s v="Toby Carlisle"/>
    <x v="0"/>
    <x v="0"/>
    <s v="Westminster"/>
    <x v="1"/>
    <n v="92683"/>
    <x v="1"/>
    <s v="OFF-FA-10000490"/>
    <x v="1"/>
    <x v="13"/>
    <s v="OIC Binder Clips, Mini, 1/4&quot; Capacity, Black"/>
    <x v="328"/>
    <n v="4"/>
    <n v="0"/>
    <x v="334"/>
    <x v="7"/>
  </r>
  <r>
    <n v="7499"/>
    <x v="3726"/>
    <x v="3"/>
    <x v="1163"/>
    <d v="2014-07-19T00:00:00"/>
    <s v="Standard Class"/>
    <s v="TC-21295"/>
    <s v="Toby Carlisle"/>
    <x v="0"/>
    <x v="0"/>
    <s v="Westminster"/>
    <x v="1"/>
    <n v="92683"/>
    <x v="1"/>
    <s v="OFF-AR-10004042"/>
    <x v="1"/>
    <x v="6"/>
    <s v="BOSTON Model 1800 Electric Pencil Sharpeners, Putty/Woodgrain"/>
    <x v="5004"/>
    <n v="4"/>
    <n v="0"/>
    <x v="5979"/>
    <x v="7"/>
  </r>
  <r>
    <n v="7500"/>
    <x v="3726"/>
    <x v="3"/>
    <x v="1163"/>
    <d v="2014-07-19T00:00:00"/>
    <s v="Standard Class"/>
    <s v="TC-21295"/>
    <s v="Toby Carlisle"/>
    <x v="0"/>
    <x v="0"/>
    <s v="Westminster"/>
    <x v="1"/>
    <n v="92683"/>
    <x v="1"/>
    <s v="FUR-FU-10002960"/>
    <x v="0"/>
    <x v="5"/>
    <s v="Eldon 200 Class Desk Accessories, Burgundy"/>
    <x v="609"/>
    <n v="3"/>
    <n v="0"/>
    <x v="2613"/>
    <x v="7"/>
  </r>
  <r>
    <n v="7501"/>
    <x v="3726"/>
    <x v="3"/>
    <x v="1163"/>
    <d v="2014-07-19T00:00:00"/>
    <s v="Standard Class"/>
    <s v="TC-21295"/>
    <s v="Toby Carlisle"/>
    <x v="0"/>
    <x v="0"/>
    <s v="Westminster"/>
    <x v="1"/>
    <n v="92683"/>
    <x v="1"/>
    <s v="TEC-AC-10000991"/>
    <x v="2"/>
    <x v="11"/>
    <s v="Sony Micro Vault Click 8 GB USB 2.0 Flash Drive"/>
    <x v="5005"/>
    <n v="3"/>
    <n v="0"/>
    <x v="5980"/>
    <x v="7"/>
  </r>
  <r>
    <n v="7502"/>
    <x v="3726"/>
    <x v="3"/>
    <x v="1163"/>
    <d v="2014-07-19T00:00:00"/>
    <s v="Standard Class"/>
    <s v="TC-21295"/>
    <s v="Toby Carlisle"/>
    <x v="0"/>
    <x v="0"/>
    <s v="Westminster"/>
    <x v="1"/>
    <n v="92683"/>
    <x v="1"/>
    <s v="TEC-PH-10004977"/>
    <x v="2"/>
    <x v="7"/>
    <s v="GE 30524EE4"/>
    <x v="553"/>
    <n v="3"/>
    <n v="0.2"/>
    <x v="562"/>
    <x v="7"/>
  </r>
  <r>
    <n v="7503"/>
    <x v="3727"/>
    <x v="3"/>
    <x v="983"/>
    <d v="2014-03-31T00:00:00"/>
    <s v="Same Day"/>
    <s v="TB-21400"/>
    <s v="Tom Boeckenhauer"/>
    <x v="0"/>
    <x v="0"/>
    <s v="Los Angeles"/>
    <x v="1"/>
    <n v="90036"/>
    <x v="1"/>
    <s v="OFF-AR-10000817"/>
    <x v="1"/>
    <x v="6"/>
    <s v="Manco Dry-Lighter Erasable Highlighter"/>
    <x v="2398"/>
    <n v="2"/>
    <n v="0"/>
    <x v="5788"/>
    <x v="10"/>
  </r>
  <r>
    <n v="7504"/>
    <x v="3727"/>
    <x v="3"/>
    <x v="983"/>
    <d v="2014-03-31T00:00:00"/>
    <s v="Same Day"/>
    <s v="TB-21400"/>
    <s v="Tom Boeckenhauer"/>
    <x v="0"/>
    <x v="0"/>
    <s v="Los Angeles"/>
    <x v="1"/>
    <n v="90036"/>
    <x v="1"/>
    <s v="TEC-PH-10002447"/>
    <x v="2"/>
    <x v="7"/>
    <s v="AT&amp;T CL83451 4-Handset Telephone"/>
    <x v="5006"/>
    <n v="1"/>
    <n v="0.2"/>
    <x v="5981"/>
    <x v="10"/>
  </r>
  <r>
    <n v="7505"/>
    <x v="3728"/>
    <x v="0"/>
    <x v="1011"/>
    <d v="2013-02-04T00:00:00"/>
    <s v="Second Class"/>
    <s v="JK-15325"/>
    <s v="Jason Klamczynski"/>
    <x v="1"/>
    <x v="0"/>
    <s v="Atlantic City"/>
    <x v="30"/>
    <n v="8401"/>
    <x v="3"/>
    <s v="OFF-EN-10003134"/>
    <x v="1"/>
    <x v="12"/>
    <s v="Staples"/>
    <x v="371"/>
    <n v="2"/>
    <n v="0"/>
    <x v="5982"/>
    <x v="9"/>
  </r>
  <r>
    <n v="7506"/>
    <x v="3729"/>
    <x v="3"/>
    <x v="110"/>
    <d v="2014-06-14T00:00:00"/>
    <s v="Standard Class"/>
    <s v="BW-11200"/>
    <s v="Ben Wallace"/>
    <x v="0"/>
    <x v="0"/>
    <s v="Skokie"/>
    <x v="10"/>
    <n v="60076"/>
    <x v="2"/>
    <s v="OFF-BI-10000309"/>
    <x v="1"/>
    <x v="8"/>
    <s v="GBC Twin Loop Wire Binding Elements, 9/16&quot; Spine, Black"/>
    <x v="362"/>
    <n v="4"/>
    <n v="0.8"/>
    <x v="371"/>
    <x v="1"/>
  </r>
  <r>
    <n v="7507"/>
    <x v="3730"/>
    <x v="2"/>
    <x v="981"/>
    <d v="2011-11-06T00:00:00"/>
    <s v="Standard Class"/>
    <s v="SH-20395"/>
    <s v="Shahid Hopkins"/>
    <x v="0"/>
    <x v="0"/>
    <s v="San Francisco"/>
    <x v="1"/>
    <n v="94122"/>
    <x v="1"/>
    <s v="TEC-PH-10001615"/>
    <x v="2"/>
    <x v="7"/>
    <s v="AT&amp;T CL82213"/>
    <x v="1956"/>
    <n v="2"/>
    <n v="0.2"/>
    <x v="5983"/>
    <x v="0"/>
  </r>
  <r>
    <n v="7508"/>
    <x v="3730"/>
    <x v="2"/>
    <x v="981"/>
    <d v="2011-11-06T00:00:00"/>
    <s v="Standard Class"/>
    <s v="SH-20395"/>
    <s v="Shahid Hopkins"/>
    <x v="0"/>
    <x v="0"/>
    <s v="San Francisco"/>
    <x v="1"/>
    <n v="94122"/>
    <x v="1"/>
    <s v="OFF-ST-10003208"/>
    <x v="1"/>
    <x v="4"/>
    <s v="Adjustable Depth Letter/Legal Cart"/>
    <x v="979"/>
    <n v="2"/>
    <n v="0"/>
    <x v="1017"/>
    <x v="0"/>
  </r>
  <r>
    <n v="7509"/>
    <x v="3731"/>
    <x v="3"/>
    <x v="1163"/>
    <d v="2014-07-19T00:00:00"/>
    <s v="Standard Class"/>
    <s v="JL-15835"/>
    <s v="John Lee"/>
    <x v="0"/>
    <x v="0"/>
    <s v="Columbus"/>
    <x v="24"/>
    <n v="43229"/>
    <x v="3"/>
    <s v="OFF-PA-10000605"/>
    <x v="1"/>
    <x v="10"/>
    <s v="Xerox 1950"/>
    <x v="4766"/>
    <n v="2"/>
    <n v="0.2"/>
    <x v="5674"/>
    <x v="7"/>
  </r>
  <r>
    <n v="7510"/>
    <x v="3731"/>
    <x v="3"/>
    <x v="1163"/>
    <d v="2014-07-19T00:00:00"/>
    <s v="Standard Class"/>
    <s v="JL-15835"/>
    <s v="John Lee"/>
    <x v="0"/>
    <x v="0"/>
    <s v="Columbus"/>
    <x v="24"/>
    <n v="43229"/>
    <x v="3"/>
    <s v="TEC-PH-10000560"/>
    <x v="2"/>
    <x v="7"/>
    <s v="Samsung Galaxy S III - 16GB - pebble blue (T-Mobile)"/>
    <x v="5007"/>
    <n v="9"/>
    <n v="0.4"/>
    <x v="5984"/>
    <x v="7"/>
  </r>
  <r>
    <n v="7511"/>
    <x v="3731"/>
    <x v="3"/>
    <x v="1163"/>
    <d v="2014-07-19T00:00:00"/>
    <s v="Standard Class"/>
    <s v="JL-15835"/>
    <s v="John Lee"/>
    <x v="0"/>
    <x v="0"/>
    <s v="Columbus"/>
    <x v="24"/>
    <n v="43229"/>
    <x v="3"/>
    <s v="OFF-ST-10003455"/>
    <x v="1"/>
    <x v="4"/>
    <s v="Tenex File Box, Personal Filing Tote with Lid, Black"/>
    <x v="5008"/>
    <n v="5"/>
    <n v="0.2"/>
    <x v="5985"/>
    <x v="7"/>
  </r>
  <r>
    <n v="7512"/>
    <x v="3731"/>
    <x v="3"/>
    <x v="1163"/>
    <d v="2014-07-19T00:00:00"/>
    <s v="Standard Class"/>
    <s v="JL-15835"/>
    <s v="John Lee"/>
    <x v="0"/>
    <x v="0"/>
    <s v="Columbus"/>
    <x v="24"/>
    <n v="43229"/>
    <x v="3"/>
    <s v="FUR-FU-10002937"/>
    <x v="0"/>
    <x v="5"/>
    <s v="GE 48&quot; Fluorescent Tube, Cool White Energy Saver, 34 Watts, 30/Box"/>
    <x v="5009"/>
    <n v="5"/>
    <n v="0.2"/>
    <x v="5986"/>
    <x v="7"/>
  </r>
  <r>
    <n v="7513"/>
    <x v="3731"/>
    <x v="3"/>
    <x v="1163"/>
    <d v="2014-07-19T00:00:00"/>
    <s v="Standard Class"/>
    <s v="JL-15835"/>
    <s v="John Lee"/>
    <x v="0"/>
    <x v="0"/>
    <s v="Columbus"/>
    <x v="24"/>
    <n v="43229"/>
    <x v="3"/>
    <s v="OFF-ST-10001837"/>
    <x v="1"/>
    <x v="4"/>
    <s v="SAFCO Mobile Desk Side File, Wire Frame"/>
    <x v="5010"/>
    <n v="7"/>
    <n v="0.2"/>
    <x v="5987"/>
    <x v="7"/>
  </r>
  <r>
    <n v="7514"/>
    <x v="3731"/>
    <x v="3"/>
    <x v="1163"/>
    <d v="2014-07-19T00:00:00"/>
    <s v="Standard Class"/>
    <s v="JL-15835"/>
    <s v="John Lee"/>
    <x v="0"/>
    <x v="0"/>
    <s v="Columbus"/>
    <x v="24"/>
    <n v="43229"/>
    <x v="3"/>
    <s v="OFF-AR-10004757"/>
    <x v="1"/>
    <x v="6"/>
    <s v="Crayola Colored Pencils"/>
    <x v="1332"/>
    <n v="5"/>
    <n v="0.2"/>
    <x v="5988"/>
    <x v="7"/>
  </r>
  <r>
    <n v="7515"/>
    <x v="3732"/>
    <x v="3"/>
    <x v="34"/>
    <d v="2014-12-13T00:00:00"/>
    <s v="Second Class"/>
    <s v="JL-15835"/>
    <s v="John Lee"/>
    <x v="0"/>
    <x v="0"/>
    <s v="Richmond"/>
    <x v="0"/>
    <n v="40475"/>
    <x v="0"/>
    <s v="OFF-BI-10004236"/>
    <x v="1"/>
    <x v="8"/>
    <s v="XtraLife ClearVue Slant-D Ring Binder, White, 3&quot;"/>
    <x v="5011"/>
    <n v="2"/>
    <n v="0"/>
    <x v="5989"/>
    <x v="4"/>
  </r>
  <r>
    <n v="7516"/>
    <x v="3732"/>
    <x v="3"/>
    <x v="34"/>
    <d v="2014-12-13T00:00:00"/>
    <s v="Second Class"/>
    <s v="JL-15835"/>
    <s v="John Lee"/>
    <x v="0"/>
    <x v="0"/>
    <s v="Richmond"/>
    <x v="0"/>
    <n v="40475"/>
    <x v="0"/>
    <s v="OFF-AP-10000159"/>
    <x v="1"/>
    <x v="9"/>
    <s v="Belkin F9M820V08 8 Outlet Surge"/>
    <x v="5012"/>
    <n v="5"/>
    <n v="0"/>
    <x v="5990"/>
    <x v="4"/>
  </r>
  <r>
    <n v="7517"/>
    <x v="3732"/>
    <x v="3"/>
    <x v="34"/>
    <d v="2014-12-13T00:00:00"/>
    <s v="Second Class"/>
    <s v="JL-15835"/>
    <s v="John Lee"/>
    <x v="0"/>
    <x v="0"/>
    <s v="Richmond"/>
    <x v="0"/>
    <n v="40475"/>
    <x v="0"/>
    <s v="OFF-BI-10003274"/>
    <x v="1"/>
    <x v="8"/>
    <s v="Avery Durable Slant Ring Binders, No Labels"/>
    <x v="204"/>
    <n v="4"/>
    <n v="0"/>
    <x v="206"/>
    <x v="4"/>
  </r>
  <r>
    <n v="7518"/>
    <x v="3732"/>
    <x v="3"/>
    <x v="34"/>
    <d v="2014-12-13T00:00:00"/>
    <s v="Second Class"/>
    <s v="JL-15835"/>
    <s v="John Lee"/>
    <x v="0"/>
    <x v="0"/>
    <s v="Richmond"/>
    <x v="0"/>
    <n v="40475"/>
    <x v="0"/>
    <s v="TEC-AC-10001013"/>
    <x v="2"/>
    <x v="11"/>
    <s v="Logitech ClearChat Comfort/USB Headset H390"/>
    <x v="5013"/>
    <n v="5"/>
    <n v="0"/>
    <x v="5991"/>
    <x v="4"/>
  </r>
  <r>
    <n v="7519"/>
    <x v="3732"/>
    <x v="3"/>
    <x v="34"/>
    <d v="2014-12-13T00:00:00"/>
    <s v="Second Class"/>
    <s v="JL-15835"/>
    <s v="John Lee"/>
    <x v="0"/>
    <x v="0"/>
    <s v="Richmond"/>
    <x v="0"/>
    <n v="40475"/>
    <x v="0"/>
    <s v="OFF-ST-10004963"/>
    <x v="1"/>
    <x v="4"/>
    <s v="Eldon Gobal File Keepers"/>
    <x v="5014"/>
    <n v="1"/>
    <n v="0"/>
    <x v="5992"/>
    <x v="4"/>
  </r>
  <r>
    <n v="7520"/>
    <x v="3732"/>
    <x v="3"/>
    <x v="34"/>
    <d v="2014-12-13T00:00:00"/>
    <s v="Second Class"/>
    <s v="JL-15835"/>
    <s v="John Lee"/>
    <x v="0"/>
    <x v="0"/>
    <s v="Richmond"/>
    <x v="0"/>
    <n v="40475"/>
    <x v="0"/>
    <s v="OFF-LA-10004409"/>
    <x v="1"/>
    <x v="2"/>
    <s v="Avery 492"/>
    <x v="1784"/>
    <n v="2"/>
    <n v="0"/>
    <x v="1904"/>
    <x v="4"/>
  </r>
  <r>
    <n v="7521"/>
    <x v="3732"/>
    <x v="3"/>
    <x v="34"/>
    <d v="2014-12-13T00:00:00"/>
    <s v="Second Class"/>
    <s v="JL-15835"/>
    <s v="John Lee"/>
    <x v="0"/>
    <x v="0"/>
    <s v="Richmond"/>
    <x v="0"/>
    <n v="40475"/>
    <x v="0"/>
    <s v="TEC-CO-10001046"/>
    <x v="2"/>
    <x v="16"/>
    <s v="Canon Imageclass D680 Copier / Fax"/>
    <x v="5015"/>
    <n v="2"/>
    <n v="0"/>
    <x v="5993"/>
    <x v="4"/>
  </r>
  <r>
    <n v="7522"/>
    <x v="3733"/>
    <x v="0"/>
    <x v="64"/>
    <d v="2013-09-12T00:00:00"/>
    <s v="Standard Class"/>
    <s v="MD-17350"/>
    <s v="Maribeth Dona"/>
    <x v="0"/>
    <x v="0"/>
    <s v="Lancaster"/>
    <x v="24"/>
    <n v="43130"/>
    <x v="3"/>
    <s v="OFF-BI-10002824"/>
    <x v="1"/>
    <x v="8"/>
    <s v="Recycled Easel Ring Binders"/>
    <x v="5016"/>
    <n v="2"/>
    <n v="0.7"/>
    <x v="5994"/>
    <x v="8"/>
  </r>
  <r>
    <n v="7523"/>
    <x v="3733"/>
    <x v="0"/>
    <x v="64"/>
    <d v="2013-09-12T00:00:00"/>
    <s v="Standard Class"/>
    <s v="MD-17350"/>
    <s v="Maribeth Dona"/>
    <x v="0"/>
    <x v="0"/>
    <s v="Lancaster"/>
    <x v="24"/>
    <n v="43130"/>
    <x v="3"/>
    <s v="OFF-BI-10001757"/>
    <x v="1"/>
    <x v="8"/>
    <s v="Pressboard Hanging Data Binders for Unburst Sheets"/>
    <x v="5017"/>
    <n v="6"/>
    <n v="0.7"/>
    <x v="5995"/>
    <x v="8"/>
  </r>
  <r>
    <n v="7524"/>
    <x v="3733"/>
    <x v="0"/>
    <x v="64"/>
    <d v="2013-09-12T00:00:00"/>
    <s v="Standard Class"/>
    <s v="MD-17350"/>
    <s v="Maribeth Dona"/>
    <x v="0"/>
    <x v="0"/>
    <s v="Lancaster"/>
    <x v="24"/>
    <n v="43130"/>
    <x v="3"/>
    <s v="FUR-CH-10004477"/>
    <x v="0"/>
    <x v="1"/>
    <s v="Global Push Button Manager's Chair, Indigo"/>
    <x v="4967"/>
    <n v="2"/>
    <n v="0.3"/>
    <x v="5996"/>
    <x v="8"/>
  </r>
  <r>
    <n v="7525"/>
    <x v="3734"/>
    <x v="2"/>
    <x v="1076"/>
    <d v="2011-09-16T00:00:00"/>
    <s v="Standard Class"/>
    <s v="CL-12565"/>
    <s v="Clay Ludtke"/>
    <x v="0"/>
    <x v="0"/>
    <s v="Gresham"/>
    <x v="21"/>
    <n v="97030"/>
    <x v="1"/>
    <s v="OFF-EN-10003072"/>
    <x v="1"/>
    <x v="12"/>
    <s v="Peel &amp; Seel Envelopes"/>
    <x v="5018"/>
    <n v="7"/>
    <n v="0.2"/>
    <x v="5997"/>
    <x v="8"/>
  </r>
  <r>
    <n v="7526"/>
    <x v="3734"/>
    <x v="2"/>
    <x v="1076"/>
    <d v="2011-09-16T00:00:00"/>
    <s v="Standard Class"/>
    <s v="CL-12565"/>
    <s v="Clay Ludtke"/>
    <x v="0"/>
    <x v="0"/>
    <s v="Gresham"/>
    <x v="21"/>
    <n v="97030"/>
    <x v="1"/>
    <s v="FUR-CH-10003973"/>
    <x v="0"/>
    <x v="1"/>
    <s v="GuestStacker Chair with Chrome Finish Legs"/>
    <x v="3336"/>
    <n v="5"/>
    <n v="0.2"/>
    <x v="3771"/>
    <x v="8"/>
  </r>
  <r>
    <n v="7527"/>
    <x v="3735"/>
    <x v="3"/>
    <x v="986"/>
    <d v="2014-09-27T00:00:00"/>
    <s v="Same Day"/>
    <s v="RA-19885"/>
    <s v="Ruben Ausman"/>
    <x v="1"/>
    <x v="0"/>
    <s v="San Francisco"/>
    <x v="1"/>
    <n v="94109"/>
    <x v="1"/>
    <s v="OFF-EN-10001028"/>
    <x v="1"/>
    <x v="12"/>
    <s v="Staples"/>
    <x v="3337"/>
    <n v="6"/>
    <n v="0"/>
    <x v="5998"/>
    <x v="8"/>
  </r>
  <r>
    <n v="7528"/>
    <x v="3735"/>
    <x v="3"/>
    <x v="986"/>
    <d v="2014-09-27T00:00:00"/>
    <s v="Same Day"/>
    <s v="RA-19885"/>
    <s v="Ruben Ausman"/>
    <x v="1"/>
    <x v="0"/>
    <s v="San Francisco"/>
    <x v="1"/>
    <n v="94109"/>
    <x v="1"/>
    <s v="FUR-FU-10003829"/>
    <x v="0"/>
    <x v="5"/>
    <s v="Stackable Trays"/>
    <x v="357"/>
    <n v="3"/>
    <n v="0"/>
    <x v="5999"/>
    <x v="8"/>
  </r>
  <r>
    <n v="7529"/>
    <x v="3735"/>
    <x v="3"/>
    <x v="986"/>
    <d v="2014-09-27T00:00:00"/>
    <s v="Same Day"/>
    <s v="RA-19885"/>
    <s v="Ruben Ausman"/>
    <x v="1"/>
    <x v="0"/>
    <s v="San Francisco"/>
    <x v="1"/>
    <n v="94109"/>
    <x v="1"/>
    <s v="OFF-PA-10002245"/>
    <x v="1"/>
    <x v="10"/>
    <s v="Xerox 1895"/>
    <x v="1211"/>
    <n v="6"/>
    <n v="0"/>
    <x v="5470"/>
    <x v="8"/>
  </r>
  <r>
    <n v="7530"/>
    <x v="3735"/>
    <x v="3"/>
    <x v="986"/>
    <d v="2014-09-27T00:00:00"/>
    <s v="Same Day"/>
    <s v="RA-19885"/>
    <s v="Ruben Ausman"/>
    <x v="1"/>
    <x v="0"/>
    <s v="San Francisco"/>
    <x v="1"/>
    <n v="94109"/>
    <x v="1"/>
    <s v="OFF-BI-10002215"/>
    <x v="1"/>
    <x v="8"/>
    <s v="Wilson Jones Hanging View Binder, White, 1&quot;"/>
    <x v="342"/>
    <n v="3"/>
    <n v="0.2"/>
    <x v="6000"/>
    <x v="8"/>
  </r>
  <r>
    <n v="7531"/>
    <x v="3735"/>
    <x v="3"/>
    <x v="986"/>
    <d v="2014-09-27T00:00:00"/>
    <s v="Same Day"/>
    <s v="RA-19885"/>
    <s v="Ruben Ausman"/>
    <x v="1"/>
    <x v="0"/>
    <s v="San Francisco"/>
    <x v="1"/>
    <n v="94109"/>
    <x v="1"/>
    <s v="OFF-BI-10003925"/>
    <x v="1"/>
    <x v="8"/>
    <s v="Fellowes PB300 Plastic Comb Binding Machine"/>
    <x v="2594"/>
    <n v="3"/>
    <n v="0.2"/>
    <x v="2853"/>
    <x v="8"/>
  </r>
  <r>
    <n v="7532"/>
    <x v="3736"/>
    <x v="0"/>
    <x v="26"/>
    <d v="2013-06-20T00:00:00"/>
    <s v="First Class"/>
    <s v="LC-16885"/>
    <s v="Lena Creighton"/>
    <x v="0"/>
    <x v="0"/>
    <s v="Longmont"/>
    <x v="22"/>
    <n v="80501"/>
    <x v="1"/>
    <s v="FUR-FU-10002298"/>
    <x v="0"/>
    <x v="5"/>
    <s v="Rubbermaid ClusterMat Chairmats, Mat Size- 66&quot; x 60&quot;, Lip 20&quot; x 11&quot; -90 Degree Angle"/>
    <x v="4602"/>
    <n v="3"/>
    <n v="0.2"/>
    <x v="6001"/>
    <x v="1"/>
  </r>
  <r>
    <n v="7533"/>
    <x v="3736"/>
    <x v="0"/>
    <x v="26"/>
    <d v="2013-06-20T00:00:00"/>
    <s v="First Class"/>
    <s v="LC-16885"/>
    <s v="Lena Creighton"/>
    <x v="0"/>
    <x v="0"/>
    <s v="Longmont"/>
    <x v="22"/>
    <n v="80501"/>
    <x v="1"/>
    <s v="FUR-CH-10004853"/>
    <x v="0"/>
    <x v="1"/>
    <s v="Global Manager's Adjustable Task Chair, Storm"/>
    <x v="5019"/>
    <n v="4"/>
    <n v="0.2"/>
    <x v="6002"/>
    <x v="1"/>
  </r>
  <r>
    <n v="7534"/>
    <x v="3737"/>
    <x v="3"/>
    <x v="906"/>
    <d v="2014-03-02T00:00:00"/>
    <s v="Standard Class"/>
    <s v="SW-20245"/>
    <s v="Scot Wooten"/>
    <x v="0"/>
    <x v="0"/>
    <s v="Greenville"/>
    <x v="3"/>
    <n v="27834"/>
    <x v="0"/>
    <s v="FUR-CH-10002880"/>
    <x v="0"/>
    <x v="1"/>
    <s v="Global High-Back Leather Tilter, Burgundy"/>
    <x v="3263"/>
    <n v="2"/>
    <n v="0.2"/>
    <x v="3683"/>
    <x v="11"/>
  </r>
  <r>
    <n v="7535"/>
    <x v="3737"/>
    <x v="3"/>
    <x v="906"/>
    <d v="2014-03-02T00:00:00"/>
    <s v="Standard Class"/>
    <s v="SW-20245"/>
    <s v="Scot Wooten"/>
    <x v="0"/>
    <x v="0"/>
    <s v="Greenville"/>
    <x v="3"/>
    <n v="27834"/>
    <x v="0"/>
    <s v="FUR-BO-10004709"/>
    <x v="0"/>
    <x v="0"/>
    <s v="Bush Westfield Collection Bookcases, Medium Cherry Finish"/>
    <x v="3107"/>
    <n v="5"/>
    <n v="0.2"/>
    <x v="3487"/>
    <x v="11"/>
  </r>
  <r>
    <n v="7536"/>
    <x v="3738"/>
    <x v="3"/>
    <x v="185"/>
    <d v="2014-04-08T00:00:00"/>
    <s v="Standard Class"/>
    <s v="HG-14965"/>
    <s v="Henry Goldwyn"/>
    <x v="1"/>
    <x v="0"/>
    <s v="Los Angeles"/>
    <x v="1"/>
    <n v="90004"/>
    <x v="1"/>
    <s v="OFF-SU-10004231"/>
    <x v="1"/>
    <x v="14"/>
    <s v="Acme Tagit Stainless Steel Antibacterial Scissors"/>
    <x v="1286"/>
    <n v="3"/>
    <n v="0"/>
    <x v="1924"/>
    <x v="3"/>
  </r>
  <r>
    <n v="7537"/>
    <x v="3739"/>
    <x v="3"/>
    <x v="734"/>
    <d v="2014-12-09T00:00:00"/>
    <s v="Standard Class"/>
    <s v="MV-17485"/>
    <s v="Mark Van Huff"/>
    <x v="0"/>
    <x v="0"/>
    <s v="Houston"/>
    <x v="5"/>
    <n v="77041"/>
    <x v="2"/>
    <s v="FUR-FU-10000820"/>
    <x v="0"/>
    <x v="5"/>
    <s v="Tensor Brushed Steel Torchiere Floor Lamp"/>
    <x v="4956"/>
    <n v="2"/>
    <n v="0.6"/>
    <x v="6003"/>
    <x v="4"/>
  </r>
  <r>
    <n v="7538"/>
    <x v="3740"/>
    <x v="0"/>
    <x v="317"/>
    <d v="2013-02-22T00:00:00"/>
    <s v="Second Class"/>
    <s v="GT-14710"/>
    <s v="Greg Tran"/>
    <x v="0"/>
    <x v="0"/>
    <s v="San Francisco"/>
    <x v="1"/>
    <n v="94109"/>
    <x v="1"/>
    <s v="OFF-PA-10001736"/>
    <x v="1"/>
    <x v="10"/>
    <s v="Xerox 1880"/>
    <x v="2745"/>
    <n v="2"/>
    <n v="0"/>
    <x v="3042"/>
    <x v="11"/>
  </r>
  <r>
    <n v="7539"/>
    <x v="3741"/>
    <x v="3"/>
    <x v="574"/>
    <d v="2014-12-07T00:00:00"/>
    <s v="Standard Class"/>
    <s v="BS-11380"/>
    <s v="Bill Stewart"/>
    <x v="1"/>
    <x v="0"/>
    <s v="Denver"/>
    <x v="22"/>
    <n v="80219"/>
    <x v="1"/>
    <s v="OFF-ST-10003306"/>
    <x v="1"/>
    <x v="4"/>
    <s v="Letter Size Cart"/>
    <x v="5020"/>
    <n v="1"/>
    <n v="0.2"/>
    <x v="6004"/>
    <x v="4"/>
  </r>
  <r>
    <n v="7540"/>
    <x v="3741"/>
    <x v="3"/>
    <x v="574"/>
    <d v="2014-12-07T00:00:00"/>
    <s v="Standard Class"/>
    <s v="BS-11380"/>
    <s v="Bill Stewart"/>
    <x v="1"/>
    <x v="0"/>
    <s v="Denver"/>
    <x v="22"/>
    <n v="80219"/>
    <x v="1"/>
    <s v="OFF-BI-10003707"/>
    <x v="1"/>
    <x v="8"/>
    <s v="Aluminum Screw Posts"/>
    <x v="941"/>
    <n v="8"/>
    <n v="0.7"/>
    <x v="6005"/>
    <x v="4"/>
  </r>
  <r>
    <n v="7541"/>
    <x v="3741"/>
    <x v="3"/>
    <x v="574"/>
    <d v="2014-12-07T00:00:00"/>
    <s v="Standard Class"/>
    <s v="BS-11380"/>
    <s v="Bill Stewart"/>
    <x v="1"/>
    <x v="0"/>
    <s v="Denver"/>
    <x v="22"/>
    <n v="80219"/>
    <x v="1"/>
    <s v="FUR-BO-10003546"/>
    <x v="0"/>
    <x v="0"/>
    <s v="Hon 4-Shelf Metal Bookcases"/>
    <x v="2516"/>
    <n v="8"/>
    <n v="0.7"/>
    <x v="6006"/>
    <x v="4"/>
  </r>
  <r>
    <n v="7542"/>
    <x v="3741"/>
    <x v="3"/>
    <x v="574"/>
    <d v="2014-12-07T00:00:00"/>
    <s v="Standard Class"/>
    <s v="BS-11380"/>
    <s v="Bill Stewart"/>
    <x v="1"/>
    <x v="0"/>
    <s v="Denver"/>
    <x v="22"/>
    <n v="80219"/>
    <x v="1"/>
    <s v="TEC-PH-10000213"/>
    <x v="2"/>
    <x v="7"/>
    <s v="Seidio BD2-HK3IPH5-BK DILEX Case and Holster Combo for Apple iPhone 5/5s - Black"/>
    <x v="5021"/>
    <n v="2"/>
    <n v="0.2"/>
    <x v="6007"/>
    <x v="4"/>
  </r>
  <r>
    <n v="7543"/>
    <x v="3741"/>
    <x v="3"/>
    <x v="574"/>
    <d v="2014-12-07T00:00:00"/>
    <s v="Standard Class"/>
    <s v="BS-11380"/>
    <s v="Bill Stewart"/>
    <x v="1"/>
    <x v="0"/>
    <s v="Denver"/>
    <x v="22"/>
    <n v="80219"/>
    <x v="1"/>
    <s v="FUR-FU-10001488"/>
    <x v="0"/>
    <x v="5"/>
    <s v="Tenex 46&quot; x 60&quot; Computer Anti-Static Chairmat, Rectangular Shaped"/>
    <x v="5022"/>
    <n v="6"/>
    <n v="0.2"/>
    <x v="232"/>
    <x v="4"/>
  </r>
  <r>
    <n v="7544"/>
    <x v="3741"/>
    <x v="3"/>
    <x v="574"/>
    <d v="2014-12-07T00:00:00"/>
    <s v="Standard Class"/>
    <s v="BS-11380"/>
    <s v="Bill Stewart"/>
    <x v="1"/>
    <x v="0"/>
    <s v="Denver"/>
    <x v="22"/>
    <n v="80219"/>
    <x v="1"/>
    <s v="TEC-PH-10004833"/>
    <x v="2"/>
    <x v="7"/>
    <s v="Macally Suction Cup Mount"/>
    <x v="5023"/>
    <n v="6"/>
    <n v="0.2"/>
    <x v="6008"/>
    <x v="4"/>
  </r>
  <r>
    <n v="7545"/>
    <x v="3741"/>
    <x v="3"/>
    <x v="574"/>
    <d v="2014-12-07T00:00:00"/>
    <s v="Standard Class"/>
    <s v="BS-11380"/>
    <s v="Bill Stewart"/>
    <x v="1"/>
    <x v="0"/>
    <s v="Denver"/>
    <x v="22"/>
    <n v="80219"/>
    <x v="1"/>
    <s v="FUR-CH-10002335"/>
    <x v="0"/>
    <x v="1"/>
    <s v="Hon GuestStacker Chair"/>
    <x v="5024"/>
    <n v="5"/>
    <n v="0.2"/>
    <x v="6009"/>
    <x v="4"/>
  </r>
  <r>
    <n v="7546"/>
    <x v="3742"/>
    <x v="2"/>
    <x v="982"/>
    <d v="2011-10-15T00:00:00"/>
    <s v="Standard Class"/>
    <s v="CM-12715"/>
    <s v="Craig Molinari"/>
    <x v="1"/>
    <x v="0"/>
    <s v="Huntsville"/>
    <x v="5"/>
    <n v="77340"/>
    <x v="2"/>
    <s v="TEC-PH-10001128"/>
    <x v="2"/>
    <x v="7"/>
    <s v="Motorola Droid Maxx"/>
    <x v="5025"/>
    <n v="6"/>
    <n v="0.2"/>
    <x v="6010"/>
    <x v="2"/>
  </r>
  <r>
    <n v="7547"/>
    <x v="3742"/>
    <x v="2"/>
    <x v="982"/>
    <d v="2011-10-15T00:00:00"/>
    <s v="Standard Class"/>
    <s v="CM-12715"/>
    <s v="Craig Molinari"/>
    <x v="1"/>
    <x v="0"/>
    <s v="Huntsville"/>
    <x v="5"/>
    <n v="77340"/>
    <x v="2"/>
    <s v="TEC-PH-10004667"/>
    <x v="2"/>
    <x v="7"/>
    <s v="Cisco 8x8 Inc. 6753i IP Business Phone System"/>
    <x v="5026"/>
    <n v="7"/>
    <n v="0.2"/>
    <x v="6011"/>
    <x v="2"/>
  </r>
  <r>
    <n v="7548"/>
    <x v="3742"/>
    <x v="2"/>
    <x v="982"/>
    <d v="2011-10-15T00:00:00"/>
    <s v="Standard Class"/>
    <s v="CM-12715"/>
    <s v="Craig Molinari"/>
    <x v="1"/>
    <x v="0"/>
    <s v="Huntsville"/>
    <x v="5"/>
    <n v="77340"/>
    <x v="2"/>
    <s v="OFF-BI-10004817"/>
    <x v="1"/>
    <x v="8"/>
    <s v="GBC Personal VeloBind Strips"/>
    <x v="5027"/>
    <n v="5"/>
    <n v="0.8"/>
    <x v="6012"/>
    <x v="2"/>
  </r>
  <r>
    <n v="7549"/>
    <x v="3742"/>
    <x v="2"/>
    <x v="982"/>
    <d v="2011-10-15T00:00:00"/>
    <s v="Standard Class"/>
    <s v="CM-12715"/>
    <s v="Craig Molinari"/>
    <x v="1"/>
    <x v="0"/>
    <s v="Huntsville"/>
    <x v="5"/>
    <n v="77340"/>
    <x v="2"/>
    <s v="OFF-BI-10004140"/>
    <x v="1"/>
    <x v="8"/>
    <s v="Avery Non-Stick Binders"/>
    <x v="5028"/>
    <n v="1"/>
    <n v="0.8"/>
    <x v="6013"/>
    <x v="2"/>
  </r>
  <r>
    <n v="7550"/>
    <x v="3743"/>
    <x v="0"/>
    <x v="64"/>
    <d v="2013-09-08T00:00:00"/>
    <s v="First Class"/>
    <s v="EM-13825"/>
    <s v="Elizabeth Moffitt"/>
    <x v="1"/>
    <x v="0"/>
    <s v="Houston"/>
    <x v="5"/>
    <n v="77036"/>
    <x v="2"/>
    <s v="FUR-FU-10004671"/>
    <x v="0"/>
    <x v="5"/>
    <s v="Executive Impressions 12&quot; Wall Clock"/>
    <x v="5029"/>
    <n v="3"/>
    <n v="0.6"/>
    <x v="6014"/>
    <x v="8"/>
  </r>
  <r>
    <n v="7551"/>
    <x v="3744"/>
    <x v="2"/>
    <x v="1164"/>
    <d v="2011-11-25T00:00:00"/>
    <s v="Standard Class"/>
    <s v="KH-16330"/>
    <s v="Katharine Harms"/>
    <x v="1"/>
    <x v="0"/>
    <s v="New York City"/>
    <x v="15"/>
    <n v="10024"/>
    <x v="3"/>
    <s v="OFF-EN-10002592"/>
    <x v="1"/>
    <x v="12"/>
    <s v="Peel &amp; Seel Recycled Catalog Envelopes, Brown"/>
    <x v="5030"/>
    <n v="3"/>
    <n v="0"/>
    <x v="6015"/>
    <x v="0"/>
  </r>
  <r>
    <n v="7552"/>
    <x v="3744"/>
    <x v="2"/>
    <x v="1164"/>
    <d v="2011-11-25T00:00:00"/>
    <s v="Standard Class"/>
    <s v="KH-16330"/>
    <s v="Katharine Harms"/>
    <x v="1"/>
    <x v="0"/>
    <s v="New York City"/>
    <x v="15"/>
    <n v="10024"/>
    <x v="3"/>
    <s v="TEC-PH-10004447"/>
    <x v="2"/>
    <x v="7"/>
    <s v="Toshiba IPT2010-SD IP Telephone"/>
    <x v="5031"/>
    <n v="6"/>
    <n v="0"/>
    <x v="6016"/>
    <x v="0"/>
  </r>
  <r>
    <n v="7553"/>
    <x v="3744"/>
    <x v="2"/>
    <x v="1164"/>
    <d v="2011-11-25T00:00:00"/>
    <s v="Standard Class"/>
    <s v="KH-16330"/>
    <s v="Katharine Harms"/>
    <x v="1"/>
    <x v="0"/>
    <s v="New York City"/>
    <x v="15"/>
    <n v="10024"/>
    <x v="3"/>
    <s v="OFF-BI-10003669"/>
    <x v="1"/>
    <x v="8"/>
    <s v="3M Organizer Strips"/>
    <x v="91"/>
    <n v="3"/>
    <n v="0.2"/>
    <x v="3120"/>
    <x v="0"/>
  </r>
  <r>
    <n v="7554"/>
    <x v="3744"/>
    <x v="2"/>
    <x v="1164"/>
    <d v="2011-11-25T00:00:00"/>
    <s v="Standard Class"/>
    <s v="KH-16330"/>
    <s v="Katharine Harms"/>
    <x v="1"/>
    <x v="0"/>
    <s v="New York City"/>
    <x v="15"/>
    <n v="10024"/>
    <x v="3"/>
    <s v="OFF-PA-10000223"/>
    <x v="1"/>
    <x v="10"/>
    <s v="Xerox 2000"/>
    <x v="243"/>
    <n v="4"/>
    <n v="0"/>
    <x v="245"/>
    <x v="0"/>
  </r>
  <r>
    <n v="7555"/>
    <x v="3745"/>
    <x v="2"/>
    <x v="1025"/>
    <d v="2011-05-14T00:00:00"/>
    <s v="Second Class"/>
    <s v="AF-10885"/>
    <s v="Art Foster"/>
    <x v="0"/>
    <x v="0"/>
    <s v="Philadelphia"/>
    <x v="9"/>
    <n v="19134"/>
    <x v="3"/>
    <s v="FUR-BO-10004467"/>
    <x v="0"/>
    <x v="0"/>
    <s v="Bestar Classic Bookcase"/>
    <x v="5032"/>
    <n v="7"/>
    <n v="0.5"/>
    <x v="6017"/>
    <x v="5"/>
  </r>
  <r>
    <n v="7556"/>
    <x v="3745"/>
    <x v="2"/>
    <x v="1025"/>
    <d v="2011-05-14T00:00:00"/>
    <s v="Second Class"/>
    <s v="AF-10885"/>
    <s v="Art Foster"/>
    <x v="0"/>
    <x v="0"/>
    <s v="Philadelphia"/>
    <x v="9"/>
    <n v="19134"/>
    <x v="3"/>
    <s v="OFF-AR-10000716"/>
    <x v="1"/>
    <x v="6"/>
    <s v="DIXON Ticonderoga Erasable Checking Pencils"/>
    <x v="4732"/>
    <n v="5"/>
    <n v="0.2"/>
    <x v="6018"/>
    <x v="5"/>
  </r>
  <r>
    <n v="7557"/>
    <x v="3746"/>
    <x v="3"/>
    <x v="344"/>
    <d v="2014-12-03T00:00:00"/>
    <s v="Standard Class"/>
    <s v="JR-16210"/>
    <s v="Justin Ritter"/>
    <x v="1"/>
    <x v="0"/>
    <s v="Columbus"/>
    <x v="14"/>
    <n v="47201"/>
    <x v="2"/>
    <s v="OFF-PA-10003641"/>
    <x v="1"/>
    <x v="10"/>
    <s v="Xerox 1909"/>
    <x v="5033"/>
    <n v="6"/>
    <n v="0"/>
    <x v="6019"/>
    <x v="0"/>
  </r>
  <r>
    <n v="7558"/>
    <x v="3746"/>
    <x v="3"/>
    <x v="344"/>
    <d v="2014-12-03T00:00:00"/>
    <s v="Standard Class"/>
    <s v="JR-16210"/>
    <s v="Justin Ritter"/>
    <x v="1"/>
    <x v="0"/>
    <s v="Columbus"/>
    <x v="14"/>
    <n v="47201"/>
    <x v="2"/>
    <s v="OFF-BI-10004519"/>
    <x v="1"/>
    <x v="8"/>
    <s v="GBC DocuBind P100 Manual Binding Machine"/>
    <x v="5034"/>
    <n v="3"/>
    <n v="0"/>
    <x v="6020"/>
    <x v="0"/>
  </r>
  <r>
    <n v="7559"/>
    <x v="3747"/>
    <x v="2"/>
    <x v="301"/>
    <d v="2011-11-05T00:00:00"/>
    <s v="Standard Class"/>
    <s v="DL-12925"/>
    <s v="Daniel Lacy"/>
    <x v="0"/>
    <x v="0"/>
    <s v="Long Beach"/>
    <x v="15"/>
    <n v="11561"/>
    <x v="3"/>
    <s v="OFF-AP-10002518"/>
    <x v="1"/>
    <x v="9"/>
    <s v="Kensington 7 Outlet MasterPiece Power Center"/>
    <x v="5035"/>
    <n v="3"/>
    <n v="0"/>
    <x v="6021"/>
    <x v="0"/>
  </r>
  <r>
    <n v="7560"/>
    <x v="3747"/>
    <x v="2"/>
    <x v="301"/>
    <d v="2011-11-05T00:00:00"/>
    <s v="Standard Class"/>
    <s v="DL-12925"/>
    <s v="Daniel Lacy"/>
    <x v="0"/>
    <x v="0"/>
    <s v="Long Beach"/>
    <x v="15"/>
    <n v="11561"/>
    <x v="3"/>
    <s v="OFF-PA-10000806"/>
    <x v="1"/>
    <x v="10"/>
    <s v="Xerox 1934"/>
    <x v="3856"/>
    <n v="3"/>
    <n v="0"/>
    <x v="4434"/>
    <x v="0"/>
  </r>
  <r>
    <n v="7561"/>
    <x v="3747"/>
    <x v="2"/>
    <x v="301"/>
    <d v="2011-11-05T00:00:00"/>
    <s v="Standard Class"/>
    <s v="DL-12925"/>
    <s v="Daniel Lacy"/>
    <x v="0"/>
    <x v="0"/>
    <s v="Long Beach"/>
    <x v="15"/>
    <n v="11561"/>
    <x v="3"/>
    <s v="FUR-FU-10003142"/>
    <x v="0"/>
    <x v="5"/>
    <s v="Master Big Foot Doorstop, Beige"/>
    <x v="3381"/>
    <n v="6"/>
    <n v="0"/>
    <x v="6022"/>
    <x v="0"/>
  </r>
  <r>
    <n v="7562"/>
    <x v="3748"/>
    <x v="0"/>
    <x v="945"/>
    <d v="2014-01-02T00:00:00"/>
    <s v="First Class"/>
    <s v="BD-11605"/>
    <s v="Brian Dahlen"/>
    <x v="0"/>
    <x v="0"/>
    <s v="Lancaster"/>
    <x v="9"/>
    <n v="17602"/>
    <x v="3"/>
    <s v="FUR-CH-10000454"/>
    <x v="0"/>
    <x v="1"/>
    <s v="Hon Deluxe Fabric Upholstered Stacking Chairs, Rounded Back"/>
    <x v="5036"/>
    <n v="1"/>
    <n v="0.3"/>
    <x v="232"/>
    <x v="4"/>
  </r>
  <r>
    <n v="7563"/>
    <x v="3749"/>
    <x v="0"/>
    <x v="323"/>
    <d v="2013-09-08T00:00:00"/>
    <s v="Standard Class"/>
    <s v="RB-19570"/>
    <s v="Rob Beeghly"/>
    <x v="0"/>
    <x v="0"/>
    <s v="Chicago"/>
    <x v="10"/>
    <n v="60610"/>
    <x v="2"/>
    <s v="FUR-BO-10003894"/>
    <x v="0"/>
    <x v="0"/>
    <s v="Safco Value Mate Steel Bookcase, Baked Enamel Finish on Steel, Black"/>
    <x v="4765"/>
    <n v="4"/>
    <n v="0.3"/>
    <x v="232"/>
    <x v="8"/>
  </r>
  <r>
    <n v="7564"/>
    <x v="3750"/>
    <x v="3"/>
    <x v="361"/>
    <d v="2014-10-08T00:00:00"/>
    <s v="First Class"/>
    <s v="RB-19795"/>
    <s v="Ross Baird"/>
    <x v="2"/>
    <x v="0"/>
    <s v="Denver"/>
    <x v="22"/>
    <n v="80219"/>
    <x v="1"/>
    <s v="TEC-AC-10001714"/>
    <x v="2"/>
    <x v="11"/>
    <s v="Logitech MX Performance Wireless Mouse"/>
    <x v="4384"/>
    <n v="2"/>
    <n v="0.2"/>
    <x v="6023"/>
    <x v="2"/>
  </r>
  <r>
    <n v="7565"/>
    <x v="3751"/>
    <x v="0"/>
    <x v="806"/>
    <d v="2013-02-01T00:00:00"/>
    <s v="Second Class"/>
    <s v="TB-21250"/>
    <s v="Tim Brockman"/>
    <x v="0"/>
    <x v="0"/>
    <s v="Seattle"/>
    <x v="4"/>
    <n v="98103"/>
    <x v="1"/>
    <s v="FUR-CH-10001190"/>
    <x v="0"/>
    <x v="1"/>
    <s v="Global Deluxe High-Back Office Chair in Storm"/>
    <x v="5037"/>
    <n v="4"/>
    <n v="0.2"/>
    <x v="6024"/>
    <x v="9"/>
  </r>
  <r>
    <n v="7566"/>
    <x v="3751"/>
    <x v="0"/>
    <x v="806"/>
    <d v="2013-02-01T00:00:00"/>
    <s v="Second Class"/>
    <s v="TB-21250"/>
    <s v="Tim Brockman"/>
    <x v="0"/>
    <x v="0"/>
    <s v="Seattle"/>
    <x v="4"/>
    <n v="98103"/>
    <x v="1"/>
    <s v="FUR-BO-10000468"/>
    <x v="0"/>
    <x v="0"/>
    <s v="O'Sullivan 2-Shelf Heavy-Duty Bookcases"/>
    <x v="5038"/>
    <n v="1"/>
    <n v="0"/>
    <x v="6025"/>
    <x v="9"/>
  </r>
  <r>
    <n v="7567"/>
    <x v="3752"/>
    <x v="3"/>
    <x v="81"/>
    <d v="2014-04-24T00:00:00"/>
    <s v="First Class"/>
    <s v="KN-16390"/>
    <s v="Katherine Nockton"/>
    <x v="1"/>
    <x v="0"/>
    <s v="Houston"/>
    <x v="5"/>
    <n v="77070"/>
    <x v="2"/>
    <s v="TEC-AC-10001998"/>
    <x v="2"/>
    <x v="11"/>
    <s v="Logitech LS21 Speaker System - PC Multimedia - 2.1-CH - Wired"/>
    <x v="334"/>
    <n v="3"/>
    <n v="0.2"/>
    <x v="6026"/>
    <x v="3"/>
  </r>
  <r>
    <n v="7568"/>
    <x v="3752"/>
    <x v="3"/>
    <x v="81"/>
    <d v="2014-04-24T00:00:00"/>
    <s v="First Class"/>
    <s v="KN-16390"/>
    <s v="Katherine Nockton"/>
    <x v="1"/>
    <x v="0"/>
    <s v="Houston"/>
    <x v="5"/>
    <n v="77070"/>
    <x v="2"/>
    <s v="OFF-PA-10001534"/>
    <x v="1"/>
    <x v="10"/>
    <s v="Xerox 230"/>
    <x v="561"/>
    <n v="4"/>
    <n v="0.2"/>
    <x v="570"/>
    <x v="3"/>
  </r>
  <r>
    <n v="7569"/>
    <x v="3753"/>
    <x v="2"/>
    <x v="29"/>
    <d v="2011-12-10T00:00:00"/>
    <s v="Standard Class"/>
    <s v="RL-19615"/>
    <s v="Rob Lucas"/>
    <x v="0"/>
    <x v="0"/>
    <s v="Los Angeles"/>
    <x v="1"/>
    <n v="90045"/>
    <x v="1"/>
    <s v="OFF-AR-10003045"/>
    <x v="1"/>
    <x v="6"/>
    <s v="Prang Colored Pencils"/>
    <x v="5039"/>
    <n v="9"/>
    <n v="0"/>
    <x v="6027"/>
    <x v="4"/>
  </r>
  <r>
    <n v="7570"/>
    <x v="3753"/>
    <x v="2"/>
    <x v="29"/>
    <d v="2011-12-10T00:00:00"/>
    <s v="Standard Class"/>
    <s v="RL-19615"/>
    <s v="Rob Lucas"/>
    <x v="0"/>
    <x v="0"/>
    <s v="Los Angeles"/>
    <x v="1"/>
    <n v="90045"/>
    <x v="1"/>
    <s v="OFF-PA-10001363"/>
    <x v="1"/>
    <x v="10"/>
    <s v="Xerox 1933"/>
    <x v="338"/>
    <n v="4"/>
    <n v="0"/>
    <x v="346"/>
    <x v="4"/>
  </r>
  <r>
    <n v="7571"/>
    <x v="3753"/>
    <x v="2"/>
    <x v="29"/>
    <d v="2011-12-10T00:00:00"/>
    <s v="Standard Class"/>
    <s v="RL-19615"/>
    <s v="Rob Lucas"/>
    <x v="0"/>
    <x v="0"/>
    <s v="Los Angeles"/>
    <x v="1"/>
    <n v="90045"/>
    <x v="1"/>
    <s v="OFF-FA-10002280"/>
    <x v="1"/>
    <x v="13"/>
    <s v="Advantus Plastic Paper Clips"/>
    <x v="1720"/>
    <n v="3"/>
    <n v="0"/>
    <x v="1824"/>
    <x v="4"/>
  </r>
  <r>
    <n v="7572"/>
    <x v="3754"/>
    <x v="2"/>
    <x v="618"/>
    <d v="2011-10-26T00:00:00"/>
    <s v="Standard Class"/>
    <s v="FH-14275"/>
    <s v="Frank Hawley"/>
    <x v="1"/>
    <x v="0"/>
    <s v="Newport News"/>
    <x v="17"/>
    <n v="23602"/>
    <x v="0"/>
    <s v="OFF-ST-10003479"/>
    <x v="1"/>
    <x v="4"/>
    <s v="Eldon Base for stackable storage shelf, platinum"/>
    <x v="5040"/>
    <n v="5"/>
    <n v="0"/>
    <x v="6028"/>
    <x v="2"/>
  </r>
  <r>
    <n v="7573"/>
    <x v="3754"/>
    <x v="2"/>
    <x v="618"/>
    <d v="2011-10-26T00:00:00"/>
    <s v="Standard Class"/>
    <s v="FH-14275"/>
    <s v="Frank Hawley"/>
    <x v="1"/>
    <x v="0"/>
    <s v="Newport News"/>
    <x v="17"/>
    <n v="23602"/>
    <x v="0"/>
    <s v="FUR-TA-10004607"/>
    <x v="0"/>
    <x v="3"/>
    <s v="Hon 2111 Invitation Series Straight Table"/>
    <x v="5041"/>
    <n v="4"/>
    <n v="0"/>
    <x v="6029"/>
    <x v="2"/>
  </r>
  <r>
    <n v="7574"/>
    <x v="3754"/>
    <x v="2"/>
    <x v="618"/>
    <d v="2011-10-26T00:00:00"/>
    <s v="Standard Class"/>
    <s v="FH-14275"/>
    <s v="Frank Hawley"/>
    <x v="1"/>
    <x v="0"/>
    <s v="Newport News"/>
    <x v="17"/>
    <n v="23602"/>
    <x v="0"/>
    <s v="OFF-AR-10001022"/>
    <x v="1"/>
    <x v="6"/>
    <s v="SANFORD Liquid Accent Tank-Style Highlighters"/>
    <x v="5042"/>
    <n v="1"/>
    <n v="0"/>
    <x v="6030"/>
    <x v="2"/>
  </r>
  <r>
    <n v="7575"/>
    <x v="3755"/>
    <x v="1"/>
    <x v="575"/>
    <d v="2012-12-12T00:00:00"/>
    <s v="Standard Class"/>
    <s v="YS-21880"/>
    <s v="Yana Sorensen"/>
    <x v="1"/>
    <x v="0"/>
    <s v="Los Angeles"/>
    <x v="1"/>
    <n v="90036"/>
    <x v="1"/>
    <s v="OFF-ST-10004186"/>
    <x v="1"/>
    <x v="4"/>
    <s v="Stur-D-Stor Shelving, Vertical 5-Shelf: 72&quot;H x 36&quot;W x 18 1/2&quot;D"/>
    <x v="5043"/>
    <n v="2"/>
    <n v="0"/>
    <x v="6031"/>
    <x v="4"/>
  </r>
  <r>
    <n v="7576"/>
    <x v="3755"/>
    <x v="1"/>
    <x v="575"/>
    <d v="2012-12-12T00:00:00"/>
    <s v="Standard Class"/>
    <s v="YS-21880"/>
    <s v="Yana Sorensen"/>
    <x v="1"/>
    <x v="0"/>
    <s v="Los Angeles"/>
    <x v="1"/>
    <n v="90036"/>
    <x v="1"/>
    <s v="TEC-AC-10000865"/>
    <x v="2"/>
    <x v="11"/>
    <s v="WD My Passport Ultra 500GB Portable External Hard Drive"/>
    <x v="5044"/>
    <n v="4"/>
    <n v="0"/>
    <x v="6032"/>
    <x v="4"/>
  </r>
  <r>
    <n v="7577"/>
    <x v="3756"/>
    <x v="2"/>
    <x v="981"/>
    <d v="2011-11-07T00:00:00"/>
    <s v="Second Class"/>
    <s v="SW-20755"/>
    <s v="Steven Ward"/>
    <x v="1"/>
    <x v="0"/>
    <s v="Seattle"/>
    <x v="4"/>
    <n v="98115"/>
    <x v="1"/>
    <s v="TEC-AC-10000023"/>
    <x v="2"/>
    <x v="11"/>
    <s v="Maxell 74 Minute CD-R Spindle, 50/Pack"/>
    <x v="5045"/>
    <n v="2"/>
    <n v="0"/>
    <x v="6033"/>
    <x v="0"/>
  </r>
  <r>
    <n v="7578"/>
    <x v="3756"/>
    <x v="2"/>
    <x v="981"/>
    <d v="2011-11-07T00:00:00"/>
    <s v="Second Class"/>
    <s v="SW-20755"/>
    <s v="Steven Ward"/>
    <x v="1"/>
    <x v="0"/>
    <s v="Seattle"/>
    <x v="4"/>
    <n v="98115"/>
    <x v="1"/>
    <s v="TEC-PH-10001750"/>
    <x v="2"/>
    <x v="7"/>
    <s v="Samsung Rugby III"/>
    <x v="5046"/>
    <n v="1"/>
    <n v="0.2"/>
    <x v="6034"/>
    <x v="0"/>
  </r>
  <r>
    <n v="7579"/>
    <x v="3757"/>
    <x v="0"/>
    <x v="122"/>
    <d v="2013-12-22T00:00:00"/>
    <s v="First Class"/>
    <s v="PN-18775"/>
    <s v="Parhena Norris"/>
    <x v="2"/>
    <x v="0"/>
    <s v="Omaha"/>
    <x v="8"/>
    <n v="68104"/>
    <x v="2"/>
    <s v="FUR-CH-10004997"/>
    <x v="0"/>
    <x v="1"/>
    <s v="Hon Every-Day Series Multi-Task Chairs"/>
    <x v="3801"/>
    <n v="3"/>
    <n v="0"/>
    <x v="4364"/>
    <x v="4"/>
  </r>
  <r>
    <n v="7580"/>
    <x v="3758"/>
    <x v="1"/>
    <x v="521"/>
    <d v="2012-11-27T00:00:00"/>
    <s v="Second Class"/>
    <s v="AT-10735"/>
    <s v="Annie Thurman"/>
    <x v="0"/>
    <x v="0"/>
    <s v="Morristown"/>
    <x v="30"/>
    <n v="7960"/>
    <x v="3"/>
    <s v="OFF-AP-10000275"/>
    <x v="1"/>
    <x v="9"/>
    <s v="Sanyo Counter Height Refrigerator with Crisper, 3.6 Cubic Foot, Stainless Steel/Black"/>
    <x v="5047"/>
    <n v="8"/>
    <n v="0"/>
    <x v="6035"/>
    <x v="0"/>
  </r>
  <r>
    <n v="7581"/>
    <x v="3758"/>
    <x v="1"/>
    <x v="521"/>
    <d v="2012-11-27T00:00:00"/>
    <s v="Second Class"/>
    <s v="AT-10735"/>
    <s v="Annie Thurman"/>
    <x v="0"/>
    <x v="0"/>
    <s v="Morristown"/>
    <x v="30"/>
    <n v="7960"/>
    <x v="3"/>
    <s v="OFF-AR-10004999"/>
    <x v="1"/>
    <x v="6"/>
    <s v="Newell 315"/>
    <x v="1465"/>
    <n v="3"/>
    <n v="0"/>
    <x v="6036"/>
    <x v="0"/>
  </r>
  <r>
    <n v="7582"/>
    <x v="3759"/>
    <x v="1"/>
    <x v="863"/>
    <d v="2012-08-16T00:00:00"/>
    <s v="First Class"/>
    <s v="EJ-13720"/>
    <s v="Ed Jacobs"/>
    <x v="0"/>
    <x v="0"/>
    <s v="Philadelphia"/>
    <x v="9"/>
    <n v="19143"/>
    <x v="3"/>
    <s v="OFF-ST-10003816"/>
    <x v="1"/>
    <x v="4"/>
    <s v="Fellowes High-Stak Drawer Files"/>
    <x v="5048"/>
    <n v="3"/>
    <n v="0.2"/>
    <x v="6037"/>
    <x v="6"/>
  </r>
  <r>
    <n v="7583"/>
    <x v="3760"/>
    <x v="1"/>
    <x v="392"/>
    <d v="2012-04-21T00:00:00"/>
    <s v="Standard Class"/>
    <s v="DM-13345"/>
    <s v="Denise Monton"/>
    <x v="1"/>
    <x v="0"/>
    <s v="New York City"/>
    <x v="15"/>
    <n v="10024"/>
    <x v="3"/>
    <s v="FUR-CH-10003968"/>
    <x v="0"/>
    <x v="1"/>
    <s v="Novimex Turbo Task Chair"/>
    <x v="4093"/>
    <n v="2"/>
    <n v="0.1"/>
    <x v="6038"/>
    <x v="3"/>
  </r>
  <r>
    <n v="7584"/>
    <x v="3761"/>
    <x v="2"/>
    <x v="90"/>
    <d v="2011-03-25T00:00:00"/>
    <s v="Standard Class"/>
    <s v="KH-16690"/>
    <s v="Kristen Hastings"/>
    <x v="1"/>
    <x v="0"/>
    <s v="Springfield"/>
    <x v="17"/>
    <n v="22153"/>
    <x v="0"/>
    <s v="TEC-PH-10000730"/>
    <x v="2"/>
    <x v="7"/>
    <s v="Samsung Galaxy S4 Active"/>
    <x v="5049"/>
    <n v="7"/>
    <n v="0"/>
    <x v="6039"/>
    <x v="10"/>
  </r>
  <r>
    <n v="7585"/>
    <x v="3761"/>
    <x v="2"/>
    <x v="90"/>
    <d v="2011-03-25T00:00:00"/>
    <s v="Standard Class"/>
    <s v="KH-16690"/>
    <s v="Kristen Hastings"/>
    <x v="1"/>
    <x v="0"/>
    <s v="Springfield"/>
    <x v="17"/>
    <n v="22153"/>
    <x v="0"/>
    <s v="OFF-LA-10004409"/>
    <x v="1"/>
    <x v="2"/>
    <s v="Avery 492"/>
    <x v="936"/>
    <n v="5"/>
    <n v="0"/>
    <x v="6040"/>
    <x v="10"/>
  </r>
  <r>
    <n v="7586"/>
    <x v="3761"/>
    <x v="2"/>
    <x v="90"/>
    <d v="2011-03-25T00:00:00"/>
    <s v="Standard Class"/>
    <s v="KH-16690"/>
    <s v="Kristen Hastings"/>
    <x v="1"/>
    <x v="0"/>
    <s v="Springfield"/>
    <x v="17"/>
    <n v="22153"/>
    <x v="0"/>
    <s v="OFF-PA-10000675"/>
    <x v="1"/>
    <x v="10"/>
    <s v="Xerox 1919"/>
    <x v="1247"/>
    <n v="3"/>
    <n v="0"/>
    <x v="1295"/>
    <x v="10"/>
  </r>
  <r>
    <n v="7587"/>
    <x v="3761"/>
    <x v="2"/>
    <x v="90"/>
    <d v="2011-03-25T00:00:00"/>
    <s v="Standard Class"/>
    <s v="KH-16690"/>
    <s v="Kristen Hastings"/>
    <x v="1"/>
    <x v="0"/>
    <s v="Springfield"/>
    <x v="17"/>
    <n v="22153"/>
    <x v="0"/>
    <s v="OFF-AR-10001573"/>
    <x v="1"/>
    <x v="6"/>
    <s v="American Pencil"/>
    <x v="400"/>
    <n v="4"/>
    <n v="0"/>
    <x v="409"/>
    <x v="10"/>
  </r>
  <r>
    <n v="7588"/>
    <x v="3761"/>
    <x v="2"/>
    <x v="90"/>
    <d v="2011-03-25T00:00:00"/>
    <s v="Standard Class"/>
    <s v="KH-16690"/>
    <s v="Kristen Hastings"/>
    <x v="1"/>
    <x v="0"/>
    <s v="Springfield"/>
    <x v="17"/>
    <n v="22153"/>
    <x v="0"/>
    <s v="OFF-BI-10001597"/>
    <x v="1"/>
    <x v="8"/>
    <s v="Wilson Jones Ledger-Size, Piano-Hinge Binder, 2&quot;, Blue"/>
    <x v="1546"/>
    <n v="3"/>
    <n v="0"/>
    <x v="1633"/>
    <x v="10"/>
  </r>
  <r>
    <n v="7589"/>
    <x v="3762"/>
    <x v="3"/>
    <x v="673"/>
    <d v="2014-11-23T00:00:00"/>
    <s v="Standard Class"/>
    <s v="MB-18085"/>
    <s v="Mick Brown"/>
    <x v="0"/>
    <x v="0"/>
    <s v="Roseville"/>
    <x v="1"/>
    <n v="95661"/>
    <x v="1"/>
    <s v="FUR-FU-10001196"/>
    <x v="0"/>
    <x v="5"/>
    <s v="DAX Cubicle Frames - 8x10"/>
    <x v="1761"/>
    <n v="3"/>
    <n v="0"/>
    <x v="1873"/>
    <x v="0"/>
  </r>
  <r>
    <n v="7590"/>
    <x v="3763"/>
    <x v="1"/>
    <x v="12"/>
    <d v="2012-09-29T00:00:00"/>
    <s v="Standard Class"/>
    <s v="DK-12895"/>
    <s v="Dana Kaydos"/>
    <x v="0"/>
    <x v="0"/>
    <s v="Rockford"/>
    <x v="10"/>
    <n v="61107"/>
    <x v="2"/>
    <s v="OFF-AR-10004602"/>
    <x v="1"/>
    <x v="6"/>
    <s v="Boston KS Multi-Size Manual Pencil Sharpener"/>
    <x v="2019"/>
    <n v="7"/>
    <n v="0.2"/>
    <x v="4504"/>
    <x v="8"/>
  </r>
  <r>
    <n v="7591"/>
    <x v="3764"/>
    <x v="0"/>
    <x v="64"/>
    <d v="2013-09-10T00:00:00"/>
    <s v="Standard Class"/>
    <s v="DB-13210"/>
    <s v="Dean Braden"/>
    <x v="0"/>
    <x v="0"/>
    <s v="Philadelphia"/>
    <x v="9"/>
    <n v="19134"/>
    <x v="3"/>
    <s v="FUR-FU-10000260"/>
    <x v="0"/>
    <x v="5"/>
    <s v="6&quot; Cubicle Wall Clock, Black"/>
    <x v="5050"/>
    <n v="9"/>
    <n v="0.2"/>
    <x v="6041"/>
    <x v="8"/>
  </r>
  <r>
    <n v="7592"/>
    <x v="3764"/>
    <x v="0"/>
    <x v="64"/>
    <d v="2013-09-10T00:00:00"/>
    <s v="Standard Class"/>
    <s v="DB-13210"/>
    <s v="Dean Braden"/>
    <x v="0"/>
    <x v="0"/>
    <s v="Philadelphia"/>
    <x v="9"/>
    <n v="19134"/>
    <x v="3"/>
    <s v="FUR-CH-10001146"/>
    <x v="0"/>
    <x v="1"/>
    <s v="Global Task Chair, Black"/>
    <x v="5051"/>
    <n v="2"/>
    <n v="0.3"/>
    <x v="6042"/>
    <x v="8"/>
  </r>
  <r>
    <n v="7593"/>
    <x v="3764"/>
    <x v="0"/>
    <x v="64"/>
    <d v="2013-09-10T00:00:00"/>
    <s v="Standard Class"/>
    <s v="DB-13210"/>
    <s v="Dean Braden"/>
    <x v="0"/>
    <x v="0"/>
    <s v="Philadelphia"/>
    <x v="9"/>
    <n v="19134"/>
    <x v="3"/>
    <s v="OFF-AR-10000896"/>
    <x v="1"/>
    <x v="6"/>
    <s v="Newell 329"/>
    <x v="964"/>
    <n v="3"/>
    <n v="0.2"/>
    <x v="6043"/>
    <x v="8"/>
  </r>
  <r>
    <n v="7594"/>
    <x v="3764"/>
    <x v="0"/>
    <x v="64"/>
    <d v="2013-09-10T00:00:00"/>
    <s v="Standard Class"/>
    <s v="DB-13210"/>
    <s v="Dean Braden"/>
    <x v="0"/>
    <x v="0"/>
    <s v="Philadelphia"/>
    <x v="9"/>
    <n v="19134"/>
    <x v="3"/>
    <s v="FUR-CH-10000309"/>
    <x v="0"/>
    <x v="1"/>
    <s v="Global Comet Stacking Arm Chair"/>
    <x v="5052"/>
    <n v="3"/>
    <n v="0.3"/>
    <x v="6044"/>
    <x v="8"/>
  </r>
  <r>
    <n v="7595"/>
    <x v="3765"/>
    <x v="3"/>
    <x v="693"/>
    <d v="2014-04-25T00:00:00"/>
    <s v="Standard Class"/>
    <s v="CV-12295"/>
    <s v="Christina VanderZanden"/>
    <x v="0"/>
    <x v="0"/>
    <s v="Detroit"/>
    <x v="12"/>
    <n v="48234"/>
    <x v="2"/>
    <s v="OFF-BI-10001989"/>
    <x v="1"/>
    <x v="8"/>
    <s v="Premium Transparent Presentation Covers by GBC"/>
    <x v="5053"/>
    <n v="7"/>
    <n v="0"/>
    <x v="6045"/>
    <x v="3"/>
  </r>
  <r>
    <n v="7596"/>
    <x v="3765"/>
    <x v="3"/>
    <x v="693"/>
    <d v="2014-04-25T00:00:00"/>
    <s v="Standard Class"/>
    <s v="CV-12295"/>
    <s v="Christina VanderZanden"/>
    <x v="0"/>
    <x v="0"/>
    <s v="Detroit"/>
    <x v="12"/>
    <n v="48234"/>
    <x v="2"/>
    <s v="OFF-BI-10001036"/>
    <x v="1"/>
    <x v="8"/>
    <s v="Cardinal EasyOpen D-Ring Binders"/>
    <x v="3830"/>
    <n v="4"/>
    <n v="0"/>
    <x v="6046"/>
    <x v="3"/>
  </r>
  <r>
    <n v="7597"/>
    <x v="3766"/>
    <x v="1"/>
    <x v="925"/>
    <d v="2012-06-19T00:00:00"/>
    <s v="Standard Class"/>
    <s v="GK-14620"/>
    <s v="Grace Kelly"/>
    <x v="1"/>
    <x v="0"/>
    <s v="Los Angeles"/>
    <x v="1"/>
    <n v="90004"/>
    <x v="1"/>
    <s v="TEC-PH-10002103"/>
    <x v="2"/>
    <x v="7"/>
    <s v="Jabra SPEAK 410"/>
    <x v="5054"/>
    <n v="3"/>
    <n v="0.2"/>
    <x v="6047"/>
    <x v="1"/>
  </r>
  <r>
    <n v="7598"/>
    <x v="3767"/>
    <x v="2"/>
    <x v="328"/>
    <d v="2011-09-22T00:00:00"/>
    <s v="Standard Class"/>
    <s v="JA-15970"/>
    <s v="Joseph Airdo"/>
    <x v="0"/>
    <x v="0"/>
    <s v="Springfield"/>
    <x v="21"/>
    <n v="97477"/>
    <x v="1"/>
    <s v="OFF-AR-10001473"/>
    <x v="1"/>
    <x v="6"/>
    <s v="Newell 313"/>
    <x v="797"/>
    <n v="2"/>
    <n v="0.2"/>
    <x v="6048"/>
    <x v="8"/>
  </r>
  <r>
    <n v="7599"/>
    <x v="3767"/>
    <x v="2"/>
    <x v="328"/>
    <d v="2011-09-22T00:00:00"/>
    <s v="Standard Class"/>
    <s v="JA-15970"/>
    <s v="Joseph Airdo"/>
    <x v="0"/>
    <x v="0"/>
    <s v="Springfield"/>
    <x v="21"/>
    <n v="97477"/>
    <x v="1"/>
    <s v="OFF-AR-10000411"/>
    <x v="1"/>
    <x v="6"/>
    <s v="Boston 16701 Slimline Battery Pencil Sharpener"/>
    <x v="5055"/>
    <n v="3"/>
    <n v="0.2"/>
    <x v="6049"/>
    <x v="8"/>
  </r>
  <r>
    <n v="7600"/>
    <x v="3767"/>
    <x v="2"/>
    <x v="328"/>
    <d v="2011-09-22T00:00:00"/>
    <s v="Standard Class"/>
    <s v="JA-15970"/>
    <s v="Joseph Airdo"/>
    <x v="0"/>
    <x v="0"/>
    <s v="Springfield"/>
    <x v="21"/>
    <n v="97477"/>
    <x v="1"/>
    <s v="OFF-PA-10000246"/>
    <x v="1"/>
    <x v="10"/>
    <s v="Riverleaf Stik-Withit Designer Note Cubes"/>
    <x v="5056"/>
    <n v="5"/>
    <n v="0.2"/>
    <x v="6050"/>
    <x v="8"/>
  </r>
  <r>
    <n v="7601"/>
    <x v="3767"/>
    <x v="2"/>
    <x v="328"/>
    <d v="2011-09-22T00:00:00"/>
    <s v="Standard Class"/>
    <s v="JA-15970"/>
    <s v="Joseph Airdo"/>
    <x v="0"/>
    <x v="0"/>
    <s v="Springfield"/>
    <x v="21"/>
    <n v="97477"/>
    <x v="1"/>
    <s v="TEC-MA-10004086"/>
    <x v="2"/>
    <x v="15"/>
    <s v="Plantronics Single Ear Headset"/>
    <x v="5057"/>
    <n v="5"/>
    <n v="0.7"/>
    <x v="6051"/>
    <x v="8"/>
  </r>
  <r>
    <n v="7602"/>
    <x v="3767"/>
    <x v="2"/>
    <x v="328"/>
    <d v="2011-09-22T00:00:00"/>
    <s v="Standard Class"/>
    <s v="JA-15970"/>
    <s v="Joseph Airdo"/>
    <x v="0"/>
    <x v="0"/>
    <s v="Springfield"/>
    <x v="21"/>
    <n v="97477"/>
    <x v="1"/>
    <s v="OFF-PA-10003039"/>
    <x v="1"/>
    <x v="10"/>
    <s v="Xerox 1960"/>
    <x v="5058"/>
    <n v="6"/>
    <n v="0.2"/>
    <x v="6052"/>
    <x v="8"/>
  </r>
  <r>
    <n v="7603"/>
    <x v="3767"/>
    <x v="2"/>
    <x v="328"/>
    <d v="2011-09-22T00:00:00"/>
    <s v="Standard Class"/>
    <s v="JA-15970"/>
    <s v="Joseph Airdo"/>
    <x v="0"/>
    <x v="0"/>
    <s v="Springfield"/>
    <x v="21"/>
    <n v="97477"/>
    <x v="1"/>
    <s v="TEC-AC-10004633"/>
    <x v="2"/>
    <x v="11"/>
    <s v="Verbatim 25 GB 6x Blu-ray Single Layer Recordable Disc, 3/Pack"/>
    <x v="2336"/>
    <n v="10"/>
    <n v="0.2"/>
    <x v="6053"/>
    <x v="8"/>
  </r>
  <r>
    <n v="7604"/>
    <x v="3768"/>
    <x v="0"/>
    <x v="630"/>
    <d v="2013-07-13T00:00:00"/>
    <s v="Standard Class"/>
    <s v="TH-21115"/>
    <s v="Thea Hudgings"/>
    <x v="1"/>
    <x v="0"/>
    <s v="Providence"/>
    <x v="34"/>
    <n v="2908"/>
    <x v="3"/>
    <s v="OFF-PA-10000289"/>
    <x v="1"/>
    <x v="10"/>
    <s v="Xerox 213"/>
    <x v="91"/>
    <n v="2"/>
    <n v="0"/>
    <x v="91"/>
    <x v="7"/>
  </r>
  <r>
    <n v="7605"/>
    <x v="3769"/>
    <x v="0"/>
    <x v="1022"/>
    <d v="2013-06-01T00:00:00"/>
    <s v="Standard Class"/>
    <s v="BS-11665"/>
    <s v="Brian Stugart"/>
    <x v="0"/>
    <x v="0"/>
    <s v="Chicago"/>
    <x v="10"/>
    <n v="60623"/>
    <x v="2"/>
    <s v="FUR-FU-10003247"/>
    <x v="0"/>
    <x v="5"/>
    <s v="36X48 HARDFLOOR CHAIRMAT"/>
    <x v="5059"/>
    <n v="3"/>
    <n v="0.6"/>
    <x v="6054"/>
    <x v="5"/>
  </r>
  <r>
    <n v="7606"/>
    <x v="3769"/>
    <x v="0"/>
    <x v="1022"/>
    <d v="2013-06-01T00:00:00"/>
    <s v="Standard Class"/>
    <s v="BS-11665"/>
    <s v="Brian Stugart"/>
    <x v="0"/>
    <x v="0"/>
    <s v="Chicago"/>
    <x v="10"/>
    <n v="60623"/>
    <x v="2"/>
    <s v="FUR-FU-10002191"/>
    <x v="0"/>
    <x v="5"/>
    <s v="G.E. Halogen Desk Lamp Bulbs"/>
    <x v="215"/>
    <n v="2"/>
    <n v="0.6"/>
    <x v="6055"/>
    <x v="5"/>
  </r>
  <r>
    <n v="7607"/>
    <x v="3769"/>
    <x v="0"/>
    <x v="1022"/>
    <d v="2013-06-01T00:00:00"/>
    <s v="Standard Class"/>
    <s v="BS-11665"/>
    <s v="Brian Stugart"/>
    <x v="0"/>
    <x v="0"/>
    <s v="Chicago"/>
    <x v="10"/>
    <n v="60623"/>
    <x v="2"/>
    <s v="OFF-ST-10001496"/>
    <x v="1"/>
    <x v="4"/>
    <s v="Standard Rollaway File with Lock"/>
    <x v="5060"/>
    <n v="9"/>
    <n v="0.2"/>
    <x v="6056"/>
    <x v="5"/>
  </r>
  <r>
    <n v="7608"/>
    <x v="3770"/>
    <x v="3"/>
    <x v="165"/>
    <d v="2014-12-28T00:00:00"/>
    <s v="First Class"/>
    <s v="NS-18505"/>
    <s v="Neola Schneider"/>
    <x v="0"/>
    <x v="0"/>
    <s v="Dallas"/>
    <x v="5"/>
    <n v="75220"/>
    <x v="2"/>
    <s v="OFF-ST-10000585"/>
    <x v="1"/>
    <x v="4"/>
    <s v="Economy Rollaway Files"/>
    <x v="2108"/>
    <n v="2"/>
    <n v="0.2"/>
    <x v="2273"/>
    <x v="4"/>
  </r>
  <r>
    <n v="7609"/>
    <x v="3771"/>
    <x v="3"/>
    <x v="898"/>
    <d v="2014-05-08T00:00:00"/>
    <s v="Standard Class"/>
    <s v="MK-18160"/>
    <s v="Mike Kennedy"/>
    <x v="0"/>
    <x v="0"/>
    <s v="San Francisco"/>
    <x v="1"/>
    <n v="94122"/>
    <x v="1"/>
    <s v="OFF-PA-10001166"/>
    <x v="1"/>
    <x v="10"/>
    <s v="Xerox 2"/>
    <x v="243"/>
    <n v="4"/>
    <n v="0"/>
    <x v="245"/>
    <x v="5"/>
  </r>
  <r>
    <n v="7610"/>
    <x v="3771"/>
    <x v="3"/>
    <x v="898"/>
    <d v="2014-05-08T00:00:00"/>
    <s v="Standard Class"/>
    <s v="MK-18160"/>
    <s v="Mike Kennedy"/>
    <x v="0"/>
    <x v="0"/>
    <s v="San Francisco"/>
    <x v="1"/>
    <n v="94122"/>
    <x v="1"/>
    <s v="OFF-AR-10003651"/>
    <x v="1"/>
    <x v="6"/>
    <s v="Newell 350"/>
    <x v="1011"/>
    <n v="7"/>
    <n v="0"/>
    <x v="1050"/>
    <x v="5"/>
  </r>
  <r>
    <n v="7611"/>
    <x v="3772"/>
    <x v="2"/>
    <x v="1165"/>
    <d v="2011-02-25T00:00:00"/>
    <s v="First Class"/>
    <s v="SA-20830"/>
    <s v="Sue Ann Reed"/>
    <x v="0"/>
    <x v="0"/>
    <s v="Moreno Valley"/>
    <x v="1"/>
    <n v="92553"/>
    <x v="1"/>
    <s v="OFF-PA-10001800"/>
    <x v="1"/>
    <x v="10"/>
    <s v="Xerox 220"/>
    <x v="541"/>
    <n v="3"/>
    <n v="0"/>
    <x v="551"/>
    <x v="11"/>
  </r>
  <r>
    <n v="7612"/>
    <x v="3773"/>
    <x v="1"/>
    <x v="285"/>
    <d v="2012-02-11T00:00:00"/>
    <s v="First Class"/>
    <s v="BH-11710"/>
    <s v="Brosina Hoffman"/>
    <x v="0"/>
    <x v="0"/>
    <s v="Garden City"/>
    <x v="41"/>
    <n v="67846"/>
    <x v="2"/>
    <s v="OFF-PA-10000791"/>
    <x v="1"/>
    <x v="10"/>
    <s v="Wirebound Message Books, Four 2 3/4 x 5 Forms per Page, 200 Sets per Book"/>
    <x v="5061"/>
    <n v="2"/>
    <n v="0"/>
    <x v="6057"/>
    <x v="11"/>
  </r>
  <r>
    <n v="7613"/>
    <x v="3773"/>
    <x v="1"/>
    <x v="285"/>
    <d v="2012-02-11T00:00:00"/>
    <s v="First Class"/>
    <s v="BH-11710"/>
    <s v="Brosina Hoffman"/>
    <x v="0"/>
    <x v="0"/>
    <s v="Garden City"/>
    <x v="41"/>
    <n v="67846"/>
    <x v="2"/>
    <s v="OFF-FA-10000134"/>
    <x v="1"/>
    <x v="13"/>
    <s v="Advantus Push Pins, Aluminum Head"/>
    <x v="5062"/>
    <n v="1"/>
    <n v="0"/>
    <x v="6058"/>
    <x v="11"/>
  </r>
  <r>
    <n v="7614"/>
    <x v="3773"/>
    <x v="1"/>
    <x v="285"/>
    <d v="2012-02-11T00:00:00"/>
    <s v="First Class"/>
    <s v="BH-11710"/>
    <s v="Brosina Hoffman"/>
    <x v="0"/>
    <x v="0"/>
    <s v="Garden City"/>
    <x v="41"/>
    <n v="67846"/>
    <x v="2"/>
    <s v="OFF-AR-10001149"/>
    <x v="1"/>
    <x v="6"/>
    <s v="Sanford Colorific Colored Pencils, 12/Box"/>
    <x v="1784"/>
    <n v="2"/>
    <n v="0"/>
    <x v="6059"/>
    <x v="11"/>
  </r>
  <r>
    <n v="7615"/>
    <x v="3774"/>
    <x v="1"/>
    <x v="252"/>
    <d v="2012-08-28T00:00:00"/>
    <s v="Second Class"/>
    <s v="SC-20380"/>
    <s v="Shahid Collister"/>
    <x v="0"/>
    <x v="0"/>
    <s v="New York City"/>
    <x v="15"/>
    <n v="10035"/>
    <x v="3"/>
    <s v="FUR-FU-10000010"/>
    <x v="0"/>
    <x v="5"/>
    <s v="DAX Value U-Channel Document Frames, Easel Back"/>
    <x v="4126"/>
    <n v="3"/>
    <n v="0"/>
    <x v="4793"/>
    <x v="6"/>
  </r>
  <r>
    <n v="7616"/>
    <x v="3775"/>
    <x v="2"/>
    <x v="953"/>
    <d v="2011-12-04T00:00:00"/>
    <s v="Standard Class"/>
    <s v="RF-19345"/>
    <s v="Randy Ferguson"/>
    <x v="1"/>
    <x v="0"/>
    <s v="Orlando"/>
    <x v="2"/>
    <n v="32839"/>
    <x v="0"/>
    <s v="OFF-BI-10000201"/>
    <x v="1"/>
    <x v="8"/>
    <s v="Avery Triangle Shaped Sheet Lifters, Black, 2/Pack"/>
    <x v="5063"/>
    <n v="9"/>
    <n v="0.7"/>
    <x v="6060"/>
    <x v="0"/>
  </r>
  <r>
    <n v="7617"/>
    <x v="3776"/>
    <x v="0"/>
    <x v="107"/>
    <d v="2013-12-17T00:00:00"/>
    <s v="Standard Class"/>
    <s v="CM-12235"/>
    <s v="Chris McAfee"/>
    <x v="0"/>
    <x v="0"/>
    <s v="Watertown"/>
    <x v="15"/>
    <n v="13601"/>
    <x v="3"/>
    <s v="OFF-PA-10001776"/>
    <x v="1"/>
    <x v="10"/>
    <s v="Wirebound Message Books, Four 2 3/4&quot; x 5&quot; Forms per Page, 600 Sets per Book"/>
    <x v="1909"/>
    <n v="2"/>
    <n v="0"/>
    <x v="2051"/>
    <x v="4"/>
  </r>
  <r>
    <n v="7618"/>
    <x v="3776"/>
    <x v="0"/>
    <x v="107"/>
    <d v="2013-12-17T00:00:00"/>
    <s v="Standard Class"/>
    <s v="CM-12235"/>
    <s v="Chris McAfee"/>
    <x v="0"/>
    <x v="0"/>
    <s v="Watertown"/>
    <x v="15"/>
    <n v="13601"/>
    <x v="3"/>
    <s v="OFF-BI-10003656"/>
    <x v="1"/>
    <x v="8"/>
    <s v="Fellowes PB200 Plastic Comb Binding Machine"/>
    <x v="5064"/>
    <n v="5"/>
    <n v="0.2"/>
    <x v="6061"/>
    <x v="4"/>
  </r>
  <r>
    <n v="7619"/>
    <x v="3777"/>
    <x v="3"/>
    <x v="855"/>
    <d v="2014-10-30T00:00:00"/>
    <s v="First Class"/>
    <s v="JM-15655"/>
    <s v="Jim Mitchum"/>
    <x v="1"/>
    <x v="0"/>
    <s v="Los Angeles"/>
    <x v="1"/>
    <n v="90032"/>
    <x v="1"/>
    <s v="FUR-TA-10001539"/>
    <x v="0"/>
    <x v="3"/>
    <s v="Chromcraft Rectangular Conference Tables"/>
    <x v="5065"/>
    <n v="1"/>
    <n v="0.2"/>
    <x v="6062"/>
    <x v="2"/>
  </r>
  <r>
    <n v="7620"/>
    <x v="3777"/>
    <x v="3"/>
    <x v="855"/>
    <d v="2014-10-30T00:00:00"/>
    <s v="First Class"/>
    <s v="JM-15655"/>
    <s v="Jim Mitchum"/>
    <x v="1"/>
    <x v="0"/>
    <s v="Los Angeles"/>
    <x v="1"/>
    <n v="90032"/>
    <x v="1"/>
    <s v="TEC-PH-10004100"/>
    <x v="2"/>
    <x v="7"/>
    <s v="Griffin GC17055 Auxiliary Audio Cable"/>
    <x v="1002"/>
    <n v="5"/>
    <n v="0.2"/>
    <x v="6063"/>
    <x v="2"/>
  </r>
  <r>
    <n v="7621"/>
    <x v="3778"/>
    <x v="2"/>
    <x v="641"/>
    <d v="2011-11-29T00:00:00"/>
    <s v="Standard Class"/>
    <s v="RB-19435"/>
    <s v="Richard Bierner"/>
    <x v="0"/>
    <x v="0"/>
    <s v="Los Angeles"/>
    <x v="1"/>
    <n v="90004"/>
    <x v="1"/>
    <s v="TEC-PH-10001580"/>
    <x v="2"/>
    <x v="7"/>
    <s v="Logitech Mobile Speakerphone P710e - speaker phone"/>
    <x v="5066"/>
    <n v="5"/>
    <n v="0.2"/>
    <x v="6064"/>
    <x v="0"/>
  </r>
  <r>
    <n v="7622"/>
    <x v="3778"/>
    <x v="2"/>
    <x v="641"/>
    <d v="2011-11-29T00:00:00"/>
    <s v="Standard Class"/>
    <s v="RB-19435"/>
    <s v="Richard Bierner"/>
    <x v="0"/>
    <x v="0"/>
    <s v="Los Angeles"/>
    <x v="1"/>
    <n v="90004"/>
    <x v="1"/>
    <s v="FUR-CH-10002335"/>
    <x v="0"/>
    <x v="1"/>
    <s v="Hon GuestStacker Chair"/>
    <x v="5067"/>
    <n v="4"/>
    <n v="0.2"/>
    <x v="6065"/>
    <x v="0"/>
  </r>
  <r>
    <n v="7623"/>
    <x v="3778"/>
    <x v="2"/>
    <x v="641"/>
    <d v="2011-11-29T00:00:00"/>
    <s v="Standard Class"/>
    <s v="RB-19435"/>
    <s v="Richard Bierner"/>
    <x v="0"/>
    <x v="0"/>
    <s v="Los Angeles"/>
    <x v="1"/>
    <n v="90004"/>
    <x v="1"/>
    <s v="OFF-AR-10004707"/>
    <x v="1"/>
    <x v="6"/>
    <s v="Staples"/>
    <x v="5068"/>
    <n v="3"/>
    <n v="0"/>
    <x v="6066"/>
    <x v="0"/>
  </r>
  <r>
    <n v="7624"/>
    <x v="3779"/>
    <x v="2"/>
    <x v="686"/>
    <d v="2011-07-20T00:00:00"/>
    <s v="Standard Class"/>
    <s v="SS-20515"/>
    <s v="Shirley Schmidt"/>
    <x v="2"/>
    <x v="0"/>
    <s v="Newark"/>
    <x v="13"/>
    <n v="19711"/>
    <x v="3"/>
    <s v="OFF-AP-10000576"/>
    <x v="1"/>
    <x v="9"/>
    <s v="Belkin 7 Outlet SurgeMaster II"/>
    <x v="5069"/>
    <n v="1"/>
    <n v="0"/>
    <x v="6067"/>
    <x v="7"/>
  </r>
  <r>
    <n v="7625"/>
    <x v="3780"/>
    <x v="1"/>
    <x v="293"/>
    <d v="2012-05-27T00:00:00"/>
    <s v="Second Class"/>
    <s v="NM-18445"/>
    <s v="Nathan Mautz"/>
    <x v="2"/>
    <x v="0"/>
    <s v="Detroit"/>
    <x v="12"/>
    <n v="48234"/>
    <x v="2"/>
    <s v="OFF-AP-10001394"/>
    <x v="1"/>
    <x v="9"/>
    <s v="Harmony Air Purifier"/>
    <x v="5070"/>
    <n v="5"/>
    <n v="0.1"/>
    <x v="6068"/>
    <x v="5"/>
  </r>
  <r>
    <n v="7626"/>
    <x v="3780"/>
    <x v="1"/>
    <x v="293"/>
    <d v="2012-05-27T00:00:00"/>
    <s v="Second Class"/>
    <s v="NM-18445"/>
    <s v="Nathan Mautz"/>
    <x v="2"/>
    <x v="0"/>
    <s v="Detroit"/>
    <x v="12"/>
    <n v="48234"/>
    <x v="2"/>
    <s v="FUR-FU-10003724"/>
    <x v="0"/>
    <x v="5"/>
    <s v="Westinghouse Clip-On Gooseneck Lamps"/>
    <x v="5071"/>
    <n v="9"/>
    <n v="0"/>
    <x v="6069"/>
    <x v="5"/>
  </r>
  <r>
    <n v="7627"/>
    <x v="3781"/>
    <x v="1"/>
    <x v="82"/>
    <d v="2012-11-23T00:00:00"/>
    <s v="Second Class"/>
    <s v="EM-14095"/>
    <s v="Eudokia Martin"/>
    <x v="1"/>
    <x v="0"/>
    <s v="Phoenix"/>
    <x v="16"/>
    <n v="85023"/>
    <x v="1"/>
    <s v="OFF-AP-10002867"/>
    <x v="1"/>
    <x v="9"/>
    <s v="Fellowes Command Center 5-outlet power strip"/>
    <x v="5072"/>
    <n v="6"/>
    <n v="0.2"/>
    <x v="6070"/>
    <x v="0"/>
  </r>
  <r>
    <n v="7628"/>
    <x v="3781"/>
    <x v="1"/>
    <x v="82"/>
    <d v="2012-11-23T00:00:00"/>
    <s v="Second Class"/>
    <s v="EM-14095"/>
    <s v="Eudokia Martin"/>
    <x v="1"/>
    <x v="0"/>
    <s v="Phoenix"/>
    <x v="16"/>
    <n v="85023"/>
    <x v="1"/>
    <s v="TEC-AC-10002718"/>
    <x v="2"/>
    <x v="11"/>
    <s v="Belkin Standard 104 key USB Keyboard"/>
    <x v="5073"/>
    <n v="2"/>
    <n v="0.2"/>
    <x v="6071"/>
    <x v="0"/>
  </r>
  <r>
    <n v="7629"/>
    <x v="3781"/>
    <x v="1"/>
    <x v="82"/>
    <d v="2012-11-23T00:00:00"/>
    <s v="Second Class"/>
    <s v="EM-14095"/>
    <s v="Eudokia Martin"/>
    <x v="1"/>
    <x v="0"/>
    <s v="Phoenix"/>
    <x v="16"/>
    <n v="85023"/>
    <x v="1"/>
    <s v="OFF-LA-10003121"/>
    <x v="1"/>
    <x v="2"/>
    <s v="Avery 506"/>
    <x v="1053"/>
    <n v="5"/>
    <n v="0.2"/>
    <x v="5890"/>
    <x v="0"/>
  </r>
  <r>
    <n v="7630"/>
    <x v="3782"/>
    <x v="2"/>
    <x v="809"/>
    <d v="2011-04-01T00:00:00"/>
    <s v="First Class"/>
    <s v="MP-17470"/>
    <s v="Mark Packer"/>
    <x v="2"/>
    <x v="0"/>
    <s v="Brownsville"/>
    <x v="5"/>
    <n v="78521"/>
    <x v="2"/>
    <s v="OFF-EN-10002230"/>
    <x v="1"/>
    <x v="12"/>
    <s v="Airmail Envelopes"/>
    <x v="5074"/>
    <n v="5"/>
    <n v="0.2"/>
    <x v="6072"/>
    <x v="10"/>
  </r>
  <r>
    <n v="7631"/>
    <x v="3782"/>
    <x v="2"/>
    <x v="809"/>
    <d v="2011-04-01T00:00:00"/>
    <s v="First Class"/>
    <s v="MP-17470"/>
    <s v="Mark Packer"/>
    <x v="2"/>
    <x v="0"/>
    <s v="Brownsville"/>
    <x v="5"/>
    <n v="78521"/>
    <x v="2"/>
    <s v="TEC-PH-10001819"/>
    <x v="2"/>
    <x v="7"/>
    <s v="Innergie mMini Combo Duo USB Travel Charging Kit"/>
    <x v="5075"/>
    <n v="7"/>
    <n v="0.2"/>
    <x v="6073"/>
    <x v="10"/>
  </r>
  <r>
    <n v="7632"/>
    <x v="3782"/>
    <x v="2"/>
    <x v="809"/>
    <d v="2011-04-01T00:00:00"/>
    <s v="First Class"/>
    <s v="MP-17470"/>
    <s v="Mark Packer"/>
    <x v="2"/>
    <x v="0"/>
    <s v="Brownsville"/>
    <x v="5"/>
    <n v="78521"/>
    <x v="2"/>
    <s v="FUR-CH-10002304"/>
    <x v="0"/>
    <x v="1"/>
    <s v="Global Stack Chair without Arms, Black"/>
    <x v="5076"/>
    <n v="7"/>
    <n v="0.3"/>
    <x v="6074"/>
    <x v="10"/>
  </r>
  <r>
    <n v="7633"/>
    <x v="3783"/>
    <x v="3"/>
    <x v="614"/>
    <d v="2015-01-02T00:00:00"/>
    <s v="Second Class"/>
    <s v="KH-16360"/>
    <s v="Katherine Hughes"/>
    <x v="0"/>
    <x v="0"/>
    <s v="Louisville"/>
    <x v="0"/>
    <n v="40214"/>
    <x v="0"/>
    <s v="FUR-CH-10002602"/>
    <x v="0"/>
    <x v="1"/>
    <s v="DMI Arturo Collection Mission-style Design Wood Chair"/>
    <x v="5077"/>
    <n v="8"/>
    <n v="0"/>
    <x v="6075"/>
    <x v="4"/>
  </r>
  <r>
    <n v="7634"/>
    <x v="3783"/>
    <x v="3"/>
    <x v="614"/>
    <d v="2015-01-02T00:00:00"/>
    <s v="Second Class"/>
    <s v="KH-16360"/>
    <s v="Katherine Hughes"/>
    <x v="0"/>
    <x v="0"/>
    <s v="Louisville"/>
    <x v="0"/>
    <n v="40214"/>
    <x v="0"/>
    <s v="OFF-BI-10002414"/>
    <x v="1"/>
    <x v="8"/>
    <s v="GBC ProClick Spines for 32-Hole Punch"/>
    <x v="5078"/>
    <n v="1"/>
    <n v="0"/>
    <x v="6076"/>
    <x v="4"/>
  </r>
  <r>
    <n v="7635"/>
    <x v="3783"/>
    <x v="3"/>
    <x v="614"/>
    <d v="2015-01-02T00:00:00"/>
    <s v="Second Class"/>
    <s v="KH-16360"/>
    <s v="Katherine Hughes"/>
    <x v="0"/>
    <x v="0"/>
    <s v="Louisville"/>
    <x v="0"/>
    <n v="40214"/>
    <x v="0"/>
    <s v="OFF-AR-10003696"/>
    <x v="1"/>
    <x v="6"/>
    <s v="Panasonic KP-350BK Electric Pencil Sharpener with Auto Stop"/>
    <x v="1835"/>
    <n v="1"/>
    <n v="0"/>
    <x v="1968"/>
    <x v="4"/>
  </r>
  <r>
    <n v="7636"/>
    <x v="3783"/>
    <x v="3"/>
    <x v="614"/>
    <d v="2015-01-02T00:00:00"/>
    <s v="Second Class"/>
    <s v="KH-16360"/>
    <s v="Katherine Hughes"/>
    <x v="0"/>
    <x v="0"/>
    <s v="Louisville"/>
    <x v="0"/>
    <n v="40214"/>
    <x v="0"/>
    <s v="FUR-CH-10004495"/>
    <x v="0"/>
    <x v="1"/>
    <s v="Global Leather and Oak Executive Chair, Black"/>
    <x v="5079"/>
    <n v="1"/>
    <n v="0"/>
    <x v="6077"/>
    <x v="4"/>
  </r>
  <r>
    <n v="7637"/>
    <x v="3783"/>
    <x v="3"/>
    <x v="614"/>
    <d v="2015-01-02T00:00:00"/>
    <s v="Second Class"/>
    <s v="KH-16360"/>
    <s v="Katherine Hughes"/>
    <x v="0"/>
    <x v="0"/>
    <s v="Louisville"/>
    <x v="0"/>
    <n v="40214"/>
    <x v="0"/>
    <s v="FUR-CH-10001270"/>
    <x v="0"/>
    <x v="1"/>
    <s v="Harbour Creations Steel Folding Chair"/>
    <x v="5080"/>
    <n v="3"/>
    <n v="0"/>
    <x v="6078"/>
    <x v="4"/>
  </r>
  <r>
    <n v="7638"/>
    <x v="3784"/>
    <x v="3"/>
    <x v="580"/>
    <d v="2014-03-09T00:00:00"/>
    <s v="Standard Class"/>
    <s v="DB-13555"/>
    <s v="Dorothy Badders"/>
    <x v="1"/>
    <x v="0"/>
    <s v="Newark"/>
    <x v="13"/>
    <n v="19711"/>
    <x v="3"/>
    <s v="OFF-AR-10001615"/>
    <x v="1"/>
    <x v="6"/>
    <s v="Newell 34"/>
    <x v="426"/>
    <n v="3"/>
    <n v="0"/>
    <x v="436"/>
    <x v="10"/>
  </r>
  <r>
    <n v="7639"/>
    <x v="3784"/>
    <x v="3"/>
    <x v="580"/>
    <d v="2014-03-09T00:00:00"/>
    <s v="Standard Class"/>
    <s v="DB-13555"/>
    <s v="Dorothy Badders"/>
    <x v="1"/>
    <x v="0"/>
    <s v="Newark"/>
    <x v="13"/>
    <n v="19711"/>
    <x v="3"/>
    <s v="OFF-EN-10003286"/>
    <x v="1"/>
    <x v="12"/>
    <s v="Staples"/>
    <x v="4097"/>
    <n v="7"/>
    <n v="0"/>
    <x v="4758"/>
    <x v="10"/>
  </r>
  <r>
    <n v="7640"/>
    <x v="3784"/>
    <x v="3"/>
    <x v="580"/>
    <d v="2014-03-09T00:00:00"/>
    <s v="Standard Class"/>
    <s v="DB-13555"/>
    <s v="Dorothy Badders"/>
    <x v="1"/>
    <x v="0"/>
    <s v="Newark"/>
    <x v="13"/>
    <n v="19711"/>
    <x v="3"/>
    <s v="FUR-BO-10003660"/>
    <x v="0"/>
    <x v="0"/>
    <s v="Bush Cubix Collection Bookcases, Fully Assembled"/>
    <x v="5081"/>
    <n v="2"/>
    <n v="0"/>
    <x v="6079"/>
    <x v="10"/>
  </r>
  <r>
    <n v="7641"/>
    <x v="3784"/>
    <x v="3"/>
    <x v="580"/>
    <d v="2014-03-09T00:00:00"/>
    <s v="Standard Class"/>
    <s v="DB-13555"/>
    <s v="Dorothy Badders"/>
    <x v="1"/>
    <x v="0"/>
    <s v="Newark"/>
    <x v="13"/>
    <n v="19711"/>
    <x v="3"/>
    <s v="OFF-PA-10002764"/>
    <x v="1"/>
    <x v="10"/>
    <s v="Staples"/>
    <x v="5082"/>
    <n v="6"/>
    <n v="0"/>
    <x v="6080"/>
    <x v="10"/>
  </r>
  <r>
    <n v="7642"/>
    <x v="3785"/>
    <x v="0"/>
    <x v="1099"/>
    <d v="2013-10-08T00:00:00"/>
    <s v="First Class"/>
    <s v="LB-16795"/>
    <s v="Laurel Beltran"/>
    <x v="2"/>
    <x v="0"/>
    <s v="Pueblo"/>
    <x v="22"/>
    <n v="81001"/>
    <x v="1"/>
    <s v="TEC-MA-10001695"/>
    <x v="2"/>
    <x v="15"/>
    <s v="Zebra GK420t Direct Thermal/Thermal Transfer Printer"/>
    <x v="5083"/>
    <n v="6"/>
    <n v="0.7"/>
    <x v="6081"/>
    <x v="2"/>
  </r>
  <r>
    <n v="7643"/>
    <x v="3785"/>
    <x v="0"/>
    <x v="1099"/>
    <d v="2013-10-08T00:00:00"/>
    <s v="First Class"/>
    <s v="LB-16795"/>
    <s v="Laurel Beltran"/>
    <x v="2"/>
    <x v="0"/>
    <s v="Pueblo"/>
    <x v="22"/>
    <n v="81001"/>
    <x v="1"/>
    <s v="OFF-BI-10002824"/>
    <x v="1"/>
    <x v="8"/>
    <s v="Recycled Easel Ring Binders"/>
    <x v="5084"/>
    <n v="4"/>
    <n v="0.7"/>
    <x v="6082"/>
    <x v="2"/>
  </r>
  <r>
    <n v="7644"/>
    <x v="3785"/>
    <x v="0"/>
    <x v="1099"/>
    <d v="2013-10-08T00:00:00"/>
    <s v="First Class"/>
    <s v="LB-16795"/>
    <s v="Laurel Beltran"/>
    <x v="2"/>
    <x v="0"/>
    <s v="Pueblo"/>
    <x v="22"/>
    <n v="81001"/>
    <x v="1"/>
    <s v="OFF-BI-10002571"/>
    <x v="1"/>
    <x v="8"/>
    <s v="Avery Framed View Binder, EZD Ring (Locking), Navy, 1 1/2&quot;"/>
    <x v="5085"/>
    <n v="4"/>
    <n v="0.7"/>
    <x v="6083"/>
    <x v="2"/>
  </r>
  <r>
    <n v="7645"/>
    <x v="3785"/>
    <x v="0"/>
    <x v="1099"/>
    <d v="2013-10-08T00:00:00"/>
    <s v="First Class"/>
    <s v="LB-16795"/>
    <s v="Laurel Beltran"/>
    <x v="2"/>
    <x v="0"/>
    <s v="Pueblo"/>
    <x v="22"/>
    <n v="81001"/>
    <x v="1"/>
    <s v="TEC-AC-10001553"/>
    <x v="2"/>
    <x v="11"/>
    <s v="Memorex 25GB 6X Branded Blu-Ray Recordable Disc, 15/Pack"/>
    <x v="4584"/>
    <n v="5"/>
    <n v="0.2"/>
    <x v="6084"/>
    <x v="2"/>
  </r>
  <r>
    <n v="7646"/>
    <x v="3786"/>
    <x v="1"/>
    <x v="57"/>
    <d v="2012-04-11T00:00:00"/>
    <s v="Standard Class"/>
    <s v="CA-11965"/>
    <s v="Carol Adams"/>
    <x v="1"/>
    <x v="0"/>
    <s v="Los Angeles"/>
    <x v="1"/>
    <n v="90036"/>
    <x v="1"/>
    <s v="FUR-CH-10003973"/>
    <x v="0"/>
    <x v="1"/>
    <s v="GuestStacker Chair with Chrome Finish Legs"/>
    <x v="1069"/>
    <n v="3"/>
    <n v="0.2"/>
    <x v="1110"/>
    <x v="3"/>
  </r>
  <r>
    <n v="7647"/>
    <x v="3787"/>
    <x v="2"/>
    <x v="340"/>
    <d v="2011-09-13T00:00:00"/>
    <s v="Standard Class"/>
    <s v="DL-12925"/>
    <s v="Daniel Lacy"/>
    <x v="0"/>
    <x v="0"/>
    <s v="Greenville"/>
    <x v="3"/>
    <n v="27834"/>
    <x v="0"/>
    <s v="TEC-MA-10002073"/>
    <x v="2"/>
    <x v="15"/>
    <s v="3D Systems Cube Printer, 2nd Generation, White"/>
    <x v="5086"/>
    <n v="2"/>
    <n v="0.5"/>
    <x v="6085"/>
    <x v="8"/>
  </r>
  <r>
    <n v="7648"/>
    <x v="3788"/>
    <x v="0"/>
    <x v="543"/>
    <d v="2013-03-17T00:00:00"/>
    <s v="First Class"/>
    <s v="FC-14335"/>
    <s v="Fred Chung"/>
    <x v="1"/>
    <x v="0"/>
    <s v="San Francisco"/>
    <x v="1"/>
    <n v="94110"/>
    <x v="1"/>
    <s v="OFF-BI-10003529"/>
    <x v="1"/>
    <x v="8"/>
    <s v="Avery Round Ring Poly Binders"/>
    <x v="5087"/>
    <n v="2"/>
    <n v="0.2"/>
    <x v="6086"/>
    <x v="10"/>
  </r>
  <r>
    <n v="7649"/>
    <x v="3788"/>
    <x v="0"/>
    <x v="543"/>
    <d v="2013-03-17T00:00:00"/>
    <s v="First Class"/>
    <s v="FC-14335"/>
    <s v="Fred Chung"/>
    <x v="1"/>
    <x v="0"/>
    <s v="San Francisco"/>
    <x v="1"/>
    <n v="94110"/>
    <x v="1"/>
    <s v="FUR-CH-10000309"/>
    <x v="0"/>
    <x v="1"/>
    <s v="Global Comet Stacking Arm Chair"/>
    <x v="5088"/>
    <n v="4"/>
    <n v="0.2"/>
    <x v="6087"/>
    <x v="10"/>
  </r>
  <r>
    <n v="7650"/>
    <x v="3789"/>
    <x v="1"/>
    <x v="17"/>
    <d v="2012-12-31T00:00:00"/>
    <s v="Standard Class"/>
    <s v="DB-13120"/>
    <s v="David Bremer"/>
    <x v="1"/>
    <x v="0"/>
    <s v="Marion"/>
    <x v="24"/>
    <n v="43302"/>
    <x v="3"/>
    <s v="FUR-TA-10004154"/>
    <x v="0"/>
    <x v="3"/>
    <s v="Riverside Furniture Oval Coffee Table, Oval End Table, End Table with Drawer"/>
    <x v="5089"/>
    <n v="9"/>
    <n v="0.4"/>
    <x v="6088"/>
    <x v="4"/>
  </r>
  <r>
    <n v="7651"/>
    <x v="3789"/>
    <x v="1"/>
    <x v="17"/>
    <d v="2012-12-31T00:00:00"/>
    <s v="Standard Class"/>
    <s v="DB-13120"/>
    <s v="David Bremer"/>
    <x v="1"/>
    <x v="0"/>
    <s v="Marion"/>
    <x v="24"/>
    <n v="43302"/>
    <x v="3"/>
    <s v="OFF-EN-10003286"/>
    <x v="1"/>
    <x v="12"/>
    <s v="Staples"/>
    <x v="5090"/>
    <n v="3"/>
    <n v="0.2"/>
    <x v="6089"/>
    <x v="4"/>
  </r>
  <r>
    <n v="7652"/>
    <x v="3790"/>
    <x v="3"/>
    <x v="783"/>
    <d v="2014-08-09T00:00:00"/>
    <s v="First Class"/>
    <s v="CK-12205"/>
    <s v="Chloris Kastensmidt"/>
    <x v="0"/>
    <x v="0"/>
    <s v="Dallas"/>
    <x v="5"/>
    <n v="75081"/>
    <x v="2"/>
    <s v="TEC-AC-10001552"/>
    <x v="2"/>
    <x v="11"/>
    <s v="Logitech K350 2.4Ghz Wireless Keyboard"/>
    <x v="5091"/>
    <n v="3"/>
    <n v="0.2"/>
    <x v="6090"/>
    <x v="6"/>
  </r>
  <r>
    <n v="7653"/>
    <x v="3790"/>
    <x v="3"/>
    <x v="783"/>
    <d v="2014-08-09T00:00:00"/>
    <s v="First Class"/>
    <s v="CK-12205"/>
    <s v="Chloris Kastensmidt"/>
    <x v="0"/>
    <x v="0"/>
    <s v="Dallas"/>
    <x v="5"/>
    <n v="75081"/>
    <x v="2"/>
    <s v="OFF-ST-10002790"/>
    <x v="1"/>
    <x v="4"/>
    <s v="Safco Industrial Shelving"/>
    <x v="5092"/>
    <n v="2"/>
    <n v="0.2"/>
    <x v="6091"/>
    <x v="6"/>
  </r>
  <r>
    <n v="7654"/>
    <x v="3791"/>
    <x v="1"/>
    <x v="204"/>
    <d v="2012-03-27T00:00:00"/>
    <s v="Standard Class"/>
    <s v="FW-14395"/>
    <s v="Fred Wasserman"/>
    <x v="1"/>
    <x v="0"/>
    <s v="Huntsville"/>
    <x v="19"/>
    <n v="35810"/>
    <x v="0"/>
    <s v="OFF-AR-10003217"/>
    <x v="1"/>
    <x v="6"/>
    <s v="Newell 316"/>
    <x v="638"/>
    <n v="4"/>
    <n v="0"/>
    <x v="6092"/>
    <x v="10"/>
  </r>
  <r>
    <n v="7655"/>
    <x v="3792"/>
    <x v="1"/>
    <x v="672"/>
    <d v="2012-12-02T00:00:00"/>
    <s v="Second Class"/>
    <s v="JM-15865"/>
    <s v="John Murray"/>
    <x v="0"/>
    <x v="0"/>
    <s v="Las Vegas"/>
    <x v="33"/>
    <n v="89115"/>
    <x v="1"/>
    <s v="FUR-FU-10002813"/>
    <x v="0"/>
    <x v="5"/>
    <s v="DAX Contemporary Wood Frame with Silver Metal Mat, Desktop, 11 x 14 Size"/>
    <x v="4165"/>
    <n v="4"/>
    <n v="0"/>
    <x v="4846"/>
    <x v="0"/>
  </r>
  <r>
    <n v="7656"/>
    <x v="3792"/>
    <x v="1"/>
    <x v="672"/>
    <d v="2012-12-02T00:00:00"/>
    <s v="Second Class"/>
    <s v="JM-15865"/>
    <s v="John Murray"/>
    <x v="0"/>
    <x v="0"/>
    <s v="Las Vegas"/>
    <x v="33"/>
    <n v="89115"/>
    <x v="1"/>
    <s v="OFF-PA-10003848"/>
    <x v="1"/>
    <x v="10"/>
    <s v="Xerox 1997"/>
    <x v="243"/>
    <n v="4"/>
    <n v="0"/>
    <x v="245"/>
    <x v="0"/>
  </r>
  <r>
    <n v="7657"/>
    <x v="3793"/>
    <x v="2"/>
    <x v="1166"/>
    <d v="2011-04-15T00:00:00"/>
    <s v="Same Day"/>
    <s v="PS-18970"/>
    <s v="Paul Stevenson"/>
    <x v="2"/>
    <x v="0"/>
    <s v="Los Angeles"/>
    <x v="1"/>
    <n v="90049"/>
    <x v="1"/>
    <s v="OFF-AP-10000240"/>
    <x v="1"/>
    <x v="9"/>
    <s v="Belkin F9G930V10-GRY 9 Outlet Surge"/>
    <x v="1483"/>
    <n v="2"/>
    <n v="0"/>
    <x v="1562"/>
    <x v="3"/>
  </r>
  <r>
    <n v="7658"/>
    <x v="3793"/>
    <x v="2"/>
    <x v="1166"/>
    <d v="2011-04-15T00:00:00"/>
    <s v="Same Day"/>
    <s v="PS-18970"/>
    <s v="Paul Stevenson"/>
    <x v="2"/>
    <x v="0"/>
    <s v="Los Angeles"/>
    <x v="1"/>
    <n v="90049"/>
    <x v="1"/>
    <s v="FUR-FU-10004091"/>
    <x v="0"/>
    <x v="5"/>
    <s v="Howard Miller 13&quot; Diameter Goldtone Round Wall Clock"/>
    <x v="5093"/>
    <n v="4"/>
    <n v="0"/>
    <x v="6093"/>
    <x v="3"/>
  </r>
  <r>
    <n v="7659"/>
    <x v="3794"/>
    <x v="3"/>
    <x v="245"/>
    <d v="2014-08-03T00:00:00"/>
    <s v="First Class"/>
    <s v="TC-21475"/>
    <s v="Tony Chapman"/>
    <x v="2"/>
    <x v="0"/>
    <s v="Lakewood"/>
    <x v="24"/>
    <n v="44107"/>
    <x v="3"/>
    <s v="OFF-BI-10001071"/>
    <x v="1"/>
    <x v="8"/>
    <s v="GBC ProClick Punch Binding System"/>
    <x v="1996"/>
    <n v="4"/>
    <n v="0.7"/>
    <x v="6094"/>
    <x v="7"/>
  </r>
  <r>
    <n v="7660"/>
    <x v="3795"/>
    <x v="3"/>
    <x v="702"/>
    <d v="2014-06-06T00:00:00"/>
    <s v="Standard Class"/>
    <s v="CV-12805"/>
    <s v="Cynthia Voltz"/>
    <x v="1"/>
    <x v="0"/>
    <s v="Fremont"/>
    <x v="8"/>
    <n v="68025"/>
    <x v="2"/>
    <s v="OFF-BI-10003676"/>
    <x v="1"/>
    <x v="8"/>
    <s v="GBC Standard Recycled Report Covers, Clear Plastic Sheets"/>
    <x v="5094"/>
    <n v="5"/>
    <n v="0"/>
    <x v="6095"/>
    <x v="1"/>
  </r>
  <r>
    <n v="7661"/>
    <x v="3796"/>
    <x v="2"/>
    <x v="1167"/>
    <d v="2011-01-13T00:00:00"/>
    <s v="Standard Class"/>
    <s v="VS-21820"/>
    <s v="Vivek Sundaresam"/>
    <x v="0"/>
    <x v="0"/>
    <s v="Huntsville"/>
    <x v="5"/>
    <n v="77340"/>
    <x v="2"/>
    <s v="FUR-FU-10004864"/>
    <x v="0"/>
    <x v="5"/>
    <s v="Howard Miller 14-1/2&quot; Diameter Chrome Round Wall Clock"/>
    <x v="5095"/>
    <n v="3"/>
    <n v="0.6"/>
    <x v="6096"/>
    <x v="9"/>
  </r>
  <r>
    <n v="7662"/>
    <x v="3796"/>
    <x v="2"/>
    <x v="1167"/>
    <d v="2011-01-13T00:00:00"/>
    <s v="Standard Class"/>
    <s v="VS-21820"/>
    <s v="Vivek Sundaresam"/>
    <x v="0"/>
    <x v="0"/>
    <s v="Huntsville"/>
    <x v="5"/>
    <n v="77340"/>
    <x v="2"/>
    <s v="OFF-BI-10003708"/>
    <x v="1"/>
    <x v="8"/>
    <s v="Acco Four Pocket Poly Ring Binder with Label Holder, Smoke, 1&quot;"/>
    <x v="5096"/>
    <n v="7"/>
    <n v="0.8"/>
    <x v="6097"/>
    <x v="9"/>
  </r>
  <r>
    <n v="7663"/>
    <x v="3797"/>
    <x v="3"/>
    <x v="365"/>
    <d v="2014-10-02T00:00:00"/>
    <s v="First Class"/>
    <s v="SC-20575"/>
    <s v="Sonia Cooley"/>
    <x v="0"/>
    <x v="0"/>
    <s v="Los Angeles"/>
    <x v="1"/>
    <n v="90036"/>
    <x v="1"/>
    <s v="OFF-AR-10002067"/>
    <x v="1"/>
    <x v="6"/>
    <s v="Newell 334"/>
    <x v="1618"/>
    <n v="5"/>
    <n v="0"/>
    <x v="1713"/>
    <x v="8"/>
  </r>
  <r>
    <n v="7664"/>
    <x v="3798"/>
    <x v="3"/>
    <x v="1168"/>
    <d v="2014-09-20T00:00:00"/>
    <s v="Standard Class"/>
    <s v="SG-20605"/>
    <s v="Speros Goranitis"/>
    <x v="0"/>
    <x v="0"/>
    <s v="Asheville"/>
    <x v="3"/>
    <n v="28806"/>
    <x v="0"/>
    <s v="OFF-AR-10003158"/>
    <x v="1"/>
    <x v="6"/>
    <s v="Fluorescent Highlighters by Dixon"/>
    <x v="482"/>
    <n v="5"/>
    <n v="0.2"/>
    <x v="6098"/>
    <x v="8"/>
  </r>
  <r>
    <n v="7665"/>
    <x v="3799"/>
    <x v="2"/>
    <x v="68"/>
    <d v="2011-10-26T00:00:00"/>
    <s v="Standard Class"/>
    <s v="NB-18580"/>
    <s v="Nicole Brennan"/>
    <x v="1"/>
    <x v="0"/>
    <s v="Bossier City"/>
    <x v="28"/>
    <n v="71111"/>
    <x v="0"/>
    <s v="FUR-FU-10000193"/>
    <x v="0"/>
    <x v="5"/>
    <s v="Tenex Chairmats For Use with Hard Floors"/>
    <x v="681"/>
    <n v="4"/>
    <n v="0"/>
    <x v="2953"/>
    <x v="2"/>
  </r>
  <r>
    <n v="7666"/>
    <x v="3800"/>
    <x v="0"/>
    <x v="964"/>
    <d v="2013-10-09T00:00:00"/>
    <s v="Standard Class"/>
    <s v="DR-12940"/>
    <s v="Daniel Raglin"/>
    <x v="2"/>
    <x v="0"/>
    <s v="Providence"/>
    <x v="34"/>
    <n v="2908"/>
    <x v="3"/>
    <s v="OFF-BI-10000977"/>
    <x v="1"/>
    <x v="8"/>
    <s v="Ibico Plastic Spiral Binding Combs"/>
    <x v="3361"/>
    <n v="1"/>
    <n v="0"/>
    <x v="6099"/>
    <x v="2"/>
  </r>
  <r>
    <n v="7667"/>
    <x v="3800"/>
    <x v="0"/>
    <x v="964"/>
    <d v="2013-10-09T00:00:00"/>
    <s v="Standard Class"/>
    <s v="DR-12940"/>
    <s v="Daniel Raglin"/>
    <x v="2"/>
    <x v="0"/>
    <s v="Providence"/>
    <x v="34"/>
    <n v="2908"/>
    <x v="3"/>
    <s v="TEC-CO-10001449"/>
    <x v="2"/>
    <x v="16"/>
    <s v="Hewlett Packard LaserJet 3310 Copier"/>
    <x v="5097"/>
    <n v="9"/>
    <n v="0"/>
    <x v="6100"/>
    <x v="2"/>
  </r>
  <r>
    <n v="7668"/>
    <x v="3800"/>
    <x v="0"/>
    <x v="964"/>
    <d v="2013-10-09T00:00:00"/>
    <s v="Standard Class"/>
    <s v="DR-12940"/>
    <s v="Daniel Raglin"/>
    <x v="2"/>
    <x v="0"/>
    <s v="Providence"/>
    <x v="34"/>
    <n v="2908"/>
    <x v="3"/>
    <s v="OFF-ST-10000136"/>
    <x v="1"/>
    <x v="4"/>
    <s v="Letter Size File"/>
    <x v="5098"/>
    <n v="3"/>
    <n v="0"/>
    <x v="6101"/>
    <x v="2"/>
  </r>
  <r>
    <n v="7669"/>
    <x v="3801"/>
    <x v="1"/>
    <x v="154"/>
    <d v="2012-11-29T00:00:00"/>
    <s v="Second Class"/>
    <s v="MA-17560"/>
    <s v="Matt Abelman"/>
    <x v="2"/>
    <x v="0"/>
    <s v="Everett"/>
    <x v="31"/>
    <n v="2149"/>
    <x v="3"/>
    <s v="OFF-PA-10000743"/>
    <x v="1"/>
    <x v="10"/>
    <s v="Xerox 1977"/>
    <x v="1598"/>
    <n v="6"/>
    <n v="0"/>
    <x v="1692"/>
    <x v="0"/>
  </r>
  <r>
    <n v="7670"/>
    <x v="3801"/>
    <x v="1"/>
    <x v="154"/>
    <d v="2012-11-29T00:00:00"/>
    <s v="Second Class"/>
    <s v="MA-17560"/>
    <s v="Matt Abelman"/>
    <x v="2"/>
    <x v="0"/>
    <s v="Everett"/>
    <x v="31"/>
    <n v="2149"/>
    <x v="3"/>
    <s v="OFF-PA-10001019"/>
    <x v="1"/>
    <x v="10"/>
    <s v="Xerox 1884"/>
    <x v="731"/>
    <n v="3"/>
    <n v="0"/>
    <x v="749"/>
    <x v="0"/>
  </r>
  <r>
    <n v="7671"/>
    <x v="3801"/>
    <x v="1"/>
    <x v="154"/>
    <d v="2012-11-29T00:00:00"/>
    <s v="Second Class"/>
    <s v="MA-17560"/>
    <s v="Matt Abelman"/>
    <x v="2"/>
    <x v="0"/>
    <s v="Everett"/>
    <x v="31"/>
    <n v="2149"/>
    <x v="3"/>
    <s v="TEC-AC-10003095"/>
    <x v="2"/>
    <x v="11"/>
    <s v="Logitech G35 7.1-Channel Surround Sound Headset"/>
    <x v="5099"/>
    <n v="2"/>
    <n v="0"/>
    <x v="6102"/>
    <x v="0"/>
  </r>
  <r>
    <n v="7672"/>
    <x v="3801"/>
    <x v="1"/>
    <x v="154"/>
    <d v="2012-11-29T00:00:00"/>
    <s v="Second Class"/>
    <s v="MA-17560"/>
    <s v="Matt Abelman"/>
    <x v="2"/>
    <x v="0"/>
    <s v="Everett"/>
    <x v="31"/>
    <n v="2149"/>
    <x v="3"/>
    <s v="FUR-BO-10002916"/>
    <x v="0"/>
    <x v="0"/>
    <s v="Rush Hierlooms Collection 1&quot; Thick Stackable Bookcases"/>
    <x v="5100"/>
    <n v="1"/>
    <n v="0"/>
    <x v="6103"/>
    <x v="0"/>
  </r>
  <r>
    <n v="7673"/>
    <x v="3801"/>
    <x v="1"/>
    <x v="154"/>
    <d v="2012-11-29T00:00:00"/>
    <s v="Second Class"/>
    <s v="MA-17560"/>
    <s v="Matt Abelman"/>
    <x v="2"/>
    <x v="0"/>
    <s v="Everett"/>
    <x v="31"/>
    <n v="2149"/>
    <x v="3"/>
    <s v="FUR-FU-10002506"/>
    <x v="0"/>
    <x v="5"/>
    <s v="Tensor &quot;Hersey Kiss&quot; Styled Floor Lamp"/>
    <x v="2799"/>
    <n v="3"/>
    <n v="0"/>
    <x v="6104"/>
    <x v="0"/>
  </r>
  <r>
    <n v="7674"/>
    <x v="3801"/>
    <x v="1"/>
    <x v="154"/>
    <d v="2012-11-29T00:00:00"/>
    <s v="Second Class"/>
    <s v="MA-17560"/>
    <s v="Matt Abelman"/>
    <x v="2"/>
    <x v="0"/>
    <s v="Everett"/>
    <x v="31"/>
    <n v="2149"/>
    <x v="3"/>
    <s v="OFF-PA-10003823"/>
    <x v="1"/>
    <x v="10"/>
    <s v="Xerox 197"/>
    <x v="901"/>
    <n v="5"/>
    <n v="0"/>
    <x v="934"/>
    <x v="0"/>
  </r>
  <r>
    <n v="7675"/>
    <x v="3801"/>
    <x v="1"/>
    <x v="154"/>
    <d v="2012-11-29T00:00:00"/>
    <s v="Second Class"/>
    <s v="MA-17560"/>
    <s v="Matt Abelman"/>
    <x v="2"/>
    <x v="0"/>
    <s v="Everett"/>
    <x v="31"/>
    <n v="2149"/>
    <x v="3"/>
    <s v="FUR-TA-10004619"/>
    <x v="0"/>
    <x v="3"/>
    <s v="Hon Non-Folding Utility Tables"/>
    <x v="5101"/>
    <n v="4"/>
    <n v="0.3"/>
    <x v="232"/>
    <x v="0"/>
  </r>
  <r>
    <n v="7676"/>
    <x v="3802"/>
    <x v="3"/>
    <x v="636"/>
    <d v="2014-05-10T00:00:00"/>
    <s v="Second Class"/>
    <s v="TS-21655"/>
    <s v="Trudy Schmidt"/>
    <x v="0"/>
    <x v="0"/>
    <s v="Rancho Cucamonga"/>
    <x v="1"/>
    <n v="91730"/>
    <x v="1"/>
    <s v="OFF-AP-10001271"/>
    <x v="1"/>
    <x v="9"/>
    <s v="Eureka The Boss Cordless Rechargeable Stick Vac"/>
    <x v="513"/>
    <n v="3"/>
    <n v="0"/>
    <x v="525"/>
    <x v="5"/>
  </r>
  <r>
    <n v="7677"/>
    <x v="3803"/>
    <x v="2"/>
    <x v="1169"/>
    <d v="2011-10-08T00:00:00"/>
    <s v="Same Day"/>
    <s v="JG-15115"/>
    <s v="Jack Garza"/>
    <x v="0"/>
    <x v="0"/>
    <s v="Charlotte"/>
    <x v="3"/>
    <n v="28205"/>
    <x v="0"/>
    <s v="TEC-AC-10002331"/>
    <x v="2"/>
    <x v="11"/>
    <s v="Maxell 74 Minute CDR, 10/Pack"/>
    <x v="3032"/>
    <n v="3"/>
    <n v="0.2"/>
    <x v="6105"/>
    <x v="2"/>
  </r>
  <r>
    <n v="7678"/>
    <x v="3804"/>
    <x v="2"/>
    <x v="520"/>
    <d v="2012-01-07T00:00:00"/>
    <s v="Standard Class"/>
    <s v="KM-16375"/>
    <s v="Katherine Murray"/>
    <x v="2"/>
    <x v="0"/>
    <s v="Providence"/>
    <x v="34"/>
    <n v="2908"/>
    <x v="3"/>
    <s v="OFF-PA-10003228"/>
    <x v="1"/>
    <x v="10"/>
    <s v="Xerox 1917"/>
    <x v="3589"/>
    <n v="4"/>
    <n v="0"/>
    <x v="4092"/>
    <x v="4"/>
  </r>
  <r>
    <n v="7679"/>
    <x v="3804"/>
    <x v="2"/>
    <x v="520"/>
    <d v="2012-01-07T00:00:00"/>
    <s v="Standard Class"/>
    <s v="KM-16375"/>
    <s v="Katherine Murray"/>
    <x v="2"/>
    <x v="0"/>
    <s v="Providence"/>
    <x v="34"/>
    <n v="2908"/>
    <x v="3"/>
    <s v="OFF-PA-10002586"/>
    <x v="1"/>
    <x v="10"/>
    <s v="Xerox 1970"/>
    <x v="1830"/>
    <n v="3"/>
    <n v="0"/>
    <x v="1961"/>
    <x v="4"/>
  </r>
  <r>
    <n v="7680"/>
    <x v="3804"/>
    <x v="2"/>
    <x v="520"/>
    <d v="2012-01-07T00:00:00"/>
    <s v="Standard Class"/>
    <s v="KM-16375"/>
    <s v="Katherine Murray"/>
    <x v="2"/>
    <x v="0"/>
    <s v="Providence"/>
    <x v="34"/>
    <n v="2908"/>
    <x v="3"/>
    <s v="TEC-AC-10002049"/>
    <x v="2"/>
    <x v="11"/>
    <s v="Plantronics Savi W720 Multi-Device Wireless Headset System"/>
    <x v="2832"/>
    <n v="4"/>
    <n v="0"/>
    <x v="3147"/>
    <x v="4"/>
  </r>
  <r>
    <n v="7681"/>
    <x v="3804"/>
    <x v="2"/>
    <x v="520"/>
    <d v="2012-01-07T00:00:00"/>
    <s v="Standard Class"/>
    <s v="KM-16375"/>
    <s v="Katherine Murray"/>
    <x v="2"/>
    <x v="0"/>
    <s v="Providence"/>
    <x v="34"/>
    <n v="2908"/>
    <x v="3"/>
    <s v="FUR-BO-10000362"/>
    <x v="0"/>
    <x v="0"/>
    <s v="Sauder Inglewood Library Bookcases"/>
    <x v="2661"/>
    <n v="2"/>
    <n v="0"/>
    <x v="6106"/>
    <x v="4"/>
  </r>
  <r>
    <n v="7682"/>
    <x v="3804"/>
    <x v="2"/>
    <x v="520"/>
    <d v="2012-01-07T00:00:00"/>
    <s v="Standard Class"/>
    <s v="KM-16375"/>
    <s v="Katherine Murray"/>
    <x v="2"/>
    <x v="0"/>
    <s v="Providence"/>
    <x v="34"/>
    <n v="2908"/>
    <x v="3"/>
    <s v="FUR-CH-10004218"/>
    <x v="0"/>
    <x v="1"/>
    <s v="Global Fabric Manager's Chair, Dark Gray"/>
    <x v="5102"/>
    <n v="6"/>
    <n v="0"/>
    <x v="6107"/>
    <x v="4"/>
  </r>
  <r>
    <n v="7683"/>
    <x v="3805"/>
    <x v="1"/>
    <x v="152"/>
    <d v="2012-05-01T00:00:00"/>
    <s v="First Class"/>
    <s v="SD-20485"/>
    <s v="Shirley Daniels"/>
    <x v="2"/>
    <x v="0"/>
    <s v="Midland"/>
    <x v="12"/>
    <n v="48640"/>
    <x v="2"/>
    <s v="OFF-AP-10003779"/>
    <x v="1"/>
    <x v="9"/>
    <s v="Kensington 7 Outlet MasterPiece Power Center with Fax/Phone Line Protection"/>
    <x v="5103"/>
    <n v="1"/>
    <n v="0.1"/>
    <x v="6108"/>
    <x v="3"/>
  </r>
  <r>
    <n v="7684"/>
    <x v="3805"/>
    <x v="1"/>
    <x v="152"/>
    <d v="2012-05-01T00:00:00"/>
    <s v="First Class"/>
    <s v="SD-20485"/>
    <s v="Shirley Daniels"/>
    <x v="2"/>
    <x v="0"/>
    <s v="Midland"/>
    <x v="12"/>
    <n v="48640"/>
    <x v="2"/>
    <s v="OFF-BI-10003527"/>
    <x v="1"/>
    <x v="8"/>
    <s v="Fellowes PB500 Electric Punch Plastic Comb Binding Machine with Manual Bind"/>
    <x v="5104"/>
    <n v="3"/>
    <n v="0"/>
    <x v="6109"/>
    <x v="3"/>
  </r>
  <r>
    <n v="7685"/>
    <x v="3806"/>
    <x v="1"/>
    <x v="966"/>
    <d v="2012-02-21T00:00:00"/>
    <s v="Standard Class"/>
    <s v="TT-21070"/>
    <s v="Ted Trevino"/>
    <x v="0"/>
    <x v="0"/>
    <s v="Rochester"/>
    <x v="15"/>
    <n v="14609"/>
    <x v="3"/>
    <s v="OFF-BI-10002897"/>
    <x v="1"/>
    <x v="8"/>
    <s v="Black Avery Memo-Size 3-Ring Binder, 5 1/2&quot; x 8 1/2&quot;"/>
    <x v="5105"/>
    <n v="9"/>
    <n v="0.2"/>
    <x v="6110"/>
    <x v="11"/>
  </r>
  <r>
    <n v="7686"/>
    <x v="3806"/>
    <x v="1"/>
    <x v="966"/>
    <d v="2012-02-21T00:00:00"/>
    <s v="Standard Class"/>
    <s v="TT-21070"/>
    <s v="Ted Trevino"/>
    <x v="0"/>
    <x v="0"/>
    <s v="Rochester"/>
    <x v="15"/>
    <n v="14609"/>
    <x v="3"/>
    <s v="TEC-PH-10002584"/>
    <x v="2"/>
    <x v="7"/>
    <s v="Samsung Galaxy S4"/>
    <x v="5106"/>
    <n v="1"/>
    <n v="0"/>
    <x v="6111"/>
    <x v="11"/>
  </r>
  <r>
    <n v="7687"/>
    <x v="3807"/>
    <x v="0"/>
    <x v="881"/>
    <d v="2013-11-30T00:00:00"/>
    <s v="Standard Class"/>
    <s v="BB-11545"/>
    <s v="Brenda Bowman"/>
    <x v="1"/>
    <x v="0"/>
    <s v="Jackson"/>
    <x v="12"/>
    <n v="49201"/>
    <x v="2"/>
    <s v="FUR-TA-10001095"/>
    <x v="0"/>
    <x v="3"/>
    <s v="Chromcraft Round Conference Tables"/>
    <x v="5107"/>
    <n v="9"/>
    <n v="0"/>
    <x v="6112"/>
    <x v="0"/>
  </r>
  <r>
    <n v="7688"/>
    <x v="3807"/>
    <x v="0"/>
    <x v="881"/>
    <d v="2013-11-30T00:00:00"/>
    <s v="Standard Class"/>
    <s v="BB-11545"/>
    <s v="Brenda Bowman"/>
    <x v="1"/>
    <x v="0"/>
    <s v="Jackson"/>
    <x v="12"/>
    <n v="49201"/>
    <x v="2"/>
    <s v="OFF-BI-10004002"/>
    <x v="1"/>
    <x v="8"/>
    <s v="Wilson Jones International Size A4 Ring Binders"/>
    <x v="5108"/>
    <n v="1"/>
    <n v="0"/>
    <x v="6113"/>
    <x v="0"/>
  </r>
  <r>
    <n v="7689"/>
    <x v="3807"/>
    <x v="0"/>
    <x v="881"/>
    <d v="2013-11-30T00:00:00"/>
    <s v="Standard Class"/>
    <s v="BB-11545"/>
    <s v="Brenda Bowman"/>
    <x v="1"/>
    <x v="0"/>
    <s v="Jackson"/>
    <x v="12"/>
    <n v="49201"/>
    <x v="2"/>
    <s v="TEC-AC-10004518"/>
    <x v="2"/>
    <x v="11"/>
    <s v="Memorex Mini Travel Drive 32 GB USB 2.0 Flash Drive"/>
    <x v="5109"/>
    <n v="8"/>
    <n v="0"/>
    <x v="6114"/>
    <x v="0"/>
  </r>
  <r>
    <n v="7690"/>
    <x v="3808"/>
    <x v="3"/>
    <x v="663"/>
    <d v="2014-07-18T00:00:00"/>
    <s v="First Class"/>
    <s v="RS-19420"/>
    <s v="Ricardo Sperren"/>
    <x v="1"/>
    <x v="0"/>
    <s v="Suffolk"/>
    <x v="17"/>
    <n v="23434"/>
    <x v="0"/>
    <s v="OFF-AP-10002191"/>
    <x v="1"/>
    <x v="9"/>
    <s v="Belkin 8 Outlet SurgeMaster II Gold Surge Protector"/>
    <x v="3998"/>
    <n v="3"/>
    <n v="0"/>
    <x v="6115"/>
    <x v="7"/>
  </r>
  <r>
    <n v="7691"/>
    <x v="3808"/>
    <x v="3"/>
    <x v="663"/>
    <d v="2014-07-18T00:00:00"/>
    <s v="First Class"/>
    <s v="RS-19420"/>
    <s v="Ricardo Sperren"/>
    <x v="1"/>
    <x v="0"/>
    <s v="Suffolk"/>
    <x v="17"/>
    <n v="23434"/>
    <x v="0"/>
    <s v="FUR-TA-10004575"/>
    <x v="0"/>
    <x v="3"/>
    <s v="Hon 5100 Series Wood Tables"/>
    <x v="1310"/>
    <n v="3"/>
    <n v="0"/>
    <x v="6116"/>
    <x v="7"/>
  </r>
  <r>
    <n v="7692"/>
    <x v="3808"/>
    <x v="3"/>
    <x v="663"/>
    <d v="2014-07-18T00:00:00"/>
    <s v="First Class"/>
    <s v="RS-19420"/>
    <s v="Ricardo Sperren"/>
    <x v="1"/>
    <x v="0"/>
    <s v="Suffolk"/>
    <x v="17"/>
    <n v="23434"/>
    <x v="0"/>
    <s v="OFF-PA-10003177"/>
    <x v="1"/>
    <x v="10"/>
    <s v="Xerox 1999"/>
    <x v="91"/>
    <n v="2"/>
    <n v="0"/>
    <x v="91"/>
    <x v="7"/>
  </r>
  <r>
    <n v="7693"/>
    <x v="3809"/>
    <x v="2"/>
    <x v="282"/>
    <d v="2012-01-03T00:00:00"/>
    <s v="Standard Class"/>
    <s v="AI-10855"/>
    <s v="Arianne Irving"/>
    <x v="0"/>
    <x v="0"/>
    <s v="Brentwood"/>
    <x v="1"/>
    <n v="94513"/>
    <x v="1"/>
    <s v="OFF-LA-10003923"/>
    <x v="1"/>
    <x v="2"/>
    <s v="Alphabetical Labels for Top Tab Filing"/>
    <x v="333"/>
    <n v="6"/>
    <n v="0"/>
    <x v="6117"/>
    <x v="4"/>
  </r>
  <r>
    <n v="7694"/>
    <x v="3809"/>
    <x v="2"/>
    <x v="282"/>
    <d v="2012-01-03T00:00:00"/>
    <s v="Standard Class"/>
    <s v="AI-10855"/>
    <s v="Arianne Irving"/>
    <x v="0"/>
    <x v="0"/>
    <s v="Brentwood"/>
    <x v="1"/>
    <n v="94513"/>
    <x v="1"/>
    <s v="TEC-PH-10001051"/>
    <x v="2"/>
    <x v="7"/>
    <s v="HTC One"/>
    <x v="1895"/>
    <n v="4"/>
    <n v="0.2"/>
    <x v="2033"/>
    <x v="4"/>
  </r>
  <r>
    <n v="7695"/>
    <x v="3810"/>
    <x v="0"/>
    <x v="554"/>
    <d v="2013-03-23T00:00:00"/>
    <s v="Same Day"/>
    <s v="MC-17275"/>
    <s v="Marc Crier"/>
    <x v="0"/>
    <x v="0"/>
    <s v="Seattle"/>
    <x v="4"/>
    <n v="98103"/>
    <x v="1"/>
    <s v="FUR-CH-10004754"/>
    <x v="0"/>
    <x v="1"/>
    <s v="Global Stack Chair with Arms, Black"/>
    <x v="5110"/>
    <n v="7"/>
    <n v="0.2"/>
    <x v="6118"/>
    <x v="10"/>
  </r>
  <r>
    <n v="7696"/>
    <x v="3811"/>
    <x v="3"/>
    <x v="1170"/>
    <d v="2014-07-06T00:00:00"/>
    <s v="First Class"/>
    <s v="AH-10120"/>
    <s v="Adrian Hane"/>
    <x v="2"/>
    <x v="0"/>
    <s v="Houston"/>
    <x v="5"/>
    <n v="77036"/>
    <x v="2"/>
    <s v="OFF-PA-10000357"/>
    <x v="1"/>
    <x v="10"/>
    <s v="White Dual Perf Computer Printout Paper, 2700 Sheets, 1 Part, Heavyweight, 20 lbs., 14 7/8 x 11"/>
    <x v="2919"/>
    <n v="5"/>
    <n v="0.2"/>
    <x v="5031"/>
    <x v="7"/>
  </r>
  <r>
    <n v="7697"/>
    <x v="3811"/>
    <x v="3"/>
    <x v="1170"/>
    <d v="2014-07-06T00:00:00"/>
    <s v="First Class"/>
    <s v="AH-10120"/>
    <s v="Adrian Hane"/>
    <x v="2"/>
    <x v="0"/>
    <s v="Houston"/>
    <x v="5"/>
    <n v="77036"/>
    <x v="2"/>
    <s v="OFF-BI-10001787"/>
    <x v="1"/>
    <x v="8"/>
    <s v="Wilson Jones Four-Pocket Poly Binders"/>
    <x v="5111"/>
    <n v="4"/>
    <n v="0.8"/>
    <x v="6119"/>
    <x v="7"/>
  </r>
  <r>
    <n v="7698"/>
    <x v="3812"/>
    <x v="3"/>
    <x v="817"/>
    <d v="2014-12-19T00:00:00"/>
    <s v="Standard Class"/>
    <s v="BF-11170"/>
    <s v="Ben Ferrer"/>
    <x v="2"/>
    <x v="0"/>
    <s v="Lawrence"/>
    <x v="31"/>
    <n v="1841"/>
    <x v="3"/>
    <s v="TEC-CO-10002313"/>
    <x v="2"/>
    <x v="16"/>
    <s v="Canon PC1080F Personal Copier"/>
    <x v="5112"/>
    <n v="2"/>
    <n v="0"/>
    <x v="6120"/>
    <x v="4"/>
  </r>
  <r>
    <n v="7699"/>
    <x v="3812"/>
    <x v="3"/>
    <x v="817"/>
    <d v="2014-12-19T00:00:00"/>
    <s v="Standard Class"/>
    <s v="BF-11170"/>
    <s v="Ben Ferrer"/>
    <x v="2"/>
    <x v="0"/>
    <s v="Lawrence"/>
    <x v="31"/>
    <n v="1841"/>
    <x v="3"/>
    <s v="OFF-ST-10002790"/>
    <x v="1"/>
    <x v="4"/>
    <s v="Safco Industrial Shelving"/>
    <x v="5113"/>
    <n v="1"/>
    <n v="0"/>
    <x v="6121"/>
    <x v="4"/>
  </r>
  <r>
    <n v="7700"/>
    <x v="3812"/>
    <x v="3"/>
    <x v="817"/>
    <d v="2014-12-19T00:00:00"/>
    <s v="Standard Class"/>
    <s v="BF-11170"/>
    <s v="Ben Ferrer"/>
    <x v="2"/>
    <x v="0"/>
    <s v="Lawrence"/>
    <x v="31"/>
    <n v="1841"/>
    <x v="3"/>
    <s v="OFF-SU-10001664"/>
    <x v="1"/>
    <x v="14"/>
    <s v="Acme Office Executive Series Stainless Steel Trimmers"/>
    <x v="3567"/>
    <n v="3"/>
    <n v="0"/>
    <x v="4068"/>
    <x v="4"/>
  </r>
  <r>
    <n v="7701"/>
    <x v="3812"/>
    <x v="3"/>
    <x v="817"/>
    <d v="2014-12-19T00:00:00"/>
    <s v="Standard Class"/>
    <s v="BF-11170"/>
    <s v="Ben Ferrer"/>
    <x v="2"/>
    <x v="0"/>
    <s v="Lawrence"/>
    <x v="31"/>
    <n v="1841"/>
    <x v="3"/>
    <s v="OFF-FA-10001332"/>
    <x v="1"/>
    <x v="13"/>
    <s v="Acco Banker's Clasps, 5 3/4&quot;-Long"/>
    <x v="1315"/>
    <n v="6"/>
    <n v="0"/>
    <x v="6122"/>
    <x v="4"/>
  </r>
  <r>
    <n v="7702"/>
    <x v="3812"/>
    <x v="3"/>
    <x v="817"/>
    <d v="2014-12-19T00:00:00"/>
    <s v="Standard Class"/>
    <s v="BF-11170"/>
    <s v="Ben Ferrer"/>
    <x v="2"/>
    <x v="0"/>
    <s v="Lawrence"/>
    <x v="31"/>
    <n v="1841"/>
    <x v="3"/>
    <s v="FUR-TA-10003473"/>
    <x v="0"/>
    <x v="3"/>
    <s v="Bretford Rectangular Conference Table Tops"/>
    <x v="5114"/>
    <n v="2"/>
    <n v="0.3"/>
    <x v="6123"/>
    <x v="4"/>
  </r>
  <r>
    <n v="7703"/>
    <x v="3813"/>
    <x v="0"/>
    <x v="370"/>
    <d v="2013-09-03T00:00:00"/>
    <s v="Standard Class"/>
    <s v="AA-10480"/>
    <s v="Andrew Allen"/>
    <x v="0"/>
    <x v="0"/>
    <s v="Detroit"/>
    <x v="12"/>
    <n v="48234"/>
    <x v="2"/>
    <s v="OFF-PA-10000605"/>
    <x v="1"/>
    <x v="10"/>
    <s v="Xerox 1950"/>
    <x v="1057"/>
    <n v="2"/>
    <n v="0"/>
    <x v="1302"/>
    <x v="6"/>
  </r>
  <r>
    <n v="7704"/>
    <x v="3813"/>
    <x v="0"/>
    <x v="370"/>
    <d v="2013-09-03T00:00:00"/>
    <s v="Standard Class"/>
    <s v="AA-10480"/>
    <s v="Andrew Allen"/>
    <x v="0"/>
    <x v="0"/>
    <s v="Detroit"/>
    <x v="12"/>
    <n v="48234"/>
    <x v="2"/>
    <s v="TEC-PH-10002170"/>
    <x v="2"/>
    <x v="7"/>
    <s v="ClearSounds CSC500 Amplified Spirit Phone Corded phone"/>
    <x v="2779"/>
    <n v="3"/>
    <n v="0"/>
    <x v="4893"/>
    <x v="6"/>
  </r>
  <r>
    <n v="7705"/>
    <x v="3813"/>
    <x v="0"/>
    <x v="370"/>
    <d v="2013-09-03T00:00:00"/>
    <s v="Standard Class"/>
    <s v="AA-10480"/>
    <s v="Andrew Allen"/>
    <x v="0"/>
    <x v="0"/>
    <s v="Detroit"/>
    <x v="12"/>
    <n v="48234"/>
    <x v="2"/>
    <s v="FUR-TA-10004147"/>
    <x v="0"/>
    <x v="3"/>
    <s v="Hon 4060 Series Tables"/>
    <x v="990"/>
    <n v="4"/>
    <n v="0"/>
    <x v="6124"/>
    <x v="6"/>
  </r>
  <r>
    <n v="7706"/>
    <x v="3813"/>
    <x v="0"/>
    <x v="370"/>
    <d v="2013-09-03T00:00:00"/>
    <s v="Standard Class"/>
    <s v="AA-10480"/>
    <s v="Andrew Allen"/>
    <x v="0"/>
    <x v="0"/>
    <s v="Detroit"/>
    <x v="12"/>
    <n v="48234"/>
    <x v="2"/>
    <s v="TEC-AC-10003911"/>
    <x v="2"/>
    <x v="11"/>
    <s v="NETGEAR AC1750 Dual Band Gigabit Smart WiFi Router"/>
    <x v="651"/>
    <n v="3"/>
    <n v="0"/>
    <x v="663"/>
    <x v="6"/>
  </r>
  <r>
    <n v="7707"/>
    <x v="3813"/>
    <x v="0"/>
    <x v="370"/>
    <d v="2013-09-03T00:00:00"/>
    <s v="Standard Class"/>
    <s v="AA-10480"/>
    <s v="Andrew Allen"/>
    <x v="0"/>
    <x v="0"/>
    <s v="Detroit"/>
    <x v="12"/>
    <n v="48234"/>
    <x v="2"/>
    <s v="OFF-AR-10002578"/>
    <x v="1"/>
    <x v="6"/>
    <s v="Newell 335"/>
    <x v="880"/>
    <n v="3"/>
    <n v="0"/>
    <x v="1032"/>
    <x v="6"/>
  </r>
  <r>
    <n v="7708"/>
    <x v="3814"/>
    <x v="3"/>
    <x v="453"/>
    <d v="2014-10-20T00:00:00"/>
    <s v="Standard Class"/>
    <s v="SV-20815"/>
    <s v="Stuart Van"/>
    <x v="1"/>
    <x v="0"/>
    <s v="Orem"/>
    <x v="7"/>
    <n v="84057"/>
    <x v="1"/>
    <s v="OFF-AR-10001761"/>
    <x v="1"/>
    <x v="6"/>
    <s v="Avery Hi-Liter Smear-Safe Highlighters"/>
    <x v="2643"/>
    <n v="2"/>
    <n v="0"/>
    <x v="2390"/>
    <x v="2"/>
  </r>
  <r>
    <n v="7709"/>
    <x v="3815"/>
    <x v="2"/>
    <x v="1089"/>
    <d v="2011-10-29T00:00:00"/>
    <s v="Standard Class"/>
    <s v="EH-14185"/>
    <s v="Evan Henry"/>
    <x v="0"/>
    <x v="0"/>
    <s v="Philadelphia"/>
    <x v="9"/>
    <n v="19120"/>
    <x v="3"/>
    <s v="TEC-AC-10001553"/>
    <x v="2"/>
    <x v="11"/>
    <s v="Memorex 25GB 6X Branded Blu-Ray Recordable Disc, 15/Pack"/>
    <x v="2868"/>
    <n v="3"/>
    <n v="0.2"/>
    <x v="6125"/>
    <x v="2"/>
  </r>
  <r>
    <n v="7710"/>
    <x v="3815"/>
    <x v="2"/>
    <x v="1089"/>
    <d v="2011-10-29T00:00:00"/>
    <s v="Standard Class"/>
    <s v="EH-14185"/>
    <s v="Evan Henry"/>
    <x v="0"/>
    <x v="0"/>
    <s v="Philadelphia"/>
    <x v="9"/>
    <n v="19120"/>
    <x v="3"/>
    <s v="OFF-BI-10000309"/>
    <x v="1"/>
    <x v="8"/>
    <s v="GBC Twin Loop Wire Binding Elements, 9/16&quot; Spine, Black"/>
    <x v="5115"/>
    <n v="3"/>
    <n v="0.7"/>
    <x v="6126"/>
    <x v="2"/>
  </r>
  <r>
    <n v="7711"/>
    <x v="3816"/>
    <x v="1"/>
    <x v="788"/>
    <d v="2012-04-07T00:00:00"/>
    <s v="Standard Class"/>
    <s v="JL-15850"/>
    <s v="John Lucas"/>
    <x v="0"/>
    <x v="0"/>
    <s v="Mesa"/>
    <x v="16"/>
    <n v="85204"/>
    <x v="1"/>
    <s v="TEC-PH-10003095"/>
    <x v="2"/>
    <x v="7"/>
    <s v="Samsung HM1900 Bluetooth Headset"/>
    <x v="4412"/>
    <n v="5"/>
    <n v="0.2"/>
    <x v="6127"/>
    <x v="3"/>
  </r>
  <r>
    <n v="7712"/>
    <x v="3817"/>
    <x v="3"/>
    <x v="960"/>
    <d v="2014-10-31T00:00:00"/>
    <s v="Second Class"/>
    <s v="JM-15250"/>
    <s v="Janet Martin"/>
    <x v="0"/>
    <x v="0"/>
    <s v="Fayetteville"/>
    <x v="3"/>
    <n v="28314"/>
    <x v="0"/>
    <s v="FUR-FU-10001876"/>
    <x v="0"/>
    <x v="5"/>
    <s v="Computer Room Manger, 14&quot;"/>
    <x v="2540"/>
    <n v="3"/>
    <n v="0.2"/>
    <x v="4107"/>
    <x v="2"/>
  </r>
  <r>
    <n v="7713"/>
    <x v="3817"/>
    <x v="3"/>
    <x v="960"/>
    <d v="2014-10-31T00:00:00"/>
    <s v="Second Class"/>
    <s v="JM-15250"/>
    <s v="Janet Martin"/>
    <x v="0"/>
    <x v="0"/>
    <s v="Fayetteville"/>
    <x v="3"/>
    <n v="28314"/>
    <x v="0"/>
    <s v="OFF-ST-10001522"/>
    <x v="1"/>
    <x v="4"/>
    <s v="Gould Plastics 18-Pocket Panel Bin, 34w x 5-1/4d x 20-1/2h"/>
    <x v="2772"/>
    <n v="2"/>
    <n v="0.2"/>
    <x v="3078"/>
    <x v="2"/>
  </r>
  <r>
    <n v="7714"/>
    <x v="3817"/>
    <x v="3"/>
    <x v="960"/>
    <d v="2014-10-31T00:00:00"/>
    <s v="Second Class"/>
    <s v="JM-15250"/>
    <s v="Janet Martin"/>
    <x v="0"/>
    <x v="0"/>
    <s v="Fayetteville"/>
    <x v="3"/>
    <n v="28314"/>
    <x v="0"/>
    <s v="OFF-PA-10000300"/>
    <x v="1"/>
    <x v="10"/>
    <s v="Xerox 1936"/>
    <x v="1107"/>
    <n v="3"/>
    <n v="0.2"/>
    <x v="3062"/>
    <x v="2"/>
  </r>
  <r>
    <n v="7715"/>
    <x v="3818"/>
    <x v="2"/>
    <x v="29"/>
    <d v="2011-12-07T00:00:00"/>
    <s v="First Class"/>
    <s v="JB-15925"/>
    <s v="Joni Blumstein"/>
    <x v="0"/>
    <x v="0"/>
    <s v="Los Angeles"/>
    <x v="1"/>
    <n v="90032"/>
    <x v="1"/>
    <s v="OFF-AP-10001469"/>
    <x v="1"/>
    <x v="9"/>
    <s v="Fellowes 8 Outlet Superior Workstation Surge Protector"/>
    <x v="5116"/>
    <n v="6"/>
    <n v="0"/>
    <x v="6128"/>
    <x v="4"/>
  </r>
  <r>
    <n v="7716"/>
    <x v="3819"/>
    <x v="3"/>
    <x v="132"/>
    <d v="2014-11-09T00:00:00"/>
    <s v="Standard Class"/>
    <s v="PB-19105"/>
    <s v="Peter Bühler"/>
    <x v="0"/>
    <x v="0"/>
    <s v="Philadelphia"/>
    <x v="9"/>
    <n v="19140"/>
    <x v="3"/>
    <s v="TEC-AC-10001553"/>
    <x v="2"/>
    <x v="11"/>
    <s v="Memorex 25GB 6X Branded Blu-Ray Recordable Disc, 15/Pack"/>
    <x v="2868"/>
    <n v="3"/>
    <n v="0.2"/>
    <x v="6125"/>
    <x v="0"/>
  </r>
  <r>
    <n v="7717"/>
    <x v="3820"/>
    <x v="1"/>
    <x v="1171"/>
    <d v="2012-01-12T00:00:00"/>
    <s v="Standard Class"/>
    <s v="SP-20620"/>
    <s v="Stefania Perrino"/>
    <x v="1"/>
    <x v="0"/>
    <s v="Colorado Springs"/>
    <x v="22"/>
    <n v="80906"/>
    <x v="1"/>
    <s v="OFF-PA-10004041"/>
    <x v="1"/>
    <x v="10"/>
    <s v="It's Hot Message Books with Stickers, 2 3/4&quot; x 5&quot;"/>
    <x v="5117"/>
    <n v="5"/>
    <n v="0.2"/>
    <x v="6129"/>
    <x v="9"/>
  </r>
  <r>
    <n v="7718"/>
    <x v="3820"/>
    <x v="1"/>
    <x v="1171"/>
    <d v="2012-01-12T00:00:00"/>
    <s v="Standard Class"/>
    <s v="SP-20620"/>
    <s v="Stefania Perrino"/>
    <x v="1"/>
    <x v="0"/>
    <s v="Colorado Springs"/>
    <x v="22"/>
    <n v="80906"/>
    <x v="1"/>
    <s v="OFF-BI-10002764"/>
    <x v="1"/>
    <x v="8"/>
    <s v="Recycled Pressboard Report Cover with Reinforced Top Hinge"/>
    <x v="5118"/>
    <n v="2"/>
    <n v="0.7"/>
    <x v="6130"/>
    <x v="9"/>
  </r>
  <r>
    <n v="7719"/>
    <x v="3821"/>
    <x v="3"/>
    <x v="428"/>
    <d v="2014-09-15T00:00:00"/>
    <s v="Standard Class"/>
    <s v="MC-17605"/>
    <s v="Matt Connell"/>
    <x v="1"/>
    <x v="0"/>
    <s v="Los Angeles"/>
    <x v="1"/>
    <n v="90032"/>
    <x v="1"/>
    <s v="TEC-AC-10001114"/>
    <x v="2"/>
    <x v="11"/>
    <s v="Microsoft Wireless Mobile Mouse 4000"/>
    <x v="5119"/>
    <n v="4"/>
    <n v="0"/>
    <x v="6131"/>
    <x v="8"/>
  </r>
  <r>
    <n v="7720"/>
    <x v="3822"/>
    <x v="1"/>
    <x v="956"/>
    <d v="2012-01-10T00:00:00"/>
    <s v="Standard Class"/>
    <s v="BG-11695"/>
    <s v="Brooke Gillingham"/>
    <x v="1"/>
    <x v="0"/>
    <s v="New York City"/>
    <x v="15"/>
    <n v="10009"/>
    <x v="3"/>
    <s v="OFF-AR-10001615"/>
    <x v="1"/>
    <x v="6"/>
    <s v="Newell 34"/>
    <x v="426"/>
    <n v="3"/>
    <n v="0"/>
    <x v="436"/>
    <x v="9"/>
  </r>
  <r>
    <n v="7721"/>
    <x v="3822"/>
    <x v="1"/>
    <x v="956"/>
    <d v="2012-01-10T00:00:00"/>
    <s v="Standard Class"/>
    <s v="BG-11695"/>
    <s v="Brooke Gillingham"/>
    <x v="1"/>
    <x v="0"/>
    <s v="New York City"/>
    <x v="15"/>
    <n v="10009"/>
    <x v="3"/>
    <s v="OFF-EN-10000461"/>
    <x v="1"/>
    <x v="12"/>
    <s v="#10- 4 1/8&quot; x 9 1/2&quot; Recycled Envelopes"/>
    <x v="2053"/>
    <n v="2"/>
    <n v="0"/>
    <x v="2211"/>
    <x v="9"/>
  </r>
  <r>
    <n v="7722"/>
    <x v="3822"/>
    <x v="1"/>
    <x v="956"/>
    <d v="2012-01-10T00:00:00"/>
    <s v="Standard Class"/>
    <s v="BG-11695"/>
    <s v="Brooke Gillingham"/>
    <x v="1"/>
    <x v="0"/>
    <s v="New York City"/>
    <x v="15"/>
    <n v="10009"/>
    <x v="3"/>
    <s v="OFF-BI-10004506"/>
    <x v="1"/>
    <x v="8"/>
    <s v="Wilson Jones data.warehouse D-Ring Binders with DublLock"/>
    <x v="5120"/>
    <n v="2"/>
    <n v="0.2"/>
    <x v="6132"/>
    <x v="9"/>
  </r>
  <r>
    <n v="7723"/>
    <x v="3823"/>
    <x v="3"/>
    <x v="513"/>
    <d v="2014-04-21T00:00:00"/>
    <s v="Standard Class"/>
    <s v="JO-15550"/>
    <s v="Jesus Ocampo"/>
    <x v="2"/>
    <x v="0"/>
    <s v="San Francisco"/>
    <x v="1"/>
    <n v="94109"/>
    <x v="1"/>
    <s v="OFF-AP-10000027"/>
    <x v="1"/>
    <x v="9"/>
    <s v="Hoover Commercial SteamVac"/>
    <x v="1360"/>
    <n v="3"/>
    <n v="0"/>
    <x v="6133"/>
    <x v="3"/>
  </r>
  <r>
    <n v="7724"/>
    <x v="3824"/>
    <x v="1"/>
    <x v="229"/>
    <d v="2012-09-14T00:00:00"/>
    <s v="Standard Class"/>
    <s v="AR-10345"/>
    <s v="Alex Russell"/>
    <x v="1"/>
    <x v="0"/>
    <s v="Austin"/>
    <x v="5"/>
    <n v="78745"/>
    <x v="2"/>
    <s v="FUR-CH-10003981"/>
    <x v="0"/>
    <x v="1"/>
    <s v="Global Commerce Series Low-Back Swivel/Tilt Chairs"/>
    <x v="5121"/>
    <n v="1"/>
    <n v="0.3"/>
    <x v="6134"/>
    <x v="8"/>
  </r>
  <r>
    <n v="7725"/>
    <x v="3825"/>
    <x v="0"/>
    <x v="477"/>
    <d v="2013-09-30T00:00:00"/>
    <s v="Standard Class"/>
    <s v="TS-21505"/>
    <s v="Tony Sayre"/>
    <x v="0"/>
    <x v="0"/>
    <s v="Cleveland"/>
    <x v="24"/>
    <n v="44105"/>
    <x v="3"/>
    <s v="OFF-AP-10003849"/>
    <x v="1"/>
    <x v="9"/>
    <s v="Hoover Shoulder Vac Commercial Portable Vacuum"/>
    <x v="5122"/>
    <n v="1"/>
    <n v="0.2"/>
    <x v="6135"/>
    <x v="8"/>
  </r>
  <r>
    <n v="7726"/>
    <x v="3825"/>
    <x v="0"/>
    <x v="477"/>
    <d v="2013-09-30T00:00:00"/>
    <s v="Standard Class"/>
    <s v="TS-21505"/>
    <s v="Tony Sayre"/>
    <x v="0"/>
    <x v="0"/>
    <s v="Cleveland"/>
    <x v="24"/>
    <n v="44105"/>
    <x v="3"/>
    <s v="OFF-ST-10004963"/>
    <x v="1"/>
    <x v="4"/>
    <s v="Eldon Gobal File Keepers"/>
    <x v="5123"/>
    <n v="2"/>
    <n v="0.2"/>
    <x v="6136"/>
    <x v="8"/>
  </r>
  <r>
    <n v="7727"/>
    <x v="3825"/>
    <x v="0"/>
    <x v="477"/>
    <d v="2013-09-30T00:00:00"/>
    <s v="Standard Class"/>
    <s v="TS-21505"/>
    <s v="Tony Sayre"/>
    <x v="0"/>
    <x v="0"/>
    <s v="Cleveland"/>
    <x v="24"/>
    <n v="44105"/>
    <x v="3"/>
    <s v="OFF-ST-10002574"/>
    <x v="1"/>
    <x v="4"/>
    <s v="SAFCO Commercial Wire Shelving, Black"/>
    <x v="4102"/>
    <n v="3"/>
    <n v="0.2"/>
    <x v="4764"/>
    <x v="8"/>
  </r>
  <r>
    <n v="7728"/>
    <x v="3826"/>
    <x v="1"/>
    <x v="199"/>
    <d v="2012-03-20T00:00:00"/>
    <s v="Second Class"/>
    <s v="JK-15640"/>
    <s v="Jim Kriz"/>
    <x v="2"/>
    <x v="0"/>
    <s v="New York City"/>
    <x v="15"/>
    <n v="10009"/>
    <x v="3"/>
    <s v="OFF-AR-10001761"/>
    <x v="1"/>
    <x v="6"/>
    <s v="Avery Hi-Liter Smear-Safe Highlighters"/>
    <x v="255"/>
    <n v="3"/>
    <n v="0"/>
    <x v="6137"/>
    <x v="10"/>
  </r>
  <r>
    <n v="7729"/>
    <x v="3827"/>
    <x v="0"/>
    <x v="491"/>
    <d v="2013-12-03T00:00:00"/>
    <s v="Standard Class"/>
    <s v="GA-14515"/>
    <s v="George Ashbrook"/>
    <x v="0"/>
    <x v="0"/>
    <s v="El Paso"/>
    <x v="5"/>
    <n v="79907"/>
    <x v="2"/>
    <s v="OFF-AR-10000716"/>
    <x v="1"/>
    <x v="6"/>
    <s v="DIXON Ticonderoga Erasable Checking Pencils"/>
    <x v="329"/>
    <n v="4"/>
    <n v="0.2"/>
    <x v="6138"/>
    <x v="0"/>
  </r>
  <r>
    <n v="7730"/>
    <x v="3828"/>
    <x v="0"/>
    <x v="182"/>
    <d v="2013-10-02T00:00:00"/>
    <s v="Standard Class"/>
    <s v="TN-21040"/>
    <s v="Tanja Norvell"/>
    <x v="2"/>
    <x v="0"/>
    <s v="Tallahassee"/>
    <x v="2"/>
    <n v="32303"/>
    <x v="0"/>
    <s v="TEC-AC-10002637"/>
    <x v="2"/>
    <x v="11"/>
    <s v="Logitech VX Revolution Cordless Laser Mouse for Notebooks (Black)"/>
    <x v="2404"/>
    <n v="3"/>
    <n v="0.2"/>
    <x v="6139"/>
    <x v="8"/>
  </r>
  <r>
    <n v="7731"/>
    <x v="3829"/>
    <x v="3"/>
    <x v="487"/>
    <d v="2014-06-20T00:00:00"/>
    <s v="Standard Class"/>
    <s v="TW-21025"/>
    <s v="Tamara Willingham"/>
    <x v="2"/>
    <x v="0"/>
    <s v="Seattle"/>
    <x v="4"/>
    <n v="98103"/>
    <x v="1"/>
    <s v="FUR-CH-10003774"/>
    <x v="0"/>
    <x v="1"/>
    <s v="Global Wood Trimmed Manager's Task Chair, Khaki"/>
    <x v="5124"/>
    <n v="4"/>
    <n v="0.2"/>
    <x v="6140"/>
    <x v="1"/>
  </r>
  <r>
    <n v="7732"/>
    <x v="3830"/>
    <x v="3"/>
    <x v="65"/>
    <d v="2014-09-22T00:00:00"/>
    <s v="First Class"/>
    <s v="PA-19060"/>
    <s v="Pete Armstrong"/>
    <x v="2"/>
    <x v="0"/>
    <s v="Dallas"/>
    <x v="5"/>
    <n v="75220"/>
    <x v="2"/>
    <s v="OFF-EN-10000927"/>
    <x v="1"/>
    <x v="12"/>
    <s v="Jet-Pak Recycled Peel 'N' Seal Padded Mailers"/>
    <x v="5125"/>
    <n v="4"/>
    <n v="0.2"/>
    <x v="6141"/>
    <x v="8"/>
  </r>
  <r>
    <n v="7733"/>
    <x v="3831"/>
    <x v="3"/>
    <x v="455"/>
    <d v="2014-06-09T00:00:00"/>
    <s v="Standard Class"/>
    <s v="JD-15790"/>
    <s v="John Dryer"/>
    <x v="0"/>
    <x v="0"/>
    <s v="Houston"/>
    <x v="5"/>
    <n v="77070"/>
    <x v="2"/>
    <s v="OFF-PA-10000743"/>
    <x v="1"/>
    <x v="10"/>
    <s v="Xerox 1977"/>
    <x v="1432"/>
    <n v="2"/>
    <n v="0.2"/>
    <x v="1507"/>
    <x v="1"/>
  </r>
  <r>
    <n v="7734"/>
    <x v="3832"/>
    <x v="0"/>
    <x v="666"/>
    <d v="2013-05-20T00:00:00"/>
    <s v="Second Class"/>
    <s v="MN-17935"/>
    <s v="Michael Nguyen"/>
    <x v="0"/>
    <x v="0"/>
    <s v="Springfield"/>
    <x v="24"/>
    <n v="45503"/>
    <x v="3"/>
    <s v="OFF-PA-10000697"/>
    <x v="1"/>
    <x v="10"/>
    <s v="TOPS Voice Message Log Book, Flash Format"/>
    <x v="302"/>
    <n v="4"/>
    <n v="0.2"/>
    <x v="6142"/>
    <x v="5"/>
  </r>
  <r>
    <n v="7735"/>
    <x v="3833"/>
    <x v="3"/>
    <x v="175"/>
    <d v="2014-09-21T00:00:00"/>
    <s v="Standard Class"/>
    <s v="GM-14500"/>
    <s v="Gene McClure"/>
    <x v="0"/>
    <x v="0"/>
    <s v="Seattle"/>
    <x v="4"/>
    <n v="98103"/>
    <x v="1"/>
    <s v="OFF-AR-10004441"/>
    <x v="1"/>
    <x v="6"/>
    <s v="BIC Brite Liner Highlighters"/>
    <x v="2162"/>
    <n v="3"/>
    <n v="0"/>
    <x v="1878"/>
    <x v="8"/>
  </r>
  <r>
    <n v="7736"/>
    <x v="3834"/>
    <x v="0"/>
    <x v="250"/>
    <d v="2013-08-27T00:00:00"/>
    <s v="Standard Class"/>
    <s v="DG-13300"/>
    <s v="Deirdre Greer"/>
    <x v="1"/>
    <x v="0"/>
    <s v="Seattle"/>
    <x v="4"/>
    <n v="98105"/>
    <x v="1"/>
    <s v="OFF-PA-10001870"/>
    <x v="1"/>
    <x v="10"/>
    <s v="Xerox 202"/>
    <x v="541"/>
    <n v="3"/>
    <n v="0"/>
    <x v="551"/>
    <x v="6"/>
  </r>
  <r>
    <n v="7737"/>
    <x v="3835"/>
    <x v="2"/>
    <x v="992"/>
    <d v="2011-06-06T00:00:00"/>
    <s v="Standard Class"/>
    <s v="JG-15160"/>
    <s v="James Galang"/>
    <x v="0"/>
    <x v="0"/>
    <s v="New York City"/>
    <x v="15"/>
    <n v="10024"/>
    <x v="3"/>
    <s v="OFF-BI-10003684"/>
    <x v="1"/>
    <x v="8"/>
    <s v="Wilson Jones Legal Size Ring Binders"/>
    <x v="467"/>
    <n v="4"/>
    <n v="0.2"/>
    <x v="6143"/>
    <x v="5"/>
  </r>
  <r>
    <n v="7738"/>
    <x v="3836"/>
    <x v="3"/>
    <x v="404"/>
    <d v="2014-12-21T00:00:00"/>
    <s v="First Class"/>
    <s v="AG-10330"/>
    <s v="Alex Grayson"/>
    <x v="0"/>
    <x v="0"/>
    <s v="Charlotte"/>
    <x v="3"/>
    <n v="28205"/>
    <x v="0"/>
    <s v="OFF-AR-10001315"/>
    <x v="1"/>
    <x v="6"/>
    <s v="Newell 310"/>
    <x v="2538"/>
    <n v="9"/>
    <n v="0.2"/>
    <x v="6144"/>
    <x v="4"/>
  </r>
  <r>
    <n v="7739"/>
    <x v="3837"/>
    <x v="3"/>
    <x v="245"/>
    <d v="2014-08-07T00:00:00"/>
    <s v="Standard Class"/>
    <s v="JF-15355"/>
    <s v="Jay Fein"/>
    <x v="0"/>
    <x v="0"/>
    <s v="Baltimore"/>
    <x v="39"/>
    <n v="21215"/>
    <x v="3"/>
    <s v="TEC-PH-10003589"/>
    <x v="2"/>
    <x v="7"/>
    <s v="invisibleSHIELD by ZAGG Smudge-Free Screen Protector"/>
    <x v="5126"/>
    <n v="5"/>
    <n v="0"/>
    <x v="6145"/>
    <x v="7"/>
  </r>
  <r>
    <n v="7740"/>
    <x v="3838"/>
    <x v="2"/>
    <x v="871"/>
    <d v="2011-11-26T00:00:00"/>
    <s v="Standard Class"/>
    <s v="SC-20680"/>
    <s v="Steve Carroll"/>
    <x v="2"/>
    <x v="0"/>
    <s v="San Francisco"/>
    <x v="1"/>
    <n v="94110"/>
    <x v="1"/>
    <s v="OFF-PA-10001609"/>
    <x v="1"/>
    <x v="10"/>
    <s v="Tops Wirebound Message Log Books"/>
    <x v="1545"/>
    <n v="2"/>
    <n v="0"/>
    <x v="1632"/>
    <x v="0"/>
  </r>
  <r>
    <n v="7741"/>
    <x v="3838"/>
    <x v="2"/>
    <x v="871"/>
    <d v="2011-11-26T00:00:00"/>
    <s v="Standard Class"/>
    <s v="SC-20680"/>
    <s v="Steve Carroll"/>
    <x v="2"/>
    <x v="0"/>
    <s v="San Francisco"/>
    <x v="1"/>
    <n v="94110"/>
    <x v="1"/>
    <s v="TEC-AC-10000474"/>
    <x v="2"/>
    <x v="11"/>
    <s v="Kensington Expert Mouse Optical USB Trackball for PC or Mac"/>
    <x v="5127"/>
    <n v="1"/>
    <n v="0"/>
    <x v="6146"/>
    <x v="0"/>
  </r>
  <r>
    <n v="7742"/>
    <x v="3839"/>
    <x v="1"/>
    <x v="496"/>
    <d v="2012-09-26T00:00:00"/>
    <s v="Second Class"/>
    <s v="CM-11935"/>
    <s v="Carlos Meador"/>
    <x v="0"/>
    <x v="0"/>
    <s v="Tucson"/>
    <x v="16"/>
    <n v="85705"/>
    <x v="1"/>
    <s v="TEC-PH-10003095"/>
    <x v="2"/>
    <x v="7"/>
    <s v="Samsung HM1900 Bluetooth Headset"/>
    <x v="430"/>
    <n v="2"/>
    <n v="0.2"/>
    <x v="6147"/>
    <x v="8"/>
  </r>
  <r>
    <n v="7743"/>
    <x v="3840"/>
    <x v="3"/>
    <x v="648"/>
    <d v="2014-08-28T00:00:00"/>
    <s v="Standard Class"/>
    <s v="KT-16480"/>
    <s v="Kean Thornton"/>
    <x v="0"/>
    <x v="0"/>
    <s v="Los Angeles"/>
    <x v="1"/>
    <n v="90036"/>
    <x v="1"/>
    <s v="OFF-PA-10001639"/>
    <x v="1"/>
    <x v="10"/>
    <s v="Xerox 203"/>
    <x v="243"/>
    <n v="4"/>
    <n v="0"/>
    <x v="245"/>
    <x v="6"/>
  </r>
  <r>
    <n v="7744"/>
    <x v="3841"/>
    <x v="0"/>
    <x v="26"/>
    <d v="2013-06-23T00:00:00"/>
    <s v="Standard Class"/>
    <s v="CP-12340"/>
    <s v="Christine Phan"/>
    <x v="1"/>
    <x v="0"/>
    <s v="Waterbury"/>
    <x v="29"/>
    <n v="6708"/>
    <x v="3"/>
    <s v="OFF-BI-10002003"/>
    <x v="1"/>
    <x v="8"/>
    <s v="Ibico Presentation Index for Binding Systems"/>
    <x v="4623"/>
    <n v="2"/>
    <n v="0"/>
    <x v="5477"/>
    <x v="1"/>
  </r>
  <r>
    <n v="7745"/>
    <x v="3841"/>
    <x v="0"/>
    <x v="26"/>
    <d v="2013-06-23T00:00:00"/>
    <s v="Standard Class"/>
    <s v="CP-12340"/>
    <s v="Christine Phan"/>
    <x v="1"/>
    <x v="0"/>
    <s v="Waterbury"/>
    <x v="29"/>
    <n v="6708"/>
    <x v="3"/>
    <s v="TEC-PH-10004539"/>
    <x v="2"/>
    <x v="7"/>
    <s v="Wireless Extenders zBoost YX545 SOHO Signal Booster"/>
    <x v="5128"/>
    <n v="3"/>
    <n v="0"/>
    <x v="6148"/>
    <x v="1"/>
  </r>
  <r>
    <n v="7746"/>
    <x v="3841"/>
    <x v="0"/>
    <x v="26"/>
    <d v="2013-06-23T00:00:00"/>
    <s v="Standard Class"/>
    <s v="CP-12340"/>
    <s v="Christine Phan"/>
    <x v="1"/>
    <x v="0"/>
    <s v="Waterbury"/>
    <x v="29"/>
    <n v="6708"/>
    <x v="3"/>
    <s v="OFF-AR-10003829"/>
    <x v="1"/>
    <x v="6"/>
    <s v="Newell 35"/>
    <x v="296"/>
    <n v="3"/>
    <n v="0"/>
    <x v="301"/>
    <x v="1"/>
  </r>
  <r>
    <n v="7747"/>
    <x v="3842"/>
    <x v="1"/>
    <x v="546"/>
    <d v="2012-12-23T00:00:00"/>
    <s v="Standard Class"/>
    <s v="EK-13795"/>
    <s v="Eileen Kiefer"/>
    <x v="2"/>
    <x v="0"/>
    <s v="Chicago"/>
    <x v="10"/>
    <n v="60610"/>
    <x v="2"/>
    <s v="TEC-AC-10004761"/>
    <x v="2"/>
    <x v="11"/>
    <s v="Maxell 4.7GB DVD+RW 3/Pack"/>
    <x v="2116"/>
    <n v="2"/>
    <n v="0.2"/>
    <x v="6149"/>
    <x v="4"/>
  </r>
  <r>
    <n v="7748"/>
    <x v="3843"/>
    <x v="1"/>
    <x v="70"/>
    <d v="2012-06-02T00:00:00"/>
    <s v="Second Class"/>
    <s v="CW-11905"/>
    <s v="Carl Weiss"/>
    <x v="2"/>
    <x v="0"/>
    <s v="Long Beach"/>
    <x v="15"/>
    <n v="11561"/>
    <x v="3"/>
    <s v="OFF-FA-10003472"/>
    <x v="1"/>
    <x v="13"/>
    <s v="Bagged Rubber Bands"/>
    <x v="262"/>
    <n v="6"/>
    <n v="0"/>
    <x v="264"/>
    <x v="5"/>
  </r>
  <r>
    <n v="7749"/>
    <x v="3844"/>
    <x v="1"/>
    <x v="652"/>
    <d v="2012-06-24T00:00:00"/>
    <s v="Standard Class"/>
    <s v="KH-16510"/>
    <s v="Keith Herrera"/>
    <x v="0"/>
    <x v="0"/>
    <s v="Arlington"/>
    <x v="17"/>
    <n v="22204"/>
    <x v="0"/>
    <s v="FUR-FU-10003464"/>
    <x v="0"/>
    <x v="5"/>
    <s v="Seth Thomas 8 1/2&quot; Cubicle Clock"/>
    <x v="4053"/>
    <n v="3"/>
    <n v="0"/>
    <x v="6150"/>
    <x v="1"/>
  </r>
  <r>
    <n v="7750"/>
    <x v="3844"/>
    <x v="1"/>
    <x v="652"/>
    <d v="2012-06-24T00:00:00"/>
    <s v="Standard Class"/>
    <s v="KH-16510"/>
    <s v="Keith Herrera"/>
    <x v="0"/>
    <x v="0"/>
    <s v="Arlington"/>
    <x v="17"/>
    <n v="22204"/>
    <x v="0"/>
    <s v="OFF-ST-10003716"/>
    <x v="1"/>
    <x v="4"/>
    <s v="Tennsco Double-Tier Lockers"/>
    <x v="5129"/>
    <n v="2"/>
    <n v="0"/>
    <x v="6151"/>
    <x v="1"/>
  </r>
  <r>
    <n v="7751"/>
    <x v="3844"/>
    <x v="1"/>
    <x v="652"/>
    <d v="2012-06-24T00:00:00"/>
    <s v="Standard Class"/>
    <s v="KH-16510"/>
    <s v="Keith Herrera"/>
    <x v="0"/>
    <x v="0"/>
    <s v="Arlington"/>
    <x v="17"/>
    <n v="22204"/>
    <x v="0"/>
    <s v="OFF-BI-10004002"/>
    <x v="1"/>
    <x v="8"/>
    <s v="Wilson Jones International Size A4 Ring Binders"/>
    <x v="5130"/>
    <n v="2"/>
    <n v="0"/>
    <x v="6152"/>
    <x v="1"/>
  </r>
  <r>
    <n v="7752"/>
    <x v="3844"/>
    <x v="1"/>
    <x v="652"/>
    <d v="2012-06-24T00:00:00"/>
    <s v="Standard Class"/>
    <s v="KH-16510"/>
    <s v="Keith Herrera"/>
    <x v="0"/>
    <x v="0"/>
    <s v="Arlington"/>
    <x v="17"/>
    <n v="22204"/>
    <x v="0"/>
    <s v="TEC-PH-10002496"/>
    <x v="2"/>
    <x v="7"/>
    <s v="Cisco SPA301"/>
    <x v="5131"/>
    <n v="3"/>
    <n v="0"/>
    <x v="6153"/>
    <x v="1"/>
  </r>
  <r>
    <n v="7753"/>
    <x v="3844"/>
    <x v="1"/>
    <x v="652"/>
    <d v="2012-06-24T00:00:00"/>
    <s v="Standard Class"/>
    <s v="KH-16510"/>
    <s v="Keith Herrera"/>
    <x v="0"/>
    <x v="0"/>
    <s v="Arlington"/>
    <x v="17"/>
    <n v="22204"/>
    <x v="0"/>
    <s v="OFF-BI-10004826"/>
    <x v="1"/>
    <x v="8"/>
    <s v="JM Magazine Binder"/>
    <x v="5132"/>
    <n v="2"/>
    <n v="0"/>
    <x v="6154"/>
    <x v="1"/>
  </r>
  <r>
    <n v="7754"/>
    <x v="3845"/>
    <x v="1"/>
    <x v="672"/>
    <d v="2012-12-03T00:00:00"/>
    <s v="First Class"/>
    <s v="AB-10600"/>
    <s v="Ann Blume"/>
    <x v="1"/>
    <x v="0"/>
    <s v="Jacksonville"/>
    <x v="3"/>
    <n v="28540"/>
    <x v="0"/>
    <s v="FUR-FU-10001546"/>
    <x v="0"/>
    <x v="5"/>
    <s v="Dana Swing-Arm Lamps"/>
    <x v="1232"/>
    <n v="2"/>
    <n v="0.2"/>
    <x v="2566"/>
    <x v="0"/>
  </r>
  <r>
    <n v="7755"/>
    <x v="3846"/>
    <x v="1"/>
    <x v="379"/>
    <d v="2012-12-23T00:00:00"/>
    <s v="Second Class"/>
    <s v="AH-10075"/>
    <s v="Adam Hart"/>
    <x v="1"/>
    <x v="0"/>
    <s v="Columbus"/>
    <x v="24"/>
    <n v="43229"/>
    <x v="3"/>
    <s v="OFF-AR-10001919"/>
    <x v="1"/>
    <x v="6"/>
    <s v="OIC #2 Pencils, Medium Soft"/>
    <x v="5133"/>
    <n v="2"/>
    <n v="0.2"/>
    <x v="6155"/>
    <x v="4"/>
  </r>
  <r>
    <n v="7756"/>
    <x v="3847"/>
    <x v="3"/>
    <x v="701"/>
    <d v="2014-11-22T00:00:00"/>
    <s v="Standard Class"/>
    <s v="CK-12595"/>
    <s v="Clytie Kelty"/>
    <x v="0"/>
    <x v="0"/>
    <s v="Charlotte"/>
    <x v="3"/>
    <n v="28205"/>
    <x v="0"/>
    <s v="OFF-PA-10002558"/>
    <x v="1"/>
    <x v="10"/>
    <s v="Xerox 1938"/>
    <x v="5134"/>
    <n v="7"/>
    <n v="0.2"/>
    <x v="6156"/>
    <x v="0"/>
  </r>
  <r>
    <n v="7757"/>
    <x v="3847"/>
    <x v="3"/>
    <x v="701"/>
    <d v="2014-11-22T00:00:00"/>
    <s v="Standard Class"/>
    <s v="CK-12595"/>
    <s v="Clytie Kelty"/>
    <x v="0"/>
    <x v="0"/>
    <s v="Charlotte"/>
    <x v="3"/>
    <n v="28205"/>
    <x v="0"/>
    <s v="TEC-AC-10003174"/>
    <x v="2"/>
    <x v="11"/>
    <s v="Plantronics S12 Corded Telephone Headset System"/>
    <x v="5135"/>
    <n v="5"/>
    <n v="0.2"/>
    <x v="6157"/>
    <x v="0"/>
  </r>
  <r>
    <n v="7758"/>
    <x v="3848"/>
    <x v="3"/>
    <x v="38"/>
    <d v="2014-11-17T00:00:00"/>
    <s v="Second Class"/>
    <s v="SP-20620"/>
    <s v="Stefania Perrino"/>
    <x v="1"/>
    <x v="0"/>
    <s v="Buffalo"/>
    <x v="15"/>
    <n v="14215"/>
    <x v="3"/>
    <s v="TEC-PH-10003988"/>
    <x v="2"/>
    <x v="7"/>
    <s v="LF Elite 3D Dazzle Designer Hard Case Cover, Lf Stylus Pen and Wiper For Apple Iphone 5c Mini Lite"/>
    <x v="3582"/>
    <n v="4"/>
    <n v="0"/>
    <x v="6158"/>
    <x v="0"/>
  </r>
  <r>
    <n v="7759"/>
    <x v="3848"/>
    <x v="3"/>
    <x v="38"/>
    <d v="2014-11-17T00:00:00"/>
    <s v="Second Class"/>
    <s v="SP-20620"/>
    <s v="Stefania Perrino"/>
    <x v="1"/>
    <x v="0"/>
    <s v="Buffalo"/>
    <x v="15"/>
    <n v="14215"/>
    <x v="3"/>
    <s v="FUR-FU-10004845"/>
    <x v="0"/>
    <x v="5"/>
    <s v="Deflect-o EconoMat Nonstudded, No Bevel Mat"/>
    <x v="5136"/>
    <n v="3"/>
    <n v="0"/>
    <x v="6159"/>
    <x v="0"/>
  </r>
  <r>
    <n v="7760"/>
    <x v="3849"/>
    <x v="0"/>
    <x v="1057"/>
    <d v="2013-10-29T00:00:00"/>
    <s v="Standard Class"/>
    <s v="JP-15460"/>
    <s v="Jennifer Patt"/>
    <x v="1"/>
    <x v="0"/>
    <s v="Houston"/>
    <x v="5"/>
    <n v="77041"/>
    <x v="2"/>
    <s v="OFF-PA-10003072"/>
    <x v="1"/>
    <x v="10"/>
    <s v="Eureka Recycled Copy Paper 8 1/2&quot; x 11&quot;, Ream"/>
    <x v="12"/>
    <n v="3"/>
    <n v="0.2"/>
    <x v="12"/>
    <x v="2"/>
  </r>
  <r>
    <n v="7761"/>
    <x v="3850"/>
    <x v="2"/>
    <x v="776"/>
    <d v="2011-12-11T00:00:00"/>
    <s v="Standard Class"/>
    <s v="BG-11035"/>
    <s v="Barry Gonzalez"/>
    <x v="0"/>
    <x v="0"/>
    <s v="Memphis"/>
    <x v="18"/>
    <n v="38109"/>
    <x v="0"/>
    <s v="OFF-PA-10003641"/>
    <x v="1"/>
    <x v="10"/>
    <s v="Xerox 1909"/>
    <x v="5137"/>
    <n v="2"/>
    <n v="0.2"/>
    <x v="6160"/>
    <x v="4"/>
  </r>
  <r>
    <n v="7762"/>
    <x v="3851"/>
    <x v="3"/>
    <x v="734"/>
    <d v="2014-12-07T00:00:00"/>
    <s v="First Class"/>
    <s v="CC-12550"/>
    <s v="Clay Cheatham"/>
    <x v="0"/>
    <x v="0"/>
    <s v="Plano"/>
    <x v="5"/>
    <n v="75023"/>
    <x v="2"/>
    <s v="OFF-PA-10003729"/>
    <x v="1"/>
    <x v="10"/>
    <s v="Xerox 1998"/>
    <x v="563"/>
    <n v="2"/>
    <n v="0.2"/>
    <x v="572"/>
    <x v="4"/>
  </r>
  <r>
    <n v="7763"/>
    <x v="3852"/>
    <x v="3"/>
    <x v="986"/>
    <d v="2014-09-29T00:00:00"/>
    <s v="First Class"/>
    <s v="SL-20155"/>
    <s v="Sara Luxemburg"/>
    <x v="2"/>
    <x v="0"/>
    <s v="Salem"/>
    <x v="21"/>
    <n v="97301"/>
    <x v="1"/>
    <s v="OFF-AR-10003251"/>
    <x v="1"/>
    <x v="6"/>
    <s v="Prang Drawing Pencil Set"/>
    <x v="5138"/>
    <n v="1"/>
    <n v="0.2"/>
    <x v="6161"/>
    <x v="8"/>
  </r>
  <r>
    <n v="7764"/>
    <x v="3853"/>
    <x v="1"/>
    <x v="302"/>
    <d v="2012-02-07T00:00:00"/>
    <s v="Standard Class"/>
    <s v="FO-14305"/>
    <s v="Frank Olsen"/>
    <x v="0"/>
    <x v="0"/>
    <s v="Columbus"/>
    <x v="32"/>
    <n v="31907"/>
    <x v="0"/>
    <s v="OFF-EN-10003286"/>
    <x v="1"/>
    <x v="12"/>
    <s v="Staples"/>
    <x v="5139"/>
    <n v="9"/>
    <n v="0"/>
    <x v="6162"/>
    <x v="11"/>
  </r>
  <r>
    <n v="7765"/>
    <x v="3854"/>
    <x v="3"/>
    <x v="801"/>
    <d v="2014-08-13T00:00:00"/>
    <s v="Same Day"/>
    <s v="BB-11545"/>
    <s v="Brenda Bowman"/>
    <x v="1"/>
    <x v="0"/>
    <s v="Columbia"/>
    <x v="39"/>
    <n v="21044"/>
    <x v="3"/>
    <s v="OFF-AR-10004078"/>
    <x v="1"/>
    <x v="6"/>
    <s v="Newell 312"/>
    <x v="255"/>
    <n v="3"/>
    <n v="0"/>
    <x v="2961"/>
    <x v="6"/>
  </r>
  <r>
    <n v="7766"/>
    <x v="3854"/>
    <x v="3"/>
    <x v="801"/>
    <d v="2014-08-13T00:00:00"/>
    <s v="Same Day"/>
    <s v="BB-11545"/>
    <s v="Brenda Bowman"/>
    <x v="1"/>
    <x v="0"/>
    <s v="Columbia"/>
    <x v="39"/>
    <n v="21044"/>
    <x v="3"/>
    <s v="FUR-CH-10002331"/>
    <x v="0"/>
    <x v="1"/>
    <s v="Hon 4700 Series Mobuis Mid-Back Task Chairs with Adjustable Arms"/>
    <x v="5140"/>
    <n v="5"/>
    <n v="0"/>
    <x v="6163"/>
    <x v="6"/>
  </r>
  <r>
    <n v="7767"/>
    <x v="3854"/>
    <x v="3"/>
    <x v="801"/>
    <d v="2014-08-13T00:00:00"/>
    <s v="Same Day"/>
    <s v="BB-11545"/>
    <s v="Brenda Bowman"/>
    <x v="1"/>
    <x v="0"/>
    <s v="Columbia"/>
    <x v="39"/>
    <n v="21044"/>
    <x v="3"/>
    <s v="OFF-AR-10001953"/>
    <x v="1"/>
    <x v="6"/>
    <s v="Boston 1645 Deluxe Heavier-Duty Electric Pencil Sharpener"/>
    <x v="5141"/>
    <n v="5"/>
    <n v="0"/>
    <x v="6164"/>
    <x v="6"/>
  </r>
  <r>
    <n v="7768"/>
    <x v="3855"/>
    <x v="1"/>
    <x v="252"/>
    <d v="2012-08-26T00:00:00"/>
    <s v="First Class"/>
    <s v="DO-13435"/>
    <s v="Denny Ordway"/>
    <x v="0"/>
    <x v="0"/>
    <s v="Portland"/>
    <x v="21"/>
    <n v="97206"/>
    <x v="1"/>
    <s v="OFF-AR-10002053"/>
    <x v="1"/>
    <x v="6"/>
    <s v="Premium Writing Pencils, Soft, #2 by Central Association for the Blind"/>
    <x v="489"/>
    <n v="3"/>
    <n v="0.2"/>
    <x v="500"/>
    <x v="6"/>
  </r>
  <r>
    <n v="7769"/>
    <x v="3856"/>
    <x v="3"/>
    <x v="105"/>
    <d v="2014-11-18T00:00:00"/>
    <s v="Standard Class"/>
    <s v="LB-16735"/>
    <s v="Larry Blacks"/>
    <x v="0"/>
    <x v="0"/>
    <s v="Tallahassee"/>
    <x v="2"/>
    <n v="32303"/>
    <x v="0"/>
    <s v="OFF-PA-10003651"/>
    <x v="1"/>
    <x v="10"/>
    <s v="Xerox 1968"/>
    <x v="3059"/>
    <n v="5"/>
    <n v="0.2"/>
    <x v="3422"/>
    <x v="0"/>
  </r>
  <r>
    <n v="7770"/>
    <x v="3857"/>
    <x v="0"/>
    <x v="1147"/>
    <d v="2013-08-02T00:00:00"/>
    <s v="Same Day"/>
    <s v="TS-21205"/>
    <s v="Thomas Seio"/>
    <x v="1"/>
    <x v="0"/>
    <s v="Riverside"/>
    <x v="1"/>
    <n v="92503"/>
    <x v="1"/>
    <s v="TEC-PH-10002885"/>
    <x v="2"/>
    <x v="7"/>
    <s v="Apple iPhone 5"/>
    <x v="5142"/>
    <n v="2"/>
    <n v="0.2"/>
    <x v="6165"/>
    <x v="6"/>
  </r>
  <r>
    <n v="7771"/>
    <x v="3857"/>
    <x v="0"/>
    <x v="1147"/>
    <d v="2013-08-02T00:00:00"/>
    <s v="Same Day"/>
    <s v="TS-21205"/>
    <s v="Thomas Seio"/>
    <x v="1"/>
    <x v="0"/>
    <s v="Riverside"/>
    <x v="1"/>
    <n v="92503"/>
    <x v="1"/>
    <s v="OFF-AP-10002892"/>
    <x v="1"/>
    <x v="9"/>
    <s v="Belkin F5C206VTEL 6 Outlet Surge"/>
    <x v="5143"/>
    <n v="2"/>
    <n v="0"/>
    <x v="6166"/>
    <x v="6"/>
  </r>
  <r>
    <n v="7772"/>
    <x v="3858"/>
    <x v="0"/>
    <x v="881"/>
    <d v="2013-12-03T00:00:00"/>
    <s v="Standard Class"/>
    <s v="CS-12505"/>
    <s v="Cindy Stewart"/>
    <x v="0"/>
    <x v="0"/>
    <s v="Lancaster"/>
    <x v="24"/>
    <n v="43130"/>
    <x v="3"/>
    <s v="OFF-BI-10000545"/>
    <x v="1"/>
    <x v="8"/>
    <s v="GBC Ibimaster 500 Manual ProClick Binding System"/>
    <x v="5144"/>
    <n v="2"/>
    <n v="0.7"/>
    <x v="6167"/>
    <x v="0"/>
  </r>
  <r>
    <n v="7773"/>
    <x v="3858"/>
    <x v="0"/>
    <x v="881"/>
    <d v="2013-12-03T00:00:00"/>
    <s v="Standard Class"/>
    <s v="CS-12505"/>
    <s v="Cindy Stewart"/>
    <x v="0"/>
    <x v="0"/>
    <s v="Lancaster"/>
    <x v="24"/>
    <n v="43130"/>
    <x v="3"/>
    <s v="TEC-MA-10000418"/>
    <x v="2"/>
    <x v="15"/>
    <s v="Cubify CubeX 3D Printer Double Head Print"/>
    <x v="5145"/>
    <n v="5"/>
    <n v="0.7"/>
    <x v="6168"/>
    <x v="0"/>
  </r>
  <r>
    <n v="7774"/>
    <x v="3858"/>
    <x v="0"/>
    <x v="881"/>
    <d v="2013-12-03T00:00:00"/>
    <s v="Standard Class"/>
    <s v="CS-12505"/>
    <s v="Cindy Stewart"/>
    <x v="0"/>
    <x v="0"/>
    <s v="Lancaster"/>
    <x v="24"/>
    <n v="43130"/>
    <x v="3"/>
    <s v="TEC-AC-10000926"/>
    <x v="2"/>
    <x v="11"/>
    <s v="NETGEAR RangeMax WNR1000 Wireless Router"/>
    <x v="5146"/>
    <n v="3"/>
    <n v="0.2"/>
    <x v="2974"/>
    <x v="0"/>
  </r>
  <r>
    <n v="7775"/>
    <x v="3859"/>
    <x v="0"/>
    <x v="1172"/>
    <d v="2013-04-16T00:00:00"/>
    <s v="First Class"/>
    <s v="SP-20920"/>
    <s v="Susan Pistek"/>
    <x v="0"/>
    <x v="0"/>
    <s v="San Francisco"/>
    <x v="1"/>
    <n v="94109"/>
    <x v="1"/>
    <s v="OFF-EN-10001509"/>
    <x v="1"/>
    <x v="12"/>
    <s v="Poly String Tie Envelopes"/>
    <x v="5147"/>
    <n v="3"/>
    <n v="0"/>
    <x v="6169"/>
    <x v="3"/>
  </r>
  <r>
    <n v="7776"/>
    <x v="3860"/>
    <x v="2"/>
    <x v="422"/>
    <d v="2011-12-31T00:00:00"/>
    <s v="Standard Class"/>
    <s v="CD-12790"/>
    <s v="Cynthia Delaney"/>
    <x v="2"/>
    <x v="0"/>
    <s v="Moreno Valley"/>
    <x v="1"/>
    <n v="92553"/>
    <x v="1"/>
    <s v="OFF-AP-10001366"/>
    <x v="1"/>
    <x v="9"/>
    <s v="Staples"/>
    <x v="5148"/>
    <n v="1"/>
    <n v="0"/>
    <x v="6170"/>
    <x v="4"/>
  </r>
  <r>
    <n v="7777"/>
    <x v="3860"/>
    <x v="2"/>
    <x v="422"/>
    <d v="2011-12-31T00:00:00"/>
    <s v="Standard Class"/>
    <s v="CD-12790"/>
    <s v="Cynthia Delaney"/>
    <x v="2"/>
    <x v="0"/>
    <s v="Moreno Valley"/>
    <x v="1"/>
    <n v="92553"/>
    <x v="1"/>
    <s v="OFF-FA-10003485"/>
    <x v="1"/>
    <x v="13"/>
    <s v="Staples"/>
    <x v="2007"/>
    <n v="3"/>
    <n v="0"/>
    <x v="6171"/>
    <x v="4"/>
  </r>
  <r>
    <n v="7778"/>
    <x v="3860"/>
    <x v="2"/>
    <x v="422"/>
    <d v="2011-12-31T00:00:00"/>
    <s v="Standard Class"/>
    <s v="CD-12790"/>
    <s v="Cynthia Delaney"/>
    <x v="2"/>
    <x v="0"/>
    <s v="Moreno Valley"/>
    <x v="1"/>
    <n v="92553"/>
    <x v="1"/>
    <s v="OFF-ST-10004507"/>
    <x v="1"/>
    <x v="4"/>
    <s v="Advantus Rolling Storage Box"/>
    <x v="492"/>
    <n v="3"/>
    <n v="0"/>
    <x v="503"/>
    <x v="4"/>
  </r>
  <r>
    <n v="7779"/>
    <x v="3860"/>
    <x v="2"/>
    <x v="422"/>
    <d v="2011-12-31T00:00:00"/>
    <s v="Standard Class"/>
    <s v="CD-12790"/>
    <s v="Cynthia Delaney"/>
    <x v="2"/>
    <x v="0"/>
    <s v="Moreno Valley"/>
    <x v="1"/>
    <n v="92553"/>
    <x v="1"/>
    <s v="OFF-BI-10002353"/>
    <x v="1"/>
    <x v="8"/>
    <s v="GBC VeloBind Cover Sets"/>
    <x v="5149"/>
    <n v="3"/>
    <n v="0.2"/>
    <x v="6172"/>
    <x v="4"/>
  </r>
  <r>
    <n v="7780"/>
    <x v="3861"/>
    <x v="0"/>
    <x v="724"/>
    <d v="2013-04-23T00:00:00"/>
    <s v="Standard Class"/>
    <s v="RF-19840"/>
    <s v="Roy Französisch"/>
    <x v="0"/>
    <x v="0"/>
    <s v="Chesapeake"/>
    <x v="17"/>
    <n v="23320"/>
    <x v="0"/>
    <s v="OFF-AP-10001271"/>
    <x v="1"/>
    <x v="9"/>
    <s v="Eureka The Boss Cordless Rechargeable Stick Vac"/>
    <x v="2631"/>
    <n v="4"/>
    <n v="0"/>
    <x v="6173"/>
    <x v="3"/>
  </r>
  <r>
    <n v="7781"/>
    <x v="3861"/>
    <x v="0"/>
    <x v="724"/>
    <d v="2013-04-23T00:00:00"/>
    <s v="Standard Class"/>
    <s v="RF-19840"/>
    <s v="Roy Französisch"/>
    <x v="0"/>
    <x v="0"/>
    <s v="Chesapeake"/>
    <x v="17"/>
    <n v="23320"/>
    <x v="0"/>
    <s v="TEC-PH-10004924"/>
    <x v="2"/>
    <x v="7"/>
    <s v="SKILCRAFT Telephone Shoulder Rest, 2&quot; x 6.5&quot; x 2.5&quot;, Black"/>
    <x v="5150"/>
    <n v="4"/>
    <n v="0"/>
    <x v="6174"/>
    <x v="3"/>
  </r>
  <r>
    <n v="7782"/>
    <x v="3862"/>
    <x v="1"/>
    <x v="936"/>
    <d v="2012-03-12T00:00:00"/>
    <s v="Standard Class"/>
    <s v="FO-14305"/>
    <s v="Frank Olsen"/>
    <x v="0"/>
    <x v="0"/>
    <s v="Chicago"/>
    <x v="10"/>
    <n v="60623"/>
    <x v="2"/>
    <s v="OFF-BI-10002706"/>
    <x v="1"/>
    <x v="8"/>
    <s v="Avery Premier Heavy-Duty Binder with Round Locking Rings"/>
    <x v="841"/>
    <n v="3"/>
    <n v="0.8"/>
    <x v="872"/>
    <x v="10"/>
  </r>
  <r>
    <n v="7783"/>
    <x v="3863"/>
    <x v="0"/>
    <x v="254"/>
    <d v="2013-11-07T00:00:00"/>
    <s v="Second Class"/>
    <s v="ER-13855"/>
    <s v="Elpida Rittenbach"/>
    <x v="1"/>
    <x v="0"/>
    <s v="Charlotte"/>
    <x v="3"/>
    <n v="28205"/>
    <x v="0"/>
    <s v="OFF-ST-10003442"/>
    <x v="1"/>
    <x v="4"/>
    <s v="Eldon Portable Mobile Manager"/>
    <x v="3496"/>
    <n v="2"/>
    <n v="0.2"/>
    <x v="3978"/>
    <x v="0"/>
  </r>
  <r>
    <n v="7784"/>
    <x v="3863"/>
    <x v="0"/>
    <x v="254"/>
    <d v="2013-11-07T00:00:00"/>
    <s v="Second Class"/>
    <s v="ER-13855"/>
    <s v="Elpida Rittenbach"/>
    <x v="1"/>
    <x v="0"/>
    <s v="Charlotte"/>
    <x v="3"/>
    <n v="28205"/>
    <x v="0"/>
    <s v="FUR-TA-10002533"/>
    <x v="0"/>
    <x v="3"/>
    <s v="BPI Conference Tables"/>
    <x v="5151"/>
    <n v="10"/>
    <n v="0.4"/>
    <x v="6175"/>
    <x v="0"/>
  </r>
  <r>
    <n v="7785"/>
    <x v="3863"/>
    <x v="0"/>
    <x v="254"/>
    <d v="2013-11-07T00:00:00"/>
    <s v="Second Class"/>
    <s v="ER-13855"/>
    <s v="Elpida Rittenbach"/>
    <x v="1"/>
    <x v="0"/>
    <s v="Charlotte"/>
    <x v="3"/>
    <n v="28205"/>
    <x v="0"/>
    <s v="OFF-SU-10003505"/>
    <x v="1"/>
    <x v="14"/>
    <s v="Premier Electric Letter Opener"/>
    <x v="442"/>
    <n v="2"/>
    <n v="0.2"/>
    <x v="453"/>
    <x v="0"/>
  </r>
  <r>
    <n v="7786"/>
    <x v="3864"/>
    <x v="2"/>
    <x v="503"/>
    <d v="2011-12-06T00:00:00"/>
    <s v="Standard Class"/>
    <s v="PB-19150"/>
    <s v="Philip Brown"/>
    <x v="0"/>
    <x v="0"/>
    <s v="New York City"/>
    <x v="15"/>
    <n v="10009"/>
    <x v="3"/>
    <s v="OFF-LA-10002762"/>
    <x v="1"/>
    <x v="2"/>
    <s v="Avery 485"/>
    <x v="2989"/>
    <n v="2"/>
    <n v="0"/>
    <x v="3335"/>
    <x v="0"/>
  </r>
  <r>
    <n v="7787"/>
    <x v="3865"/>
    <x v="0"/>
    <x v="624"/>
    <d v="2013-05-21T00:00:00"/>
    <s v="First Class"/>
    <s v="LW-17215"/>
    <s v="Luke Weiss"/>
    <x v="0"/>
    <x v="0"/>
    <s v="Chicago"/>
    <x v="10"/>
    <n v="60653"/>
    <x v="2"/>
    <s v="OFF-BI-10000279"/>
    <x v="1"/>
    <x v="8"/>
    <s v="Acco Recycled 2&quot; Capacity Laser Printer Hanging Data Binders"/>
    <x v="5152"/>
    <n v="1"/>
    <n v="0.8"/>
    <x v="6176"/>
    <x v="5"/>
  </r>
  <r>
    <n v="7788"/>
    <x v="3865"/>
    <x v="0"/>
    <x v="624"/>
    <d v="2013-05-21T00:00:00"/>
    <s v="First Class"/>
    <s v="LW-17215"/>
    <s v="Luke Weiss"/>
    <x v="0"/>
    <x v="0"/>
    <s v="Chicago"/>
    <x v="10"/>
    <n v="60653"/>
    <x v="2"/>
    <s v="OFF-FA-10000936"/>
    <x v="1"/>
    <x v="13"/>
    <s v="Acco Hot Clips Clips to Go"/>
    <x v="5153"/>
    <n v="3"/>
    <n v="0.2"/>
    <x v="6177"/>
    <x v="5"/>
  </r>
  <r>
    <n v="7789"/>
    <x v="3865"/>
    <x v="0"/>
    <x v="624"/>
    <d v="2013-05-21T00:00:00"/>
    <s v="First Class"/>
    <s v="LW-17215"/>
    <s v="Luke Weiss"/>
    <x v="0"/>
    <x v="0"/>
    <s v="Chicago"/>
    <x v="10"/>
    <n v="60653"/>
    <x v="2"/>
    <s v="FUR-FU-10004973"/>
    <x v="0"/>
    <x v="5"/>
    <s v="Flat Face Poster Frame"/>
    <x v="1832"/>
    <n v="3"/>
    <n v="0.6"/>
    <x v="1963"/>
    <x v="5"/>
  </r>
  <r>
    <n v="7790"/>
    <x v="3865"/>
    <x v="0"/>
    <x v="624"/>
    <d v="2013-05-21T00:00:00"/>
    <s v="First Class"/>
    <s v="LW-17215"/>
    <s v="Luke Weiss"/>
    <x v="0"/>
    <x v="0"/>
    <s v="Chicago"/>
    <x v="10"/>
    <n v="60653"/>
    <x v="2"/>
    <s v="OFF-PA-10000791"/>
    <x v="1"/>
    <x v="10"/>
    <s v="Wirebound Message Books, Four 2 3/4 x 5 Forms per Page, 200 Sets per Book"/>
    <x v="5154"/>
    <n v="8"/>
    <n v="0.2"/>
    <x v="6178"/>
    <x v="5"/>
  </r>
  <r>
    <n v="7791"/>
    <x v="3866"/>
    <x v="3"/>
    <x v="20"/>
    <d v="2014-09-20T00:00:00"/>
    <s v="Same Day"/>
    <s v="FG-14260"/>
    <s v="Frank Gastineau"/>
    <x v="2"/>
    <x v="0"/>
    <s v="Philadelphia"/>
    <x v="9"/>
    <n v="19120"/>
    <x v="3"/>
    <s v="OFF-BI-10001132"/>
    <x v="1"/>
    <x v="8"/>
    <s v="Acco PRESSTEX Data Binder with Storage Hooks, Dark Blue, 9 1/2&quot; X 11&quot;"/>
    <x v="5155"/>
    <n v="3"/>
    <n v="0.7"/>
    <x v="6179"/>
    <x v="8"/>
  </r>
  <r>
    <n v="7792"/>
    <x v="3867"/>
    <x v="0"/>
    <x v="1054"/>
    <d v="2013-12-25T00:00:00"/>
    <s v="Standard Class"/>
    <s v="BP-11050"/>
    <s v="Barry Pond"/>
    <x v="1"/>
    <x v="0"/>
    <s v="Chicago"/>
    <x v="10"/>
    <n v="60623"/>
    <x v="2"/>
    <s v="OFF-BI-10002012"/>
    <x v="1"/>
    <x v="8"/>
    <s v="Wilson Jones Easy Flow II Sheet Lifters"/>
    <x v="5156"/>
    <n v="5"/>
    <n v="0.8"/>
    <x v="6180"/>
    <x v="4"/>
  </r>
  <r>
    <n v="7793"/>
    <x v="3868"/>
    <x v="3"/>
    <x v="386"/>
    <d v="2014-10-16T00:00:00"/>
    <s v="First Class"/>
    <s v="SP-20860"/>
    <s v="Sung Pak"/>
    <x v="1"/>
    <x v="0"/>
    <s v="Dallas"/>
    <x v="5"/>
    <n v="75217"/>
    <x v="2"/>
    <s v="TEC-AC-10001383"/>
    <x v="2"/>
    <x v="11"/>
    <s v="Logitech Wireless Touch Keyboard K400"/>
    <x v="3936"/>
    <n v="2"/>
    <n v="0.2"/>
    <x v="6181"/>
    <x v="2"/>
  </r>
  <r>
    <n v="7794"/>
    <x v="3869"/>
    <x v="1"/>
    <x v="295"/>
    <d v="2012-12-15T00:00:00"/>
    <s v="Second Class"/>
    <s v="JD-15895"/>
    <s v="Jonathan Doherty"/>
    <x v="1"/>
    <x v="0"/>
    <s v="Las Vegas"/>
    <x v="33"/>
    <n v="89115"/>
    <x v="1"/>
    <s v="OFF-PA-10002036"/>
    <x v="1"/>
    <x v="10"/>
    <s v="Xerox 1930"/>
    <x v="56"/>
    <n v="5"/>
    <n v="0"/>
    <x v="6182"/>
    <x v="4"/>
  </r>
  <r>
    <n v="7795"/>
    <x v="3869"/>
    <x v="1"/>
    <x v="295"/>
    <d v="2012-12-15T00:00:00"/>
    <s v="Second Class"/>
    <s v="JD-15895"/>
    <s v="Jonathan Doherty"/>
    <x v="1"/>
    <x v="0"/>
    <s v="Las Vegas"/>
    <x v="33"/>
    <n v="89115"/>
    <x v="1"/>
    <s v="OFF-PA-10002377"/>
    <x v="1"/>
    <x v="10"/>
    <s v="Xerox 1916"/>
    <x v="3118"/>
    <n v="2"/>
    <n v="0"/>
    <x v="3500"/>
    <x v="4"/>
  </r>
  <r>
    <n v="7796"/>
    <x v="3870"/>
    <x v="1"/>
    <x v="984"/>
    <d v="2012-07-18T00:00:00"/>
    <s v="Standard Class"/>
    <s v="FM-14380"/>
    <s v="Fred McMath"/>
    <x v="0"/>
    <x v="0"/>
    <s v="Amarillo"/>
    <x v="5"/>
    <n v="79109"/>
    <x v="2"/>
    <s v="TEC-PH-10000526"/>
    <x v="2"/>
    <x v="7"/>
    <s v="Vtech CS6719"/>
    <x v="5157"/>
    <n v="4"/>
    <n v="0.2"/>
    <x v="6183"/>
    <x v="7"/>
  </r>
  <r>
    <n v="7797"/>
    <x v="3871"/>
    <x v="1"/>
    <x v="653"/>
    <d v="2012-10-06T00:00:00"/>
    <s v="Standard Class"/>
    <s v="MP-17965"/>
    <s v="Michael Paige"/>
    <x v="1"/>
    <x v="0"/>
    <s v="Middletown"/>
    <x v="29"/>
    <n v="6457"/>
    <x v="3"/>
    <s v="OFF-BI-10001078"/>
    <x v="1"/>
    <x v="8"/>
    <s v="Acco PRESSTEX Data Binder with Storage Hooks, Dark Blue, 14 7/8&quot; X 11&quot;"/>
    <x v="5158"/>
    <n v="5"/>
    <n v="0"/>
    <x v="6184"/>
    <x v="2"/>
  </r>
  <r>
    <n v="7798"/>
    <x v="3872"/>
    <x v="3"/>
    <x v="668"/>
    <d v="2014-03-28T00:00:00"/>
    <s v="First Class"/>
    <s v="HR-14830"/>
    <s v="Harold Ryan"/>
    <x v="1"/>
    <x v="0"/>
    <s v="New York City"/>
    <x v="15"/>
    <n v="10035"/>
    <x v="3"/>
    <s v="OFF-EN-10004483"/>
    <x v="1"/>
    <x v="12"/>
    <s v="#10 White Business Envelopes,4 1/8 x 9 1/2"/>
    <x v="5159"/>
    <n v="3"/>
    <n v="0"/>
    <x v="6185"/>
    <x v="10"/>
  </r>
  <r>
    <n v="7799"/>
    <x v="3872"/>
    <x v="3"/>
    <x v="668"/>
    <d v="2014-03-28T00:00:00"/>
    <s v="First Class"/>
    <s v="HR-14830"/>
    <s v="Harold Ryan"/>
    <x v="1"/>
    <x v="0"/>
    <s v="New York City"/>
    <x v="15"/>
    <n v="10035"/>
    <x v="3"/>
    <s v="TEC-PH-10002624"/>
    <x v="2"/>
    <x v="7"/>
    <s v="Samsung Galaxy S4 Mini"/>
    <x v="5160"/>
    <n v="1"/>
    <n v="0"/>
    <x v="6186"/>
    <x v="10"/>
  </r>
  <r>
    <n v="7800"/>
    <x v="3872"/>
    <x v="3"/>
    <x v="668"/>
    <d v="2014-03-28T00:00:00"/>
    <s v="First Class"/>
    <s v="HR-14830"/>
    <s v="Harold Ryan"/>
    <x v="1"/>
    <x v="0"/>
    <s v="New York City"/>
    <x v="15"/>
    <n v="10035"/>
    <x v="3"/>
    <s v="FUR-CH-10003396"/>
    <x v="0"/>
    <x v="1"/>
    <s v="Global Deluxe Steno Chair"/>
    <x v="418"/>
    <n v="3"/>
    <n v="0.1"/>
    <x v="428"/>
    <x v="10"/>
  </r>
  <r>
    <n v="7801"/>
    <x v="3873"/>
    <x v="3"/>
    <x v="702"/>
    <d v="2014-06-07T00:00:00"/>
    <s v="Standard Class"/>
    <s v="BW-11065"/>
    <s v="Barry Weirich"/>
    <x v="0"/>
    <x v="0"/>
    <s v="Philadelphia"/>
    <x v="9"/>
    <n v="19120"/>
    <x v="3"/>
    <s v="OFF-ST-10002756"/>
    <x v="1"/>
    <x v="4"/>
    <s v="Tennsco Stur-D-Stor Boltless Shelving, 5 Shelves, 24&quot; Deep, Sand"/>
    <x v="5161"/>
    <n v="3"/>
    <n v="0.2"/>
    <x v="6187"/>
    <x v="1"/>
  </r>
  <r>
    <n v="7802"/>
    <x v="3874"/>
    <x v="2"/>
    <x v="977"/>
    <d v="2011-03-29T00:00:00"/>
    <s v="Second Class"/>
    <s v="MS-17710"/>
    <s v="Maurice Satty"/>
    <x v="0"/>
    <x v="0"/>
    <s v="Fresno"/>
    <x v="1"/>
    <n v="93727"/>
    <x v="1"/>
    <s v="FUR-FU-10002813"/>
    <x v="0"/>
    <x v="5"/>
    <s v="DAX Contemporary Wood Frame with Silver Metal Mat, Desktop, 11 x 14 Size"/>
    <x v="586"/>
    <n v="2"/>
    <n v="0"/>
    <x v="6188"/>
    <x v="10"/>
  </r>
  <r>
    <n v="7803"/>
    <x v="3875"/>
    <x v="1"/>
    <x v="357"/>
    <d v="2012-09-26T00:00:00"/>
    <s v="Standard Class"/>
    <s v="SJ-20125"/>
    <s v="Sanjit Jacobs"/>
    <x v="2"/>
    <x v="0"/>
    <s v="Franklin"/>
    <x v="18"/>
    <n v="37064"/>
    <x v="0"/>
    <s v="OFF-LA-10003714"/>
    <x v="1"/>
    <x v="2"/>
    <s v="Avery 510"/>
    <x v="5162"/>
    <n v="4"/>
    <n v="0.2"/>
    <x v="6189"/>
    <x v="8"/>
  </r>
  <r>
    <n v="7804"/>
    <x v="3875"/>
    <x v="1"/>
    <x v="357"/>
    <d v="2012-09-26T00:00:00"/>
    <s v="Standard Class"/>
    <s v="SJ-20125"/>
    <s v="Sanjit Jacobs"/>
    <x v="2"/>
    <x v="0"/>
    <s v="Franklin"/>
    <x v="18"/>
    <n v="37064"/>
    <x v="0"/>
    <s v="OFF-ST-10003716"/>
    <x v="1"/>
    <x v="4"/>
    <s v="Tennsco Double-Tier Lockers"/>
    <x v="2966"/>
    <n v="4"/>
    <n v="0.2"/>
    <x v="3310"/>
    <x v="8"/>
  </r>
  <r>
    <n v="7805"/>
    <x v="3875"/>
    <x v="1"/>
    <x v="357"/>
    <d v="2012-09-26T00:00:00"/>
    <s v="Standard Class"/>
    <s v="SJ-20125"/>
    <s v="Sanjit Jacobs"/>
    <x v="2"/>
    <x v="0"/>
    <s v="Franklin"/>
    <x v="18"/>
    <n v="37064"/>
    <x v="0"/>
    <s v="OFF-ST-10002289"/>
    <x v="1"/>
    <x v="4"/>
    <s v="Safco Wire Cube Shelving System, For Use as 4 or 5 14&quot; Cubes, Black"/>
    <x v="5163"/>
    <n v="1"/>
    <n v="0.2"/>
    <x v="6190"/>
    <x v="8"/>
  </r>
  <r>
    <n v="7806"/>
    <x v="3875"/>
    <x v="1"/>
    <x v="357"/>
    <d v="2012-09-26T00:00:00"/>
    <s v="Standard Class"/>
    <s v="SJ-20125"/>
    <s v="Sanjit Jacobs"/>
    <x v="2"/>
    <x v="0"/>
    <s v="Franklin"/>
    <x v="18"/>
    <n v="37064"/>
    <x v="0"/>
    <s v="OFF-AR-10001315"/>
    <x v="1"/>
    <x v="6"/>
    <s v="Newell 310"/>
    <x v="1881"/>
    <n v="2"/>
    <n v="0.2"/>
    <x v="6191"/>
    <x v="8"/>
  </r>
  <r>
    <n v="7807"/>
    <x v="3875"/>
    <x v="1"/>
    <x v="357"/>
    <d v="2012-09-26T00:00:00"/>
    <s v="Standard Class"/>
    <s v="SJ-20125"/>
    <s v="Sanjit Jacobs"/>
    <x v="2"/>
    <x v="0"/>
    <s v="Franklin"/>
    <x v="18"/>
    <n v="37064"/>
    <x v="0"/>
    <s v="OFF-BI-10000042"/>
    <x v="1"/>
    <x v="8"/>
    <s v="Pressboard Data Binder, Crimson, 12&quot; X 8 1/2&quot;"/>
    <x v="2234"/>
    <n v="2"/>
    <n v="0.7"/>
    <x v="6192"/>
    <x v="8"/>
  </r>
  <r>
    <n v="7808"/>
    <x v="3876"/>
    <x v="0"/>
    <x v="1134"/>
    <d v="2013-01-13T00:00:00"/>
    <s v="Standard Class"/>
    <s v="VS-21820"/>
    <s v="Vivek Sundaresam"/>
    <x v="0"/>
    <x v="0"/>
    <s v="Raleigh"/>
    <x v="3"/>
    <n v="27604"/>
    <x v="0"/>
    <s v="OFF-BI-10004236"/>
    <x v="1"/>
    <x v="8"/>
    <s v="XtraLife ClearVue Slant-D Ring Binder, White, 3&quot;"/>
    <x v="5164"/>
    <n v="7"/>
    <n v="0.7"/>
    <x v="6193"/>
    <x v="9"/>
  </r>
  <r>
    <n v="7809"/>
    <x v="3876"/>
    <x v="0"/>
    <x v="1134"/>
    <d v="2013-01-13T00:00:00"/>
    <s v="Standard Class"/>
    <s v="VS-21820"/>
    <s v="Vivek Sundaresam"/>
    <x v="0"/>
    <x v="0"/>
    <s v="Raleigh"/>
    <x v="3"/>
    <n v="27604"/>
    <x v="0"/>
    <s v="OFF-AR-10001955"/>
    <x v="1"/>
    <x v="6"/>
    <s v="Newell 319"/>
    <x v="1662"/>
    <n v="3"/>
    <n v="0.2"/>
    <x v="6194"/>
    <x v="9"/>
  </r>
  <r>
    <n v="7810"/>
    <x v="3876"/>
    <x v="0"/>
    <x v="1134"/>
    <d v="2013-01-13T00:00:00"/>
    <s v="Standard Class"/>
    <s v="VS-21820"/>
    <s v="Vivek Sundaresam"/>
    <x v="0"/>
    <x v="0"/>
    <s v="Raleigh"/>
    <x v="3"/>
    <n v="27604"/>
    <x v="0"/>
    <s v="TEC-PH-10004080"/>
    <x v="2"/>
    <x v="7"/>
    <s v="Avaya 5410 Digital phone"/>
    <x v="3034"/>
    <n v="2"/>
    <n v="0.2"/>
    <x v="6195"/>
    <x v="9"/>
  </r>
  <r>
    <n v="7811"/>
    <x v="3877"/>
    <x v="0"/>
    <x v="1173"/>
    <d v="2013-02-15T00:00:00"/>
    <s v="First Class"/>
    <s v="DK-13090"/>
    <s v="Dave Kipp"/>
    <x v="0"/>
    <x v="0"/>
    <s v="Clinton"/>
    <x v="39"/>
    <n v="20735"/>
    <x v="3"/>
    <s v="OFF-PA-10000791"/>
    <x v="1"/>
    <x v="10"/>
    <s v="Wirebound Message Books, Four 2 3/4 x 5 Forms per Page, 200 Sets per Book"/>
    <x v="5165"/>
    <n v="1"/>
    <n v="0"/>
    <x v="6196"/>
    <x v="11"/>
  </r>
  <r>
    <n v="7812"/>
    <x v="3877"/>
    <x v="0"/>
    <x v="1173"/>
    <d v="2013-02-15T00:00:00"/>
    <s v="First Class"/>
    <s v="DK-13090"/>
    <s v="Dave Kipp"/>
    <x v="0"/>
    <x v="0"/>
    <s v="Clinton"/>
    <x v="39"/>
    <n v="20735"/>
    <x v="3"/>
    <s v="OFF-AR-10001770"/>
    <x v="1"/>
    <x v="6"/>
    <s v="Economy #2 Pencils"/>
    <x v="3373"/>
    <n v="3"/>
    <n v="0"/>
    <x v="3812"/>
    <x v="11"/>
  </r>
  <r>
    <n v="7813"/>
    <x v="3877"/>
    <x v="0"/>
    <x v="1173"/>
    <d v="2013-02-15T00:00:00"/>
    <s v="First Class"/>
    <s v="DK-13090"/>
    <s v="Dave Kipp"/>
    <x v="0"/>
    <x v="0"/>
    <s v="Clinton"/>
    <x v="39"/>
    <n v="20735"/>
    <x v="3"/>
    <s v="FUR-TA-10002356"/>
    <x v="0"/>
    <x v="3"/>
    <s v="Bevis Boat-Shaped Conference Table"/>
    <x v="5166"/>
    <n v="3"/>
    <n v="0.3"/>
    <x v="6197"/>
    <x v="11"/>
  </r>
  <r>
    <n v="7814"/>
    <x v="3877"/>
    <x v="0"/>
    <x v="1173"/>
    <d v="2013-02-15T00:00:00"/>
    <s v="First Class"/>
    <s v="DK-13090"/>
    <s v="Dave Kipp"/>
    <x v="0"/>
    <x v="0"/>
    <s v="Clinton"/>
    <x v="39"/>
    <n v="20735"/>
    <x v="3"/>
    <s v="FUR-FU-10003274"/>
    <x v="0"/>
    <x v="5"/>
    <s v="Regeneration Desk Collection"/>
    <x v="232"/>
    <n v="6"/>
    <n v="0"/>
    <x v="6198"/>
    <x v="11"/>
  </r>
  <r>
    <n v="7815"/>
    <x v="3878"/>
    <x v="3"/>
    <x v="110"/>
    <d v="2014-06-11T00:00:00"/>
    <s v="First Class"/>
    <s v="MG-17680"/>
    <s v="Maureen Gastineau"/>
    <x v="2"/>
    <x v="0"/>
    <s v="Los Angeles"/>
    <x v="1"/>
    <n v="90049"/>
    <x v="1"/>
    <s v="FUR-BO-10004834"/>
    <x v="0"/>
    <x v="0"/>
    <s v="Riverside Palais Royal Lawyers Bookcase, Royale Cherry Finish"/>
    <x v="5167"/>
    <n v="2"/>
    <n v="0.15"/>
    <x v="6199"/>
    <x v="1"/>
  </r>
  <r>
    <n v="7816"/>
    <x v="3878"/>
    <x v="3"/>
    <x v="110"/>
    <d v="2014-06-11T00:00:00"/>
    <s v="First Class"/>
    <s v="MG-17680"/>
    <s v="Maureen Gastineau"/>
    <x v="2"/>
    <x v="0"/>
    <s v="Los Angeles"/>
    <x v="1"/>
    <n v="90049"/>
    <x v="1"/>
    <s v="TEC-PH-10000307"/>
    <x v="2"/>
    <x v="7"/>
    <s v="Shocksock Galaxy S4 Armband"/>
    <x v="255"/>
    <n v="2"/>
    <n v="0.2"/>
    <x v="6200"/>
    <x v="1"/>
  </r>
  <r>
    <n v="7817"/>
    <x v="3879"/>
    <x v="0"/>
    <x v="147"/>
    <d v="2013-10-27T00:00:00"/>
    <s v="Second Class"/>
    <s v="DP-13390"/>
    <s v="Dennis Pardue"/>
    <x v="2"/>
    <x v="0"/>
    <s v="North Las Vegas"/>
    <x v="33"/>
    <n v="89031"/>
    <x v="1"/>
    <s v="OFF-AR-10002240"/>
    <x v="1"/>
    <x v="6"/>
    <s v="Panasonic KP-150 Electric Pencil Sharpener"/>
    <x v="5168"/>
    <n v="3"/>
    <n v="0"/>
    <x v="6201"/>
    <x v="2"/>
  </r>
  <r>
    <n v="7818"/>
    <x v="3879"/>
    <x v="0"/>
    <x v="147"/>
    <d v="2013-10-27T00:00:00"/>
    <s v="Second Class"/>
    <s v="DP-13390"/>
    <s v="Dennis Pardue"/>
    <x v="2"/>
    <x v="0"/>
    <s v="North Las Vegas"/>
    <x v="33"/>
    <n v="89031"/>
    <x v="1"/>
    <s v="OFF-PA-10001801"/>
    <x v="1"/>
    <x v="10"/>
    <s v="Xerox 193"/>
    <x v="1211"/>
    <n v="6"/>
    <n v="0"/>
    <x v="4746"/>
    <x v="2"/>
  </r>
  <r>
    <n v="7819"/>
    <x v="3879"/>
    <x v="0"/>
    <x v="147"/>
    <d v="2013-10-27T00:00:00"/>
    <s v="Second Class"/>
    <s v="DP-13390"/>
    <s v="Dennis Pardue"/>
    <x v="2"/>
    <x v="0"/>
    <s v="North Las Vegas"/>
    <x v="33"/>
    <n v="89031"/>
    <x v="1"/>
    <s v="OFF-BI-10001120"/>
    <x v="1"/>
    <x v="8"/>
    <s v="Ibico EPK-21 Electric Binding System"/>
    <x v="5169"/>
    <n v="3"/>
    <n v="0.2"/>
    <x v="6202"/>
    <x v="2"/>
  </r>
  <r>
    <n v="7820"/>
    <x v="3880"/>
    <x v="3"/>
    <x v="795"/>
    <d v="2014-01-31T00:00:00"/>
    <s v="Standard Class"/>
    <s v="CJ-12010"/>
    <s v="Caroline Jumper"/>
    <x v="0"/>
    <x v="0"/>
    <s v="San Francisco"/>
    <x v="1"/>
    <n v="94109"/>
    <x v="1"/>
    <s v="OFF-FA-10000611"/>
    <x v="1"/>
    <x v="13"/>
    <s v="Binder Clips by OIC"/>
    <x v="5170"/>
    <n v="8"/>
    <n v="0"/>
    <x v="6203"/>
    <x v="9"/>
  </r>
  <r>
    <n v="7821"/>
    <x v="3881"/>
    <x v="3"/>
    <x v="166"/>
    <d v="2014-12-11T00:00:00"/>
    <s v="Second Class"/>
    <s v="CW-11905"/>
    <s v="Carl Weiss"/>
    <x v="2"/>
    <x v="0"/>
    <s v="Cranston"/>
    <x v="34"/>
    <n v="2920"/>
    <x v="3"/>
    <s v="OFF-ST-10000036"/>
    <x v="1"/>
    <x v="4"/>
    <s v="Recycled Data-Pak for Archival Bound Computer Printouts, 12-1/2 x 12-1/2 x 16"/>
    <x v="5171"/>
    <n v="6"/>
    <n v="0"/>
    <x v="6204"/>
    <x v="4"/>
  </r>
  <r>
    <n v="7822"/>
    <x v="3882"/>
    <x v="0"/>
    <x v="147"/>
    <d v="2013-10-25T00:00:00"/>
    <s v="Second Class"/>
    <s v="GW-14605"/>
    <s v="Giulietta Weimer"/>
    <x v="0"/>
    <x v="0"/>
    <s v="Jackson"/>
    <x v="18"/>
    <n v="38301"/>
    <x v="0"/>
    <s v="OFF-ST-10004950"/>
    <x v="1"/>
    <x v="4"/>
    <s v="Tenex Personal Filing Tote With Secure Closure Lid, Black/Frost"/>
    <x v="2699"/>
    <n v="9"/>
    <n v="0.2"/>
    <x v="2988"/>
    <x v="2"/>
  </r>
  <r>
    <n v="7823"/>
    <x v="3883"/>
    <x v="2"/>
    <x v="86"/>
    <d v="2011-09-01T00:00:00"/>
    <s v="Standard Class"/>
    <s v="PP-18955"/>
    <s v="Paul Prost"/>
    <x v="2"/>
    <x v="0"/>
    <s v="Newark"/>
    <x v="13"/>
    <n v="19711"/>
    <x v="3"/>
    <s v="OFF-AR-10003770"/>
    <x v="1"/>
    <x v="6"/>
    <s v="Newell 340"/>
    <x v="880"/>
    <n v="3"/>
    <n v="0"/>
    <x v="1032"/>
    <x v="6"/>
  </r>
  <r>
    <n v="7824"/>
    <x v="3883"/>
    <x v="2"/>
    <x v="86"/>
    <d v="2011-09-01T00:00:00"/>
    <s v="Standard Class"/>
    <s v="PP-18955"/>
    <s v="Paul Prost"/>
    <x v="2"/>
    <x v="0"/>
    <s v="Newark"/>
    <x v="13"/>
    <n v="19711"/>
    <x v="3"/>
    <s v="TEC-AC-10002800"/>
    <x v="2"/>
    <x v="11"/>
    <s v="Plantronics Audio 478 Stereo USB Headset"/>
    <x v="145"/>
    <n v="3"/>
    <n v="0"/>
    <x v="2852"/>
    <x v="6"/>
  </r>
  <r>
    <n v="7825"/>
    <x v="3884"/>
    <x v="2"/>
    <x v="1174"/>
    <d v="2011-05-23T00:00:00"/>
    <s v="Standard Class"/>
    <s v="PW-19030"/>
    <s v="Pauline Webber"/>
    <x v="1"/>
    <x v="0"/>
    <s v="Los Angeles"/>
    <x v="1"/>
    <n v="90036"/>
    <x v="1"/>
    <s v="FUR-CH-10002439"/>
    <x v="0"/>
    <x v="1"/>
    <s v="Iceberg Nesting Folding Chair, 19w x 6d x 43h"/>
    <x v="3127"/>
    <n v="5"/>
    <n v="0.2"/>
    <x v="6205"/>
    <x v="5"/>
  </r>
  <r>
    <n v="7826"/>
    <x v="3885"/>
    <x v="1"/>
    <x v="302"/>
    <d v="2012-02-07T00:00:00"/>
    <s v="Standard Class"/>
    <s v="PW-19030"/>
    <s v="Pauline Webber"/>
    <x v="1"/>
    <x v="0"/>
    <s v="Rome"/>
    <x v="15"/>
    <n v="13440"/>
    <x v="3"/>
    <s v="FUR-CH-10004218"/>
    <x v="0"/>
    <x v="1"/>
    <s v="Global Fabric Manager's Chair, Dark Gray"/>
    <x v="5172"/>
    <n v="1"/>
    <n v="0.1"/>
    <x v="6206"/>
    <x v="11"/>
  </r>
  <r>
    <n v="7827"/>
    <x v="3886"/>
    <x v="3"/>
    <x v="1108"/>
    <d v="2014-11-06T00:00:00"/>
    <s v="Standard Class"/>
    <s v="CY-12745"/>
    <s v="Craig Yedwab"/>
    <x v="1"/>
    <x v="0"/>
    <s v="Chicago"/>
    <x v="10"/>
    <n v="60610"/>
    <x v="2"/>
    <s v="TEC-PH-10004042"/>
    <x v="2"/>
    <x v="7"/>
    <s v="ClearOne Communications CHAT 70 OC Speaker Phone"/>
    <x v="5173"/>
    <n v="4"/>
    <n v="0.2"/>
    <x v="5657"/>
    <x v="0"/>
  </r>
  <r>
    <n v="7828"/>
    <x v="3886"/>
    <x v="3"/>
    <x v="1108"/>
    <d v="2014-11-06T00:00:00"/>
    <s v="Standard Class"/>
    <s v="CY-12745"/>
    <s v="Craig Yedwab"/>
    <x v="1"/>
    <x v="0"/>
    <s v="Chicago"/>
    <x v="10"/>
    <n v="60610"/>
    <x v="2"/>
    <s v="OFF-EN-10001137"/>
    <x v="1"/>
    <x v="12"/>
    <s v="#10 Gummed Flap White Envelopes, 100/Box"/>
    <x v="4541"/>
    <n v="3"/>
    <n v="0.2"/>
    <x v="5360"/>
    <x v="0"/>
  </r>
  <r>
    <n v="7829"/>
    <x v="3887"/>
    <x v="1"/>
    <x v="33"/>
    <d v="2012-05-01T00:00:00"/>
    <s v="Standard Class"/>
    <s v="BW-11110"/>
    <s v="Bart Watters"/>
    <x v="1"/>
    <x v="0"/>
    <s v="San Diego"/>
    <x v="1"/>
    <n v="92105"/>
    <x v="1"/>
    <s v="FUR-CH-10002017"/>
    <x v="0"/>
    <x v="1"/>
    <s v="SAFCO Optional Arm Kit for Workspace Cribbage Stacking Chair"/>
    <x v="2869"/>
    <n v="3"/>
    <n v="0.2"/>
    <x v="6207"/>
    <x v="3"/>
  </r>
  <r>
    <n v="7830"/>
    <x v="3887"/>
    <x v="1"/>
    <x v="33"/>
    <d v="2012-05-01T00:00:00"/>
    <s v="Standard Class"/>
    <s v="BW-11110"/>
    <s v="Bart Watters"/>
    <x v="1"/>
    <x v="0"/>
    <s v="San Diego"/>
    <x v="1"/>
    <n v="92105"/>
    <x v="1"/>
    <s v="OFF-AR-10000588"/>
    <x v="1"/>
    <x v="6"/>
    <s v="Newell 345"/>
    <x v="426"/>
    <n v="3"/>
    <n v="0"/>
    <x v="436"/>
    <x v="3"/>
  </r>
  <r>
    <n v="7831"/>
    <x v="3887"/>
    <x v="1"/>
    <x v="33"/>
    <d v="2012-05-01T00:00:00"/>
    <s v="Standard Class"/>
    <s v="BW-11110"/>
    <s v="Bart Watters"/>
    <x v="1"/>
    <x v="0"/>
    <s v="San Diego"/>
    <x v="1"/>
    <n v="92105"/>
    <x v="1"/>
    <s v="TEC-PH-10003174"/>
    <x v="2"/>
    <x v="7"/>
    <s v="RCA ViSYS 25825 Wireless digital phone"/>
    <x v="3057"/>
    <n v="3"/>
    <n v="0.2"/>
    <x v="6208"/>
    <x v="3"/>
  </r>
  <r>
    <n v="7832"/>
    <x v="3887"/>
    <x v="1"/>
    <x v="33"/>
    <d v="2012-05-01T00:00:00"/>
    <s v="Standard Class"/>
    <s v="BW-11110"/>
    <s v="Bart Watters"/>
    <x v="1"/>
    <x v="0"/>
    <s v="San Diego"/>
    <x v="1"/>
    <n v="92105"/>
    <x v="1"/>
    <s v="OFF-BI-10001524"/>
    <x v="1"/>
    <x v="8"/>
    <s v="GBC Premium Transparent Covers with Diagonal Lined Pattern"/>
    <x v="4503"/>
    <n v="3"/>
    <n v="0.2"/>
    <x v="5307"/>
    <x v="3"/>
  </r>
  <r>
    <n v="7833"/>
    <x v="3888"/>
    <x v="0"/>
    <x v="195"/>
    <d v="2013-05-14T00:00:00"/>
    <s v="Standard Class"/>
    <s v="MB-18085"/>
    <s v="Mick Brown"/>
    <x v="0"/>
    <x v="0"/>
    <s v="Houston"/>
    <x v="5"/>
    <n v="77036"/>
    <x v="2"/>
    <s v="TEC-PH-10001552"/>
    <x v="2"/>
    <x v="7"/>
    <s v="I Need's 3d Hello Kitty Hybrid Silicone Case Cover for HTC One X 4g with 3d Hello Kitty Stylus Pen Green/pink"/>
    <x v="4501"/>
    <n v="2"/>
    <n v="0.2"/>
    <x v="6209"/>
    <x v="5"/>
  </r>
  <r>
    <n v="7834"/>
    <x v="3889"/>
    <x v="1"/>
    <x v="1175"/>
    <d v="2012-01-28T00:00:00"/>
    <s v="Standard Class"/>
    <s v="CR-12820"/>
    <s v="Cyra Reiten"/>
    <x v="2"/>
    <x v="0"/>
    <s v="West Palm Beach"/>
    <x v="2"/>
    <n v="33407"/>
    <x v="0"/>
    <s v="OFF-AR-10004757"/>
    <x v="1"/>
    <x v="6"/>
    <s v="Crayola Colored Pencils"/>
    <x v="1332"/>
    <n v="5"/>
    <n v="0.2"/>
    <x v="5988"/>
    <x v="9"/>
  </r>
  <r>
    <n v="7835"/>
    <x v="3890"/>
    <x v="1"/>
    <x v="657"/>
    <d v="2012-04-17T00:00:00"/>
    <s v="Second Class"/>
    <s v="EB-14110"/>
    <s v="Eugene Barchas"/>
    <x v="0"/>
    <x v="0"/>
    <s v="Los Angeles"/>
    <x v="1"/>
    <n v="90045"/>
    <x v="1"/>
    <s v="FUR-TA-10002530"/>
    <x v="0"/>
    <x v="3"/>
    <s v="Iceberg OfficeWorks 42&quot; Round Tables"/>
    <x v="475"/>
    <n v="2"/>
    <n v="0.2"/>
    <x v="6210"/>
    <x v="3"/>
  </r>
  <r>
    <n v="7836"/>
    <x v="3890"/>
    <x v="1"/>
    <x v="657"/>
    <d v="2012-04-17T00:00:00"/>
    <s v="Second Class"/>
    <s v="EB-14110"/>
    <s v="Eugene Barchas"/>
    <x v="0"/>
    <x v="0"/>
    <s v="Los Angeles"/>
    <x v="1"/>
    <n v="90045"/>
    <x v="1"/>
    <s v="TEC-PH-10001494"/>
    <x v="2"/>
    <x v="7"/>
    <s v="Polycom CX600 IP Phone VoIP phone"/>
    <x v="5174"/>
    <n v="2"/>
    <n v="0.2"/>
    <x v="6211"/>
    <x v="3"/>
  </r>
  <r>
    <n v="7837"/>
    <x v="3891"/>
    <x v="1"/>
    <x v="12"/>
    <d v="2012-09-30T00:00:00"/>
    <s v="Standard Class"/>
    <s v="SH-19975"/>
    <s v="Sally Hughsby"/>
    <x v="1"/>
    <x v="0"/>
    <s v="Seattle"/>
    <x v="4"/>
    <n v="98103"/>
    <x v="1"/>
    <s v="FUR-CH-10004289"/>
    <x v="0"/>
    <x v="1"/>
    <s v="Global Super Steno Chair"/>
    <x v="396"/>
    <n v="4"/>
    <n v="0.2"/>
    <x v="6212"/>
    <x v="8"/>
  </r>
  <r>
    <n v="7838"/>
    <x v="3891"/>
    <x v="1"/>
    <x v="12"/>
    <d v="2012-09-30T00:00:00"/>
    <s v="Standard Class"/>
    <s v="SH-19975"/>
    <s v="Sally Hughsby"/>
    <x v="1"/>
    <x v="0"/>
    <s v="Seattle"/>
    <x v="4"/>
    <n v="98103"/>
    <x v="1"/>
    <s v="OFF-LA-10002945"/>
    <x v="1"/>
    <x v="2"/>
    <s v="Permanent Self-Adhesive File Folder Labels for Typewriters, 1 1/8 x 3 1/2, White"/>
    <x v="2380"/>
    <n v="2"/>
    <n v="0"/>
    <x v="5782"/>
    <x v="8"/>
  </r>
  <r>
    <n v="7839"/>
    <x v="3891"/>
    <x v="1"/>
    <x v="12"/>
    <d v="2012-09-30T00:00:00"/>
    <s v="Standard Class"/>
    <s v="SH-19975"/>
    <s v="Sally Hughsby"/>
    <x v="1"/>
    <x v="0"/>
    <s v="Seattle"/>
    <x v="4"/>
    <n v="98103"/>
    <x v="1"/>
    <s v="TEC-AC-10002567"/>
    <x v="2"/>
    <x v="11"/>
    <s v="Logitech G602 Wireless Gaming Mouse"/>
    <x v="460"/>
    <n v="2"/>
    <n v="0"/>
    <x v="471"/>
    <x v="8"/>
  </r>
  <r>
    <n v="7840"/>
    <x v="3892"/>
    <x v="2"/>
    <x v="1176"/>
    <d v="2011-04-02T00:00:00"/>
    <s v="Standard Class"/>
    <s v="CV-12295"/>
    <s v="Christina VanderZanden"/>
    <x v="0"/>
    <x v="0"/>
    <s v="Des Moines"/>
    <x v="23"/>
    <n v="50315"/>
    <x v="2"/>
    <s v="OFF-EN-10001509"/>
    <x v="1"/>
    <x v="12"/>
    <s v="Poly String Tie Envelopes"/>
    <x v="5147"/>
    <n v="3"/>
    <n v="0"/>
    <x v="6169"/>
    <x v="10"/>
  </r>
  <r>
    <n v="7841"/>
    <x v="3892"/>
    <x v="2"/>
    <x v="1176"/>
    <d v="2011-04-02T00:00:00"/>
    <s v="Standard Class"/>
    <s v="CV-12295"/>
    <s v="Christina VanderZanden"/>
    <x v="0"/>
    <x v="0"/>
    <s v="Des Moines"/>
    <x v="23"/>
    <n v="50315"/>
    <x v="2"/>
    <s v="FUR-TA-10003954"/>
    <x v="0"/>
    <x v="3"/>
    <s v="Hon 94000 Series Round Tables"/>
    <x v="5175"/>
    <n v="4"/>
    <n v="0"/>
    <x v="6213"/>
    <x v="10"/>
  </r>
  <r>
    <n v="7842"/>
    <x v="3893"/>
    <x v="0"/>
    <x v="19"/>
    <d v="2013-07-23T00:00:00"/>
    <s v="Standard Class"/>
    <s v="AT-10735"/>
    <s v="Annie Thurman"/>
    <x v="0"/>
    <x v="0"/>
    <s v="New York City"/>
    <x v="15"/>
    <n v="10024"/>
    <x v="3"/>
    <s v="OFF-AP-10002892"/>
    <x v="1"/>
    <x v="9"/>
    <s v="Belkin F5C206VTEL 6 Outlet Surge"/>
    <x v="5143"/>
    <n v="2"/>
    <n v="0"/>
    <x v="6166"/>
    <x v="7"/>
  </r>
  <r>
    <n v="7843"/>
    <x v="3894"/>
    <x v="2"/>
    <x v="987"/>
    <d v="2011-04-23T00:00:00"/>
    <s v="Second Class"/>
    <s v="AG-10390"/>
    <s v="Allen Goldenen"/>
    <x v="0"/>
    <x v="0"/>
    <s v="Arlington"/>
    <x v="17"/>
    <n v="22204"/>
    <x v="0"/>
    <s v="OFF-BI-10003638"/>
    <x v="1"/>
    <x v="8"/>
    <s v="GBC Durable Plastic Covers"/>
    <x v="706"/>
    <n v="3"/>
    <n v="0"/>
    <x v="720"/>
    <x v="3"/>
  </r>
  <r>
    <n v="7844"/>
    <x v="3894"/>
    <x v="2"/>
    <x v="987"/>
    <d v="2011-04-23T00:00:00"/>
    <s v="Second Class"/>
    <s v="AG-10390"/>
    <s v="Allen Goldenen"/>
    <x v="0"/>
    <x v="0"/>
    <s v="Arlington"/>
    <x v="17"/>
    <n v="22204"/>
    <x v="0"/>
    <s v="OFF-PA-10001569"/>
    <x v="1"/>
    <x v="10"/>
    <s v="Xerox 232"/>
    <x v="4362"/>
    <n v="11"/>
    <n v="0"/>
    <x v="5108"/>
    <x v="3"/>
  </r>
  <r>
    <n v="7845"/>
    <x v="3895"/>
    <x v="3"/>
    <x v="246"/>
    <d v="2014-07-26T00:00:00"/>
    <s v="Standard Class"/>
    <s v="GM-14500"/>
    <s v="Gene McClure"/>
    <x v="0"/>
    <x v="0"/>
    <s v="Pharr"/>
    <x v="5"/>
    <n v="78577"/>
    <x v="2"/>
    <s v="FUR-TA-10001676"/>
    <x v="0"/>
    <x v="3"/>
    <s v="Hon 61000 Series Interactive Training Tables"/>
    <x v="5176"/>
    <n v="4"/>
    <n v="0.3"/>
    <x v="6214"/>
    <x v="7"/>
  </r>
  <r>
    <n v="7846"/>
    <x v="3896"/>
    <x v="1"/>
    <x v="874"/>
    <d v="2012-10-02T00:00:00"/>
    <s v="Standard Class"/>
    <s v="JK-15205"/>
    <s v="Jamie Kunitz"/>
    <x v="0"/>
    <x v="0"/>
    <s v="Arlington"/>
    <x v="17"/>
    <n v="22204"/>
    <x v="0"/>
    <s v="OFF-PA-10001125"/>
    <x v="1"/>
    <x v="10"/>
    <s v="Xerox 1988"/>
    <x v="901"/>
    <n v="5"/>
    <n v="0"/>
    <x v="934"/>
    <x v="8"/>
  </r>
  <r>
    <n v="7847"/>
    <x v="3896"/>
    <x v="1"/>
    <x v="874"/>
    <d v="2012-10-02T00:00:00"/>
    <s v="Standard Class"/>
    <s v="JK-15205"/>
    <s v="Jamie Kunitz"/>
    <x v="0"/>
    <x v="0"/>
    <s v="Arlington"/>
    <x v="17"/>
    <n v="22204"/>
    <x v="0"/>
    <s v="TEC-PH-10002496"/>
    <x v="2"/>
    <x v="7"/>
    <s v="Cisco SPA301"/>
    <x v="5177"/>
    <n v="12"/>
    <n v="0"/>
    <x v="6215"/>
    <x v="8"/>
  </r>
  <r>
    <n v="7848"/>
    <x v="3897"/>
    <x v="0"/>
    <x v="535"/>
    <d v="2013-03-03T00:00:00"/>
    <s v="Standard Class"/>
    <s v="DW-13540"/>
    <s v="Don Weiss"/>
    <x v="0"/>
    <x v="0"/>
    <s v="Houston"/>
    <x v="5"/>
    <n v="77070"/>
    <x v="2"/>
    <s v="FUR-FU-10004053"/>
    <x v="0"/>
    <x v="5"/>
    <s v="DAX Two-Tone Silver Metal Document Frame"/>
    <x v="2738"/>
    <n v="2"/>
    <n v="0.6"/>
    <x v="6216"/>
    <x v="11"/>
  </r>
  <r>
    <n v="7849"/>
    <x v="3898"/>
    <x v="0"/>
    <x v="440"/>
    <d v="2013-05-07T00:00:00"/>
    <s v="Standard Class"/>
    <s v="AS-10090"/>
    <s v="Adam Shillingsburg"/>
    <x v="0"/>
    <x v="0"/>
    <s v="Irving"/>
    <x v="5"/>
    <n v="75061"/>
    <x v="2"/>
    <s v="OFF-ST-10000321"/>
    <x v="1"/>
    <x v="4"/>
    <s v="Akro Stacking Bins"/>
    <x v="2247"/>
    <n v="3"/>
    <n v="0.2"/>
    <x v="6217"/>
    <x v="5"/>
  </r>
  <r>
    <n v="7850"/>
    <x v="3898"/>
    <x v="0"/>
    <x v="440"/>
    <d v="2013-05-07T00:00:00"/>
    <s v="Standard Class"/>
    <s v="AS-10090"/>
    <s v="Adam Shillingsburg"/>
    <x v="0"/>
    <x v="0"/>
    <s v="Irving"/>
    <x v="5"/>
    <n v="75061"/>
    <x v="2"/>
    <s v="OFF-ST-10002957"/>
    <x v="1"/>
    <x v="4"/>
    <s v="Sterilite Show Offs Storage Containers"/>
    <x v="2538"/>
    <n v="3"/>
    <n v="0.2"/>
    <x v="2831"/>
    <x v="5"/>
  </r>
  <r>
    <n v="7851"/>
    <x v="3898"/>
    <x v="0"/>
    <x v="440"/>
    <d v="2013-05-07T00:00:00"/>
    <s v="Standard Class"/>
    <s v="AS-10090"/>
    <s v="Adam Shillingsburg"/>
    <x v="0"/>
    <x v="0"/>
    <s v="Irving"/>
    <x v="5"/>
    <n v="75061"/>
    <x v="2"/>
    <s v="OFF-LA-10000973"/>
    <x v="1"/>
    <x v="2"/>
    <s v="Avery 502"/>
    <x v="1325"/>
    <n v="2"/>
    <n v="0.2"/>
    <x v="1382"/>
    <x v="5"/>
  </r>
  <r>
    <n v="7852"/>
    <x v="3899"/>
    <x v="2"/>
    <x v="337"/>
    <d v="2011-12-15T00:00:00"/>
    <s v="Standard Class"/>
    <s v="TS-21205"/>
    <s v="Thomas Seio"/>
    <x v="1"/>
    <x v="0"/>
    <s v="Chicago"/>
    <x v="10"/>
    <n v="60653"/>
    <x v="2"/>
    <s v="OFF-PA-10000143"/>
    <x v="1"/>
    <x v="10"/>
    <s v="Astroparche Fine Business Paper"/>
    <x v="582"/>
    <n v="2"/>
    <n v="0.2"/>
    <x v="1525"/>
    <x v="4"/>
  </r>
  <r>
    <n v="7853"/>
    <x v="3899"/>
    <x v="2"/>
    <x v="337"/>
    <d v="2011-12-15T00:00:00"/>
    <s v="Standard Class"/>
    <s v="TS-21205"/>
    <s v="Thomas Seio"/>
    <x v="1"/>
    <x v="0"/>
    <s v="Chicago"/>
    <x v="10"/>
    <n v="60653"/>
    <x v="2"/>
    <s v="OFF-AP-10003287"/>
    <x v="1"/>
    <x v="9"/>
    <s v="Tripp Lite TLP810NET Broadband Surge for Modem/Fax"/>
    <x v="5178"/>
    <n v="2"/>
    <n v="0.8"/>
    <x v="6218"/>
    <x v="4"/>
  </r>
  <r>
    <n v="7854"/>
    <x v="3900"/>
    <x v="1"/>
    <x v="707"/>
    <d v="2012-12-29T00:00:00"/>
    <s v="Standard Class"/>
    <s v="SM-20320"/>
    <s v="Sean Miller"/>
    <x v="2"/>
    <x v="0"/>
    <s v="Los Angeles"/>
    <x v="1"/>
    <n v="90049"/>
    <x v="1"/>
    <s v="OFF-PA-10001526"/>
    <x v="1"/>
    <x v="10"/>
    <s v="Xerox 1949"/>
    <x v="745"/>
    <n v="2"/>
    <n v="0"/>
    <x v="5513"/>
    <x v="4"/>
  </r>
  <r>
    <n v="7855"/>
    <x v="3901"/>
    <x v="3"/>
    <x v="226"/>
    <d v="2014-12-13T00:00:00"/>
    <s v="Standard Class"/>
    <s v="BH-11710"/>
    <s v="Brosina Hoffman"/>
    <x v="0"/>
    <x v="0"/>
    <s v="Hattiesburg"/>
    <x v="35"/>
    <n v="39401"/>
    <x v="0"/>
    <s v="OFF-AP-10004540"/>
    <x v="1"/>
    <x v="9"/>
    <s v="Eureka The Boss Lite 10-Amp Upright Vacuum, Blue"/>
    <x v="5179"/>
    <n v="4"/>
    <n v="0"/>
    <x v="6219"/>
    <x v="4"/>
  </r>
  <r>
    <n v="7856"/>
    <x v="3901"/>
    <x v="3"/>
    <x v="226"/>
    <d v="2014-12-13T00:00:00"/>
    <s v="Standard Class"/>
    <s v="BH-11710"/>
    <s v="Brosina Hoffman"/>
    <x v="0"/>
    <x v="0"/>
    <s v="Hattiesburg"/>
    <x v="35"/>
    <n v="39401"/>
    <x v="0"/>
    <s v="TEC-AC-10001266"/>
    <x v="2"/>
    <x v="11"/>
    <s v="Memorex Micro Travel Drive 8 GB"/>
    <x v="5180"/>
    <n v="4"/>
    <n v="0"/>
    <x v="6220"/>
    <x v="4"/>
  </r>
  <r>
    <n v="7857"/>
    <x v="3902"/>
    <x v="2"/>
    <x v="992"/>
    <d v="2011-06-01T00:00:00"/>
    <s v="First Class"/>
    <s v="LW-16825"/>
    <s v="Laurel Workman"/>
    <x v="1"/>
    <x v="0"/>
    <s v="New York City"/>
    <x v="15"/>
    <n v="10024"/>
    <x v="3"/>
    <s v="OFF-BI-10004233"/>
    <x v="1"/>
    <x v="8"/>
    <s v="GBC Pre-Punched Binding Paper, Plastic, White, 8-1/2&quot; x 11&quot;"/>
    <x v="2212"/>
    <n v="2"/>
    <n v="0.2"/>
    <x v="2386"/>
    <x v="5"/>
  </r>
  <r>
    <n v="7858"/>
    <x v="3902"/>
    <x v="2"/>
    <x v="992"/>
    <d v="2011-06-01T00:00:00"/>
    <s v="First Class"/>
    <s v="LW-16825"/>
    <s v="Laurel Workman"/>
    <x v="1"/>
    <x v="0"/>
    <s v="New York City"/>
    <x v="15"/>
    <n v="10024"/>
    <x v="3"/>
    <s v="TEC-PH-10003505"/>
    <x v="2"/>
    <x v="7"/>
    <s v="Geemarc AmpliPOWER60"/>
    <x v="5181"/>
    <n v="5"/>
    <n v="0"/>
    <x v="6221"/>
    <x v="5"/>
  </r>
  <r>
    <n v="7859"/>
    <x v="3902"/>
    <x v="2"/>
    <x v="992"/>
    <d v="2011-06-01T00:00:00"/>
    <s v="First Class"/>
    <s v="LW-16825"/>
    <s v="Laurel Workman"/>
    <x v="1"/>
    <x v="0"/>
    <s v="New York City"/>
    <x v="15"/>
    <n v="10024"/>
    <x v="3"/>
    <s v="OFF-AP-10001005"/>
    <x v="1"/>
    <x v="9"/>
    <s v="Honeywell Quietcare HEPA Air Cleaner"/>
    <x v="5182"/>
    <n v="3"/>
    <n v="0"/>
    <x v="6222"/>
    <x v="5"/>
  </r>
  <r>
    <n v="7860"/>
    <x v="3902"/>
    <x v="2"/>
    <x v="992"/>
    <d v="2011-06-01T00:00:00"/>
    <s v="First Class"/>
    <s v="LW-16825"/>
    <s v="Laurel Workman"/>
    <x v="1"/>
    <x v="0"/>
    <s v="New York City"/>
    <x v="15"/>
    <n v="10024"/>
    <x v="3"/>
    <s v="OFF-PA-10001712"/>
    <x v="1"/>
    <x v="10"/>
    <s v="Xerox 1948"/>
    <x v="792"/>
    <n v="4"/>
    <n v="0"/>
    <x v="1339"/>
    <x v="5"/>
  </r>
  <r>
    <n v="7861"/>
    <x v="3903"/>
    <x v="3"/>
    <x v="580"/>
    <d v="2014-03-07T00:00:00"/>
    <s v="Standard Class"/>
    <s v="JA-15970"/>
    <s v="Joseph Airdo"/>
    <x v="0"/>
    <x v="0"/>
    <s v="Cuyahoga Falls"/>
    <x v="24"/>
    <n v="44221"/>
    <x v="3"/>
    <s v="OFF-BI-10002353"/>
    <x v="1"/>
    <x v="8"/>
    <s v="GBC VeloBind Cover Sets"/>
    <x v="5183"/>
    <n v="4"/>
    <n v="0.7"/>
    <x v="6223"/>
    <x v="10"/>
  </r>
  <r>
    <n v="7862"/>
    <x v="3904"/>
    <x v="1"/>
    <x v="88"/>
    <d v="2012-10-17T00:00:00"/>
    <s v="Standard Class"/>
    <s v="KA-16525"/>
    <s v="Kelly Andreada"/>
    <x v="0"/>
    <x v="0"/>
    <s v="Seattle"/>
    <x v="4"/>
    <n v="98103"/>
    <x v="1"/>
    <s v="TEC-AC-10003038"/>
    <x v="2"/>
    <x v="11"/>
    <s v="Kingston Digital DataTraveler 16GB USB 2.0"/>
    <x v="1511"/>
    <n v="2"/>
    <n v="0"/>
    <x v="1595"/>
    <x v="2"/>
  </r>
  <r>
    <n v="7863"/>
    <x v="3904"/>
    <x v="1"/>
    <x v="88"/>
    <d v="2012-10-17T00:00:00"/>
    <s v="Standard Class"/>
    <s v="KA-16525"/>
    <s v="Kelly Andreada"/>
    <x v="0"/>
    <x v="0"/>
    <s v="Seattle"/>
    <x v="4"/>
    <n v="98103"/>
    <x v="1"/>
    <s v="OFF-ST-10000934"/>
    <x v="1"/>
    <x v="4"/>
    <s v="Contico 72&quot;H Heavy-Duty Storage System"/>
    <x v="3411"/>
    <n v="2"/>
    <n v="0"/>
    <x v="232"/>
    <x v="2"/>
  </r>
  <r>
    <n v="7864"/>
    <x v="3905"/>
    <x v="1"/>
    <x v="1177"/>
    <d v="2012-07-19T00:00:00"/>
    <s v="Second Class"/>
    <s v="TG-21310"/>
    <s v="Toby Gnade"/>
    <x v="0"/>
    <x v="0"/>
    <s v="Mesa"/>
    <x v="16"/>
    <n v="85204"/>
    <x v="1"/>
    <s v="OFF-ST-10002743"/>
    <x v="1"/>
    <x v="4"/>
    <s v="SAFCO Boltless Steel Shelving"/>
    <x v="697"/>
    <n v="3"/>
    <n v="0.2"/>
    <x v="711"/>
    <x v="7"/>
  </r>
  <r>
    <n v="7865"/>
    <x v="3905"/>
    <x v="1"/>
    <x v="1177"/>
    <d v="2012-07-19T00:00:00"/>
    <s v="Second Class"/>
    <s v="TG-21310"/>
    <s v="Toby Gnade"/>
    <x v="0"/>
    <x v="0"/>
    <s v="Mesa"/>
    <x v="16"/>
    <n v="85204"/>
    <x v="1"/>
    <s v="OFF-PA-10001846"/>
    <x v="1"/>
    <x v="10"/>
    <s v="Xerox 1899"/>
    <x v="282"/>
    <n v="4"/>
    <n v="0.2"/>
    <x v="6224"/>
    <x v="7"/>
  </r>
  <r>
    <n v="7866"/>
    <x v="3905"/>
    <x v="1"/>
    <x v="1177"/>
    <d v="2012-07-19T00:00:00"/>
    <s v="Second Class"/>
    <s v="TG-21310"/>
    <s v="Toby Gnade"/>
    <x v="0"/>
    <x v="0"/>
    <s v="Mesa"/>
    <x v="16"/>
    <n v="85204"/>
    <x v="1"/>
    <s v="FUR-CH-10004287"/>
    <x v="0"/>
    <x v="1"/>
    <s v="SAFCO Arco Folding Chair"/>
    <x v="5184"/>
    <n v="2"/>
    <n v="0.2"/>
    <x v="6225"/>
    <x v="7"/>
  </r>
  <r>
    <n v="7867"/>
    <x v="3905"/>
    <x v="1"/>
    <x v="1177"/>
    <d v="2012-07-19T00:00:00"/>
    <s v="Second Class"/>
    <s v="TG-21310"/>
    <s v="Toby Gnade"/>
    <x v="0"/>
    <x v="0"/>
    <s v="Mesa"/>
    <x v="16"/>
    <n v="85204"/>
    <x v="1"/>
    <s v="FUR-BO-10001608"/>
    <x v="0"/>
    <x v="0"/>
    <s v="Hon Metal Bookcases, Black"/>
    <x v="5185"/>
    <n v="6"/>
    <n v="0.7"/>
    <x v="6226"/>
    <x v="7"/>
  </r>
  <r>
    <n v="7868"/>
    <x v="3906"/>
    <x v="2"/>
    <x v="84"/>
    <d v="2011-11-24T00:00:00"/>
    <s v="Second Class"/>
    <s v="DB-13360"/>
    <s v="Dennis Bolton"/>
    <x v="2"/>
    <x v="0"/>
    <s v="Salt Lake City"/>
    <x v="7"/>
    <n v="84106"/>
    <x v="1"/>
    <s v="OFF-PA-10000357"/>
    <x v="1"/>
    <x v="10"/>
    <s v="Xerox 1888"/>
    <x v="1696"/>
    <n v="3"/>
    <n v="0"/>
    <x v="1797"/>
    <x v="0"/>
  </r>
  <r>
    <n v="7869"/>
    <x v="3907"/>
    <x v="0"/>
    <x v="1022"/>
    <d v="2013-06-03T00:00:00"/>
    <s v="Standard Class"/>
    <s v="LS-17245"/>
    <s v="Lynn Smith"/>
    <x v="0"/>
    <x v="0"/>
    <s v="Los Angeles"/>
    <x v="1"/>
    <n v="90045"/>
    <x v="1"/>
    <s v="OFF-PA-10000575"/>
    <x v="1"/>
    <x v="10"/>
    <s v="Wirebound Message Books, Four 2 3/4 x 5 White Forms per Page"/>
    <x v="5186"/>
    <n v="2"/>
    <n v="0"/>
    <x v="6227"/>
    <x v="5"/>
  </r>
  <r>
    <n v="7870"/>
    <x v="3908"/>
    <x v="3"/>
    <x v="445"/>
    <d v="2014-07-10T00:00:00"/>
    <s v="Standard Class"/>
    <s v="MO-17950"/>
    <s v="Michael Oakman"/>
    <x v="0"/>
    <x v="0"/>
    <s v="Jacksonville"/>
    <x v="3"/>
    <n v="28540"/>
    <x v="0"/>
    <s v="TEC-AC-10002167"/>
    <x v="2"/>
    <x v="11"/>
    <s v="Imation 8gb Micro Traveldrive Usb 2.0 Flash Drive"/>
    <x v="734"/>
    <n v="2"/>
    <n v="0.2"/>
    <x v="752"/>
    <x v="7"/>
  </r>
  <r>
    <n v="7871"/>
    <x v="3909"/>
    <x v="3"/>
    <x v="145"/>
    <d v="2014-09-30T00:00:00"/>
    <s v="Standard Class"/>
    <s v="CA-11965"/>
    <s v="Carol Adams"/>
    <x v="1"/>
    <x v="0"/>
    <s v="Lakewood"/>
    <x v="24"/>
    <n v="44107"/>
    <x v="3"/>
    <s v="OFF-EN-10004459"/>
    <x v="1"/>
    <x v="12"/>
    <s v="Security-Tint Envelopes"/>
    <x v="671"/>
    <n v="4"/>
    <n v="0.2"/>
    <x v="683"/>
    <x v="8"/>
  </r>
  <r>
    <n v="7872"/>
    <x v="3910"/>
    <x v="0"/>
    <x v="339"/>
    <d v="2013-10-08T00:00:00"/>
    <s v="Standard Class"/>
    <s v="DB-12910"/>
    <s v="Daniel Byrd"/>
    <x v="2"/>
    <x v="0"/>
    <s v="Lake Forest"/>
    <x v="1"/>
    <n v="92630"/>
    <x v="1"/>
    <s v="OFF-LA-10002271"/>
    <x v="1"/>
    <x v="2"/>
    <s v="Smead Alpha-Z Color-Coded Second Alphabetical Labels and Starter Set"/>
    <x v="51"/>
    <n v="2"/>
    <n v="0"/>
    <x v="51"/>
    <x v="2"/>
  </r>
  <r>
    <n v="7873"/>
    <x v="3910"/>
    <x v="0"/>
    <x v="339"/>
    <d v="2013-10-08T00:00:00"/>
    <s v="Standard Class"/>
    <s v="DB-12910"/>
    <s v="Daniel Byrd"/>
    <x v="2"/>
    <x v="0"/>
    <s v="Lake Forest"/>
    <x v="1"/>
    <n v="92630"/>
    <x v="1"/>
    <s v="FUR-CH-10004063"/>
    <x v="0"/>
    <x v="1"/>
    <s v="Global Deluxe High-Back Manager's Chair"/>
    <x v="4390"/>
    <n v="4"/>
    <n v="0.2"/>
    <x v="5151"/>
    <x v="2"/>
  </r>
  <r>
    <n v="7874"/>
    <x v="3910"/>
    <x v="0"/>
    <x v="339"/>
    <d v="2013-10-08T00:00:00"/>
    <s v="Standard Class"/>
    <s v="DB-12910"/>
    <s v="Daniel Byrd"/>
    <x v="2"/>
    <x v="0"/>
    <s v="Lake Forest"/>
    <x v="1"/>
    <n v="92630"/>
    <x v="1"/>
    <s v="OFF-PA-10004610"/>
    <x v="1"/>
    <x v="10"/>
    <s v="Xerox 1900"/>
    <x v="18"/>
    <n v="2"/>
    <n v="0"/>
    <x v="1608"/>
    <x v="2"/>
  </r>
  <r>
    <n v="7875"/>
    <x v="3910"/>
    <x v="0"/>
    <x v="339"/>
    <d v="2013-10-08T00:00:00"/>
    <s v="Standard Class"/>
    <s v="DB-12910"/>
    <s v="Daniel Byrd"/>
    <x v="2"/>
    <x v="0"/>
    <s v="Lake Forest"/>
    <x v="1"/>
    <n v="92630"/>
    <x v="1"/>
    <s v="OFF-PA-10001878"/>
    <x v="1"/>
    <x v="10"/>
    <s v="Xerox 1891"/>
    <x v="619"/>
    <n v="2"/>
    <n v="0"/>
    <x v="630"/>
    <x v="2"/>
  </r>
  <r>
    <n v="7876"/>
    <x v="3911"/>
    <x v="3"/>
    <x v="428"/>
    <d v="2014-09-16T00:00:00"/>
    <s v="Standard Class"/>
    <s v="DK-12835"/>
    <s v="Damala Kotsonis"/>
    <x v="1"/>
    <x v="0"/>
    <s v="Portland"/>
    <x v="21"/>
    <n v="97206"/>
    <x v="1"/>
    <s v="OFF-PA-10002036"/>
    <x v="1"/>
    <x v="10"/>
    <s v="Xerox 1930"/>
    <x v="277"/>
    <n v="6"/>
    <n v="0.2"/>
    <x v="3663"/>
    <x v="8"/>
  </r>
  <r>
    <n v="7877"/>
    <x v="3911"/>
    <x v="3"/>
    <x v="428"/>
    <d v="2014-09-16T00:00:00"/>
    <s v="Standard Class"/>
    <s v="DK-12835"/>
    <s v="Damala Kotsonis"/>
    <x v="1"/>
    <x v="0"/>
    <s v="Portland"/>
    <x v="21"/>
    <n v="97206"/>
    <x v="1"/>
    <s v="OFF-AP-10003278"/>
    <x v="1"/>
    <x v="9"/>
    <s v="Belkin 7-Outlet SurgeMaster Home Series"/>
    <x v="5187"/>
    <n v="1"/>
    <n v="0.2"/>
    <x v="6228"/>
    <x v="8"/>
  </r>
  <r>
    <n v="7878"/>
    <x v="3912"/>
    <x v="1"/>
    <x v="899"/>
    <d v="2012-03-18T00:00:00"/>
    <s v="Standard Class"/>
    <s v="EB-14170"/>
    <s v="Evan Bailliet"/>
    <x v="0"/>
    <x v="0"/>
    <s v="Charlotte"/>
    <x v="3"/>
    <n v="28205"/>
    <x v="0"/>
    <s v="OFF-LA-10001641"/>
    <x v="1"/>
    <x v="2"/>
    <s v="Avery 518"/>
    <x v="1325"/>
    <n v="2"/>
    <n v="0.2"/>
    <x v="1382"/>
    <x v="10"/>
  </r>
  <r>
    <n v="7879"/>
    <x v="3913"/>
    <x v="0"/>
    <x v="896"/>
    <d v="2013-12-05T00:00:00"/>
    <s v="Second Class"/>
    <s v="DR-12940"/>
    <s v="Daniel Raglin"/>
    <x v="2"/>
    <x v="0"/>
    <s v="Aurora"/>
    <x v="10"/>
    <n v="60505"/>
    <x v="2"/>
    <s v="FUR-FU-10003806"/>
    <x v="0"/>
    <x v="5"/>
    <s v="Tenex Chairmat w/ Average Lip, 45&quot; x 53&quot;"/>
    <x v="5188"/>
    <n v="4"/>
    <n v="0.6"/>
    <x v="6229"/>
    <x v="0"/>
  </r>
  <r>
    <n v="7880"/>
    <x v="3914"/>
    <x v="0"/>
    <x v="403"/>
    <d v="2013-06-22T00:00:00"/>
    <s v="Standard Class"/>
    <s v="JS-15685"/>
    <s v="Jim Sink"/>
    <x v="1"/>
    <x v="0"/>
    <s v="Philadelphia"/>
    <x v="9"/>
    <n v="19140"/>
    <x v="3"/>
    <s v="FUR-TA-10003392"/>
    <x v="0"/>
    <x v="3"/>
    <s v="Global Adaptabilities Conference Tables"/>
    <x v="5189"/>
    <n v="2"/>
    <n v="0.4"/>
    <x v="6230"/>
    <x v="1"/>
  </r>
  <r>
    <n v="7881"/>
    <x v="3915"/>
    <x v="3"/>
    <x v="734"/>
    <d v="2014-12-07T00:00:00"/>
    <s v="Second Class"/>
    <s v="LC-16870"/>
    <s v="Lena Cacioppo"/>
    <x v="0"/>
    <x v="0"/>
    <s v="Thornton"/>
    <x v="22"/>
    <n v="80229"/>
    <x v="1"/>
    <s v="OFF-AR-10003856"/>
    <x v="1"/>
    <x v="6"/>
    <s v="Newell 344"/>
    <x v="3963"/>
    <n v="6"/>
    <n v="0.2"/>
    <x v="5695"/>
    <x v="4"/>
  </r>
  <r>
    <n v="7882"/>
    <x v="3915"/>
    <x v="3"/>
    <x v="734"/>
    <d v="2014-12-07T00:00:00"/>
    <s v="Second Class"/>
    <s v="LC-16870"/>
    <s v="Lena Cacioppo"/>
    <x v="0"/>
    <x v="0"/>
    <s v="Thornton"/>
    <x v="22"/>
    <n v="80229"/>
    <x v="1"/>
    <s v="TEC-AC-10002006"/>
    <x v="2"/>
    <x v="11"/>
    <s v="Memorex Micro Travel Drive 16 GB"/>
    <x v="3499"/>
    <n v="6"/>
    <n v="0.2"/>
    <x v="6231"/>
    <x v="4"/>
  </r>
  <r>
    <n v="7883"/>
    <x v="3915"/>
    <x v="3"/>
    <x v="734"/>
    <d v="2014-12-07T00:00:00"/>
    <s v="Second Class"/>
    <s v="LC-16870"/>
    <s v="Lena Cacioppo"/>
    <x v="0"/>
    <x v="0"/>
    <s v="Thornton"/>
    <x v="22"/>
    <n v="80229"/>
    <x v="1"/>
    <s v="TEC-AC-10002006"/>
    <x v="2"/>
    <x v="11"/>
    <s v="Memorex Micro Travel Drive 16 GB"/>
    <x v="1141"/>
    <n v="8"/>
    <n v="0.2"/>
    <x v="6232"/>
    <x v="4"/>
  </r>
  <r>
    <n v="7884"/>
    <x v="3915"/>
    <x v="3"/>
    <x v="734"/>
    <d v="2014-12-07T00:00:00"/>
    <s v="Second Class"/>
    <s v="LC-16870"/>
    <s v="Lena Cacioppo"/>
    <x v="0"/>
    <x v="0"/>
    <s v="Thornton"/>
    <x v="22"/>
    <n v="80229"/>
    <x v="1"/>
    <s v="OFF-PA-10002246"/>
    <x v="1"/>
    <x v="10"/>
    <s v="Wirebound Four 2-3/4 x 5 Forms per Page, 400 Sets per Book"/>
    <x v="5190"/>
    <n v="2"/>
    <n v="0.2"/>
    <x v="6233"/>
    <x v="4"/>
  </r>
  <r>
    <n v="7885"/>
    <x v="3915"/>
    <x v="3"/>
    <x v="734"/>
    <d v="2014-12-07T00:00:00"/>
    <s v="Second Class"/>
    <s v="LC-16870"/>
    <s v="Lena Cacioppo"/>
    <x v="0"/>
    <x v="0"/>
    <s v="Thornton"/>
    <x v="22"/>
    <n v="80229"/>
    <x v="1"/>
    <s v="OFF-SU-10004782"/>
    <x v="1"/>
    <x v="14"/>
    <s v="Elite 5&quot; Scissors"/>
    <x v="5191"/>
    <n v="7"/>
    <n v="0.2"/>
    <x v="6234"/>
    <x v="4"/>
  </r>
  <r>
    <n v="7886"/>
    <x v="3915"/>
    <x v="3"/>
    <x v="734"/>
    <d v="2014-12-07T00:00:00"/>
    <s v="Second Class"/>
    <s v="LC-16870"/>
    <s v="Lena Cacioppo"/>
    <x v="0"/>
    <x v="0"/>
    <s v="Thornton"/>
    <x v="22"/>
    <n v="80229"/>
    <x v="1"/>
    <s v="FUR-FU-10004351"/>
    <x v="0"/>
    <x v="5"/>
    <s v="Staples"/>
    <x v="5192"/>
    <n v="3"/>
    <n v="0.2"/>
    <x v="6235"/>
    <x v="4"/>
  </r>
  <r>
    <n v="7887"/>
    <x v="3915"/>
    <x v="3"/>
    <x v="734"/>
    <d v="2014-12-07T00:00:00"/>
    <s v="Second Class"/>
    <s v="LC-16870"/>
    <s v="Lena Cacioppo"/>
    <x v="0"/>
    <x v="0"/>
    <s v="Thornton"/>
    <x v="22"/>
    <n v="80229"/>
    <x v="1"/>
    <s v="FUR-FU-10004270"/>
    <x v="0"/>
    <x v="5"/>
    <s v="Eldon Image Series Desk Accessories, Burgundy"/>
    <x v="2474"/>
    <n v="5"/>
    <n v="0.2"/>
    <x v="2707"/>
    <x v="4"/>
  </r>
  <r>
    <n v="7888"/>
    <x v="3915"/>
    <x v="3"/>
    <x v="734"/>
    <d v="2014-12-07T00:00:00"/>
    <s v="Second Class"/>
    <s v="LC-16870"/>
    <s v="Lena Cacioppo"/>
    <x v="0"/>
    <x v="0"/>
    <s v="Thornton"/>
    <x v="22"/>
    <n v="80229"/>
    <x v="1"/>
    <s v="FUR-FU-10004053"/>
    <x v="0"/>
    <x v="5"/>
    <s v="DAX Two-Tone Silver Metal Document Frame"/>
    <x v="2738"/>
    <n v="1"/>
    <n v="0.2"/>
    <x v="6236"/>
    <x v="4"/>
  </r>
  <r>
    <n v="7889"/>
    <x v="3916"/>
    <x v="0"/>
    <x v="765"/>
    <d v="2013-08-23T00:00:00"/>
    <s v="Standard Class"/>
    <s v="JP-15520"/>
    <s v="Jeremy Pistek"/>
    <x v="0"/>
    <x v="0"/>
    <s v="Davis"/>
    <x v="1"/>
    <n v="95616"/>
    <x v="1"/>
    <s v="OFF-PA-10000019"/>
    <x v="1"/>
    <x v="10"/>
    <s v="Xerox 1931"/>
    <x v="56"/>
    <n v="5"/>
    <n v="0"/>
    <x v="56"/>
    <x v="6"/>
  </r>
  <r>
    <n v="7890"/>
    <x v="3917"/>
    <x v="0"/>
    <x v="591"/>
    <d v="2013-12-30T00:00:00"/>
    <s v="Standard Class"/>
    <s v="TS-21655"/>
    <s v="Trudy Schmidt"/>
    <x v="0"/>
    <x v="0"/>
    <s v="Fayetteville"/>
    <x v="36"/>
    <n v="72701"/>
    <x v="0"/>
    <s v="OFF-AR-10003811"/>
    <x v="1"/>
    <x v="6"/>
    <s v="Newell 327"/>
    <x v="5193"/>
    <n v="9"/>
    <n v="0"/>
    <x v="6237"/>
    <x v="4"/>
  </r>
  <r>
    <n v="7891"/>
    <x v="3917"/>
    <x v="0"/>
    <x v="591"/>
    <d v="2013-12-30T00:00:00"/>
    <s v="Standard Class"/>
    <s v="TS-21655"/>
    <s v="Trudy Schmidt"/>
    <x v="0"/>
    <x v="0"/>
    <s v="Fayetteville"/>
    <x v="36"/>
    <n v="72701"/>
    <x v="0"/>
    <s v="TEC-AC-10001838"/>
    <x v="2"/>
    <x v="11"/>
    <s v="Razer Tiamat Over Ear 7.1 Surround Sound PC Gaming Headset"/>
    <x v="5194"/>
    <n v="2"/>
    <n v="0"/>
    <x v="6238"/>
    <x v="4"/>
  </r>
  <r>
    <n v="7892"/>
    <x v="3917"/>
    <x v="0"/>
    <x v="591"/>
    <d v="2013-12-30T00:00:00"/>
    <s v="Standard Class"/>
    <s v="TS-21655"/>
    <s v="Trudy Schmidt"/>
    <x v="0"/>
    <x v="0"/>
    <s v="Fayetteville"/>
    <x v="36"/>
    <n v="72701"/>
    <x v="0"/>
    <s v="FUR-FU-10003553"/>
    <x v="0"/>
    <x v="5"/>
    <s v="Howard Miller 13-1/2&quot; Diameter Rosebrook Wall Clock"/>
    <x v="5195"/>
    <n v="5"/>
    <n v="0"/>
    <x v="6239"/>
    <x v="4"/>
  </r>
  <r>
    <n v="7893"/>
    <x v="3917"/>
    <x v="0"/>
    <x v="591"/>
    <d v="2013-12-30T00:00:00"/>
    <s v="Standard Class"/>
    <s v="TS-21655"/>
    <s v="Trudy Schmidt"/>
    <x v="0"/>
    <x v="0"/>
    <s v="Fayetteville"/>
    <x v="36"/>
    <n v="72701"/>
    <x v="0"/>
    <s v="OFF-PA-10003302"/>
    <x v="1"/>
    <x v="10"/>
    <s v="Xerox 1906"/>
    <x v="1938"/>
    <n v="3"/>
    <n v="0"/>
    <x v="2086"/>
    <x v="4"/>
  </r>
  <r>
    <n v="7894"/>
    <x v="3918"/>
    <x v="3"/>
    <x v="283"/>
    <d v="2014-07-31T00:00:00"/>
    <s v="Standard Class"/>
    <s v="NM-18445"/>
    <s v="Nathan Mautz"/>
    <x v="2"/>
    <x v="0"/>
    <s v="New York City"/>
    <x v="15"/>
    <n v="10011"/>
    <x v="3"/>
    <s v="OFF-BI-10002412"/>
    <x v="1"/>
    <x v="8"/>
    <s v="Wilson Jones “Snap” Scratch Pad Binder Tool for Ring Binders"/>
    <x v="4107"/>
    <n v="3"/>
    <n v="0.2"/>
    <x v="6240"/>
    <x v="7"/>
  </r>
  <r>
    <n v="7895"/>
    <x v="3919"/>
    <x v="3"/>
    <x v="548"/>
    <d v="2014-06-26T00:00:00"/>
    <s v="Standard Class"/>
    <s v="EH-14125"/>
    <s v="Eugene Hildebrand"/>
    <x v="2"/>
    <x v="0"/>
    <s v="Wheeling"/>
    <x v="48"/>
    <n v="26003"/>
    <x v="3"/>
    <s v="OFF-BI-10002852"/>
    <x v="1"/>
    <x v="8"/>
    <s v="Ibico Standard Transparent Covers"/>
    <x v="5196"/>
    <n v="5"/>
    <n v="0"/>
    <x v="6241"/>
    <x v="1"/>
  </r>
  <r>
    <n v="7896"/>
    <x v="3919"/>
    <x v="3"/>
    <x v="548"/>
    <d v="2014-06-26T00:00:00"/>
    <s v="Standard Class"/>
    <s v="EH-14125"/>
    <s v="Eugene Hildebrand"/>
    <x v="2"/>
    <x v="0"/>
    <s v="Wheeling"/>
    <x v="48"/>
    <n v="26003"/>
    <x v="3"/>
    <s v="OFF-BI-10000145"/>
    <x v="1"/>
    <x v="8"/>
    <s v="Zipper Ring Binder Pockets"/>
    <x v="875"/>
    <n v="2"/>
    <n v="0"/>
    <x v="908"/>
    <x v="1"/>
  </r>
  <r>
    <n v="7897"/>
    <x v="3919"/>
    <x v="3"/>
    <x v="548"/>
    <d v="2014-06-26T00:00:00"/>
    <s v="Standard Class"/>
    <s v="EH-14125"/>
    <s v="Eugene Hildebrand"/>
    <x v="2"/>
    <x v="0"/>
    <s v="Wheeling"/>
    <x v="48"/>
    <n v="26003"/>
    <x v="3"/>
    <s v="OFF-PA-10001970"/>
    <x v="1"/>
    <x v="10"/>
    <s v="Xerox 1908"/>
    <x v="990"/>
    <n v="8"/>
    <n v="0"/>
    <x v="1281"/>
    <x v="1"/>
  </r>
  <r>
    <n v="7898"/>
    <x v="3920"/>
    <x v="3"/>
    <x v="802"/>
    <d v="2014-08-19T00:00:00"/>
    <s v="Standard Class"/>
    <s v="DC-12850"/>
    <s v="Dan Campbell"/>
    <x v="0"/>
    <x v="0"/>
    <s v="Memphis"/>
    <x v="18"/>
    <n v="38109"/>
    <x v="0"/>
    <s v="OFF-AP-10001563"/>
    <x v="1"/>
    <x v="9"/>
    <s v="Belkin Premiere Surge Master II 8-outlet surge protector"/>
    <x v="5197"/>
    <n v="7"/>
    <n v="0.2"/>
    <x v="6242"/>
    <x v="6"/>
  </r>
  <r>
    <n v="7899"/>
    <x v="3920"/>
    <x v="3"/>
    <x v="802"/>
    <d v="2014-08-19T00:00:00"/>
    <s v="Standard Class"/>
    <s v="DC-12850"/>
    <s v="Dan Campbell"/>
    <x v="0"/>
    <x v="0"/>
    <s v="Memphis"/>
    <x v="18"/>
    <n v="38109"/>
    <x v="0"/>
    <s v="OFF-BI-10001359"/>
    <x v="1"/>
    <x v="8"/>
    <s v="GBC DocuBind TL300 Electric Binding System"/>
    <x v="5198"/>
    <n v="6"/>
    <n v="0.7"/>
    <x v="6243"/>
    <x v="6"/>
  </r>
  <r>
    <n v="7900"/>
    <x v="3920"/>
    <x v="3"/>
    <x v="802"/>
    <d v="2014-08-19T00:00:00"/>
    <s v="Standard Class"/>
    <s v="DC-12850"/>
    <s v="Dan Campbell"/>
    <x v="0"/>
    <x v="0"/>
    <s v="Memphis"/>
    <x v="18"/>
    <n v="38109"/>
    <x v="0"/>
    <s v="OFF-FA-10003495"/>
    <x v="1"/>
    <x v="13"/>
    <s v="Staples"/>
    <x v="2426"/>
    <n v="5"/>
    <n v="0.2"/>
    <x v="6244"/>
    <x v="6"/>
  </r>
  <r>
    <n v="7901"/>
    <x v="3920"/>
    <x v="3"/>
    <x v="802"/>
    <d v="2014-08-19T00:00:00"/>
    <s v="Standard Class"/>
    <s v="DC-12850"/>
    <s v="Dan Campbell"/>
    <x v="0"/>
    <x v="0"/>
    <s v="Memphis"/>
    <x v="18"/>
    <n v="38109"/>
    <x v="0"/>
    <s v="TEC-AC-10003709"/>
    <x v="2"/>
    <x v="11"/>
    <s v="Maxell 4.7GB DVD-R 5/Pack"/>
    <x v="5199"/>
    <n v="2"/>
    <n v="0.2"/>
    <x v="6245"/>
    <x v="6"/>
  </r>
  <r>
    <n v="7902"/>
    <x v="3920"/>
    <x v="3"/>
    <x v="802"/>
    <d v="2014-08-19T00:00:00"/>
    <s v="Standard Class"/>
    <s v="DC-12850"/>
    <s v="Dan Campbell"/>
    <x v="0"/>
    <x v="0"/>
    <s v="Memphis"/>
    <x v="18"/>
    <n v="38109"/>
    <x v="0"/>
    <s v="FUR-FU-10003268"/>
    <x v="0"/>
    <x v="5"/>
    <s v="Eldon Radial Chair Mat for Low to Medium Pile Carpets"/>
    <x v="236"/>
    <n v="1"/>
    <n v="0.2"/>
    <x v="232"/>
    <x v="6"/>
  </r>
  <r>
    <n v="7903"/>
    <x v="3920"/>
    <x v="3"/>
    <x v="802"/>
    <d v="2014-08-19T00:00:00"/>
    <s v="Standard Class"/>
    <s v="DC-12850"/>
    <s v="Dan Campbell"/>
    <x v="0"/>
    <x v="0"/>
    <s v="Memphis"/>
    <x v="18"/>
    <n v="38109"/>
    <x v="0"/>
    <s v="OFF-EN-10003845"/>
    <x v="1"/>
    <x v="12"/>
    <s v="Colored Envelopes"/>
    <x v="1816"/>
    <n v="5"/>
    <n v="0.2"/>
    <x v="6246"/>
    <x v="6"/>
  </r>
  <r>
    <n v="7904"/>
    <x v="3920"/>
    <x v="3"/>
    <x v="802"/>
    <d v="2014-08-19T00:00:00"/>
    <s v="Standard Class"/>
    <s v="DC-12850"/>
    <s v="Dan Campbell"/>
    <x v="0"/>
    <x v="0"/>
    <s v="Memphis"/>
    <x v="18"/>
    <n v="38109"/>
    <x v="0"/>
    <s v="FUR-CH-10002073"/>
    <x v="0"/>
    <x v="1"/>
    <s v="Hon Olson Stacker Chairs"/>
    <x v="5200"/>
    <n v="2"/>
    <n v="0.2"/>
    <x v="6247"/>
    <x v="6"/>
  </r>
  <r>
    <n v="7905"/>
    <x v="3921"/>
    <x v="1"/>
    <x v="209"/>
    <d v="2012-11-13T00:00:00"/>
    <s v="Standard Class"/>
    <s v="DO-13645"/>
    <s v="Doug O'Connell"/>
    <x v="0"/>
    <x v="0"/>
    <s v="Houston"/>
    <x v="5"/>
    <n v="77036"/>
    <x v="2"/>
    <s v="OFF-PA-10001357"/>
    <x v="1"/>
    <x v="10"/>
    <s v="Xerox 1886"/>
    <x v="5201"/>
    <n v="2"/>
    <n v="0.2"/>
    <x v="6248"/>
    <x v="0"/>
  </r>
  <r>
    <n v="7906"/>
    <x v="3922"/>
    <x v="1"/>
    <x v="52"/>
    <d v="2012-10-22T00:00:00"/>
    <s v="Standard Class"/>
    <s v="LS-16975"/>
    <s v="Lindsay Shagiari"/>
    <x v="2"/>
    <x v="0"/>
    <s v="Dallas"/>
    <x v="5"/>
    <n v="75217"/>
    <x v="2"/>
    <s v="OFF-EN-10001415"/>
    <x v="1"/>
    <x v="12"/>
    <s v="Staples"/>
    <x v="3870"/>
    <n v="1"/>
    <n v="0.2"/>
    <x v="6249"/>
    <x v="2"/>
  </r>
  <r>
    <n v="7907"/>
    <x v="3922"/>
    <x v="1"/>
    <x v="52"/>
    <d v="2012-10-22T00:00:00"/>
    <s v="Standard Class"/>
    <s v="LS-16975"/>
    <s v="Lindsay Shagiari"/>
    <x v="2"/>
    <x v="0"/>
    <s v="Dallas"/>
    <x v="5"/>
    <n v="75217"/>
    <x v="2"/>
    <s v="OFF-BI-10002813"/>
    <x v="1"/>
    <x v="8"/>
    <s v="Avery Reinforcements for Hole-Punch Pages"/>
    <x v="5202"/>
    <n v="10"/>
    <n v="0.8"/>
    <x v="6250"/>
    <x v="2"/>
  </r>
  <r>
    <n v="7908"/>
    <x v="3923"/>
    <x v="0"/>
    <x v="679"/>
    <d v="2013-08-03T00:00:00"/>
    <s v="First Class"/>
    <s v="RW-19630"/>
    <s v="Rob Williams"/>
    <x v="1"/>
    <x v="0"/>
    <s v="San Francisco"/>
    <x v="1"/>
    <n v="94122"/>
    <x v="1"/>
    <s v="OFF-AP-10003849"/>
    <x v="1"/>
    <x v="9"/>
    <s v="Hoover Shoulder Vac Commercial Portable Vacuum"/>
    <x v="4169"/>
    <n v="2"/>
    <n v="0"/>
    <x v="4850"/>
    <x v="7"/>
  </r>
  <r>
    <n v="7909"/>
    <x v="3924"/>
    <x v="0"/>
    <x v="275"/>
    <d v="2013-12-08T00:00:00"/>
    <s v="Standard Class"/>
    <s v="RD-19720"/>
    <s v="Roger Demir"/>
    <x v="0"/>
    <x v="0"/>
    <s v="Morgan Hill"/>
    <x v="1"/>
    <n v="95037"/>
    <x v="1"/>
    <s v="FUR-TA-10004147"/>
    <x v="0"/>
    <x v="3"/>
    <s v="Hon 4060 Series Tables"/>
    <x v="5203"/>
    <n v="3"/>
    <n v="0.2"/>
    <x v="6251"/>
    <x v="4"/>
  </r>
  <r>
    <n v="7910"/>
    <x v="3924"/>
    <x v="0"/>
    <x v="275"/>
    <d v="2013-12-08T00:00:00"/>
    <s v="Standard Class"/>
    <s v="RD-19720"/>
    <s v="Roger Demir"/>
    <x v="0"/>
    <x v="0"/>
    <s v="Morgan Hill"/>
    <x v="1"/>
    <n v="95037"/>
    <x v="1"/>
    <s v="OFF-AR-10001662"/>
    <x v="1"/>
    <x v="6"/>
    <s v="Rogers Handheld Barrel Pencil Sharpener"/>
    <x v="5204"/>
    <n v="8"/>
    <n v="0"/>
    <x v="6252"/>
    <x v="4"/>
  </r>
  <r>
    <n v="7911"/>
    <x v="3924"/>
    <x v="0"/>
    <x v="275"/>
    <d v="2013-12-08T00:00:00"/>
    <s v="Standard Class"/>
    <s v="RD-19720"/>
    <s v="Roger Demir"/>
    <x v="0"/>
    <x v="0"/>
    <s v="Morgan Hill"/>
    <x v="1"/>
    <n v="95037"/>
    <x v="1"/>
    <s v="OFF-ST-10001558"/>
    <x v="1"/>
    <x v="4"/>
    <s v="Acco Perma 4000 Stacking Storage Drawers"/>
    <x v="5205"/>
    <n v="3"/>
    <n v="0"/>
    <x v="6253"/>
    <x v="4"/>
  </r>
  <r>
    <n v="7912"/>
    <x v="3924"/>
    <x v="0"/>
    <x v="275"/>
    <d v="2013-12-08T00:00:00"/>
    <s v="Standard Class"/>
    <s v="RD-19720"/>
    <s v="Roger Demir"/>
    <x v="0"/>
    <x v="0"/>
    <s v="Morgan Hill"/>
    <x v="1"/>
    <n v="95037"/>
    <x v="1"/>
    <s v="FUR-BO-10001337"/>
    <x v="0"/>
    <x v="0"/>
    <s v="O'Sullivan Living Dimensions 2-Shelf Bookcases"/>
    <x v="4308"/>
    <n v="2"/>
    <n v="0.15"/>
    <x v="5036"/>
    <x v="4"/>
  </r>
  <r>
    <n v="7913"/>
    <x v="3925"/>
    <x v="0"/>
    <x v="236"/>
    <d v="2013-05-01T00:00:00"/>
    <s v="Second Class"/>
    <s v="RB-19570"/>
    <s v="Rob Beeghly"/>
    <x v="0"/>
    <x v="0"/>
    <s v="Saint Charles"/>
    <x v="10"/>
    <n v="60174"/>
    <x v="2"/>
    <s v="FUR-FU-10001602"/>
    <x v="0"/>
    <x v="5"/>
    <s v="Eldon Delta Triangular Chair Mat, 52&quot; x 58&quot;, Clear"/>
    <x v="5206"/>
    <n v="2"/>
    <n v="0.6"/>
    <x v="6254"/>
    <x v="3"/>
  </r>
  <r>
    <n v="7914"/>
    <x v="3926"/>
    <x v="3"/>
    <x v="326"/>
    <d v="2014-08-28T00:00:00"/>
    <s v="First Class"/>
    <s v="JE-15715"/>
    <s v="Joe Elijah"/>
    <x v="0"/>
    <x v="0"/>
    <s v="Cleveland"/>
    <x v="24"/>
    <n v="44105"/>
    <x v="3"/>
    <s v="OFF-ST-10003996"/>
    <x v="1"/>
    <x v="4"/>
    <s v="Letter/Legal File Tote with Clear Snap-On Lid, Black Granite"/>
    <x v="5207"/>
    <n v="2"/>
    <n v="0.2"/>
    <x v="6255"/>
    <x v="6"/>
  </r>
  <r>
    <n v="7915"/>
    <x v="3927"/>
    <x v="3"/>
    <x v="46"/>
    <d v="2014-06-22T00:00:00"/>
    <s v="Standard Class"/>
    <s v="SR-20740"/>
    <s v="Steven Roelle"/>
    <x v="2"/>
    <x v="0"/>
    <s v="New York City"/>
    <x v="15"/>
    <n v="10024"/>
    <x v="3"/>
    <s v="TEC-MA-10003673"/>
    <x v="2"/>
    <x v="15"/>
    <s v="Hewlett-Packard Desktjet 6988DT Refurbished Printer"/>
    <x v="5208"/>
    <n v="5"/>
    <n v="0"/>
    <x v="6256"/>
    <x v="1"/>
  </r>
  <r>
    <n v="7916"/>
    <x v="3927"/>
    <x v="3"/>
    <x v="46"/>
    <d v="2014-06-22T00:00:00"/>
    <s v="Standard Class"/>
    <s v="SR-20740"/>
    <s v="Steven Roelle"/>
    <x v="2"/>
    <x v="0"/>
    <s v="New York City"/>
    <x v="15"/>
    <n v="10024"/>
    <x v="3"/>
    <s v="TEC-AC-10004992"/>
    <x v="2"/>
    <x v="11"/>
    <s v="Kingston Digital DataTraveler 64GB USB 2.0"/>
    <x v="3933"/>
    <n v="3"/>
    <n v="0"/>
    <x v="4539"/>
    <x v="1"/>
  </r>
  <r>
    <n v="7917"/>
    <x v="3928"/>
    <x v="1"/>
    <x v="312"/>
    <d v="2012-11-24T00:00:00"/>
    <s v="Standard Class"/>
    <s v="PO-19195"/>
    <s v="Phillina Ober"/>
    <x v="2"/>
    <x v="0"/>
    <s v="Philadelphia"/>
    <x v="9"/>
    <n v="19140"/>
    <x v="3"/>
    <s v="FUR-CH-10002880"/>
    <x v="0"/>
    <x v="1"/>
    <s v="Global High-Back Leather Tilter, Burgundy"/>
    <x v="5209"/>
    <n v="4"/>
    <n v="0.3"/>
    <x v="6257"/>
    <x v="0"/>
  </r>
  <r>
    <n v="7918"/>
    <x v="3929"/>
    <x v="3"/>
    <x v="507"/>
    <d v="2014-09-09T00:00:00"/>
    <s v="Second Class"/>
    <s v="JK-16120"/>
    <s v="Julie Kriz"/>
    <x v="2"/>
    <x v="0"/>
    <s v="Garland"/>
    <x v="5"/>
    <n v="75043"/>
    <x v="2"/>
    <s v="OFF-AR-10000380"/>
    <x v="1"/>
    <x v="6"/>
    <s v="Hunt PowerHouse Electric Pencil Sharpener, Blue"/>
    <x v="5210"/>
    <n v="1"/>
    <n v="0.2"/>
    <x v="6258"/>
    <x v="8"/>
  </r>
  <r>
    <n v="7919"/>
    <x v="3930"/>
    <x v="1"/>
    <x v="433"/>
    <d v="2012-07-08T00:00:00"/>
    <s v="Second Class"/>
    <s v="JP-16135"/>
    <s v="Julie Prescott"/>
    <x v="2"/>
    <x v="0"/>
    <s v="San Diego"/>
    <x v="1"/>
    <n v="92024"/>
    <x v="1"/>
    <s v="OFF-BI-10002706"/>
    <x v="1"/>
    <x v="8"/>
    <s v="Avery Premier Heavy-Duty Binder with Round Locking Rings"/>
    <x v="2543"/>
    <n v="2"/>
    <n v="0.2"/>
    <x v="6259"/>
    <x v="7"/>
  </r>
  <r>
    <n v="7920"/>
    <x v="3931"/>
    <x v="3"/>
    <x v="175"/>
    <d v="2014-09-22T00:00:00"/>
    <s v="Standard Class"/>
    <s v="Dp-13240"/>
    <s v="Dean percer"/>
    <x v="2"/>
    <x v="0"/>
    <s v="Waterbury"/>
    <x v="29"/>
    <n v="6708"/>
    <x v="3"/>
    <s v="OFF-ST-10000943"/>
    <x v="1"/>
    <x v="4"/>
    <s v="Eldon ProFile File 'N Store Portable File Tub Letter/Legal Size Black"/>
    <x v="5211"/>
    <n v="2"/>
    <n v="0"/>
    <x v="6260"/>
    <x v="8"/>
  </r>
  <r>
    <n v="7921"/>
    <x v="3931"/>
    <x v="3"/>
    <x v="175"/>
    <d v="2014-09-22T00:00:00"/>
    <s v="Standard Class"/>
    <s v="Dp-13240"/>
    <s v="Dean percer"/>
    <x v="2"/>
    <x v="0"/>
    <s v="Waterbury"/>
    <x v="29"/>
    <n v="6708"/>
    <x v="3"/>
    <s v="TEC-AC-10001090"/>
    <x v="2"/>
    <x v="11"/>
    <s v="Micro Innovations Wireless Classic Keyboard with Mouse"/>
    <x v="2830"/>
    <n v="2"/>
    <n v="0"/>
    <x v="6261"/>
    <x v="8"/>
  </r>
  <r>
    <n v="7922"/>
    <x v="3932"/>
    <x v="3"/>
    <x v="677"/>
    <d v="2014-03-18T00:00:00"/>
    <s v="Standard Class"/>
    <s v="JB-16000"/>
    <s v="Joy Bell-"/>
    <x v="0"/>
    <x v="0"/>
    <s v="Columbia"/>
    <x v="39"/>
    <n v="21044"/>
    <x v="3"/>
    <s v="OFF-BI-10002026"/>
    <x v="1"/>
    <x v="8"/>
    <s v="Avery Arch Ring Binders"/>
    <x v="5212"/>
    <n v="3"/>
    <n v="0"/>
    <x v="6262"/>
    <x v="10"/>
  </r>
  <r>
    <n v="7923"/>
    <x v="3933"/>
    <x v="3"/>
    <x v="241"/>
    <d v="2014-09-30T00:00:00"/>
    <s v="Standard Class"/>
    <s v="PP-18955"/>
    <s v="Paul Prost"/>
    <x v="2"/>
    <x v="0"/>
    <s v="Hollywood"/>
    <x v="2"/>
    <n v="33021"/>
    <x v="0"/>
    <s v="TEC-PH-10000526"/>
    <x v="2"/>
    <x v="7"/>
    <s v="Vtech CS6719"/>
    <x v="3293"/>
    <n v="5"/>
    <n v="0.2"/>
    <x v="3716"/>
    <x v="8"/>
  </r>
  <r>
    <n v="7924"/>
    <x v="3933"/>
    <x v="3"/>
    <x v="241"/>
    <d v="2014-09-30T00:00:00"/>
    <s v="Standard Class"/>
    <s v="PP-18955"/>
    <s v="Paul Prost"/>
    <x v="2"/>
    <x v="0"/>
    <s v="Hollywood"/>
    <x v="2"/>
    <n v="33021"/>
    <x v="0"/>
    <s v="OFF-BI-10004002"/>
    <x v="1"/>
    <x v="8"/>
    <s v="Wilson Jones International Size A4 Ring Binders"/>
    <x v="4937"/>
    <n v="3"/>
    <n v="0.7"/>
    <x v="6263"/>
    <x v="8"/>
  </r>
  <r>
    <n v="7925"/>
    <x v="3934"/>
    <x v="0"/>
    <x v="572"/>
    <d v="2013-08-17T00:00:00"/>
    <s v="First Class"/>
    <s v="RF-19840"/>
    <s v="Roy Französisch"/>
    <x v="0"/>
    <x v="0"/>
    <s v="Springfield"/>
    <x v="17"/>
    <n v="22153"/>
    <x v="0"/>
    <s v="OFF-BI-10002309"/>
    <x v="1"/>
    <x v="8"/>
    <s v="Avery Heavy-Duty EZD  Binder With Locking Rings"/>
    <x v="4732"/>
    <n v="4"/>
    <n v="0"/>
    <x v="6264"/>
    <x v="6"/>
  </r>
  <r>
    <n v="7926"/>
    <x v="3934"/>
    <x v="0"/>
    <x v="572"/>
    <d v="2013-08-17T00:00:00"/>
    <s v="First Class"/>
    <s v="RF-19840"/>
    <s v="Roy Französisch"/>
    <x v="0"/>
    <x v="0"/>
    <s v="Springfield"/>
    <x v="17"/>
    <n v="22153"/>
    <x v="0"/>
    <s v="OFF-LA-10003923"/>
    <x v="1"/>
    <x v="2"/>
    <s v="Alphabetical Labels for Top Tab Filing"/>
    <x v="825"/>
    <n v="7"/>
    <n v="0"/>
    <x v="855"/>
    <x v="6"/>
  </r>
  <r>
    <n v="7927"/>
    <x v="3935"/>
    <x v="3"/>
    <x v="225"/>
    <d v="2014-11-25T00:00:00"/>
    <s v="Second Class"/>
    <s v="KH-16330"/>
    <s v="Katharine Harms"/>
    <x v="1"/>
    <x v="0"/>
    <s v="New York City"/>
    <x v="15"/>
    <n v="10035"/>
    <x v="3"/>
    <s v="TEC-AC-10003433"/>
    <x v="2"/>
    <x v="11"/>
    <s v="Maxell 4.7GB DVD+R 5/Pack"/>
    <x v="2629"/>
    <n v="3"/>
    <n v="0"/>
    <x v="2077"/>
    <x v="0"/>
  </r>
  <r>
    <n v="7928"/>
    <x v="3935"/>
    <x v="3"/>
    <x v="225"/>
    <d v="2014-11-25T00:00:00"/>
    <s v="Second Class"/>
    <s v="KH-16330"/>
    <s v="Katharine Harms"/>
    <x v="1"/>
    <x v="0"/>
    <s v="New York City"/>
    <x v="15"/>
    <n v="10035"/>
    <x v="3"/>
    <s v="TEC-PH-10001363"/>
    <x v="2"/>
    <x v="7"/>
    <s v="Apple iPhone 5S"/>
    <x v="5213"/>
    <n v="1"/>
    <n v="0"/>
    <x v="6265"/>
    <x v="0"/>
  </r>
  <r>
    <n v="7929"/>
    <x v="3935"/>
    <x v="3"/>
    <x v="225"/>
    <d v="2014-11-25T00:00:00"/>
    <s v="Second Class"/>
    <s v="KH-16330"/>
    <s v="Katharine Harms"/>
    <x v="1"/>
    <x v="0"/>
    <s v="New York City"/>
    <x v="15"/>
    <n v="10035"/>
    <x v="3"/>
    <s v="FUR-FU-10000820"/>
    <x v="0"/>
    <x v="5"/>
    <s v="Tensor Brushed Steel Torchiere Floor Lamp"/>
    <x v="4344"/>
    <n v="3"/>
    <n v="0"/>
    <x v="6266"/>
    <x v="0"/>
  </r>
  <r>
    <n v="7930"/>
    <x v="3936"/>
    <x v="3"/>
    <x v="800"/>
    <d v="2014-07-28T00:00:00"/>
    <s v="First Class"/>
    <s v="EM-14200"/>
    <s v="Evan Minnotte"/>
    <x v="2"/>
    <x v="0"/>
    <s v="Dallas"/>
    <x v="5"/>
    <n v="75217"/>
    <x v="2"/>
    <s v="FUR-TA-10004767"/>
    <x v="0"/>
    <x v="3"/>
    <s v="Safco Drafting Table"/>
    <x v="5214"/>
    <n v="6"/>
    <n v="0.3"/>
    <x v="6267"/>
    <x v="7"/>
  </r>
  <r>
    <n v="7931"/>
    <x v="3937"/>
    <x v="0"/>
    <x v="869"/>
    <d v="2013-03-28T00:00:00"/>
    <s v="Second Class"/>
    <s v="DK-12835"/>
    <s v="Damala Kotsonis"/>
    <x v="1"/>
    <x v="0"/>
    <s v="New York City"/>
    <x v="15"/>
    <n v="10024"/>
    <x v="3"/>
    <s v="OFF-AR-10001955"/>
    <x v="1"/>
    <x v="6"/>
    <s v="Newell 319"/>
    <x v="426"/>
    <n v="3"/>
    <n v="0"/>
    <x v="6268"/>
    <x v="10"/>
  </r>
  <r>
    <n v="7932"/>
    <x v="3938"/>
    <x v="0"/>
    <x v="692"/>
    <d v="2013-07-21T00:00:00"/>
    <s v="Standard Class"/>
    <s v="MC-17425"/>
    <s v="Mark Cousins"/>
    <x v="1"/>
    <x v="0"/>
    <s v="Portland"/>
    <x v="21"/>
    <n v="97206"/>
    <x v="1"/>
    <s v="FUR-CH-10004886"/>
    <x v="0"/>
    <x v="1"/>
    <s v="Bevis Steel Folding Chairs"/>
    <x v="2186"/>
    <n v="3"/>
    <n v="0.2"/>
    <x v="2355"/>
    <x v="7"/>
  </r>
  <r>
    <n v="7933"/>
    <x v="3938"/>
    <x v="0"/>
    <x v="692"/>
    <d v="2013-07-21T00:00:00"/>
    <s v="Standard Class"/>
    <s v="MC-17425"/>
    <s v="Mark Cousins"/>
    <x v="1"/>
    <x v="0"/>
    <s v="Portland"/>
    <x v="21"/>
    <n v="97206"/>
    <x v="1"/>
    <s v="OFF-PA-10003641"/>
    <x v="1"/>
    <x v="10"/>
    <s v="Xerox 1909"/>
    <x v="151"/>
    <n v="5"/>
    <n v="0.2"/>
    <x v="6269"/>
    <x v="7"/>
  </r>
  <r>
    <n v="7934"/>
    <x v="3939"/>
    <x v="3"/>
    <x v="629"/>
    <d v="2014-08-25T00:00:00"/>
    <s v="Standard Class"/>
    <s v="RW-19540"/>
    <s v="Rick Wilson"/>
    <x v="1"/>
    <x v="0"/>
    <s v="Brentwood"/>
    <x v="1"/>
    <n v="94513"/>
    <x v="1"/>
    <s v="OFF-EN-10003134"/>
    <x v="1"/>
    <x v="12"/>
    <s v="Staples"/>
    <x v="371"/>
    <n v="2"/>
    <n v="0"/>
    <x v="5982"/>
    <x v="6"/>
  </r>
  <r>
    <n v="7935"/>
    <x v="3939"/>
    <x v="3"/>
    <x v="629"/>
    <d v="2014-08-25T00:00:00"/>
    <s v="Standard Class"/>
    <s v="RW-19540"/>
    <s v="Rick Wilson"/>
    <x v="1"/>
    <x v="0"/>
    <s v="Brentwood"/>
    <x v="1"/>
    <n v="94513"/>
    <x v="1"/>
    <s v="TEC-PH-10002564"/>
    <x v="2"/>
    <x v="7"/>
    <s v="OtterBox Defender Series Case - Samsung Galaxy S4"/>
    <x v="981"/>
    <n v="3"/>
    <n v="0.2"/>
    <x v="3306"/>
    <x v="6"/>
  </r>
  <r>
    <n v="7936"/>
    <x v="3939"/>
    <x v="3"/>
    <x v="629"/>
    <d v="2014-08-25T00:00:00"/>
    <s v="Standard Class"/>
    <s v="RW-19540"/>
    <s v="Rick Wilson"/>
    <x v="1"/>
    <x v="0"/>
    <s v="Brentwood"/>
    <x v="1"/>
    <n v="94513"/>
    <x v="1"/>
    <s v="OFF-PA-10003893"/>
    <x v="1"/>
    <x v="10"/>
    <s v="Xerox 1962"/>
    <x v="18"/>
    <n v="2"/>
    <n v="0"/>
    <x v="1608"/>
    <x v="6"/>
  </r>
  <r>
    <n v="7937"/>
    <x v="3939"/>
    <x v="3"/>
    <x v="629"/>
    <d v="2014-08-25T00:00:00"/>
    <s v="Standard Class"/>
    <s v="RW-19540"/>
    <s v="Rick Wilson"/>
    <x v="1"/>
    <x v="0"/>
    <s v="Brentwood"/>
    <x v="1"/>
    <n v="94513"/>
    <x v="1"/>
    <s v="OFF-BI-10000174"/>
    <x v="1"/>
    <x v="8"/>
    <s v="Wilson Jones Clip &amp; Carry Folder Binder Tool for Ring Binders, Clear"/>
    <x v="4107"/>
    <n v="3"/>
    <n v="0.2"/>
    <x v="4771"/>
    <x v="6"/>
  </r>
  <r>
    <n v="7938"/>
    <x v="3939"/>
    <x v="3"/>
    <x v="629"/>
    <d v="2014-08-25T00:00:00"/>
    <s v="Standard Class"/>
    <s v="RW-19540"/>
    <s v="Rick Wilson"/>
    <x v="1"/>
    <x v="0"/>
    <s v="Brentwood"/>
    <x v="1"/>
    <n v="94513"/>
    <x v="1"/>
    <s v="OFF-AP-10001058"/>
    <x v="1"/>
    <x v="9"/>
    <s v="Sanyo 2.5 Cubic Foot Mid-Size Office Refrigerators"/>
    <x v="5215"/>
    <n v="9"/>
    <n v="0"/>
    <x v="6270"/>
    <x v="6"/>
  </r>
  <r>
    <n v="7939"/>
    <x v="3939"/>
    <x v="3"/>
    <x v="629"/>
    <d v="2014-08-25T00:00:00"/>
    <s v="Standard Class"/>
    <s v="RW-19540"/>
    <s v="Rick Wilson"/>
    <x v="1"/>
    <x v="0"/>
    <s v="Brentwood"/>
    <x v="1"/>
    <n v="94513"/>
    <x v="1"/>
    <s v="OFF-ST-10001496"/>
    <x v="1"/>
    <x v="4"/>
    <s v="Standard Rollaway File with Lock"/>
    <x v="863"/>
    <n v="3"/>
    <n v="0"/>
    <x v="894"/>
    <x v="6"/>
  </r>
  <r>
    <n v="7940"/>
    <x v="3939"/>
    <x v="3"/>
    <x v="629"/>
    <d v="2014-08-25T00:00:00"/>
    <s v="Standard Class"/>
    <s v="RW-19540"/>
    <s v="Rick Wilson"/>
    <x v="1"/>
    <x v="0"/>
    <s v="Brentwood"/>
    <x v="1"/>
    <n v="94513"/>
    <x v="1"/>
    <s v="OFF-BI-10004230"/>
    <x v="1"/>
    <x v="8"/>
    <s v="GBC Recycled Grain Textured Covers"/>
    <x v="5216"/>
    <n v="8"/>
    <n v="0.2"/>
    <x v="6271"/>
    <x v="6"/>
  </r>
  <r>
    <n v="7941"/>
    <x v="3940"/>
    <x v="0"/>
    <x v="882"/>
    <d v="2013-12-18T00:00:00"/>
    <s v="First Class"/>
    <s v="DS-13180"/>
    <s v="David Smith"/>
    <x v="1"/>
    <x v="0"/>
    <s v="San Diego"/>
    <x v="1"/>
    <n v="92037"/>
    <x v="1"/>
    <s v="FUR-CH-10001146"/>
    <x v="0"/>
    <x v="1"/>
    <s v="Global Task Chair, Black"/>
    <x v="125"/>
    <n v="2"/>
    <n v="0.2"/>
    <x v="127"/>
    <x v="4"/>
  </r>
  <r>
    <n v="7942"/>
    <x v="3940"/>
    <x v="0"/>
    <x v="882"/>
    <d v="2013-12-18T00:00:00"/>
    <s v="First Class"/>
    <s v="DS-13180"/>
    <s v="David Smith"/>
    <x v="1"/>
    <x v="0"/>
    <s v="San Diego"/>
    <x v="1"/>
    <n v="92037"/>
    <x v="1"/>
    <s v="OFF-ST-10001590"/>
    <x v="1"/>
    <x v="4"/>
    <s v="Tenex Personal Project File with Scoop Front Design, Black"/>
    <x v="5217"/>
    <n v="10"/>
    <n v="0"/>
    <x v="6272"/>
    <x v="4"/>
  </r>
  <r>
    <n v="7943"/>
    <x v="3941"/>
    <x v="3"/>
    <x v="53"/>
    <d v="2015-01-02T00:00:00"/>
    <s v="Standard Class"/>
    <s v="GA-14725"/>
    <s v="Guy Armstrong"/>
    <x v="0"/>
    <x v="0"/>
    <s v="Dallas"/>
    <x v="5"/>
    <n v="75081"/>
    <x v="2"/>
    <s v="OFF-BI-10003684"/>
    <x v="1"/>
    <x v="8"/>
    <s v="Wilson Jones Legal Size Ring Binders"/>
    <x v="5218"/>
    <n v="9"/>
    <n v="0.8"/>
    <x v="6273"/>
    <x v="4"/>
  </r>
  <r>
    <n v="7944"/>
    <x v="3941"/>
    <x v="3"/>
    <x v="53"/>
    <d v="2015-01-02T00:00:00"/>
    <s v="Standard Class"/>
    <s v="GA-14725"/>
    <s v="Guy Armstrong"/>
    <x v="0"/>
    <x v="0"/>
    <s v="Dallas"/>
    <x v="5"/>
    <n v="75081"/>
    <x v="2"/>
    <s v="OFF-SU-10000946"/>
    <x v="1"/>
    <x v="14"/>
    <s v="Staples"/>
    <x v="5219"/>
    <n v="7"/>
    <n v="0.2"/>
    <x v="6274"/>
    <x v="4"/>
  </r>
  <r>
    <n v="7945"/>
    <x v="3941"/>
    <x v="3"/>
    <x v="53"/>
    <d v="2015-01-02T00:00:00"/>
    <s v="Standard Class"/>
    <s v="GA-14725"/>
    <s v="Guy Armstrong"/>
    <x v="0"/>
    <x v="0"/>
    <s v="Dallas"/>
    <x v="5"/>
    <n v="75081"/>
    <x v="2"/>
    <s v="OFF-AR-10001615"/>
    <x v="1"/>
    <x v="6"/>
    <s v="Newell 34"/>
    <x v="4142"/>
    <n v="2"/>
    <n v="0.2"/>
    <x v="6275"/>
    <x v="4"/>
  </r>
  <r>
    <n v="7946"/>
    <x v="3941"/>
    <x v="3"/>
    <x v="53"/>
    <d v="2015-01-02T00:00:00"/>
    <s v="Standard Class"/>
    <s v="GA-14725"/>
    <s v="Guy Armstrong"/>
    <x v="0"/>
    <x v="0"/>
    <s v="Dallas"/>
    <x v="5"/>
    <n v="75081"/>
    <x v="2"/>
    <s v="OFF-BI-10001597"/>
    <x v="1"/>
    <x v="8"/>
    <s v="Wilson Jones Ledger-Size, Piano-Hinge Binder, 2&quot;, Blue"/>
    <x v="5220"/>
    <n v="5"/>
    <n v="0.8"/>
    <x v="6276"/>
    <x v="4"/>
  </r>
  <r>
    <n v="7947"/>
    <x v="3941"/>
    <x v="3"/>
    <x v="53"/>
    <d v="2015-01-02T00:00:00"/>
    <s v="Standard Class"/>
    <s v="GA-14725"/>
    <s v="Guy Armstrong"/>
    <x v="0"/>
    <x v="0"/>
    <s v="Dallas"/>
    <x v="5"/>
    <n v="75081"/>
    <x v="2"/>
    <s v="OFF-BI-10001116"/>
    <x v="1"/>
    <x v="8"/>
    <s v="Wilson Jones 1&quot; Hanging DublLock Ring Binders"/>
    <x v="2567"/>
    <n v="3"/>
    <n v="0.8"/>
    <x v="6277"/>
    <x v="4"/>
  </r>
  <r>
    <n v="7948"/>
    <x v="3942"/>
    <x v="2"/>
    <x v="72"/>
    <d v="2011-03-05T00:00:00"/>
    <s v="Standard Class"/>
    <s v="SC-20380"/>
    <s v="Shahid Collister"/>
    <x v="0"/>
    <x v="0"/>
    <s v="El Paso"/>
    <x v="5"/>
    <n v="79907"/>
    <x v="2"/>
    <s v="OFF-FA-10004395"/>
    <x v="1"/>
    <x v="13"/>
    <s v="Plymouth Boxed Rubber Bands by Plymouth"/>
    <x v="609"/>
    <n v="5"/>
    <n v="0.2"/>
    <x v="6278"/>
    <x v="10"/>
  </r>
  <r>
    <n v="7949"/>
    <x v="3942"/>
    <x v="2"/>
    <x v="72"/>
    <d v="2011-03-05T00:00:00"/>
    <s v="Standard Class"/>
    <s v="SC-20380"/>
    <s v="Shahid Collister"/>
    <x v="0"/>
    <x v="0"/>
    <s v="El Paso"/>
    <x v="5"/>
    <n v="79907"/>
    <x v="2"/>
    <s v="FUR-CH-10001270"/>
    <x v="0"/>
    <x v="1"/>
    <s v="Harbour Creations Steel Folding Chair"/>
    <x v="5221"/>
    <n v="6"/>
    <n v="0.3"/>
    <x v="232"/>
    <x v="10"/>
  </r>
  <r>
    <n v="7950"/>
    <x v="3942"/>
    <x v="2"/>
    <x v="72"/>
    <d v="2011-03-05T00:00:00"/>
    <s v="Standard Class"/>
    <s v="SC-20380"/>
    <s v="Shahid Collister"/>
    <x v="0"/>
    <x v="0"/>
    <s v="El Paso"/>
    <x v="5"/>
    <n v="79907"/>
    <x v="2"/>
    <s v="FUR-FU-10001095"/>
    <x v="0"/>
    <x v="5"/>
    <s v="DAX Black Cherry Wood-Tone Poster Frame"/>
    <x v="3100"/>
    <n v="6"/>
    <n v="0.6"/>
    <x v="6279"/>
    <x v="10"/>
  </r>
  <r>
    <n v="7951"/>
    <x v="3942"/>
    <x v="2"/>
    <x v="72"/>
    <d v="2011-03-05T00:00:00"/>
    <s v="Standard Class"/>
    <s v="SC-20380"/>
    <s v="Shahid Collister"/>
    <x v="0"/>
    <x v="0"/>
    <s v="El Paso"/>
    <x v="5"/>
    <n v="79907"/>
    <x v="2"/>
    <s v="OFF-ST-10001469"/>
    <x v="1"/>
    <x v="4"/>
    <s v="Fellowes Bankers Box Recycled Super Stor/Drawer"/>
    <x v="5222"/>
    <n v="3"/>
    <n v="0.2"/>
    <x v="6280"/>
    <x v="10"/>
  </r>
  <r>
    <n v="7952"/>
    <x v="3943"/>
    <x v="1"/>
    <x v="902"/>
    <d v="2012-11-24T00:00:00"/>
    <s v="Standard Class"/>
    <s v="KD-16345"/>
    <s v="Katherine Ducich"/>
    <x v="0"/>
    <x v="0"/>
    <s v="New York City"/>
    <x v="15"/>
    <n v="10035"/>
    <x v="3"/>
    <s v="OFF-BI-10003196"/>
    <x v="1"/>
    <x v="8"/>
    <s v="Accohide Poly Flexible Ring Binders"/>
    <x v="4452"/>
    <n v="2"/>
    <n v="0.2"/>
    <x v="6281"/>
    <x v="0"/>
  </r>
  <r>
    <n v="7953"/>
    <x v="3943"/>
    <x v="1"/>
    <x v="902"/>
    <d v="2012-11-24T00:00:00"/>
    <s v="Standard Class"/>
    <s v="KD-16345"/>
    <s v="Katherine Ducich"/>
    <x v="0"/>
    <x v="0"/>
    <s v="New York City"/>
    <x v="15"/>
    <n v="10035"/>
    <x v="3"/>
    <s v="TEC-PH-10002200"/>
    <x v="2"/>
    <x v="7"/>
    <s v="Aastra 6757i CT Wireless VoIP phone"/>
    <x v="5223"/>
    <n v="4"/>
    <n v="0"/>
    <x v="6282"/>
    <x v="0"/>
  </r>
  <r>
    <n v="7954"/>
    <x v="3944"/>
    <x v="2"/>
    <x v="470"/>
    <d v="2011-04-06T00:00:00"/>
    <s v="Standard Class"/>
    <s v="KH-16330"/>
    <s v="Katharine Harms"/>
    <x v="1"/>
    <x v="0"/>
    <s v="Revere"/>
    <x v="31"/>
    <n v="2151"/>
    <x v="3"/>
    <s v="OFF-ST-10000636"/>
    <x v="1"/>
    <x v="4"/>
    <s v="Rogers Profile Extra Capacity Storage Tub"/>
    <x v="5224"/>
    <n v="4"/>
    <n v="0"/>
    <x v="6283"/>
    <x v="3"/>
  </r>
  <r>
    <n v="7955"/>
    <x v="3944"/>
    <x v="2"/>
    <x v="470"/>
    <d v="2011-04-06T00:00:00"/>
    <s v="Standard Class"/>
    <s v="KH-16330"/>
    <s v="Katharine Harms"/>
    <x v="1"/>
    <x v="0"/>
    <s v="Revere"/>
    <x v="31"/>
    <n v="2151"/>
    <x v="3"/>
    <s v="OFF-BI-10000145"/>
    <x v="1"/>
    <x v="8"/>
    <s v="Zipper Ring Binder Pockets"/>
    <x v="875"/>
    <n v="2"/>
    <n v="0"/>
    <x v="908"/>
    <x v="3"/>
  </r>
  <r>
    <n v="7956"/>
    <x v="3945"/>
    <x v="3"/>
    <x v="361"/>
    <d v="2014-10-11T00:00:00"/>
    <s v="Standard Class"/>
    <s v="GG-14650"/>
    <s v="Greg Guthrie"/>
    <x v="1"/>
    <x v="0"/>
    <s v="Chico"/>
    <x v="1"/>
    <n v="95928"/>
    <x v="1"/>
    <s v="FUR-CH-10001190"/>
    <x v="0"/>
    <x v="1"/>
    <s v="Global Deluxe High-Back Office Chair in Storm"/>
    <x v="5037"/>
    <n v="4"/>
    <n v="0.2"/>
    <x v="6024"/>
    <x v="2"/>
  </r>
  <r>
    <n v="7957"/>
    <x v="3945"/>
    <x v="3"/>
    <x v="361"/>
    <d v="2014-10-11T00:00:00"/>
    <s v="Standard Class"/>
    <s v="GG-14650"/>
    <s v="Greg Guthrie"/>
    <x v="1"/>
    <x v="0"/>
    <s v="Chico"/>
    <x v="1"/>
    <n v="95928"/>
    <x v="1"/>
    <s v="OFF-FA-10002780"/>
    <x v="1"/>
    <x v="13"/>
    <s v="Staples"/>
    <x v="81"/>
    <n v="5"/>
    <n v="0"/>
    <x v="6284"/>
    <x v="2"/>
  </r>
  <r>
    <n v="7958"/>
    <x v="3945"/>
    <x v="3"/>
    <x v="361"/>
    <d v="2014-10-11T00:00:00"/>
    <s v="Standard Class"/>
    <s v="GG-14650"/>
    <s v="Greg Guthrie"/>
    <x v="1"/>
    <x v="0"/>
    <s v="Chico"/>
    <x v="1"/>
    <n v="95928"/>
    <x v="1"/>
    <s v="OFF-AP-10004052"/>
    <x v="1"/>
    <x v="9"/>
    <s v="Hoover Replacement Belts For Soft Guard &amp; Commercial Ltweight Upright Vacs, 2/Pk"/>
    <x v="2394"/>
    <n v="4"/>
    <n v="0"/>
    <x v="6285"/>
    <x v="2"/>
  </r>
  <r>
    <n v="7959"/>
    <x v="3945"/>
    <x v="3"/>
    <x v="361"/>
    <d v="2014-10-11T00:00:00"/>
    <s v="Standard Class"/>
    <s v="GG-14650"/>
    <s v="Greg Guthrie"/>
    <x v="1"/>
    <x v="0"/>
    <s v="Chico"/>
    <x v="1"/>
    <n v="95928"/>
    <x v="1"/>
    <s v="FUR-FU-10004666"/>
    <x v="0"/>
    <x v="5"/>
    <s v="DAX Clear Channel Poster Frame"/>
    <x v="5225"/>
    <n v="5"/>
    <n v="0"/>
    <x v="6286"/>
    <x v="2"/>
  </r>
  <r>
    <n v="7960"/>
    <x v="3945"/>
    <x v="3"/>
    <x v="361"/>
    <d v="2014-10-11T00:00:00"/>
    <s v="Standard Class"/>
    <s v="GG-14650"/>
    <s v="Greg Guthrie"/>
    <x v="1"/>
    <x v="0"/>
    <s v="Chico"/>
    <x v="1"/>
    <n v="95928"/>
    <x v="1"/>
    <s v="FUR-TA-10004086"/>
    <x v="0"/>
    <x v="3"/>
    <s v="KI Adjustable-Height Table"/>
    <x v="5226"/>
    <n v="3"/>
    <n v="0.2"/>
    <x v="6287"/>
    <x v="2"/>
  </r>
  <r>
    <n v="7961"/>
    <x v="3945"/>
    <x v="3"/>
    <x v="361"/>
    <d v="2014-10-11T00:00:00"/>
    <s v="Standard Class"/>
    <s v="GG-14650"/>
    <s v="Greg Guthrie"/>
    <x v="1"/>
    <x v="0"/>
    <s v="Chico"/>
    <x v="1"/>
    <n v="95928"/>
    <x v="1"/>
    <s v="TEC-PH-10000702"/>
    <x v="2"/>
    <x v="7"/>
    <s v="Square Credit Card Reader, 4 1/2&quot; x 4 1/2&quot; x 1&quot;, White"/>
    <x v="465"/>
    <n v="1"/>
    <n v="0.2"/>
    <x v="3148"/>
    <x v="2"/>
  </r>
  <r>
    <n v="7962"/>
    <x v="3946"/>
    <x v="3"/>
    <x v="551"/>
    <d v="2014-11-24T00:00:00"/>
    <s v="Second Class"/>
    <s v="JS-15685"/>
    <s v="Jim Sink"/>
    <x v="1"/>
    <x v="0"/>
    <s v="Miramar"/>
    <x v="2"/>
    <n v="33023"/>
    <x v="0"/>
    <s v="OFF-ST-10002301"/>
    <x v="1"/>
    <x v="4"/>
    <s v="Tennsco Commercial Shelving"/>
    <x v="5227"/>
    <n v="5"/>
    <n v="0.2"/>
    <x v="6288"/>
    <x v="0"/>
  </r>
  <r>
    <n v="7963"/>
    <x v="3946"/>
    <x v="3"/>
    <x v="551"/>
    <d v="2014-11-24T00:00:00"/>
    <s v="Second Class"/>
    <s v="JS-15685"/>
    <s v="Jim Sink"/>
    <x v="1"/>
    <x v="0"/>
    <s v="Miramar"/>
    <x v="2"/>
    <n v="33023"/>
    <x v="0"/>
    <s v="OFF-BI-10001636"/>
    <x v="1"/>
    <x v="8"/>
    <s v="Ibico Plastic and Wire Spiral Binding Combs"/>
    <x v="5228"/>
    <n v="8"/>
    <n v="0.7"/>
    <x v="6289"/>
    <x v="0"/>
  </r>
  <r>
    <n v="7964"/>
    <x v="3946"/>
    <x v="3"/>
    <x v="551"/>
    <d v="2014-11-24T00:00:00"/>
    <s v="Second Class"/>
    <s v="JS-15685"/>
    <s v="Jim Sink"/>
    <x v="1"/>
    <x v="0"/>
    <s v="Miramar"/>
    <x v="2"/>
    <n v="33023"/>
    <x v="0"/>
    <s v="OFF-AP-10002684"/>
    <x v="1"/>
    <x v="9"/>
    <s v="Acco 7-Outlet Masterpiece Power Center, Wihtout Fax/Phone Line Protection"/>
    <x v="5229"/>
    <n v="4"/>
    <n v="0.2"/>
    <x v="6290"/>
    <x v="0"/>
  </r>
  <r>
    <n v="7965"/>
    <x v="3946"/>
    <x v="3"/>
    <x v="551"/>
    <d v="2014-11-24T00:00:00"/>
    <s v="Second Class"/>
    <s v="JS-15685"/>
    <s v="Jim Sink"/>
    <x v="1"/>
    <x v="0"/>
    <s v="Miramar"/>
    <x v="2"/>
    <n v="33023"/>
    <x v="0"/>
    <s v="OFF-PA-10004609"/>
    <x v="1"/>
    <x v="10"/>
    <s v="Xerox 221"/>
    <x v="561"/>
    <n v="4"/>
    <n v="0.2"/>
    <x v="570"/>
    <x v="0"/>
  </r>
  <r>
    <n v="7966"/>
    <x v="3946"/>
    <x v="3"/>
    <x v="551"/>
    <d v="2014-11-24T00:00:00"/>
    <s v="Second Class"/>
    <s v="JS-15685"/>
    <s v="Jim Sink"/>
    <x v="1"/>
    <x v="0"/>
    <s v="Miramar"/>
    <x v="2"/>
    <n v="33023"/>
    <x v="0"/>
    <s v="OFF-PA-10003309"/>
    <x v="1"/>
    <x v="10"/>
    <s v="Xerox 211"/>
    <x v="759"/>
    <n v="8"/>
    <n v="0.2"/>
    <x v="782"/>
    <x v="0"/>
  </r>
  <r>
    <n v="7967"/>
    <x v="3947"/>
    <x v="1"/>
    <x v="391"/>
    <d v="2012-03-30T00:00:00"/>
    <s v="Standard Class"/>
    <s v="BP-11095"/>
    <s v="Bart Pistole"/>
    <x v="1"/>
    <x v="0"/>
    <s v="Los Angeles"/>
    <x v="1"/>
    <n v="90049"/>
    <x v="1"/>
    <s v="OFF-PA-10000380"/>
    <x v="1"/>
    <x v="10"/>
    <s v="REDIFORM Incoming/Outgoing Call Register, 11&quot; X 8 1/2&quot;, 100 Messages"/>
    <x v="1735"/>
    <n v="4"/>
    <n v="0"/>
    <x v="6291"/>
    <x v="10"/>
  </r>
  <r>
    <n v="7968"/>
    <x v="3948"/>
    <x v="0"/>
    <x v="1155"/>
    <d v="2013-10-13T00:00:00"/>
    <s v="First Class"/>
    <s v="CC-12610"/>
    <s v="Corey Catlett"/>
    <x v="1"/>
    <x v="0"/>
    <s v="Denver"/>
    <x v="22"/>
    <n v="80219"/>
    <x v="1"/>
    <s v="FUR-BO-10001567"/>
    <x v="0"/>
    <x v="0"/>
    <s v="Bush Westfield Collection Bookcases, Dark Cherry Finish, Fully Assembled"/>
    <x v="5172"/>
    <n v="3"/>
    <n v="0.7"/>
    <x v="6292"/>
    <x v="2"/>
  </r>
  <r>
    <n v="7969"/>
    <x v="3948"/>
    <x v="0"/>
    <x v="1155"/>
    <d v="2013-10-13T00:00:00"/>
    <s v="First Class"/>
    <s v="CC-12610"/>
    <s v="Corey Catlett"/>
    <x v="1"/>
    <x v="0"/>
    <s v="Denver"/>
    <x v="22"/>
    <n v="80219"/>
    <x v="1"/>
    <s v="TEC-PH-10002583"/>
    <x v="2"/>
    <x v="7"/>
    <s v="iOttie HLCRIO102 Car Mount"/>
    <x v="314"/>
    <n v="1"/>
    <n v="0.2"/>
    <x v="6293"/>
    <x v="2"/>
  </r>
  <r>
    <n v="7970"/>
    <x v="3948"/>
    <x v="0"/>
    <x v="1155"/>
    <d v="2013-10-13T00:00:00"/>
    <s v="First Class"/>
    <s v="CC-12610"/>
    <s v="Corey Catlett"/>
    <x v="1"/>
    <x v="0"/>
    <s v="Denver"/>
    <x v="22"/>
    <n v="80219"/>
    <x v="1"/>
    <s v="FUR-CH-10004853"/>
    <x v="0"/>
    <x v="1"/>
    <s v="Global Manager's Adjustable Task Chair, Storm"/>
    <x v="3200"/>
    <n v="1"/>
    <n v="0.2"/>
    <x v="6294"/>
    <x v="2"/>
  </r>
  <r>
    <n v="7971"/>
    <x v="3949"/>
    <x v="1"/>
    <x v="748"/>
    <d v="2012-08-20T00:00:00"/>
    <s v="Standard Class"/>
    <s v="SP-20860"/>
    <s v="Sung Pak"/>
    <x v="1"/>
    <x v="0"/>
    <s v="Philadelphia"/>
    <x v="9"/>
    <n v="19134"/>
    <x v="3"/>
    <s v="TEC-PH-10003580"/>
    <x v="2"/>
    <x v="7"/>
    <s v="Cisco IP Phone 7961G-GE VoIP phone"/>
    <x v="5230"/>
    <n v="4"/>
    <n v="0.4"/>
    <x v="6295"/>
    <x v="6"/>
  </r>
  <r>
    <n v="7972"/>
    <x v="3949"/>
    <x v="1"/>
    <x v="748"/>
    <d v="2012-08-20T00:00:00"/>
    <s v="Standard Class"/>
    <s v="SP-20860"/>
    <s v="Sung Pak"/>
    <x v="1"/>
    <x v="0"/>
    <s v="Philadelphia"/>
    <x v="9"/>
    <n v="19134"/>
    <x v="3"/>
    <s v="TEC-AC-10004227"/>
    <x v="2"/>
    <x v="11"/>
    <s v="SanDisk Ultra 16 GB MicroSDHC Class 10 Memory Card"/>
    <x v="5231"/>
    <n v="3"/>
    <n v="0.2"/>
    <x v="6296"/>
    <x v="6"/>
  </r>
  <r>
    <n v="7973"/>
    <x v="3949"/>
    <x v="1"/>
    <x v="748"/>
    <d v="2012-08-20T00:00:00"/>
    <s v="Standard Class"/>
    <s v="SP-20860"/>
    <s v="Sung Pak"/>
    <x v="1"/>
    <x v="0"/>
    <s v="Philadelphia"/>
    <x v="9"/>
    <n v="19134"/>
    <x v="3"/>
    <s v="OFF-PA-10002787"/>
    <x v="1"/>
    <x v="10"/>
    <s v="Xerox 227"/>
    <x v="563"/>
    <n v="2"/>
    <n v="0.2"/>
    <x v="572"/>
    <x v="6"/>
  </r>
  <r>
    <n v="7974"/>
    <x v="3949"/>
    <x v="1"/>
    <x v="748"/>
    <d v="2012-08-20T00:00:00"/>
    <s v="Standard Class"/>
    <s v="SP-20860"/>
    <s v="Sung Pak"/>
    <x v="1"/>
    <x v="0"/>
    <s v="Philadelphia"/>
    <x v="9"/>
    <n v="19134"/>
    <x v="3"/>
    <s v="OFF-BI-10003981"/>
    <x v="1"/>
    <x v="8"/>
    <s v="Avery Durable Plastic 1&quot; Binders"/>
    <x v="5232"/>
    <n v="2"/>
    <n v="0.7"/>
    <x v="6297"/>
    <x v="6"/>
  </r>
  <r>
    <n v="7975"/>
    <x v="3949"/>
    <x v="1"/>
    <x v="748"/>
    <d v="2012-08-20T00:00:00"/>
    <s v="Standard Class"/>
    <s v="SP-20860"/>
    <s v="Sung Pak"/>
    <x v="1"/>
    <x v="0"/>
    <s v="Philadelphia"/>
    <x v="9"/>
    <n v="19134"/>
    <x v="3"/>
    <s v="FUR-FU-10001488"/>
    <x v="0"/>
    <x v="5"/>
    <s v="Tenex 46&quot; x 60&quot; Computer Anti-Static Chairmat, Rectangular Shaped"/>
    <x v="1825"/>
    <n v="3"/>
    <n v="0.2"/>
    <x v="232"/>
    <x v="6"/>
  </r>
  <r>
    <n v="7976"/>
    <x v="3949"/>
    <x v="1"/>
    <x v="748"/>
    <d v="2012-08-20T00:00:00"/>
    <s v="Standard Class"/>
    <s v="SP-20860"/>
    <s v="Sung Pak"/>
    <x v="1"/>
    <x v="0"/>
    <s v="Philadelphia"/>
    <x v="9"/>
    <n v="19134"/>
    <x v="3"/>
    <s v="OFF-BI-10003727"/>
    <x v="1"/>
    <x v="8"/>
    <s v="Avery Durable Slant Ring Binders With Label Holder"/>
    <x v="5233"/>
    <n v="3"/>
    <n v="0.7"/>
    <x v="6298"/>
    <x v="6"/>
  </r>
  <r>
    <n v="7977"/>
    <x v="3949"/>
    <x v="1"/>
    <x v="748"/>
    <d v="2012-08-20T00:00:00"/>
    <s v="Standard Class"/>
    <s v="SP-20860"/>
    <s v="Sung Pak"/>
    <x v="1"/>
    <x v="0"/>
    <s v="Philadelphia"/>
    <x v="9"/>
    <n v="19134"/>
    <x v="3"/>
    <s v="OFF-PA-10000130"/>
    <x v="1"/>
    <x v="10"/>
    <s v="Xerox 199"/>
    <x v="1518"/>
    <n v="3"/>
    <n v="0.2"/>
    <x v="1603"/>
    <x v="6"/>
  </r>
  <r>
    <n v="7978"/>
    <x v="3950"/>
    <x v="2"/>
    <x v="1178"/>
    <d v="2011-06-05T00:00:00"/>
    <s v="Standard Class"/>
    <s v="JK-15625"/>
    <s v="Jim Karlsson"/>
    <x v="0"/>
    <x v="0"/>
    <s v="Jackson"/>
    <x v="35"/>
    <n v="39212"/>
    <x v="0"/>
    <s v="TEC-PH-10002680"/>
    <x v="2"/>
    <x v="7"/>
    <s v="Samsung Galaxy Note 3"/>
    <x v="5234"/>
    <n v="3"/>
    <n v="0"/>
    <x v="6299"/>
    <x v="5"/>
  </r>
  <r>
    <n v="7979"/>
    <x v="3950"/>
    <x v="2"/>
    <x v="1178"/>
    <d v="2011-06-05T00:00:00"/>
    <s v="Standard Class"/>
    <s v="JK-15625"/>
    <s v="Jim Karlsson"/>
    <x v="0"/>
    <x v="0"/>
    <s v="Jackson"/>
    <x v="35"/>
    <n v="39212"/>
    <x v="0"/>
    <s v="TEC-PH-10002538"/>
    <x v="2"/>
    <x v="7"/>
    <s v="Grandstream GXP1160 VoIP phone"/>
    <x v="4332"/>
    <n v="3"/>
    <n v="0"/>
    <x v="5070"/>
    <x v="5"/>
  </r>
  <r>
    <n v="7980"/>
    <x v="3951"/>
    <x v="1"/>
    <x v="375"/>
    <d v="2012-08-31T00:00:00"/>
    <s v="Standard Class"/>
    <s v="CC-12100"/>
    <s v="Chad Cunningham"/>
    <x v="2"/>
    <x v="0"/>
    <s v="Los Angeles"/>
    <x v="1"/>
    <n v="90045"/>
    <x v="1"/>
    <s v="OFF-BI-10001249"/>
    <x v="1"/>
    <x v="8"/>
    <s v="Avery Heavy-Duty EZD View Binder with Locking Rings"/>
    <x v="5235"/>
    <n v="1"/>
    <n v="0.2"/>
    <x v="6300"/>
    <x v="6"/>
  </r>
  <r>
    <n v="7981"/>
    <x v="3952"/>
    <x v="2"/>
    <x v="1179"/>
    <d v="2011-01-08T00:00:00"/>
    <s v="Standard Class"/>
    <s v="DP-13000"/>
    <s v="Darren Powers"/>
    <x v="0"/>
    <x v="0"/>
    <s v="Houston"/>
    <x v="5"/>
    <n v="77095"/>
    <x v="2"/>
    <s v="OFF-PA-10000174"/>
    <x v="1"/>
    <x v="10"/>
    <s v="Message Book, Wirebound, Four 5 1/2&quot; X 4&quot; Forms/Pg., 200 Dupl. Sets/Book"/>
    <x v="2861"/>
    <n v="2"/>
    <n v="0.2"/>
    <x v="3181"/>
    <x v="9"/>
  </r>
  <r>
    <n v="7982"/>
    <x v="3953"/>
    <x v="2"/>
    <x v="1076"/>
    <d v="2011-09-13T00:00:00"/>
    <s v="First Class"/>
    <s v="SF-20065"/>
    <s v="Sandra Flanagan"/>
    <x v="0"/>
    <x v="0"/>
    <s v="Clifton"/>
    <x v="30"/>
    <n v="7011"/>
    <x v="3"/>
    <s v="OFF-AP-10004532"/>
    <x v="1"/>
    <x v="9"/>
    <s v="Kensington 6 Outlet Guardian Standard Surge Protector"/>
    <x v="1067"/>
    <n v="4"/>
    <n v="0"/>
    <x v="1108"/>
    <x v="8"/>
  </r>
  <r>
    <n v="7983"/>
    <x v="3953"/>
    <x v="2"/>
    <x v="1076"/>
    <d v="2011-09-13T00:00:00"/>
    <s v="First Class"/>
    <s v="SF-20065"/>
    <s v="Sandra Flanagan"/>
    <x v="0"/>
    <x v="0"/>
    <s v="Clifton"/>
    <x v="30"/>
    <n v="7011"/>
    <x v="3"/>
    <s v="FUR-FU-10001986"/>
    <x v="0"/>
    <x v="5"/>
    <s v="Dana Fluorescent Magnifying Lamp, White, 36&quot;"/>
    <x v="2574"/>
    <n v="5"/>
    <n v="0"/>
    <x v="6301"/>
    <x v="8"/>
  </r>
  <r>
    <n v="7984"/>
    <x v="3954"/>
    <x v="3"/>
    <x v="203"/>
    <d v="2014-01-26T00:00:00"/>
    <s v="Second Class"/>
    <s v="EH-13765"/>
    <s v="Edward Hooks"/>
    <x v="1"/>
    <x v="0"/>
    <s v="Chicago"/>
    <x v="10"/>
    <n v="60623"/>
    <x v="2"/>
    <s v="OFF-FA-10002975"/>
    <x v="1"/>
    <x v="13"/>
    <s v="Staples"/>
    <x v="1150"/>
    <n v="5"/>
    <n v="0.2"/>
    <x v="1192"/>
    <x v="9"/>
  </r>
  <r>
    <n v="7985"/>
    <x v="3954"/>
    <x v="3"/>
    <x v="203"/>
    <d v="2014-01-26T00:00:00"/>
    <s v="Second Class"/>
    <s v="EH-13765"/>
    <s v="Edward Hooks"/>
    <x v="1"/>
    <x v="0"/>
    <s v="Chicago"/>
    <x v="10"/>
    <n v="60623"/>
    <x v="2"/>
    <s v="OFF-AR-10003481"/>
    <x v="1"/>
    <x v="6"/>
    <s v="Newell 348"/>
    <x v="964"/>
    <n v="3"/>
    <n v="0.2"/>
    <x v="3456"/>
    <x v="9"/>
  </r>
  <r>
    <n v="7986"/>
    <x v="3955"/>
    <x v="0"/>
    <x v="438"/>
    <d v="2013-04-25T00:00:00"/>
    <s v="First Class"/>
    <s v="DN-13690"/>
    <s v="Duane Noonan"/>
    <x v="0"/>
    <x v="0"/>
    <s v="Seattle"/>
    <x v="4"/>
    <n v="98115"/>
    <x v="1"/>
    <s v="OFF-BI-10004967"/>
    <x v="1"/>
    <x v="8"/>
    <s v="Round Ring Binders"/>
    <x v="1366"/>
    <n v="5"/>
    <n v="0.2"/>
    <x v="5499"/>
    <x v="3"/>
  </r>
  <r>
    <n v="7987"/>
    <x v="3956"/>
    <x v="0"/>
    <x v="1180"/>
    <d v="2013-07-24T00:00:00"/>
    <s v="Second Class"/>
    <s v="PJ-19015"/>
    <s v="Pauline Johnson"/>
    <x v="0"/>
    <x v="0"/>
    <s v="Long Beach"/>
    <x v="15"/>
    <n v="11561"/>
    <x v="3"/>
    <s v="TEC-PH-10003589"/>
    <x v="2"/>
    <x v="7"/>
    <s v="invisibleSHIELD by ZAGG Smudge-Free Screen Protector"/>
    <x v="5126"/>
    <n v="5"/>
    <n v="0"/>
    <x v="6145"/>
    <x v="7"/>
  </r>
  <r>
    <n v="7988"/>
    <x v="3957"/>
    <x v="0"/>
    <x v="828"/>
    <d v="2013-08-30T00:00:00"/>
    <s v="Standard Class"/>
    <s v="MA-17560"/>
    <s v="Matt Abelman"/>
    <x v="2"/>
    <x v="0"/>
    <s v="Sheboygan"/>
    <x v="6"/>
    <n v="53081"/>
    <x v="2"/>
    <s v="OFF-LA-10002945"/>
    <x v="1"/>
    <x v="2"/>
    <s v="Permanent Self-Adhesive File Folder Labels for Typewriters, 1 1/8 x 3 1/2, White"/>
    <x v="5236"/>
    <n v="4"/>
    <n v="0"/>
    <x v="6302"/>
    <x v="6"/>
  </r>
  <r>
    <n v="7989"/>
    <x v="3957"/>
    <x v="0"/>
    <x v="828"/>
    <d v="2013-08-30T00:00:00"/>
    <s v="Standard Class"/>
    <s v="MA-17560"/>
    <s v="Matt Abelman"/>
    <x v="2"/>
    <x v="0"/>
    <s v="Sheboygan"/>
    <x v="6"/>
    <n v="53081"/>
    <x v="2"/>
    <s v="OFF-LA-10003537"/>
    <x v="1"/>
    <x v="2"/>
    <s v="Avery 515"/>
    <x v="3185"/>
    <n v="3"/>
    <n v="0"/>
    <x v="3587"/>
    <x v="6"/>
  </r>
  <r>
    <n v="7990"/>
    <x v="3957"/>
    <x v="0"/>
    <x v="828"/>
    <d v="2013-08-30T00:00:00"/>
    <s v="Standard Class"/>
    <s v="MA-17560"/>
    <s v="Matt Abelman"/>
    <x v="2"/>
    <x v="0"/>
    <s v="Sheboygan"/>
    <x v="6"/>
    <n v="53081"/>
    <x v="2"/>
    <s v="OFF-ST-10002406"/>
    <x v="1"/>
    <x v="4"/>
    <s v="Pizazz Global Quick File"/>
    <x v="2748"/>
    <n v="1"/>
    <n v="0"/>
    <x v="3045"/>
    <x v="6"/>
  </r>
  <r>
    <n v="7991"/>
    <x v="3957"/>
    <x v="0"/>
    <x v="828"/>
    <d v="2013-08-30T00:00:00"/>
    <s v="Standard Class"/>
    <s v="MA-17560"/>
    <s v="Matt Abelman"/>
    <x v="2"/>
    <x v="0"/>
    <s v="Sheboygan"/>
    <x v="6"/>
    <n v="53081"/>
    <x v="2"/>
    <s v="TEC-AC-10003433"/>
    <x v="2"/>
    <x v="11"/>
    <s v="Maxell 4.7GB DVD+R 5/Pack"/>
    <x v="5237"/>
    <n v="2"/>
    <n v="0"/>
    <x v="6303"/>
    <x v="6"/>
  </r>
  <r>
    <n v="7992"/>
    <x v="3958"/>
    <x v="0"/>
    <x v="403"/>
    <d v="2013-06-18T00:00:00"/>
    <s v="First Class"/>
    <s v="VM-21835"/>
    <s v="Vivian Mathis"/>
    <x v="0"/>
    <x v="0"/>
    <s v="Boca Raton"/>
    <x v="2"/>
    <n v="33433"/>
    <x v="0"/>
    <s v="OFF-BI-10002082"/>
    <x v="1"/>
    <x v="8"/>
    <s v="GBC Twin Loop Wire Binding Elements"/>
    <x v="5238"/>
    <n v="4"/>
    <n v="0.7"/>
    <x v="6304"/>
    <x v="1"/>
  </r>
  <r>
    <n v="7993"/>
    <x v="3958"/>
    <x v="0"/>
    <x v="403"/>
    <d v="2013-06-18T00:00:00"/>
    <s v="First Class"/>
    <s v="VM-21835"/>
    <s v="Vivian Mathis"/>
    <x v="0"/>
    <x v="0"/>
    <s v="Boca Raton"/>
    <x v="2"/>
    <n v="33433"/>
    <x v="0"/>
    <s v="TEC-AC-10000521"/>
    <x v="2"/>
    <x v="11"/>
    <s v="Verbatim Slim CD and DVD Storage Cases, 50/Pack"/>
    <x v="4997"/>
    <n v="2"/>
    <n v="0.2"/>
    <x v="6305"/>
    <x v="1"/>
  </r>
  <r>
    <n v="7994"/>
    <x v="3959"/>
    <x v="1"/>
    <x v="312"/>
    <d v="2012-11-23T00:00:00"/>
    <s v="Second Class"/>
    <s v="MM-18055"/>
    <s v="Michelle Moray"/>
    <x v="0"/>
    <x v="0"/>
    <s v="Aurora"/>
    <x v="22"/>
    <n v="80013"/>
    <x v="1"/>
    <s v="OFF-BI-10001982"/>
    <x v="1"/>
    <x v="8"/>
    <s v="Wilson Jones Custom Binder Spines &amp; Labels"/>
    <x v="322"/>
    <n v="3"/>
    <n v="0.7"/>
    <x v="328"/>
    <x v="0"/>
  </r>
  <r>
    <n v="7995"/>
    <x v="3959"/>
    <x v="1"/>
    <x v="312"/>
    <d v="2012-11-23T00:00:00"/>
    <s v="Second Class"/>
    <s v="MM-18055"/>
    <s v="Michelle Moray"/>
    <x v="0"/>
    <x v="0"/>
    <s v="Aurora"/>
    <x v="22"/>
    <n v="80013"/>
    <x v="1"/>
    <s v="FUR-BO-10002268"/>
    <x v="0"/>
    <x v="0"/>
    <s v="Sauder Barrister Bookcases"/>
    <x v="3489"/>
    <n v="6"/>
    <n v="0.7"/>
    <x v="6306"/>
    <x v="0"/>
  </r>
  <r>
    <n v="7996"/>
    <x v="3959"/>
    <x v="1"/>
    <x v="312"/>
    <d v="2012-11-23T00:00:00"/>
    <s v="Second Class"/>
    <s v="MM-18055"/>
    <s v="Michelle Moray"/>
    <x v="0"/>
    <x v="0"/>
    <s v="Aurora"/>
    <x v="22"/>
    <n v="80013"/>
    <x v="1"/>
    <s v="OFF-BI-10001758"/>
    <x v="1"/>
    <x v="8"/>
    <s v="Wilson Jones 14 Line Acrylic Coated Pressboard Data Binders"/>
    <x v="5239"/>
    <n v="6"/>
    <n v="0.7"/>
    <x v="6307"/>
    <x v="0"/>
  </r>
  <r>
    <n v="7997"/>
    <x v="3960"/>
    <x v="3"/>
    <x v="132"/>
    <d v="2014-11-06T00:00:00"/>
    <s v="First Class"/>
    <s v="CR-12580"/>
    <s v="Clay Rozendal"/>
    <x v="2"/>
    <x v="0"/>
    <s v="San Diego"/>
    <x v="1"/>
    <n v="92037"/>
    <x v="1"/>
    <s v="TEC-AC-10004469"/>
    <x v="2"/>
    <x v="11"/>
    <s v="Microsoft Sculpt Comfort Mouse"/>
    <x v="5240"/>
    <n v="5"/>
    <n v="0"/>
    <x v="6308"/>
    <x v="0"/>
  </r>
  <r>
    <n v="7998"/>
    <x v="3960"/>
    <x v="3"/>
    <x v="132"/>
    <d v="2014-11-06T00:00:00"/>
    <s v="First Class"/>
    <s v="CR-12580"/>
    <s v="Clay Rozendal"/>
    <x v="2"/>
    <x v="0"/>
    <s v="San Diego"/>
    <x v="1"/>
    <n v="92037"/>
    <x v="1"/>
    <s v="FUR-TA-10001095"/>
    <x v="0"/>
    <x v="3"/>
    <s v="Chromcraft Round Conference Tables"/>
    <x v="5241"/>
    <n v="12"/>
    <n v="0.2"/>
    <x v="6309"/>
    <x v="0"/>
  </r>
  <r>
    <n v="7999"/>
    <x v="3961"/>
    <x v="2"/>
    <x v="417"/>
    <d v="2011-05-07T00:00:00"/>
    <s v="First Class"/>
    <s v="BS-11365"/>
    <s v="Bill Shonely"/>
    <x v="1"/>
    <x v="0"/>
    <s v="Seattle"/>
    <x v="4"/>
    <n v="98105"/>
    <x v="1"/>
    <s v="FUR-FU-10001852"/>
    <x v="0"/>
    <x v="5"/>
    <s v="Eldon Regeneration Recycled Desk Accessories, Smoke"/>
    <x v="5242"/>
    <n v="7"/>
    <n v="0"/>
    <x v="6310"/>
    <x v="5"/>
  </r>
  <r>
    <n v="8000"/>
    <x v="3961"/>
    <x v="2"/>
    <x v="417"/>
    <d v="2011-05-07T00:00:00"/>
    <s v="First Class"/>
    <s v="BS-11365"/>
    <s v="Bill Shonely"/>
    <x v="1"/>
    <x v="0"/>
    <s v="Seattle"/>
    <x v="4"/>
    <n v="98105"/>
    <x v="1"/>
    <s v="OFF-AP-10000696"/>
    <x v="1"/>
    <x v="9"/>
    <s v="Holmes Odor Grabber"/>
    <x v="5243"/>
    <n v="4"/>
    <n v="0"/>
    <x v="6311"/>
    <x v="5"/>
  </r>
  <r>
    <n v="8001"/>
    <x v="3962"/>
    <x v="1"/>
    <x v="627"/>
    <d v="2012-11-12T00:00:00"/>
    <s v="Standard Class"/>
    <s v="RD-19585"/>
    <s v="Rob Dowd"/>
    <x v="0"/>
    <x v="0"/>
    <s v="Dubuque"/>
    <x v="23"/>
    <n v="52001"/>
    <x v="2"/>
    <s v="TEC-PH-10003885"/>
    <x v="2"/>
    <x v="7"/>
    <s v="Cisco SPA508G"/>
    <x v="2392"/>
    <n v="4"/>
    <n v="0"/>
    <x v="6312"/>
    <x v="0"/>
  </r>
  <r>
    <n v="8002"/>
    <x v="3963"/>
    <x v="1"/>
    <x v="295"/>
    <d v="2012-12-15T00:00:00"/>
    <s v="First Class"/>
    <s v="KD-16270"/>
    <s v="Karen Daniels"/>
    <x v="0"/>
    <x v="0"/>
    <s v="Los Angeles"/>
    <x v="1"/>
    <n v="90032"/>
    <x v="1"/>
    <s v="TEC-AC-10002926"/>
    <x v="2"/>
    <x v="11"/>
    <s v="Logitech Wireless Marathon Mouse M705"/>
    <x v="5244"/>
    <n v="6"/>
    <n v="0"/>
    <x v="6313"/>
    <x v="4"/>
  </r>
  <r>
    <n v="8003"/>
    <x v="3963"/>
    <x v="1"/>
    <x v="295"/>
    <d v="2012-12-15T00:00:00"/>
    <s v="First Class"/>
    <s v="KD-16270"/>
    <s v="Karen Daniels"/>
    <x v="0"/>
    <x v="0"/>
    <s v="Los Angeles"/>
    <x v="1"/>
    <n v="90032"/>
    <x v="1"/>
    <s v="OFF-SU-10001225"/>
    <x v="1"/>
    <x v="14"/>
    <s v="Staples"/>
    <x v="4751"/>
    <n v="7"/>
    <n v="0"/>
    <x v="6314"/>
    <x v="4"/>
  </r>
  <r>
    <n v="8004"/>
    <x v="3964"/>
    <x v="2"/>
    <x v="588"/>
    <d v="2011-12-03T00:00:00"/>
    <s v="First Class"/>
    <s v="AA-10645"/>
    <s v="Anna Andreadi"/>
    <x v="0"/>
    <x v="0"/>
    <s v="Lowell"/>
    <x v="31"/>
    <n v="1852"/>
    <x v="3"/>
    <s v="TEC-PH-10004434"/>
    <x v="2"/>
    <x v="7"/>
    <s v="Cisco IP Phone 7961G VoIP phone - Dark gray"/>
    <x v="5245"/>
    <n v="2"/>
    <n v="0"/>
    <x v="6315"/>
    <x v="4"/>
  </r>
  <r>
    <n v="8005"/>
    <x v="3964"/>
    <x v="2"/>
    <x v="588"/>
    <d v="2011-12-03T00:00:00"/>
    <s v="First Class"/>
    <s v="AA-10645"/>
    <s v="Anna Andreadi"/>
    <x v="0"/>
    <x v="0"/>
    <s v="Lowell"/>
    <x v="31"/>
    <n v="1852"/>
    <x v="3"/>
    <s v="FUR-FU-10003878"/>
    <x v="0"/>
    <x v="5"/>
    <s v="Linden 10&quot; Round Wall Clock, Black"/>
    <x v="5246"/>
    <n v="3"/>
    <n v="0"/>
    <x v="6316"/>
    <x v="4"/>
  </r>
  <r>
    <n v="8006"/>
    <x v="3964"/>
    <x v="2"/>
    <x v="588"/>
    <d v="2011-12-03T00:00:00"/>
    <s v="First Class"/>
    <s v="AA-10645"/>
    <s v="Anna Andreadi"/>
    <x v="0"/>
    <x v="0"/>
    <s v="Lowell"/>
    <x v="31"/>
    <n v="1852"/>
    <x v="3"/>
    <s v="FUR-FU-10002268"/>
    <x v="0"/>
    <x v="5"/>
    <s v="Ultra Door Push Plate"/>
    <x v="765"/>
    <n v="2"/>
    <n v="0"/>
    <x v="3413"/>
    <x v="4"/>
  </r>
  <r>
    <n v="8007"/>
    <x v="3965"/>
    <x v="0"/>
    <x v="877"/>
    <d v="2013-10-12T00:00:00"/>
    <s v="Standard Class"/>
    <s v="MC-18100"/>
    <s v="Mick Crebagga"/>
    <x v="0"/>
    <x v="0"/>
    <s v="Marysville"/>
    <x v="4"/>
    <n v="98270"/>
    <x v="1"/>
    <s v="OFF-FA-10001883"/>
    <x v="1"/>
    <x v="13"/>
    <s v="Alliance Super-Size Bands, Assorted Sizes"/>
    <x v="5247"/>
    <n v="12"/>
    <n v="0"/>
    <x v="6317"/>
    <x v="2"/>
  </r>
  <r>
    <n v="8008"/>
    <x v="3966"/>
    <x v="1"/>
    <x v="972"/>
    <d v="2012-11-24T00:00:00"/>
    <s v="Standard Class"/>
    <s v="AA-10645"/>
    <s v="Anna Andreadi"/>
    <x v="0"/>
    <x v="0"/>
    <s v="Oklahoma City"/>
    <x v="26"/>
    <n v="73120"/>
    <x v="2"/>
    <s v="OFF-ST-10002756"/>
    <x v="1"/>
    <x v="4"/>
    <s v="Tennsco Stur-D-Stor Boltless Shelving, 5 Shelves, 24&quot; Deep, Sand"/>
    <x v="5248"/>
    <n v="4"/>
    <n v="0"/>
    <x v="6318"/>
    <x v="0"/>
  </r>
  <r>
    <n v="8009"/>
    <x v="3966"/>
    <x v="1"/>
    <x v="972"/>
    <d v="2012-11-24T00:00:00"/>
    <s v="Standard Class"/>
    <s v="AA-10645"/>
    <s v="Anna Andreadi"/>
    <x v="0"/>
    <x v="0"/>
    <s v="Oklahoma City"/>
    <x v="26"/>
    <n v="73120"/>
    <x v="2"/>
    <s v="OFF-PA-10000474"/>
    <x v="1"/>
    <x v="10"/>
    <s v="Staples"/>
    <x v="1938"/>
    <n v="3"/>
    <n v="0"/>
    <x v="2086"/>
    <x v="0"/>
  </r>
  <r>
    <n v="8010"/>
    <x v="3966"/>
    <x v="1"/>
    <x v="972"/>
    <d v="2012-11-24T00:00:00"/>
    <s v="Standard Class"/>
    <s v="AA-10645"/>
    <s v="Anna Andreadi"/>
    <x v="0"/>
    <x v="0"/>
    <s v="Oklahoma City"/>
    <x v="26"/>
    <n v="73120"/>
    <x v="2"/>
    <s v="FUR-CH-10002073"/>
    <x v="0"/>
    <x v="1"/>
    <s v="Hon Olson Stacker Chairs"/>
    <x v="5249"/>
    <n v="5"/>
    <n v="0"/>
    <x v="6319"/>
    <x v="0"/>
  </r>
  <r>
    <n v="8011"/>
    <x v="3967"/>
    <x v="2"/>
    <x v="461"/>
    <d v="2011-03-20T00:00:00"/>
    <s v="Second Class"/>
    <s v="QJ-19255"/>
    <s v="Quincy Jones"/>
    <x v="1"/>
    <x v="0"/>
    <s v="Philadelphia"/>
    <x v="9"/>
    <n v="19134"/>
    <x v="3"/>
    <s v="OFF-PA-10003641"/>
    <x v="1"/>
    <x v="10"/>
    <s v="Xerox 1909"/>
    <x v="5250"/>
    <n v="6"/>
    <n v="0.2"/>
    <x v="6320"/>
    <x v="10"/>
  </r>
  <r>
    <n v="8012"/>
    <x v="3968"/>
    <x v="1"/>
    <x v="782"/>
    <d v="2012-06-23T00:00:00"/>
    <s v="First Class"/>
    <s v="JM-16195"/>
    <s v="Justin MacKendrick"/>
    <x v="0"/>
    <x v="0"/>
    <s v="Aurora"/>
    <x v="22"/>
    <n v="80013"/>
    <x v="1"/>
    <s v="TEC-PH-10002070"/>
    <x v="2"/>
    <x v="7"/>
    <s v="Griffin GC36547 PowerJolt SE Lightning Charger"/>
    <x v="5251"/>
    <n v="7"/>
    <n v="0.2"/>
    <x v="6321"/>
    <x v="1"/>
  </r>
  <r>
    <n v="8013"/>
    <x v="3969"/>
    <x v="3"/>
    <x v="1126"/>
    <d v="2014-05-26T00:00:00"/>
    <s v="Same Day"/>
    <s v="TB-21625"/>
    <s v="Trudy Brown"/>
    <x v="0"/>
    <x v="0"/>
    <s v="New York City"/>
    <x v="15"/>
    <n v="10009"/>
    <x v="3"/>
    <s v="OFF-BI-10004519"/>
    <x v="1"/>
    <x v="8"/>
    <s v="GBC DocuBind P100 Manual Binding Machine"/>
    <x v="5252"/>
    <n v="5"/>
    <n v="0.2"/>
    <x v="6322"/>
    <x v="5"/>
  </r>
  <r>
    <n v="8014"/>
    <x v="3969"/>
    <x v="3"/>
    <x v="1126"/>
    <d v="2014-05-26T00:00:00"/>
    <s v="Same Day"/>
    <s v="TB-21625"/>
    <s v="Trudy Brown"/>
    <x v="0"/>
    <x v="0"/>
    <s v="New York City"/>
    <x v="15"/>
    <n v="10009"/>
    <x v="3"/>
    <s v="TEC-AC-10002167"/>
    <x v="2"/>
    <x v="11"/>
    <s v="Imation 8gb Micro Traveldrive Usb 2.0 Flash Drive"/>
    <x v="5253"/>
    <n v="8"/>
    <n v="0"/>
    <x v="6323"/>
    <x v="5"/>
  </r>
  <r>
    <n v="8015"/>
    <x v="3969"/>
    <x v="3"/>
    <x v="1126"/>
    <d v="2014-05-26T00:00:00"/>
    <s v="Same Day"/>
    <s v="TB-21625"/>
    <s v="Trudy Brown"/>
    <x v="0"/>
    <x v="0"/>
    <s v="New York City"/>
    <x v="15"/>
    <n v="10009"/>
    <x v="3"/>
    <s v="OFF-FA-10000936"/>
    <x v="1"/>
    <x v="13"/>
    <s v="Acco Hot Clips Clips to Go"/>
    <x v="5254"/>
    <n v="1"/>
    <n v="0"/>
    <x v="6324"/>
    <x v="5"/>
  </r>
  <r>
    <n v="8016"/>
    <x v="3969"/>
    <x v="3"/>
    <x v="1126"/>
    <d v="2014-05-26T00:00:00"/>
    <s v="Same Day"/>
    <s v="TB-21625"/>
    <s v="Trudy Brown"/>
    <x v="0"/>
    <x v="0"/>
    <s v="New York City"/>
    <x v="15"/>
    <n v="10009"/>
    <x v="3"/>
    <s v="FUR-FU-10000732"/>
    <x v="0"/>
    <x v="5"/>
    <s v="Eldon 200 Class Desk Accessories"/>
    <x v="609"/>
    <n v="3"/>
    <n v="0"/>
    <x v="619"/>
    <x v="5"/>
  </r>
  <r>
    <n v="8017"/>
    <x v="3970"/>
    <x v="2"/>
    <x v="340"/>
    <d v="2011-09-11T00:00:00"/>
    <s v="First Class"/>
    <s v="NF-18595"/>
    <s v="Nicole Fjeld"/>
    <x v="2"/>
    <x v="0"/>
    <s v="Lancaster"/>
    <x v="24"/>
    <n v="43130"/>
    <x v="3"/>
    <s v="FUR-FU-10002501"/>
    <x v="0"/>
    <x v="5"/>
    <s v="Nu-Dell Executive Frame"/>
    <x v="5255"/>
    <n v="6"/>
    <n v="0.2"/>
    <x v="6325"/>
    <x v="8"/>
  </r>
  <r>
    <n v="8018"/>
    <x v="3970"/>
    <x v="2"/>
    <x v="340"/>
    <d v="2011-09-11T00:00:00"/>
    <s v="First Class"/>
    <s v="NF-18595"/>
    <s v="Nicole Fjeld"/>
    <x v="2"/>
    <x v="0"/>
    <s v="Lancaster"/>
    <x v="24"/>
    <n v="43130"/>
    <x v="3"/>
    <s v="OFF-AR-10000634"/>
    <x v="1"/>
    <x v="6"/>
    <s v="Newell 320"/>
    <x v="2791"/>
    <n v="9"/>
    <n v="0.2"/>
    <x v="6326"/>
    <x v="8"/>
  </r>
  <r>
    <n v="8019"/>
    <x v="3971"/>
    <x v="3"/>
    <x v="161"/>
    <d v="2014-10-20T00:00:00"/>
    <s v="Second Class"/>
    <s v="BF-11020"/>
    <s v="Barry Französisch"/>
    <x v="1"/>
    <x v="0"/>
    <s v="Modesto"/>
    <x v="1"/>
    <n v="95351"/>
    <x v="1"/>
    <s v="TEC-PH-10001700"/>
    <x v="2"/>
    <x v="7"/>
    <s v="Panasonic KX-TG6844B Expandable Digital Cordless Telephone"/>
    <x v="5046"/>
    <n v="1"/>
    <n v="0.2"/>
    <x v="6034"/>
    <x v="2"/>
  </r>
  <r>
    <n v="8020"/>
    <x v="3972"/>
    <x v="3"/>
    <x v="808"/>
    <d v="2014-11-06T00:00:00"/>
    <s v="First Class"/>
    <s v="NP-18670"/>
    <s v="Nora Paige"/>
    <x v="0"/>
    <x v="0"/>
    <s v="Saint Louis"/>
    <x v="25"/>
    <n v="63116"/>
    <x v="2"/>
    <s v="OFF-AP-10001962"/>
    <x v="1"/>
    <x v="9"/>
    <s v="Black &amp; Decker Filter for Double Action Dustbuster Cordless Vac BLDV7210"/>
    <x v="4585"/>
    <n v="10"/>
    <n v="0"/>
    <x v="6327"/>
    <x v="0"/>
  </r>
  <r>
    <n v="8021"/>
    <x v="3972"/>
    <x v="3"/>
    <x v="808"/>
    <d v="2014-11-06T00:00:00"/>
    <s v="First Class"/>
    <s v="NP-18670"/>
    <s v="Nora Paige"/>
    <x v="0"/>
    <x v="0"/>
    <s v="Saint Louis"/>
    <x v="25"/>
    <n v="63116"/>
    <x v="2"/>
    <s v="OFF-PA-10001838"/>
    <x v="1"/>
    <x v="10"/>
    <s v="Adams Telephone Message Book W/Dividers/Space For Phone Numbers, 5 1/4&quot;X8 1/2&quot;, 300/Messages"/>
    <x v="2722"/>
    <n v="2"/>
    <n v="0"/>
    <x v="3975"/>
    <x v="0"/>
  </r>
  <r>
    <n v="8022"/>
    <x v="3973"/>
    <x v="2"/>
    <x v="609"/>
    <d v="2011-07-25T00:00:00"/>
    <s v="Standard Class"/>
    <s v="HM-14860"/>
    <s v="Harry Marie"/>
    <x v="1"/>
    <x v="0"/>
    <s v="Dallas"/>
    <x v="5"/>
    <n v="75217"/>
    <x v="2"/>
    <s v="OFF-AP-10000124"/>
    <x v="1"/>
    <x v="9"/>
    <s v="Acco 6 Outlet Guardian Basic Surge Suppressor"/>
    <x v="5256"/>
    <n v="3"/>
    <n v="0.8"/>
    <x v="6328"/>
    <x v="7"/>
  </r>
  <r>
    <n v="8023"/>
    <x v="3973"/>
    <x v="2"/>
    <x v="609"/>
    <d v="2011-07-25T00:00:00"/>
    <s v="Standard Class"/>
    <s v="HM-14860"/>
    <s v="Harry Marie"/>
    <x v="1"/>
    <x v="0"/>
    <s v="Dallas"/>
    <x v="5"/>
    <n v="75217"/>
    <x v="2"/>
    <s v="OFF-EN-10003567"/>
    <x v="1"/>
    <x v="12"/>
    <s v="Inter-Office Recycled Envelopes, Brown Kraft, Button-String,10&quot; x 13&quot; , 100/Box"/>
    <x v="1190"/>
    <n v="5"/>
    <n v="0.2"/>
    <x v="6329"/>
    <x v="7"/>
  </r>
  <r>
    <n v="8024"/>
    <x v="3973"/>
    <x v="2"/>
    <x v="609"/>
    <d v="2011-07-25T00:00:00"/>
    <s v="Standard Class"/>
    <s v="HM-14860"/>
    <s v="Harry Marie"/>
    <x v="1"/>
    <x v="0"/>
    <s v="Dallas"/>
    <x v="5"/>
    <n v="75217"/>
    <x v="2"/>
    <s v="FUR-CH-10004997"/>
    <x v="0"/>
    <x v="1"/>
    <s v="Hon Every-Day Series Multi-Task Chairs"/>
    <x v="2854"/>
    <n v="5"/>
    <n v="0.3"/>
    <x v="3172"/>
    <x v="7"/>
  </r>
  <r>
    <n v="8025"/>
    <x v="3973"/>
    <x v="2"/>
    <x v="609"/>
    <d v="2011-07-25T00:00:00"/>
    <s v="Standard Class"/>
    <s v="HM-14860"/>
    <s v="Harry Marie"/>
    <x v="1"/>
    <x v="0"/>
    <s v="Dallas"/>
    <x v="5"/>
    <n v="75217"/>
    <x v="2"/>
    <s v="OFF-BI-10000494"/>
    <x v="1"/>
    <x v="8"/>
    <s v="Acco Economy Flexible Poly Round Ring Binder"/>
    <x v="5257"/>
    <n v="1"/>
    <n v="0.8"/>
    <x v="6330"/>
    <x v="7"/>
  </r>
  <r>
    <n v="8026"/>
    <x v="3974"/>
    <x v="1"/>
    <x v="861"/>
    <d v="2012-09-15T00:00:00"/>
    <s v="Second Class"/>
    <s v="DM-13525"/>
    <s v="Don Miller"/>
    <x v="1"/>
    <x v="0"/>
    <s v="New York City"/>
    <x v="15"/>
    <n v="10035"/>
    <x v="3"/>
    <s v="FUR-FU-10000277"/>
    <x v="0"/>
    <x v="5"/>
    <s v="Deflect-o DuraMat Antistatic Studded Beveled Mat for Medium Pile Carpeting"/>
    <x v="5258"/>
    <n v="2"/>
    <n v="0"/>
    <x v="6331"/>
    <x v="8"/>
  </r>
  <r>
    <n v="8027"/>
    <x v="3974"/>
    <x v="1"/>
    <x v="861"/>
    <d v="2012-09-15T00:00:00"/>
    <s v="Second Class"/>
    <s v="DM-13525"/>
    <s v="Don Miller"/>
    <x v="1"/>
    <x v="0"/>
    <s v="New York City"/>
    <x v="15"/>
    <n v="10035"/>
    <x v="3"/>
    <s v="OFF-ST-10003641"/>
    <x v="1"/>
    <x v="4"/>
    <s v="Space Solutions Industrial Galvanized Steel Shelving."/>
    <x v="5259"/>
    <n v="1"/>
    <n v="0"/>
    <x v="6332"/>
    <x v="8"/>
  </r>
  <r>
    <n v="8028"/>
    <x v="3974"/>
    <x v="1"/>
    <x v="861"/>
    <d v="2012-09-15T00:00:00"/>
    <s v="Second Class"/>
    <s v="DM-13525"/>
    <s v="Don Miller"/>
    <x v="1"/>
    <x v="0"/>
    <s v="New York City"/>
    <x v="15"/>
    <n v="10035"/>
    <x v="3"/>
    <s v="TEC-AC-10001998"/>
    <x v="2"/>
    <x v="11"/>
    <s v="Logitech LS21 Speaker System - PC Multimedia - 2.1-CH - Wired"/>
    <x v="86"/>
    <n v="1"/>
    <n v="0"/>
    <x v="86"/>
    <x v="8"/>
  </r>
  <r>
    <n v="8029"/>
    <x v="3974"/>
    <x v="1"/>
    <x v="861"/>
    <d v="2012-09-15T00:00:00"/>
    <s v="Second Class"/>
    <s v="DM-13525"/>
    <s v="Don Miller"/>
    <x v="1"/>
    <x v="0"/>
    <s v="New York City"/>
    <x v="15"/>
    <n v="10035"/>
    <x v="3"/>
    <s v="OFF-ST-10001932"/>
    <x v="1"/>
    <x v="4"/>
    <s v="Fellowes Staxonsteel Drawer Files"/>
    <x v="4321"/>
    <n v="4"/>
    <n v="0"/>
    <x v="5051"/>
    <x v="8"/>
  </r>
  <r>
    <n v="8030"/>
    <x v="3975"/>
    <x v="0"/>
    <x v="147"/>
    <d v="2013-10-26T00:00:00"/>
    <s v="Standard Class"/>
    <s v="JF-15565"/>
    <s v="Jill Fjeld"/>
    <x v="0"/>
    <x v="0"/>
    <s v="San Antonio"/>
    <x v="5"/>
    <n v="78207"/>
    <x v="2"/>
    <s v="TEC-AC-10002323"/>
    <x v="2"/>
    <x v="11"/>
    <s v="SanDisk Ultra 32 GB MicroSDHC Class 10 Memory Card"/>
    <x v="5260"/>
    <n v="6"/>
    <n v="0.2"/>
    <x v="6333"/>
    <x v="2"/>
  </r>
  <r>
    <n v="8031"/>
    <x v="3976"/>
    <x v="0"/>
    <x v="676"/>
    <d v="2013-01-11T00:00:00"/>
    <s v="Standard Class"/>
    <s v="NM-18520"/>
    <s v="Neoma Murray"/>
    <x v="0"/>
    <x v="0"/>
    <s v="Amarillo"/>
    <x v="5"/>
    <n v="79109"/>
    <x v="2"/>
    <s v="FUR-FU-10004270"/>
    <x v="0"/>
    <x v="5"/>
    <s v="Executive Impressions 13&quot; Clairmont Wall Clock"/>
    <x v="5261"/>
    <n v="3"/>
    <n v="0.6"/>
    <x v="6334"/>
    <x v="9"/>
  </r>
  <r>
    <n v="8032"/>
    <x v="3976"/>
    <x v="0"/>
    <x v="676"/>
    <d v="2013-01-11T00:00:00"/>
    <s v="Standard Class"/>
    <s v="NM-18520"/>
    <s v="Neoma Murray"/>
    <x v="0"/>
    <x v="0"/>
    <s v="Amarillo"/>
    <x v="5"/>
    <n v="79109"/>
    <x v="2"/>
    <s v="OFF-PA-10004621"/>
    <x v="1"/>
    <x v="10"/>
    <s v="Xerox 212"/>
    <x v="233"/>
    <n v="5"/>
    <n v="0.2"/>
    <x v="1446"/>
    <x v="9"/>
  </r>
  <r>
    <n v="8033"/>
    <x v="3977"/>
    <x v="1"/>
    <x v="608"/>
    <d v="2012-06-28T00:00:00"/>
    <s v="First Class"/>
    <s v="MV-17485"/>
    <s v="Mark Van Huff"/>
    <x v="0"/>
    <x v="0"/>
    <s v="Houston"/>
    <x v="5"/>
    <n v="77041"/>
    <x v="2"/>
    <s v="OFF-PA-10001019"/>
    <x v="1"/>
    <x v="10"/>
    <s v="Xerox 1884"/>
    <x v="1107"/>
    <n v="3"/>
    <n v="0.2"/>
    <x v="3062"/>
    <x v="1"/>
  </r>
  <r>
    <n v="8034"/>
    <x v="3977"/>
    <x v="1"/>
    <x v="608"/>
    <d v="2012-06-28T00:00:00"/>
    <s v="First Class"/>
    <s v="MV-17485"/>
    <s v="Mark Van Huff"/>
    <x v="0"/>
    <x v="0"/>
    <s v="Houston"/>
    <x v="5"/>
    <n v="77041"/>
    <x v="2"/>
    <s v="OFF-BI-10000201"/>
    <x v="1"/>
    <x v="8"/>
    <s v="Avery Triangle Shaped Sheet Lifters, Black, 2/Pack"/>
    <x v="5262"/>
    <n v="2"/>
    <n v="0.8"/>
    <x v="6335"/>
    <x v="1"/>
  </r>
  <r>
    <n v="8035"/>
    <x v="3977"/>
    <x v="1"/>
    <x v="608"/>
    <d v="2012-06-28T00:00:00"/>
    <s v="First Class"/>
    <s v="MV-17485"/>
    <s v="Mark Van Huff"/>
    <x v="0"/>
    <x v="0"/>
    <s v="Houston"/>
    <x v="5"/>
    <n v="77041"/>
    <x v="2"/>
    <s v="FUR-FU-10004587"/>
    <x v="0"/>
    <x v="5"/>
    <s v="GE General Use Halogen Bulbs, 100 Watts, 1 Bulb per Pack"/>
    <x v="5263"/>
    <n v="9"/>
    <n v="0.6"/>
    <x v="6336"/>
    <x v="1"/>
  </r>
  <r>
    <n v="8036"/>
    <x v="3977"/>
    <x v="1"/>
    <x v="608"/>
    <d v="2012-06-28T00:00:00"/>
    <s v="First Class"/>
    <s v="MV-17485"/>
    <s v="Mark Van Huff"/>
    <x v="0"/>
    <x v="0"/>
    <s v="Houston"/>
    <x v="5"/>
    <n v="77041"/>
    <x v="2"/>
    <s v="OFF-LA-10001613"/>
    <x v="1"/>
    <x v="2"/>
    <s v="Avery File Folder Labels"/>
    <x v="877"/>
    <n v="2"/>
    <n v="0.2"/>
    <x v="910"/>
    <x v="1"/>
  </r>
  <r>
    <n v="8037"/>
    <x v="3978"/>
    <x v="1"/>
    <x v="1181"/>
    <d v="2012-09-22T00:00:00"/>
    <s v="First Class"/>
    <s v="AG-10270"/>
    <s v="Alejandro Grove"/>
    <x v="0"/>
    <x v="0"/>
    <s v="Lawrence"/>
    <x v="31"/>
    <n v="1841"/>
    <x v="3"/>
    <s v="OFF-BI-10001308"/>
    <x v="1"/>
    <x v="8"/>
    <s v="GBC Standard Plastic Binding Systems' Combs"/>
    <x v="1023"/>
    <n v="6"/>
    <n v="0"/>
    <x v="6337"/>
    <x v="8"/>
  </r>
  <r>
    <n v="8038"/>
    <x v="3979"/>
    <x v="3"/>
    <x v="815"/>
    <d v="2014-07-15T00:00:00"/>
    <s v="Standard Class"/>
    <s v="BF-11275"/>
    <s v="Beth Fritzler"/>
    <x v="1"/>
    <x v="0"/>
    <s v="Columbus"/>
    <x v="32"/>
    <n v="31907"/>
    <x v="0"/>
    <s v="OFF-AP-10003278"/>
    <x v="1"/>
    <x v="9"/>
    <s v="Belkin 7-Outlet SurgeMaster Home Series"/>
    <x v="5264"/>
    <n v="3"/>
    <n v="0"/>
    <x v="6338"/>
    <x v="7"/>
  </r>
  <r>
    <n v="8039"/>
    <x v="3980"/>
    <x v="3"/>
    <x v="160"/>
    <d v="2014-07-03T00:00:00"/>
    <s v="Second Class"/>
    <s v="JC-15775"/>
    <s v="John Castell"/>
    <x v="0"/>
    <x v="0"/>
    <s v="Los Angeles"/>
    <x v="1"/>
    <n v="90032"/>
    <x v="1"/>
    <s v="FUR-BO-10003966"/>
    <x v="0"/>
    <x v="0"/>
    <s v="Sauder Facets Collection Library, Sky Alder Finish"/>
    <x v="2683"/>
    <n v="3"/>
    <n v="0.15"/>
    <x v="6339"/>
    <x v="7"/>
  </r>
  <r>
    <n v="8040"/>
    <x v="3981"/>
    <x v="3"/>
    <x v="170"/>
    <d v="2014-08-26T00:00:00"/>
    <s v="Second Class"/>
    <s v="CM-11815"/>
    <s v="Candace McMahon"/>
    <x v="1"/>
    <x v="0"/>
    <s v="Seattle"/>
    <x v="4"/>
    <n v="98115"/>
    <x v="1"/>
    <s v="FUR-CH-10004698"/>
    <x v="0"/>
    <x v="1"/>
    <s v="Padded Folding Chairs, Black, 4/Carton"/>
    <x v="340"/>
    <n v="6"/>
    <n v="0.2"/>
    <x v="6340"/>
    <x v="6"/>
  </r>
  <r>
    <n v="8041"/>
    <x v="3981"/>
    <x v="3"/>
    <x v="170"/>
    <d v="2014-08-26T00:00:00"/>
    <s v="Second Class"/>
    <s v="CM-11815"/>
    <s v="Candace McMahon"/>
    <x v="1"/>
    <x v="0"/>
    <s v="Seattle"/>
    <x v="4"/>
    <n v="98115"/>
    <x v="1"/>
    <s v="OFF-ST-10000025"/>
    <x v="1"/>
    <x v="4"/>
    <s v="Fellowes Stor/Drawer Steel Plus Storage Drawers"/>
    <x v="720"/>
    <n v="6"/>
    <n v="0"/>
    <x v="738"/>
    <x v="6"/>
  </r>
  <r>
    <n v="8042"/>
    <x v="3981"/>
    <x v="3"/>
    <x v="170"/>
    <d v="2014-08-26T00:00:00"/>
    <s v="Second Class"/>
    <s v="CM-11815"/>
    <s v="Candace McMahon"/>
    <x v="1"/>
    <x v="0"/>
    <s v="Seattle"/>
    <x v="4"/>
    <n v="98115"/>
    <x v="1"/>
    <s v="TEC-AC-10000682"/>
    <x v="2"/>
    <x v="11"/>
    <s v="Kensington K72356US Mouse-in-a-Box USB Desktop Mouse"/>
    <x v="5265"/>
    <n v="2"/>
    <n v="0"/>
    <x v="6341"/>
    <x v="6"/>
  </r>
  <r>
    <n v="8043"/>
    <x v="3982"/>
    <x v="3"/>
    <x v="825"/>
    <d v="2014-03-16T00:00:00"/>
    <s v="Standard Class"/>
    <s v="PV-18985"/>
    <s v="Paul Van Hugh"/>
    <x v="2"/>
    <x v="0"/>
    <s v="Cambridge"/>
    <x v="31"/>
    <n v="2138"/>
    <x v="3"/>
    <s v="TEC-AC-10001772"/>
    <x v="2"/>
    <x v="11"/>
    <s v="Memorex Mini Travel Drive 16 GB USB 2.0 Flash Drive"/>
    <x v="433"/>
    <n v="4"/>
    <n v="0"/>
    <x v="443"/>
    <x v="10"/>
  </r>
  <r>
    <n v="8044"/>
    <x v="3982"/>
    <x v="3"/>
    <x v="825"/>
    <d v="2014-03-16T00:00:00"/>
    <s v="Standard Class"/>
    <s v="PV-18985"/>
    <s v="Paul Van Hugh"/>
    <x v="2"/>
    <x v="0"/>
    <s v="Cambridge"/>
    <x v="31"/>
    <n v="2138"/>
    <x v="3"/>
    <s v="FUR-FU-10001379"/>
    <x v="0"/>
    <x v="5"/>
    <s v="Executive Impressions 16-1/2&quot; Circular Wall Clock"/>
    <x v="4111"/>
    <n v="1"/>
    <n v="0"/>
    <x v="6342"/>
    <x v="10"/>
  </r>
  <r>
    <n v="8045"/>
    <x v="3983"/>
    <x v="3"/>
    <x v="175"/>
    <d v="2014-09-18T00:00:00"/>
    <s v="Second Class"/>
    <s v="DO-13645"/>
    <s v="Doug O'Connell"/>
    <x v="0"/>
    <x v="0"/>
    <s v="Salt Lake City"/>
    <x v="7"/>
    <n v="84106"/>
    <x v="1"/>
    <s v="OFF-BI-10002794"/>
    <x v="1"/>
    <x v="8"/>
    <s v="Avery Trapezoid Ring Binder, 3&quot; Capacity, Black, 1040 sheets"/>
    <x v="5266"/>
    <n v="9"/>
    <n v="0.2"/>
    <x v="6343"/>
    <x v="8"/>
  </r>
  <r>
    <n v="8046"/>
    <x v="3984"/>
    <x v="0"/>
    <x v="873"/>
    <d v="2013-09-25T00:00:00"/>
    <s v="Standard Class"/>
    <s v="HA-14905"/>
    <s v="Helen Abelman"/>
    <x v="0"/>
    <x v="0"/>
    <s v="New York City"/>
    <x v="15"/>
    <n v="10035"/>
    <x v="3"/>
    <s v="OFF-AP-10001005"/>
    <x v="1"/>
    <x v="9"/>
    <s v="Honeywell Quietcare HEPA Air Cleaner"/>
    <x v="5267"/>
    <n v="5"/>
    <n v="0"/>
    <x v="6344"/>
    <x v="8"/>
  </r>
  <r>
    <n v="8047"/>
    <x v="3985"/>
    <x v="0"/>
    <x v="272"/>
    <d v="2013-12-18T00:00:00"/>
    <s v="Second Class"/>
    <s v="SH-20395"/>
    <s v="Shahid Hopkins"/>
    <x v="0"/>
    <x v="0"/>
    <s v="Cuyahoga Falls"/>
    <x v="24"/>
    <n v="44221"/>
    <x v="3"/>
    <s v="OFF-BI-10000201"/>
    <x v="1"/>
    <x v="8"/>
    <s v="Avery Triangle Shaped Sheet Lifters, Black, 2/Pack"/>
    <x v="3631"/>
    <n v="3"/>
    <n v="0.7"/>
    <x v="4144"/>
    <x v="4"/>
  </r>
  <r>
    <n v="8048"/>
    <x v="3986"/>
    <x v="3"/>
    <x v="132"/>
    <d v="2014-11-07T00:00:00"/>
    <s v="Second Class"/>
    <s v="JM-16195"/>
    <s v="Justin MacKendrick"/>
    <x v="0"/>
    <x v="0"/>
    <s v="Wilmington"/>
    <x v="3"/>
    <n v="28403"/>
    <x v="0"/>
    <s v="OFF-PA-10003673"/>
    <x v="1"/>
    <x v="10"/>
    <s v="Strathmore Photo Mount Cards"/>
    <x v="3965"/>
    <n v="3"/>
    <n v="0.2"/>
    <x v="6345"/>
    <x v="0"/>
  </r>
  <r>
    <n v="8049"/>
    <x v="3987"/>
    <x v="0"/>
    <x v="894"/>
    <d v="2013-07-08T00:00:00"/>
    <s v="Standard Class"/>
    <s v="DK-13225"/>
    <s v="Dean Katz"/>
    <x v="1"/>
    <x v="0"/>
    <s v="New York City"/>
    <x v="15"/>
    <n v="10035"/>
    <x v="3"/>
    <s v="OFF-AP-10000938"/>
    <x v="1"/>
    <x v="9"/>
    <s v="Avanti 1.7 Cu. Ft. Refrigerator"/>
    <x v="3828"/>
    <n v="7"/>
    <n v="0"/>
    <x v="4401"/>
    <x v="7"/>
  </r>
  <r>
    <n v="8050"/>
    <x v="3988"/>
    <x v="2"/>
    <x v="467"/>
    <d v="2011-09-30T00:00:00"/>
    <s v="Standard Class"/>
    <s v="CM-12715"/>
    <s v="Craig Molinari"/>
    <x v="1"/>
    <x v="0"/>
    <s v="Philadelphia"/>
    <x v="9"/>
    <n v="19140"/>
    <x v="3"/>
    <s v="OFF-BI-10003274"/>
    <x v="1"/>
    <x v="8"/>
    <s v="Avery Durable Slant Ring Binders, No Labels"/>
    <x v="3649"/>
    <n v="5"/>
    <n v="0.7"/>
    <x v="4169"/>
    <x v="8"/>
  </r>
  <r>
    <n v="8051"/>
    <x v="3988"/>
    <x v="2"/>
    <x v="467"/>
    <d v="2011-09-30T00:00:00"/>
    <s v="Standard Class"/>
    <s v="CM-12715"/>
    <s v="Craig Molinari"/>
    <x v="1"/>
    <x v="0"/>
    <s v="Philadelphia"/>
    <x v="9"/>
    <n v="19140"/>
    <x v="3"/>
    <s v="FUR-FU-10001095"/>
    <x v="0"/>
    <x v="5"/>
    <s v="DAX Black Cherry Wood-Tone Poster Frame"/>
    <x v="4571"/>
    <n v="1"/>
    <n v="0.2"/>
    <x v="6346"/>
    <x v="8"/>
  </r>
  <r>
    <n v="8052"/>
    <x v="3988"/>
    <x v="2"/>
    <x v="467"/>
    <d v="2011-09-30T00:00:00"/>
    <s v="Standard Class"/>
    <s v="CM-12715"/>
    <s v="Craig Molinari"/>
    <x v="1"/>
    <x v="0"/>
    <s v="Philadelphia"/>
    <x v="9"/>
    <n v="19140"/>
    <x v="3"/>
    <s v="OFF-AP-10001492"/>
    <x v="1"/>
    <x v="9"/>
    <s v="Acco Six-Outlet Power Strip, 4' Cord Length"/>
    <x v="3101"/>
    <n v="6"/>
    <n v="0.2"/>
    <x v="6347"/>
    <x v="8"/>
  </r>
  <r>
    <n v="8053"/>
    <x v="3989"/>
    <x v="2"/>
    <x v="686"/>
    <d v="2011-07-17T00:00:00"/>
    <s v="Second Class"/>
    <s v="BF-10975"/>
    <s v="Barbara Fisher"/>
    <x v="1"/>
    <x v="0"/>
    <s v="New York City"/>
    <x v="15"/>
    <n v="10009"/>
    <x v="3"/>
    <s v="OFF-AR-10004999"/>
    <x v="1"/>
    <x v="6"/>
    <s v="Newell 315"/>
    <x v="1465"/>
    <n v="3"/>
    <n v="0"/>
    <x v="6036"/>
    <x v="7"/>
  </r>
  <r>
    <n v="8054"/>
    <x v="3990"/>
    <x v="3"/>
    <x v="394"/>
    <d v="2014-10-06T00:00:00"/>
    <s v="Standard Class"/>
    <s v="SF-20965"/>
    <s v="Sylvia Foulston"/>
    <x v="1"/>
    <x v="0"/>
    <s v="Philadelphia"/>
    <x v="9"/>
    <n v="19134"/>
    <x v="3"/>
    <s v="OFF-BI-10004094"/>
    <x v="1"/>
    <x v="8"/>
    <s v="GBC Standard Plastic Binding Systems Combs"/>
    <x v="5268"/>
    <n v="1"/>
    <n v="0.7"/>
    <x v="6348"/>
    <x v="8"/>
  </r>
  <r>
    <n v="8055"/>
    <x v="3991"/>
    <x v="1"/>
    <x v="834"/>
    <d v="2012-09-04T00:00:00"/>
    <s v="Standard Class"/>
    <s v="CB-12025"/>
    <s v="Cassandra Brandow"/>
    <x v="0"/>
    <x v="0"/>
    <s v="Los Angeles"/>
    <x v="1"/>
    <n v="90049"/>
    <x v="1"/>
    <s v="OFF-ST-10001490"/>
    <x v="1"/>
    <x v="4"/>
    <s v="Hot File 7-Pocket, Floor Stand"/>
    <x v="5269"/>
    <n v="5"/>
    <n v="0"/>
    <x v="6349"/>
    <x v="6"/>
  </r>
  <r>
    <n v="8056"/>
    <x v="3991"/>
    <x v="1"/>
    <x v="834"/>
    <d v="2012-09-04T00:00:00"/>
    <s v="Standard Class"/>
    <s v="CB-12025"/>
    <s v="Cassandra Brandow"/>
    <x v="0"/>
    <x v="0"/>
    <s v="Los Angeles"/>
    <x v="1"/>
    <n v="90049"/>
    <x v="1"/>
    <s v="FUR-BO-10004695"/>
    <x v="0"/>
    <x v="0"/>
    <s v="O'Sullivan 2-Door Barrister Bookcase in Odessa Pine"/>
    <x v="1496"/>
    <n v="2"/>
    <n v="0.15"/>
    <x v="6350"/>
    <x v="6"/>
  </r>
  <r>
    <n v="8057"/>
    <x v="3991"/>
    <x v="1"/>
    <x v="834"/>
    <d v="2012-09-04T00:00:00"/>
    <s v="Standard Class"/>
    <s v="CB-12025"/>
    <s v="Cassandra Brandow"/>
    <x v="0"/>
    <x v="0"/>
    <s v="Los Angeles"/>
    <x v="1"/>
    <n v="90049"/>
    <x v="1"/>
    <s v="OFF-ST-10000736"/>
    <x v="1"/>
    <x v="4"/>
    <s v="Carina Double Wide Media Storage Towers in Natural &amp; Black"/>
    <x v="5270"/>
    <n v="9"/>
    <n v="0"/>
    <x v="6351"/>
    <x v="6"/>
  </r>
  <r>
    <n v="8058"/>
    <x v="3991"/>
    <x v="1"/>
    <x v="834"/>
    <d v="2012-09-04T00:00:00"/>
    <s v="Standard Class"/>
    <s v="CB-12025"/>
    <s v="Cassandra Brandow"/>
    <x v="0"/>
    <x v="0"/>
    <s v="Los Angeles"/>
    <x v="1"/>
    <n v="90049"/>
    <x v="1"/>
    <s v="OFF-BI-10001617"/>
    <x v="1"/>
    <x v="8"/>
    <s v="GBC Wire Binding Combs"/>
    <x v="5271"/>
    <n v="5"/>
    <n v="0.2"/>
    <x v="6352"/>
    <x v="6"/>
  </r>
  <r>
    <n v="8059"/>
    <x v="3991"/>
    <x v="1"/>
    <x v="834"/>
    <d v="2012-09-04T00:00:00"/>
    <s v="Standard Class"/>
    <s v="CB-12025"/>
    <s v="Cassandra Brandow"/>
    <x v="0"/>
    <x v="0"/>
    <s v="Los Angeles"/>
    <x v="1"/>
    <n v="90049"/>
    <x v="1"/>
    <s v="TEC-PH-10003589"/>
    <x v="2"/>
    <x v="7"/>
    <s v="invisibleSHIELD by ZAGG Smudge-Free Screen Protector"/>
    <x v="752"/>
    <n v="3"/>
    <n v="0.2"/>
    <x v="2740"/>
    <x v="6"/>
  </r>
  <r>
    <n v="8060"/>
    <x v="3991"/>
    <x v="1"/>
    <x v="834"/>
    <d v="2012-09-04T00:00:00"/>
    <s v="Standard Class"/>
    <s v="CB-12025"/>
    <s v="Cassandra Brandow"/>
    <x v="0"/>
    <x v="0"/>
    <s v="Los Angeles"/>
    <x v="1"/>
    <n v="90049"/>
    <x v="1"/>
    <s v="FUR-FU-10003981"/>
    <x v="0"/>
    <x v="5"/>
    <s v="Eldon Wave Desk Accessories"/>
    <x v="1353"/>
    <n v="2"/>
    <n v="0"/>
    <x v="6353"/>
    <x v="6"/>
  </r>
  <r>
    <n v="8061"/>
    <x v="3992"/>
    <x v="1"/>
    <x v="1181"/>
    <d v="2012-09-26T00:00:00"/>
    <s v="Standard Class"/>
    <s v="TC-20980"/>
    <s v="Tamara Chand"/>
    <x v="1"/>
    <x v="0"/>
    <s v="Long Beach"/>
    <x v="15"/>
    <n v="11561"/>
    <x v="3"/>
    <s v="OFF-PA-10001970"/>
    <x v="1"/>
    <x v="10"/>
    <s v="Xerox 1881"/>
    <x v="3733"/>
    <n v="5"/>
    <n v="0"/>
    <x v="4271"/>
    <x v="8"/>
  </r>
  <r>
    <n v="8062"/>
    <x v="3992"/>
    <x v="1"/>
    <x v="1181"/>
    <d v="2012-09-26T00:00:00"/>
    <s v="Standard Class"/>
    <s v="TC-20980"/>
    <s v="Tamara Chand"/>
    <x v="1"/>
    <x v="0"/>
    <s v="Long Beach"/>
    <x v="15"/>
    <n v="11561"/>
    <x v="3"/>
    <s v="OFF-BI-10002437"/>
    <x v="1"/>
    <x v="8"/>
    <s v="Recycled Premium Regency Composition Covers"/>
    <x v="671"/>
    <n v="2"/>
    <n v="0.2"/>
    <x v="683"/>
    <x v="8"/>
  </r>
  <r>
    <n v="8063"/>
    <x v="3993"/>
    <x v="0"/>
    <x v="77"/>
    <d v="2013-11-10T00:00:00"/>
    <s v="First Class"/>
    <s v="LW-17215"/>
    <s v="Luke Weiss"/>
    <x v="0"/>
    <x v="0"/>
    <s v="Rochester"/>
    <x v="15"/>
    <n v="14609"/>
    <x v="3"/>
    <s v="TEC-PH-10000586"/>
    <x v="2"/>
    <x v="7"/>
    <s v="AT&amp;T SB67148 SynJ"/>
    <x v="2392"/>
    <n v="4"/>
    <n v="0"/>
    <x v="2603"/>
    <x v="0"/>
  </r>
  <r>
    <n v="8064"/>
    <x v="3993"/>
    <x v="0"/>
    <x v="77"/>
    <d v="2013-11-10T00:00:00"/>
    <s v="First Class"/>
    <s v="LW-17215"/>
    <s v="Luke Weiss"/>
    <x v="0"/>
    <x v="0"/>
    <s v="Rochester"/>
    <x v="15"/>
    <n v="14609"/>
    <x v="3"/>
    <s v="TEC-PH-10003811"/>
    <x v="2"/>
    <x v="7"/>
    <s v="Jabra Supreme Plus Driver Edition Headset"/>
    <x v="1911"/>
    <n v="3"/>
    <n v="0"/>
    <x v="6354"/>
    <x v="0"/>
  </r>
  <r>
    <n v="8065"/>
    <x v="3993"/>
    <x v="0"/>
    <x v="77"/>
    <d v="2013-11-10T00:00:00"/>
    <s v="First Class"/>
    <s v="LW-17215"/>
    <s v="Luke Weiss"/>
    <x v="0"/>
    <x v="0"/>
    <s v="Rochester"/>
    <x v="15"/>
    <n v="14609"/>
    <x v="3"/>
    <s v="OFF-PA-10004983"/>
    <x v="1"/>
    <x v="10"/>
    <s v="Xerox 23"/>
    <x v="91"/>
    <n v="2"/>
    <n v="0"/>
    <x v="91"/>
    <x v="0"/>
  </r>
  <r>
    <n v="8066"/>
    <x v="3993"/>
    <x v="0"/>
    <x v="77"/>
    <d v="2013-11-10T00:00:00"/>
    <s v="First Class"/>
    <s v="LW-17215"/>
    <s v="Luke Weiss"/>
    <x v="0"/>
    <x v="0"/>
    <s v="Rochester"/>
    <x v="15"/>
    <n v="14609"/>
    <x v="3"/>
    <s v="OFF-ST-10003479"/>
    <x v="1"/>
    <x v="4"/>
    <s v="Eldon Base for stackable storage shelf, platinum"/>
    <x v="5272"/>
    <n v="3"/>
    <n v="0"/>
    <x v="6355"/>
    <x v="0"/>
  </r>
  <r>
    <n v="8067"/>
    <x v="3993"/>
    <x v="0"/>
    <x v="77"/>
    <d v="2013-11-10T00:00:00"/>
    <s v="First Class"/>
    <s v="LW-17215"/>
    <s v="Luke Weiss"/>
    <x v="0"/>
    <x v="0"/>
    <s v="Rochester"/>
    <x v="15"/>
    <n v="14609"/>
    <x v="3"/>
    <s v="OFF-BI-10004318"/>
    <x v="1"/>
    <x v="8"/>
    <s v="Ibico EB-19 Dual Function Manual Binding System"/>
    <x v="4795"/>
    <n v="2"/>
    <n v="0.2"/>
    <x v="5710"/>
    <x v="0"/>
  </r>
  <r>
    <n v="8068"/>
    <x v="3994"/>
    <x v="1"/>
    <x v="1182"/>
    <d v="2012-10-24T00:00:00"/>
    <s v="Standard Class"/>
    <s v="NS-18640"/>
    <s v="Noel Staavos"/>
    <x v="1"/>
    <x v="0"/>
    <s v="San Francisco"/>
    <x v="1"/>
    <n v="94109"/>
    <x v="1"/>
    <s v="TEC-AC-10002567"/>
    <x v="2"/>
    <x v="11"/>
    <s v="Logitech G602 Wireless Gaming Mouse"/>
    <x v="764"/>
    <n v="3"/>
    <n v="0"/>
    <x v="6356"/>
    <x v="2"/>
  </r>
  <r>
    <n v="8069"/>
    <x v="3994"/>
    <x v="1"/>
    <x v="1182"/>
    <d v="2012-10-24T00:00:00"/>
    <s v="Standard Class"/>
    <s v="NS-18640"/>
    <s v="Noel Staavos"/>
    <x v="1"/>
    <x v="0"/>
    <s v="San Francisco"/>
    <x v="1"/>
    <n v="94109"/>
    <x v="1"/>
    <s v="FUR-FU-10001731"/>
    <x v="0"/>
    <x v="5"/>
    <s v="Acrylic Self-Standing Desk Frames"/>
    <x v="2003"/>
    <n v="6"/>
    <n v="0"/>
    <x v="6357"/>
    <x v="2"/>
  </r>
  <r>
    <n v="8070"/>
    <x v="3995"/>
    <x v="3"/>
    <x v="314"/>
    <d v="2014-01-06T00:00:00"/>
    <s v="Standard Class"/>
    <s v="JM-15250"/>
    <s v="Janet Martin"/>
    <x v="0"/>
    <x v="0"/>
    <s v="Huntsville"/>
    <x v="5"/>
    <n v="77340"/>
    <x v="2"/>
    <s v="OFF-ST-10002743"/>
    <x v="1"/>
    <x v="4"/>
    <s v="SAFCO Boltless Steel Shelving"/>
    <x v="5273"/>
    <n v="5"/>
    <n v="0.2"/>
    <x v="6358"/>
    <x v="9"/>
  </r>
  <r>
    <n v="8071"/>
    <x v="3995"/>
    <x v="3"/>
    <x v="314"/>
    <d v="2014-01-06T00:00:00"/>
    <s v="Standard Class"/>
    <s v="JM-15250"/>
    <s v="Janet Martin"/>
    <x v="0"/>
    <x v="0"/>
    <s v="Huntsville"/>
    <x v="5"/>
    <n v="77340"/>
    <x v="2"/>
    <s v="FUR-FU-10002116"/>
    <x v="0"/>
    <x v="5"/>
    <s v="Tenex Carpeted, Granite-Look or Clear Contemporary Contour Shape Chair Mats"/>
    <x v="5274"/>
    <n v="5"/>
    <n v="0.6"/>
    <x v="6359"/>
    <x v="9"/>
  </r>
  <r>
    <n v="8072"/>
    <x v="3995"/>
    <x v="3"/>
    <x v="314"/>
    <d v="2014-01-06T00:00:00"/>
    <s v="Standard Class"/>
    <s v="JM-15250"/>
    <s v="Janet Martin"/>
    <x v="0"/>
    <x v="0"/>
    <s v="Huntsville"/>
    <x v="5"/>
    <n v="77340"/>
    <x v="2"/>
    <s v="FUR-CH-10003199"/>
    <x v="0"/>
    <x v="1"/>
    <s v="Office Star - Contemporary Task Swivel Chair"/>
    <x v="5275"/>
    <n v="4"/>
    <n v="0.3"/>
    <x v="6360"/>
    <x v="9"/>
  </r>
  <r>
    <n v="8073"/>
    <x v="3995"/>
    <x v="3"/>
    <x v="314"/>
    <d v="2014-01-06T00:00:00"/>
    <s v="Standard Class"/>
    <s v="JM-15250"/>
    <s v="Janet Martin"/>
    <x v="0"/>
    <x v="0"/>
    <s v="Huntsville"/>
    <x v="5"/>
    <n v="77340"/>
    <x v="2"/>
    <s v="OFF-AR-10003158"/>
    <x v="1"/>
    <x v="6"/>
    <s v="Fluorescent Highlighters by Dixon"/>
    <x v="5276"/>
    <n v="4"/>
    <n v="0.2"/>
    <x v="6361"/>
    <x v="9"/>
  </r>
  <r>
    <n v="8074"/>
    <x v="3995"/>
    <x v="3"/>
    <x v="314"/>
    <d v="2014-01-06T00:00:00"/>
    <s v="Standard Class"/>
    <s v="JM-15250"/>
    <s v="Janet Martin"/>
    <x v="0"/>
    <x v="0"/>
    <s v="Huntsville"/>
    <x v="5"/>
    <n v="77340"/>
    <x v="2"/>
    <s v="OFF-BI-10000301"/>
    <x v="1"/>
    <x v="8"/>
    <s v="GBC Instant Report Kit"/>
    <x v="5277"/>
    <n v="5"/>
    <n v="0.8"/>
    <x v="6362"/>
    <x v="9"/>
  </r>
  <r>
    <n v="8075"/>
    <x v="3995"/>
    <x v="3"/>
    <x v="314"/>
    <d v="2014-01-06T00:00:00"/>
    <s v="Standard Class"/>
    <s v="JM-15250"/>
    <s v="Janet Martin"/>
    <x v="0"/>
    <x v="0"/>
    <s v="Huntsville"/>
    <x v="5"/>
    <n v="77340"/>
    <x v="2"/>
    <s v="OFF-BI-10000343"/>
    <x v="1"/>
    <x v="8"/>
    <s v="Pressboard Covers with Storage Hooks, 9 1/2&quot; x 11&quot;, Light Blue"/>
    <x v="5278"/>
    <n v="14"/>
    <n v="0.8"/>
    <x v="6363"/>
    <x v="9"/>
  </r>
  <r>
    <n v="8076"/>
    <x v="3995"/>
    <x v="3"/>
    <x v="314"/>
    <d v="2014-01-06T00:00:00"/>
    <s v="Standard Class"/>
    <s v="JM-15250"/>
    <s v="Janet Martin"/>
    <x v="0"/>
    <x v="0"/>
    <s v="Huntsville"/>
    <x v="5"/>
    <n v="77340"/>
    <x v="2"/>
    <s v="OFF-AP-10004708"/>
    <x v="1"/>
    <x v="9"/>
    <s v="Fellowes Superior 10 Outlet Split Surge Protector"/>
    <x v="5279"/>
    <n v="2"/>
    <n v="0.8"/>
    <x v="6364"/>
    <x v="9"/>
  </r>
  <r>
    <n v="8077"/>
    <x v="3996"/>
    <x v="1"/>
    <x v="537"/>
    <d v="2012-06-29T00:00:00"/>
    <s v="Standard Class"/>
    <s v="RF-19345"/>
    <s v="Randy Ferguson"/>
    <x v="1"/>
    <x v="0"/>
    <s v="East Point"/>
    <x v="32"/>
    <n v="30344"/>
    <x v="0"/>
    <s v="FUR-FU-10000794"/>
    <x v="0"/>
    <x v="5"/>
    <s v="Eldon Stackable Tray, Side-Load, Legal, Smoke"/>
    <x v="1877"/>
    <n v="3"/>
    <n v="0"/>
    <x v="6365"/>
    <x v="1"/>
  </r>
  <r>
    <n v="8078"/>
    <x v="3996"/>
    <x v="1"/>
    <x v="537"/>
    <d v="2012-06-29T00:00:00"/>
    <s v="Standard Class"/>
    <s v="RF-19345"/>
    <s v="Randy Ferguson"/>
    <x v="1"/>
    <x v="0"/>
    <s v="East Point"/>
    <x v="32"/>
    <n v="30344"/>
    <x v="0"/>
    <s v="OFF-BI-10004519"/>
    <x v="1"/>
    <x v="8"/>
    <s v="GBC DocuBind P100 Manual Binding Machine"/>
    <x v="5280"/>
    <n v="1"/>
    <n v="0"/>
    <x v="6366"/>
    <x v="1"/>
  </r>
  <r>
    <n v="8079"/>
    <x v="3996"/>
    <x v="1"/>
    <x v="537"/>
    <d v="2012-06-29T00:00:00"/>
    <s v="Standard Class"/>
    <s v="RF-19345"/>
    <s v="Randy Ferguson"/>
    <x v="1"/>
    <x v="0"/>
    <s v="East Point"/>
    <x v="32"/>
    <n v="30344"/>
    <x v="0"/>
    <s v="TEC-AC-10001590"/>
    <x v="2"/>
    <x v="11"/>
    <s v="Dell Slim USB Multimedia Keyboard"/>
    <x v="5281"/>
    <n v="3"/>
    <n v="0"/>
    <x v="6367"/>
    <x v="1"/>
  </r>
  <r>
    <n v="8080"/>
    <x v="3997"/>
    <x v="0"/>
    <x v="441"/>
    <d v="2013-11-28T00:00:00"/>
    <s v="Standard Class"/>
    <s v="CA-12055"/>
    <s v="Cathy Armstrong"/>
    <x v="2"/>
    <x v="0"/>
    <s v="New York City"/>
    <x v="15"/>
    <n v="10009"/>
    <x v="3"/>
    <s v="OFF-BI-10001524"/>
    <x v="1"/>
    <x v="8"/>
    <s v="GBC Premium Transparent Covers with Diagonal Lined Pattern"/>
    <x v="5282"/>
    <n v="8"/>
    <n v="0.2"/>
    <x v="6368"/>
    <x v="0"/>
  </r>
  <r>
    <n v="8081"/>
    <x v="3998"/>
    <x v="1"/>
    <x v="662"/>
    <d v="2012-11-01T00:00:00"/>
    <s v="Standard Class"/>
    <s v="KH-16690"/>
    <s v="Kristen Hastings"/>
    <x v="1"/>
    <x v="0"/>
    <s v="Springfield"/>
    <x v="21"/>
    <n v="97477"/>
    <x v="1"/>
    <s v="OFF-LA-10001474"/>
    <x v="1"/>
    <x v="2"/>
    <s v="Avery 477"/>
    <x v="5283"/>
    <n v="6"/>
    <n v="0.2"/>
    <x v="6369"/>
    <x v="2"/>
  </r>
  <r>
    <n v="8082"/>
    <x v="3998"/>
    <x v="1"/>
    <x v="662"/>
    <d v="2012-11-01T00:00:00"/>
    <s v="Standard Class"/>
    <s v="KH-16690"/>
    <s v="Kristen Hastings"/>
    <x v="1"/>
    <x v="0"/>
    <s v="Springfield"/>
    <x v="21"/>
    <n v="97477"/>
    <x v="1"/>
    <s v="OFF-PA-10001497"/>
    <x v="1"/>
    <x v="10"/>
    <s v="Xerox 1914"/>
    <x v="576"/>
    <n v="3"/>
    <n v="0.2"/>
    <x v="585"/>
    <x v="2"/>
  </r>
  <r>
    <n v="8083"/>
    <x v="3998"/>
    <x v="1"/>
    <x v="662"/>
    <d v="2012-11-01T00:00:00"/>
    <s v="Standard Class"/>
    <s v="KH-16690"/>
    <s v="Kristen Hastings"/>
    <x v="1"/>
    <x v="0"/>
    <s v="Springfield"/>
    <x v="21"/>
    <n v="97477"/>
    <x v="1"/>
    <s v="OFF-AP-10003287"/>
    <x v="1"/>
    <x v="9"/>
    <s v="Tripp Lite TLP810NET Broadband Surge for Modem/Fax"/>
    <x v="5284"/>
    <n v="5"/>
    <n v="0.2"/>
    <x v="6370"/>
    <x v="2"/>
  </r>
  <r>
    <n v="8084"/>
    <x v="3998"/>
    <x v="1"/>
    <x v="662"/>
    <d v="2012-11-01T00:00:00"/>
    <s v="Standard Class"/>
    <s v="KH-16690"/>
    <s v="Kristen Hastings"/>
    <x v="1"/>
    <x v="0"/>
    <s v="Springfield"/>
    <x v="21"/>
    <n v="97477"/>
    <x v="1"/>
    <s v="OFF-BI-10002982"/>
    <x v="1"/>
    <x v="8"/>
    <s v="Avery Self-Adhesive Photo Pockets for Polaroid Photos"/>
    <x v="4459"/>
    <n v="7"/>
    <n v="0.7"/>
    <x v="5255"/>
    <x v="2"/>
  </r>
  <r>
    <n v="8085"/>
    <x v="3998"/>
    <x v="1"/>
    <x v="662"/>
    <d v="2012-11-01T00:00:00"/>
    <s v="Standard Class"/>
    <s v="KH-16690"/>
    <s v="Kristen Hastings"/>
    <x v="1"/>
    <x v="0"/>
    <s v="Springfield"/>
    <x v="21"/>
    <n v="97477"/>
    <x v="1"/>
    <s v="OFF-ST-10001809"/>
    <x v="1"/>
    <x v="4"/>
    <s v="Fellowes Officeware Wire Shelving"/>
    <x v="5285"/>
    <n v="10"/>
    <n v="0.2"/>
    <x v="6371"/>
    <x v="2"/>
  </r>
  <r>
    <n v="8086"/>
    <x v="3999"/>
    <x v="0"/>
    <x v="201"/>
    <d v="2013-10-27T00:00:00"/>
    <s v="Standard Class"/>
    <s v="LC-16960"/>
    <s v="Lindsay Castell"/>
    <x v="2"/>
    <x v="0"/>
    <s v="Arlington"/>
    <x v="17"/>
    <n v="22204"/>
    <x v="0"/>
    <s v="FUR-FU-10000246"/>
    <x v="0"/>
    <x v="5"/>
    <s v="Aluminum Document Frame"/>
    <x v="5286"/>
    <n v="5"/>
    <n v="0"/>
    <x v="6372"/>
    <x v="2"/>
  </r>
  <r>
    <n v="8087"/>
    <x v="4000"/>
    <x v="3"/>
    <x v="1045"/>
    <d v="2014-05-03T00:00:00"/>
    <s v="Standard Class"/>
    <s v="JL-15130"/>
    <s v="Jack Lebron"/>
    <x v="0"/>
    <x v="0"/>
    <s v="Wilmington"/>
    <x v="3"/>
    <n v="28403"/>
    <x v="0"/>
    <s v="OFF-AP-10000252"/>
    <x v="1"/>
    <x v="9"/>
    <s v="Harmony HEPA Quiet Air Purifiers"/>
    <x v="5287"/>
    <n v="3"/>
    <n v="0.2"/>
    <x v="6373"/>
    <x v="3"/>
  </r>
  <r>
    <n v="8088"/>
    <x v="4001"/>
    <x v="0"/>
    <x v="321"/>
    <d v="2013-10-02T00:00:00"/>
    <s v="Second Class"/>
    <s v="DM-12955"/>
    <s v="Dario Medina"/>
    <x v="1"/>
    <x v="0"/>
    <s v="Yuma"/>
    <x v="16"/>
    <n v="85364"/>
    <x v="1"/>
    <s v="OFF-AR-10002375"/>
    <x v="1"/>
    <x v="6"/>
    <s v="Newell 351"/>
    <x v="5288"/>
    <n v="4"/>
    <n v="0.2"/>
    <x v="6374"/>
    <x v="8"/>
  </r>
  <r>
    <n v="8089"/>
    <x v="4002"/>
    <x v="1"/>
    <x v="848"/>
    <d v="2012-07-14T00:00:00"/>
    <s v="Standard Class"/>
    <s v="MV-18190"/>
    <s v="Mike Vittorini"/>
    <x v="0"/>
    <x v="0"/>
    <s v="San Bernardino"/>
    <x v="1"/>
    <n v="92404"/>
    <x v="1"/>
    <s v="OFF-BI-10003719"/>
    <x v="1"/>
    <x v="8"/>
    <s v="Large Capacity Hanging Post Binders"/>
    <x v="3089"/>
    <n v="2"/>
    <n v="0.2"/>
    <x v="6375"/>
    <x v="7"/>
  </r>
  <r>
    <n v="8090"/>
    <x v="4003"/>
    <x v="1"/>
    <x v="976"/>
    <d v="2012-08-09T00:00:00"/>
    <s v="First Class"/>
    <s v="NS-18640"/>
    <s v="Noel Staavos"/>
    <x v="1"/>
    <x v="0"/>
    <s v="Baltimore"/>
    <x v="39"/>
    <n v="21215"/>
    <x v="3"/>
    <s v="OFF-AP-10001492"/>
    <x v="1"/>
    <x v="9"/>
    <s v="Acco Six-Outlet Power Strip, 4' Cord Length"/>
    <x v="5289"/>
    <n v="9"/>
    <n v="0"/>
    <x v="6376"/>
    <x v="6"/>
  </r>
  <r>
    <n v="8091"/>
    <x v="4004"/>
    <x v="2"/>
    <x v="1035"/>
    <d v="2011-12-13T00:00:00"/>
    <s v="Standard Class"/>
    <s v="AS-10630"/>
    <s v="Ann Steele"/>
    <x v="2"/>
    <x v="0"/>
    <s v="Seattle"/>
    <x v="4"/>
    <n v="98103"/>
    <x v="1"/>
    <s v="OFF-ST-10000532"/>
    <x v="1"/>
    <x v="4"/>
    <s v="Advantus Rolling Drawer Organizers"/>
    <x v="5290"/>
    <n v="7"/>
    <n v="0"/>
    <x v="6377"/>
    <x v="4"/>
  </r>
  <r>
    <n v="8092"/>
    <x v="4005"/>
    <x v="1"/>
    <x v="895"/>
    <d v="2012-12-14T00:00:00"/>
    <s v="Standard Class"/>
    <s v="MT-17815"/>
    <s v="Meg Tillman"/>
    <x v="0"/>
    <x v="0"/>
    <s v="San Francisco"/>
    <x v="1"/>
    <n v="94110"/>
    <x v="1"/>
    <s v="OFF-LA-10001613"/>
    <x v="1"/>
    <x v="2"/>
    <s v="Avery File Folder Labels"/>
    <x v="1784"/>
    <n v="2"/>
    <n v="0"/>
    <x v="2167"/>
    <x v="4"/>
  </r>
  <r>
    <n v="8093"/>
    <x v="4006"/>
    <x v="3"/>
    <x v="1183"/>
    <d v="2014-11-14T00:00:00"/>
    <s v="Second Class"/>
    <s v="SR-20425"/>
    <s v="Sharelle Roach"/>
    <x v="2"/>
    <x v="0"/>
    <s v="New York City"/>
    <x v="15"/>
    <n v="10035"/>
    <x v="3"/>
    <s v="OFF-AR-10002818"/>
    <x v="1"/>
    <x v="6"/>
    <s v="Panasonic KP-310 Heavy-Duty Electric Pencil Sharpener"/>
    <x v="2239"/>
    <n v="5"/>
    <n v="0"/>
    <x v="6378"/>
    <x v="0"/>
  </r>
  <r>
    <n v="8094"/>
    <x v="4007"/>
    <x v="3"/>
    <x v="944"/>
    <d v="2014-08-02T00:00:00"/>
    <s v="Second Class"/>
    <s v="DK-13375"/>
    <s v="Dennis Kane"/>
    <x v="0"/>
    <x v="0"/>
    <s v="Seattle"/>
    <x v="4"/>
    <n v="98115"/>
    <x v="1"/>
    <s v="FUR-FU-10001940"/>
    <x v="0"/>
    <x v="5"/>
    <s v="Staples"/>
    <x v="1708"/>
    <n v="3"/>
    <n v="0"/>
    <x v="1811"/>
    <x v="7"/>
  </r>
  <r>
    <n v="8095"/>
    <x v="4007"/>
    <x v="3"/>
    <x v="944"/>
    <d v="2014-08-02T00:00:00"/>
    <s v="Second Class"/>
    <s v="DK-13375"/>
    <s v="Dennis Kane"/>
    <x v="0"/>
    <x v="0"/>
    <s v="Seattle"/>
    <x v="4"/>
    <n v="98115"/>
    <x v="1"/>
    <s v="OFF-PA-10003883"/>
    <x v="1"/>
    <x v="10"/>
    <s v="Message Book, Phone, Wirebound Standard Line Memo, 2 3/4&quot; X 5&quot;"/>
    <x v="2224"/>
    <n v="4"/>
    <n v="0"/>
    <x v="6379"/>
    <x v="7"/>
  </r>
  <r>
    <n v="8096"/>
    <x v="4007"/>
    <x v="3"/>
    <x v="944"/>
    <d v="2014-08-02T00:00:00"/>
    <s v="Second Class"/>
    <s v="DK-13375"/>
    <s v="Dennis Kane"/>
    <x v="0"/>
    <x v="0"/>
    <s v="Seattle"/>
    <x v="4"/>
    <n v="98115"/>
    <x v="1"/>
    <s v="OFF-PA-10002787"/>
    <x v="1"/>
    <x v="10"/>
    <s v="Xerox 227"/>
    <x v="91"/>
    <n v="2"/>
    <n v="0"/>
    <x v="91"/>
    <x v="7"/>
  </r>
  <r>
    <n v="8097"/>
    <x v="4007"/>
    <x v="3"/>
    <x v="944"/>
    <d v="2014-08-02T00:00:00"/>
    <s v="Second Class"/>
    <s v="DK-13375"/>
    <s v="Dennis Kane"/>
    <x v="0"/>
    <x v="0"/>
    <s v="Seattle"/>
    <x v="4"/>
    <n v="98115"/>
    <x v="1"/>
    <s v="TEC-AC-10000991"/>
    <x v="2"/>
    <x v="11"/>
    <s v="Sony Micro Vault Click 8 GB USB 2.0 Flash Drive"/>
    <x v="5291"/>
    <n v="5"/>
    <n v="0"/>
    <x v="6380"/>
    <x v="7"/>
  </r>
  <r>
    <n v="8098"/>
    <x v="4008"/>
    <x v="3"/>
    <x v="116"/>
    <d v="2015-01-02T00:00:00"/>
    <s v="Standard Class"/>
    <s v="SV-20935"/>
    <s v="Susan Vittorini"/>
    <x v="0"/>
    <x v="0"/>
    <s v="Albuquerque"/>
    <x v="27"/>
    <n v="87105"/>
    <x v="1"/>
    <s v="OFF-ST-10003058"/>
    <x v="1"/>
    <x v="4"/>
    <s v="Eldon Mobile Mega Data Cart  Mega Stackable  Add-On Trays"/>
    <x v="2946"/>
    <n v="5"/>
    <n v="0"/>
    <x v="3284"/>
    <x v="4"/>
  </r>
  <r>
    <n v="8099"/>
    <x v="4008"/>
    <x v="3"/>
    <x v="116"/>
    <d v="2015-01-02T00:00:00"/>
    <s v="Standard Class"/>
    <s v="SV-20935"/>
    <s v="Susan Vittorini"/>
    <x v="0"/>
    <x v="0"/>
    <s v="Albuquerque"/>
    <x v="27"/>
    <n v="87105"/>
    <x v="1"/>
    <s v="OFF-PA-10004239"/>
    <x v="1"/>
    <x v="10"/>
    <s v="Xerox 1953"/>
    <x v="732"/>
    <n v="1"/>
    <n v="0"/>
    <x v="750"/>
    <x v="4"/>
  </r>
  <r>
    <n v="8100"/>
    <x v="4009"/>
    <x v="0"/>
    <x v="612"/>
    <d v="2013-03-14T00:00:00"/>
    <s v="First Class"/>
    <s v="RH-19510"/>
    <s v="Rick Huthwaite"/>
    <x v="2"/>
    <x v="0"/>
    <s v="Los Angeles"/>
    <x v="1"/>
    <n v="90045"/>
    <x v="1"/>
    <s v="TEC-AC-10003038"/>
    <x v="2"/>
    <x v="11"/>
    <s v="Kingston Digital DataTraveler 16GB USB 2.0"/>
    <x v="3999"/>
    <n v="3"/>
    <n v="0"/>
    <x v="4625"/>
    <x v="10"/>
  </r>
  <r>
    <n v="8101"/>
    <x v="4009"/>
    <x v="0"/>
    <x v="612"/>
    <d v="2013-03-14T00:00:00"/>
    <s v="First Class"/>
    <s v="RH-19510"/>
    <s v="Rick Huthwaite"/>
    <x v="2"/>
    <x v="0"/>
    <s v="Los Angeles"/>
    <x v="1"/>
    <n v="90045"/>
    <x v="1"/>
    <s v="TEC-MA-10000984"/>
    <x v="2"/>
    <x v="15"/>
    <s v="Okidata MB760 Printer"/>
    <x v="5292"/>
    <n v="3"/>
    <n v="0.2"/>
    <x v="6381"/>
    <x v="10"/>
  </r>
  <r>
    <n v="8102"/>
    <x v="4010"/>
    <x v="1"/>
    <x v="1184"/>
    <d v="2012-05-26T00:00:00"/>
    <s v="Standard Class"/>
    <s v="SB-20185"/>
    <s v="Sarah Brown"/>
    <x v="0"/>
    <x v="0"/>
    <s v="Los Angeles"/>
    <x v="1"/>
    <n v="90045"/>
    <x v="1"/>
    <s v="OFF-LA-10004484"/>
    <x v="1"/>
    <x v="2"/>
    <s v="Avery 476"/>
    <x v="341"/>
    <n v="2"/>
    <n v="0"/>
    <x v="349"/>
    <x v="5"/>
  </r>
  <r>
    <n v="8103"/>
    <x v="4010"/>
    <x v="1"/>
    <x v="1184"/>
    <d v="2012-05-26T00:00:00"/>
    <s v="Standard Class"/>
    <s v="SB-20185"/>
    <s v="Sarah Brown"/>
    <x v="0"/>
    <x v="0"/>
    <s v="Los Angeles"/>
    <x v="1"/>
    <n v="90045"/>
    <x v="1"/>
    <s v="TEC-MA-10004002"/>
    <x v="2"/>
    <x v="15"/>
    <s v="Zebra GX420t Direct Thermal/Thermal Transfer Printer"/>
    <x v="5293"/>
    <n v="7"/>
    <n v="0.2"/>
    <x v="6382"/>
    <x v="5"/>
  </r>
  <r>
    <n v="8104"/>
    <x v="4010"/>
    <x v="1"/>
    <x v="1184"/>
    <d v="2012-05-26T00:00:00"/>
    <s v="Standard Class"/>
    <s v="SB-20185"/>
    <s v="Sarah Brown"/>
    <x v="0"/>
    <x v="0"/>
    <s v="Los Angeles"/>
    <x v="1"/>
    <n v="90045"/>
    <x v="1"/>
    <s v="OFF-ST-10002406"/>
    <x v="1"/>
    <x v="4"/>
    <s v="Pizazz Global Quick File"/>
    <x v="352"/>
    <n v="7"/>
    <n v="0"/>
    <x v="360"/>
    <x v="5"/>
  </r>
  <r>
    <n v="8105"/>
    <x v="4010"/>
    <x v="1"/>
    <x v="1184"/>
    <d v="2012-05-26T00:00:00"/>
    <s v="Standard Class"/>
    <s v="SB-20185"/>
    <s v="Sarah Brown"/>
    <x v="0"/>
    <x v="0"/>
    <s v="Los Angeles"/>
    <x v="1"/>
    <n v="90045"/>
    <x v="1"/>
    <s v="TEC-PH-10003645"/>
    <x v="2"/>
    <x v="7"/>
    <s v="Aastra 57i VoIP phone"/>
    <x v="5294"/>
    <n v="6"/>
    <n v="0.2"/>
    <x v="6383"/>
    <x v="5"/>
  </r>
  <r>
    <n v="8106"/>
    <x v="4011"/>
    <x v="3"/>
    <x v="922"/>
    <d v="2014-02-20T00:00:00"/>
    <s v="First Class"/>
    <s v="CR-12820"/>
    <s v="Cyra Reiten"/>
    <x v="2"/>
    <x v="0"/>
    <s v="Houston"/>
    <x v="5"/>
    <n v="77041"/>
    <x v="2"/>
    <s v="FUR-BO-10001601"/>
    <x v="0"/>
    <x v="0"/>
    <s v="Sauder Mission Library with Doors, Fruitwood Finish"/>
    <x v="5295"/>
    <n v="1"/>
    <n v="0.32"/>
    <x v="6384"/>
    <x v="11"/>
  </r>
  <r>
    <n v="8107"/>
    <x v="4011"/>
    <x v="3"/>
    <x v="922"/>
    <d v="2014-02-20T00:00:00"/>
    <s v="First Class"/>
    <s v="CR-12820"/>
    <s v="Cyra Reiten"/>
    <x v="2"/>
    <x v="0"/>
    <s v="Houston"/>
    <x v="5"/>
    <n v="77041"/>
    <x v="2"/>
    <s v="OFF-AR-10000937"/>
    <x v="1"/>
    <x v="6"/>
    <s v="Dixon Ticonderoga Core-Lock Colored Pencils, 48-Color Set"/>
    <x v="5296"/>
    <n v="6"/>
    <n v="0.2"/>
    <x v="6385"/>
    <x v="11"/>
  </r>
  <r>
    <n v="8108"/>
    <x v="4011"/>
    <x v="3"/>
    <x v="922"/>
    <d v="2014-02-20T00:00:00"/>
    <s v="First Class"/>
    <s v="CR-12820"/>
    <s v="Cyra Reiten"/>
    <x v="2"/>
    <x v="0"/>
    <s v="Houston"/>
    <x v="5"/>
    <n v="77041"/>
    <x v="2"/>
    <s v="TEC-PH-10000038"/>
    <x v="2"/>
    <x v="7"/>
    <s v="Jawbone MINI JAMBOX Wireless Bluetooth Speaker"/>
    <x v="1435"/>
    <n v="4"/>
    <n v="0.2"/>
    <x v="1510"/>
    <x v="11"/>
  </r>
  <r>
    <n v="8109"/>
    <x v="4012"/>
    <x v="3"/>
    <x v="166"/>
    <d v="2014-12-16T00:00:00"/>
    <s v="Standard Class"/>
    <s v="EG-13900"/>
    <s v="Emily Grady"/>
    <x v="0"/>
    <x v="0"/>
    <s v="Philadelphia"/>
    <x v="9"/>
    <n v="19140"/>
    <x v="3"/>
    <s v="FUR-CH-10003396"/>
    <x v="0"/>
    <x v="1"/>
    <s v="Global Deluxe Steno Chair"/>
    <x v="5297"/>
    <n v="4"/>
    <n v="0.3"/>
    <x v="6386"/>
    <x v="4"/>
  </r>
  <r>
    <n v="8110"/>
    <x v="4013"/>
    <x v="3"/>
    <x v="551"/>
    <d v="2014-11-24T00:00:00"/>
    <s v="Standard Class"/>
    <s v="RD-19930"/>
    <s v="Russell D'Ascenzo"/>
    <x v="0"/>
    <x v="0"/>
    <s v="Chicago"/>
    <x v="10"/>
    <n v="60623"/>
    <x v="2"/>
    <s v="OFF-EN-10002592"/>
    <x v="1"/>
    <x v="12"/>
    <s v="Peel &amp; Seel Recycled Catalog Envelopes, Brown"/>
    <x v="5298"/>
    <n v="6"/>
    <n v="0.2"/>
    <x v="6387"/>
    <x v="0"/>
  </r>
  <r>
    <n v="8111"/>
    <x v="4013"/>
    <x v="3"/>
    <x v="551"/>
    <d v="2014-11-24T00:00:00"/>
    <s v="Standard Class"/>
    <s v="RD-19930"/>
    <s v="Russell D'Ascenzo"/>
    <x v="0"/>
    <x v="0"/>
    <s v="Chicago"/>
    <x v="10"/>
    <n v="60623"/>
    <x v="2"/>
    <s v="FUR-CH-10000422"/>
    <x v="0"/>
    <x v="1"/>
    <s v="Global Highback Leather Tilter in Burgundy"/>
    <x v="5299"/>
    <n v="2"/>
    <n v="0.3"/>
    <x v="6388"/>
    <x v="0"/>
  </r>
  <r>
    <n v="8112"/>
    <x v="4014"/>
    <x v="0"/>
    <x v="49"/>
    <d v="2013-12-04T00:00:00"/>
    <s v="Second Class"/>
    <s v="JM-15865"/>
    <s v="John Murray"/>
    <x v="0"/>
    <x v="0"/>
    <s v="San Angelo"/>
    <x v="5"/>
    <n v="76903"/>
    <x v="2"/>
    <s v="FUR-CH-10002647"/>
    <x v="0"/>
    <x v="1"/>
    <s v="Situations Contoured Folding Chairs, 4/Set"/>
    <x v="5300"/>
    <n v="5"/>
    <n v="0.3"/>
    <x v="6389"/>
    <x v="4"/>
  </r>
  <r>
    <n v="8113"/>
    <x v="4014"/>
    <x v="0"/>
    <x v="49"/>
    <d v="2013-12-04T00:00:00"/>
    <s v="Second Class"/>
    <s v="JM-15865"/>
    <s v="John Murray"/>
    <x v="0"/>
    <x v="0"/>
    <s v="San Angelo"/>
    <x v="5"/>
    <n v="76903"/>
    <x v="2"/>
    <s v="OFF-AP-10004859"/>
    <x v="1"/>
    <x v="9"/>
    <s v="Acco 6 Outlet Guardian Premium Surge Suppressor"/>
    <x v="5301"/>
    <n v="4"/>
    <n v="0.8"/>
    <x v="6390"/>
    <x v="4"/>
  </r>
  <r>
    <n v="8114"/>
    <x v="4014"/>
    <x v="0"/>
    <x v="49"/>
    <d v="2013-12-04T00:00:00"/>
    <s v="Second Class"/>
    <s v="JM-15865"/>
    <s v="John Murray"/>
    <x v="0"/>
    <x v="0"/>
    <s v="San Angelo"/>
    <x v="5"/>
    <n v="76903"/>
    <x v="2"/>
    <s v="FUR-CH-10004477"/>
    <x v="0"/>
    <x v="1"/>
    <s v="Global Push Button Manager's Chair, Indigo"/>
    <x v="4967"/>
    <n v="2"/>
    <n v="0.3"/>
    <x v="5996"/>
    <x v="4"/>
  </r>
  <r>
    <n v="8115"/>
    <x v="4015"/>
    <x v="3"/>
    <x v="621"/>
    <d v="2014-10-08T00:00:00"/>
    <s v="Second Class"/>
    <s v="LW-16825"/>
    <s v="Laurel Workman"/>
    <x v="1"/>
    <x v="0"/>
    <s v="Pasadena"/>
    <x v="5"/>
    <n v="77506"/>
    <x v="2"/>
    <s v="OFF-AR-10004817"/>
    <x v="1"/>
    <x v="6"/>
    <s v="Colorific Watercolor Pencils"/>
    <x v="5302"/>
    <n v="5"/>
    <n v="0.2"/>
    <x v="6391"/>
    <x v="2"/>
  </r>
  <r>
    <n v="8116"/>
    <x v="4016"/>
    <x v="3"/>
    <x v="635"/>
    <d v="2014-09-05T00:00:00"/>
    <s v="Standard Class"/>
    <s v="RW-19540"/>
    <s v="Rick Wilson"/>
    <x v="1"/>
    <x v="0"/>
    <s v="Los Angeles"/>
    <x v="1"/>
    <n v="90049"/>
    <x v="1"/>
    <s v="FUR-FU-10003374"/>
    <x v="0"/>
    <x v="5"/>
    <s v="Electrix Fluorescent Magnifier Lamps &amp; Weighted Base"/>
    <x v="5303"/>
    <n v="3"/>
    <n v="0"/>
    <x v="6392"/>
    <x v="6"/>
  </r>
  <r>
    <n v="8117"/>
    <x v="4017"/>
    <x v="3"/>
    <x v="221"/>
    <d v="2014-11-25T00:00:00"/>
    <s v="Same Day"/>
    <s v="BG-11695"/>
    <s v="Brooke Gillingham"/>
    <x v="1"/>
    <x v="0"/>
    <s v="Garden City"/>
    <x v="41"/>
    <n v="67846"/>
    <x v="2"/>
    <s v="OFF-ST-10003123"/>
    <x v="1"/>
    <x v="4"/>
    <s v="Fellowes Bases and Tops For Staxonsteel/High-Stak Systems"/>
    <x v="3304"/>
    <n v="1"/>
    <n v="0"/>
    <x v="3729"/>
    <x v="0"/>
  </r>
  <r>
    <n v="8118"/>
    <x v="4018"/>
    <x v="3"/>
    <x v="160"/>
    <d v="2014-07-06T00:00:00"/>
    <s v="Standard Class"/>
    <s v="TT-21220"/>
    <s v="Thomas Thornton"/>
    <x v="0"/>
    <x v="0"/>
    <s v="Los Angeles"/>
    <x v="1"/>
    <n v="90045"/>
    <x v="1"/>
    <s v="OFF-PA-10000675"/>
    <x v="1"/>
    <x v="10"/>
    <s v="Xerox 1919"/>
    <x v="2929"/>
    <n v="5"/>
    <n v="0"/>
    <x v="3261"/>
    <x v="7"/>
  </r>
  <r>
    <n v="8119"/>
    <x v="4019"/>
    <x v="3"/>
    <x v="847"/>
    <d v="2014-07-28T00:00:00"/>
    <s v="Standard Class"/>
    <s v="EB-13930"/>
    <s v="Eric Barreto"/>
    <x v="0"/>
    <x v="0"/>
    <s v="Chicago"/>
    <x v="10"/>
    <n v="60653"/>
    <x v="2"/>
    <s v="FUR-CH-10004997"/>
    <x v="0"/>
    <x v="1"/>
    <s v="Hon Every-Day Series Multi-Task Chairs"/>
    <x v="5304"/>
    <n v="4"/>
    <n v="0.3"/>
    <x v="6393"/>
    <x v="7"/>
  </r>
  <r>
    <n v="8120"/>
    <x v="4020"/>
    <x v="0"/>
    <x v="583"/>
    <d v="2013-11-17T00:00:00"/>
    <s v="Standard Class"/>
    <s v="LP-17080"/>
    <s v="Liz Pelletier"/>
    <x v="0"/>
    <x v="0"/>
    <s v="San Francisco"/>
    <x v="1"/>
    <n v="94110"/>
    <x v="1"/>
    <s v="FUR-FU-10001934"/>
    <x v="0"/>
    <x v="5"/>
    <s v="Magnifier Swing Arm Lamp"/>
    <x v="108"/>
    <n v="2"/>
    <n v="0"/>
    <x v="109"/>
    <x v="0"/>
  </r>
  <r>
    <n v="8121"/>
    <x v="4020"/>
    <x v="0"/>
    <x v="583"/>
    <d v="2013-11-17T00:00:00"/>
    <s v="Standard Class"/>
    <s v="LP-17080"/>
    <s v="Liz Pelletier"/>
    <x v="0"/>
    <x v="0"/>
    <s v="San Francisco"/>
    <x v="1"/>
    <n v="94110"/>
    <x v="1"/>
    <s v="FUR-CH-10004997"/>
    <x v="0"/>
    <x v="1"/>
    <s v="Hon Every-Day Series Multi-Task Chairs"/>
    <x v="542"/>
    <n v="3"/>
    <n v="0.2"/>
    <x v="232"/>
    <x v="0"/>
  </r>
  <r>
    <n v="8122"/>
    <x v="4020"/>
    <x v="0"/>
    <x v="583"/>
    <d v="2013-11-17T00:00:00"/>
    <s v="Standard Class"/>
    <s v="LP-17080"/>
    <s v="Liz Pelletier"/>
    <x v="0"/>
    <x v="0"/>
    <s v="San Francisco"/>
    <x v="1"/>
    <n v="94110"/>
    <x v="1"/>
    <s v="OFF-BI-10001890"/>
    <x v="1"/>
    <x v="8"/>
    <s v="Avery Poly Binder Pockets"/>
    <x v="5305"/>
    <n v="11"/>
    <n v="0.2"/>
    <x v="6394"/>
    <x v="0"/>
  </r>
  <r>
    <n v="8123"/>
    <x v="4021"/>
    <x v="2"/>
    <x v="337"/>
    <d v="2011-12-15T00:00:00"/>
    <s v="Standard Class"/>
    <s v="FP-14320"/>
    <s v="Frank Preis"/>
    <x v="0"/>
    <x v="0"/>
    <s v="Philadelphia"/>
    <x v="9"/>
    <n v="19134"/>
    <x v="3"/>
    <s v="OFF-EN-10002500"/>
    <x v="1"/>
    <x v="12"/>
    <s v="Globe Weis Peel &amp; Seel First Class Envelopes"/>
    <x v="5306"/>
    <n v="3"/>
    <n v="0.2"/>
    <x v="6395"/>
    <x v="4"/>
  </r>
  <r>
    <n v="8124"/>
    <x v="4021"/>
    <x v="2"/>
    <x v="337"/>
    <d v="2011-12-15T00:00:00"/>
    <s v="Standard Class"/>
    <s v="FP-14320"/>
    <s v="Frank Preis"/>
    <x v="0"/>
    <x v="0"/>
    <s v="Philadelphia"/>
    <x v="9"/>
    <n v="19134"/>
    <x v="3"/>
    <s v="TEC-CO-10001766"/>
    <x v="2"/>
    <x v="16"/>
    <s v="Canon PC940 Copier"/>
    <x v="5307"/>
    <n v="4"/>
    <n v="0.4"/>
    <x v="6396"/>
    <x v="4"/>
  </r>
  <r>
    <n v="8125"/>
    <x v="4022"/>
    <x v="3"/>
    <x v="210"/>
    <d v="2014-09-13T00:00:00"/>
    <s v="Standard Class"/>
    <s v="JA-15970"/>
    <s v="Joseph Airdo"/>
    <x v="0"/>
    <x v="0"/>
    <s v="Modesto"/>
    <x v="1"/>
    <n v="95351"/>
    <x v="1"/>
    <s v="FUR-CH-10004860"/>
    <x v="0"/>
    <x v="1"/>
    <s v="Global Low Back Tilter Chair"/>
    <x v="224"/>
    <n v="2"/>
    <n v="0.2"/>
    <x v="226"/>
    <x v="8"/>
  </r>
  <r>
    <n v="8126"/>
    <x v="4023"/>
    <x v="1"/>
    <x v="525"/>
    <d v="2012-02-13T00:00:00"/>
    <s v="Standard Class"/>
    <s v="TS-21655"/>
    <s v="Trudy Schmidt"/>
    <x v="0"/>
    <x v="0"/>
    <s v="Houston"/>
    <x v="5"/>
    <n v="77070"/>
    <x v="2"/>
    <s v="OFF-BI-10002049"/>
    <x v="1"/>
    <x v="8"/>
    <s v="UniKeep View Case Binders"/>
    <x v="995"/>
    <n v="3"/>
    <n v="0.8"/>
    <x v="1034"/>
    <x v="11"/>
  </r>
  <r>
    <n v="8127"/>
    <x v="4023"/>
    <x v="1"/>
    <x v="525"/>
    <d v="2012-02-13T00:00:00"/>
    <s v="Standard Class"/>
    <s v="TS-21655"/>
    <s v="Trudy Schmidt"/>
    <x v="0"/>
    <x v="0"/>
    <s v="Houston"/>
    <x v="5"/>
    <n v="77070"/>
    <x v="2"/>
    <s v="TEC-AC-10003499"/>
    <x v="2"/>
    <x v="11"/>
    <s v="Memorex Mini Travel Drive 8 GB USB 2.0 Flash Drive"/>
    <x v="5183"/>
    <n v="2"/>
    <n v="0.2"/>
    <x v="6397"/>
    <x v="11"/>
  </r>
  <r>
    <n v="8128"/>
    <x v="4023"/>
    <x v="1"/>
    <x v="525"/>
    <d v="2012-02-13T00:00:00"/>
    <s v="Standard Class"/>
    <s v="TS-21655"/>
    <s v="Trudy Schmidt"/>
    <x v="0"/>
    <x v="0"/>
    <s v="Houston"/>
    <x v="5"/>
    <n v="77070"/>
    <x v="2"/>
    <s v="OFF-ST-10003470"/>
    <x v="1"/>
    <x v="4"/>
    <s v="Tennsco Snap-Together Open Shelving Units, Starter Sets and Add-On Units"/>
    <x v="5308"/>
    <n v="3"/>
    <n v="0.2"/>
    <x v="6398"/>
    <x v="11"/>
  </r>
  <r>
    <n v="8129"/>
    <x v="4024"/>
    <x v="3"/>
    <x v="775"/>
    <d v="2014-09-02T00:00:00"/>
    <s v="Standard Class"/>
    <s v="DP-13000"/>
    <s v="Darren Powers"/>
    <x v="0"/>
    <x v="0"/>
    <s v="Chicago"/>
    <x v="10"/>
    <n v="60610"/>
    <x v="2"/>
    <s v="FUR-FU-10000222"/>
    <x v="0"/>
    <x v="5"/>
    <s v="Seth Thomas 16&quot; Steel Case Clock"/>
    <x v="647"/>
    <n v="5"/>
    <n v="0.6"/>
    <x v="6399"/>
    <x v="6"/>
  </r>
  <r>
    <n v="8130"/>
    <x v="4025"/>
    <x v="2"/>
    <x v="836"/>
    <d v="2011-07-23T00:00:00"/>
    <s v="First Class"/>
    <s v="JD-15895"/>
    <s v="Jonathan Doherty"/>
    <x v="1"/>
    <x v="0"/>
    <s v="Riverside"/>
    <x v="1"/>
    <n v="92503"/>
    <x v="1"/>
    <s v="TEC-AC-10000023"/>
    <x v="2"/>
    <x v="11"/>
    <s v="Maxell 74 Minute CD-R Spindle, 50/Pack"/>
    <x v="5045"/>
    <n v="2"/>
    <n v="0"/>
    <x v="6033"/>
    <x v="7"/>
  </r>
  <r>
    <n v="8131"/>
    <x v="4025"/>
    <x v="2"/>
    <x v="836"/>
    <d v="2011-07-23T00:00:00"/>
    <s v="First Class"/>
    <s v="JD-15895"/>
    <s v="Jonathan Doherty"/>
    <x v="1"/>
    <x v="0"/>
    <s v="Riverside"/>
    <x v="1"/>
    <n v="92503"/>
    <x v="1"/>
    <s v="OFF-PA-10003971"/>
    <x v="1"/>
    <x v="10"/>
    <s v="Xerox 1965"/>
    <x v="493"/>
    <n v="2"/>
    <n v="0"/>
    <x v="2181"/>
    <x v="7"/>
  </r>
  <r>
    <n v="8132"/>
    <x v="4025"/>
    <x v="2"/>
    <x v="836"/>
    <d v="2011-07-23T00:00:00"/>
    <s v="First Class"/>
    <s v="JD-15895"/>
    <s v="Jonathan Doherty"/>
    <x v="1"/>
    <x v="0"/>
    <s v="Riverside"/>
    <x v="1"/>
    <n v="92503"/>
    <x v="1"/>
    <s v="OFF-AR-10003481"/>
    <x v="1"/>
    <x v="6"/>
    <s v="Newell 348"/>
    <x v="2805"/>
    <n v="4"/>
    <n v="0"/>
    <x v="3116"/>
    <x v="7"/>
  </r>
  <r>
    <n v="8133"/>
    <x v="4025"/>
    <x v="2"/>
    <x v="836"/>
    <d v="2011-07-23T00:00:00"/>
    <s v="First Class"/>
    <s v="JD-15895"/>
    <s v="Jonathan Doherty"/>
    <x v="1"/>
    <x v="0"/>
    <s v="Riverside"/>
    <x v="1"/>
    <n v="92503"/>
    <x v="1"/>
    <s v="OFF-ST-10001490"/>
    <x v="1"/>
    <x v="4"/>
    <s v="Hot File 7-Pocket, Floor Stand"/>
    <x v="3469"/>
    <n v="3"/>
    <n v="0"/>
    <x v="3941"/>
    <x v="7"/>
  </r>
  <r>
    <n v="8134"/>
    <x v="4026"/>
    <x v="1"/>
    <x v="1049"/>
    <d v="2012-10-13T00:00:00"/>
    <s v="Standard Class"/>
    <s v="GH-14485"/>
    <s v="Gene Hale"/>
    <x v="1"/>
    <x v="0"/>
    <s v="Dallas"/>
    <x v="5"/>
    <n v="75081"/>
    <x v="2"/>
    <s v="FUR-FU-10003708"/>
    <x v="0"/>
    <x v="5"/>
    <s v="Tenex Traditional Chairmats for Medium Pile Carpet, Standard Lip, 36&quot; x 48&quot;"/>
    <x v="5309"/>
    <n v="3"/>
    <n v="0.6"/>
    <x v="6400"/>
    <x v="2"/>
  </r>
  <r>
    <n v="8135"/>
    <x v="4027"/>
    <x v="1"/>
    <x v="1130"/>
    <d v="2012-02-21T00:00:00"/>
    <s v="Standard Class"/>
    <s v="RD-19585"/>
    <s v="Rob Dowd"/>
    <x v="0"/>
    <x v="0"/>
    <s v="Los Angeles"/>
    <x v="1"/>
    <n v="90008"/>
    <x v="1"/>
    <s v="OFF-PA-10001970"/>
    <x v="1"/>
    <x v="10"/>
    <s v="Xerox 1881"/>
    <x v="655"/>
    <n v="3"/>
    <n v="0"/>
    <x v="4445"/>
    <x v="11"/>
  </r>
  <r>
    <n v="8136"/>
    <x v="4027"/>
    <x v="1"/>
    <x v="1130"/>
    <d v="2012-02-21T00:00:00"/>
    <s v="Standard Class"/>
    <s v="RD-19585"/>
    <s v="Rob Dowd"/>
    <x v="0"/>
    <x v="0"/>
    <s v="Los Angeles"/>
    <x v="1"/>
    <n v="90008"/>
    <x v="1"/>
    <s v="OFF-LA-10002762"/>
    <x v="1"/>
    <x v="2"/>
    <s v="Avery 485"/>
    <x v="2077"/>
    <n v="7"/>
    <n v="0"/>
    <x v="2238"/>
    <x v="11"/>
  </r>
  <r>
    <n v="8137"/>
    <x v="4028"/>
    <x v="0"/>
    <x v="399"/>
    <d v="2013-08-17T00:00:00"/>
    <s v="Standard Class"/>
    <s v="CS-12490"/>
    <s v="Cindy Schnelling"/>
    <x v="1"/>
    <x v="0"/>
    <s v="Lakeland"/>
    <x v="2"/>
    <n v="33801"/>
    <x v="0"/>
    <s v="FUR-TA-10002533"/>
    <x v="0"/>
    <x v="3"/>
    <s v="BPI Conference Tables"/>
    <x v="5310"/>
    <n v="7"/>
    <n v="0.45"/>
    <x v="6401"/>
    <x v="6"/>
  </r>
  <r>
    <n v="8138"/>
    <x v="4029"/>
    <x v="2"/>
    <x v="187"/>
    <d v="2011-11-13T00:00:00"/>
    <s v="Standard Class"/>
    <s v="BF-11215"/>
    <s v="Benjamin Farhat"/>
    <x v="2"/>
    <x v="0"/>
    <s v="New York City"/>
    <x v="15"/>
    <n v="10035"/>
    <x v="3"/>
    <s v="FUR-FU-10004091"/>
    <x v="0"/>
    <x v="5"/>
    <s v="Eldon 200 Class Desk Accessories, Black"/>
    <x v="5311"/>
    <n v="9"/>
    <n v="0"/>
    <x v="6402"/>
    <x v="0"/>
  </r>
  <r>
    <n v="8139"/>
    <x v="4030"/>
    <x v="0"/>
    <x v="427"/>
    <d v="2013-07-23T00:00:00"/>
    <s v="Standard Class"/>
    <s v="NK-18490"/>
    <s v="Neil Knudson"/>
    <x v="2"/>
    <x v="0"/>
    <s v="Philadelphia"/>
    <x v="9"/>
    <n v="19140"/>
    <x v="3"/>
    <s v="OFF-AR-10001545"/>
    <x v="1"/>
    <x v="6"/>
    <s v="Newell 326"/>
    <x v="2437"/>
    <n v="8"/>
    <n v="0.2"/>
    <x v="6403"/>
    <x v="7"/>
  </r>
  <r>
    <n v="8140"/>
    <x v="4030"/>
    <x v="0"/>
    <x v="427"/>
    <d v="2013-07-23T00:00:00"/>
    <s v="Standard Class"/>
    <s v="NK-18490"/>
    <s v="Neil Knudson"/>
    <x v="2"/>
    <x v="0"/>
    <s v="Philadelphia"/>
    <x v="9"/>
    <n v="19140"/>
    <x v="3"/>
    <s v="OFF-ST-10001476"/>
    <x v="1"/>
    <x v="4"/>
    <s v="Steel Personal Filing/Posting Tote"/>
    <x v="5312"/>
    <n v="10"/>
    <n v="0.2"/>
    <x v="6404"/>
    <x v="7"/>
  </r>
  <r>
    <n v="8141"/>
    <x v="4030"/>
    <x v="0"/>
    <x v="427"/>
    <d v="2013-07-23T00:00:00"/>
    <s v="Standard Class"/>
    <s v="NK-18490"/>
    <s v="Neil Knudson"/>
    <x v="2"/>
    <x v="0"/>
    <s v="Philadelphia"/>
    <x v="9"/>
    <n v="19140"/>
    <x v="3"/>
    <s v="OFF-PA-10004971"/>
    <x v="1"/>
    <x v="10"/>
    <s v="Xerox 196"/>
    <x v="282"/>
    <n v="4"/>
    <n v="0.2"/>
    <x v="6224"/>
    <x v="7"/>
  </r>
  <r>
    <n v="8142"/>
    <x v="4031"/>
    <x v="0"/>
    <x v="473"/>
    <d v="2013-02-10T00:00:00"/>
    <s v="Standard Class"/>
    <s v="AZ-10750"/>
    <s v="Annie Zypern"/>
    <x v="0"/>
    <x v="0"/>
    <s v="San Diego"/>
    <x v="1"/>
    <n v="92037"/>
    <x v="1"/>
    <s v="OFF-LA-10003223"/>
    <x v="1"/>
    <x v="2"/>
    <s v="Avery 508"/>
    <x v="1674"/>
    <n v="3"/>
    <n v="0"/>
    <x v="4030"/>
    <x v="11"/>
  </r>
  <r>
    <n v="8143"/>
    <x v="4031"/>
    <x v="0"/>
    <x v="473"/>
    <d v="2013-02-10T00:00:00"/>
    <s v="Standard Class"/>
    <s v="AZ-10750"/>
    <s v="Annie Zypern"/>
    <x v="0"/>
    <x v="0"/>
    <s v="San Diego"/>
    <x v="1"/>
    <n v="92037"/>
    <x v="1"/>
    <s v="OFF-ST-10004340"/>
    <x v="1"/>
    <x v="4"/>
    <s v="Fellowes Mobile File Cart, Black"/>
    <x v="4702"/>
    <n v="3"/>
    <n v="0"/>
    <x v="5587"/>
    <x v="11"/>
  </r>
  <r>
    <n v="8144"/>
    <x v="4031"/>
    <x v="0"/>
    <x v="473"/>
    <d v="2013-02-10T00:00:00"/>
    <s v="Standard Class"/>
    <s v="AZ-10750"/>
    <s v="Annie Zypern"/>
    <x v="0"/>
    <x v="0"/>
    <s v="San Diego"/>
    <x v="1"/>
    <n v="92037"/>
    <x v="1"/>
    <s v="FUR-TA-10001095"/>
    <x v="0"/>
    <x v="3"/>
    <s v="Chromcraft Round Conference Tables"/>
    <x v="5313"/>
    <n v="4"/>
    <n v="0.2"/>
    <x v="6405"/>
    <x v="11"/>
  </r>
  <r>
    <n v="8145"/>
    <x v="4031"/>
    <x v="0"/>
    <x v="473"/>
    <d v="2013-02-10T00:00:00"/>
    <s v="Standard Class"/>
    <s v="AZ-10750"/>
    <s v="Annie Zypern"/>
    <x v="0"/>
    <x v="0"/>
    <s v="San Diego"/>
    <x v="1"/>
    <n v="92037"/>
    <x v="1"/>
    <s v="TEC-PH-10001448"/>
    <x v="2"/>
    <x v="7"/>
    <s v="Anker Astro 15000mAh USB Portable Charger"/>
    <x v="4101"/>
    <n v="4"/>
    <n v="0.2"/>
    <x v="6406"/>
    <x v="11"/>
  </r>
  <r>
    <n v="8146"/>
    <x v="4032"/>
    <x v="2"/>
    <x v="886"/>
    <d v="2011-06-27T00:00:00"/>
    <s v="Standard Class"/>
    <s v="Co-12640"/>
    <s v="Corey-Lock"/>
    <x v="0"/>
    <x v="0"/>
    <s v="Lawton"/>
    <x v="26"/>
    <n v="73505"/>
    <x v="2"/>
    <s v="OFF-AP-10001005"/>
    <x v="1"/>
    <x v="9"/>
    <s v="Honeywell Quietcare HEPA Air Cleaner"/>
    <x v="5314"/>
    <n v="6"/>
    <n v="0"/>
    <x v="6407"/>
    <x v="1"/>
  </r>
  <r>
    <n v="8147"/>
    <x v="4032"/>
    <x v="2"/>
    <x v="886"/>
    <d v="2011-06-27T00:00:00"/>
    <s v="Standard Class"/>
    <s v="Co-12640"/>
    <s v="Corey-Lock"/>
    <x v="0"/>
    <x v="0"/>
    <s v="Lawton"/>
    <x v="26"/>
    <n v="73505"/>
    <x v="2"/>
    <s v="OFF-AR-10003469"/>
    <x v="1"/>
    <x v="6"/>
    <s v="Nontoxic Chalk"/>
    <x v="2872"/>
    <n v="2"/>
    <n v="0"/>
    <x v="5702"/>
    <x v="1"/>
  </r>
  <r>
    <n v="8148"/>
    <x v="4033"/>
    <x v="3"/>
    <x v="255"/>
    <d v="2014-06-15T00:00:00"/>
    <s v="Standard Class"/>
    <s v="AG-10675"/>
    <s v="Anna Gayman"/>
    <x v="0"/>
    <x v="0"/>
    <s v="Salem"/>
    <x v="17"/>
    <n v="24153"/>
    <x v="0"/>
    <s v="OFF-PA-10000249"/>
    <x v="1"/>
    <x v="10"/>
    <s v="Staples"/>
    <x v="338"/>
    <n v="4"/>
    <n v="0"/>
    <x v="346"/>
    <x v="1"/>
  </r>
  <r>
    <n v="8149"/>
    <x v="4034"/>
    <x v="0"/>
    <x v="797"/>
    <d v="2014-01-01T00:00:00"/>
    <s v="Standard Class"/>
    <s v="EM-14140"/>
    <s v="Eugene Moren"/>
    <x v="2"/>
    <x v="0"/>
    <s v="Santa Ana"/>
    <x v="1"/>
    <n v="92704"/>
    <x v="1"/>
    <s v="OFF-LA-10001613"/>
    <x v="1"/>
    <x v="2"/>
    <s v="Avery File Folder Labels"/>
    <x v="171"/>
    <n v="7"/>
    <n v="0"/>
    <x v="765"/>
    <x v="4"/>
  </r>
  <r>
    <n v="8150"/>
    <x v="4035"/>
    <x v="2"/>
    <x v="755"/>
    <d v="2011-01-30T00:00:00"/>
    <s v="First Class"/>
    <s v="CA-11965"/>
    <s v="Carol Adams"/>
    <x v="1"/>
    <x v="0"/>
    <s v="Rapid City"/>
    <x v="44"/>
    <n v="57701"/>
    <x v="2"/>
    <s v="OFF-BI-10001758"/>
    <x v="1"/>
    <x v="8"/>
    <s v="Wilson Jones 14 Line Acrylic Coated Pressboard Data Binders"/>
    <x v="3893"/>
    <n v="2"/>
    <n v="0"/>
    <x v="6408"/>
    <x v="9"/>
  </r>
  <r>
    <n v="8151"/>
    <x v="4035"/>
    <x v="2"/>
    <x v="755"/>
    <d v="2011-01-30T00:00:00"/>
    <s v="First Class"/>
    <s v="CA-11965"/>
    <s v="Carol Adams"/>
    <x v="1"/>
    <x v="0"/>
    <s v="Rapid City"/>
    <x v="44"/>
    <n v="57701"/>
    <x v="2"/>
    <s v="FUR-BO-10004409"/>
    <x v="0"/>
    <x v="0"/>
    <s v="Safco Value Mate Series Steel Bookcases, Baked Enamel Finish on Steel, Gray"/>
    <x v="1741"/>
    <n v="2"/>
    <n v="0"/>
    <x v="1848"/>
    <x v="9"/>
  </r>
  <r>
    <n v="8152"/>
    <x v="4036"/>
    <x v="3"/>
    <x v="721"/>
    <d v="2014-03-26T00:00:00"/>
    <s v="First Class"/>
    <s v="RB-19360"/>
    <s v="Raymond Buch"/>
    <x v="0"/>
    <x v="0"/>
    <s v="Seattle"/>
    <x v="4"/>
    <n v="98115"/>
    <x v="1"/>
    <s v="OFF-ST-10001558"/>
    <x v="1"/>
    <x v="4"/>
    <s v="Acco Perma 4000 Stacking Storage Drawers"/>
    <x v="4663"/>
    <n v="2"/>
    <n v="0"/>
    <x v="5530"/>
    <x v="10"/>
  </r>
  <r>
    <n v="8153"/>
    <x v="4036"/>
    <x v="3"/>
    <x v="721"/>
    <d v="2014-03-26T00:00:00"/>
    <s v="First Class"/>
    <s v="RB-19360"/>
    <s v="Raymond Buch"/>
    <x v="0"/>
    <x v="0"/>
    <s v="Seattle"/>
    <x v="4"/>
    <n v="98115"/>
    <x v="1"/>
    <s v="OFF-PA-10002986"/>
    <x v="1"/>
    <x v="10"/>
    <s v="Xerox 1898"/>
    <x v="130"/>
    <n v="3"/>
    <n v="0"/>
    <x v="132"/>
    <x v="10"/>
  </r>
  <r>
    <n v="8154"/>
    <x v="4036"/>
    <x v="3"/>
    <x v="721"/>
    <d v="2014-03-26T00:00:00"/>
    <s v="First Class"/>
    <s v="RB-19360"/>
    <s v="Raymond Buch"/>
    <x v="0"/>
    <x v="0"/>
    <s v="Seattle"/>
    <x v="4"/>
    <n v="98115"/>
    <x v="1"/>
    <s v="TEC-CO-10004722"/>
    <x v="2"/>
    <x v="16"/>
    <s v="Canon imageCLASS 2200 Advanced Copier"/>
    <x v="5315"/>
    <n v="4"/>
    <n v="0"/>
    <x v="6409"/>
    <x v="10"/>
  </r>
  <r>
    <n v="8155"/>
    <x v="4037"/>
    <x v="3"/>
    <x v="177"/>
    <d v="2014-03-25T00:00:00"/>
    <s v="Standard Class"/>
    <s v="RD-19720"/>
    <s v="Roger Demir"/>
    <x v="0"/>
    <x v="0"/>
    <s v="Middletown"/>
    <x v="29"/>
    <n v="6457"/>
    <x v="3"/>
    <s v="TEC-AC-10002842"/>
    <x v="2"/>
    <x v="11"/>
    <s v="WD My Passport Ultra 2TB Portable External Hard Drive"/>
    <x v="1685"/>
    <n v="2"/>
    <n v="0"/>
    <x v="1785"/>
    <x v="10"/>
  </r>
  <r>
    <n v="8156"/>
    <x v="4037"/>
    <x v="3"/>
    <x v="177"/>
    <d v="2014-03-25T00:00:00"/>
    <s v="Standard Class"/>
    <s v="RD-19720"/>
    <s v="Roger Demir"/>
    <x v="0"/>
    <x v="0"/>
    <s v="Middletown"/>
    <x v="29"/>
    <n v="6457"/>
    <x v="3"/>
    <s v="OFF-PA-10001125"/>
    <x v="1"/>
    <x v="10"/>
    <s v="Xerox 1988"/>
    <x v="1168"/>
    <n v="2"/>
    <n v="0"/>
    <x v="4027"/>
    <x v="10"/>
  </r>
  <r>
    <n v="8157"/>
    <x v="4038"/>
    <x v="0"/>
    <x v="964"/>
    <d v="2013-10-10T00:00:00"/>
    <s v="Standard Class"/>
    <s v="MS-17830"/>
    <s v="Melanie Seite"/>
    <x v="0"/>
    <x v="0"/>
    <s v="Baltimore"/>
    <x v="39"/>
    <n v="21215"/>
    <x v="3"/>
    <s v="FUR-TA-10002622"/>
    <x v="0"/>
    <x v="3"/>
    <s v="Bush Andora Conference Table, Maple/Graphite Gray Finish"/>
    <x v="5316"/>
    <n v="2"/>
    <n v="0.3"/>
    <x v="6410"/>
    <x v="2"/>
  </r>
  <r>
    <n v="8158"/>
    <x v="4039"/>
    <x v="0"/>
    <x v="741"/>
    <d v="2013-11-23T00:00:00"/>
    <s v="Standard Class"/>
    <s v="PG-18820"/>
    <s v="Patrick Gardner"/>
    <x v="0"/>
    <x v="0"/>
    <s v="San Diego"/>
    <x v="1"/>
    <n v="92105"/>
    <x v="1"/>
    <s v="TEC-AC-10002842"/>
    <x v="2"/>
    <x v="11"/>
    <s v="WD My Passport Ultra 2TB Portable External Hard Drive"/>
    <x v="2027"/>
    <n v="5"/>
    <n v="0"/>
    <x v="2185"/>
    <x v="0"/>
  </r>
  <r>
    <n v="8159"/>
    <x v="4040"/>
    <x v="3"/>
    <x v="377"/>
    <d v="2015-01-02T00:00:00"/>
    <s v="Standard Class"/>
    <s v="KB-16240"/>
    <s v="Karen Bern"/>
    <x v="1"/>
    <x v="0"/>
    <s v="Odessa"/>
    <x v="5"/>
    <n v="79762"/>
    <x v="2"/>
    <s v="OFF-PA-10004285"/>
    <x v="1"/>
    <x v="10"/>
    <s v="Xerox 1959"/>
    <x v="2975"/>
    <n v="3"/>
    <n v="0.2"/>
    <x v="6411"/>
    <x v="4"/>
  </r>
  <r>
    <n v="8160"/>
    <x v="4041"/>
    <x v="0"/>
    <x v="1185"/>
    <d v="2013-03-14T00:00:00"/>
    <s v="Standard Class"/>
    <s v="RB-19465"/>
    <s v="Rick Bensley"/>
    <x v="2"/>
    <x v="0"/>
    <s v="Milford"/>
    <x v="29"/>
    <n v="6460"/>
    <x v="3"/>
    <s v="TEC-AC-10004469"/>
    <x v="2"/>
    <x v="11"/>
    <s v="Microsoft Sculpt Comfort Mouse"/>
    <x v="5240"/>
    <n v="5"/>
    <n v="0"/>
    <x v="6308"/>
    <x v="10"/>
  </r>
  <r>
    <n v="8161"/>
    <x v="4042"/>
    <x v="0"/>
    <x v="595"/>
    <d v="2013-02-20T00:00:00"/>
    <s v="Standard Class"/>
    <s v="JD-15790"/>
    <s v="John Dryer"/>
    <x v="0"/>
    <x v="0"/>
    <s v="Belleville"/>
    <x v="30"/>
    <n v="7109"/>
    <x v="3"/>
    <s v="FUR-CH-10001545"/>
    <x v="0"/>
    <x v="1"/>
    <s v="Hon Comfortask Task/Swivel Chairs"/>
    <x v="5317"/>
    <n v="2"/>
    <n v="0"/>
    <x v="6412"/>
    <x v="11"/>
  </r>
  <r>
    <n v="8162"/>
    <x v="4043"/>
    <x v="1"/>
    <x v="694"/>
    <d v="2012-10-03T00:00:00"/>
    <s v="Second Class"/>
    <s v="JJ-15445"/>
    <s v="Jennifer Jackson"/>
    <x v="0"/>
    <x v="0"/>
    <s v="New York City"/>
    <x v="15"/>
    <n v="10035"/>
    <x v="3"/>
    <s v="OFF-AP-10002578"/>
    <x v="1"/>
    <x v="9"/>
    <s v="Fellowes Premier Superior Surge Suppressor, 10-Outlet, With Phone and Remote"/>
    <x v="5318"/>
    <n v="6"/>
    <n v="0"/>
    <x v="6413"/>
    <x v="8"/>
  </r>
  <r>
    <n v="8163"/>
    <x v="4043"/>
    <x v="1"/>
    <x v="694"/>
    <d v="2012-10-03T00:00:00"/>
    <s v="Second Class"/>
    <s v="JJ-15445"/>
    <s v="Jennifer Jackson"/>
    <x v="0"/>
    <x v="0"/>
    <s v="New York City"/>
    <x v="15"/>
    <n v="10035"/>
    <x v="3"/>
    <s v="TEC-PH-10003012"/>
    <x v="2"/>
    <x v="7"/>
    <s v="Nortel Meridian M3904 Professional Digital phone"/>
    <x v="673"/>
    <n v="2"/>
    <n v="0"/>
    <x v="685"/>
    <x v="8"/>
  </r>
  <r>
    <n v="8164"/>
    <x v="4044"/>
    <x v="1"/>
    <x v="121"/>
    <d v="2012-11-06T00:00:00"/>
    <s v="Standard Class"/>
    <s v="LT-17110"/>
    <s v="Liz Thompson"/>
    <x v="0"/>
    <x v="0"/>
    <s v="San Diego"/>
    <x v="1"/>
    <n v="92105"/>
    <x v="1"/>
    <s v="FUR-FU-10004909"/>
    <x v="0"/>
    <x v="5"/>
    <s v="Contemporary Wood/Metal Frame"/>
    <x v="5319"/>
    <n v="6"/>
    <n v="0"/>
    <x v="6414"/>
    <x v="0"/>
  </r>
  <r>
    <n v="8165"/>
    <x v="4044"/>
    <x v="1"/>
    <x v="121"/>
    <d v="2012-11-06T00:00:00"/>
    <s v="Standard Class"/>
    <s v="LT-17110"/>
    <s v="Liz Thompson"/>
    <x v="0"/>
    <x v="0"/>
    <s v="San Diego"/>
    <x v="1"/>
    <n v="92105"/>
    <x v="1"/>
    <s v="OFF-BI-10001524"/>
    <x v="1"/>
    <x v="8"/>
    <s v="GBC Premium Transparent Covers with Diagonal Lined Pattern"/>
    <x v="3668"/>
    <n v="7"/>
    <n v="0.2"/>
    <x v="4195"/>
    <x v="0"/>
  </r>
  <r>
    <n v="8166"/>
    <x v="4044"/>
    <x v="1"/>
    <x v="121"/>
    <d v="2012-11-06T00:00:00"/>
    <s v="Standard Class"/>
    <s v="LT-17110"/>
    <s v="Liz Thompson"/>
    <x v="0"/>
    <x v="0"/>
    <s v="San Diego"/>
    <x v="1"/>
    <n v="92105"/>
    <x v="1"/>
    <s v="OFF-BI-10003355"/>
    <x v="1"/>
    <x v="8"/>
    <s v="Cardinal Holdit Business Card Pockets"/>
    <x v="1655"/>
    <n v="3"/>
    <n v="0.2"/>
    <x v="4063"/>
    <x v="0"/>
  </r>
  <r>
    <n v="8167"/>
    <x v="4044"/>
    <x v="1"/>
    <x v="121"/>
    <d v="2012-11-06T00:00:00"/>
    <s v="Standard Class"/>
    <s v="LT-17110"/>
    <s v="Liz Thompson"/>
    <x v="0"/>
    <x v="0"/>
    <s v="San Diego"/>
    <x v="1"/>
    <n v="92105"/>
    <x v="1"/>
    <s v="FUR-BO-10004357"/>
    <x v="0"/>
    <x v="0"/>
    <s v="O'Sullivan Living Dimensions 3-Shelf Bookcases"/>
    <x v="5320"/>
    <n v="3"/>
    <n v="0.15"/>
    <x v="6415"/>
    <x v="0"/>
  </r>
  <r>
    <n v="8168"/>
    <x v="4045"/>
    <x v="0"/>
    <x v="995"/>
    <d v="2013-08-06T00:00:00"/>
    <s v="Standard Class"/>
    <s v="AH-10690"/>
    <s v="Anna Häberlin"/>
    <x v="1"/>
    <x v="0"/>
    <s v="San Francisco"/>
    <x v="1"/>
    <n v="94122"/>
    <x v="1"/>
    <s v="FUR-TA-10002774"/>
    <x v="0"/>
    <x v="3"/>
    <s v="Laminate Occasional Tables"/>
    <x v="5321"/>
    <n v="7"/>
    <n v="0.2"/>
    <x v="6416"/>
    <x v="6"/>
  </r>
  <r>
    <n v="8169"/>
    <x v="4046"/>
    <x v="3"/>
    <x v="44"/>
    <d v="2014-11-14T00:00:00"/>
    <s v="Standard Class"/>
    <s v="AB-10060"/>
    <s v="Adam Bellavance"/>
    <x v="2"/>
    <x v="0"/>
    <s v="Seattle"/>
    <x v="4"/>
    <n v="98105"/>
    <x v="1"/>
    <s v="FUR-TA-10004575"/>
    <x v="0"/>
    <x v="3"/>
    <s v="Hon 5100 Series Wood Tables"/>
    <x v="5322"/>
    <n v="7"/>
    <n v="0"/>
    <x v="6417"/>
    <x v="0"/>
  </r>
  <r>
    <n v="8170"/>
    <x v="4046"/>
    <x v="3"/>
    <x v="44"/>
    <d v="2014-11-14T00:00:00"/>
    <s v="Standard Class"/>
    <s v="AB-10060"/>
    <s v="Adam Bellavance"/>
    <x v="2"/>
    <x v="0"/>
    <s v="Seattle"/>
    <x v="4"/>
    <n v="98105"/>
    <x v="1"/>
    <s v="FUR-CH-10003312"/>
    <x v="0"/>
    <x v="1"/>
    <s v="Hon 2090 “Pillow Soft” Series Mid Back Swivel/Tilt Chairs"/>
    <x v="4920"/>
    <n v="2"/>
    <n v="0.2"/>
    <x v="6418"/>
    <x v="0"/>
  </r>
  <r>
    <n v="8171"/>
    <x v="4046"/>
    <x v="3"/>
    <x v="44"/>
    <d v="2014-11-14T00:00:00"/>
    <s v="Standard Class"/>
    <s v="AB-10060"/>
    <s v="Adam Bellavance"/>
    <x v="2"/>
    <x v="0"/>
    <s v="Seattle"/>
    <x v="4"/>
    <n v="98105"/>
    <x v="1"/>
    <s v="TEC-AC-10001465"/>
    <x v="2"/>
    <x v="11"/>
    <s v="SanDisk Cruzer 64 GB USB Flash Drive"/>
    <x v="5323"/>
    <n v="3"/>
    <n v="0"/>
    <x v="6419"/>
    <x v="0"/>
  </r>
  <r>
    <n v="8172"/>
    <x v="4047"/>
    <x v="0"/>
    <x v="1173"/>
    <d v="2013-02-19T00:00:00"/>
    <s v="Standard Class"/>
    <s v="FM-14380"/>
    <s v="Fred McMath"/>
    <x v="0"/>
    <x v="0"/>
    <s v="Jackson"/>
    <x v="35"/>
    <n v="39212"/>
    <x v="0"/>
    <s v="OFF-AR-10002240"/>
    <x v="1"/>
    <x v="6"/>
    <s v="Panasonic KP-150 Electric Pencil Sharpener"/>
    <x v="5324"/>
    <n v="7"/>
    <n v="0"/>
    <x v="6420"/>
    <x v="11"/>
  </r>
  <r>
    <n v="8173"/>
    <x v="4048"/>
    <x v="2"/>
    <x v="868"/>
    <d v="2011-07-13T00:00:00"/>
    <s v="Standard Class"/>
    <s v="GH-14410"/>
    <s v="Gary Hansen"/>
    <x v="2"/>
    <x v="0"/>
    <s v="Los Angeles"/>
    <x v="1"/>
    <n v="90049"/>
    <x v="1"/>
    <s v="OFF-LA-10004559"/>
    <x v="1"/>
    <x v="2"/>
    <s v="Avery 49"/>
    <x v="709"/>
    <n v="1"/>
    <n v="0"/>
    <x v="723"/>
    <x v="7"/>
  </r>
  <r>
    <n v="8174"/>
    <x v="4048"/>
    <x v="2"/>
    <x v="868"/>
    <d v="2011-07-13T00:00:00"/>
    <s v="Standard Class"/>
    <s v="GH-14410"/>
    <s v="Gary Hansen"/>
    <x v="2"/>
    <x v="0"/>
    <s v="Los Angeles"/>
    <x v="1"/>
    <n v="90049"/>
    <x v="1"/>
    <s v="OFF-BI-10003291"/>
    <x v="1"/>
    <x v="8"/>
    <s v="Wilson Jones Leather-Like Binders with DublLock Round Rings"/>
    <x v="4299"/>
    <n v="6"/>
    <n v="0.2"/>
    <x v="5022"/>
    <x v="7"/>
  </r>
  <r>
    <n v="8175"/>
    <x v="4048"/>
    <x v="2"/>
    <x v="868"/>
    <d v="2011-07-13T00:00:00"/>
    <s v="Standard Class"/>
    <s v="GH-14410"/>
    <s v="Gary Hansen"/>
    <x v="2"/>
    <x v="0"/>
    <s v="Los Angeles"/>
    <x v="1"/>
    <n v="90049"/>
    <x v="1"/>
    <s v="OFF-ST-10001505"/>
    <x v="1"/>
    <x v="4"/>
    <s v="Perma STOR-ALL Hanging File Box, 13 1/8&quot;W x 12 1/4&quot;D x 10 1/2&quot;H"/>
    <x v="100"/>
    <n v="4"/>
    <n v="0"/>
    <x v="6421"/>
    <x v="7"/>
  </r>
  <r>
    <n v="8176"/>
    <x v="4049"/>
    <x v="0"/>
    <x v="806"/>
    <d v="2013-02-04T00:00:00"/>
    <s v="Standard Class"/>
    <s v="HE-14800"/>
    <s v="Harold Engle"/>
    <x v="1"/>
    <x v="0"/>
    <s v="Chicago"/>
    <x v="10"/>
    <n v="60623"/>
    <x v="2"/>
    <s v="OFF-PA-10003892"/>
    <x v="1"/>
    <x v="10"/>
    <s v="Xerox 1943"/>
    <x v="4415"/>
    <n v="4"/>
    <n v="0.2"/>
    <x v="6422"/>
    <x v="9"/>
  </r>
  <r>
    <n v="8177"/>
    <x v="4050"/>
    <x v="0"/>
    <x v="897"/>
    <d v="2013-09-26T00:00:00"/>
    <s v="First Class"/>
    <s v="SZ-20035"/>
    <s v="Sam Zeldin"/>
    <x v="2"/>
    <x v="0"/>
    <s v="New York City"/>
    <x v="15"/>
    <n v="10035"/>
    <x v="3"/>
    <s v="OFF-ST-10002370"/>
    <x v="1"/>
    <x v="4"/>
    <s v="Sortfiler Multipurpose Personal File Organizer, Black"/>
    <x v="5325"/>
    <n v="6"/>
    <n v="0"/>
    <x v="6423"/>
    <x v="8"/>
  </r>
  <r>
    <n v="8178"/>
    <x v="4051"/>
    <x v="3"/>
    <x v="66"/>
    <d v="2014-12-25T00:00:00"/>
    <s v="First Class"/>
    <s v="CM-12115"/>
    <s v="Chad McGuire"/>
    <x v="0"/>
    <x v="0"/>
    <s v="Los Angeles"/>
    <x v="1"/>
    <n v="90008"/>
    <x v="1"/>
    <s v="TEC-AC-10000474"/>
    <x v="2"/>
    <x v="11"/>
    <s v="Kensington Expert Mouse Optical USB Trackball for PC or Mac"/>
    <x v="5326"/>
    <n v="5"/>
    <n v="0"/>
    <x v="6424"/>
    <x v="4"/>
  </r>
  <r>
    <n v="8179"/>
    <x v="4052"/>
    <x v="0"/>
    <x v="476"/>
    <d v="2013-09-09T00:00:00"/>
    <s v="Standard Class"/>
    <s v="TG-21310"/>
    <s v="Toby Gnade"/>
    <x v="0"/>
    <x v="0"/>
    <s v="Des Moines"/>
    <x v="4"/>
    <n v="98198"/>
    <x v="1"/>
    <s v="TEC-CO-10002095"/>
    <x v="2"/>
    <x v="16"/>
    <s v="Hewlett Packard 610 Color Digital Copier / Printer"/>
    <x v="3157"/>
    <n v="2"/>
    <n v="0"/>
    <x v="3549"/>
    <x v="8"/>
  </r>
  <r>
    <n v="8180"/>
    <x v="4053"/>
    <x v="1"/>
    <x v="991"/>
    <d v="2012-08-06T00:00:00"/>
    <s v="Standard Class"/>
    <s v="DK-12985"/>
    <s v="Darren Koutras"/>
    <x v="0"/>
    <x v="0"/>
    <s v="Springfield"/>
    <x v="21"/>
    <n v="97477"/>
    <x v="1"/>
    <s v="FUR-TA-10003469"/>
    <x v="0"/>
    <x v="3"/>
    <s v="Balt Split Level Computer Training Table"/>
    <x v="5327"/>
    <n v="4"/>
    <n v="0.5"/>
    <x v="6425"/>
    <x v="6"/>
  </r>
  <r>
    <n v="8181"/>
    <x v="4054"/>
    <x v="1"/>
    <x v="82"/>
    <d v="2012-11-25T00:00:00"/>
    <s v="Standard Class"/>
    <s v="SS-20410"/>
    <s v="Shahid Shariari"/>
    <x v="0"/>
    <x v="0"/>
    <s v="Philadelphia"/>
    <x v="9"/>
    <n v="19120"/>
    <x v="3"/>
    <s v="FUR-TA-10002958"/>
    <x v="0"/>
    <x v="3"/>
    <s v="Bevis Oval Conference Table, Walnut"/>
    <x v="5328"/>
    <n v="8"/>
    <n v="0.4"/>
    <x v="6426"/>
    <x v="0"/>
  </r>
  <r>
    <n v="8182"/>
    <x v="4054"/>
    <x v="1"/>
    <x v="82"/>
    <d v="2012-11-25T00:00:00"/>
    <s v="Standard Class"/>
    <s v="SS-20410"/>
    <s v="Shahid Shariari"/>
    <x v="0"/>
    <x v="0"/>
    <s v="Philadelphia"/>
    <x v="9"/>
    <n v="19120"/>
    <x v="3"/>
    <s v="TEC-PH-10002923"/>
    <x v="2"/>
    <x v="7"/>
    <s v="Logitech B530 USB Headset - headset - Full size, Binaural"/>
    <x v="5329"/>
    <n v="5"/>
    <n v="0.4"/>
    <x v="6427"/>
    <x v="0"/>
  </r>
  <r>
    <n v="8183"/>
    <x v="4055"/>
    <x v="3"/>
    <x v="796"/>
    <d v="2014-05-23T00:00:00"/>
    <s v="Standard Class"/>
    <s v="BM-11575"/>
    <s v="Brendan Murry"/>
    <x v="1"/>
    <x v="0"/>
    <s v="Chicago"/>
    <x v="10"/>
    <n v="60653"/>
    <x v="2"/>
    <s v="FUR-FU-10004973"/>
    <x v="0"/>
    <x v="5"/>
    <s v="Flat Face Poster Frame"/>
    <x v="1832"/>
    <n v="3"/>
    <n v="0.6"/>
    <x v="1963"/>
    <x v="5"/>
  </r>
  <r>
    <n v="8184"/>
    <x v="4055"/>
    <x v="3"/>
    <x v="796"/>
    <d v="2014-05-23T00:00:00"/>
    <s v="Standard Class"/>
    <s v="BM-11575"/>
    <s v="Brendan Murry"/>
    <x v="1"/>
    <x v="0"/>
    <s v="Chicago"/>
    <x v="10"/>
    <n v="60653"/>
    <x v="2"/>
    <s v="FUR-FU-10001918"/>
    <x v="0"/>
    <x v="5"/>
    <s v="C-Line Cubicle Keepers Polyproplyene Holder With Velcro Backings"/>
    <x v="5330"/>
    <n v="1"/>
    <n v="0.6"/>
    <x v="6428"/>
    <x v="5"/>
  </r>
  <r>
    <n v="8185"/>
    <x v="4056"/>
    <x v="3"/>
    <x v="283"/>
    <d v="2014-07-28T00:00:00"/>
    <s v="Standard Class"/>
    <s v="MY-17380"/>
    <s v="Maribeth Yedwab"/>
    <x v="1"/>
    <x v="0"/>
    <s v="Chicago"/>
    <x v="10"/>
    <n v="60623"/>
    <x v="2"/>
    <s v="OFF-PA-10003641"/>
    <x v="1"/>
    <x v="10"/>
    <s v="Xerox 1909"/>
    <x v="930"/>
    <n v="3"/>
    <n v="0.2"/>
    <x v="964"/>
    <x v="7"/>
  </r>
  <r>
    <n v="8186"/>
    <x v="4057"/>
    <x v="1"/>
    <x v="1023"/>
    <d v="2012-09-17T00:00:00"/>
    <s v="Second Class"/>
    <s v="AG-10900"/>
    <s v="Arthur Gainer"/>
    <x v="0"/>
    <x v="0"/>
    <s v="Chicago"/>
    <x v="10"/>
    <n v="60623"/>
    <x v="2"/>
    <s v="OFF-EN-10002621"/>
    <x v="1"/>
    <x v="12"/>
    <s v="Staples"/>
    <x v="1635"/>
    <n v="1"/>
    <n v="0.2"/>
    <x v="1732"/>
    <x v="8"/>
  </r>
  <r>
    <n v="8187"/>
    <x v="4057"/>
    <x v="1"/>
    <x v="1023"/>
    <d v="2012-09-17T00:00:00"/>
    <s v="Second Class"/>
    <s v="AG-10900"/>
    <s v="Arthur Gainer"/>
    <x v="0"/>
    <x v="0"/>
    <s v="Chicago"/>
    <x v="10"/>
    <n v="60623"/>
    <x v="2"/>
    <s v="FUR-CH-10003817"/>
    <x v="0"/>
    <x v="1"/>
    <s v="Global Value Steno Chair, Gray"/>
    <x v="5331"/>
    <n v="4"/>
    <n v="0.3"/>
    <x v="6429"/>
    <x v="8"/>
  </r>
  <r>
    <n v="8188"/>
    <x v="4058"/>
    <x v="0"/>
    <x v="107"/>
    <d v="2013-12-17T00:00:00"/>
    <s v="Standard Class"/>
    <s v="BW-11110"/>
    <s v="Bart Watters"/>
    <x v="1"/>
    <x v="0"/>
    <s v="New York City"/>
    <x v="15"/>
    <n v="10024"/>
    <x v="3"/>
    <s v="OFF-PA-10000659"/>
    <x v="1"/>
    <x v="10"/>
    <s v="Adams Phone Message Book, Professional, 400 Message Capacity, 5 3/6” x 11”"/>
    <x v="2159"/>
    <n v="9"/>
    <n v="0"/>
    <x v="6430"/>
    <x v="4"/>
  </r>
  <r>
    <n v="8189"/>
    <x v="4059"/>
    <x v="1"/>
    <x v="653"/>
    <d v="2012-10-05T00:00:00"/>
    <s v="Second Class"/>
    <s v="SG-20470"/>
    <s v="Sheri Gordon"/>
    <x v="0"/>
    <x v="0"/>
    <s v="Rockville"/>
    <x v="39"/>
    <n v="20852"/>
    <x v="3"/>
    <s v="OFF-PA-10001870"/>
    <x v="1"/>
    <x v="10"/>
    <s v="Xerox 202"/>
    <x v="541"/>
    <n v="3"/>
    <n v="0"/>
    <x v="551"/>
    <x v="2"/>
  </r>
  <r>
    <n v="8190"/>
    <x v="4059"/>
    <x v="1"/>
    <x v="653"/>
    <d v="2012-10-05T00:00:00"/>
    <s v="Second Class"/>
    <s v="SG-20470"/>
    <s v="Sheri Gordon"/>
    <x v="0"/>
    <x v="0"/>
    <s v="Rockville"/>
    <x v="39"/>
    <n v="20852"/>
    <x v="3"/>
    <s v="OFF-BI-10000320"/>
    <x v="1"/>
    <x v="8"/>
    <s v="GBC Plastic Binding Combs"/>
    <x v="1576"/>
    <n v="1"/>
    <n v="0"/>
    <x v="6431"/>
    <x v="2"/>
  </r>
  <r>
    <n v="8191"/>
    <x v="4060"/>
    <x v="3"/>
    <x v="701"/>
    <d v="2014-11-22T00:00:00"/>
    <s v="Standard Class"/>
    <s v="CC-12370"/>
    <s v="Christopher Conant"/>
    <x v="0"/>
    <x v="0"/>
    <s v="New York City"/>
    <x v="15"/>
    <n v="10011"/>
    <x v="3"/>
    <s v="OFF-PA-10004735"/>
    <x v="1"/>
    <x v="10"/>
    <s v="Xerox 1905"/>
    <x v="789"/>
    <n v="6"/>
    <n v="0"/>
    <x v="814"/>
    <x v="0"/>
  </r>
  <r>
    <n v="8192"/>
    <x v="4060"/>
    <x v="3"/>
    <x v="701"/>
    <d v="2014-11-22T00:00:00"/>
    <s v="Standard Class"/>
    <s v="CC-12370"/>
    <s v="Christopher Conant"/>
    <x v="0"/>
    <x v="0"/>
    <s v="New York City"/>
    <x v="15"/>
    <n v="10011"/>
    <x v="3"/>
    <s v="FUR-FU-10004091"/>
    <x v="0"/>
    <x v="5"/>
    <s v="Howard Miller 13&quot; Diameter Goldtone Round Wall Clock"/>
    <x v="5093"/>
    <n v="4"/>
    <n v="0"/>
    <x v="6093"/>
    <x v="0"/>
  </r>
  <r>
    <n v="8193"/>
    <x v="4061"/>
    <x v="1"/>
    <x v="672"/>
    <d v="2012-12-03T00:00:00"/>
    <s v="First Class"/>
    <s v="LR-16915"/>
    <s v="Lena Radford"/>
    <x v="0"/>
    <x v="0"/>
    <s v="Durham"/>
    <x v="3"/>
    <n v="27707"/>
    <x v="0"/>
    <s v="OFF-BI-10000546"/>
    <x v="1"/>
    <x v="8"/>
    <s v="Avery Durable Binders"/>
    <x v="5332"/>
    <n v="7"/>
    <n v="0.7"/>
    <x v="6432"/>
    <x v="0"/>
  </r>
  <r>
    <n v="8194"/>
    <x v="4061"/>
    <x v="1"/>
    <x v="672"/>
    <d v="2012-12-03T00:00:00"/>
    <s v="First Class"/>
    <s v="LR-16915"/>
    <s v="Lena Radford"/>
    <x v="0"/>
    <x v="0"/>
    <s v="Durham"/>
    <x v="3"/>
    <n v="27707"/>
    <x v="0"/>
    <s v="OFF-AP-10001293"/>
    <x v="1"/>
    <x v="9"/>
    <s v="Belkin 8 Outlet Surge Protector"/>
    <x v="2066"/>
    <n v="3"/>
    <n v="0.2"/>
    <x v="6433"/>
    <x v="0"/>
  </r>
  <r>
    <n v="8195"/>
    <x v="4061"/>
    <x v="1"/>
    <x v="672"/>
    <d v="2012-12-03T00:00:00"/>
    <s v="First Class"/>
    <s v="LR-16915"/>
    <s v="Lena Radford"/>
    <x v="0"/>
    <x v="0"/>
    <s v="Durham"/>
    <x v="3"/>
    <n v="27707"/>
    <x v="0"/>
    <s v="FUR-FU-10000576"/>
    <x v="0"/>
    <x v="5"/>
    <s v="Luxo Professional Fluorescent Magnifier Lamp with Clamp-Mount Base"/>
    <x v="5333"/>
    <n v="2"/>
    <n v="0.2"/>
    <x v="6434"/>
    <x v="0"/>
  </r>
  <r>
    <n v="8196"/>
    <x v="4062"/>
    <x v="1"/>
    <x v="401"/>
    <d v="2012-12-11T00:00:00"/>
    <s v="Second Class"/>
    <s v="DB-13120"/>
    <s v="David Bremer"/>
    <x v="1"/>
    <x v="0"/>
    <s v="Santa Barbara"/>
    <x v="1"/>
    <n v="93101"/>
    <x v="1"/>
    <s v="OFF-PA-10004519"/>
    <x v="1"/>
    <x v="10"/>
    <s v="Spiral Phone Message Books with Labels by Adams"/>
    <x v="2482"/>
    <n v="2"/>
    <n v="0"/>
    <x v="4602"/>
    <x v="4"/>
  </r>
  <r>
    <n v="8197"/>
    <x v="4063"/>
    <x v="3"/>
    <x v="528"/>
    <d v="2014-09-10T00:00:00"/>
    <s v="Standard Class"/>
    <s v="LP-17095"/>
    <s v="Liz Preis"/>
    <x v="0"/>
    <x v="0"/>
    <s v="Knoxville"/>
    <x v="18"/>
    <n v="37918"/>
    <x v="0"/>
    <s v="TEC-AC-10004568"/>
    <x v="2"/>
    <x v="11"/>
    <s v="Maxell LTO Ultrium - 800 GB"/>
    <x v="2879"/>
    <n v="4"/>
    <n v="0.2"/>
    <x v="6435"/>
    <x v="8"/>
  </r>
  <r>
    <n v="8198"/>
    <x v="4063"/>
    <x v="3"/>
    <x v="528"/>
    <d v="2014-09-10T00:00:00"/>
    <s v="Standard Class"/>
    <s v="LP-17095"/>
    <s v="Liz Preis"/>
    <x v="0"/>
    <x v="0"/>
    <s v="Knoxville"/>
    <x v="18"/>
    <n v="37918"/>
    <x v="0"/>
    <s v="OFF-AR-10001897"/>
    <x v="1"/>
    <x v="6"/>
    <s v="Model L Table or Wall-Mount Pencil Sharpener"/>
    <x v="1002"/>
    <n v="5"/>
    <n v="0.2"/>
    <x v="6063"/>
    <x v="8"/>
  </r>
  <r>
    <n v="8199"/>
    <x v="4063"/>
    <x v="3"/>
    <x v="528"/>
    <d v="2014-09-10T00:00:00"/>
    <s v="Standard Class"/>
    <s v="LP-17095"/>
    <s v="Liz Preis"/>
    <x v="0"/>
    <x v="0"/>
    <s v="Knoxville"/>
    <x v="18"/>
    <n v="37918"/>
    <x v="0"/>
    <s v="OFF-PA-10001800"/>
    <x v="1"/>
    <x v="10"/>
    <s v="Xerox 220"/>
    <x v="12"/>
    <n v="3"/>
    <n v="0.2"/>
    <x v="12"/>
    <x v="8"/>
  </r>
  <r>
    <n v="8200"/>
    <x v="4064"/>
    <x v="3"/>
    <x v="558"/>
    <d v="2014-05-01T00:00:00"/>
    <s v="Standard Class"/>
    <s v="AF-10870"/>
    <s v="Art Ferguson"/>
    <x v="0"/>
    <x v="0"/>
    <s v="Chicago"/>
    <x v="10"/>
    <n v="60610"/>
    <x v="2"/>
    <s v="OFF-BI-10001628"/>
    <x v="1"/>
    <x v="8"/>
    <s v="Acco Data Flex Cable Posts For Top &amp; Bottom Load Binders, 6&quot; Capacity"/>
    <x v="5334"/>
    <n v="5"/>
    <n v="0.8"/>
    <x v="6436"/>
    <x v="3"/>
  </r>
  <r>
    <n v="8201"/>
    <x v="4064"/>
    <x v="3"/>
    <x v="558"/>
    <d v="2014-05-01T00:00:00"/>
    <s v="Standard Class"/>
    <s v="AF-10870"/>
    <s v="Art Ferguson"/>
    <x v="0"/>
    <x v="0"/>
    <s v="Chicago"/>
    <x v="10"/>
    <n v="60610"/>
    <x v="2"/>
    <s v="OFF-ST-10004123"/>
    <x v="1"/>
    <x v="4"/>
    <s v="Safco Industrial Wire Shelving System"/>
    <x v="74"/>
    <n v="1"/>
    <n v="0.2"/>
    <x v="74"/>
    <x v="3"/>
  </r>
  <r>
    <n v="8202"/>
    <x v="4065"/>
    <x v="1"/>
    <x v="627"/>
    <d v="2012-11-08T00:00:00"/>
    <s v="Same Day"/>
    <s v="KD-16495"/>
    <s v="Keith Dawkins"/>
    <x v="1"/>
    <x v="0"/>
    <s v="New York City"/>
    <x v="15"/>
    <n v="10024"/>
    <x v="3"/>
    <s v="OFF-ST-10000885"/>
    <x v="1"/>
    <x v="4"/>
    <s v="Fellowes Desktop Hanging File Manager"/>
    <x v="5335"/>
    <n v="5"/>
    <n v="0"/>
    <x v="6437"/>
    <x v="0"/>
  </r>
  <r>
    <n v="8203"/>
    <x v="4065"/>
    <x v="1"/>
    <x v="627"/>
    <d v="2012-11-08T00:00:00"/>
    <s v="Same Day"/>
    <s v="KD-16495"/>
    <s v="Keith Dawkins"/>
    <x v="1"/>
    <x v="0"/>
    <s v="New York City"/>
    <x v="15"/>
    <n v="10024"/>
    <x v="3"/>
    <s v="TEC-PH-10004165"/>
    <x v="2"/>
    <x v="7"/>
    <s v="Mitel MiVoice 5330e IP Phone"/>
    <x v="5336"/>
    <n v="2"/>
    <n v="0"/>
    <x v="6438"/>
    <x v="0"/>
  </r>
  <r>
    <n v="8204"/>
    <x v="4065"/>
    <x v="1"/>
    <x v="627"/>
    <d v="2012-11-08T00:00:00"/>
    <s v="Same Day"/>
    <s v="KD-16495"/>
    <s v="Keith Dawkins"/>
    <x v="1"/>
    <x v="0"/>
    <s v="New York City"/>
    <x v="15"/>
    <n v="10024"/>
    <x v="3"/>
    <s v="FUR-FU-10002240"/>
    <x v="0"/>
    <x v="5"/>
    <s v="Nu-Dell EZ-Mount Plastic Wall Frames"/>
    <x v="5337"/>
    <n v="3"/>
    <n v="0"/>
    <x v="6439"/>
    <x v="0"/>
  </r>
  <r>
    <n v="8205"/>
    <x v="4065"/>
    <x v="1"/>
    <x v="627"/>
    <d v="2012-11-08T00:00:00"/>
    <s v="Same Day"/>
    <s v="KD-16495"/>
    <s v="Keith Dawkins"/>
    <x v="1"/>
    <x v="0"/>
    <s v="New York City"/>
    <x v="15"/>
    <n v="10024"/>
    <x v="3"/>
    <s v="TEC-MA-10000045"/>
    <x v="2"/>
    <x v="15"/>
    <s v="Zebra ZM400 Thermal Label Printer"/>
    <x v="5338"/>
    <n v="4"/>
    <n v="0"/>
    <x v="6440"/>
    <x v="0"/>
  </r>
  <r>
    <n v="8206"/>
    <x v="4065"/>
    <x v="1"/>
    <x v="627"/>
    <d v="2012-11-08T00:00:00"/>
    <s v="Same Day"/>
    <s v="KD-16495"/>
    <s v="Keith Dawkins"/>
    <x v="1"/>
    <x v="0"/>
    <s v="New York City"/>
    <x v="15"/>
    <n v="10024"/>
    <x v="3"/>
    <s v="FUR-CH-10003746"/>
    <x v="0"/>
    <x v="1"/>
    <s v="Hon 4070 Series Pagoda Round Back Stacking Chairs"/>
    <x v="5339"/>
    <n v="2"/>
    <n v="0.1"/>
    <x v="6441"/>
    <x v="0"/>
  </r>
  <r>
    <n v="8207"/>
    <x v="4066"/>
    <x v="1"/>
    <x v="33"/>
    <d v="2012-04-30T00:00:00"/>
    <s v="Standard Class"/>
    <s v="SA-20830"/>
    <s v="Sue Ann Reed"/>
    <x v="0"/>
    <x v="0"/>
    <s v="Daytona Beach"/>
    <x v="2"/>
    <n v="32114"/>
    <x v="0"/>
    <s v="FUR-TA-10000577"/>
    <x v="0"/>
    <x v="3"/>
    <s v="Bretford CR4500 Series Slim Rectangular Table"/>
    <x v="5340"/>
    <n v="1"/>
    <n v="0.45"/>
    <x v="6442"/>
    <x v="3"/>
  </r>
  <r>
    <n v="8208"/>
    <x v="4066"/>
    <x v="1"/>
    <x v="33"/>
    <d v="2012-04-30T00:00:00"/>
    <s v="Standard Class"/>
    <s v="SA-20830"/>
    <s v="Sue Ann Reed"/>
    <x v="0"/>
    <x v="0"/>
    <s v="Daytona Beach"/>
    <x v="2"/>
    <n v="32114"/>
    <x v="0"/>
    <s v="OFF-AR-10004757"/>
    <x v="1"/>
    <x v="6"/>
    <s v="Crayola Colored Pencils"/>
    <x v="370"/>
    <n v="1"/>
    <n v="0.2"/>
    <x v="379"/>
    <x v="3"/>
  </r>
  <r>
    <n v="8209"/>
    <x v="4067"/>
    <x v="1"/>
    <x v="1181"/>
    <d v="2012-09-24T00:00:00"/>
    <s v="Standard Class"/>
    <s v="BG-11035"/>
    <s v="Barry Gonzalez"/>
    <x v="0"/>
    <x v="0"/>
    <s v="Nashville"/>
    <x v="18"/>
    <n v="37211"/>
    <x v="0"/>
    <s v="OFF-BI-10000545"/>
    <x v="1"/>
    <x v="8"/>
    <s v="GBC Ibimaster 500 Manual ProClick Binding System"/>
    <x v="5341"/>
    <n v="6"/>
    <n v="0.7"/>
    <x v="6443"/>
    <x v="8"/>
  </r>
  <r>
    <n v="8210"/>
    <x v="4067"/>
    <x v="1"/>
    <x v="1181"/>
    <d v="2012-09-24T00:00:00"/>
    <s v="Standard Class"/>
    <s v="BG-11035"/>
    <s v="Barry Gonzalez"/>
    <x v="0"/>
    <x v="0"/>
    <s v="Nashville"/>
    <x v="18"/>
    <n v="37211"/>
    <x v="0"/>
    <s v="OFF-ST-10001522"/>
    <x v="1"/>
    <x v="4"/>
    <s v="Gould Plastics 18-Pocket Panel Bin, 34w x 5-1/4d x 20-1/2h"/>
    <x v="5342"/>
    <n v="4"/>
    <n v="0.2"/>
    <x v="6444"/>
    <x v="8"/>
  </r>
  <r>
    <n v="8211"/>
    <x v="4068"/>
    <x v="3"/>
    <x v="210"/>
    <d v="2014-09-13T00:00:00"/>
    <s v="Standard Class"/>
    <s v="DM-12955"/>
    <s v="Dario Medina"/>
    <x v="1"/>
    <x v="0"/>
    <s v="Nashville"/>
    <x v="18"/>
    <n v="37211"/>
    <x v="0"/>
    <s v="OFF-AP-10001271"/>
    <x v="1"/>
    <x v="9"/>
    <s v="Eureka The Boss Cordless Rechargeable Stick Vac"/>
    <x v="2424"/>
    <n v="2"/>
    <n v="0.2"/>
    <x v="6445"/>
    <x v="8"/>
  </r>
  <r>
    <n v="8212"/>
    <x v="4069"/>
    <x v="0"/>
    <x v="77"/>
    <d v="2013-11-13T00:00:00"/>
    <s v="Standard Class"/>
    <s v="MC-17845"/>
    <s v="Michael Chen"/>
    <x v="0"/>
    <x v="0"/>
    <s v="Dallas"/>
    <x v="5"/>
    <n v="75220"/>
    <x v="2"/>
    <s v="FUR-FU-10002030"/>
    <x v="0"/>
    <x v="5"/>
    <s v="Executive Impressions 14&quot; Contract Wall Clock with Quartz Movement"/>
    <x v="5343"/>
    <n v="5"/>
    <n v="0.6"/>
    <x v="6446"/>
    <x v="0"/>
  </r>
  <r>
    <n v="8213"/>
    <x v="4069"/>
    <x v="0"/>
    <x v="77"/>
    <d v="2013-11-13T00:00:00"/>
    <s v="Standard Class"/>
    <s v="MC-17845"/>
    <s v="Michael Chen"/>
    <x v="0"/>
    <x v="0"/>
    <s v="Dallas"/>
    <x v="5"/>
    <n v="75220"/>
    <x v="2"/>
    <s v="OFF-ST-10001272"/>
    <x v="1"/>
    <x v="4"/>
    <s v="Mini 13-1/2 Capacity Data Binder Rack, Pearl"/>
    <x v="5344"/>
    <n v="3"/>
    <n v="0.2"/>
    <x v="6447"/>
    <x v="0"/>
  </r>
  <r>
    <n v="8214"/>
    <x v="4070"/>
    <x v="1"/>
    <x v="12"/>
    <d v="2012-10-02T00:00:00"/>
    <s v="Standard Class"/>
    <s v="ML-17395"/>
    <s v="Marina Lichtenstein"/>
    <x v="1"/>
    <x v="0"/>
    <s v="Murfreesboro"/>
    <x v="18"/>
    <n v="37130"/>
    <x v="0"/>
    <s v="OFF-BI-10001116"/>
    <x v="1"/>
    <x v="8"/>
    <s v="Wilson Jones 1&quot; Hanging DublLock Ring Binders"/>
    <x v="5345"/>
    <n v="4"/>
    <n v="0.7"/>
    <x v="6448"/>
    <x v="8"/>
  </r>
  <r>
    <n v="8215"/>
    <x v="4070"/>
    <x v="1"/>
    <x v="12"/>
    <d v="2012-10-02T00:00:00"/>
    <s v="Standard Class"/>
    <s v="ML-17395"/>
    <s v="Marina Lichtenstein"/>
    <x v="1"/>
    <x v="0"/>
    <s v="Murfreesboro"/>
    <x v="18"/>
    <n v="37130"/>
    <x v="0"/>
    <s v="OFF-PA-10004665"/>
    <x v="1"/>
    <x v="10"/>
    <s v="Advantus Motivational Note Cards"/>
    <x v="3755"/>
    <n v="1"/>
    <n v="0.2"/>
    <x v="6449"/>
    <x v="8"/>
  </r>
  <r>
    <n v="8216"/>
    <x v="4070"/>
    <x v="1"/>
    <x v="12"/>
    <d v="2012-10-02T00:00:00"/>
    <s v="Standard Class"/>
    <s v="ML-17395"/>
    <s v="Marina Lichtenstein"/>
    <x v="1"/>
    <x v="0"/>
    <s v="Murfreesboro"/>
    <x v="18"/>
    <n v="37130"/>
    <x v="0"/>
    <s v="OFF-BI-10004506"/>
    <x v="1"/>
    <x v="8"/>
    <s v="Wilson Jones data.warehouse D-Ring Binders with DublLock"/>
    <x v="5346"/>
    <n v="1"/>
    <n v="0.7"/>
    <x v="6450"/>
    <x v="8"/>
  </r>
  <r>
    <n v="8217"/>
    <x v="4070"/>
    <x v="1"/>
    <x v="12"/>
    <d v="2012-10-02T00:00:00"/>
    <s v="Standard Class"/>
    <s v="ML-17395"/>
    <s v="Marina Lichtenstein"/>
    <x v="1"/>
    <x v="0"/>
    <s v="Murfreesboro"/>
    <x v="18"/>
    <n v="37130"/>
    <x v="0"/>
    <s v="OFF-BI-10001982"/>
    <x v="1"/>
    <x v="8"/>
    <s v="Wilson Jones Custom Binder Spines &amp; Labels"/>
    <x v="5347"/>
    <n v="2"/>
    <n v="0.7"/>
    <x v="6451"/>
    <x v="8"/>
  </r>
  <r>
    <n v="8218"/>
    <x v="4071"/>
    <x v="2"/>
    <x v="462"/>
    <d v="2011-10-07T00:00:00"/>
    <s v="Standard Class"/>
    <s v="RD-19930"/>
    <s v="Russell D'Ascenzo"/>
    <x v="0"/>
    <x v="0"/>
    <s v="Dallas"/>
    <x v="5"/>
    <n v="75217"/>
    <x v="2"/>
    <s v="OFF-FA-10002676"/>
    <x v="1"/>
    <x v="13"/>
    <s v="Colored Push Pins"/>
    <x v="1456"/>
    <n v="3"/>
    <n v="0.2"/>
    <x v="1535"/>
    <x v="2"/>
  </r>
  <r>
    <n v="8219"/>
    <x v="4071"/>
    <x v="2"/>
    <x v="462"/>
    <d v="2011-10-07T00:00:00"/>
    <s v="Standard Class"/>
    <s v="RD-19930"/>
    <s v="Russell D'Ascenzo"/>
    <x v="0"/>
    <x v="0"/>
    <s v="Dallas"/>
    <x v="5"/>
    <n v="75217"/>
    <x v="2"/>
    <s v="FUR-FU-10000758"/>
    <x v="0"/>
    <x v="5"/>
    <s v="DAX Natural Wood-Tone Poster Frame"/>
    <x v="5348"/>
    <n v="3"/>
    <n v="0.6"/>
    <x v="6452"/>
    <x v="2"/>
  </r>
  <r>
    <n v="8220"/>
    <x v="4071"/>
    <x v="2"/>
    <x v="462"/>
    <d v="2011-10-07T00:00:00"/>
    <s v="Standard Class"/>
    <s v="RD-19930"/>
    <s v="Russell D'Ascenzo"/>
    <x v="0"/>
    <x v="0"/>
    <s v="Dallas"/>
    <x v="5"/>
    <n v="75217"/>
    <x v="2"/>
    <s v="OFF-LA-10002271"/>
    <x v="1"/>
    <x v="2"/>
    <s v="Smead Alpha-Z Color-Coded Second Alphabetical Labels and Starter Set"/>
    <x v="1268"/>
    <n v="2"/>
    <n v="0.2"/>
    <x v="5212"/>
    <x v="2"/>
  </r>
  <r>
    <n v="8221"/>
    <x v="4071"/>
    <x v="2"/>
    <x v="462"/>
    <d v="2011-10-07T00:00:00"/>
    <s v="Standard Class"/>
    <s v="RD-19930"/>
    <s v="Russell D'Ascenzo"/>
    <x v="0"/>
    <x v="0"/>
    <s v="Dallas"/>
    <x v="5"/>
    <n v="75217"/>
    <x v="2"/>
    <s v="OFF-BI-10002609"/>
    <x v="1"/>
    <x v="8"/>
    <s v="Avery Hidden Tab Dividers for Binding Systems"/>
    <x v="99"/>
    <n v="3"/>
    <n v="0.8"/>
    <x v="100"/>
    <x v="2"/>
  </r>
  <r>
    <n v="8222"/>
    <x v="4071"/>
    <x v="2"/>
    <x v="462"/>
    <d v="2011-10-07T00:00:00"/>
    <s v="Standard Class"/>
    <s v="RD-19930"/>
    <s v="Russell D'Ascenzo"/>
    <x v="0"/>
    <x v="0"/>
    <s v="Dallas"/>
    <x v="5"/>
    <n v="75217"/>
    <x v="2"/>
    <s v="OFF-FA-10000254"/>
    <x v="1"/>
    <x v="13"/>
    <s v="Sterling Rubber Bands by Alliance"/>
    <x v="5349"/>
    <n v="4"/>
    <n v="0.2"/>
    <x v="6453"/>
    <x v="2"/>
  </r>
  <r>
    <n v="8223"/>
    <x v="4072"/>
    <x v="2"/>
    <x v="1087"/>
    <d v="2011-02-25T00:00:00"/>
    <s v="Standard Class"/>
    <s v="AB-10015"/>
    <s v="Aaron Bergman"/>
    <x v="0"/>
    <x v="0"/>
    <s v="Arlington"/>
    <x v="5"/>
    <n v="76017"/>
    <x v="2"/>
    <s v="OFF-ST-10000321"/>
    <x v="1"/>
    <x v="4"/>
    <s v="Akro Stacking Bins"/>
    <x v="1438"/>
    <n v="2"/>
    <n v="0.2"/>
    <x v="5629"/>
    <x v="11"/>
  </r>
  <r>
    <n v="8224"/>
    <x v="4073"/>
    <x v="0"/>
    <x v="1"/>
    <d v="2013-06-17T00:00:00"/>
    <s v="Standard Class"/>
    <s v="EA-14035"/>
    <s v="Erin Ashbrook"/>
    <x v="1"/>
    <x v="0"/>
    <s v="Pasadena"/>
    <x v="1"/>
    <n v="91104"/>
    <x v="1"/>
    <s v="OFF-PA-10000241"/>
    <x v="1"/>
    <x v="10"/>
    <s v="IBM Multi-Purpose Copy Paper, 8 1/2 x 11&quot;, Case"/>
    <x v="790"/>
    <n v="6"/>
    <n v="0"/>
    <x v="6454"/>
    <x v="1"/>
  </r>
  <r>
    <n v="8225"/>
    <x v="4073"/>
    <x v="0"/>
    <x v="1"/>
    <d v="2013-06-17T00:00:00"/>
    <s v="Standard Class"/>
    <s v="EA-14035"/>
    <s v="Erin Ashbrook"/>
    <x v="1"/>
    <x v="0"/>
    <s v="Pasadena"/>
    <x v="1"/>
    <n v="91104"/>
    <x v="1"/>
    <s v="OFF-PA-10004782"/>
    <x v="1"/>
    <x v="10"/>
    <s v="Xerox 228"/>
    <x v="91"/>
    <n v="2"/>
    <n v="0"/>
    <x v="91"/>
    <x v="1"/>
  </r>
  <r>
    <n v="8226"/>
    <x v="4074"/>
    <x v="3"/>
    <x v="752"/>
    <d v="2014-11-05T00:00:00"/>
    <s v="Second Class"/>
    <s v="SF-20065"/>
    <s v="Sandra Flanagan"/>
    <x v="0"/>
    <x v="0"/>
    <s v="Everett"/>
    <x v="31"/>
    <n v="2149"/>
    <x v="3"/>
    <s v="OFF-PA-10004243"/>
    <x v="1"/>
    <x v="10"/>
    <s v="Xerox 1939"/>
    <x v="2408"/>
    <n v="10"/>
    <n v="0"/>
    <x v="6455"/>
    <x v="0"/>
  </r>
  <r>
    <n v="8227"/>
    <x v="4074"/>
    <x v="3"/>
    <x v="752"/>
    <d v="2014-11-05T00:00:00"/>
    <s v="Second Class"/>
    <s v="SF-20065"/>
    <s v="Sandra Flanagan"/>
    <x v="0"/>
    <x v="0"/>
    <s v="Everett"/>
    <x v="31"/>
    <n v="2149"/>
    <x v="3"/>
    <s v="OFF-PA-10001033"/>
    <x v="1"/>
    <x v="10"/>
    <s v="Xerox 1893"/>
    <x v="1018"/>
    <n v="1"/>
    <n v="0"/>
    <x v="1057"/>
    <x v="0"/>
  </r>
  <r>
    <n v="8228"/>
    <x v="4075"/>
    <x v="0"/>
    <x v="958"/>
    <d v="2013-04-09T00:00:00"/>
    <s v="Second Class"/>
    <s v="BC-11125"/>
    <s v="Becky Castell"/>
    <x v="2"/>
    <x v="0"/>
    <s v="Troy"/>
    <x v="15"/>
    <n v="12180"/>
    <x v="3"/>
    <s v="FUR-FU-10000723"/>
    <x v="0"/>
    <x v="5"/>
    <s v="Deflect-o EconoMat Studded, No Bevel Mat for Low Pile Carpeting"/>
    <x v="5350"/>
    <n v="2"/>
    <n v="0"/>
    <x v="6456"/>
    <x v="3"/>
  </r>
  <r>
    <n v="8229"/>
    <x v="4075"/>
    <x v="0"/>
    <x v="958"/>
    <d v="2013-04-09T00:00:00"/>
    <s v="Second Class"/>
    <s v="BC-11125"/>
    <s v="Becky Castell"/>
    <x v="2"/>
    <x v="0"/>
    <s v="Troy"/>
    <x v="15"/>
    <n v="12180"/>
    <x v="3"/>
    <s v="OFF-ST-10003455"/>
    <x v="1"/>
    <x v="4"/>
    <s v="Tenex File Box, Personal Filing Tote with Lid, Black"/>
    <x v="5351"/>
    <n v="2"/>
    <n v="0"/>
    <x v="6457"/>
    <x v="3"/>
  </r>
  <r>
    <n v="8230"/>
    <x v="4075"/>
    <x v="0"/>
    <x v="958"/>
    <d v="2013-04-09T00:00:00"/>
    <s v="Second Class"/>
    <s v="BC-11125"/>
    <s v="Becky Castell"/>
    <x v="2"/>
    <x v="0"/>
    <s v="Troy"/>
    <x v="15"/>
    <n v="12180"/>
    <x v="3"/>
    <s v="TEC-AC-10001109"/>
    <x v="2"/>
    <x v="11"/>
    <s v="Logitech Trackman Marble Mouse"/>
    <x v="1324"/>
    <n v="3"/>
    <n v="0"/>
    <x v="1381"/>
    <x v="3"/>
  </r>
  <r>
    <n v="8231"/>
    <x v="4076"/>
    <x v="0"/>
    <x v="1186"/>
    <d v="2013-07-03T00:00:00"/>
    <s v="Second Class"/>
    <s v="PF-19165"/>
    <s v="Philip Fox"/>
    <x v="0"/>
    <x v="0"/>
    <s v="Sandy Springs"/>
    <x v="32"/>
    <n v="30328"/>
    <x v="0"/>
    <s v="OFF-AR-10004344"/>
    <x v="1"/>
    <x v="6"/>
    <s v="Bulldog Vacuum Base Pencil Sharpener"/>
    <x v="878"/>
    <n v="3"/>
    <n v="0"/>
    <x v="911"/>
    <x v="7"/>
  </r>
  <r>
    <n v="8232"/>
    <x v="4076"/>
    <x v="0"/>
    <x v="1186"/>
    <d v="2013-07-03T00:00:00"/>
    <s v="Second Class"/>
    <s v="PF-19165"/>
    <s v="Philip Fox"/>
    <x v="0"/>
    <x v="0"/>
    <s v="Sandy Springs"/>
    <x v="32"/>
    <n v="30328"/>
    <x v="0"/>
    <s v="FUR-BO-10004695"/>
    <x v="0"/>
    <x v="0"/>
    <s v="O'Sullivan 2-Door Barrister Bookcase in Odessa Pine"/>
    <x v="5352"/>
    <n v="7"/>
    <n v="0"/>
    <x v="6458"/>
    <x v="7"/>
  </r>
  <r>
    <n v="8233"/>
    <x v="4077"/>
    <x v="2"/>
    <x v="358"/>
    <d v="2011-09-28T00:00:00"/>
    <s v="Standard Class"/>
    <s v="SE-20110"/>
    <s v="Sanjit Engle"/>
    <x v="0"/>
    <x v="0"/>
    <s v="San Jose"/>
    <x v="1"/>
    <n v="95123"/>
    <x v="1"/>
    <s v="OFF-ST-10000675"/>
    <x v="1"/>
    <x v="4"/>
    <s v="File Shuttle II and Handi-File, Black"/>
    <x v="3382"/>
    <n v="5"/>
    <n v="0"/>
    <x v="3823"/>
    <x v="8"/>
  </r>
  <r>
    <n v="8234"/>
    <x v="4077"/>
    <x v="2"/>
    <x v="358"/>
    <d v="2011-09-28T00:00:00"/>
    <s v="Standard Class"/>
    <s v="SE-20110"/>
    <s v="Sanjit Engle"/>
    <x v="0"/>
    <x v="0"/>
    <s v="San Jose"/>
    <x v="1"/>
    <n v="95123"/>
    <x v="1"/>
    <s v="OFF-ST-10002301"/>
    <x v="1"/>
    <x v="4"/>
    <s v="Tennsco Commercial Shelving"/>
    <x v="1390"/>
    <n v="2"/>
    <n v="0"/>
    <x v="4594"/>
    <x v="8"/>
  </r>
  <r>
    <n v="8235"/>
    <x v="4078"/>
    <x v="3"/>
    <x v="927"/>
    <d v="2014-05-07T00:00:00"/>
    <s v="Standard Class"/>
    <s v="CJ-12010"/>
    <s v="Caroline Jumper"/>
    <x v="0"/>
    <x v="0"/>
    <s v="Jacksonville"/>
    <x v="2"/>
    <n v="32216"/>
    <x v="0"/>
    <s v="OFF-SU-10001212"/>
    <x v="1"/>
    <x v="14"/>
    <s v="Kleencut Forged Office Shears by Acme United Corporation"/>
    <x v="5353"/>
    <n v="2"/>
    <n v="0.2"/>
    <x v="6459"/>
    <x v="5"/>
  </r>
  <r>
    <n v="8236"/>
    <x v="4078"/>
    <x v="3"/>
    <x v="927"/>
    <d v="2014-05-07T00:00:00"/>
    <s v="Standard Class"/>
    <s v="CJ-12010"/>
    <s v="Caroline Jumper"/>
    <x v="0"/>
    <x v="0"/>
    <s v="Jacksonville"/>
    <x v="2"/>
    <n v="32216"/>
    <x v="0"/>
    <s v="FUR-TA-10001889"/>
    <x v="0"/>
    <x v="3"/>
    <s v="Bush Advantage Collection Racetrack Conference Table"/>
    <x v="5354"/>
    <n v="4"/>
    <n v="0.45"/>
    <x v="6460"/>
    <x v="5"/>
  </r>
  <r>
    <n v="8237"/>
    <x v="4078"/>
    <x v="3"/>
    <x v="927"/>
    <d v="2014-05-07T00:00:00"/>
    <s v="Standard Class"/>
    <s v="CJ-12010"/>
    <s v="Caroline Jumper"/>
    <x v="0"/>
    <x v="0"/>
    <s v="Jacksonville"/>
    <x v="2"/>
    <n v="32216"/>
    <x v="0"/>
    <s v="FUR-CH-10002024"/>
    <x v="0"/>
    <x v="1"/>
    <s v="HON 5400 Series Task Chairs for Big and Tall"/>
    <x v="5355"/>
    <n v="5"/>
    <n v="0.2"/>
    <x v="232"/>
    <x v="5"/>
  </r>
  <r>
    <n v="8238"/>
    <x v="4079"/>
    <x v="3"/>
    <x v="179"/>
    <d v="2014-10-21T00:00:00"/>
    <s v="Same Day"/>
    <s v="PT-19090"/>
    <s v="Pete Takahito"/>
    <x v="0"/>
    <x v="0"/>
    <s v="Jacksonville"/>
    <x v="2"/>
    <n v="32216"/>
    <x v="0"/>
    <s v="OFF-ST-10000617"/>
    <x v="1"/>
    <x v="4"/>
    <s v="Woodgrain Magazine Files by Perma"/>
    <x v="411"/>
    <n v="2"/>
    <n v="0.2"/>
    <x v="421"/>
    <x v="2"/>
  </r>
  <r>
    <n v="8239"/>
    <x v="4079"/>
    <x v="3"/>
    <x v="179"/>
    <d v="2014-10-21T00:00:00"/>
    <s v="Same Day"/>
    <s v="PT-19090"/>
    <s v="Pete Takahito"/>
    <x v="0"/>
    <x v="0"/>
    <s v="Jacksonville"/>
    <x v="2"/>
    <n v="32216"/>
    <x v="0"/>
    <s v="OFF-PA-10000380"/>
    <x v="1"/>
    <x v="10"/>
    <s v="REDIFORM Incoming/Outgoing Call Register, 11&quot; X 8 1/2&quot;, 100 Messages"/>
    <x v="1407"/>
    <n v="1"/>
    <n v="0.2"/>
    <x v="6461"/>
    <x v="2"/>
  </r>
  <r>
    <n v="8240"/>
    <x v="4079"/>
    <x v="3"/>
    <x v="179"/>
    <d v="2014-10-21T00:00:00"/>
    <s v="Same Day"/>
    <s v="PT-19090"/>
    <s v="Pete Takahito"/>
    <x v="0"/>
    <x v="0"/>
    <s v="Jacksonville"/>
    <x v="2"/>
    <n v="32216"/>
    <x v="0"/>
    <s v="OFF-AR-10003251"/>
    <x v="1"/>
    <x v="6"/>
    <s v="Prang Drawing Pencil Set"/>
    <x v="3079"/>
    <n v="2"/>
    <n v="0.2"/>
    <x v="6462"/>
    <x v="2"/>
  </r>
  <r>
    <n v="8241"/>
    <x v="4079"/>
    <x v="3"/>
    <x v="179"/>
    <d v="2014-10-21T00:00:00"/>
    <s v="Same Day"/>
    <s v="PT-19090"/>
    <s v="Pete Takahito"/>
    <x v="0"/>
    <x v="0"/>
    <s v="Jacksonville"/>
    <x v="2"/>
    <n v="32216"/>
    <x v="0"/>
    <s v="FUR-FU-10000175"/>
    <x v="0"/>
    <x v="5"/>
    <s v="DAX Wood Document Frame."/>
    <x v="5356"/>
    <n v="4"/>
    <n v="0.2"/>
    <x v="6463"/>
    <x v="2"/>
  </r>
  <r>
    <n v="8242"/>
    <x v="4080"/>
    <x v="2"/>
    <x v="416"/>
    <d v="2011-09-05T00:00:00"/>
    <s v="Standard Class"/>
    <s v="LH-16900"/>
    <s v="Lena Hernandez"/>
    <x v="0"/>
    <x v="0"/>
    <s v="New York City"/>
    <x v="15"/>
    <n v="10009"/>
    <x v="3"/>
    <s v="OFF-BI-10004716"/>
    <x v="1"/>
    <x v="8"/>
    <s v="Wilson Jones Hanging Recycled Pressboard Data Binders"/>
    <x v="5357"/>
    <n v="2"/>
    <n v="0.2"/>
    <x v="6464"/>
    <x v="8"/>
  </r>
  <r>
    <n v="8243"/>
    <x v="4080"/>
    <x v="2"/>
    <x v="416"/>
    <d v="2011-09-05T00:00:00"/>
    <s v="Standard Class"/>
    <s v="LH-16900"/>
    <s v="Lena Hernandez"/>
    <x v="0"/>
    <x v="0"/>
    <s v="New York City"/>
    <x v="15"/>
    <n v="10009"/>
    <x v="3"/>
    <s v="TEC-AC-10002842"/>
    <x v="2"/>
    <x v="11"/>
    <s v="WD My Passport Ultra 2TB Portable External Hard Drive"/>
    <x v="5358"/>
    <n v="3"/>
    <n v="0"/>
    <x v="6465"/>
    <x v="8"/>
  </r>
  <r>
    <n v="8244"/>
    <x v="4081"/>
    <x v="2"/>
    <x v="1132"/>
    <d v="2011-08-16T00:00:00"/>
    <s v="Standard Class"/>
    <s v="BW-11200"/>
    <s v="Ben Wallace"/>
    <x v="0"/>
    <x v="0"/>
    <s v="San Francisco"/>
    <x v="1"/>
    <n v="94122"/>
    <x v="1"/>
    <s v="TEC-PH-10003691"/>
    <x v="2"/>
    <x v="7"/>
    <s v="BlackBerry Q10"/>
    <x v="5359"/>
    <n v="8"/>
    <n v="0.2"/>
    <x v="5287"/>
    <x v="6"/>
  </r>
  <r>
    <n v="8245"/>
    <x v="4081"/>
    <x v="2"/>
    <x v="1132"/>
    <d v="2011-08-16T00:00:00"/>
    <s v="Standard Class"/>
    <s v="BW-11200"/>
    <s v="Ben Wallace"/>
    <x v="0"/>
    <x v="0"/>
    <s v="San Francisco"/>
    <x v="1"/>
    <n v="94122"/>
    <x v="1"/>
    <s v="FUR-FU-10002878"/>
    <x v="0"/>
    <x v="5"/>
    <s v="Seth Thomas 14&quot; Day/Date Wall Clock"/>
    <x v="5360"/>
    <n v="3"/>
    <n v="0"/>
    <x v="6466"/>
    <x v="6"/>
  </r>
  <r>
    <n v="8246"/>
    <x v="4082"/>
    <x v="2"/>
    <x v="710"/>
    <d v="2011-08-23T00:00:00"/>
    <s v="Standard Class"/>
    <s v="BS-11365"/>
    <s v="Bill Shonely"/>
    <x v="1"/>
    <x v="0"/>
    <s v="Columbus"/>
    <x v="32"/>
    <n v="31907"/>
    <x v="0"/>
    <s v="OFF-ST-10000991"/>
    <x v="1"/>
    <x v="4"/>
    <s v="Space Solutions HD Industrial Steel Shelving."/>
    <x v="3216"/>
    <n v="3"/>
    <n v="0"/>
    <x v="3624"/>
    <x v="6"/>
  </r>
  <r>
    <n v="8247"/>
    <x v="4083"/>
    <x v="1"/>
    <x v="1187"/>
    <d v="2012-05-10T00:00:00"/>
    <s v="Same Day"/>
    <s v="DP-13390"/>
    <s v="Dennis Pardue"/>
    <x v="2"/>
    <x v="0"/>
    <s v="Aurora"/>
    <x v="10"/>
    <n v="60505"/>
    <x v="2"/>
    <s v="OFF-AP-10002439"/>
    <x v="1"/>
    <x v="9"/>
    <s v="Tripp Lite Isotel 8 Ultra 8 Outlet Metal Surge"/>
    <x v="5361"/>
    <n v="5"/>
    <n v="0.8"/>
    <x v="6467"/>
    <x v="5"/>
  </r>
  <r>
    <n v="8248"/>
    <x v="4083"/>
    <x v="1"/>
    <x v="1187"/>
    <d v="2012-05-10T00:00:00"/>
    <s v="Same Day"/>
    <s v="DP-13390"/>
    <s v="Dennis Pardue"/>
    <x v="2"/>
    <x v="0"/>
    <s v="Aurora"/>
    <x v="10"/>
    <n v="60505"/>
    <x v="2"/>
    <s v="OFF-AR-10004602"/>
    <x v="1"/>
    <x v="6"/>
    <s v="Boston KS Multi-Size Manual Pencil Sharpener"/>
    <x v="2862"/>
    <n v="2"/>
    <n v="0.2"/>
    <x v="6468"/>
    <x v="5"/>
  </r>
  <r>
    <n v="8249"/>
    <x v="4084"/>
    <x v="0"/>
    <x v="1120"/>
    <d v="2013-05-14T00:00:00"/>
    <s v="Second Class"/>
    <s v="CS-12400"/>
    <s v="Christopher Schild"/>
    <x v="2"/>
    <x v="0"/>
    <s v="Philadelphia"/>
    <x v="9"/>
    <n v="19134"/>
    <x v="3"/>
    <s v="TEC-PH-10001795"/>
    <x v="2"/>
    <x v="7"/>
    <s v="ClearOne CHATAttach 160 - speaker phone"/>
    <x v="5362"/>
    <n v="2"/>
    <n v="0.4"/>
    <x v="6469"/>
    <x v="5"/>
  </r>
  <r>
    <n v="8250"/>
    <x v="4085"/>
    <x v="1"/>
    <x v="616"/>
    <d v="2012-03-09T00:00:00"/>
    <s v="Second Class"/>
    <s v="MS-17365"/>
    <s v="Maribeth Schnelling"/>
    <x v="0"/>
    <x v="0"/>
    <s v="Chicago"/>
    <x v="10"/>
    <n v="60653"/>
    <x v="2"/>
    <s v="OFF-BI-10002854"/>
    <x v="1"/>
    <x v="8"/>
    <s v="Performers Binder/Pad Holder, Black"/>
    <x v="5363"/>
    <n v="2"/>
    <n v="0.8"/>
    <x v="6470"/>
    <x v="10"/>
  </r>
  <r>
    <n v="8251"/>
    <x v="4085"/>
    <x v="1"/>
    <x v="616"/>
    <d v="2012-03-09T00:00:00"/>
    <s v="Second Class"/>
    <s v="MS-17365"/>
    <s v="Maribeth Schnelling"/>
    <x v="0"/>
    <x v="0"/>
    <s v="Chicago"/>
    <x v="10"/>
    <n v="60653"/>
    <x v="2"/>
    <s v="FUR-FU-10000023"/>
    <x v="0"/>
    <x v="5"/>
    <s v="Eldon Wave Desk Accessories"/>
    <x v="5364"/>
    <n v="2"/>
    <n v="0.6"/>
    <x v="6471"/>
    <x v="10"/>
  </r>
  <r>
    <n v="8252"/>
    <x v="4085"/>
    <x v="1"/>
    <x v="616"/>
    <d v="2012-03-09T00:00:00"/>
    <s v="Second Class"/>
    <s v="MS-17365"/>
    <s v="Maribeth Schnelling"/>
    <x v="0"/>
    <x v="0"/>
    <s v="Chicago"/>
    <x v="10"/>
    <n v="60653"/>
    <x v="2"/>
    <s v="OFF-AP-10000828"/>
    <x v="1"/>
    <x v="9"/>
    <s v="Avanti 4.4 Cu. Ft. Refrigerator"/>
    <x v="5365"/>
    <n v="5"/>
    <n v="0.8"/>
    <x v="6472"/>
    <x v="10"/>
  </r>
  <r>
    <n v="8253"/>
    <x v="4085"/>
    <x v="1"/>
    <x v="616"/>
    <d v="2012-03-09T00:00:00"/>
    <s v="Second Class"/>
    <s v="MS-17365"/>
    <s v="Maribeth Schnelling"/>
    <x v="0"/>
    <x v="0"/>
    <s v="Chicago"/>
    <x v="10"/>
    <n v="60653"/>
    <x v="2"/>
    <s v="OFF-ST-10000777"/>
    <x v="1"/>
    <x v="4"/>
    <s v="Companion Letter/Legal File, Black"/>
    <x v="1556"/>
    <n v="2"/>
    <n v="0.2"/>
    <x v="1644"/>
    <x v="10"/>
  </r>
  <r>
    <n v="8254"/>
    <x v="4086"/>
    <x v="3"/>
    <x v="801"/>
    <d v="2014-08-20T00:00:00"/>
    <s v="Standard Class"/>
    <s v="DK-12895"/>
    <s v="Dana Kaydos"/>
    <x v="0"/>
    <x v="0"/>
    <s v="Seattle"/>
    <x v="4"/>
    <n v="98103"/>
    <x v="1"/>
    <s v="TEC-CO-10000971"/>
    <x v="2"/>
    <x v="16"/>
    <s v="Hewlett Packard 310 Color Digital Copier"/>
    <x v="5366"/>
    <n v="1"/>
    <n v="0"/>
    <x v="3911"/>
    <x v="6"/>
  </r>
  <r>
    <n v="8255"/>
    <x v="4086"/>
    <x v="3"/>
    <x v="801"/>
    <d v="2014-08-20T00:00:00"/>
    <s v="Standard Class"/>
    <s v="DK-12895"/>
    <s v="Dana Kaydos"/>
    <x v="0"/>
    <x v="0"/>
    <s v="Seattle"/>
    <x v="4"/>
    <n v="98103"/>
    <x v="1"/>
    <s v="OFF-PA-10003134"/>
    <x v="1"/>
    <x v="10"/>
    <s v="Xerox 1937"/>
    <x v="2250"/>
    <n v="4"/>
    <n v="0"/>
    <x v="2430"/>
    <x v="6"/>
  </r>
  <r>
    <n v="8256"/>
    <x v="4086"/>
    <x v="3"/>
    <x v="801"/>
    <d v="2014-08-20T00:00:00"/>
    <s v="Standard Class"/>
    <s v="DK-12895"/>
    <s v="Dana Kaydos"/>
    <x v="0"/>
    <x v="0"/>
    <s v="Seattle"/>
    <x v="4"/>
    <n v="98103"/>
    <x v="1"/>
    <s v="TEC-PH-10002538"/>
    <x v="2"/>
    <x v="7"/>
    <s v="Grandstream GXP1160 VoIP phone"/>
    <x v="5367"/>
    <n v="8"/>
    <n v="0.2"/>
    <x v="6473"/>
    <x v="6"/>
  </r>
  <r>
    <n v="8257"/>
    <x v="4086"/>
    <x v="3"/>
    <x v="801"/>
    <d v="2014-08-20T00:00:00"/>
    <s v="Standard Class"/>
    <s v="DK-12895"/>
    <s v="Dana Kaydos"/>
    <x v="0"/>
    <x v="0"/>
    <s v="Seattle"/>
    <x v="4"/>
    <n v="98103"/>
    <x v="1"/>
    <s v="OFF-ST-10001228"/>
    <x v="1"/>
    <x v="4"/>
    <s v="Personal File Boxes with Fold-Down Carry Handle"/>
    <x v="485"/>
    <n v="3"/>
    <n v="0"/>
    <x v="496"/>
    <x v="6"/>
  </r>
  <r>
    <n v="8258"/>
    <x v="4086"/>
    <x v="3"/>
    <x v="801"/>
    <d v="2014-08-20T00:00:00"/>
    <s v="Standard Class"/>
    <s v="DK-12895"/>
    <s v="Dana Kaydos"/>
    <x v="0"/>
    <x v="0"/>
    <s v="Seattle"/>
    <x v="4"/>
    <n v="98103"/>
    <x v="1"/>
    <s v="TEC-AC-10000397"/>
    <x v="2"/>
    <x v="11"/>
    <s v="Perixx PERIBOARD-512B, Ergonomic Split Keyboard"/>
    <x v="5368"/>
    <n v="5"/>
    <n v="0"/>
    <x v="6474"/>
    <x v="6"/>
  </r>
  <r>
    <n v="8259"/>
    <x v="4086"/>
    <x v="3"/>
    <x v="801"/>
    <d v="2014-08-20T00:00:00"/>
    <s v="Standard Class"/>
    <s v="DK-12895"/>
    <s v="Dana Kaydos"/>
    <x v="0"/>
    <x v="0"/>
    <s v="Seattle"/>
    <x v="4"/>
    <n v="98103"/>
    <x v="1"/>
    <s v="OFF-BI-10004308"/>
    <x v="1"/>
    <x v="8"/>
    <s v="Avery Legal 4-Ring Binder"/>
    <x v="997"/>
    <n v="6"/>
    <n v="0.2"/>
    <x v="6475"/>
    <x v="6"/>
  </r>
  <r>
    <n v="8260"/>
    <x v="4087"/>
    <x v="0"/>
    <x v="190"/>
    <d v="2013-06-27T00:00:00"/>
    <s v="Same Day"/>
    <s v="SN-20560"/>
    <s v="Skye Norling"/>
    <x v="2"/>
    <x v="0"/>
    <s v="Roseville"/>
    <x v="12"/>
    <n v="48066"/>
    <x v="2"/>
    <s v="OFF-PA-10000357"/>
    <x v="1"/>
    <x v="10"/>
    <s v="White Dual Perf Computer Printout Paper, 2700 Sheets, 1 Part, Heavyweight, 20 lbs., 14 7/8 x 11"/>
    <x v="1542"/>
    <n v="9"/>
    <n v="0"/>
    <x v="1629"/>
    <x v="1"/>
  </r>
  <r>
    <n v="8261"/>
    <x v="4087"/>
    <x v="0"/>
    <x v="190"/>
    <d v="2013-06-27T00:00:00"/>
    <s v="Same Day"/>
    <s v="SN-20560"/>
    <s v="Skye Norling"/>
    <x v="2"/>
    <x v="0"/>
    <s v="Roseville"/>
    <x v="12"/>
    <n v="48066"/>
    <x v="2"/>
    <s v="OFF-BI-10000773"/>
    <x v="1"/>
    <x v="8"/>
    <s v="Insertable Tab Post Binder Dividers"/>
    <x v="5369"/>
    <n v="1"/>
    <n v="0"/>
    <x v="6476"/>
    <x v="1"/>
  </r>
  <r>
    <n v="8262"/>
    <x v="4087"/>
    <x v="0"/>
    <x v="190"/>
    <d v="2013-06-27T00:00:00"/>
    <s v="Same Day"/>
    <s v="SN-20560"/>
    <s v="Skye Norling"/>
    <x v="2"/>
    <x v="0"/>
    <s v="Roseville"/>
    <x v="12"/>
    <n v="48066"/>
    <x v="2"/>
    <s v="OFF-ST-10001837"/>
    <x v="1"/>
    <x v="4"/>
    <s v="SAFCO Mobile Desk Side File, Wire Frame"/>
    <x v="5370"/>
    <n v="4"/>
    <n v="0"/>
    <x v="6477"/>
    <x v="1"/>
  </r>
  <r>
    <n v="8263"/>
    <x v="4088"/>
    <x v="0"/>
    <x v="272"/>
    <d v="2013-12-20T00:00:00"/>
    <s v="Standard Class"/>
    <s v="TC-21475"/>
    <s v="Tony Chapman"/>
    <x v="2"/>
    <x v="0"/>
    <s v="Fayetteville"/>
    <x v="36"/>
    <n v="72701"/>
    <x v="0"/>
    <s v="OFF-PA-10002552"/>
    <x v="1"/>
    <x v="10"/>
    <s v="Xerox 1958"/>
    <x v="541"/>
    <n v="3"/>
    <n v="0"/>
    <x v="551"/>
    <x v="4"/>
  </r>
  <r>
    <n v="8264"/>
    <x v="4089"/>
    <x v="1"/>
    <x v="1023"/>
    <d v="2012-09-17T00:00:00"/>
    <s v="Standard Class"/>
    <s v="AM-10705"/>
    <s v="Anne McFarland"/>
    <x v="0"/>
    <x v="0"/>
    <s v="Jacksonville"/>
    <x v="3"/>
    <n v="28540"/>
    <x v="0"/>
    <s v="OFF-BI-10000014"/>
    <x v="1"/>
    <x v="8"/>
    <s v="Heavy-Duty E-Z-D Binders"/>
    <x v="3702"/>
    <n v="4"/>
    <n v="0.7"/>
    <x v="4234"/>
    <x v="8"/>
  </r>
  <r>
    <n v="8265"/>
    <x v="4090"/>
    <x v="2"/>
    <x v="125"/>
    <d v="2012-01-04T00:00:00"/>
    <s v="Standard Class"/>
    <s v="AJ-10960"/>
    <s v="Astrea Jones"/>
    <x v="0"/>
    <x v="0"/>
    <s v="New York City"/>
    <x v="15"/>
    <n v="10035"/>
    <x v="3"/>
    <s v="OFF-AP-10004136"/>
    <x v="1"/>
    <x v="9"/>
    <s v="Kensington 6 Outlet SmartSocket Surge Protector"/>
    <x v="1546"/>
    <n v="3"/>
    <n v="0"/>
    <x v="6478"/>
    <x v="4"/>
  </r>
  <r>
    <n v="8266"/>
    <x v="4090"/>
    <x v="2"/>
    <x v="125"/>
    <d v="2012-01-04T00:00:00"/>
    <s v="Standard Class"/>
    <s v="AJ-10960"/>
    <s v="Astrea Jones"/>
    <x v="0"/>
    <x v="0"/>
    <s v="New York City"/>
    <x v="15"/>
    <n v="10035"/>
    <x v="3"/>
    <s v="OFF-BI-10003429"/>
    <x v="1"/>
    <x v="8"/>
    <s v="Cardinal HOLDit! Binder Insert Strips,Extra Strips"/>
    <x v="5371"/>
    <n v="7"/>
    <n v="0.2"/>
    <x v="6479"/>
    <x v="4"/>
  </r>
  <r>
    <n v="8267"/>
    <x v="4091"/>
    <x v="2"/>
    <x v="333"/>
    <d v="2011-05-04T00:00:00"/>
    <s v="Standard Class"/>
    <s v="KH-16360"/>
    <s v="Katherine Hughes"/>
    <x v="0"/>
    <x v="0"/>
    <s v="Dover"/>
    <x v="13"/>
    <n v="19901"/>
    <x v="3"/>
    <s v="TEC-PH-10000376"/>
    <x v="2"/>
    <x v="7"/>
    <s v="Square Credit Card Reader"/>
    <x v="1024"/>
    <n v="2"/>
    <n v="0"/>
    <x v="6480"/>
    <x v="3"/>
  </r>
  <r>
    <n v="8268"/>
    <x v="4092"/>
    <x v="3"/>
    <x v="289"/>
    <d v="2014-02-07T00:00:00"/>
    <s v="Standard Class"/>
    <s v="LP-17095"/>
    <s v="Liz Preis"/>
    <x v="0"/>
    <x v="0"/>
    <s v="Aurora"/>
    <x v="10"/>
    <n v="60505"/>
    <x v="2"/>
    <s v="FUR-TA-10003469"/>
    <x v="0"/>
    <x v="3"/>
    <s v="Balt Split Level Computer Training Table"/>
    <x v="5372"/>
    <n v="1"/>
    <n v="0.5"/>
    <x v="6481"/>
    <x v="9"/>
  </r>
  <r>
    <n v="8269"/>
    <x v="4092"/>
    <x v="3"/>
    <x v="289"/>
    <d v="2014-02-07T00:00:00"/>
    <s v="Standard Class"/>
    <s v="LP-17095"/>
    <s v="Liz Preis"/>
    <x v="0"/>
    <x v="0"/>
    <s v="Aurora"/>
    <x v="10"/>
    <n v="60505"/>
    <x v="2"/>
    <s v="OFF-SU-10004231"/>
    <x v="1"/>
    <x v="14"/>
    <s v="Acme Tagit Stainless Steel Antibacterial Scissors"/>
    <x v="2511"/>
    <n v="4"/>
    <n v="0.2"/>
    <x v="2752"/>
    <x v="9"/>
  </r>
  <r>
    <n v="8270"/>
    <x v="4092"/>
    <x v="3"/>
    <x v="289"/>
    <d v="2014-02-07T00:00:00"/>
    <s v="Standard Class"/>
    <s v="LP-17095"/>
    <s v="Liz Preis"/>
    <x v="0"/>
    <x v="0"/>
    <s v="Aurora"/>
    <x v="10"/>
    <n v="60505"/>
    <x v="2"/>
    <s v="TEC-PH-10002584"/>
    <x v="2"/>
    <x v="7"/>
    <s v="Samsung Galaxy S4"/>
    <x v="5373"/>
    <n v="4"/>
    <n v="0.2"/>
    <x v="6482"/>
    <x v="9"/>
  </r>
  <r>
    <n v="8271"/>
    <x v="4092"/>
    <x v="3"/>
    <x v="289"/>
    <d v="2014-02-07T00:00:00"/>
    <s v="Standard Class"/>
    <s v="LP-17095"/>
    <s v="Liz Preis"/>
    <x v="0"/>
    <x v="0"/>
    <s v="Aurora"/>
    <x v="10"/>
    <n v="60505"/>
    <x v="2"/>
    <s v="OFF-AR-10003602"/>
    <x v="1"/>
    <x v="6"/>
    <s v="Quartet Omega Colored Chalk, 12/Pack"/>
    <x v="564"/>
    <n v="2"/>
    <n v="0.2"/>
    <x v="6483"/>
    <x v="9"/>
  </r>
  <r>
    <n v="8272"/>
    <x v="4093"/>
    <x v="0"/>
    <x v="591"/>
    <d v="2014-01-01T00:00:00"/>
    <s v="Standard Class"/>
    <s v="JE-15715"/>
    <s v="Joe Elijah"/>
    <x v="0"/>
    <x v="0"/>
    <s v="New York City"/>
    <x v="15"/>
    <n v="10009"/>
    <x v="3"/>
    <s v="FUR-CH-10002331"/>
    <x v="0"/>
    <x v="1"/>
    <s v="Hon 4700 Series Mobuis Mid-Back Task Chairs with Adjustable Arms"/>
    <x v="5374"/>
    <n v="8"/>
    <n v="0.1"/>
    <x v="6484"/>
    <x v="4"/>
  </r>
  <r>
    <n v="8273"/>
    <x v="4094"/>
    <x v="0"/>
    <x v="201"/>
    <d v="2013-10-26T00:00:00"/>
    <s v="Standard Class"/>
    <s v="MY-18295"/>
    <s v="Muhammed Yedwab"/>
    <x v="1"/>
    <x v="0"/>
    <s v="El Cajon"/>
    <x v="1"/>
    <n v="92020"/>
    <x v="1"/>
    <s v="FUR-CH-10001802"/>
    <x v="0"/>
    <x v="1"/>
    <s v="Hon Every-Day Chair Series Swivel Task Chairs"/>
    <x v="2388"/>
    <n v="4"/>
    <n v="0.2"/>
    <x v="6485"/>
    <x v="2"/>
  </r>
  <r>
    <n v="8274"/>
    <x v="4095"/>
    <x v="1"/>
    <x v="385"/>
    <d v="2012-06-15T00:00:00"/>
    <s v="Second Class"/>
    <s v="FC-14245"/>
    <s v="Frank Carlisle"/>
    <x v="2"/>
    <x v="0"/>
    <s v="Springfield"/>
    <x v="24"/>
    <n v="45503"/>
    <x v="3"/>
    <s v="OFF-AR-10000634"/>
    <x v="1"/>
    <x v="6"/>
    <s v="Newell 320"/>
    <x v="1321"/>
    <n v="1"/>
    <n v="0.2"/>
    <x v="6486"/>
    <x v="1"/>
  </r>
  <r>
    <n v="8275"/>
    <x v="4096"/>
    <x v="3"/>
    <x v="160"/>
    <d v="2014-07-05T00:00:00"/>
    <s v="Standard Class"/>
    <s v="ND-18460"/>
    <s v="Neil Ducich"/>
    <x v="1"/>
    <x v="0"/>
    <s v="Mount Vernon"/>
    <x v="15"/>
    <n v="10550"/>
    <x v="3"/>
    <s v="OFF-ST-10002615"/>
    <x v="1"/>
    <x v="4"/>
    <s v="Dual Level, Single-Width Filing Carts"/>
    <x v="2969"/>
    <n v="7"/>
    <n v="0"/>
    <x v="3313"/>
    <x v="7"/>
  </r>
  <r>
    <n v="8276"/>
    <x v="4097"/>
    <x v="1"/>
    <x v="153"/>
    <d v="2012-06-30T00:00:00"/>
    <s v="Standard Class"/>
    <s v="DB-13360"/>
    <s v="Dennis Bolton"/>
    <x v="2"/>
    <x v="0"/>
    <s v="Lakewood"/>
    <x v="24"/>
    <n v="44107"/>
    <x v="3"/>
    <s v="OFF-PA-10004040"/>
    <x v="1"/>
    <x v="10"/>
    <s v="Universal Premium White Copier/Laser Paper (20Lb. and 87 Bright)"/>
    <x v="5375"/>
    <n v="9"/>
    <n v="0.2"/>
    <x v="6487"/>
    <x v="1"/>
  </r>
  <r>
    <n v="8277"/>
    <x v="4098"/>
    <x v="0"/>
    <x v="823"/>
    <d v="2013-02-25T00:00:00"/>
    <s v="Standard Class"/>
    <s v="LC-16960"/>
    <s v="Lindsay Castell"/>
    <x v="2"/>
    <x v="0"/>
    <s v="Tampa"/>
    <x v="2"/>
    <n v="33614"/>
    <x v="0"/>
    <s v="OFF-BI-10003727"/>
    <x v="1"/>
    <x v="8"/>
    <s v="Avery Durable Slant Ring Binders With Label Holder"/>
    <x v="5233"/>
    <n v="3"/>
    <n v="0.7"/>
    <x v="6298"/>
    <x v="11"/>
  </r>
  <r>
    <n v="8278"/>
    <x v="4098"/>
    <x v="0"/>
    <x v="823"/>
    <d v="2013-02-25T00:00:00"/>
    <s v="Standard Class"/>
    <s v="LC-16960"/>
    <s v="Lindsay Castell"/>
    <x v="2"/>
    <x v="0"/>
    <s v="Tampa"/>
    <x v="2"/>
    <n v="33614"/>
    <x v="0"/>
    <s v="OFF-BI-10002026"/>
    <x v="1"/>
    <x v="8"/>
    <s v="Avery Arch Ring Binders"/>
    <x v="5376"/>
    <n v="2"/>
    <n v="0.7"/>
    <x v="6488"/>
    <x v="11"/>
  </r>
  <r>
    <n v="8279"/>
    <x v="4098"/>
    <x v="0"/>
    <x v="823"/>
    <d v="2013-02-25T00:00:00"/>
    <s v="Standard Class"/>
    <s v="LC-16960"/>
    <s v="Lindsay Castell"/>
    <x v="2"/>
    <x v="0"/>
    <s v="Tampa"/>
    <x v="2"/>
    <n v="33614"/>
    <x v="0"/>
    <s v="OFF-ST-10001496"/>
    <x v="1"/>
    <x v="4"/>
    <s v="Standard Rollaway File with Lock"/>
    <x v="5377"/>
    <n v="3"/>
    <n v="0.2"/>
    <x v="6489"/>
    <x v="11"/>
  </r>
  <r>
    <n v="8280"/>
    <x v="4099"/>
    <x v="3"/>
    <x v="300"/>
    <d v="2014-04-27T00:00:00"/>
    <s v="Standard Class"/>
    <s v="BD-11725"/>
    <s v="Bruce Degenhardt"/>
    <x v="0"/>
    <x v="0"/>
    <s v="Columbus"/>
    <x v="32"/>
    <n v="31907"/>
    <x v="0"/>
    <s v="OFF-ST-10003716"/>
    <x v="1"/>
    <x v="4"/>
    <s v="Tennsco Double-Tier Lockers"/>
    <x v="5378"/>
    <n v="3"/>
    <n v="0"/>
    <x v="6490"/>
    <x v="3"/>
  </r>
  <r>
    <n v="8281"/>
    <x v="4100"/>
    <x v="3"/>
    <x v="1188"/>
    <d v="2014-05-11T00:00:00"/>
    <s v="First Class"/>
    <s v="MC-17605"/>
    <s v="Matt Connell"/>
    <x v="1"/>
    <x v="0"/>
    <s v="Jacksonville"/>
    <x v="3"/>
    <n v="28540"/>
    <x v="0"/>
    <s v="OFF-EN-10002504"/>
    <x v="1"/>
    <x v="12"/>
    <s v="Tyvek  Top-Opening Peel &amp; Seel Envelopes, Plain White"/>
    <x v="5379"/>
    <n v="3"/>
    <n v="0.2"/>
    <x v="6491"/>
    <x v="5"/>
  </r>
  <r>
    <n v="8282"/>
    <x v="4100"/>
    <x v="3"/>
    <x v="1188"/>
    <d v="2014-05-11T00:00:00"/>
    <s v="First Class"/>
    <s v="MC-17605"/>
    <s v="Matt Connell"/>
    <x v="1"/>
    <x v="0"/>
    <s v="Jacksonville"/>
    <x v="3"/>
    <n v="28540"/>
    <x v="0"/>
    <s v="FUR-CH-10001270"/>
    <x v="0"/>
    <x v="1"/>
    <s v="Harbour Creations Steel Folding Chair"/>
    <x v="724"/>
    <n v="3"/>
    <n v="0.2"/>
    <x v="1681"/>
    <x v="5"/>
  </r>
  <r>
    <n v="8283"/>
    <x v="4101"/>
    <x v="1"/>
    <x v="379"/>
    <d v="2012-12-26T00:00:00"/>
    <s v="Second Class"/>
    <s v="SZ-20035"/>
    <s v="Sam Zeldin"/>
    <x v="2"/>
    <x v="0"/>
    <s v="Saint Charles"/>
    <x v="10"/>
    <n v="60174"/>
    <x v="2"/>
    <s v="TEC-MA-10004241"/>
    <x v="2"/>
    <x v="15"/>
    <s v="Star Micronics TSP800 TSP847IIU Receipt Printer"/>
    <x v="5380"/>
    <n v="2"/>
    <n v="0.3"/>
    <x v="6492"/>
    <x v="4"/>
  </r>
  <r>
    <n v="8284"/>
    <x v="4101"/>
    <x v="1"/>
    <x v="379"/>
    <d v="2012-12-26T00:00:00"/>
    <s v="Second Class"/>
    <s v="SZ-20035"/>
    <s v="Sam Zeldin"/>
    <x v="2"/>
    <x v="0"/>
    <s v="Saint Charles"/>
    <x v="10"/>
    <n v="60174"/>
    <x v="2"/>
    <s v="OFF-AR-10001468"/>
    <x v="1"/>
    <x v="6"/>
    <s v="Sanford Prismacolor Professional Thick Lead Art Pencils, 36-Color Set"/>
    <x v="3497"/>
    <n v="2"/>
    <n v="0.2"/>
    <x v="3979"/>
    <x v="4"/>
  </r>
  <r>
    <n v="8285"/>
    <x v="4101"/>
    <x v="1"/>
    <x v="379"/>
    <d v="2012-12-26T00:00:00"/>
    <s v="Second Class"/>
    <s v="SZ-20035"/>
    <s v="Sam Zeldin"/>
    <x v="2"/>
    <x v="0"/>
    <s v="Saint Charles"/>
    <x v="10"/>
    <n v="60174"/>
    <x v="2"/>
    <s v="TEC-AC-10003198"/>
    <x v="2"/>
    <x v="11"/>
    <s v="Enermax Acrylux Wireless Keyboard"/>
    <x v="5381"/>
    <n v="8"/>
    <n v="0.2"/>
    <x v="6493"/>
    <x v="4"/>
  </r>
  <r>
    <n v="8286"/>
    <x v="4101"/>
    <x v="1"/>
    <x v="379"/>
    <d v="2012-12-26T00:00:00"/>
    <s v="Second Class"/>
    <s v="SZ-20035"/>
    <s v="Sam Zeldin"/>
    <x v="2"/>
    <x v="0"/>
    <s v="Saint Charles"/>
    <x v="10"/>
    <n v="60174"/>
    <x v="2"/>
    <s v="FUR-FU-10003039"/>
    <x v="0"/>
    <x v="5"/>
    <s v="Howard Miller 11-1/2&quot; Diameter Grantwood Wall Clock"/>
    <x v="5382"/>
    <n v="3"/>
    <n v="0.6"/>
    <x v="6494"/>
    <x v="4"/>
  </r>
  <r>
    <n v="8287"/>
    <x v="4102"/>
    <x v="2"/>
    <x v="1132"/>
    <d v="2011-08-16T00:00:00"/>
    <s v="Standard Class"/>
    <s v="DH-13675"/>
    <s v="Duane Huffman"/>
    <x v="2"/>
    <x v="0"/>
    <s v="Miami"/>
    <x v="2"/>
    <n v="33180"/>
    <x v="0"/>
    <s v="OFF-PA-10000295"/>
    <x v="1"/>
    <x v="10"/>
    <s v="Xerox 229"/>
    <x v="277"/>
    <n v="6"/>
    <n v="0.2"/>
    <x v="282"/>
    <x v="6"/>
  </r>
  <r>
    <n v="8288"/>
    <x v="4102"/>
    <x v="2"/>
    <x v="1132"/>
    <d v="2011-08-16T00:00:00"/>
    <s v="Standard Class"/>
    <s v="DH-13675"/>
    <s v="Duane Huffman"/>
    <x v="2"/>
    <x v="0"/>
    <s v="Miami"/>
    <x v="2"/>
    <n v="33180"/>
    <x v="0"/>
    <s v="OFF-AR-10004344"/>
    <x v="1"/>
    <x v="6"/>
    <s v="Bulldog Vacuum Base Pencil Sharpener"/>
    <x v="1914"/>
    <n v="5"/>
    <n v="0.2"/>
    <x v="2058"/>
    <x v="6"/>
  </r>
  <r>
    <n v="8289"/>
    <x v="4102"/>
    <x v="2"/>
    <x v="1132"/>
    <d v="2011-08-16T00:00:00"/>
    <s v="Standard Class"/>
    <s v="DH-13675"/>
    <s v="Duane Huffman"/>
    <x v="2"/>
    <x v="0"/>
    <s v="Miami"/>
    <x v="2"/>
    <n v="33180"/>
    <x v="0"/>
    <s v="TEC-AC-10002473"/>
    <x v="2"/>
    <x v="11"/>
    <s v="Maxell 4.7GB DVD-R"/>
    <x v="2030"/>
    <n v="7"/>
    <n v="0.2"/>
    <x v="2188"/>
    <x v="6"/>
  </r>
  <r>
    <n v="8290"/>
    <x v="4102"/>
    <x v="2"/>
    <x v="1132"/>
    <d v="2011-08-16T00:00:00"/>
    <s v="Standard Class"/>
    <s v="DH-13675"/>
    <s v="Duane Huffman"/>
    <x v="2"/>
    <x v="0"/>
    <s v="Miami"/>
    <x v="2"/>
    <n v="33180"/>
    <x v="0"/>
    <s v="OFF-AP-10002403"/>
    <x v="1"/>
    <x v="9"/>
    <s v="Acco Smartsocket Color-Coded Six-Outlet AC Adapter Model Surge Protectors"/>
    <x v="5383"/>
    <n v="6"/>
    <n v="0.2"/>
    <x v="6495"/>
    <x v="6"/>
  </r>
  <r>
    <n v="8291"/>
    <x v="4102"/>
    <x v="2"/>
    <x v="1132"/>
    <d v="2011-08-16T00:00:00"/>
    <s v="Standard Class"/>
    <s v="DH-13675"/>
    <s v="Duane Huffman"/>
    <x v="2"/>
    <x v="0"/>
    <s v="Miami"/>
    <x v="2"/>
    <n v="33180"/>
    <x v="0"/>
    <s v="OFF-SU-10000432"/>
    <x v="1"/>
    <x v="14"/>
    <s v="Acco Side-Punched Conventional Columnar Pads"/>
    <x v="4839"/>
    <n v="2"/>
    <n v="0.2"/>
    <x v="5772"/>
    <x v="6"/>
  </r>
  <r>
    <n v="8292"/>
    <x v="4102"/>
    <x v="2"/>
    <x v="1132"/>
    <d v="2011-08-16T00:00:00"/>
    <s v="Standard Class"/>
    <s v="DH-13675"/>
    <s v="Duane Huffman"/>
    <x v="2"/>
    <x v="0"/>
    <s v="Miami"/>
    <x v="2"/>
    <n v="33180"/>
    <x v="0"/>
    <s v="OFF-LA-10000443"/>
    <x v="1"/>
    <x v="2"/>
    <s v="Avery 501"/>
    <x v="5384"/>
    <n v="1"/>
    <n v="0.2"/>
    <x v="6496"/>
    <x v="6"/>
  </r>
  <r>
    <n v="8293"/>
    <x v="4103"/>
    <x v="1"/>
    <x v="555"/>
    <d v="2012-12-15T00:00:00"/>
    <s v="Standard Class"/>
    <s v="LC-16885"/>
    <s v="Lena Creighton"/>
    <x v="0"/>
    <x v="0"/>
    <s v="Troy"/>
    <x v="24"/>
    <n v="45373"/>
    <x v="3"/>
    <s v="OFF-BI-10003166"/>
    <x v="1"/>
    <x v="8"/>
    <s v="GBC Plasticlear Binding Covers"/>
    <x v="2293"/>
    <n v="3"/>
    <n v="0.7"/>
    <x v="2479"/>
    <x v="4"/>
  </r>
  <r>
    <n v="8294"/>
    <x v="4104"/>
    <x v="3"/>
    <x v="132"/>
    <d v="2014-11-08T00:00:00"/>
    <s v="Standard Class"/>
    <s v="JO-15145"/>
    <s v="Jack O'Briant"/>
    <x v="1"/>
    <x v="0"/>
    <s v="Seattle"/>
    <x v="4"/>
    <n v="98103"/>
    <x v="1"/>
    <s v="OFF-BI-10002393"/>
    <x v="1"/>
    <x v="8"/>
    <s v="Binder Posts"/>
    <x v="5385"/>
    <n v="4"/>
    <n v="0.2"/>
    <x v="6497"/>
    <x v="0"/>
  </r>
  <r>
    <n v="8295"/>
    <x v="4105"/>
    <x v="3"/>
    <x v="677"/>
    <d v="2014-03-18T00:00:00"/>
    <s v="Standard Class"/>
    <s v="MT-17815"/>
    <s v="Meg Tillman"/>
    <x v="0"/>
    <x v="0"/>
    <s v="New York City"/>
    <x v="15"/>
    <n v="10011"/>
    <x v="3"/>
    <s v="TEC-PH-10001809"/>
    <x v="2"/>
    <x v="7"/>
    <s v="Panasonic KX T7736-B Digital phone"/>
    <x v="1657"/>
    <n v="2"/>
    <n v="0"/>
    <x v="1755"/>
    <x v="10"/>
  </r>
  <r>
    <n v="8296"/>
    <x v="4106"/>
    <x v="0"/>
    <x v="198"/>
    <d v="2013-06-04T00:00:00"/>
    <s v="Standard Class"/>
    <s v="EB-13750"/>
    <s v="Edward Becker"/>
    <x v="1"/>
    <x v="0"/>
    <s v="Arlington"/>
    <x v="17"/>
    <n v="22204"/>
    <x v="0"/>
    <s v="OFF-EN-10002600"/>
    <x v="1"/>
    <x v="12"/>
    <s v="Redi-Strip #10 Envelopes, 4 1/8 x 9 1/2"/>
    <x v="5386"/>
    <n v="9"/>
    <n v="0"/>
    <x v="6498"/>
    <x v="5"/>
  </r>
  <r>
    <n v="8297"/>
    <x v="4106"/>
    <x v="0"/>
    <x v="198"/>
    <d v="2013-06-04T00:00:00"/>
    <s v="Standard Class"/>
    <s v="EB-13750"/>
    <s v="Edward Becker"/>
    <x v="1"/>
    <x v="0"/>
    <s v="Arlington"/>
    <x v="17"/>
    <n v="22204"/>
    <x v="0"/>
    <s v="TEC-AC-10000109"/>
    <x v="2"/>
    <x v="11"/>
    <s v="Sony Micro Vault Click 16 GB USB 2.0 Flash Drive"/>
    <x v="5387"/>
    <n v="2"/>
    <n v="0"/>
    <x v="6499"/>
    <x v="5"/>
  </r>
  <r>
    <n v="8298"/>
    <x v="4107"/>
    <x v="1"/>
    <x v="761"/>
    <d v="2012-07-11T00:00:00"/>
    <s v="Standard Class"/>
    <s v="RS-19765"/>
    <s v="Roland Schwarz"/>
    <x v="1"/>
    <x v="0"/>
    <s v="Charlotte"/>
    <x v="3"/>
    <n v="28205"/>
    <x v="0"/>
    <s v="FUR-FU-10003829"/>
    <x v="0"/>
    <x v="5"/>
    <s v="Stackable Trays"/>
    <x v="1268"/>
    <n v="2"/>
    <n v="0.2"/>
    <x v="2371"/>
    <x v="7"/>
  </r>
  <r>
    <n v="8299"/>
    <x v="4107"/>
    <x v="1"/>
    <x v="761"/>
    <d v="2012-07-11T00:00:00"/>
    <s v="Standard Class"/>
    <s v="RS-19765"/>
    <s v="Roland Schwarz"/>
    <x v="1"/>
    <x v="0"/>
    <s v="Charlotte"/>
    <x v="3"/>
    <n v="28205"/>
    <x v="0"/>
    <s v="OFF-LA-10003223"/>
    <x v="1"/>
    <x v="2"/>
    <s v="Avery 508"/>
    <x v="696"/>
    <n v="3"/>
    <n v="0.2"/>
    <x v="710"/>
    <x v="7"/>
  </r>
  <r>
    <n v="8300"/>
    <x v="4108"/>
    <x v="2"/>
    <x v="518"/>
    <d v="2011-03-15T00:00:00"/>
    <s v="Standard Class"/>
    <s v="RB-19435"/>
    <s v="Richard Bierner"/>
    <x v="0"/>
    <x v="0"/>
    <s v="Roseville"/>
    <x v="1"/>
    <n v="95661"/>
    <x v="1"/>
    <s v="OFF-AR-10001770"/>
    <x v="1"/>
    <x v="6"/>
    <s v="Economy #2 Pencils"/>
    <x v="3373"/>
    <n v="3"/>
    <n v="0"/>
    <x v="3812"/>
    <x v="10"/>
  </r>
  <r>
    <n v="8301"/>
    <x v="4109"/>
    <x v="1"/>
    <x v="704"/>
    <d v="2012-04-24T00:00:00"/>
    <s v="Standard Class"/>
    <s v="OT-18730"/>
    <s v="Olvera Toch"/>
    <x v="0"/>
    <x v="0"/>
    <s v="Detroit"/>
    <x v="12"/>
    <n v="48234"/>
    <x v="2"/>
    <s v="OFF-EN-10003296"/>
    <x v="1"/>
    <x v="12"/>
    <s v="Tyvek Side-Opening Peel &amp; Seel Expanding Envelopes"/>
    <x v="2171"/>
    <n v="2"/>
    <n v="0"/>
    <x v="2338"/>
    <x v="3"/>
  </r>
  <r>
    <n v="8302"/>
    <x v="4110"/>
    <x v="3"/>
    <x v="1189"/>
    <d v="2014-08-02T00:00:00"/>
    <s v="Standard Class"/>
    <s v="GZ-14545"/>
    <s v="George Zrebassa"/>
    <x v="1"/>
    <x v="0"/>
    <s v="Los Angeles"/>
    <x v="1"/>
    <n v="90036"/>
    <x v="1"/>
    <s v="TEC-AC-10003870"/>
    <x v="2"/>
    <x v="11"/>
    <s v="Logitech Z-906 Speaker sys - home theater - 5.1-CH"/>
    <x v="3939"/>
    <n v="5"/>
    <n v="0"/>
    <x v="4548"/>
    <x v="7"/>
  </r>
  <r>
    <n v="8303"/>
    <x v="4110"/>
    <x v="3"/>
    <x v="1189"/>
    <d v="2014-08-02T00:00:00"/>
    <s v="Standard Class"/>
    <s v="GZ-14545"/>
    <s v="George Zrebassa"/>
    <x v="1"/>
    <x v="0"/>
    <s v="Los Angeles"/>
    <x v="1"/>
    <n v="90036"/>
    <x v="1"/>
    <s v="FUR-CH-10000665"/>
    <x v="0"/>
    <x v="1"/>
    <s v="Global Airflow Leather Mesh Back Chair, Black"/>
    <x v="1599"/>
    <n v="3"/>
    <n v="0.2"/>
    <x v="6500"/>
    <x v="7"/>
  </r>
  <r>
    <n v="8304"/>
    <x v="4111"/>
    <x v="2"/>
    <x v="656"/>
    <d v="2011-11-02T00:00:00"/>
    <s v="Second Class"/>
    <s v="NL-18310"/>
    <s v="Nancy Lomonaco"/>
    <x v="2"/>
    <x v="0"/>
    <s v="San Francisco"/>
    <x v="1"/>
    <n v="94110"/>
    <x v="1"/>
    <s v="TEC-PH-10003092"/>
    <x v="2"/>
    <x v="7"/>
    <s v="Motorola L804"/>
    <x v="89"/>
    <n v="2"/>
    <n v="0.2"/>
    <x v="89"/>
    <x v="2"/>
  </r>
  <r>
    <n v="8305"/>
    <x v="4112"/>
    <x v="3"/>
    <x v="132"/>
    <d v="2014-11-10T00:00:00"/>
    <s v="Standard Class"/>
    <s v="BG-11740"/>
    <s v="Bruce Geld"/>
    <x v="0"/>
    <x v="0"/>
    <s v="Bakersfield"/>
    <x v="1"/>
    <n v="93309"/>
    <x v="1"/>
    <s v="FUR-TA-10001086"/>
    <x v="0"/>
    <x v="3"/>
    <s v="SAFCO PlanMaster Boards, 60w x 37-1/2d, White Melamine"/>
    <x v="5388"/>
    <n v="4"/>
    <n v="0.2"/>
    <x v="6501"/>
    <x v="0"/>
  </r>
  <r>
    <n v="8306"/>
    <x v="4113"/>
    <x v="0"/>
    <x v="1190"/>
    <d v="2013-08-17T00:00:00"/>
    <s v="Standard Class"/>
    <s v="MT-18070"/>
    <s v="Michelle Tran"/>
    <x v="2"/>
    <x v="0"/>
    <s v="Tulsa"/>
    <x v="26"/>
    <n v="74133"/>
    <x v="2"/>
    <s v="OFF-PA-10001870"/>
    <x v="1"/>
    <x v="10"/>
    <s v="Xerox 202"/>
    <x v="56"/>
    <n v="5"/>
    <n v="0"/>
    <x v="56"/>
    <x v="6"/>
  </r>
  <r>
    <n v="8307"/>
    <x v="4113"/>
    <x v="0"/>
    <x v="1190"/>
    <d v="2013-08-17T00:00:00"/>
    <s v="Standard Class"/>
    <s v="MT-18070"/>
    <s v="Michelle Tran"/>
    <x v="2"/>
    <x v="0"/>
    <s v="Tulsa"/>
    <x v="26"/>
    <n v="74133"/>
    <x v="2"/>
    <s v="OFF-BI-10003305"/>
    <x v="1"/>
    <x v="8"/>
    <s v="Avery Hanging File Binders"/>
    <x v="1085"/>
    <n v="7"/>
    <n v="0"/>
    <x v="6502"/>
    <x v="6"/>
  </r>
  <r>
    <n v="8308"/>
    <x v="4113"/>
    <x v="0"/>
    <x v="1190"/>
    <d v="2013-08-17T00:00:00"/>
    <s v="Standard Class"/>
    <s v="MT-18070"/>
    <s v="Michelle Tran"/>
    <x v="2"/>
    <x v="0"/>
    <s v="Tulsa"/>
    <x v="26"/>
    <n v="74133"/>
    <x v="2"/>
    <s v="OFF-BI-10003007"/>
    <x v="1"/>
    <x v="8"/>
    <s v="Premium Transparent Presentation Covers, No Pattern/Clear, 8 1/2&quot; x 11&quot;"/>
    <x v="4231"/>
    <n v="2"/>
    <n v="0"/>
    <x v="4935"/>
    <x v="6"/>
  </r>
  <r>
    <n v="8309"/>
    <x v="4114"/>
    <x v="0"/>
    <x v="197"/>
    <d v="2013-07-26T00:00:00"/>
    <s v="Same Day"/>
    <s v="BC-11125"/>
    <s v="Becky Castell"/>
    <x v="2"/>
    <x v="0"/>
    <s v="San Francisco"/>
    <x v="1"/>
    <n v="94122"/>
    <x v="1"/>
    <s v="OFF-AR-10001419"/>
    <x v="1"/>
    <x v="6"/>
    <s v="Newell 325"/>
    <x v="5389"/>
    <n v="9"/>
    <n v="0"/>
    <x v="979"/>
    <x v="7"/>
  </r>
  <r>
    <n v="8310"/>
    <x v="4115"/>
    <x v="2"/>
    <x v="72"/>
    <d v="2011-03-07T00:00:00"/>
    <s v="Standard Class"/>
    <s v="GW-14605"/>
    <s v="Giulietta Weimer"/>
    <x v="0"/>
    <x v="0"/>
    <s v="Houston"/>
    <x v="5"/>
    <n v="77036"/>
    <x v="2"/>
    <s v="OFF-ST-10003692"/>
    <x v="1"/>
    <x v="4"/>
    <s v="Recycled Steel Personal File for Hanging File Folders"/>
    <x v="5390"/>
    <n v="3"/>
    <n v="0.2"/>
    <x v="6503"/>
    <x v="10"/>
  </r>
  <r>
    <n v="8311"/>
    <x v="4115"/>
    <x v="2"/>
    <x v="72"/>
    <d v="2011-03-07T00:00:00"/>
    <s v="Standard Class"/>
    <s v="GW-14605"/>
    <s v="Giulietta Weimer"/>
    <x v="0"/>
    <x v="0"/>
    <s v="Houston"/>
    <x v="5"/>
    <n v="77036"/>
    <x v="2"/>
    <s v="FUR-TA-10001866"/>
    <x v="0"/>
    <x v="3"/>
    <s v="Bevis Round Conference Room Tables and Bases"/>
    <x v="5391"/>
    <n v="3"/>
    <n v="0.3"/>
    <x v="6504"/>
    <x v="10"/>
  </r>
  <r>
    <n v="8312"/>
    <x v="4116"/>
    <x v="3"/>
    <x v="795"/>
    <d v="2014-02-01T00:00:00"/>
    <s v="Standard Class"/>
    <s v="BD-11500"/>
    <s v="Bradley Drucker"/>
    <x v="0"/>
    <x v="0"/>
    <s v="Columbus"/>
    <x v="32"/>
    <n v="31907"/>
    <x v="0"/>
    <s v="FUR-FU-10002157"/>
    <x v="0"/>
    <x v="5"/>
    <s v="Artistic Insta-Plaque"/>
    <x v="5392"/>
    <n v="4"/>
    <n v="0"/>
    <x v="6505"/>
    <x v="9"/>
  </r>
  <r>
    <n v="8313"/>
    <x v="4116"/>
    <x v="3"/>
    <x v="795"/>
    <d v="2014-02-01T00:00:00"/>
    <s v="Standard Class"/>
    <s v="BD-11500"/>
    <s v="Bradley Drucker"/>
    <x v="0"/>
    <x v="0"/>
    <s v="Columbus"/>
    <x v="32"/>
    <n v="31907"/>
    <x v="0"/>
    <s v="TEC-PH-10001459"/>
    <x v="2"/>
    <x v="7"/>
    <s v="Samsung Galaxy Mega 6.3"/>
    <x v="5393"/>
    <n v="7"/>
    <n v="0"/>
    <x v="6506"/>
    <x v="9"/>
  </r>
  <r>
    <n v="8314"/>
    <x v="4117"/>
    <x v="2"/>
    <x v="136"/>
    <d v="2011-07-16T00:00:00"/>
    <s v="Standard Class"/>
    <s v="PV-18985"/>
    <s v="Paul Van Hugh"/>
    <x v="2"/>
    <x v="0"/>
    <s v="League City"/>
    <x v="5"/>
    <n v="77573"/>
    <x v="2"/>
    <s v="FUR-CH-10002126"/>
    <x v="0"/>
    <x v="1"/>
    <s v="Hon Deluxe Fabric Upholstered Stacking Chairs"/>
    <x v="5394"/>
    <n v="3"/>
    <n v="0.3"/>
    <x v="6507"/>
    <x v="7"/>
  </r>
  <r>
    <n v="8315"/>
    <x v="4117"/>
    <x v="2"/>
    <x v="136"/>
    <d v="2011-07-16T00:00:00"/>
    <s v="Standard Class"/>
    <s v="PV-18985"/>
    <s v="Paul Van Hugh"/>
    <x v="2"/>
    <x v="0"/>
    <s v="League City"/>
    <x v="5"/>
    <n v="77573"/>
    <x v="2"/>
    <s v="OFF-FA-10001561"/>
    <x v="1"/>
    <x v="13"/>
    <s v="Stockwell Push Pins"/>
    <x v="4273"/>
    <n v="2"/>
    <n v="0.2"/>
    <x v="4992"/>
    <x v="7"/>
  </r>
  <r>
    <n v="8316"/>
    <x v="4117"/>
    <x v="2"/>
    <x v="136"/>
    <d v="2011-07-16T00:00:00"/>
    <s v="Standard Class"/>
    <s v="PV-18985"/>
    <s v="Paul Van Hugh"/>
    <x v="2"/>
    <x v="0"/>
    <s v="League City"/>
    <x v="5"/>
    <n v="77573"/>
    <x v="2"/>
    <s v="OFF-AR-10003158"/>
    <x v="1"/>
    <x v="6"/>
    <s v="Fluorescent Highlighters by Dixon"/>
    <x v="2715"/>
    <n v="7"/>
    <n v="0.2"/>
    <x v="6508"/>
    <x v="7"/>
  </r>
  <r>
    <n v="8317"/>
    <x v="4117"/>
    <x v="2"/>
    <x v="136"/>
    <d v="2011-07-16T00:00:00"/>
    <s v="Standard Class"/>
    <s v="PV-18985"/>
    <s v="Paul Van Hugh"/>
    <x v="2"/>
    <x v="0"/>
    <s v="League City"/>
    <x v="5"/>
    <n v="77573"/>
    <x v="2"/>
    <s v="OFF-PA-10001804"/>
    <x v="1"/>
    <x v="10"/>
    <s v="Xerox 195"/>
    <x v="2975"/>
    <n v="3"/>
    <n v="0.2"/>
    <x v="6411"/>
    <x v="7"/>
  </r>
  <r>
    <n v="8318"/>
    <x v="4118"/>
    <x v="3"/>
    <x v="645"/>
    <d v="2014-04-17T00:00:00"/>
    <s v="Standard Class"/>
    <s v="HM-14980"/>
    <s v="Henry MacAllister"/>
    <x v="0"/>
    <x v="0"/>
    <s v="Burlington"/>
    <x v="3"/>
    <n v="27217"/>
    <x v="0"/>
    <s v="OFF-AR-10000422"/>
    <x v="1"/>
    <x v="6"/>
    <s v="Pencil and Crayon Sharpener"/>
    <x v="5395"/>
    <n v="1"/>
    <n v="0.2"/>
    <x v="6509"/>
    <x v="3"/>
  </r>
  <r>
    <n v="8319"/>
    <x v="4118"/>
    <x v="3"/>
    <x v="645"/>
    <d v="2014-04-17T00:00:00"/>
    <s v="Standard Class"/>
    <s v="HM-14980"/>
    <s v="Henry MacAllister"/>
    <x v="0"/>
    <x v="0"/>
    <s v="Burlington"/>
    <x v="3"/>
    <n v="27217"/>
    <x v="0"/>
    <s v="OFF-AR-10000127"/>
    <x v="1"/>
    <x v="6"/>
    <s v="Newell 321"/>
    <x v="5396"/>
    <n v="8"/>
    <n v="0.2"/>
    <x v="6510"/>
    <x v="3"/>
  </r>
  <r>
    <n v="8320"/>
    <x v="4119"/>
    <x v="3"/>
    <x v="38"/>
    <d v="2014-11-19T00:00:00"/>
    <s v="Standard Class"/>
    <s v="EM-14065"/>
    <s v="Erin Mull"/>
    <x v="0"/>
    <x v="0"/>
    <s v="New York City"/>
    <x v="15"/>
    <n v="10009"/>
    <x v="3"/>
    <s v="OFF-ST-10004634"/>
    <x v="1"/>
    <x v="4"/>
    <s v="Personal Folder Holder, Ebony"/>
    <x v="1082"/>
    <n v="1"/>
    <n v="0"/>
    <x v="1123"/>
    <x v="0"/>
  </r>
  <r>
    <n v="8321"/>
    <x v="4120"/>
    <x v="1"/>
    <x v="901"/>
    <d v="2012-12-06T00:00:00"/>
    <s v="First Class"/>
    <s v="SF-20065"/>
    <s v="Sandra Flanagan"/>
    <x v="0"/>
    <x v="0"/>
    <s v="Dallas"/>
    <x v="5"/>
    <n v="75220"/>
    <x v="2"/>
    <s v="OFF-AR-10003582"/>
    <x v="1"/>
    <x v="6"/>
    <s v="Boston Electric Pencil Sharpener, Model 1818, Charcoal Black"/>
    <x v="3816"/>
    <n v="2"/>
    <n v="0.2"/>
    <x v="4382"/>
    <x v="4"/>
  </r>
  <r>
    <n v="8322"/>
    <x v="4121"/>
    <x v="0"/>
    <x v="182"/>
    <d v="2013-10-02T00:00:00"/>
    <s v="Standard Class"/>
    <s v="SC-20380"/>
    <s v="Shahid Collister"/>
    <x v="0"/>
    <x v="0"/>
    <s v="Houston"/>
    <x v="5"/>
    <n v="77095"/>
    <x v="2"/>
    <s v="OFF-BI-10002026"/>
    <x v="1"/>
    <x v="8"/>
    <s v="Ibico Recycled Linen-Style Covers"/>
    <x v="5397"/>
    <n v="2"/>
    <n v="0.8"/>
    <x v="6511"/>
    <x v="8"/>
  </r>
  <r>
    <n v="8323"/>
    <x v="4122"/>
    <x v="0"/>
    <x v="258"/>
    <d v="2013-11-26T00:00:00"/>
    <s v="Standard Class"/>
    <s v="ND-18370"/>
    <s v="Natalie DeCherney"/>
    <x v="0"/>
    <x v="0"/>
    <s v="Long Beach"/>
    <x v="15"/>
    <n v="11561"/>
    <x v="3"/>
    <s v="OFF-AP-10000595"/>
    <x v="1"/>
    <x v="9"/>
    <s v="Disposable Triple-Filter Dust Bags"/>
    <x v="4622"/>
    <n v="2"/>
    <n v="0"/>
    <x v="5476"/>
    <x v="0"/>
  </r>
  <r>
    <n v="8324"/>
    <x v="4122"/>
    <x v="0"/>
    <x v="258"/>
    <d v="2013-11-26T00:00:00"/>
    <s v="Standard Class"/>
    <s v="ND-18370"/>
    <s v="Natalie DeCherney"/>
    <x v="0"/>
    <x v="0"/>
    <s v="Long Beach"/>
    <x v="15"/>
    <n v="11561"/>
    <x v="3"/>
    <s v="OFF-PA-10001509"/>
    <x v="1"/>
    <x v="10"/>
    <s v="Recycled Desk Saver Line &quot;While You Were Out&quot; Book, 5 1/2&quot; X 4&quot;"/>
    <x v="915"/>
    <n v="5"/>
    <n v="0"/>
    <x v="948"/>
    <x v="0"/>
  </r>
  <r>
    <n v="8325"/>
    <x v="4123"/>
    <x v="3"/>
    <x v="565"/>
    <d v="2014-09-10T00:00:00"/>
    <s v="First Class"/>
    <s v="FC-14245"/>
    <s v="Frank Carlisle"/>
    <x v="2"/>
    <x v="0"/>
    <s v="Hialeah"/>
    <x v="2"/>
    <n v="33012"/>
    <x v="0"/>
    <s v="OFF-ST-10001321"/>
    <x v="1"/>
    <x v="4"/>
    <s v="Decoflex Hanging Personal Folder File, Blue"/>
    <x v="3058"/>
    <n v="5"/>
    <n v="0.2"/>
    <x v="6512"/>
    <x v="8"/>
  </r>
  <r>
    <n v="8326"/>
    <x v="4123"/>
    <x v="3"/>
    <x v="565"/>
    <d v="2014-09-10T00:00:00"/>
    <s v="First Class"/>
    <s v="FC-14245"/>
    <s v="Frank Carlisle"/>
    <x v="2"/>
    <x v="0"/>
    <s v="Hialeah"/>
    <x v="2"/>
    <n v="33012"/>
    <x v="0"/>
    <s v="TEC-PH-10001750"/>
    <x v="2"/>
    <x v="7"/>
    <s v="Samsung Rugby III"/>
    <x v="3180"/>
    <n v="3"/>
    <n v="0.2"/>
    <x v="3581"/>
    <x v="8"/>
  </r>
  <r>
    <n v="8327"/>
    <x v="4124"/>
    <x v="3"/>
    <x v="246"/>
    <d v="2014-07-25T00:00:00"/>
    <s v="Second Class"/>
    <s v="KL-16555"/>
    <s v="Kelly Lampkin"/>
    <x v="1"/>
    <x v="0"/>
    <s v="Aurora"/>
    <x v="10"/>
    <n v="60505"/>
    <x v="2"/>
    <s v="OFF-BI-10001890"/>
    <x v="1"/>
    <x v="8"/>
    <s v="Avery Poly Binder Pockets"/>
    <x v="5398"/>
    <n v="4"/>
    <n v="0.8"/>
    <x v="6513"/>
    <x v="7"/>
  </r>
  <r>
    <n v="8328"/>
    <x v="4124"/>
    <x v="3"/>
    <x v="246"/>
    <d v="2014-07-25T00:00:00"/>
    <s v="Second Class"/>
    <s v="KL-16555"/>
    <s v="Kelly Lampkin"/>
    <x v="1"/>
    <x v="0"/>
    <s v="Aurora"/>
    <x v="10"/>
    <n v="60505"/>
    <x v="2"/>
    <s v="OFF-BI-10004224"/>
    <x v="1"/>
    <x v="8"/>
    <s v="Catalog Binders with Expanding Posts"/>
    <x v="5399"/>
    <n v="7"/>
    <n v="0.8"/>
    <x v="6514"/>
    <x v="7"/>
  </r>
  <r>
    <n v="8329"/>
    <x v="4125"/>
    <x v="3"/>
    <x v="833"/>
    <d v="2014-10-12T00:00:00"/>
    <s v="Standard Class"/>
    <s v="XP-21865"/>
    <s v="Xylona Preis"/>
    <x v="0"/>
    <x v="0"/>
    <s v="Belleville"/>
    <x v="30"/>
    <n v="7109"/>
    <x v="3"/>
    <s v="OFF-PA-10001357"/>
    <x v="1"/>
    <x v="10"/>
    <s v="Xerox 1886"/>
    <x v="140"/>
    <n v="3"/>
    <n v="0"/>
    <x v="142"/>
    <x v="2"/>
  </r>
  <r>
    <n v="8330"/>
    <x v="4125"/>
    <x v="3"/>
    <x v="833"/>
    <d v="2014-10-12T00:00:00"/>
    <s v="Standard Class"/>
    <s v="XP-21865"/>
    <s v="Xylona Preis"/>
    <x v="0"/>
    <x v="0"/>
    <s v="Belleville"/>
    <x v="30"/>
    <n v="7109"/>
    <x v="3"/>
    <s v="OFF-PA-10004888"/>
    <x v="1"/>
    <x v="10"/>
    <s v="Xerox 217"/>
    <x v="90"/>
    <n v="1"/>
    <n v="0"/>
    <x v="90"/>
    <x v="2"/>
  </r>
  <r>
    <n v="8331"/>
    <x v="4126"/>
    <x v="3"/>
    <x v="659"/>
    <d v="2014-11-12T00:00:00"/>
    <s v="Standard Class"/>
    <s v="FP-14320"/>
    <s v="Frank Preis"/>
    <x v="0"/>
    <x v="0"/>
    <s v="New York City"/>
    <x v="15"/>
    <n v="10024"/>
    <x v="3"/>
    <s v="TEC-AC-10002370"/>
    <x v="2"/>
    <x v="11"/>
    <s v="Maxell CD-R Discs"/>
    <x v="2317"/>
    <n v="4"/>
    <n v="0"/>
    <x v="6515"/>
    <x v="0"/>
  </r>
  <r>
    <n v="8332"/>
    <x v="4127"/>
    <x v="0"/>
    <x v="1185"/>
    <d v="2013-03-13T00:00:00"/>
    <s v="First Class"/>
    <s v="PS-18760"/>
    <s v="Pamela Stobb"/>
    <x v="0"/>
    <x v="0"/>
    <s v="Andover"/>
    <x v="31"/>
    <n v="1810"/>
    <x v="3"/>
    <s v="OFF-ST-10004634"/>
    <x v="1"/>
    <x v="4"/>
    <s v="Personal Folder Holder, Ebony"/>
    <x v="1082"/>
    <n v="1"/>
    <n v="0"/>
    <x v="1123"/>
    <x v="10"/>
  </r>
  <r>
    <n v="8333"/>
    <x v="4127"/>
    <x v="0"/>
    <x v="1185"/>
    <d v="2013-03-13T00:00:00"/>
    <s v="First Class"/>
    <s v="PS-18760"/>
    <s v="Pamela Stobb"/>
    <x v="0"/>
    <x v="0"/>
    <s v="Andover"/>
    <x v="31"/>
    <n v="1810"/>
    <x v="3"/>
    <s v="FUR-CH-10002647"/>
    <x v="0"/>
    <x v="1"/>
    <s v="Situations Contoured Folding Chairs, 4/Set"/>
    <x v="1383"/>
    <n v="5"/>
    <n v="0"/>
    <x v="5044"/>
    <x v="10"/>
  </r>
  <r>
    <n v="8334"/>
    <x v="4127"/>
    <x v="0"/>
    <x v="1185"/>
    <d v="2013-03-13T00:00:00"/>
    <s v="First Class"/>
    <s v="PS-18760"/>
    <s v="Pamela Stobb"/>
    <x v="0"/>
    <x v="0"/>
    <s v="Andover"/>
    <x v="31"/>
    <n v="1810"/>
    <x v="3"/>
    <s v="OFF-PA-10001801"/>
    <x v="1"/>
    <x v="10"/>
    <s v="Xerox 193"/>
    <x v="1465"/>
    <n v="3"/>
    <n v="0"/>
    <x v="1544"/>
    <x v="10"/>
  </r>
  <r>
    <n v="8335"/>
    <x v="4127"/>
    <x v="0"/>
    <x v="1185"/>
    <d v="2013-03-13T00:00:00"/>
    <s v="First Class"/>
    <s v="PS-18760"/>
    <s v="Pamela Stobb"/>
    <x v="0"/>
    <x v="0"/>
    <s v="Andover"/>
    <x v="31"/>
    <n v="1810"/>
    <x v="3"/>
    <s v="OFF-BI-10004632"/>
    <x v="1"/>
    <x v="8"/>
    <s v="GBC Binding covers"/>
    <x v="5400"/>
    <n v="4"/>
    <n v="0"/>
    <x v="6516"/>
    <x v="10"/>
  </r>
  <r>
    <n v="8336"/>
    <x v="4128"/>
    <x v="3"/>
    <x v="726"/>
    <d v="2014-05-19T00:00:00"/>
    <s v="Second Class"/>
    <s v="CW-11905"/>
    <s v="Carl Weiss"/>
    <x v="2"/>
    <x v="0"/>
    <s v="Newark"/>
    <x v="13"/>
    <n v="19711"/>
    <x v="3"/>
    <s v="OFF-BI-10002082"/>
    <x v="1"/>
    <x v="8"/>
    <s v="GBC Twin Loop Wire Binding Elements"/>
    <x v="5401"/>
    <n v="9"/>
    <n v="0"/>
    <x v="6517"/>
    <x v="5"/>
  </r>
  <r>
    <n v="8337"/>
    <x v="4129"/>
    <x v="0"/>
    <x v="415"/>
    <d v="2013-07-09T00:00:00"/>
    <s v="Standard Class"/>
    <s v="KH-16360"/>
    <s v="Katherine Hughes"/>
    <x v="0"/>
    <x v="0"/>
    <s v="Arlington"/>
    <x v="17"/>
    <n v="22204"/>
    <x v="0"/>
    <s v="OFF-AR-10003986"/>
    <x v="1"/>
    <x v="6"/>
    <s v="Avery Hi-Liter Pen Style Six-Color Fluorescent Set"/>
    <x v="5402"/>
    <n v="2"/>
    <n v="0"/>
    <x v="6518"/>
    <x v="7"/>
  </r>
  <r>
    <n v="8338"/>
    <x v="4130"/>
    <x v="2"/>
    <x v="422"/>
    <d v="2012-01-03T00:00:00"/>
    <s v="Standard Class"/>
    <s v="TC-20980"/>
    <s v="Tamara Chand"/>
    <x v="1"/>
    <x v="0"/>
    <s v="Decatur"/>
    <x v="19"/>
    <n v="35601"/>
    <x v="0"/>
    <s v="OFF-PA-10001243"/>
    <x v="1"/>
    <x v="10"/>
    <s v="Xerox 1983"/>
    <x v="100"/>
    <n v="4"/>
    <n v="0"/>
    <x v="101"/>
    <x v="4"/>
  </r>
  <r>
    <n v="8339"/>
    <x v="4130"/>
    <x v="2"/>
    <x v="422"/>
    <d v="2012-01-03T00:00:00"/>
    <s v="Standard Class"/>
    <s v="TC-20980"/>
    <s v="Tamara Chand"/>
    <x v="1"/>
    <x v="0"/>
    <s v="Decatur"/>
    <x v="19"/>
    <n v="35601"/>
    <x v="0"/>
    <s v="TEC-AC-10003198"/>
    <x v="2"/>
    <x v="11"/>
    <s v="Enermax Acrylux Wireless Keyboard"/>
    <x v="5403"/>
    <n v="5"/>
    <n v="0"/>
    <x v="6519"/>
    <x v="4"/>
  </r>
  <r>
    <n v="8340"/>
    <x v="4131"/>
    <x v="3"/>
    <x v="669"/>
    <d v="2014-04-18T00:00:00"/>
    <s v="Standard Class"/>
    <s v="YS-21880"/>
    <s v="Yana Sorensen"/>
    <x v="1"/>
    <x v="0"/>
    <s v="Hesperia"/>
    <x v="1"/>
    <n v="92345"/>
    <x v="1"/>
    <s v="FUR-CH-10003774"/>
    <x v="0"/>
    <x v="1"/>
    <s v="Global Wood Trimmed Manager's Task Chair, Khaki"/>
    <x v="5404"/>
    <n v="6"/>
    <n v="0.2"/>
    <x v="6520"/>
    <x v="3"/>
  </r>
  <r>
    <n v="8341"/>
    <x v="4132"/>
    <x v="2"/>
    <x v="687"/>
    <d v="2011-11-20T00:00:00"/>
    <s v="Standard Class"/>
    <s v="CC-12220"/>
    <s v="Chris Cortes"/>
    <x v="0"/>
    <x v="0"/>
    <s v="Chesapeake"/>
    <x v="17"/>
    <n v="23320"/>
    <x v="0"/>
    <s v="OFF-PA-10002262"/>
    <x v="1"/>
    <x v="10"/>
    <s v="Xerox 192"/>
    <x v="56"/>
    <n v="5"/>
    <n v="0"/>
    <x v="56"/>
    <x v="0"/>
  </r>
  <r>
    <n v="8342"/>
    <x v="4133"/>
    <x v="3"/>
    <x v="532"/>
    <d v="2014-06-15T00:00:00"/>
    <s v="First Class"/>
    <s v="ZD-21925"/>
    <s v="Zuschuss Donatelli"/>
    <x v="0"/>
    <x v="0"/>
    <s v="Los Angeles"/>
    <x v="1"/>
    <n v="90036"/>
    <x v="1"/>
    <s v="OFF-AP-10004532"/>
    <x v="1"/>
    <x v="9"/>
    <s v="Kensington 6 Outlet Guardian Standard Surge Protector"/>
    <x v="639"/>
    <n v="3"/>
    <n v="0"/>
    <x v="651"/>
    <x v="1"/>
  </r>
  <r>
    <n v="8343"/>
    <x v="4134"/>
    <x v="0"/>
    <x v="881"/>
    <d v="2013-12-01T00:00:00"/>
    <s v="Standard Class"/>
    <s v="JK-15370"/>
    <s v="Jay Kimmel"/>
    <x v="0"/>
    <x v="0"/>
    <s v="Huntsville"/>
    <x v="19"/>
    <n v="35810"/>
    <x v="0"/>
    <s v="OFF-ST-10001325"/>
    <x v="1"/>
    <x v="4"/>
    <s v="Sterilite Officeware Hinged File Box"/>
    <x v="5405"/>
    <n v="7"/>
    <n v="0"/>
    <x v="6521"/>
    <x v="0"/>
  </r>
  <r>
    <n v="8344"/>
    <x v="4135"/>
    <x v="2"/>
    <x v="90"/>
    <d v="2011-03-25T00:00:00"/>
    <s v="Standard Class"/>
    <s v="GM-14440"/>
    <s v="Gary McGarr"/>
    <x v="0"/>
    <x v="0"/>
    <s v="Knoxville"/>
    <x v="18"/>
    <n v="37918"/>
    <x v="0"/>
    <s v="OFF-LA-10004544"/>
    <x v="1"/>
    <x v="2"/>
    <s v="Avery 505"/>
    <x v="5406"/>
    <n v="5"/>
    <n v="0.2"/>
    <x v="6522"/>
    <x v="10"/>
  </r>
  <r>
    <n v="8345"/>
    <x v="4135"/>
    <x v="2"/>
    <x v="90"/>
    <d v="2011-03-25T00:00:00"/>
    <s v="Standard Class"/>
    <s v="GM-14440"/>
    <s v="Gary McGarr"/>
    <x v="0"/>
    <x v="0"/>
    <s v="Knoxville"/>
    <x v="18"/>
    <n v="37918"/>
    <x v="0"/>
    <s v="FUR-FU-10001473"/>
    <x v="0"/>
    <x v="5"/>
    <s v="DAX Wood Document Frame"/>
    <x v="2427"/>
    <n v="3"/>
    <n v="0.2"/>
    <x v="6523"/>
    <x v="10"/>
  </r>
  <r>
    <n v="8346"/>
    <x v="4135"/>
    <x v="2"/>
    <x v="90"/>
    <d v="2011-03-25T00:00:00"/>
    <s v="Standard Class"/>
    <s v="GM-14440"/>
    <s v="Gary McGarr"/>
    <x v="0"/>
    <x v="0"/>
    <s v="Knoxville"/>
    <x v="18"/>
    <n v="37918"/>
    <x v="0"/>
    <s v="FUR-CH-10000422"/>
    <x v="0"/>
    <x v="1"/>
    <s v="Global Highback Leather Tilter in Burgundy"/>
    <x v="5407"/>
    <n v="3"/>
    <n v="0.2"/>
    <x v="6524"/>
    <x v="10"/>
  </r>
  <r>
    <n v="8347"/>
    <x v="4136"/>
    <x v="1"/>
    <x v="28"/>
    <d v="2012-05-04T00:00:00"/>
    <s v="Standard Class"/>
    <s v="JW-15220"/>
    <s v="Jane Waco"/>
    <x v="1"/>
    <x v="0"/>
    <s v="Lawrence"/>
    <x v="31"/>
    <n v="1841"/>
    <x v="3"/>
    <s v="FUR-FU-10002960"/>
    <x v="0"/>
    <x v="5"/>
    <s v="Eldon 200 Class Desk Accessories, Burgundy"/>
    <x v="815"/>
    <n v="5"/>
    <n v="0"/>
    <x v="6525"/>
    <x v="3"/>
  </r>
  <r>
    <n v="8348"/>
    <x v="4136"/>
    <x v="1"/>
    <x v="28"/>
    <d v="2012-05-04T00:00:00"/>
    <s v="Standard Class"/>
    <s v="JW-15220"/>
    <s v="Jane Waco"/>
    <x v="1"/>
    <x v="0"/>
    <s v="Lawrence"/>
    <x v="31"/>
    <n v="1841"/>
    <x v="3"/>
    <s v="FUR-FU-10002445"/>
    <x v="0"/>
    <x v="5"/>
    <s v="DAX Two-Tone Rosewood/Black Document Frame, Desktop, 5 x 7"/>
    <x v="5408"/>
    <n v="1"/>
    <n v="0"/>
    <x v="6526"/>
    <x v="3"/>
  </r>
  <r>
    <n v="8349"/>
    <x v="4136"/>
    <x v="1"/>
    <x v="28"/>
    <d v="2012-05-04T00:00:00"/>
    <s v="Standard Class"/>
    <s v="JW-15220"/>
    <s v="Jane Waco"/>
    <x v="1"/>
    <x v="0"/>
    <s v="Lawrence"/>
    <x v="31"/>
    <n v="1841"/>
    <x v="3"/>
    <s v="TEC-PH-10001300"/>
    <x v="2"/>
    <x v="7"/>
    <s v="iKross Bluetooth Portable Keyboard + Cell Phone Stand Holder + Brush for Apple iPhone 5S 5C 5, 4S 4"/>
    <x v="5409"/>
    <n v="10"/>
    <n v="0"/>
    <x v="6527"/>
    <x v="3"/>
  </r>
  <r>
    <n v="8350"/>
    <x v="4136"/>
    <x v="1"/>
    <x v="28"/>
    <d v="2012-05-04T00:00:00"/>
    <s v="Standard Class"/>
    <s v="JW-15220"/>
    <s v="Jane Waco"/>
    <x v="1"/>
    <x v="0"/>
    <s v="Lawrence"/>
    <x v="31"/>
    <n v="1841"/>
    <x v="3"/>
    <s v="FUR-FU-10001025"/>
    <x v="0"/>
    <x v="5"/>
    <s v="Eldon Imàge Series Desk Accessories, Clear"/>
    <x v="5410"/>
    <n v="5"/>
    <n v="0"/>
    <x v="6528"/>
    <x v="3"/>
  </r>
  <r>
    <n v="8351"/>
    <x v="4136"/>
    <x v="1"/>
    <x v="28"/>
    <d v="2012-05-04T00:00:00"/>
    <s v="Standard Class"/>
    <s v="JW-15220"/>
    <s v="Jane Waco"/>
    <x v="1"/>
    <x v="0"/>
    <s v="Lawrence"/>
    <x v="31"/>
    <n v="1841"/>
    <x v="3"/>
    <s v="OFF-PA-10002689"/>
    <x v="1"/>
    <x v="10"/>
    <s v="Weyerhaeuser First Choice Laser/Copy Paper (20Lb. and 88 Bright)"/>
    <x v="90"/>
    <n v="1"/>
    <n v="0"/>
    <x v="90"/>
    <x v="3"/>
  </r>
  <r>
    <n v="8352"/>
    <x v="4137"/>
    <x v="3"/>
    <x v="898"/>
    <d v="2014-05-09T00:00:00"/>
    <s v="Standard Class"/>
    <s v="BO-11350"/>
    <s v="Bill Overfelt"/>
    <x v="1"/>
    <x v="0"/>
    <s v="Philadelphia"/>
    <x v="9"/>
    <n v="19134"/>
    <x v="3"/>
    <s v="FUR-FU-10004245"/>
    <x v="0"/>
    <x v="5"/>
    <s v="Career Cubicle Clock, 8 1/4&quot;, Black"/>
    <x v="5411"/>
    <n v="2"/>
    <n v="0.2"/>
    <x v="6529"/>
    <x v="5"/>
  </r>
  <r>
    <n v="8353"/>
    <x v="4137"/>
    <x v="3"/>
    <x v="898"/>
    <d v="2014-05-09T00:00:00"/>
    <s v="Standard Class"/>
    <s v="BO-11350"/>
    <s v="Bill Overfelt"/>
    <x v="1"/>
    <x v="0"/>
    <s v="Philadelphia"/>
    <x v="9"/>
    <n v="19134"/>
    <x v="3"/>
    <s v="OFF-BI-10003684"/>
    <x v="1"/>
    <x v="8"/>
    <s v="Wilson Jones Legal Size Ring Binders"/>
    <x v="5412"/>
    <n v="4"/>
    <n v="0.7"/>
    <x v="6530"/>
    <x v="5"/>
  </r>
  <r>
    <n v="8354"/>
    <x v="4137"/>
    <x v="3"/>
    <x v="898"/>
    <d v="2014-05-09T00:00:00"/>
    <s v="Standard Class"/>
    <s v="BO-11350"/>
    <s v="Bill Overfelt"/>
    <x v="1"/>
    <x v="0"/>
    <s v="Philadelphia"/>
    <x v="9"/>
    <n v="19134"/>
    <x v="3"/>
    <s v="FUR-TA-10003748"/>
    <x v="0"/>
    <x v="3"/>
    <s v="Bevis 36 x 72 Conference Tables"/>
    <x v="5413"/>
    <n v="5"/>
    <n v="0.4"/>
    <x v="6531"/>
    <x v="5"/>
  </r>
  <r>
    <n v="8355"/>
    <x v="4137"/>
    <x v="3"/>
    <x v="898"/>
    <d v="2014-05-09T00:00:00"/>
    <s v="Standard Class"/>
    <s v="BO-11350"/>
    <s v="Bill Overfelt"/>
    <x v="1"/>
    <x v="0"/>
    <s v="Philadelphia"/>
    <x v="9"/>
    <n v="19134"/>
    <x v="3"/>
    <s v="OFF-BI-10002133"/>
    <x v="1"/>
    <x v="8"/>
    <s v="Wilson Jones Elliptical Ring 3 1/2&quot; Capacity Binders, 800 sheets"/>
    <x v="4159"/>
    <n v="5"/>
    <n v="0.7"/>
    <x v="6532"/>
    <x v="5"/>
  </r>
  <r>
    <n v="8356"/>
    <x v="4137"/>
    <x v="3"/>
    <x v="898"/>
    <d v="2014-05-09T00:00:00"/>
    <s v="Standard Class"/>
    <s v="BO-11350"/>
    <s v="Bill Overfelt"/>
    <x v="1"/>
    <x v="0"/>
    <s v="Philadelphia"/>
    <x v="9"/>
    <n v="19134"/>
    <x v="3"/>
    <s v="OFF-FA-10002280"/>
    <x v="1"/>
    <x v="13"/>
    <s v="Advantus Plastic Paper Clips"/>
    <x v="3905"/>
    <n v="2"/>
    <n v="0.2"/>
    <x v="6533"/>
    <x v="5"/>
  </r>
  <r>
    <n v="8357"/>
    <x v="4138"/>
    <x v="0"/>
    <x v="370"/>
    <d v="2013-08-31T00:00:00"/>
    <s v="Standard Class"/>
    <s v="XP-21865"/>
    <s v="Xylona Preis"/>
    <x v="0"/>
    <x v="0"/>
    <s v="Athens"/>
    <x v="32"/>
    <n v="30605"/>
    <x v="0"/>
    <s v="FUR-FU-10000308"/>
    <x v="0"/>
    <x v="5"/>
    <s v="Deflect-o Glass Clear Studded Chair Mats"/>
    <x v="4702"/>
    <n v="3"/>
    <n v="0"/>
    <x v="5643"/>
    <x v="6"/>
  </r>
  <r>
    <n v="8358"/>
    <x v="4139"/>
    <x v="2"/>
    <x v="909"/>
    <d v="2011-04-18T00:00:00"/>
    <s v="Standard Class"/>
    <s v="MM-18055"/>
    <s v="Michelle Moray"/>
    <x v="0"/>
    <x v="0"/>
    <s v="Great Falls"/>
    <x v="37"/>
    <n v="59405"/>
    <x v="1"/>
    <s v="OFF-ST-10000876"/>
    <x v="1"/>
    <x v="4"/>
    <s v="Eldon Simplefile Box Office"/>
    <x v="5414"/>
    <n v="7"/>
    <n v="0"/>
    <x v="6534"/>
    <x v="3"/>
  </r>
  <r>
    <n v="8359"/>
    <x v="4139"/>
    <x v="2"/>
    <x v="909"/>
    <d v="2011-04-18T00:00:00"/>
    <s v="Standard Class"/>
    <s v="MM-18055"/>
    <s v="Michelle Moray"/>
    <x v="0"/>
    <x v="0"/>
    <s v="Great Falls"/>
    <x v="37"/>
    <n v="59405"/>
    <x v="1"/>
    <s v="TEC-PH-10000586"/>
    <x v="2"/>
    <x v="7"/>
    <s v="AT&amp;T SB67148 SynJ"/>
    <x v="554"/>
    <n v="2"/>
    <n v="0.2"/>
    <x v="563"/>
    <x v="3"/>
  </r>
  <r>
    <n v="8360"/>
    <x v="4139"/>
    <x v="2"/>
    <x v="909"/>
    <d v="2011-04-18T00:00:00"/>
    <s v="Standard Class"/>
    <s v="MM-18055"/>
    <s v="Michelle Moray"/>
    <x v="0"/>
    <x v="0"/>
    <s v="Great Falls"/>
    <x v="37"/>
    <n v="59405"/>
    <x v="1"/>
    <s v="TEC-AC-10003399"/>
    <x v="2"/>
    <x v="11"/>
    <s v="Memorex Mini Travel Drive 64 GB USB 2.0 Flash Drive"/>
    <x v="5415"/>
    <n v="6"/>
    <n v="0"/>
    <x v="6535"/>
    <x v="3"/>
  </r>
  <r>
    <n v="8361"/>
    <x v="4140"/>
    <x v="3"/>
    <x v="460"/>
    <d v="2014-01-05T00:00:00"/>
    <s v="Second Class"/>
    <s v="TS-21655"/>
    <s v="Trudy Schmidt"/>
    <x v="0"/>
    <x v="0"/>
    <s v="El Paso"/>
    <x v="5"/>
    <n v="79907"/>
    <x v="2"/>
    <s v="OFF-AR-10001955"/>
    <x v="1"/>
    <x v="6"/>
    <s v="Newell 319"/>
    <x v="4142"/>
    <n v="2"/>
    <n v="0.2"/>
    <x v="6536"/>
    <x v="9"/>
  </r>
  <r>
    <n v="8362"/>
    <x v="4140"/>
    <x v="3"/>
    <x v="460"/>
    <d v="2014-01-05T00:00:00"/>
    <s v="Second Class"/>
    <s v="TS-21655"/>
    <s v="Trudy Schmidt"/>
    <x v="0"/>
    <x v="0"/>
    <s v="El Paso"/>
    <x v="5"/>
    <n v="79907"/>
    <x v="2"/>
    <s v="OFF-AP-10000027"/>
    <x v="1"/>
    <x v="9"/>
    <s v="Hoover Commercial SteamVac"/>
    <x v="5416"/>
    <n v="2"/>
    <n v="0.8"/>
    <x v="6537"/>
    <x v="9"/>
  </r>
  <r>
    <n v="8363"/>
    <x v="4140"/>
    <x v="3"/>
    <x v="460"/>
    <d v="2014-01-05T00:00:00"/>
    <s v="Second Class"/>
    <s v="TS-21655"/>
    <s v="Trudy Schmidt"/>
    <x v="0"/>
    <x v="0"/>
    <s v="El Paso"/>
    <x v="5"/>
    <n v="79907"/>
    <x v="2"/>
    <s v="FUR-TA-10002958"/>
    <x v="0"/>
    <x v="3"/>
    <s v="Bevis Oval Conference Table, Walnut"/>
    <x v="3341"/>
    <n v="5"/>
    <n v="0.3"/>
    <x v="6538"/>
    <x v="9"/>
  </r>
  <r>
    <n v="8364"/>
    <x v="4140"/>
    <x v="3"/>
    <x v="460"/>
    <d v="2014-01-05T00:00:00"/>
    <s v="Second Class"/>
    <s v="TS-21655"/>
    <s v="Trudy Schmidt"/>
    <x v="0"/>
    <x v="0"/>
    <s v="El Paso"/>
    <x v="5"/>
    <n v="79907"/>
    <x v="2"/>
    <s v="OFF-ST-10002615"/>
    <x v="1"/>
    <x v="4"/>
    <s v="Dual Level, Single-Width Filing Carts"/>
    <x v="5417"/>
    <n v="3"/>
    <n v="0.2"/>
    <x v="6539"/>
    <x v="9"/>
  </r>
  <r>
    <n v="8365"/>
    <x v="4141"/>
    <x v="3"/>
    <x v="1045"/>
    <d v="2014-05-03T00:00:00"/>
    <s v="Standard Class"/>
    <s v="JL-15235"/>
    <s v="Janet Lee"/>
    <x v="0"/>
    <x v="0"/>
    <s v="Kissimmee"/>
    <x v="2"/>
    <n v="34741"/>
    <x v="0"/>
    <s v="TEC-PH-10002624"/>
    <x v="2"/>
    <x v="7"/>
    <s v="Samsung Galaxy S4 Mini"/>
    <x v="5418"/>
    <n v="2"/>
    <n v="0.2"/>
    <x v="6540"/>
    <x v="3"/>
  </r>
  <r>
    <n v="8366"/>
    <x v="4142"/>
    <x v="3"/>
    <x v="289"/>
    <d v="2014-02-03T00:00:00"/>
    <s v="First Class"/>
    <s v="SZ-20035"/>
    <s v="Sam Zeldin"/>
    <x v="2"/>
    <x v="0"/>
    <s v="Seattle"/>
    <x v="4"/>
    <n v="98105"/>
    <x v="1"/>
    <s v="TEC-PH-10002275"/>
    <x v="2"/>
    <x v="7"/>
    <s v="Mitel 5320 IP Phone VoIP phone"/>
    <x v="5419"/>
    <n v="4"/>
    <n v="0.2"/>
    <x v="6541"/>
    <x v="9"/>
  </r>
  <r>
    <n v="8367"/>
    <x v="4143"/>
    <x v="2"/>
    <x v="557"/>
    <d v="2011-09-12T00:00:00"/>
    <s v="Second Class"/>
    <s v="LR-17035"/>
    <s v="Lisa Ryan"/>
    <x v="1"/>
    <x v="0"/>
    <s v="Santa Clara"/>
    <x v="1"/>
    <n v="95051"/>
    <x v="1"/>
    <s v="OFF-SU-10004290"/>
    <x v="1"/>
    <x v="14"/>
    <s v="Acme Design Line 8&quot; Stainless Steel Bent Scissors w/Champagne Handles, 3-1/8&quot; Cut"/>
    <x v="4083"/>
    <n v="4"/>
    <n v="0"/>
    <x v="6542"/>
    <x v="8"/>
  </r>
  <r>
    <n v="8368"/>
    <x v="4143"/>
    <x v="2"/>
    <x v="557"/>
    <d v="2011-09-12T00:00:00"/>
    <s v="Second Class"/>
    <s v="LR-17035"/>
    <s v="Lisa Ryan"/>
    <x v="1"/>
    <x v="0"/>
    <s v="Santa Clara"/>
    <x v="1"/>
    <n v="95051"/>
    <x v="1"/>
    <s v="OFF-PA-10000174"/>
    <x v="1"/>
    <x v="10"/>
    <s v="Message Book, Wirebound, Four 5 1/2&quot; X 4&quot; Forms/Pg., 200 Dupl. Sets/Book"/>
    <x v="5420"/>
    <n v="2"/>
    <n v="0"/>
    <x v="6543"/>
    <x v="8"/>
  </r>
  <r>
    <n v="8369"/>
    <x v="4143"/>
    <x v="2"/>
    <x v="557"/>
    <d v="2011-09-12T00:00:00"/>
    <s v="Second Class"/>
    <s v="LR-17035"/>
    <s v="Lisa Ryan"/>
    <x v="1"/>
    <x v="0"/>
    <s v="Santa Clara"/>
    <x v="1"/>
    <n v="95051"/>
    <x v="1"/>
    <s v="OFF-BI-10004308"/>
    <x v="1"/>
    <x v="8"/>
    <s v="Avery Legal 4-Ring Binder"/>
    <x v="2067"/>
    <n v="5"/>
    <n v="0.2"/>
    <x v="6544"/>
    <x v="8"/>
  </r>
  <r>
    <n v="8370"/>
    <x v="4144"/>
    <x v="0"/>
    <x v="725"/>
    <d v="2013-06-17T00:00:00"/>
    <s v="Standard Class"/>
    <s v="SV-20365"/>
    <s v="Seth Vernon"/>
    <x v="0"/>
    <x v="0"/>
    <s v="Los Angeles"/>
    <x v="1"/>
    <n v="90049"/>
    <x v="1"/>
    <s v="FUR-TA-10003473"/>
    <x v="0"/>
    <x v="3"/>
    <s v="Bretford Rectangular Conference Table Tops"/>
    <x v="3458"/>
    <n v="3"/>
    <n v="0.2"/>
    <x v="3929"/>
    <x v="1"/>
  </r>
  <r>
    <n v="8371"/>
    <x v="4145"/>
    <x v="0"/>
    <x v="508"/>
    <d v="2013-10-22T00:00:00"/>
    <s v="Standard Class"/>
    <s v="MG-17890"/>
    <s v="Michael Granlund"/>
    <x v="2"/>
    <x v="0"/>
    <s v="Fresno"/>
    <x v="1"/>
    <n v="93727"/>
    <x v="1"/>
    <s v="FUR-BO-10003894"/>
    <x v="0"/>
    <x v="0"/>
    <s v="Safco Value Mate Steel Bookcase, Baked Enamel Finish on Steel, Black"/>
    <x v="2497"/>
    <n v="2"/>
    <n v="0.15"/>
    <x v="6545"/>
    <x v="2"/>
  </r>
  <r>
    <n v="8372"/>
    <x v="4146"/>
    <x v="2"/>
    <x v="422"/>
    <d v="2011-12-30T00:00:00"/>
    <s v="First Class"/>
    <s v="NC-18415"/>
    <s v="Nathan Cano"/>
    <x v="0"/>
    <x v="0"/>
    <s v="Fort Worth"/>
    <x v="5"/>
    <n v="76106"/>
    <x v="2"/>
    <s v="OFF-BI-10001658"/>
    <x v="1"/>
    <x v="8"/>
    <s v="GBC Standard Therm-A-Bind Covers"/>
    <x v="5421"/>
    <n v="1"/>
    <n v="0.8"/>
    <x v="6546"/>
    <x v="4"/>
  </r>
  <r>
    <n v="8373"/>
    <x v="4147"/>
    <x v="0"/>
    <x v="390"/>
    <d v="2013-12-02T00:00:00"/>
    <s v="Standard Class"/>
    <s v="SC-20680"/>
    <s v="Steve Carroll"/>
    <x v="2"/>
    <x v="0"/>
    <s v="Seattle"/>
    <x v="4"/>
    <n v="98105"/>
    <x v="1"/>
    <s v="FUR-FU-10003535"/>
    <x v="0"/>
    <x v="5"/>
    <s v="Howard Miller Distant Time Traveler Alarm Clock"/>
    <x v="4465"/>
    <n v="3"/>
    <n v="0"/>
    <x v="5264"/>
    <x v="0"/>
  </r>
  <r>
    <n v="8374"/>
    <x v="4148"/>
    <x v="0"/>
    <x v="338"/>
    <d v="2013-11-14T00:00:00"/>
    <s v="First Class"/>
    <s v="RO-19780"/>
    <s v="Rose O'Brian"/>
    <x v="0"/>
    <x v="0"/>
    <s v="San Francisco"/>
    <x v="1"/>
    <n v="94110"/>
    <x v="1"/>
    <s v="OFF-ST-10000352"/>
    <x v="1"/>
    <x v="4"/>
    <s v="Acco Perma 2700 Stacking Storage Drawers"/>
    <x v="5422"/>
    <n v="1"/>
    <n v="0"/>
    <x v="6547"/>
    <x v="0"/>
  </r>
  <r>
    <n v="8375"/>
    <x v="4149"/>
    <x v="1"/>
    <x v="956"/>
    <d v="2012-01-10T00:00:00"/>
    <s v="Standard Class"/>
    <s v="JL-15175"/>
    <s v="James Lanier"/>
    <x v="2"/>
    <x v="0"/>
    <s v="San Francisco"/>
    <x v="1"/>
    <n v="94110"/>
    <x v="1"/>
    <s v="OFF-AP-10004859"/>
    <x v="1"/>
    <x v="9"/>
    <s v="Acco 6 Outlet Guardian Premium Surge Suppressor"/>
    <x v="5423"/>
    <n v="6"/>
    <n v="0"/>
    <x v="6548"/>
    <x v="9"/>
  </r>
  <r>
    <n v="8376"/>
    <x v="4149"/>
    <x v="1"/>
    <x v="956"/>
    <d v="2012-01-10T00:00:00"/>
    <s v="Standard Class"/>
    <s v="JL-15175"/>
    <s v="James Lanier"/>
    <x v="2"/>
    <x v="0"/>
    <s v="San Francisco"/>
    <x v="1"/>
    <n v="94110"/>
    <x v="1"/>
    <s v="OFF-BI-10001294"/>
    <x v="1"/>
    <x v="8"/>
    <s v="Fellowes Binding Cases"/>
    <x v="5424"/>
    <n v="6"/>
    <n v="0.2"/>
    <x v="6549"/>
    <x v="9"/>
  </r>
  <r>
    <n v="8377"/>
    <x v="4150"/>
    <x v="3"/>
    <x v="708"/>
    <d v="2014-03-28T00:00:00"/>
    <s v="Standard Class"/>
    <s v="PW-19030"/>
    <s v="Pauline Webber"/>
    <x v="1"/>
    <x v="0"/>
    <s v="Pompano Beach"/>
    <x v="2"/>
    <n v="33068"/>
    <x v="0"/>
    <s v="OFF-AP-10001242"/>
    <x v="1"/>
    <x v="9"/>
    <s v="APC 7 Outlet Network SurgeArrest Surge Protector"/>
    <x v="5425"/>
    <n v="1"/>
    <n v="0.2"/>
    <x v="6550"/>
    <x v="10"/>
  </r>
  <r>
    <n v="8378"/>
    <x v="4151"/>
    <x v="1"/>
    <x v="768"/>
    <d v="2012-11-18T00:00:00"/>
    <s v="Standard Class"/>
    <s v="MF-18250"/>
    <s v="Monica Federle"/>
    <x v="1"/>
    <x v="0"/>
    <s v="Houston"/>
    <x v="5"/>
    <n v="77095"/>
    <x v="2"/>
    <s v="OFF-ST-10002344"/>
    <x v="1"/>
    <x v="4"/>
    <s v="Carina 42&quot;Hx23 3/4&quot;W Media Storage Unit"/>
    <x v="1466"/>
    <n v="1"/>
    <n v="0.2"/>
    <x v="1545"/>
    <x v="0"/>
  </r>
  <r>
    <n v="8379"/>
    <x v="4151"/>
    <x v="1"/>
    <x v="768"/>
    <d v="2012-11-18T00:00:00"/>
    <s v="Standard Class"/>
    <s v="MF-18250"/>
    <s v="Monica Federle"/>
    <x v="1"/>
    <x v="0"/>
    <s v="Houston"/>
    <x v="5"/>
    <n v="77095"/>
    <x v="2"/>
    <s v="OFF-PA-10003349"/>
    <x v="1"/>
    <x v="10"/>
    <s v="Xerox 1957"/>
    <x v="12"/>
    <n v="3"/>
    <n v="0.2"/>
    <x v="906"/>
    <x v="0"/>
  </r>
  <r>
    <n v="8380"/>
    <x v="4151"/>
    <x v="1"/>
    <x v="768"/>
    <d v="2012-11-18T00:00:00"/>
    <s v="Standard Class"/>
    <s v="MF-18250"/>
    <s v="Monica Federle"/>
    <x v="1"/>
    <x v="0"/>
    <s v="Houston"/>
    <x v="5"/>
    <n v="77095"/>
    <x v="2"/>
    <s v="OFF-EN-10003055"/>
    <x v="1"/>
    <x v="12"/>
    <s v="Blue String-Tie &amp; Button Interoffice Envelopes, 10 x 13"/>
    <x v="5426"/>
    <n v="7"/>
    <n v="0.2"/>
    <x v="6551"/>
    <x v="0"/>
  </r>
  <r>
    <n v="8381"/>
    <x v="4152"/>
    <x v="2"/>
    <x v="340"/>
    <d v="2011-09-14T00:00:00"/>
    <s v="Second Class"/>
    <s v="CC-12220"/>
    <s v="Chris Cortes"/>
    <x v="0"/>
    <x v="0"/>
    <s v="Chicago"/>
    <x v="10"/>
    <n v="60653"/>
    <x v="2"/>
    <s v="OFF-PA-10001622"/>
    <x v="1"/>
    <x v="10"/>
    <s v="Ampad Poly Cover Wirebound Steno Book, 6&quot; x 9&quot; Assorted Colors, Gregg Ruled"/>
    <x v="3023"/>
    <n v="3"/>
    <n v="0.2"/>
    <x v="6552"/>
    <x v="8"/>
  </r>
  <r>
    <n v="8382"/>
    <x v="4153"/>
    <x v="0"/>
    <x v="716"/>
    <d v="2013-03-20T00:00:00"/>
    <s v="Second Class"/>
    <s v="AC-10660"/>
    <s v="Anna Chung"/>
    <x v="0"/>
    <x v="0"/>
    <s v="San Francisco"/>
    <x v="1"/>
    <n v="94109"/>
    <x v="1"/>
    <s v="TEC-PH-10003800"/>
    <x v="2"/>
    <x v="7"/>
    <s v="i.Sound Portable Power - 8000 mAh"/>
    <x v="560"/>
    <n v="2"/>
    <n v="0.2"/>
    <x v="569"/>
    <x v="10"/>
  </r>
  <r>
    <n v="8383"/>
    <x v="4154"/>
    <x v="0"/>
    <x v="597"/>
    <d v="2013-02-15T00:00:00"/>
    <s v="Standard Class"/>
    <s v="MH-17440"/>
    <s v="Mark Haberlin"/>
    <x v="1"/>
    <x v="0"/>
    <s v="Houston"/>
    <x v="5"/>
    <n v="77036"/>
    <x v="2"/>
    <s v="FUR-CH-10001270"/>
    <x v="0"/>
    <x v="1"/>
    <s v="Harbour Creations Steel Folding Chair"/>
    <x v="5427"/>
    <n v="4"/>
    <n v="0.3"/>
    <x v="232"/>
    <x v="11"/>
  </r>
  <r>
    <n v="8384"/>
    <x v="4155"/>
    <x v="0"/>
    <x v="491"/>
    <d v="2013-11-29T00:00:00"/>
    <s v="First Class"/>
    <s v="CD-12790"/>
    <s v="Cynthia Delaney"/>
    <x v="2"/>
    <x v="0"/>
    <s v="Shelton"/>
    <x v="29"/>
    <n v="6484"/>
    <x v="3"/>
    <s v="TEC-AC-10003447"/>
    <x v="2"/>
    <x v="11"/>
    <s v="Micropad Numeric Keypads"/>
    <x v="1543"/>
    <n v="3"/>
    <n v="0"/>
    <x v="1630"/>
    <x v="0"/>
  </r>
  <r>
    <n v="8385"/>
    <x v="4155"/>
    <x v="0"/>
    <x v="491"/>
    <d v="2013-11-29T00:00:00"/>
    <s v="First Class"/>
    <s v="CD-12790"/>
    <s v="Cynthia Delaney"/>
    <x v="2"/>
    <x v="0"/>
    <s v="Shelton"/>
    <x v="29"/>
    <n v="6484"/>
    <x v="3"/>
    <s v="OFF-PA-10004285"/>
    <x v="1"/>
    <x v="10"/>
    <s v="Xerox 1959"/>
    <x v="522"/>
    <n v="2"/>
    <n v="0"/>
    <x v="534"/>
    <x v="0"/>
  </r>
  <r>
    <n v="8386"/>
    <x v="4156"/>
    <x v="3"/>
    <x v="507"/>
    <d v="2014-09-09T00:00:00"/>
    <s v="Standard Class"/>
    <s v="CV-12805"/>
    <s v="Cynthia Voltz"/>
    <x v="1"/>
    <x v="0"/>
    <s v="Oakland"/>
    <x v="1"/>
    <n v="94601"/>
    <x v="1"/>
    <s v="OFF-BI-10001757"/>
    <x v="1"/>
    <x v="8"/>
    <s v="Pressboard Hanging Data Binders for Unburst Sheets"/>
    <x v="929"/>
    <n v="3"/>
    <n v="0.2"/>
    <x v="5616"/>
    <x v="8"/>
  </r>
  <r>
    <n v="8387"/>
    <x v="4157"/>
    <x v="1"/>
    <x v="71"/>
    <d v="2012-06-03T00:00:00"/>
    <s v="Standard Class"/>
    <s v="TB-21625"/>
    <s v="Trudy Brown"/>
    <x v="0"/>
    <x v="0"/>
    <s v="Manchester"/>
    <x v="29"/>
    <n v="6040"/>
    <x v="3"/>
    <s v="OFF-ST-10001558"/>
    <x v="1"/>
    <x v="4"/>
    <s v="Acco Perma 4000 Stacking Storage Drawers"/>
    <x v="5428"/>
    <n v="1"/>
    <n v="0"/>
    <x v="6553"/>
    <x v="5"/>
  </r>
  <r>
    <n v="8388"/>
    <x v="4157"/>
    <x v="1"/>
    <x v="71"/>
    <d v="2012-06-03T00:00:00"/>
    <s v="Standard Class"/>
    <s v="TB-21625"/>
    <s v="Trudy Brown"/>
    <x v="0"/>
    <x v="0"/>
    <s v="Manchester"/>
    <x v="29"/>
    <n v="6040"/>
    <x v="3"/>
    <s v="OFF-ST-10001328"/>
    <x v="1"/>
    <x v="4"/>
    <s v="Personal Filing Tote with Lid, Black/Gray"/>
    <x v="3477"/>
    <n v="5"/>
    <n v="0"/>
    <x v="3952"/>
    <x v="5"/>
  </r>
  <r>
    <n v="8389"/>
    <x v="4158"/>
    <x v="2"/>
    <x v="301"/>
    <d v="2011-11-05T00:00:00"/>
    <s v="Standard Class"/>
    <s v="DG-13300"/>
    <s v="Deirdre Greer"/>
    <x v="1"/>
    <x v="0"/>
    <s v="Orange"/>
    <x v="30"/>
    <n v="7050"/>
    <x v="3"/>
    <s v="OFF-AP-10004708"/>
    <x v="1"/>
    <x v="9"/>
    <s v="Fellowes Superior 10 Outlet Split Surge Protector"/>
    <x v="566"/>
    <n v="2"/>
    <n v="0"/>
    <x v="575"/>
    <x v="0"/>
  </r>
  <r>
    <n v="8390"/>
    <x v="4159"/>
    <x v="0"/>
    <x v="797"/>
    <d v="2013-12-31T00:00:00"/>
    <s v="First Class"/>
    <s v="RD-19810"/>
    <s v="Ross DeVincentis"/>
    <x v="2"/>
    <x v="0"/>
    <s v="Akron"/>
    <x v="24"/>
    <n v="44312"/>
    <x v="3"/>
    <s v="OFF-FA-10000621"/>
    <x v="1"/>
    <x v="13"/>
    <s v="OIC Colored Binder Clips, Assorted Sizes"/>
    <x v="5429"/>
    <n v="6"/>
    <n v="0.2"/>
    <x v="6554"/>
    <x v="4"/>
  </r>
  <r>
    <n v="8391"/>
    <x v="4160"/>
    <x v="3"/>
    <x v="769"/>
    <d v="2014-12-07T00:00:00"/>
    <s v="First Class"/>
    <s v="CS-12250"/>
    <s v="Chris Selesnick"/>
    <x v="1"/>
    <x v="0"/>
    <s v="Los Angeles"/>
    <x v="1"/>
    <n v="90032"/>
    <x v="1"/>
    <s v="OFF-PA-10001838"/>
    <x v="1"/>
    <x v="10"/>
    <s v="Adams Telephone Message Book W/Dividers/Space For Phone Numbers, 5 1/4&quot;X8 1/2&quot;, 300/Messages"/>
    <x v="2722"/>
    <n v="2"/>
    <n v="0"/>
    <x v="3975"/>
    <x v="4"/>
  </r>
  <r>
    <n v="8392"/>
    <x v="4161"/>
    <x v="3"/>
    <x v="331"/>
    <d v="2014-12-31T00:00:00"/>
    <s v="Standard Class"/>
    <s v="JB-16045"/>
    <s v="Julia Barnett"/>
    <x v="2"/>
    <x v="0"/>
    <s v="Danbury"/>
    <x v="29"/>
    <n v="6810"/>
    <x v="3"/>
    <s v="FUR-FU-10001473"/>
    <x v="0"/>
    <x v="5"/>
    <s v="DAX Wood Document Frame"/>
    <x v="1302"/>
    <n v="2"/>
    <n v="0"/>
    <x v="1357"/>
    <x v="4"/>
  </r>
  <r>
    <n v="8393"/>
    <x v="4162"/>
    <x v="0"/>
    <x v="49"/>
    <d v="2013-12-07T00:00:00"/>
    <s v="Second Class"/>
    <s v="EJ-14155"/>
    <s v="Eva Jacobs"/>
    <x v="0"/>
    <x v="0"/>
    <s v="Franklin"/>
    <x v="31"/>
    <n v="2038"/>
    <x v="3"/>
    <s v="TEC-PH-10000193"/>
    <x v="2"/>
    <x v="7"/>
    <s v="Jensen SMPS-640 - speaker phone"/>
    <x v="4856"/>
    <n v="3"/>
    <n v="0"/>
    <x v="5793"/>
    <x v="4"/>
  </r>
  <r>
    <n v="8394"/>
    <x v="4162"/>
    <x v="0"/>
    <x v="49"/>
    <d v="2013-12-07T00:00:00"/>
    <s v="Second Class"/>
    <s v="EJ-14155"/>
    <s v="Eva Jacobs"/>
    <x v="0"/>
    <x v="0"/>
    <s v="Franklin"/>
    <x v="31"/>
    <n v="2038"/>
    <x v="3"/>
    <s v="FUR-FU-10002045"/>
    <x v="0"/>
    <x v="5"/>
    <s v="Executive Impressions 14&quot;"/>
    <x v="4818"/>
    <n v="5"/>
    <n v="0"/>
    <x v="5741"/>
    <x v="4"/>
  </r>
  <r>
    <n v="8395"/>
    <x v="4162"/>
    <x v="0"/>
    <x v="49"/>
    <d v="2013-12-07T00:00:00"/>
    <s v="Second Class"/>
    <s v="EJ-14155"/>
    <s v="Eva Jacobs"/>
    <x v="0"/>
    <x v="0"/>
    <s v="Franklin"/>
    <x v="31"/>
    <n v="2038"/>
    <x v="3"/>
    <s v="OFF-AP-10002945"/>
    <x v="1"/>
    <x v="9"/>
    <s v="Honeywell Enviracaire Portable HEPA Air Cleaner for 17' x 22' Room"/>
    <x v="3352"/>
    <n v="3"/>
    <n v="0"/>
    <x v="3786"/>
    <x v="4"/>
  </r>
  <r>
    <n v="8396"/>
    <x v="4162"/>
    <x v="0"/>
    <x v="49"/>
    <d v="2013-12-07T00:00:00"/>
    <s v="Second Class"/>
    <s v="EJ-14155"/>
    <s v="Eva Jacobs"/>
    <x v="0"/>
    <x v="0"/>
    <s v="Franklin"/>
    <x v="31"/>
    <n v="2038"/>
    <x v="3"/>
    <s v="FUR-TA-10001095"/>
    <x v="0"/>
    <x v="3"/>
    <s v="Chromcraft Round Conference Tables"/>
    <x v="5430"/>
    <n v="3"/>
    <n v="0.3"/>
    <x v="6555"/>
    <x v="4"/>
  </r>
  <r>
    <n v="8397"/>
    <x v="4163"/>
    <x v="2"/>
    <x v="479"/>
    <d v="2011-06-30T00:00:00"/>
    <s v="Same Day"/>
    <s v="BD-11620"/>
    <s v="Brian DeCherney"/>
    <x v="0"/>
    <x v="0"/>
    <s v="Wilmington"/>
    <x v="3"/>
    <n v="28403"/>
    <x v="0"/>
    <s v="OFF-PA-10001144"/>
    <x v="1"/>
    <x v="10"/>
    <s v="Xerox 1913"/>
    <x v="5431"/>
    <n v="7"/>
    <n v="0.2"/>
    <x v="6556"/>
    <x v="1"/>
  </r>
  <r>
    <n v="8398"/>
    <x v="4164"/>
    <x v="2"/>
    <x v="1010"/>
    <d v="2011-09-04T00:00:00"/>
    <s v="First Class"/>
    <s v="MR-17545"/>
    <s v="Mathew Reese"/>
    <x v="2"/>
    <x v="0"/>
    <s v="Houston"/>
    <x v="5"/>
    <n v="77095"/>
    <x v="2"/>
    <s v="OFF-BI-10004099"/>
    <x v="1"/>
    <x v="8"/>
    <s v="GBC VeloBinder Strips"/>
    <x v="5432"/>
    <n v="5"/>
    <n v="0.8"/>
    <x v="6557"/>
    <x v="8"/>
  </r>
  <r>
    <n v="8399"/>
    <x v="4165"/>
    <x v="3"/>
    <x v="808"/>
    <d v="2014-11-08T00:00:00"/>
    <s v="Second Class"/>
    <s v="SR-20425"/>
    <s v="Sharelle Roach"/>
    <x v="2"/>
    <x v="0"/>
    <s v="Springfield"/>
    <x v="24"/>
    <n v="45503"/>
    <x v="3"/>
    <s v="FUR-CH-10001973"/>
    <x v="0"/>
    <x v="1"/>
    <s v="Office Star Flex Back Scooter Chair with White Frame"/>
    <x v="1177"/>
    <n v="2"/>
    <n v="0.3"/>
    <x v="5825"/>
    <x v="0"/>
  </r>
  <r>
    <n v="8400"/>
    <x v="4166"/>
    <x v="1"/>
    <x v="657"/>
    <d v="2012-04-18T00:00:00"/>
    <s v="Standard Class"/>
    <s v="TH-21100"/>
    <s v="Thea Hendricks"/>
    <x v="0"/>
    <x v="0"/>
    <s v="Glendale"/>
    <x v="16"/>
    <n v="85301"/>
    <x v="1"/>
    <s v="OFF-ST-10000344"/>
    <x v="1"/>
    <x v="4"/>
    <s v="Neat Ideas Personal Hanging Folder Files, Black"/>
    <x v="1356"/>
    <n v="1"/>
    <n v="0.2"/>
    <x v="1420"/>
    <x v="3"/>
  </r>
  <r>
    <n v="8401"/>
    <x v="4167"/>
    <x v="1"/>
    <x v="901"/>
    <d v="2012-12-09T00:00:00"/>
    <s v="Second Class"/>
    <s v="BD-11635"/>
    <s v="Brian Derr"/>
    <x v="0"/>
    <x v="0"/>
    <s v="New York City"/>
    <x v="15"/>
    <n v="10009"/>
    <x v="3"/>
    <s v="OFF-BI-10002026"/>
    <x v="1"/>
    <x v="8"/>
    <s v="Avery Arch Ring Binders"/>
    <x v="2656"/>
    <n v="5"/>
    <n v="0.2"/>
    <x v="2931"/>
    <x v="4"/>
  </r>
  <r>
    <n v="8402"/>
    <x v="4167"/>
    <x v="1"/>
    <x v="901"/>
    <d v="2012-12-09T00:00:00"/>
    <s v="Second Class"/>
    <s v="BD-11635"/>
    <s v="Brian Derr"/>
    <x v="0"/>
    <x v="0"/>
    <s v="New York City"/>
    <x v="15"/>
    <n v="10009"/>
    <x v="3"/>
    <s v="FUR-CH-10003535"/>
    <x v="0"/>
    <x v="1"/>
    <s v="Global Armless Task Chair, Royal Blue"/>
    <x v="5433"/>
    <n v="3"/>
    <n v="0.1"/>
    <x v="6558"/>
    <x v="4"/>
  </r>
  <r>
    <n v="8403"/>
    <x v="4167"/>
    <x v="1"/>
    <x v="901"/>
    <d v="2012-12-09T00:00:00"/>
    <s v="Second Class"/>
    <s v="BD-11635"/>
    <s v="Brian Derr"/>
    <x v="0"/>
    <x v="0"/>
    <s v="New York City"/>
    <x v="15"/>
    <n v="10009"/>
    <x v="3"/>
    <s v="OFF-PA-10004156"/>
    <x v="1"/>
    <x v="10"/>
    <s v="Xerox 188"/>
    <x v="5434"/>
    <n v="2"/>
    <n v="0"/>
    <x v="6559"/>
    <x v="4"/>
  </r>
  <r>
    <n v="8404"/>
    <x v="4168"/>
    <x v="0"/>
    <x v="854"/>
    <d v="2013-02-07T00:00:00"/>
    <s v="Standard Class"/>
    <s v="SM-20950"/>
    <s v="Suzanne McNair"/>
    <x v="1"/>
    <x v="0"/>
    <s v="Los Angeles"/>
    <x v="1"/>
    <n v="90036"/>
    <x v="1"/>
    <s v="OFF-PA-10002254"/>
    <x v="1"/>
    <x v="10"/>
    <s v="Xerox 1883"/>
    <x v="151"/>
    <n v="4"/>
    <n v="0"/>
    <x v="153"/>
    <x v="11"/>
  </r>
  <r>
    <n v="8405"/>
    <x v="4169"/>
    <x v="3"/>
    <x v="141"/>
    <d v="2014-07-13T00:00:00"/>
    <s v="Standard Class"/>
    <s v="HE-14800"/>
    <s v="Harold Engle"/>
    <x v="1"/>
    <x v="0"/>
    <s v="Newark"/>
    <x v="13"/>
    <n v="19711"/>
    <x v="3"/>
    <s v="FUR-FU-10003247"/>
    <x v="0"/>
    <x v="5"/>
    <s v="36X48 HARDFLOOR CHAIRMAT"/>
    <x v="202"/>
    <n v="4"/>
    <n v="0"/>
    <x v="204"/>
    <x v="7"/>
  </r>
  <r>
    <n v="8406"/>
    <x v="4169"/>
    <x v="3"/>
    <x v="141"/>
    <d v="2014-07-13T00:00:00"/>
    <s v="Standard Class"/>
    <s v="HE-14800"/>
    <s v="Harold Engle"/>
    <x v="1"/>
    <x v="0"/>
    <s v="Newark"/>
    <x v="13"/>
    <n v="19711"/>
    <x v="3"/>
    <s v="TEC-AC-10002473"/>
    <x v="2"/>
    <x v="11"/>
    <s v="Maxell 4.7GB DVD-R"/>
    <x v="5435"/>
    <n v="5"/>
    <n v="0"/>
    <x v="6560"/>
    <x v="7"/>
  </r>
  <r>
    <n v="8407"/>
    <x v="4169"/>
    <x v="3"/>
    <x v="141"/>
    <d v="2014-07-13T00:00:00"/>
    <s v="Standard Class"/>
    <s v="HE-14800"/>
    <s v="Harold Engle"/>
    <x v="1"/>
    <x v="0"/>
    <s v="Newark"/>
    <x v="13"/>
    <n v="19711"/>
    <x v="3"/>
    <s v="FUR-FU-10001057"/>
    <x v="0"/>
    <x v="5"/>
    <s v="Tensor Track Tree Floor Lamp"/>
    <x v="372"/>
    <n v="2"/>
    <n v="0"/>
    <x v="6561"/>
    <x v="7"/>
  </r>
  <r>
    <n v="8408"/>
    <x v="4169"/>
    <x v="3"/>
    <x v="141"/>
    <d v="2014-07-13T00:00:00"/>
    <s v="Standard Class"/>
    <s v="HE-14800"/>
    <s v="Harold Engle"/>
    <x v="1"/>
    <x v="0"/>
    <s v="Newark"/>
    <x v="13"/>
    <n v="19711"/>
    <x v="3"/>
    <s v="OFF-AR-10001419"/>
    <x v="1"/>
    <x v="6"/>
    <s v="Newell 325"/>
    <x v="1316"/>
    <n v="7"/>
    <n v="0"/>
    <x v="6562"/>
    <x v="7"/>
  </r>
  <r>
    <n v="8409"/>
    <x v="4169"/>
    <x v="3"/>
    <x v="141"/>
    <d v="2014-07-13T00:00:00"/>
    <s v="Standard Class"/>
    <s v="HE-14800"/>
    <s v="Harold Engle"/>
    <x v="1"/>
    <x v="0"/>
    <s v="Newark"/>
    <x v="13"/>
    <n v="19711"/>
    <x v="3"/>
    <s v="OFF-AR-10004010"/>
    <x v="1"/>
    <x v="6"/>
    <s v="Hunt Boston Vacuum Mount KS Pencil Sharpener"/>
    <x v="5368"/>
    <n v="5"/>
    <n v="0"/>
    <x v="6563"/>
    <x v="7"/>
  </r>
  <r>
    <n v="8410"/>
    <x v="4170"/>
    <x v="1"/>
    <x v="555"/>
    <d v="2012-12-17T00:00:00"/>
    <s v="Standard Class"/>
    <s v="JK-15640"/>
    <s v="Jim Kriz"/>
    <x v="2"/>
    <x v="0"/>
    <s v="San Bernardino"/>
    <x v="1"/>
    <n v="92404"/>
    <x v="1"/>
    <s v="OFF-BI-10004230"/>
    <x v="1"/>
    <x v="8"/>
    <s v="GBC Recycled Grain Textured Covers"/>
    <x v="5436"/>
    <n v="4"/>
    <n v="0.2"/>
    <x v="6564"/>
    <x v="4"/>
  </r>
  <r>
    <n v="8411"/>
    <x v="4171"/>
    <x v="0"/>
    <x v="625"/>
    <d v="2013-11-16T00:00:00"/>
    <s v="Same Day"/>
    <s v="ON-18715"/>
    <s v="Odella Nelson"/>
    <x v="1"/>
    <x v="0"/>
    <s v="Burlington"/>
    <x v="3"/>
    <n v="27217"/>
    <x v="0"/>
    <s v="FUR-TA-10001768"/>
    <x v="0"/>
    <x v="3"/>
    <s v="Hon Racetrack Conference Tables"/>
    <x v="5437"/>
    <n v="4"/>
    <n v="0.4"/>
    <x v="6565"/>
    <x v="0"/>
  </r>
  <r>
    <n v="8412"/>
    <x v="4172"/>
    <x v="0"/>
    <x v="195"/>
    <d v="2013-05-13T00:00:00"/>
    <s v="Second Class"/>
    <s v="TH-21100"/>
    <s v="Thea Hendricks"/>
    <x v="0"/>
    <x v="0"/>
    <s v="Salem"/>
    <x v="17"/>
    <n v="24153"/>
    <x v="0"/>
    <s v="OFF-AR-10003514"/>
    <x v="1"/>
    <x v="6"/>
    <s v="4009 Highlighters by Sanford"/>
    <x v="5438"/>
    <n v="7"/>
    <n v="0"/>
    <x v="6566"/>
    <x v="5"/>
  </r>
  <r>
    <n v="8413"/>
    <x v="4173"/>
    <x v="3"/>
    <x v="434"/>
    <d v="2014-03-15T00:00:00"/>
    <s v="Standard Class"/>
    <s v="MD-17350"/>
    <s v="Maribeth Dona"/>
    <x v="0"/>
    <x v="0"/>
    <s v="Dallas"/>
    <x v="5"/>
    <n v="75217"/>
    <x v="2"/>
    <s v="FUR-TA-10002228"/>
    <x v="0"/>
    <x v="3"/>
    <s v="Bevis Traditional Conference Table Top, Plinth Base"/>
    <x v="5439"/>
    <n v="4"/>
    <n v="0.3"/>
    <x v="6567"/>
    <x v="10"/>
  </r>
  <r>
    <n v="8414"/>
    <x v="4174"/>
    <x v="0"/>
    <x v="907"/>
    <d v="2013-12-22T00:00:00"/>
    <s v="Standard Class"/>
    <s v="AH-10075"/>
    <s v="Adam Hart"/>
    <x v="1"/>
    <x v="0"/>
    <s v="Arlington"/>
    <x v="5"/>
    <n v="76017"/>
    <x v="2"/>
    <s v="OFF-PA-10001972"/>
    <x v="1"/>
    <x v="10"/>
    <s v="Xerox 214"/>
    <x v="5440"/>
    <n v="10"/>
    <n v="0.2"/>
    <x v="6568"/>
    <x v="4"/>
  </r>
  <r>
    <n v="8415"/>
    <x v="4174"/>
    <x v="0"/>
    <x v="907"/>
    <d v="2013-12-22T00:00:00"/>
    <s v="Standard Class"/>
    <s v="AH-10075"/>
    <s v="Adam Hart"/>
    <x v="1"/>
    <x v="0"/>
    <s v="Arlington"/>
    <x v="5"/>
    <n v="76017"/>
    <x v="2"/>
    <s v="TEC-AC-10002942"/>
    <x v="2"/>
    <x v="11"/>
    <s v="WD My Passport Ultra 1TB Portable External Hard Drive"/>
    <x v="5441"/>
    <n v="3"/>
    <n v="0.2"/>
    <x v="6569"/>
    <x v="4"/>
  </r>
  <r>
    <n v="8416"/>
    <x v="4175"/>
    <x v="3"/>
    <x v="1191"/>
    <d v="2014-04-13T00:00:00"/>
    <s v="Standard Class"/>
    <s v="ML-17755"/>
    <s v="Max Ludwig"/>
    <x v="2"/>
    <x v="0"/>
    <s v="Marion"/>
    <x v="23"/>
    <n v="52302"/>
    <x v="2"/>
    <s v="OFF-PA-10000474"/>
    <x v="1"/>
    <x v="10"/>
    <s v="Staples"/>
    <x v="1938"/>
    <n v="3"/>
    <n v="0"/>
    <x v="2086"/>
    <x v="3"/>
  </r>
  <r>
    <n v="8417"/>
    <x v="4176"/>
    <x v="3"/>
    <x v="1188"/>
    <d v="2014-05-12T00:00:00"/>
    <s v="First Class"/>
    <s v="LB-16795"/>
    <s v="Laurel Beltran"/>
    <x v="2"/>
    <x v="0"/>
    <s v="Seattle"/>
    <x v="4"/>
    <n v="98105"/>
    <x v="1"/>
    <s v="OFF-BI-10004330"/>
    <x v="1"/>
    <x v="8"/>
    <s v="GBC Velobind Prepunched Cover Sets, Regency Series"/>
    <x v="5442"/>
    <n v="5"/>
    <n v="0.2"/>
    <x v="6570"/>
    <x v="5"/>
  </r>
  <r>
    <n v="8418"/>
    <x v="4176"/>
    <x v="3"/>
    <x v="1188"/>
    <d v="2014-05-12T00:00:00"/>
    <s v="First Class"/>
    <s v="LB-16795"/>
    <s v="Laurel Beltran"/>
    <x v="2"/>
    <x v="0"/>
    <s v="Seattle"/>
    <x v="4"/>
    <n v="98105"/>
    <x v="1"/>
    <s v="OFF-ST-10000604"/>
    <x v="1"/>
    <x v="4"/>
    <s v="Home/Office Personal File Carts"/>
    <x v="1464"/>
    <n v="3"/>
    <n v="0"/>
    <x v="1543"/>
    <x v="5"/>
  </r>
  <r>
    <n v="8419"/>
    <x v="4176"/>
    <x v="3"/>
    <x v="1188"/>
    <d v="2014-05-12T00:00:00"/>
    <s v="First Class"/>
    <s v="LB-16795"/>
    <s v="Laurel Beltran"/>
    <x v="2"/>
    <x v="0"/>
    <s v="Seattle"/>
    <x v="4"/>
    <n v="98105"/>
    <x v="1"/>
    <s v="FUR-TA-10004154"/>
    <x v="0"/>
    <x v="3"/>
    <s v="Riverside Furniture Oval Coffee Table, Oval End Table, End Table with Drawer"/>
    <x v="5443"/>
    <n v="1"/>
    <n v="0"/>
    <x v="6571"/>
    <x v="5"/>
  </r>
  <r>
    <n v="8420"/>
    <x v="4176"/>
    <x v="3"/>
    <x v="1188"/>
    <d v="2014-05-12T00:00:00"/>
    <s v="First Class"/>
    <s v="LB-16795"/>
    <s v="Laurel Beltran"/>
    <x v="2"/>
    <x v="0"/>
    <s v="Seattle"/>
    <x v="4"/>
    <n v="98105"/>
    <x v="1"/>
    <s v="OFF-ST-10000636"/>
    <x v="1"/>
    <x v="4"/>
    <s v="Rogers Profile Extra Capacity Storage Tub"/>
    <x v="5224"/>
    <n v="4"/>
    <n v="0"/>
    <x v="6283"/>
    <x v="5"/>
  </r>
  <r>
    <n v="8421"/>
    <x v="4176"/>
    <x v="3"/>
    <x v="1188"/>
    <d v="2014-05-12T00:00:00"/>
    <s v="First Class"/>
    <s v="LB-16795"/>
    <s v="Laurel Beltran"/>
    <x v="2"/>
    <x v="0"/>
    <s v="Seattle"/>
    <x v="4"/>
    <n v="98105"/>
    <x v="1"/>
    <s v="TEC-AC-10004171"/>
    <x v="2"/>
    <x v="11"/>
    <s v="Razer Kraken 7.1 Surround Sound Over Ear USB Gaming Headset"/>
    <x v="1664"/>
    <n v="2"/>
    <n v="0"/>
    <x v="6572"/>
    <x v="5"/>
  </r>
  <r>
    <n v="8422"/>
    <x v="4177"/>
    <x v="3"/>
    <x v="386"/>
    <d v="2014-10-17T00:00:00"/>
    <s v="Standard Class"/>
    <s v="NP-18670"/>
    <s v="Nora Paige"/>
    <x v="0"/>
    <x v="0"/>
    <s v="Lakewood"/>
    <x v="30"/>
    <n v="8701"/>
    <x v="3"/>
    <s v="TEC-AC-10002167"/>
    <x v="2"/>
    <x v="11"/>
    <s v="Imation 8gb Micro Traveldrive Usb 2.0 Flash Drive"/>
    <x v="47"/>
    <n v="3"/>
    <n v="0"/>
    <x v="47"/>
    <x v="2"/>
  </r>
  <r>
    <n v="8423"/>
    <x v="4177"/>
    <x v="3"/>
    <x v="386"/>
    <d v="2014-10-17T00:00:00"/>
    <s v="Standard Class"/>
    <s v="NP-18670"/>
    <s v="Nora Paige"/>
    <x v="0"/>
    <x v="0"/>
    <s v="Lakewood"/>
    <x v="30"/>
    <n v="8701"/>
    <x v="3"/>
    <s v="OFF-FA-10000621"/>
    <x v="1"/>
    <x v="13"/>
    <s v="OIC Colored Binder Clips, Assorted Sizes"/>
    <x v="1511"/>
    <n v="5"/>
    <n v="0"/>
    <x v="6573"/>
    <x v="2"/>
  </r>
  <r>
    <n v="8424"/>
    <x v="4177"/>
    <x v="3"/>
    <x v="386"/>
    <d v="2014-10-17T00:00:00"/>
    <s v="Standard Class"/>
    <s v="NP-18670"/>
    <s v="Nora Paige"/>
    <x v="0"/>
    <x v="0"/>
    <s v="Lakewood"/>
    <x v="30"/>
    <n v="8701"/>
    <x v="3"/>
    <s v="FUR-FU-10004053"/>
    <x v="0"/>
    <x v="5"/>
    <s v="DAX Two-Tone Silver Metal Document Frame"/>
    <x v="586"/>
    <n v="2"/>
    <n v="0"/>
    <x v="6574"/>
    <x v="2"/>
  </r>
  <r>
    <n v="8425"/>
    <x v="4177"/>
    <x v="3"/>
    <x v="386"/>
    <d v="2014-10-17T00:00:00"/>
    <s v="Standard Class"/>
    <s v="NP-18670"/>
    <s v="Nora Paige"/>
    <x v="0"/>
    <x v="0"/>
    <s v="Lakewood"/>
    <x v="30"/>
    <n v="8701"/>
    <x v="3"/>
    <s v="FUR-BO-10003404"/>
    <x v="0"/>
    <x v="0"/>
    <s v="Global Adaptabilites Bookcase, Cherry/Storm Gray Finish"/>
    <x v="5444"/>
    <n v="5"/>
    <n v="0"/>
    <x v="6575"/>
    <x v="2"/>
  </r>
  <r>
    <n v="8426"/>
    <x v="4178"/>
    <x v="0"/>
    <x v="770"/>
    <d v="2013-08-31T00:00:00"/>
    <s v="First Class"/>
    <s v="EB-13750"/>
    <s v="Edward Becker"/>
    <x v="1"/>
    <x v="0"/>
    <s v="Cincinnati"/>
    <x v="24"/>
    <n v="45231"/>
    <x v="3"/>
    <s v="OFF-BI-10004099"/>
    <x v="1"/>
    <x v="8"/>
    <s v="GBC VeloBinder Strips"/>
    <x v="5445"/>
    <n v="8"/>
    <n v="0.7"/>
    <x v="6576"/>
    <x v="6"/>
  </r>
  <r>
    <n v="8427"/>
    <x v="4179"/>
    <x v="1"/>
    <x v="653"/>
    <d v="2012-10-07T00:00:00"/>
    <s v="Standard Class"/>
    <s v="RP-19390"/>
    <s v="Resi Pölking"/>
    <x v="0"/>
    <x v="0"/>
    <s v="Thornton"/>
    <x v="22"/>
    <n v="80229"/>
    <x v="1"/>
    <s v="OFF-SU-10004290"/>
    <x v="1"/>
    <x v="14"/>
    <s v="Acme Design Line 8&quot; Stainless Steel Bent Scissors w/Champagne Handles, 3-1/8&quot; Cut"/>
    <x v="5446"/>
    <n v="2"/>
    <n v="0.2"/>
    <x v="6577"/>
    <x v="2"/>
  </r>
  <r>
    <n v="8428"/>
    <x v="4180"/>
    <x v="3"/>
    <x v="51"/>
    <d v="2014-11-26T00:00:00"/>
    <s v="First Class"/>
    <s v="DC-12850"/>
    <s v="Dan Campbell"/>
    <x v="0"/>
    <x v="0"/>
    <s v="Roseville"/>
    <x v="12"/>
    <n v="48066"/>
    <x v="2"/>
    <s v="OFF-SU-10001935"/>
    <x v="1"/>
    <x v="14"/>
    <s v="Staples"/>
    <x v="1009"/>
    <n v="2"/>
    <n v="0"/>
    <x v="6578"/>
    <x v="0"/>
  </r>
  <r>
    <n v="8429"/>
    <x v="4181"/>
    <x v="3"/>
    <x v="105"/>
    <d v="2014-11-17T00:00:00"/>
    <s v="Standard Class"/>
    <s v="DJ-13510"/>
    <s v="Don Jones"/>
    <x v="1"/>
    <x v="0"/>
    <s v="Tempe"/>
    <x v="16"/>
    <n v="85281"/>
    <x v="1"/>
    <s v="TEC-AC-10004227"/>
    <x v="2"/>
    <x v="11"/>
    <s v="SanDisk Ultra 16 GB MicroSDHC Class 10 Memory Card"/>
    <x v="5447"/>
    <n v="6"/>
    <n v="0.2"/>
    <x v="6579"/>
    <x v="0"/>
  </r>
  <r>
    <n v="8430"/>
    <x v="4182"/>
    <x v="0"/>
    <x v="1054"/>
    <d v="2013-12-22T00:00:00"/>
    <s v="Second Class"/>
    <s v="CL-12565"/>
    <s v="Clay Ludtke"/>
    <x v="0"/>
    <x v="0"/>
    <s v="Reading"/>
    <x v="9"/>
    <n v="19601"/>
    <x v="3"/>
    <s v="FUR-FU-10004904"/>
    <x v="0"/>
    <x v="5"/>
    <s v="Eldon &quot;L&quot; Workstation Diamond Chairmat"/>
    <x v="5448"/>
    <n v="5"/>
    <n v="0.2"/>
    <x v="6580"/>
    <x v="4"/>
  </r>
  <r>
    <n v="8431"/>
    <x v="4183"/>
    <x v="2"/>
    <x v="809"/>
    <d v="2011-04-05T00:00:00"/>
    <s v="Standard Class"/>
    <s v="NC-18340"/>
    <s v="Nat Carroll"/>
    <x v="0"/>
    <x v="0"/>
    <s v="Apple Valley"/>
    <x v="11"/>
    <n v="55124"/>
    <x v="2"/>
    <s v="OFF-ST-10001511"/>
    <x v="1"/>
    <x v="4"/>
    <s v="Space Solutions Commercial Steel Shelving"/>
    <x v="2396"/>
    <n v="2"/>
    <n v="0"/>
    <x v="2608"/>
    <x v="10"/>
  </r>
  <r>
    <n v="8432"/>
    <x v="4184"/>
    <x v="3"/>
    <x v="1183"/>
    <d v="2014-11-14T00:00:00"/>
    <s v="Standard Class"/>
    <s v="KN-16450"/>
    <s v="Kean Nguyen"/>
    <x v="1"/>
    <x v="0"/>
    <s v="Baltimore"/>
    <x v="39"/>
    <n v="21215"/>
    <x v="3"/>
    <s v="FUR-FU-10003535"/>
    <x v="0"/>
    <x v="5"/>
    <s v="Howard Miller Distant Time Traveler Alarm Clock"/>
    <x v="5449"/>
    <n v="10"/>
    <n v="0"/>
    <x v="6581"/>
    <x v="0"/>
  </r>
  <r>
    <n v="8433"/>
    <x v="4185"/>
    <x v="2"/>
    <x v="80"/>
    <d v="2011-09-18T00:00:00"/>
    <s v="Second Class"/>
    <s v="SC-20260"/>
    <s v="Scott Cohen"/>
    <x v="1"/>
    <x v="0"/>
    <s v="Corpus Christi"/>
    <x v="5"/>
    <n v="78415"/>
    <x v="2"/>
    <s v="OFF-FA-10000053"/>
    <x v="1"/>
    <x v="13"/>
    <s v="Revere Boxed Rubber Bands by Revere"/>
    <x v="192"/>
    <n v="4"/>
    <n v="0.2"/>
    <x v="6582"/>
    <x v="8"/>
  </r>
  <r>
    <n v="8434"/>
    <x v="4185"/>
    <x v="2"/>
    <x v="80"/>
    <d v="2011-09-18T00:00:00"/>
    <s v="Second Class"/>
    <s v="SC-20260"/>
    <s v="Scott Cohen"/>
    <x v="1"/>
    <x v="0"/>
    <s v="Corpus Christi"/>
    <x v="5"/>
    <n v="78415"/>
    <x v="2"/>
    <s v="OFF-PA-10004610"/>
    <x v="1"/>
    <x v="10"/>
    <s v="Xerox 1900"/>
    <x v="1312"/>
    <n v="2"/>
    <n v="0.2"/>
    <x v="2997"/>
    <x v="8"/>
  </r>
  <r>
    <n v="8435"/>
    <x v="4185"/>
    <x v="2"/>
    <x v="80"/>
    <d v="2011-09-18T00:00:00"/>
    <s v="Second Class"/>
    <s v="SC-20260"/>
    <s v="Scott Cohen"/>
    <x v="1"/>
    <x v="0"/>
    <s v="Corpus Christi"/>
    <x v="5"/>
    <n v="78415"/>
    <x v="2"/>
    <s v="FUR-FU-10000550"/>
    <x v="0"/>
    <x v="5"/>
    <s v="Stacking Trays by OIC"/>
    <x v="745"/>
    <n v="5"/>
    <n v="0.6"/>
    <x v="6583"/>
    <x v="8"/>
  </r>
  <r>
    <n v="8436"/>
    <x v="4185"/>
    <x v="2"/>
    <x v="80"/>
    <d v="2011-09-18T00:00:00"/>
    <s v="Second Class"/>
    <s v="SC-20260"/>
    <s v="Scott Cohen"/>
    <x v="1"/>
    <x v="0"/>
    <s v="Corpus Christi"/>
    <x v="5"/>
    <n v="78415"/>
    <x v="2"/>
    <s v="OFF-BI-10001721"/>
    <x v="1"/>
    <x v="8"/>
    <s v="Trimflex Flexible Post Binders"/>
    <x v="5450"/>
    <n v="2"/>
    <n v="0.8"/>
    <x v="6584"/>
    <x v="8"/>
  </r>
  <r>
    <n v="8437"/>
    <x v="4186"/>
    <x v="1"/>
    <x v="1181"/>
    <d v="2012-09-26T00:00:00"/>
    <s v="Standard Class"/>
    <s v="AM-10705"/>
    <s v="Anne McFarland"/>
    <x v="0"/>
    <x v="0"/>
    <s v="Las Vegas"/>
    <x v="33"/>
    <n v="89115"/>
    <x v="1"/>
    <s v="OFF-BI-10004040"/>
    <x v="1"/>
    <x v="8"/>
    <s v="Wilson Jones Impact Binders"/>
    <x v="682"/>
    <n v="11"/>
    <n v="0.2"/>
    <x v="6585"/>
    <x v="8"/>
  </r>
  <r>
    <n v="8438"/>
    <x v="4187"/>
    <x v="1"/>
    <x v="895"/>
    <d v="2012-12-16T00:00:00"/>
    <s v="Standard Class"/>
    <s v="RA-19945"/>
    <s v="Ryan Akin"/>
    <x v="0"/>
    <x v="0"/>
    <s v="Cleveland"/>
    <x v="24"/>
    <n v="44105"/>
    <x v="3"/>
    <s v="TEC-AC-10002550"/>
    <x v="2"/>
    <x v="11"/>
    <s v="Maxell 4.7GB DVD-RW 3/Pack"/>
    <x v="2116"/>
    <n v="2"/>
    <n v="0.2"/>
    <x v="1201"/>
    <x v="4"/>
  </r>
  <r>
    <n v="8439"/>
    <x v="4188"/>
    <x v="2"/>
    <x v="1061"/>
    <d v="2011-06-01T00:00:00"/>
    <s v="Standard Class"/>
    <s v="MM-17260"/>
    <s v="Magdelene Morse"/>
    <x v="0"/>
    <x v="0"/>
    <s v="Seattle"/>
    <x v="4"/>
    <n v="98105"/>
    <x v="1"/>
    <s v="OFF-BI-10003876"/>
    <x v="1"/>
    <x v="8"/>
    <s v="Green Canvas Binder for 8-1/2&quot; x 14&quot; Sheets"/>
    <x v="5451"/>
    <n v="4"/>
    <n v="0.2"/>
    <x v="6586"/>
    <x v="5"/>
  </r>
  <r>
    <n v="8440"/>
    <x v="4189"/>
    <x v="3"/>
    <x v="1192"/>
    <d v="2014-03-18T00:00:00"/>
    <s v="Second Class"/>
    <s v="BN-11470"/>
    <s v="Brad Norvell"/>
    <x v="1"/>
    <x v="0"/>
    <s v="Chicago"/>
    <x v="10"/>
    <n v="60623"/>
    <x v="2"/>
    <s v="TEC-PH-10000213"/>
    <x v="2"/>
    <x v="7"/>
    <s v="Seidio BD2-HK3IPH5-BK DILEX Case and Holster Combo for Apple iPhone 5/5s - Black"/>
    <x v="5021"/>
    <n v="2"/>
    <n v="0.2"/>
    <x v="6007"/>
    <x v="10"/>
  </r>
  <r>
    <n v="8441"/>
    <x v="4190"/>
    <x v="0"/>
    <x v="16"/>
    <d v="2013-12-13T00:00:00"/>
    <s v="Second Class"/>
    <s v="JB-16045"/>
    <s v="Julia Barnett"/>
    <x v="2"/>
    <x v="0"/>
    <s v="Columbus"/>
    <x v="24"/>
    <n v="43229"/>
    <x v="3"/>
    <s v="OFF-PA-10002615"/>
    <x v="1"/>
    <x v="10"/>
    <s v="Ampad Gold Fibre Wirebound Steno Books, 6&quot; x 9&quot;, Gregg Ruled"/>
    <x v="5452"/>
    <n v="3"/>
    <n v="0.2"/>
    <x v="6587"/>
    <x v="4"/>
  </r>
  <r>
    <n v="8442"/>
    <x v="4191"/>
    <x v="3"/>
    <x v="636"/>
    <d v="2014-05-11T00:00:00"/>
    <s v="Standard Class"/>
    <s v="DB-13615"/>
    <s v="Doug Bickford"/>
    <x v="0"/>
    <x v="0"/>
    <s v="Tucson"/>
    <x v="16"/>
    <n v="85705"/>
    <x v="1"/>
    <s v="OFF-PA-10002254"/>
    <x v="1"/>
    <x v="10"/>
    <s v="Xerox 1883"/>
    <x v="5453"/>
    <n v="4"/>
    <n v="0.2"/>
    <x v="6588"/>
    <x v="5"/>
  </r>
  <r>
    <n v="8443"/>
    <x v="4192"/>
    <x v="0"/>
    <x v="1193"/>
    <d v="2013-03-11T00:00:00"/>
    <s v="Standard Class"/>
    <s v="JB-16045"/>
    <s v="Julia Barnett"/>
    <x v="2"/>
    <x v="0"/>
    <s v="Philadelphia"/>
    <x v="9"/>
    <n v="19120"/>
    <x v="3"/>
    <s v="TEC-PH-10004586"/>
    <x v="2"/>
    <x v="7"/>
    <s v="Wilson SignalBoost 841262 DB PRO Amplifier Kit"/>
    <x v="5454"/>
    <n v="2"/>
    <n v="0.4"/>
    <x v="6589"/>
    <x v="10"/>
  </r>
  <r>
    <n v="8444"/>
    <x v="4192"/>
    <x v="0"/>
    <x v="1193"/>
    <d v="2013-03-11T00:00:00"/>
    <s v="Standard Class"/>
    <s v="JB-16045"/>
    <s v="Julia Barnett"/>
    <x v="2"/>
    <x v="0"/>
    <s v="Philadelphia"/>
    <x v="9"/>
    <n v="19120"/>
    <x v="3"/>
    <s v="OFF-BI-10002982"/>
    <x v="1"/>
    <x v="8"/>
    <s v="Avery Self-Adhesive Photo Pockets for Polaroid Photos"/>
    <x v="5455"/>
    <n v="1"/>
    <n v="0.7"/>
    <x v="6590"/>
    <x v="10"/>
  </r>
  <r>
    <n v="8445"/>
    <x v="4192"/>
    <x v="0"/>
    <x v="1193"/>
    <d v="2013-03-11T00:00:00"/>
    <s v="Standard Class"/>
    <s v="JB-16045"/>
    <s v="Julia Barnett"/>
    <x v="2"/>
    <x v="0"/>
    <s v="Philadelphia"/>
    <x v="9"/>
    <n v="19120"/>
    <x v="3"/>
    <s v="TEC-PH-10002538"/>
    <x v="2"/>
    <x v="7"/>
    <s v="Grandstream GXP1160 VoIP phone"/>
    <x v="5456"/>
    <n v="3"/>
    <n v="0.4"/>
    <x v="6591"/>
    <x v="10"/>
  </r>
  <r>
    <n v="8446"/>
    <x v="4193"/>
    <x v="3"/>
    <x v="436"/>
    <d v="2014-10-25T00:00:00"/>
    <s v="First Class"/>
    <s v="AH-10075"/>
    <s v="Adam Hart"/>
    <x v="1"/>
    <x v="0"/>
    <s v="Cranston"/>
    <x v="34"/>
    <n v="2920"/>
    <x v="3"/>
    <s v="FUR-TA-10001039"/>
    <x v="0"/>
    <x v="3"/>
    <s v="KI Adjustable-Height Table"/>
    <x v="5457"/>
    <n v="4"/>
    <n v="0.3"/>
    <x v="6592"/>
    <x v="2"/>
  </r>
  <r>
    <n v="8447"/>
    <x v="4193"/>
    <x v="3"/>
    <x v="436"/>
    <d v="2014-10-25T00:00:00"/>
    <s v="First Class"/>
    <s v="AH-10075"/>
    <s v="Adam Hart"/>
    <x v="1"/>
    <x v="0"/>
    <s v="Cranston"/>
    <x v="34"/>
    <n v="2920"/>
    <x v="3"/>
    <s v="FUR-FU-10004963"/>
    <x v="0"/>
    <x v="5"/>
    <s v="Eldon 400 Class Desk Accessories, Black Carbon"/>
    <x v="768"/>
    <n v="4"/>
    <n v="0"/>
    <x v="5259"/>
    <x v="2"/>
  </r>
  <r>
    <n v="8448"/>
    <x v="4193"/>
    <x v="3"/>
    <x v="436"/>
    <d v="2014-10-25T00:00:00"/>
    <s v="First Class"/>
    <s v="AH-10075"/>
    <s v="Adam Hart"/>
    <x v="1"/>
    <x v="0"/>
    <s v="Cranston"/>
    <x v="34"/>
    <n v="2920"/>
    <x v="3"/>
    <s v="FUR-FU-10000277"/>
    <x v="0"/>
    <x v="5"/>
    <s v="Deflect-o DuraMat Antistatic Studded Beveled Mat for Medium Pile Carpeting"/>
    <x v="5258"/>
    <n v="2"/>
    <n v="0"/>
    <x v="6331"/>
    <x v="2"/>
  </r>
  <r>
    <n v="8449"/>
    <x v="4193"/>
    <x v="3"/>
    <x v="436"/>
    <d v="2014-10-25T00:00:00"/>
    <s v="First Class"/>
    <s v="AH-10075"/>
    <s v="Adam Hart"/>
    <x v="1"/>
    <x v="0"/>
    <s v="Cranston"/>
    <x v="34"/>
    <n v="2920"/>
    <x v="3"/>
    <s v="FUR-TA-10004915"/>
    <x v="0"/>
    <x v="3"/>
    <s v="Office Impressions End Table, 20-1/2&quot;H x 24&quot;W x 20&quot;D"/>
    <x v="3109"/>
    <n v="3"/>
    <n v="0.3"/>
    <x v="3490"/>
    <x v="2"/>
  </r>
  <r>
    <n v="8450"/>
    <x v="4193"/>
    <x v="3"/>
    <x v="436"/>
    <d v="2014-10-25T00:00:00"/>
    <s v="First Class"/>
    <s v="AH-10075"/>
    <s v="Adam Hart"/>
    <x v="1"/>
    <x v="0"/>
    <s v="Cranston"/>
    <x v="34"/>
    <n v="2920"/>
    <x v="3"/>
    <s v="OFF-PA-10003724"/>
    <x v="1"/>
    <x v="10"/>
    <s v="Wirebound Message Book, 4 per Page"/>
    <x v="5458"/>
    <n v="8"/>
    <n v="0"/>
    <x v="6593"/>
    <x v="2"/>
  </r>
  <r>
    <n v="8451"/>
    <x v="4193"/>
    <x v="3"/>
    <x v="436"/>
    <d v="2014-10-25T00:00:00"/>
    <s v="First Class"/>
    <s v="AH-10075"/>
    <s v="Adam Hart"/>
    <x v="1"/>
    <x v="0"/>
    <s v="Cranston"/>
    <x v="34"/>
    <n v="2920"/>
    <x v="3"/>
    <s v="OFF-AP-10002906"/>
    <x v="1"/>
    <x v="9"/>
    <s v="Hoover Replacement Belt for Commercial Guardsman Heavy-Duty Upright Vacuum"/>
    <x v="5459"/>
    <n v="1"/>
    <n v="0"/>
    <x v="6594"/>
    <x v="2"/>
  </r>
  <r>
    <n v="8452"/>
    <x v="4194"/>
    <x v="2"/>
    <x v="582"/>
    <d v="2011-04-30T00:00:00"/>
    <s v="First Class"/>
    <s v="AI-10855"/>
    <s v="Arianne Irving"/>
    <x v="0"/>
    <x v="0"/>
    <s v="San Francisco"/>
    <x v="1"/>
    <n v="94122"/>
    <x v="1"/>
    <s v="TEC-PH-10001459"/>
    <x v="2"/>
    <x v="7"/>
    <s v="Samsung Galaxy Mega 6.3"/>
    <x v="5460"/>
    <n v="5"/>
    <n v="0.2"/>
    <x v="6595"/>
    <x v="3"/>
  </r>
  <r>
    <n v="8453"/>
    <x v="4195"/>
    <x v="0"/>
    <x v="724"/>
    <d v="2013-04-24T00:00:00"/>
    <s v="Standard Class"/>
    <s v="TH-21115"/>
    <s v="Thea Hudgings"/>
    <x v="1"/>
    <x v="0"/>
    <s v="Houston"/>
    <x v="5"/>
    <n v="77070"/>
    <x v="2"/>
    <s v="FUR-CH-10002880"/>
    <x v="0"/>
    <x v="1"/>
    <s v="Global High-Back Leather Tilter, Burgundy"/>
    <x v="5209"/>
    <n v="4"/>
    <n v="0.3"/>
    <x v="6257"/>
    <x v="3"/>
  </r>
  <r>
    <n v="8454"/>
    <x v="4195"/>
    <x v="0"/>
    <x v="724"/>
    <d v="2013-04-24T00:00:00"/>
    <s v="Standard Class"/>
    <s v="TH-21115"/>
    <s v="Thea Hudgings"/>
    <x v="1"/>
    <x v="0"/>
    <s v="Houston"/>
    <x v="5"/>
    <n v="77070"/>
    <x v="2"/>
    <s v="OFF-ST-10001780"/>
    <x v="1"/>
    <x v="4"/>
    <s v="Tennsco 16-Compartment Lockers with Coat Rack"/>
    <x v="5461"/>
    <n v="3"/>
    <n v="0.2"/>
    <x v="6596"/>
    <x v="3"/>
  </r>
  <r>
    <n v="8455"/>
    <x v="4195"/>
    <x v="0"/>
    <x v="724"/>
    <d v="2013-04-24T00:00:00"/>
    <s v="Standard Class"/>
    <s v="TH-21115"/>
    <s v="Thea Hudgings"/>
    <x v="1"/>
    <x v="0"/>
    <s v="Houston"/>
    <x v="5"/>
    <n v="77070"/>
    <x v="2"/>
    <s v="FUR-FU-10004748"/>
    <x v="0"/>
    <x v="5"/>
    <s v="Howard Miller 16&quot; Diameter Gallery Wall Clock"/>
    <x v="1984"/>
    <n v="5"/>
    <n v="0.6"/>
    <x v="6597"/>
    <x v="3"/>
  </r>
  <r>
    <n v="8456"/>
    <x v="4196"/>
    <x v="0"/>
    <x v="730"/>
    <d v="2013-05-30T00:00:00"/>
    <s v="Standard Class"/>
    <s v="JE-15610"/>
    <s v="Jim Epp"/>
    <x v="1"/>
    <x v="0"/>
    <s v="Los Angeles"/>
    <x v="1"/>
    <n v="90049"/>
    <x v="1"/>
    <s v="TEC-PH-10001918"/>
    <x v="2"/>
    <x v="7"/>
    <s v="Nortel Business Series Terminal T7208 Digital phone"/>
    <x v="2705"/>
    <n v="2"/>
    <n v="0.2"/>
    <x v="6598"/>
    <x v="5"/>
  </r>
  <r>
    <n v="8457"/>
    <x v="4197"/>
    <x v="3"/>
    <x v="39"/>
    <d v="2014-06-03T00:00:00"/>
    <s v="Second Class"/>
    <s v="TH-21235"/>
    <s v="Tiffany House"/>
    <x v="1"/>
    <x v="0"/>
    <s v="Chicago"/>
    <x v="10"/>
    <n v="60653"/>
    <x v="2"/>
    <s v="FUR-CH-10001146"/>
    <x v="0"/>
    <x v="1"/>
    <s v="Global Task Chair, Black"/>
    <x v="5462"/>
    <n v="3"/>
    <n v="0.3"/>
    <x v="6599"/>
    <x v="5"/>
  </r>
  <r>
    <n v="8458"/>
    <x v="4197"/>
    <x v="3"/>
    <x v="39"/>
    <d v="2014-06-03T00:00:00"/>
    <s v="Second Class"/>
    <s v="TH-21235"/>
    <s v="Tiffany House"/>
    <x v="1"/>
    <x v="0"/>
    <s v="Chicago"/>
    <x v="10"/>
    <n v="60653"/>
    <x v="2"/>
    <s v="OFF-BI-10004364"/>
    <x v="1"/>
    <x v="8"/>
    <s v="Storex Dura Pro Binders"/>
    <x v="3019"/>
    <n v="3"/>
    <n v="0.8"/>
    <x v="3369"/>
    <x v="5"/>
  </r>
  <r>
    <n v="8459"/>
    <x v="4198"/>
    <x v="2"/>
    <x v="55"/>
    <d v="2011-08-29T00:00:00"/>
    <s v="Standard Class"/>
    <s v="JE-15715"/>
    <s v="Joe Elijah"/>
    <x v="0"/>
    <x v="0"/>
    <s v="Houston"/>
    <x v="5"/>
    <n v="77070"/>
    <x v="2"/>
    <s v="OFF-BI-10002133"/>
    <x v="1"/>
    <x v="8"/>
    <s v="Wilson Jones Elliptical Ring 3 1/2&quot; Capacity Binders, 800 sheets"/>
    <x v="5463"/>
    <n v="3"/>
    <n v="0.8"/>
    <x v="6600"/>
    <x v="6"/>
  </r>
  <r>
    <n v="8460"/>
    <x v="4198"/>
    <x v="2"/>
    <x v="55"/>
    <d v="2011-08-29T00:00:00"/>
    <s v="Standard Class"/>
    <s v="JE-15715"/>
    <s v="Joe Elijah"/>
    <x v="0"/>
    <x v="0"/>
    <s v="Houston"/>
    <x v="5"/>
    <n v="77070"/>
    <x v="2"/>
    <s v="OFF-BI-10002225"/>
    <x v="1"/>
    <x v="8"/>
    <s v="Square Ring Data Binders, Rigid 75 Pt. Covers, 11&quot; x 14-7/8&quot;"/>
    <x v="5464"/>
    <n v="3"/>
    <n v="0.8"/>
    <x v="6601"/>
    <x v="6"/>
  </r>
  <r>
    <n v="8461"/>
    <x v="4199"/>
    <x v="2"/>
    <x v="1194"/>
    <d v="2011-09-04T00:00:00"/>
    <s v="Standard Class"/>
    <s v="AT-10735"/>
    <s v="Annie Thurman"/>
    <x v="0"/>
    <x v="0"/>
    <s v="Bristol"/>
    <x v="29"/>
    <n v="6010"/>
    <x v="3"/>
    <s v="OFF-BI-10002432"/>
    <x v="1"/>
    <x v="8"/>
    <s v="Wilson Jones Standard D-Ring Binders"/>
    <x v="3276"/>
    <n v="5"/>
    <n v="0"/>
    <x v="3698"/>
    <x v="6"/>
  </r>
  <r>
    <n v="8462"/>
    <x v="4199"/>
    <x v="2"/>
    <x v="1194"/>
    <d v="2011-09-04T00:00:00"/>
    <s v="Standard Class"/>
    <s v="AT-10735"/>
    <s v="Annie Thurman"/>
    <x v="0"/>
    <x v="0"/>
    <s v="Bristol"/>
    <x v="29"/>
    <n v="6010"/>
    <x v="3"/>
    <s v="OFF-ST-10000563"/>
    <x v="1"/>
    <x v="4"/>
    <s v="Fellowes Bankers Box Stor/Drawer Steel Plus"/>
    <x v="1449"/>
    <n v="3"/>
    <n v="0"/>
    <x v="1526"/>
    <x v="6"/>
  </r>
  <r>
    <n v="8463"/>
    <x v="4200"/>
    <x v="1"/>
    <x v="37"/>
    <d v="2012-09-07T00:00:00"/>
    <s v="Second Class"/>
    <s v="JH-15820"/>
    <s v="John Huston"/>
    <x v="0"/>
    <x v="0"/>
    <s v="Holland"/>
    <x v="12"/>
    <n v="49423"/>
    <x v="2"/>
    <s v="OFF-LA-10001982"/>
    <x v="1"/>
    <x v="2"/>
    <s v="Smead Alpha-Z Color-Coded Name Labels First Letter Starter Set"/>
    <x v="5465"/>
    <n v="2"/>
    <n v="0"/>
    <x v="6602"/>
    <x v="8"/>
  </r>
  <r>
    <n v="8464"/>
    <x v="4201"/>
    <x v="2"/>
    <x v="1176"/>
    <d v="2011-04-01T00:00:00"/>
    <s v="Standard Class"/>
    <s v="DR-12940"/>
    <s v="Daniel Raglin"/>
    <x v="2"/>
    <x v="0"/>
    <s v="Albuquerque"/>
    <x v="27"/>
    <n v="87105"/>
    <x v="1"/>
    <s v="TEC-PH-10003273"/>
    <x v="2"/>
    <x v="7"/>
    <s v="AT&amp;T TR1909W"/>
    <x v="214"/>
    <n v="3"/>
    <n v="0.2"/>
    <x v="216"/>
    <x v="10"/>
  </r>
  <r>
    <n v="8465"/>
    <x v="4202"/>
    <x v="1"/>
    <x v="1187"/>
    <d v="2012-05-15T00:00:00"/>
    <s v="Standard Class"/>
    <s v="AB-10165"/>
    <s v="Alan Barnes"/>
    <x v="0"/>
    <x v="0"/>
    <s v="Louisville"/>
    <x v="22"/>
    <n v="80027"/>
    <x v="1"/>
    <s v="TEC-AC-10002718"/>
    <x v="2"/>
    <x v="11"/>
    <s v="Belkin Standard 104 key USB Keyboard"/>
    <x v="3854"/>
    <n v="4"/>
    <n v="0.2"/>
    <x v="4432"/>
    <x v="5"/>
  </r>
  <r>
    <n v="8466"/>
    <x v="4203"/>
    <x v="1"/>
    <x v="265"/>
    <d v="2012-04-14T00:00:00"/>
    <s v="Standard Class"/>
    <s v="MC-18100"/>
    <s v="Mick Crebagga"/>
    <x v="0"/>
    <x v="0"/>
    <s v="New York City"/>
    <x v="15"/>
    <n v="10024"/>
    <x v="3"/>
    <s v="OFF-ST-10001505"/>
    <x v="1"/>
    <x v="4"/>
    <s v="Perma STOR-ALL Hanging File Box, 13 1/8&quot;W x 12 1/4&quot;D x 10 1/2&quot;H"/>
    <x v="1465"/>
    <n v="3"/>
    <n v="0"/>
    <x v="4241"/>
    <x v="3"/>
  </r>
  <r>
    <n v="8467"/>
    <x v="4204"/>
    <x v="1"/>
    <x v="265"/>
    <d v="2012-04-14T00:00:00"/>
    <s v="Standard Class"/>
    <s v="IG-15085"/>
    <s v="Ivan Gibson"/>
    <x v="0"/>
    <x v="0"/>
    <s v="Norwich"/>
    <x v="29"/>
    <n v="6360"/>
    <x v="3"/>
    <s v="OFF-AP-10000179"/>
    <x v="1"/>
    <x v="9"/>
    <s v="Honeywell Enviracaire Portable HEPA Air Cleaner for up to 10 x 16 Room"/>
    <x v="5466"/>
    <n v="3"/>
    <n v="0"/>
    <x v="6603"/>
    <x v="3"/>
  </r>
  <r>
    <n v="8468"/>
    <x v="4205"/>
    <x v="0"/>
    <x v="251"/>
    <d v="2013-09-24T00:00:00"/>
    <s v="Standard Class"/>
    <s v="FH-14275"/>
    <s v="Frank Hawley"/>
    <x v="1"/>
    <x v="0"/>
    <s v="San Francisco"/>
    <x v="1"/>
    <n v="94122"/>
    <x v="1"/>
    <s v="OFF-BI-10002309"/>
    <x v="1"/>
    <x v="8"/>
    <s v="Avery Heavy-Duty EZD  Binder With Locking Rings"/>
    <x v="436"/>
    <n v="2"/>
    <n v="0.2"/>
    <x v="6604"/>
    <x v="8"/>
  </r>
  <r>
    <n v="8469"/>
    <x v="4206"/>
    <x v="0"/>
    <x v="583"/>
    <d v="2013-11-18T00:00:00"/>
    <s v="Standard Class"/>
    <s v="AS-10285"/>
    <s v="Alejandro Savely"/>
    <x v="1"/>
    <x v="0"/>
    <s v="Noblesville"/>
    <x v="14"/>
    <n v="46060"/>
    <x v="2"/>
    <s v="FUR-TA-10001950"/>
    <x v="0"/>
    <x v="3"/>
    <s v="Balt Solid Wood Round Tables"/>
    <x v="5467"/>
    <n v="6"/>
    <n v="0"/>
    <x v="6605"/>
    <x v="0"/>
  </r>
  <r>
    <n v="8470"/>
    <x v="4207"/>
    <x v="3"/>
    <x v="756"/>
    <d v="2014-04-28T00:00:00"/>
    <s v="Standard Class"/>
    <s v="PN-18775"/>
    <s v="Parhena Norris"/>
    <x v="2"/>
    <x v="0"/>
    <s v="Clarksville"/>
    <x v="18"/>
    <n v="37042"/>
    <x v="0"/>
    <s v="FUR-BO-10001972"/>
    <x v="0"/>
    <x v="0"/>
    <s v="O'Sullivan 4-Shelf Bookcase in Odessa Pine"/>
    <x v="2388"/>
    <n v="4"/>
    <n v="0.2"/>
    <x v="6606"/>
    <x v="3"/>
  </r>
  <r>
    <n v="8471"/>
    <x v="4207"/>
    <x v="3"/>
    <x v="756"/>
    <d v="2014-04-28T00:00:00"/>
    <s v="Standard Class"/>
    <s v="PN-18775"/>
    <s v="Parhena Norris"/>
    <x v="2"/>
    <x v="0"/>
    <s v="Clarksville"/>
    <x v="18"/>
    <n v="37042"/>
    <x v="0"/>
    <s v="TEC-AC-10002473"/>
    <x v="2"/>
    <x v="11"/>
    <s v="Maxell 4.7GB DVD-R"/>
    <x v="5468"/>
    <n v="2"/>
    <n v="0.2"/>
    <x v="6607"/>
    <x v="3"/>
  </r>
  <r>
    <n v="8472"/>
    <x v="4207"/>
    <x v="3"/>
    <x v="756"/>
    <d v="2014-04-28T00:00:00"/>
    <s v="Standard Class"/>
    <s v="PN-18775"/>
    <s v="Parhena Norris"/>
    <x v="2"/>
    <x v="0"/>
    <s v="Clarksville"/>
    <x v="18"/>
    <n v="37042"/>
    <x v="0"/>
    <s v="FUR-FU-10000193"/>
    <x v="0"/>
    <x v="5"/>
    <s v="Tenex Chairmats For Use with Hard Floors"/>
    <x v="2540"/>
    <n v="3"/>
    <n v="0.2"/>
    <x v="6608"/>
    <x v="3"/>
  </r>
  <r>
    <n v="8473"/>
    <x v="4207"/>
    <x v="3"/>
    <x v="756"/>
    <d v="2014-04-28T00:00:00"/>
    <s v="Standard Class"/>
    <s v="PN-18775"/>
    <s v="Parhena Norris"/>
    <x v="2"/>
    <x v="0"/>
    <s v="Clarksville"/>
    <x v="18"/>
    <n v="37042"/>
    <x v="0"/>
    <s v="OFF-LA-10000081"/>
    <x v="1"/>
    <x v="2"/>
    <s v="Avery 496"/>
    <x v="3500"/>
    <n v="1"/>
    <n v="0.2"/>
    <x v="3983"/>
    <x v="3"/>
  </r>
  <r>
    <n v="8474"/>
    <x v="4208"/>
    <x v="1"/>
    <x v="420"/>
    <d v="2012-10-26T00:00:00"/>
    <s v="Second Class"/>
    <s v="GM-14500"/>
    <s v="Gene McClure"/>
    <x v="0"/>
    <x v="0"/>
    <s v="Hollywood"/>
    <x v="2"/>
    <n v="33021"/>
    <x v="0"/>
    <s v="OFF-ST-10000876"/>
    <x v="1"/>
    <x v="4"/>
    <s v="Eldon Simplefile Box Office"/>
    <x v="5469"/>
    <n v="1"/>
    <n v="0.2"/>
    <x v="6609"/>
    <x v="2"/>
  </r>
  <r>
    <n v="8475"/>
    <x v="4209"/>
    <x v="3"/>
    <x v="359"/>
    <d v="2014-04-15T00:00:00"/>
    <s v="Standard Class"/>
    <s v="NC-18625"/>
    <s v="Noah Childs"/>
    <x v="1"/>
    <x v="0"/>
    <s v="York"/>
    <x v="9"/>
    <n v="17403"/>
    <x v="3"/>
    <s v="OFF-BI-10004492"/>
    <x v="1"/>
    <x v="8"/>
    <s v="Tuf-Vin Binders"/>
    <x v="5470"/>
    <n v="4"/>
    <n v="0.7"/>
    <x v="6610"/>
    <x v="3"/>
  </r>
  <r>
    <n v="8476"/>
    <x v="4209"/>
    <x v="3"/>
    <x v="359"/>
    <d v="2014-04-15T00:00:00"/>
    <s v="Standard Class"/>
    <s v="NC-18625"/>
    <s v="Noah Childs"/>
    <x v="1"/>
    <x v="0"/>
    <s v="York"/>
    <x v="9"/>
    <n v="17403"/>
    <x v="3"/>
    <s v="OFF-PA-10001033"/>
    <x v="1"/>
    <x v="10"/>
    <s v="Xerox 1893"/>
    <x v="4975"/>
    <n v="2"/>
    <n v="0.2"/>
    <x v="5944"/>
    <x v="3"/>
  </r>
  <r>
    <n v="8477"/>
    <x v="4210"/>
    <x v="3"/>
    <x v="855"/>
    <d v="2014-11-02T00:00:00"/>
    <s v="Standard Class"/>
    <s v="TW-21025"/>
    <s v="Tamara Willingham"/>
    <x v="2"/>
    <x v="0"/>
    <s v="Mesa"/>
    <x v="16"/>
    <n v="85204"/>
    <x v="1"/>
    <s v="OFF-PA-10004039"/>
    <x v="1"/>
    <x v="10"/>
    <s v="Xerox 1882"/>
    <x v="2542"/>
    <n v="1"/>
    <n v="0.2"/>
    <x v="6611"/>
    <x v="2"/>
  </r>
  <r>
    <n v="8478"/>
    <x v="4211"/>
    <x v="1"/>
    <x v="628"/>
    <d v="2012-10-30T00:00:00"/>
    <s v="Same Day"/>
    <s v="BF-11020"/>
    <s v="Barry Französisch"/>
    <x v="1"/>
    <x v="0"/>
    <s v="New York City"/>
    <x v="15"/>
    <n v="10024"/>
    <x v="3"/>
    <s v="TEC-MA-10004552"/>
    <x v="2"/>
    <x v="15"/>
    <s v="Star Micronics TSP100 TSP143LAN Receipt Printer"/>
    <x v="5471"/>
    <n v="4"/>
    <n v="0"/>
    <x v="6612"/>
    <x v="2"/>
  </r>
  <r>
    <n v="8479"/>
    <x v="4212"/>
    <x v="3"/>
    <x v="404"/>
    <d v="2014-12-25T00:00:00"/>
    <s v="Standard Class"/>
    <s v="TT-21460"/>
    <s v="Tonja Turnell"/>
    <x v="2"/>
    <x v="0"/>
    <s v="San Francisco"/>
    <x v="1"/>
    <n v="94110"/>
    <x v="1"/>
    <s v="OFF-AR-10002578"/>
    <x v="1"/>
    <x v="6"/>
    <s v="Newell 335"/>
    <x v="1784"/>
    <n v="2"/>
    <n v="0"/>
    <x v="6613"/>
    <x v="4"/>
  </r>
  <r>
    <n v="8480"/>
    <x v="4213"/>
    <x v="0"/>
    <x v="299"/>
    <d v="2013-03-17T00:00:00"/>
    <s v="Standard Class"/>
    <s v="SW-20245"/>
    <s v="Scot Wooten"/>
    <x v="0"/>
    <x v="0"/>
    <s v="Los Angeles"/>
    <x v="1"/>
    <n v="90036"/>
    <x v="1"/>
    <s v="OFF-PA-10004022"/>
    <x v="1"/>
    <x v="10"/>
    <s v="Hammermill Color Copier Paper (28Lb. and 96 Bright)"/>
    <x v="1024"/>
    <n v="2"/>
    <n v="0"/>
    <x v="1064"/>
    <x v="10"/>
  </r>
  <r>
    <n v="8481"/>
    <x v="4214"/>
    <x v="2"/>
    <x v="609"/>
    <d v="2011-07-27T00:00:00"/>
    <s v="Standard Class"/>
    <s v="PG-18820"/>
    <s v="Patrick Gardner"/>
    <x v="0"/>
    <x v="0"/>
    <s v="Omaha"/>
    <x v="8"/>
    <n v="68104"/>
    <x v="2"/>
    <s v="TEC-PH-10004100"/>
    <x v="2"/>
    <x v="7"/>
    <s v="Griffin GC17055 Auxiliary Audio Cable"/>
    <x v="5472"/>
    <n v="2"/>
    <n v="0"/>
    <x v="6614"/>
    <x v="7"/>
  </r>
  <r>
    <n v="8482"/>
    <x v="4215"/>
    <x v="0"/>
    <x v="1012"/>
    <d v="2013-05-29T00:00:00"/>
    <s v="Standard Class"/>
    <s v="DP-13390"/>
    <s v="Dennis Pardue"/>
    <x v="2"/>
    <x v="0"/>
    <s v="Philadelphia"/>
    <x v="9"/>
    <n v="19120"/>
    <x v="3"/>
    <s v="OFF-AR-10001860"/>
    <x v="1"/>
    <x v="6"/>
    <s v="BIC Liqua Brite Liner"/>
    <x v="4008"/>
    <n v="3"/>
    <n v="0.2"/>
    <x v="6615"/>
    <x v="5"/>
  </r>
  <r>
    <n v="8483"/>
    <x v="4216"/>
    <x v="3"/>
    <x v="512"/>
    <d v="2014-02-16T00:00:00"/>
    <s v="Standard Class"/>
    <s v="DJ-13510"/>
    <s v="Don Jones"/>
    <x v="1"/>
    <x v="0"/>
    <s v="New York City"/>
    <x v="15"/>
    <n v="10024"/>
    <x v="3"/>
    <s v="OFF-LA-10001297"/>
    <x v="1"/>
    <x v="2"/>
    <s v="Avery 473"/>
    <x v="346"/>
    <n v="2"/>
    <n v="0"/>
    <x v="354"/>
    <x v="11"/>
  </r>
  <r>
    <n v="8484"/>
    <x v="4217"/>
    <x v="0"/>
    <x v="873"/>
    <d v="2013-09-25T00:00:00"/>
    <s v="Standard Class"/>
    <s v="EN-13780"/>
    <s v="Edward Nazzal"/>
    <x v="0"/>
    <x v="0"/>
    <s v="Grand Rapids"/>
    <x v="12"/>
    <n v="49505"/>
    <x v="2"/>
    <s v="OFF-BI-10004828"/>
    <x v="1"/>
    <x v="8"/>
    <s v="GBC Poly Designer Binding Covers"/>
    <x v="4162"/>
    <n v="5"/>
    <n v="0"/>
    <x v="6616"/>
    <x v="8"/>
  </r>
  <r>
    <n v="8485"/>
    <x v="4218"/>
    <x v="3"/>
    <x v="241"/>
    <d v="2014-09-25T00:00:00"/>
    <s v="Same Day"/>
    <s v="PB-19150"/>
    <s v="Philip Brown"/>
    <x v="0"/>
    <x v="0"/>
    <s v="Seattle"/>
    <x v="4"/>
    <n v="98115"/>
    <x v="1"/>
    <s v="FUR-FU-10002759"/>
    <x v="0"/>
    <x v="5"/>
    <s v="12-1/2 Diameter Round Wall Clock"/>
    <x v="5473"/>
    <n v="10"/>
    <n v="0"/>
    <x v="6617"/>
    <x v="8"/>
  </r>
  <r>
    <n v="8486"/>
    <x v="4219"/>
    <x v="3"/>
    <x v="996"/>
    <d v="2014-04-01T00:00:00"/>
    <s v="Standard Class"/>
    <s v="BD-11560"/>
    <s v="Brendan Dodson"/>
    <x v="2"/>
    <x v="0"/>
    <s v="Fresno"/>
    <x v="1"/>
    <n v="93727"/>
    <x v="1"/>
    <s v="OFF-PA-10000740"/>
    <x v="1"/>
    <x v="10"/>
    <s v="Xerox 1982"/>
    <x v="1846"/>
    <n v="2"/>
    <n v="0"/>
    <x v="1981"/>
    <x v="10"/>
  </r>
  <r>
    <n v="8487"/>
    <x v="4219"/>
    <x v="3"/>
    <x v="996"/>
    <d v="2014-04-01T00:00:00"/>
    <s v="Standard Class"/>
    <s v="BD-11560"/>
    <s v="Brendan Dodson"/>
    <x v="2"/>
    <x v="0"/>
    <s v="Fresno"/>
    <x v="1"/>
    <n v="93727"/>
    <x v="1"/>
    <s v="OFF-PA-10001144"/>
    <x v="1"/>
    <x v="10"/>
    <s v="Xerox 1913"/>
    <x v="168"/>
    <n v="2"/>
    <n v="0"/>
    <x v="170"/>
    <x v="10"/>
  </r>
  <r>
    <n v="8488"/>
    <x v="4219"/>
    <x v="3"/>
    <x v="996"/>
    <d v="2014-04-01T00:00:00"/>
    <s v="Standard Class"/>
    <s v="BD-11560"/>
    <s v="Brendan Dodson"/>
    <x v="2"/>
    <x v="0"/>
    <s v="Fresno"/>
    <x v="1"/>
    <n v="93727"/>
    <x v="1"/>
    <s v="OFF-PA-10000859"/>
    <x v="1"/>
    <x v="10"/>
    <s v="Unpadded Memo Slips"/>
    <x v="5474"/>
    <n v="3"/>
    <n v="0"/>
    <x v="6618"/>
    <x v="10"/>
  </r>
  <r>
    <n v="8489"/>
    <x v="4220"/>
    <x v="0"/>
    <x v="1056"/>
    <d v="2013-02-04T00:00:00"/>
    <s v="Second Class"/>
    <s v="SE-20110"/>
    <s v="Sanjit Engle"/>
    <x v="0"/>
    <x v="0"/>
    <s v="Arlington"/>
    <x v="17"/>
    <n v="22204"/>
    <x v="0"/>
    <s v="TEC-MA-10001127"/>
    <x v="2"/>
    <x v="15"/>
    <s v="HP Designjet T520 Inkjet Large Format Printer - 24&quot; Color"/>
    <x v="5475"/>
    <n v="5"/>
    <n v="0"/>
    <x v="6619"/>
    <x v="11"/>
  </r>
  <r>
    <n v="8490"/>
    <x v="4220"/>
    <x v="0"/>
    <x v="1056"/>
    <d v="2013-02-04T00:00:00"/>
    <s v="Second Class"/>
    <s v="SE-20110"/>
    <s v="Sanjit Engle"/>
    <x v="0"/>
    <x v="0"/>
    <s v="Arlington"/>
    <x v="17"/>
    <n v="22204"/>
    <x v="0"/>
    <s v="OFF-BI-10002557"/>
    <x v="1"/>
    <x v="8"/>
    <s v="Presstex Flexible Ring Binders"/>
    <x v="3441"/>
    <n v="8"/>
    <n v="0"/>
    <x v="6620"/>
    <x v="11"/>
  </r>
  <r>
    <n v="8491"/>
    <x v="4220"/>
    <x v="0"/>
    <x v="1056"/>
    <d v="2013-02-04T00:00:00"/>
    <s v="Second Class"/>
    <s v="SE-20110"/>
    <s v="Sanjit Engle"/>
    <x v="0"/>
    <x v="0"/>
    <s v="Arlington"/>
    <x v="17"/>
    <n v="22204"/>
    <x v="0"/>
    <s v="FUR-FU-10001731"/>
    <x v="0"/>
    <x v="5"/>
    <s v="Acrylic Self-Standing Desk Frames"/>
    <x v="5476"/>
    <n v="7"/>
    <n v="0"/>
    <x v="6621"/>
    <x v="11"/>
  </r>
  <r>
    <n v="8492"/>
    <x v="4221"/>
    <x v="3"/>
    <x v="437"/>
    <d v="2014-07-12T00:00:00"/>
    <s v="Standard Class"/>
    <s v="AT-10735"/>
    <s v="Annie Thurman"/>
    <x v="0"/>
    <x v="0"/>
    <s v="Los Angeles"/>
    <x v="1"/>
    <n v="90049"/>
    <x v="1"/>
    <s v="OFF-FA-10001135"/>
    <x v="1"/>
    <x v="13"/>
    <s v="Brites Rubber Bands, 1 1/2 oz. Box"/>
    <x v="4095"/>
    <n v="3"/>
    <n v="0"/>
    <x v="6622"/>
    <x v="7"/>
  </r>
  <r>
    <n v="8493"/>
    <x v="4222"/>
    <x v="1"/>
    <x v="924"/>
    <d v="2012-10-28T00:00:00"/>
    <s v="Standard Class"/>
    <s v="CC-12685"/>
    <s v="Craig Carroll"/>
    <x v="0"/>
    <x v="0"/>
    <s v="Lubbock"/>
    <x v="5"/>
    <n v="79424"/>
    <x v="2"/>
    <s v="OFF-PA-10000069"/>
    <x v="1"/>
    <x v="10"/>
    <s v="TOPS 4 x 6 Fluorescent Color Memo Sheets, 500 Sheets per Pack"/>
    <x v="5477"/>
    <n v="8"/>
    <n v="0.2"/>
    <x v="6623"/>
    <x v="2"/>
  </r>
  <r>
    <n v="8494"/>
    <x v="4222"/>
    <x v="1"/>
    <x v="924"/>
    <d v="2012-10-28T00:00:00"/>
    <s v="Standard Class"/>
    <s v="CC-12685"/>
    <s v="Craig Carroll"/>
    <x v="0"/>
    <x v="0"/>
    <s v="Lubbock"/>
    <x v="5"/>
    <n v="79424"/>
    <x v="2"/>
    <s v="TEC-CO-10001943"/>
    <x v="2"/>
    <x v="16"/>
    <s v="Canon PC-428 Personal Copier"/>
    <x v="5478"/>
    <n v="3"/>
    <n v="0.2"/>
    <x v="6624"/>
    <x v="2"/>
  </r>
  <r>
    <n v="8495"/>
    <x v="4222"/>
    <x v="1"/>
    <x v="924"/>
    <d v="2012-10-28T00:00:00"/>
    <s v="Standard Class"/>
    <s v="CC-12685"/>
    <s v="Craig Carroll"/>
    <x v="0"/>
    <x v="0"/>
    <s v="Lubbock"/>
    <x v="5"/>
    <n v="79424"/>
    <x v="2"/>
    <s v="OFF-BI-10000977"/>
    <x v="1"/>
    <x v="8"/>
    <s v="Ibico Plastic Spiral Binding Combs"/>
    <x v="5479"/>
    <n v="1"/>
    <n v="0.8"/>
    <x v="6625"/>
    <x v="2"/>
  </r>
  <r>
    <n v="8496"/>
    <x v="4223"/>
    <x v="0"/>
    <x v="499"/>
    <d v="2013-12-09T00:00:00"/>
    <s v="Standard Class"/>
    <s v="AS-10225"/>
    <s v="Alan Schoenberger"/>
    <x v="1"/>
    <x v="0"/>
    <s v="Longmont"/>
    <x v="22"/>
    <n v="80501"/>
    <x v="1"/>
    <s v="TEC-AC-10002942"/>
    <x v="2"/>
    <x v="11"/>
    <s v="WD My Passport Ultra 1TB Portable External Hard Drive"/>
    <x v="5441"/>
    <n v="3"/>
    <n v="0.2"/>
    <x v="6569"/>
    <x v="4"/>
  </r>
  <r>
    <n v="8497"/>
    <x v="4224"/>
    <x v="2"/>
    <x v="1195"/>
    <d v="2011-03-08T00:00:00"/>
    <s v="Second Class"/>
    <s v="AB-10150"/>
    <s v="Aimee Bixby"/>
    <x v="0"/>
    <x v="0"/>
    <s v="Yonkers"/>
    <x v="15"/>
    <n v="10701"/>
    <x v="3"/>
    <s v="OFF-AR-10000588"/>
    <x v="1"/>
    <x v="6"/>
    <s v="Newell 345"/>
    <x v="426"/>
    <n v="3"/>
    <n v="0"/>
    <x v="436"/>
    <x v="10"/>
  </r>
  <r>
    <n v="8498"/>
    <x v="4224"/>
    <x v="2"/>
    <x v="1195"/>
    <d v="2011-03-08T00:00:00"/>
    <s v="Second Class"/>
    <s v="AB-10150"/>
    <s v="Aimee Bixby"/>
    <x v="0"/>
    <x v="0"/>
    <s v="Yonkers"/>
    <x v="15"/>
    <n v="10701"/>
    <x v="3"/>
    <s v="TEC-AC-10002001"/>
    <x v="2"/>
    <x v="11"/>
    <s v="Logitech Wireless Gaming Headset G930"/>
    <x v="651"/>
    <n v="3"/>
    <n v="0"/>
    <x v="6626"/>
    <x v="10"/>
  </r>
  <r>
    <n v="8499"/>
    <x v="4224"/>
    <x v="2"/>
    <x v="1195"/>
    <d v="2011-03-08T00:00:00"/>
    <s v="Second Class"/>
    <s v="AB-10150"/>
    <s v="Aimee Bixby"/>
    <x v="0"/>
    <x v="0"/>
    <s v="Yonkers"/>
    <x v="15"/>
    <n v="10701"/>
    <x v="3"/>
    <s v="OFF-SU-10000381"/>
    <x v="1"/>
    <x v="14"/>
    <s v="Acme Forged Steel Scissors with Black Enamel Handles"/>
    <x v="5480"/>
    <n v="2"/>
    <n v="0"/>
    <x v="6627"/>
    <x v="10"/>
  </r>
  <r>
    <n v="8500"/>
    <x v="4224"/>
    <x v="2"/>
    <x v="1195"/>
    <d v="2011-03-08T00:00:00"/>
    <s v="Second Class"/>
    <s v="AB-10150"/>
    <s v="Aimee Bixby"/>
    <x v="0"/>
    <x v="0"/>
    <s v="Yonkers"/>
    <x v="15"/>
    <n v="10701"/>
    <x v="3"/>
    <s v="OFF-BI-10001617"/>
    <x v="1"/>
    <x v="8"/>
    <s v="GBC Wire Binding Combs"/>
    <x v="1612"/>
    <n v="6"/>
    <n v="0.2"/>
    <x v="6628"/>
    <x v="10"/>
  </r>
  <r>
    <n v="8501"/>
    <x v="4224"/>
    <x v="2"/>
    <x v="1195"/>
    <d v="2011-03-08T00:00:00"/>
    <s v="Second Class"/>
    <s v="AB-10150"/>
    <s v="Aimee Bixby"/>
    <x v="0"/>
    <x v="0"/>
    <s v="Yonkers"/>
    <x v="15"/>
    <n v="10701"/>
    <x v="3"/>
    <s v="OFF-PA-10001878"/>
    <x v="1"/>
    <x v="10"/>
    <s v="Xerox 1891"/>
    <x v="619"/>
    <n v="2"/>
    <n v="0"/>
    <x v="630"/>
    <x v="10"/>
  </r>
  <r>
    <n v="8502"/>
    <x v="4225"/>
    <x v="1"/>
    <x v="879"/>
    <d v="2012-03-03T00:00:00"/>
    <s v="Second Class"/>
    <s v="DH-13075"/>
    <s v="Dave Hallsten"/>
    <x v="1"/>
    <x v="0"/>
    <s v="Los Angeles"/>
    <x v="1"/>
    <n v="90045"/>
    <x v="1"/>
    <s v="TEC-PH-10000376"/>
    <x v="2"/>
    <x v="7"/>
    <s v="Square Credit Card Reader"/>
    <x v="2992"/>
    <n v="2"/>
    <n v="0.2"/>
    <x v="4815"/>
    <x v="11"/>
  </r>
  <r>
    <n v="8503"/>
    <x v="4225"/>
    <x v="1"/>
    <x v="879"/>
    <d v="2012-03-03T00:00:00"/>
    <s v="Second Class"/>
    <s v="DH-13075"/>
    <s v="Dave Hallsten"/>
    <x v="1"/>
    <x v="0"/>
    <s v="Los Angeles"/>
    <x v="1"/>
    <n v="90045"/>
    <x v="1"/>
    <s v="FUR-CH-10003396"/>
    <x v="0"/>
    <x v="1"/>
    <s v="Global Deluxe Steno Chair"/>
    <x v="4236"/>
    <n v="3"/>
    <n v="0.2"/>
    <x v="4942"/>
    <x v="11"/>
  </r>
  <r>
    <n v="8504"/>
    <x v="4226"/>
    <x v="2"/>
    <x v="980"/>
    <d v="2011-02-25T00:00:00"/>
    <s v="Standard Class"/>
    <s v="SR-20740"/>
    <s v="Steven Roelle"/>
    <x v="2"/>
    <x v="0"/>
    <s v="Los Angeles"/>
    <x v="1"/>
    <n v="90049"/>
    <x v="1"/>
    <s v="OFF-PA-10003363"/>
    <x v="1"/>
    <x v="10"/>
    <s v="Xerox 204"/>
    <x v="91"/>
    <n v="2"/>
    <n v="0"/>
    <x v="91"/>
    <x v="11"/>
  </r>
  <r>
    <n v="8505"/>
    <x v="4227"/>
    <x v="0"/>
    <x v="440"/>
    <d v="2013-05-07T00:00:00"/>
    <s v="Standard Class"/>
    <s v="NR-18550"/>
    <s v="Nick Radford"/>
    <x v="0"/>
    <x v="0"/>
    <s v="Amarillo"/>
    <x v="5"/>
    <n v="79109"/>
    <x v="2"/>
    <s v="FUR-CH-10003298"/>
    <x v="0"/>
    <x v="1"/>
    <s v="Office Star - Contemporary Task Swivel chair with Loop Arms, Charcoal"/>
    <x v="4752"/>
    <n v="4"/>
    <n v="0.3"/>
    <x v="5650"/>
    <x v="5"/>
  </r>
  <r>
    <n v="8506"/>
    <x v="4228"/>
    <x v="0"/>
    <x v="387"/>
    <d v="2013-03-13T00:00:00"/>
    <s v="Standard Class"/>
    <s v="SJ-20125"/>
    <s v="Sanjit Jacobs"/>
    <x v="2"/>
    <x v="0"/>
    <s v="Dallas"/>
    <x v="5"/>
    <n v="75217"/>
    <x v="2"/>
    <s v="OFF-BI-10001757"/>
    <x v="1"/>
    <x v="8"/>
    <s v="Pressboard Hanging Data Binders for Unburst Sheets"/>
    <x v="5481"/>
    <n v="9"/>
    <n v="0.8"/>
    <x v="6629"/>
    <x v="10"/>
  </r>
  <r>
    <n v="8507"/>
    <x v="4228"/>
    <x v="0"/>
    <x v="387"/>
    <d v="2013-03-13T00:00:00"/>
    <s v="Standard Class"/>
    <s v="SJ-20125"/>
    <s v="Sanjit Jacobs"/>
    <x v="2"/>
    <x v="0"/>
    <s v="Dallas"/>
    <x v="5"/>
    <n v="75217"/>
    <x v="2"/>
    <s v="TEC-AC-10004633"/>
    <x v="2"/>
    <x v="11"/>
    <s v="Verbatim 25 GB 6x Blu-ray Single Layer Recordable Disc, 3/Pack"/>
    <x v="5482"/>
    <n v="5"/>
    <n v="0.2"/>
    <x v="6630"/>
    <x v="10"/>
  </r>
  <r>
    <n v="8508"/>
    <x v="4228"/>
    <x v="0"/>
    <x v="387"/>
    <d v="2013-03-13T00:00:00"/>
    <s v="Standard Class"/>
    <s v="SJ-20125"/>
    <s v="Sanjit Jacobs"/>
    <x v="2"/>
    <x v="0"/>
    <s v="Dallas"/>
    <x v="5"/>
    <n v="75217"/>
    <x v="2"/>
    <s v="OFF-EN-10001453"/>
    <x v="1"/>
    <x v="12"/>
    <s v="Tyvek Interoffice Envelopes, 9 1/2&quot; x 12 1/2&quot;, 100/Box"/>
    <x v="1770"/>
    <n v="3"/>
    <n v="0.2"/>
    <x v="6631"/>
    <x v="10"/>
  </r>
  <r>
    <n v="8509"/>
    <x v="4229"/>
    <x v="1"/>
    <x v="555"/>
    <d v="2012-12-14T00:00:00"/>
    <s v="First Class"/>
    <s v="CA-12775"/>
    <s v="Cynthia Arntzen"/>
    <x v="0"/>
    <x v="0"/>
    <s v="Detroit"/>
    <x v="12"/>
    <n v="48205"/>
    <x v="2"/>
    <s v="TEC-AC-10004761"/>
    <x v="2"/>
    <x v="11"/>
    <s v="Maxell 4.7GB DVD+RW 3/Pack"/>
    <x v="5483"/>
    <n v="11"/>
    <n v="0"/>
    <x v="6632"/>
    <x v="4"/>
  </r>
  <r>
    <n v="8510"/>
    <x v="4229"/>
    <x v="1"/>
    <x v="555"/>
    <d v="2012-12-14T00:00:00"/>
    <s v="First Class"/>
    <s v="CA-12775"/>
    <s v="Cynthia Arntzen"/>
    <x v="0"/>
    <x v="0"/>
    <s v="Detroit"/>
    <x v="12"/>
    <n v="48205"/>
    <x v="2"/>
    <s v="TEC-PH-10003691"/>
    <x v="2"/>
    <x v="7"/>
    <s v="BlackBerry Q10"/>
    <x v="4874"/>
    <n v="1"/>
    <n v="0"/>
    <x v="6633"/>
    <x v="4"/>
  </r>
  <r>
    <n v="8511"/>
    <x v="4229"/>
    <x v="1"/>
    <x v="555"/>
    <d v="2012-12-14T00:00:00"/>
    <s v="First Class"/>
    <s v="CA-12775"/>
    <s v="Cynthia Arntzen"/>
    <x v="0"/>
    <x v="0"/>
    <s v="Detroit"/>
    <x v="12"/>
    <n v="48205"/>
    <x v="2"/>
    <s v="OFF-BI-10004965"/>
    <x v="1"/>
    <x v="8"/>
    <s v="Ibico Covers for Plastic or Wire Binding Elements"/>
    <x v="5484"/>
    <n v="2"/>
    <n v="0"/>
    <x v="6634"/>
    <x v="4"/>
  </r>
  <r>
    <n v="8512"/>
    <x v="4230"/>
    <x v="0"/>
    <x v="596"/>
    <d v="2013-12-27T00:00:00"/>
    <s v="Standard Class"/>
    <s v="LC-16885"/>
    <s v="Lena Creighton"/>
    <x v="0"/>
    <x v="0"/>
    <s v="New York City"/>
    <x v="15"/>
    <n v="10035"/>
    <x v="3"/>
    <s v="OFF-BI-10004233"/>
    <x v="1"/>
    <x v="8"/>
    <s v="GBC Pre-Punched Binding Paper, Plastic, White, 8-1/2&quot; x 11&quot;"/>
    <x v="2212"/>
    <n v="2"/>
    <n v="0.2"/>
    <x v="2386"/>
    <x v="4"/>
  </r>
  <r>
    <n v="8513"/>
    <x v="4231"/>
    <x v="0"/>
    <x v="1056"/>
    <d v="2013-02-08T00:00:00"/>
    <s v="Standard Class"/>
    <s v="NS-18640"/>
    <s v="Noel Staavos"/>
    <x v="1"/>
    <x v="0"/>
    <s v="Houston"/>
    <x v="5"/>
    <n v="77041"/>
    <x v="2"/>
    <s v="FUR-FU-10003601"/>
    <x v="0"/>
    <x v="5"/>
    <s v="Deflect-o RollaMat Studded, Beveled Mat for Medium Pile Carpeting"/>
    <x v="5485"/>
    <n v="2"/>
    <n v="0.6"/>
    <x v="6635"/>
    <x v="11"/>
  </r>
  <r>
    <n v="8514"/>
    <x v="4232"/>
    <x v="3"/>
    <x v="929"/>
    <d v="2014-06-10T00:00:00"/>
    <s v="Standard Class"/>
    <s v="NS-18640"/>
    <s v="Noel Staavos"/>
    <x v="1"/>
    <x v="0"/>
    <s v="Orlando"/>
    <x v="2"/>
    <n v="32839"/>
    <x v="0"/>
    <s v="OFF-PA-10002787"/>
    <x v="1"/>
    <x v="10"/>
    <s v="Xerox 227"/>
    <x v="561"/>
    <n v="4"/>
    <n v="0.2"/>
    <x v="570"/>
    <x v="1"/>
  </r>
  <r>
    <n v="8515"/>
    <x v="4233"/>
    <x v="1"/>
    <x v="291"/>
    <d v="2012-08-26T00:00:00"/>
    <s v="Standard Class"/>
    <s v="HG-14965"/>
    <s v="Henry Goldwyn"/>
    <x v="1"/>
    <x v="0"/>
    <s v="Florence"/>
    <x v="0"/>
    <n v="41042"/>
    <x v="0"/>
    <s v="OFF-AR-10003602"/>
    <x v="1"/>
    <x v="6"/>
    <s v="Quartet Omega Colored Chalk, 12/Pack"/>
    <x v="255"/>
    <n v="3"/>
    <n v="0"/>
    <x v="6636"/>
    <x v="6"/>
  </r>
  <r>
    <n v="8516"/>
    <x v="4233"/>
    <x v="1"/>
    <x v="291"/>
    <d v="2012-08-26T00:00:00"/>
    <s v="Standard Class"/>
    <s v="HG-14965"/>
    <s v="Henry Goldwyn"/>
    <x v="1"/>
    <x v="0"/>
    <s v="Florence"/>
    <x v="0"/>
    <n v="41042"/>
    <x v="0"/>
    <s v="OFF-AR-10002053"/>
    <x v="1"/>
    <x v="6"/>
    <s v="Premium Writing Pencils, Soft, #2 by Central Association for the Blind"/>
    <x v="5486"/>
    <n v="12"/>
    <n v="0"/>
    <x v="6637"/>
    <x v="6"/>
  </r>
  <r>
    <n v="8517"/>
    <x v="4234"/>
    <x v="0"/>
    <x v="281"/>
    <d v="2013-04-12T00:00:00"/>
    <s v="Standard Class"/>
    <s v="SF-20200"/>
    <s v="Sarah Foster"/>
    <x v="0"/>
    <x v="0"/>
    <s v="New York City"/>
    <x v="15"/>
    <n v="10009"/>
    <x v="3"/>
    <s v="OFF-AR-10002833"/>
    <x v="1"/>
    <x v="6"/>
    <s v="Newell 322"/>
    <x v="1034"/>
    <n v="2"/>
    <n v="0"/>
    <x v="6638"/>
    <x v="3"/>
  </r>
  <r>
    <n v="8518"/>
    <x v="4235"/>
    <x v="3"/>
    <x v="400"/>
    <d v="2014-06-08T00:00:00"/>
    <s v="Second Class"/>
    <s v="EM-14065"/>
    <s v="Erin Mull"/>
    <x v="0"/>
    <x v="0"/>
    <s v="Frisco"/>
    <x v="5"/>
    <n v="75034"/>
    <x v="2"/>
    <s v="FUR-FU-10002501"/>
    <x v="0"/>
    <x v="5"/>
    <s v="Nu-Dell Executive Frame"/>
    <x v="5487"/>
    <n v="6"/>
    <n v="0.6"/>
    <x v="6639"/>
    <x v="1"/>
  </r>
  <r>
    <n v="8519"/>
    <x v="4236"/>
    <x v="3"/>
    <x v="769"/>
    <d v="2014-12-11T00:00:00"/>
    <s v="Standard Class"/>
    <s v="DO-13645"/>
    <s v="Doug O'Connell"/>
    <x v="0"/>
    <x v="0"/>
    <s v="Paterson"/>
    <x v="30"/>
    <n v="7501"/>
    <x v="3"/>
    <s v="FUR-FU-10002506"/>
    <x v="0"/>
    <x v="5"/>
    <s v="Tensor &quot;Hersey Kiss&quot; Styled Floor Lamp"/>
    <x v="2441"/>
    <n v="1"/>
    <n v="0"/>
    <x v="6640"/>
    <x v="4"/>
  </r>
  <r>
    <n v="8520"/>
    <x v="4236"/>
    <x v="3"/>
    <x v="769"/>
    <d v="2014-12-11T00:00:00"/>
    <s v="Standard Class"/>
    <s v="DO-13645"/>
    <s v="Doug O'Connell"/>
    <x v="0"/>
    <x v="0"/>
    <s v="Paterson"/>
    <x v="30"/>
    <n v="7501"/>
    <x v="3"/>
    <s v="FUR-CH-10003817"/>
    <x v="0"/>
    <x v="1"/>
    <s v="Global Value Steno Chair, Gray"/>
    <x v="5488"/>
    <n v="3"/>
    <n v="0"/>
    <x v="6641"/>
    <x v="4"/>
  </r>
  <r>
    <n v="8521"/>
    <x v="4236"/>
    <x v="3"/>
    <x v="769"/>
    <d v="2014-12-11T00:00:00"/>
    <s v="Standard Class"/>
    <s v="DO-13645"/>
    <s v="Doug O'Connell"/>
    <x v="0"/>
    <x v="0"/>
    <s v="Paterson"/>
    <x v="30"/>
    <n v="7501"/>
    <x v="3"/>
    <s v="FUR-CH-10004860"/>
    <x v="0"/>
    <x v="1"/>
    <s v="Global Low Back Tilter Chair"/>
    <x v="3367"/>
    <n v="3"/>
    <n v="0"/>
    <x v="6642"/>
    <x v="4"/>
  </r>
  <r>
    <n v="8522"/>
    <x v="4237"/>
    <x v="0"/>
    <x v="383"/>
    <d v="2013-01-15T00:00:00"/>
    <s v="Standard Class"/>
    <s v="MP-17470"/>
    <s v="Mark Packer"/>
    <x v="2"/>
    <x v="0"/>
    <s v="Columbus"/>
    <x v="24"/>
    <n v="43229"/>
    <x v="3"/>
    <s v="FUR-FU-10002268"/>
    <x v="0"/>
    <x v="5"/>
    <s v="Ultra Door Push Plate"/>
    <x v="5489"/>
    <n v="14"/>
    <n v="0.2"/>
    <x v="6643"/>
    <x v="9"/>
  </r>
  <r>
    <n v="8523"/>
    <x v="4238"/>
    <x v="0"/>
    <x v="178"/>
    <d v="2013-04-08T00:00:00"/>
    <s v="Standard Class"/>
    <s v="MY-18295"/>
    <s v="Muhammed Yedwab"/>
    <x v="1"/>
    <x v="0"/>
    <s v="Milwaukee"/>
    <x v="6"/>
    <n v="53209"/>
    <x v="2"/>
    <s v="TEC-PH-10000148"/>
    <x v="2"/>
    <x v="7"/>
    <s v="Cyber Acoustics AC-202b Speech Recognition Stereo Headset"/>
    <x v="2441"/>
    <n v="1"/>
    <n v="0"/>
    <x v="6644"/>
    <x v="3"/>
  </r>
  <r>
    <n v="8524"/>
    <x v="4239"/>
    <x v="3"/>
    <x v="296"/>
    <d v="2014-09-26T00:00:00"/>
    <s v="Standard Class"/>
    <s v="DB-13615"/>
    <s v="Doug Bickford"/>
    <x v="0"/>
    <x v="0"/>
    <s v="San Francisco"/>
    <x v="1"/>
    <n v="94109"/>
    <x v="1"/>
    <s v="OFF-PA-10004082"/>
    <x v="1"/>
    <x v="10"/>
    <s v="Adams Telephone Message Book w/Frequently-Called Numbers Space, 400 Messages per Book"/>
    <x v="5490"/>
    <n v="7"/>
    <n v="0"/>
    <x v="6645"/>
    <x v="8"/>
  </r>
  <r>
    <n v="8525"/>
    <x v="4240"/>
    <x v="3"/>
    <x v="633"/>
    <d v="2014-03-17T00:00:00"/>
    <s v="Same Day"/>
    <s v="SP-20920"/>
    <s v="Susan Pistek"/>
    <x v="0"/>
    <x v="0"/>
    <s v="Columbus"/>
    <x v="24"/>
    <n v="43229"/>
    <x v="3"/>
    <s v="TEC-PH-10004348"/>
    <x v="2"/>
    <x v="7"/>
    <s v="OtterBox Defender Series Case - iPhone 5c"/>
    <x v="5491"/>
    <n v="2"/>
    <n v="0.4"/>
    <x v="6646"/>
    <x v="10"/>
  </r>
  <r>
    <n v="8526"/>
    <x v="4240"/>
    <x v="3"/>
    <x v="633"/>
    <d v="2014-03-17T00:00:00"/>
    <s v="Same Day"/>
    <s v="SP-20920"/>
    <s v="Susan Pistek"/>
    <x v="0"/>
    <x v="0"/>
    <s v="Columbus"/>
    <x v="24"/>
    <n v="43229"/>
    <x v="3"/>
    <s v="FUR-FU-10003424"/>
    <x v="0"/>
    <x v="5"/>
    <s v="Nu-Dell Oak Frame"/>
    <x v="5492"/>
    <n v="6"/>
    <n v="0.2"/>
    <x v="6647"/>
    <x v="10"/>
  </r>
  <r>
    <n v="8527"/>
    <x v="4240"/>
    <x v="3"/>
    <x v="633"/>
    <d v="2014-03-17T00:00:00"/>
    <s v="Same Day"/>
    <s v="SP-20920"/>
    <s v="Susan Pistek"/>
    <x v="0"/>
    <x v="0"/>
    <s v="Columbus"/>
    <x v="24"/>
    <n v="43229"/>
    <x v="3"/>
    <s v="OFF-BI-10004654"/>
    <x v="1"/>
    <x v="8"/>
    <s v="Avery Binding System Hidden Tab Executive Style Index Sets"/>
    <x v="5493"/>
    <n v="3"/>
    <n v="0.7"/>
    <x v="636"/>
    <x v="10"/>
  </r>
  <r>
    <n v="8528"/>
    <x v="4240"/>
    <x v="3"/>
    <x v="633"/>
    <d v="2014-03-17T00:00:00"/>
    <s v="Same Day"/>
    <s v="SP-20920"/>
    <s v="Susan Pistek"/>
    <x v="0"/>
    <x v="0"/>
    <s v="Columbus"/>
    <x v="24"/>
    <n v="43229"/>
    <x v="3"/>
    <s v="TEC-AC-10004571"/>
    <x v="2"/>
    <x v="11"/>
    <s v="Logitech G700s Rechargeable Gaming Mouse"/>
    <x v="1305"/>
    <n v="2"/>
    <n v="0.2"/>
    <x v="1360"/>
    <x v="10"/>
  </r>
  <r>
    <n v="8529"/>
    <x v="4240"/>
    <x v="3"/>
    <x v="633"/>
    <d v="2014-03-17T00:00:00"/>
    <s v="Same Day"/>
    <s v="SP-20920"/>
    <s v="Susan Pistek"/>
    <x v="0"/>
    <x v="0"/>
    <s v="Columbus"/>
    <x v="24"/>
    <n v="43229"/>
    <x v="3"/>
    <s v="OFF-ST-10000675"/>
    <x v="1"/>
    <x v="4"/>
    <s v="File Shuttle II and Handi-File, Black"/>
    <x v="316"/>
    <n v="2"/>
    <n v="0.2"/>
    <x v="322"/>
    <x v="10"/>
  </r>
  <r>
    <n v="8530"/>
    <x v="4241"/>
    <x v="3"/>
    <x v="468"/>
    <d v="2014-11-18T00:00:00"/>
    <s v="Standard Class"/>
    <s v="ME-17320"/>
    <s v="Maria Etezadi"/>
    <x v="2"/>
    <x v="0"/>
    <s v="Los Angeles"/>
    <x v="1"/>
    <n v="90008"/>
    <x v="1"/>
    <s v="FUR-CH-10001714"/>
    <x v="0"/>
    <x v="1"/>
    <s v="Global Leather &amp; Oak Executive Chair, Burgundy"/>
    <x v="5494"/>
    <n v="2"/>
    <n v="0.2"/>
    <x v="6648"/>
    <x v="0"/>
  </r>
  <r>
    <n v="8531"/>
    <x v="4242"/>
    <x v="0"/>
    <x v="885"/>
    <d v="2013-12-07T00:00:00"/>
    <s v="Standard Class"/>
    <s v="BS-11755"/>
    <s v="Bruce Stewart"/>
    <x v="0"/>
    <x v="0"/>
    <s v="Detroit"/>
    <x v="12"/>
    <n v="48227"/>
    <x v="2"/>
    <s v="OFF-PA-10000380"/>
    <x v="1"/>
    <x v="10"/>
    <s v="REDIFORM Incoming/Outgoing Call Register, 11&quot; X 8 1/2&quot;, 100 Messages"/>
    <x v="1735"/>
    <n v="4"/>
    <n v="0"/>
    <x v="6291"/>
    <x v="4"/>
  </r>
  <r>
    <n v="8532"/>
    <x v="4242"/>
    <x v="0"/>
    <x v="885"/>
    <d v="2013-12-07T00:00:00"/>
    <s v="Standard Class"/>
    <s v="BS-11755"/>
    <s v="Bruce Stewart"/>
    <x v="0"/>
    <x v="0"/>
    <s v="Detroit"/>
    <x v="12"/>
    <n v="48227"/>
    <x v="2"/>
    <s v="OFF-PA-10002713"/>
    <x v="1"/>
    <x v="10"/>
    <s v="Adams Phone Message Book, 200 Message Capacity, 8 1/16” x 11”"/>
    <x v="1288"/>
    <n v="2"/>
    <n v="0"/>
    <x v="1341"/>
    <x v="4"/>
  </r>
  <r>
    <n v="8533"/>
    <x v="4242"/>
    <x v="0"/>
    <x v="885"/>
    <d v="2013-12-07T00:00:00"/>
    <s v="Standard Class"/>
    <s v="BS-11755"/>
    <s v="Bruce Stewart"/>
    <x v="0"/>
    <x v="0"/>
    <s v="Detroit"/>
    <x v="12"/>
    <n v="48227"/>
    <x v="2"/>
    <s v="OFF-ST-10001370"/>
    <x v="1"/>
    <x v="4"/>
    <s v="Sensible Storage WireTech Storage Systems"/>
    <x v="5495"/>
    <n v="7"/>
    <n v="0"/>
    <x v="6649"/>
    <x v="4"/>
  </r>
  <r>
    <n v="8534"/>
    <x v="4242"/>
    <x v="0"/>
    <x v="885"/>
    <d v="2013-12-07T00:00:00"/>
    <s v="Standard Class"/>
    <s v="BS-11755"/>
    <s v="Bruce Stewart"/>
    <x v="0"/>
    <x v="0"/>
    <s v="Detroit"/>
    <x v="12"/>
    <n v="48227"/>
    <x v="2"/>
    <s v="FUR-CH-10000513"/>
    <x v="0"/>
    <x v="1"/>
    <s v="High-Back Leather Manager's Chair"/>
    <x v="1948"/>
    <n v="3"/>
    <n v="0"/>
    <x v="6650"/>
    <x v="4"/>
  </r>
  <r>
    <n v="8535"/>
    <x v="4243"/>
    <x v="1"/>
    <x v="1004"/>
    <d v="2012-01-15T00:00:00"/>
    <s v="Second Class"/>
    <s v="KS-16300"/>
    <s v="Karen Seio"/>
    <x v="1"/>
    <x v="0"/>
    <s v="Columbus"/>
    <x v="32"/>
    <n v="31907"/>
    <x v="0"/>
    <s v="OFF-LA-10003223"/>
    <x v="1"/>
    <x v="2"/>
    <s v="Avery 508"/>
    <x v="765"/>
    <n v="2"/>
    <n v="0"/>
    <x v="787"/>
    <x v="9"/>
  </r>
  <r>
    <n v="8536"/>
    <x v="4244"/>
    <x v="2"/>
    <x v="1174"/>
    <d v="2011-05-20T00:00:00"/>
    <s v="Standard Class"/>
    <s v="CC-12475"/>
    <s v="Cindy Chapman"/>
    <x v="0"/>
    <x v="0"/>
    <s v="San Francisco"/>
    <x v="1"/>
    <n v="94122"/>
    <x v="1"/>
    <s v="TEC-AC-10002217"/>
    <x v="2"/>
    <x v="11"/>
    <s v="Imation Clip USB flash drive - 8 GB"/>
    <x v="5496"/>
    <n v="3"/>
    <n v="0"/>
    <x v="6651"/>
    <x v="5"/>
  </r>
  <r>
    <n v="8537"/>
    <x v="4245"/>
    <x v="1"/>
    <x v="722"/>
    <d v="2012-06-11T00:00:00"/>
    <s v="Standard Class"/>
    <s v="HD-14785"/>
    <s v="Harold Dahlen"/>
    <x v="2"/>
    <x v="0"/>
    <s v="Philadelphia"/>
    <x v="9"/>
    <n v="19143"/>
    <x v="3"/>
    <s v="OFF-BI-10003707"/>
    <x v="1"/>
    <x v="8"/>
    <s v="Aluminum Screw Posts"/>
    <x v="4654"/>
    <n v="4"/>
    <n v="0.7"/>
    <x v="5518"/>
    <x v="1"/>
  </r>
  <r>
    <n v="8538"/>
    <x v="4245"/>
    <x v="1"/>
    <x v="722"/>
    <d v="2012-06-11T00:00:00"/>
    <s v="Standard Class"/>
    <s v="HD-14785"/>
    <s v="Harold Dahlen"/>
    <x v="2"/>
    <x v="0"/>
    <s v="Philadelphia"/>
    <x v="9"/>
    <n v="19143"/>
    <x v="3"/>
    <s v="OFF-PA-10000552"/>
    <x v="1"/>
    <x v="10"/>
    <s v="Xerox 200"/>
    <x v="233"/>
    <n v="5"/>
    <n v="0.2"/>
    <x v="1446"/>
    <x v="1"/>
  </r>
  <r>
    <n v="8539"/>
    <x v="4245"/>
    <x v="1"/>
    <x v="722"/>
    <d v="2012-06-11T00:00:00"/>
    <s v="Standard Class"/>
    <s v="HD-14785"/>
    <s v="Harold Dahlen"/>
    <x v="2"/>
    <x v="0"/>
    <s v="Philadelphia"/>
    <x v="9"/>
    <n v="19143"/>
    <x v="3"/>
    <s v="OFF-AR-10003183"/>
    <x v="1"/>
    <x v="6"/>
    <s v="Avery Fluorescent Highlighter Four-Color Set"/>
    <x v="2245"/>
    <n v="3"/>
    <n v="0.2"/>
    <x v="2423"/>
    <x v="1"/>
  </r>
  <r>
    <n v="8540"/>
    <x v="4246"/>
    <x v="3"/>
    <x v="631"/>
    <d v="2014-03-14T00:00:00"/>
    <s v="Standard Class"/>
    <s v="KB-16315"/>
    <s v="Karl Braun"/>
    <x v="0"/>
    <x v="0"/>
    <s v="Los Angeles"/>
    <x v="1"/>
    <n v="90008"/>
    <x v="1"/>
    <s v="TEC-CO-10000971"/>
    <x v="2"/>
    <x v="16"/>
    <s v="Hewlett Packard 310 Color Digital Copier"/>
    <x v="2006"/>
    <n v="2"/>
    <n v="0.2"/>
    <x v="2158"/>
    <x v="10"/>
  </r>
  <r>
    <n v="8541"/>
    <x v="4246"/>
    <x v="3"/>
    <x v="631"/>
    <d v="2014-03-14T00:00:00"/>
    <s v="Standard Class"/>
    <s v="KB-16315"/>
    <s v="Karl Braun"/>
    <x v="0"/>
    <x v="0"/>
    <s v="Los Angeles"/>
    <x v="1"/>
    <n v="90008"/>
    <x v="1"/>
    <s v="OFF-BI-10003910"/>
    <x v="1"/>
    <x v="8"/>
    <s v="DXL Angle-View Binders with Locking Rings by Samsill"/>
    <x v="117"/>
    <n v="5"/>
    <n v="0.2"/>
    <x v="6652"/>
    <x v="10"/>
  </r>
  <r>
    <n v="8542"/>
    <x v="4247"/>
    <x v="1"/>
    <x v="937"/>
    <d v="2012-12-23T00:00:00"/>
    <s v="First Class"/>
    <s v="HR-14830"/>
    <s v="Harold Ryan"/>
    <x v="1"/>
    <x v="0"/>
    <s v="Philadelphia"/>
    <x v="9"/>
    <n v="19140"/>
    <x v="3"/>
    <s v="OFF-ST-10001172"/>
    <x v="1"/>
    <x v="4"/>
    <s v="Tennsco Lockers, Sand"/>
    <x v="3295"/>
    <n v="2"/>
    <n v="0.2"/>
    <x v="6653"/>
    <x v="4"/>
  </r>
  <r>
    <n v="8543"/>
    <x v="4247"/>
    <x v="1"/>
    <x v="937"/>
    <d v="2012-12-23T00:00:00"/>
    <s v="First Class"/>
    <s v="HR-14830"/>
    <s v="Harold Ryan"/>
    <x v="1"/>
    <x v="0"/>
    <s v="Philadelphia"/>
    <x v="9"/>
    <n v="19140"/>
    <x v="3"/>
    <s v="FUR-CH-10001270"/>
    <x v="0"/>
    <x v="1"/>
    <s v="Harbour Creations Steel Folding Chair"/>
    <x v="5497"/>
    <n v="7"/>
    <n v="0.3"/>
    <x v="232"/>
    <x v="4"/>
  </r>
  <r>
    <n v="8544"/>
    <x v="4248"/>
    <x v="2"/>
    <x v="908"/>
    <d v="2011-08-11T00:00:00"/>
    <s v="Standard Class"/>
    <s v="TB-21625"/>
    <s v="Trudy Brown"/>
    <x v="0"/>
    <x v="0"/>
    <s v="New York City"/>
    <x v="15"/>
    <n v="10035"/>
    <x v="3"/>
    <s v="TEC-AC-10004571"/>
    <x v="2"/>
    <x v="11"/>
    <s v="Logitech G700s Rechargeable Gaming Mouse"/>
    <x v="1664"/>
    <n v="2"/>
    <n v="0"/>
    <x v="4210"/>
    <x v="6"/>
  </r>
  <r>
    <n v="8545"/>
    <x v="4249"/>
    <x v="0"/>
    <x v="1196"/>
    <d v="2013-04-01T00:00:00"/>
    <s v="Standard Class"/>
    <s v="DS-13180"/>
    <s v="David Smith"/>
    <x v="1"/>
    <x v="0"/>
    <s v="Columbus"/>
    <x v="32"/>
    <n v="31907"/>
    <x v="0"/>
    <s v="FUR-FU-10004053"/>
    <x v="0"/>
    <x v="5"/>
    <s v="DAX Two-Tone Silver Metal Document Frame"/>
    <x v="4895"/>
    <n v="1"/>
    <n v="0"/>
    <x v="6654"/>
    <x v="10"/>
  </r>
  <r>
    <n v="8546"/>
    <x v="4249"/>
    <x v="0"/>
    <x v="1196"/>
    <d v="2013-04-01T00:00:00"/>
    <s v="Standard Class"/>
    <s v="DS-13180"/>
    <s v="David Smith"/>
    <x v="1"/>
    <x v="0"/>
    <s v="Columbus"/>
    <x v="32"/>
    <n v="31907"/>
    <x v="0"/>
    <s v="FUR-FU-10003731"/>
    <x v="0"/>
    <x v="5"/>
    <s v="Eldon Expressions Wood and Plastic Desk Accessories, Oak"/>
    <x v="3089"/>
    <n v="4"/>
    <n v="0"/>
    <x v="3466"/>
    <x v="10"/>
  </r>
  <r>
    <n v="8547"/>
    <x v="4249"/>
    <x v="0"/>
    <x v="1196"/>
    <d v="2013-04-01T00:00:00"/>
    <s v="Standard Class"/>
    <s v="DS-13180"/>
    <s v="David Smith"/>
    <x v="1"/>
    <x v="0"/>
    <s v="Columbus"/>
    <x v="32"/>
    <n v="31907"/>
    <x v="0"/>
    <s v="OFF-BI-10000962"/>
    <x v="1"/>
    <x v="8"/>
    <s v="Acco Flexible ACCOHIDE Square Ring Data Binder, Dark Blue, 11 1/2&quot; X 14&quot; 7/8&quot;"/>
    <x v="2942"/>
    <n v="2"/>
    <n v="0"/>
    <x v="3279"/>
    <x v="10"/>
  </r>
  <r>
    <n v="8548"/>
    <x v="4250"/>
    <x v="1"/>
    <x v="901"/>
    <d v="2012-12-10T00:00:00"/>
    <s v="Standard Class"/>
    <s v="GB-14530"/>
    <s v="George Bell"/>
    <x v="1"/>
    <x v="0"/>
    <s v="Los Angeles"/>
    <x v="1"/>
    <n v="90049"/>
    <x v="1"/>
    <s v="TEC-AC-10001266"/>
    <x v="2"/>
    <x v="11"/>
    <s v="Memorex Micro Travel Drive 8 GB"/>
    <x v="3926"/>
    <n v="3"/>
    <n v="0"/>
    <x v="6655"/>
    <x v="4"/>
  </r>
  <r>
    <n v="8549"/>
    <x v="4250"/>
    <x v="1"/>
    <x v="901"/>
    <d v="2012-12-10T00:00:00"/>
    <s v="Standard Class"/>
    <s v="GB-14530"/>
    <s v="George Bell"/>
    <x v="1"/>
    <x v="0"/>
    <s v="Los Angeles"/>
    <x v="1"/>
    <n v="90049"/>
    <x v="1"/>
    <s v="OFF-LA-10000452"/>
    <x v="1"/>
    <x v="2"/>
    <s v="Avery 488"/>
    <x v="2380"/>
    <n v="4"/>
    <n v="0"/>
    <x v="2588"/>
    <x v="4"/>
  </r>
  <r>
    <n v="8550"/>
    <x v="4251"/>
    <x v="1"/>
    <x v="861"/>
    <d v="2012-09-12T00:00:00"/>
    <s v="First Class"/>
    <s v="GB-14530"/>
    <s v="George Bell"/>
    <x v="1"/>
    <x v="0"/>
    <s v="Aurora"/>
    <x v="22"/>
    <n v="80013"/>
    <x v="1"/>
    <s v="FUR-FU-10000073"/>
    <x v="0"/>
    <x v="5"/>
    <s v="Deflect-O Glasstique Clear Desk Accessories"/>
    <x v="4443"/>
    <n v="4"/>
    <n v="0.2"/>
    <x v="6656"/>
    <x v="8"/>
  </r>
  <r>
    <n v="8551"/>
    <x v="4252"/>
    <x v="1"/>
    <x v="789"/>
    <d v="2012-07-24T00:00:00"/>
    <s v="Standard Class"/>
    <s v="VB-21745"/>
    <s v="Victoria Brennan"/>
    <x v="1"/>
    <x v="0"/>
    <s v="Houston"/>
    <x v="5"/>
    <n v="77041"/>
    <x v="2"/>
    <s v="OFF-LA-10002368"/>
    <x v="1"/>
    <x v="2"/>
    <s v="Avery 479"/>
    <x v="303"/>
    <n v="3"/>
    <n v="0.2"/>
    <x v="308"/>
    <x v="7"/>
  </r>
  <r>
    <n v="8552"/>
    <x v="4252"/>
    <x v="1"/>
    <x v="789"/>
    <d v="2012-07-24T00:00:00"/>
    <s v="Standard Class"/>
    <s v="VB-21745"/>
    <s v="Victoria Brennan"/>
    <x v="1"/>
    <x v="0"/>
    <s v="Houston"/>
    <x v="5"/>
    <n v="77041"/>
    <x v="2"/>
    <s v="OFF-FA-10004248"/>
    <x v="1"/>
    <x v="13"/>
    <s v="Advantus T-Pin Paper Clips"/>
    <x v="5498"/>
    <n v="4"/>
    <n v="0.2"/>
    <x v="6657"/>
    <x v="7"/>
  </r>
  <r>
    <n v="8553"/>
    <x v="4253"/>
    <x v="2"/>
    <x v="992"/>
    <d v="2011-06-03T00:00:00"/>
    <s v="Standard Class"/>
    <s v="MC-17425"/>
    <s v="Mark Cousins"/>
    <x v="1"/>
    <x v="0"/>
    <s v="Chicago"/>
    <x v="10"/>
    <n v="60623"/>
    <x v="2"/>
    <s v="TEC-CO-10004202"/>
    <x v="2"/>
    <x v="16"/>
    <s v="Brother DCP1000 Digital 3 in 1 Multifunction Machine"/>
    <x v="5499"/>
    <n v="3"/>
    <n v="0.2"/>
    <x v="6658"/>
    <x v="5"/>
  </r>
  <r>
    <n v="8554"/>
    <x v="4254"/>
    <x v="3"/>
    <x v="38"/>
    <d v="2014-11-21T00:00:00"/>
    <s v="Standard Class"/>
    <s v="CB-12025"/>
    <s v="Cassandra Brandow"/>
    <x v="0"/>
    <x v="0"/>
    <s v="Decatur"/>
    <x v="19"/>
    <n v="35601"/>
    <x v="0"/>
    <s v="TEC-AC-10000927"/>
    <x v="2"/>
    <x v="11"/>
    <s v="Anker Ultrathin Bluetooth Wireless Keyboard Aluminum Cover with Stand "/>
    <x v="5500"/>
    <n v="8"/>
    <n v="0"/>
    <x v="6659"/>
    <x v="0"/>
  </r>
  <r>
    <n v="8555"/>
    <x v="4255"/>
    <x v="0"/>
    <x v="10"/>
    <d v="2013-12-12T00:00:00"/>
    <s v="First Class"/>
    <s v="PM-18940"/>
    <s v="Paul MacIntyre"/>
    <x v="0"/>
    <x v="0"/>
    <s v="Springfield"/>
    <x v="17"/>
    <n v="22153"/>
    <x v="0"/>
    <s v="FUR-TA-10002530"/>
    <x v="0"/>
    <x v="3"/>
    <s v="Iceberg OfficeWorks 42&quot; Round Tables"/>
    <x v="2993"/>
    <n v="7"/>
    <n v="0"/>
    <x v="6660"/>
    <x v="4"/>
  </r>
  <r>
    <n v="8556"/>
    <x v="4256"/>
    <x v="1"/>
    <x v="204"/>
    <d v="2012-03-22T00:00:00"/>
    <s v="Same Day"/>
    <s v="DC-13285"/>
    <s v="Debra Catini"/>
    <x v="0"/>
    <x v="0"/>
    <s v="Plantation"/>
    <x v="2"/>
    <n v="33317"/>
    <x v="0"/>
    <s v="TEC-AC-10002567"/>
    <x v="2"/>
    <x v="11"/>
    <s v="Logitech G602 Wireless Gaming Mouse"/>
    <x v="3020"/>
    <n v="7"/>
    <n v="0.2"/>
    <x v="3371"/>
    <x v="10"/>
  </r>
  <r>
    <n v="8557"/>
    <x v="4256"/>
    <x v="1"/>
    <x v="204"/>
    <d v="2012-03-22T00:00:00"/>
    <s v="Same Day"/>
    <s v="DC-13285"/>
    <s v="Debra Catini"/>
    <x v="0"/>
    <x v="0"/>
    <s v="Plantation"/>
    <x v="2"/>
    <n v="33317"/>
    <x v="0"/>
    <s v="OFF-ST-10002182"/>
    <x v="1"/>
    <x v="4"/>
    <s v="Iris 3-Drawer Stacking Bin, Black"/>
    <x v="5501"/>
    <n v="9"/>
    <n v="0.2"/>
    <x v="6661"/>
    <x v="10"/>
  </r>
  <r>
    <n v="8558"/>
    <x v="4257"/>
    <x v="0"/>
    <x v="443"/>
    <d v="2013-12-27T00:00:00"/>
    <s v="Second Class"/>
    <s v="LA-16780"/>
    <s v="Laura Armstrong"/>
    <x v="1"/>
    <x v="0"/>
    <s v="Houston"/>
    <x v="5"/>
    <n v="77041"/>
    <x v="2"/>
    <s v="TEC-PH-10004539"/>
    <x v="2"/>
    <x v="7"/>
    <s v="Wireless Extenders zBoost YX545 SOHO Signal Booster"/>
    <x v="1384"/>
    <n v="3"/>
    <n v="0.2"/>
    <x v="1450"/>
    <x v="4"/>
  </r>
  <r>
    <n v="8559"/>
    <x v="4257"/>
    <x v="0"/>
    <x v="443"/>
    <d v="2013-12-27T00:00:00"/>
    <s v="Second Class"/>
    <s v="LA-16780"/>
    <s v="Laura Armstrong"/>
    <x v="1"/>
    <x v="0"/>
    <s v="Houston"/>
    <x v="5"/>
    <n v="77041"/>
    <x v="2"/>
    <s v="OFF-LA-10002945"/>
    <x v="1"/>
    <x v="2"/>
    <s v="Permanent Self-Adhesive File Folder Labels for Typewriters, 1 1/8 x 3 1/2, White"/>
    <x v="1568"/>
    <n v="9"/>
    <n v="0.2"/>
    <x v="6662"/>
    <x v="4"/>
  </r>
  <r>
    <n v="8560"/>
    <x v="4257"/>
    <x v="0"/>
    <x v="443"/>
    <d v="2013-12-27T00:00:00"/>
    <s v="Second Class"/>
    <s v="LA-16780"/>
    <s v="Laura Armstrong"/>
    <x v="1"/>
    <x v="0"/>
    <s v="Houston"/>
    <x v="5"/>
    <n v="77041"/>
    <x v="2"/>
    <s v="TEC-PH-10004345"/>
    <x v="2"/>
    <x v="7"/>
    <s v="Cisco SPA 502G IP Phone"/>
    <x v="4246"/>
    <n v="3"/>
    <n v="0.2"/>
    <x v="4954"/>
    <x v="4"/>
  </r>
  <r>
    <n v="8561"/>
    <x v="4257"/>
    <x v="0"/>
    <x v="443"/>
    <d v="2013-12-27T00:00:00"/>
    <s v="Second Class"/>
    <s v="LA-16780"/>
    <s v="Laura Armstrong"/>
    <x v="1"/>
    <x v="0"/>
    <s v="Houston"/>
    <x v="5"/>
    <n v="77041"/>
    <x v="2"/>
    <s v="TEC-PH-10004912"/>
    <x v="2"/>
    <x v="7"/>
    <s v="Cisco SPA112 2 Port Phone Adapter"/>
    <x v="5502"/>
    <n v="3"/>
    <n v="0.2"/>
    <x v="6663"/>
    <x v="4"/>
  </r>
  <r>
    <n v="8562"/>
    <x v="4257"/>
    <x v="0"/>
    <x v="443"/>
    <d v="2013-12-27T00:00:00"/>
    <s v="Second Class"/>
    <s v="LA-16780"/>
    <s v="Laura Armstrong"/>
    <x v="1"/>
    <x v="0"/>
    <s v="Houston"/>
    <x v="5"/>
    <n v="77041"/>
    <x v="2"/>
    <s v="FUR-FU-10000206"/>
    <x v="0"/>
    <x v="5"/>
    <s v="GE General Purpose, Extra Long Life, Showcase &amp; Floodlight Incandescent Bulbs"/>
    <x v="998"/>
    <n v="2"/>
    <n v="0.6"/>
    <x v="1037"/>
    <x v="4"/>
  </r>
  <r>
    <n v="8563"/>
    <x v="4258"/>
    <x v="0"/>
    <x v="1197"/>
    <d v="2013-04-07T00:00:00"/>
    <s v="Second Class"/>
    <s v="DJ-13420"/>
    <s v="Denny Joy"/>
    <x v="1"/>
    <x v="0"/>
    <s v="Milwaukee"/>
    <x v="6"/>
    <n v="53209"/>
    <x v="2"/>
    <s v="FUR-CH-10000847"/>
    <x v="0"/>
    <x v="1"/>
    <s v="Global Executive Mid-Back Manager's Chair"/>
    <x v="5503"/>
    <n v="5"/>
    <n v="0"/>
    <x v="6664"/>
    <x v="3"/>
  </r>
  <r>
    <n v="8564"/>
    <x v="4259"/>
    <x v="3"/>
    <x v="504"/>
    <d v="2014-05-05T00:00:00"/>
    <s v="Standard Class"/>
    <s v="MH-18115"/>
    <s v="Mick Hernandez"/>
    <x v="2"/>
    <x v="0"/>
    <s v="Sanford"/>
    <x v="2"/>
    <n v="32771"/>
    <x v="0"/>
    <s v="OFF-BI-10000822"/>
    <x v="1"/>
    <x v="8"/>
    <s v="Acco PRESSTEX Data Binder with Storage Hooks, Light Blue, 9 1/2&quot; X 11&quot;"/>
    <x v="5155"/>
    <n v="3"/>
    <n v="0.7"/>
    <x v="6665"/>
    <x v="5"/>
  </r>
  <r>
    <n v="8565"/>
    <x v="4259"/>
    <x v="3"/>
    <x v="504"/>
    <d v="2014-05-05T00:00:00"/>
    <s v="Standard Class"/>
    <s v="MH-18115"/>
    <s v="Mick Hernandez"/>
    <x v="2"/>
    <x v="0"/>
    <s v="Sanford"/>
    <x v="2"/>
    <n v="32771"/>
    <x v="0"/>
    <s v="FUR-FU-10000747"/>
    <x v="0"/>
    <x v="5"/>
    <s v="Tenex B1-RE Series Chair Mats for Low Pile Carpets"/>
    <x v="5504"/>
    <n v="6"/>
    <n v="0.2"/>
    <x v="6666"/>
    <x v="5"/>
  </r>
  <r>
    <n v="8566"/>
    <x v="4260"/>
    <x v="0"/>
    <x v="1019"/>
    <d v="2013-11-19T00:00:00"/>
    <s v="First Class"/>
    <s v="BG-11035"/>
    <s v="Barry Gonzalez"/>
    <x v="0"/>
    <x v="0"/>
    <s v="The Colony"/>
    <x v="5"/>
    <n v="75056"/>
    <x v="2"/>
    <s v="TEC-PH-10002350"/>
    <x v="2"/>
    <x v="7"/>
    <s v="Apple EarPods with Remote and Mic"/>
    <x v="5505"/>
    <n v="3"/>
    <n v="0.2"/>
    <x v="6667"/>
    <x v="0"/>
  </r>
  <r>
    <n v="8567"/>
    <x v="4260"/>
    <x v="0"/>
    <x v="1019"/>
    <d v="2013-11-19T00:00:00"/>
    <s v="First Class"/>
    <s v="BG-11035"/>
    <s v="Barry Gonzalez"/>
    <x v="0"/>
    <x v="0"/>
    <s v="The Colony"/>
    <x v="5"/>
    <n v="75056"/>
    <x v="2"/>
    <s v="OFF-PA-10000697"/>
    <x v="1"/>
    <x v="10"/>
    <s v="TOPS Voice Message Log Book, Flash Format"/>
    <x v="302"/>
    <n v="4"/>
    <n v="0.2"/>
    <x v="6142"/>
    <x v="0"/>
  </r>
  <r>
    <n v="8568"/>
    <x v="4261"/>
    <x v="0"/>
    <x v="338"/>
    <d v="2013-11-13T00:00:00"/>
    <s v="First Class"/>
    <s v="SV-20365"/>
    <s v="Seth Vernon"/>
    <x v="0"/>
    <x v="0"/>
    <s v="Troy"/>
    <x v="24"/>
    <n v="45373"/>
    <x v="3"/>
    <s v="OFF-PA-10002787"/>
    <x v="1"/>
    <x v="10"/>
    <s v="Xerox 227"/>
    <x v="277"/>
    <n v="6"/>
    <n v="0.2"/>
    <x v="282"/>
    <x v="0"/>
  </r>
  <r>
    <n v="8569"/>
    <x v="4262"/>
    <x v="0"/>
    <x v="409"/>
    <d v="2013-12-13T00:00:00"/>
    <s v="Standard Class"/>
    <s v="DP-13105"/>
    <s v="Dave Poirier"/>
    <x v="1"/>
    <x v="0"/>
    <s v="Hempstead"/>
    <x v="15"/>
    <n v="11550"/>
    <x v="3"/>
    <s v="OFF-BI-10004318"/>
    <x v="1"/>
    <x v="8"/>
    <s v="Ibico EB-19 Dual Function Manual Binding System"/>
    <x v="5506"/>
    <n v="7"/>
    <n v="0.2"/>
    <x v="6668"/>
    <x v="4"/>
  </r>
  <r>
    <n v="8570"/>
    <x v="4262"/>
    <x v="0"/>
    <x v="409"/>
    <d v="2013-12-13T00:00:00"/>
    <s v="Standard Class"/>
    <s v="DP-13105"/>
    <s v="Dave Poirier"/>
    <x v="1"/>
    <x v="0"/>
    <s v="Hempstead"/>
    <x v="15"/>
    <n v="11550"/>
    <x v="3"/>
    <s v="OFF-BI-10001721"/>
    <x v="1"/>
    <x v="8"/>
    <s v="Trimflex Flexible Post Binders"/>
    <x v="5507"/>
    <n v="13"/>
    <n v="0.2"/>
    <x v="6669"/>
    <x v="4"/>
  </r>
  <r>
    <n v="8571"/>
    <x v="4262"/>
    <x v="0"/>
    <x v="409"/>
    <d v="2013-12-13T00:00:00"/>
    <s v="Standard Class"/>
    <s v="DP-13105"/>
    <s v="Dave Poirier"/>
    <x v="1"/>
    <x v="0"/>
    <s v="Hempstead"/>
    <x v="15"/>
    <n v="11550"/>
    <x v="3"/>
    <s v="TEC-CO-10004202"/>
    <x v="2"/>
    <x v="16"/>
    <s v="Brother DCP1000 Digital 3 in 1 Multifunction Machine"/>
    <x v="2006"/>
    <n v="2"/>
    <n v="0.2"/>
    <x v="3911"/>
    <x v="4"/>
  </r>
  <r>
    <n v="8572"/>
    <x v="4263"/>
    <x v="0"/>
    <x v="1015"/>
    <d v="2013-04-04T00:00:00"/>
    <s v="Same Day"/>
    <s v="SR-20740"/>
    <s v="Steven Roelle"/>
    <x v="2"/>
    <x v="0"/>
    <s v="Dallas"/>
    <x v="5"/>
    <n v="75081"/>
    <x v="2"/>
    <s v="OFF-PA-10003893"/>
    <x v="1"/>
    <x v="10"/>
    <s v="Xerox 1962"/>
    <x v="1518"/>
    <n v="3"/>
    <n v="0.2"/>
    <x v="1603"/>
    <x v="3"/>
  </r>
  <r>
    <n v="8573"/>
    <x v="4264"/>
    <x v="2"/>
    <x v="683"/>
    <d v="2011-12-02T00:00:00"/>
    <s v="Standard Class"/>
    <s v="BT-11680"/>
    <s v="Brian Thompson"/>
    <x v="0"/>
    <x v="0"/>
    <s v="Houston"/>
    <x v="5"/>
    <n v="77041"/>
    <x v="2"/>
    <s v="TEC-MA-10004679"/>
    <x v="2"/>
    <x v="15"/>
    <s v="StarTech.com 10/100 VDSL2 Ethernet Extender Kit"/>
    <x v="5508"/>
    <n v="5"/>
    <n v="0.4"/>
    <x v="6670"/>
    <x v="0"/>
  </r>
  <r>
    <n v="8574"/>
    <x v="4265"/>
    <x v="1"/>
    <x v="1182"/>
    <d v="2012-10-22T00:00:00"/>
    <s v="First Class"/>
    <s v="MS-17770"/>
    <s v="Maxwell Schwartz"/>
    <x v="0"/>
    <x v="0"/>
    <s v="New York City"/>
    <x v="15"/>
    <n v="10035"/>
    <x v="3"/>
    <s v="OFF-PA-10000249"/>
    <x v="1"/>
    <x v="10"/>
    <s v="Staples"/>
    <x v="335"/>
    <n v="2"/>
    <n v="0"/>
    <x v="342"/>
    <x v="2"/>
  </r>
  <r>
    <n v="8575"/>
    <x v="4266"/>
    <x v="2"/>
    <x v="111"/>
    <d v="2011-09-19T00:00:00"/>
    <s v="Same Day"/>
    <s v="JK-15640"/>
    <s v="Jim Kriz"/>
    <x v="2"/>
    <x v="0"/>
    <s v="San Francisco"/>
    <x v="1"/>
    <n v="94110"/>
    <x v="1"/>
    <s v="OFF-FA-10000053"/>
    <x v="1"/>
    <x v="13"/>
    <s v="Revere Boxed Rubber Bands by Revere"/>
    <x v="1995"/>
    <n v="3"/>
    <n v="0"/>
    <x v="2147"/>
    <x v="8"/>
  </r>
  <r>
    <n v="8576"/>
    <x v="4267"/>
    <x v="3"/>
    <x v="151"/>
    <d v="2014-08-31T00:00:00"/>
    <s v="Second Class"/>
    <s v="ST-20530"/>
    <s v="Shui Tom"/>
    <x v="0"/>
    <x v="0"/>
    <s v="Port Saint Lucie"/>
    <x v="2"/>
    <n v="34952"/>
    <x v="0"/>
    <s v="OFF-AP-10000804"/>
    <x v="1"/>
    <x v="9"/>
    <s v="Hoover Portapower Portable Vacuum"/>
    <x v="5509"/>
    <n v="4"/>
    <n v="0.2"/>
    <x v="6671"/>
    <x v="6"/>
  </r>
  <r>
    <n v="8577"/>
    <x v="4268"/>
    <x v="3"/>
    <x v="445"/>
    <d v="2014-07-05T00:00:00"/>
    <s v="First Class"/>
    <s v="TS-21505"/>
    <s v="Tony Sayre"/>
    <x v="0"/>
    <x v="0"/>
    <s v="Concord"/>
    <x v="38"/>
    <n v="3301"/>
    <x v="3"/>
    <s v="FUR-FU-10004188"/>
    <x v="0"/>
    <x v="5"/>
    <s v="Luxo Professional Combination Clamp-On Lamps"/>
    <x v="5510"/>
    <n v="1"/>
    <n v="0"/>
    <x v="6672"/>
    <x v="7"/>
  </r>
  <r>
    <n v="8578"/>
    <x v="4269"/>
    <x v="3"/>
    <x v="66"/>
    <d v="2014-12-27T00:00:00"/>
    <s v="Standard Class"/>
    <s v="CM-12190"/>
    <s v="Charlotte Melton"/>
    <x v="0"/>
    <x v="0"/>
    <s v="Rochester"/>
    <x v="11"/>
    <n v="55901"/>
    <x v="2"/>
    <s v="FUR-TA-10004915"/>
    <x v="0"/>
    <x v="3"/>
    <s v="Office Impressions End Table, 20-1/2&quot;H x 24&quot;W x 20&quot;D"/>
    <x v="5511"/>
    <n v="2"/>
    <n v="0"/>
    <x v="6673"/>
    <x v="4"/>
  </r>
  <r>
    <n v="8579"/>
    <x v="4269"/>
    <x v="3"/>
    <x v="66"/>
    <d v="2014-12-27T00:00:00"/>
    <s v="Standard Class"/>
    <s v="CM-12190"/>
    <s v="Charlotte Melton"/>
    <x v="0"/>
    <x v="0"/>
    <s v="Rochester"/>
    <x v="11"/>
    <n v="55901"/>
    <x v="2"/>
    <s v="OFF-ST-10001228"/>
    <x v="1"/>
    <x v="4"/>
    <s v="Personal File Boxes with Fold-Down Carry Handle"/>
    <x v="5512"/>
    <n v="2"/>
    <n v="0"/>
    <x v="6674"/>
    <x v="4"/>
  </r>
  <r>
    <n v="8580"/>
    <x v="4270"/>
    <x v="0"/>
    <x v="797"/>
    <d v="2014-01-03T00:00:00"/>
    <s v="Standard Class"/>
    <s v="JW-15955"/>
    <s v="Joni Wasserman"/>
    <x v="0"/>
    <x v="0"/>
    <s v="Louisville"/>
    <x v="0"/>
    <n v="40214"/>
    <x v="0"/>
    <s v="OFF-LA-10002368"/>
    <x v="1"/>
    <x v="2"/>
    <s v="Avery 479"/>
    <x v="537"/>
    <n v="1"/>
    <n v="0"/>
    <x v="547"/>
    <x v="4"/>
  </r>
  <r>
    <n v="8581"/>
    <x v="4271"/>
    <x v="2"/>
    <x v="671"/>
    <d v="2011-05-22T00:00:00"/>
    <s v="Second Class"/>
    <s v="MC-17590"/>
    <s v="Matt Collister"/>
    <x v="1"/>
    <x v="0"/>
    <s v="San Marcos"/>
    <x v="5"/>
    <n v="78666"/>
    <x v="2"/>
    <s v="FUR-FU-10003489"/>
    <x v="0"/>
    <x v="5"/>
    <s v="Contemporary Borderless Frame"/>
    <x v="5513"/>
    <n v="3"/>
    <n v="0.6"/>
    <x v="6675"/>
    <x v="5"/>
  </r>
  <r>
    <n v="8582"/>
    <x v="4271"/>
    <x v="2"/>
    <x v="671"/>
    <d v="2011-05-22T00:00:00"/>
    <s v="Second Class"/>
    <s v="MC-17590"/>
    <s v="Matt Collister"/>
    <x v="1"/>
    <x v="0"/>
    <s v="San Marcos"/>
    <x v="5"/>
    <n v="78666"/>
    <x v="2"/>
    <s v="OFF-PA-10000289"/>
    <x v="1"/>
    <x v="10"/>
    <s v="Xerox 213"/>
    <x v="563"/>
    <n v="2"/>
    <n v="0.2"/>
    <x v="572"/>
    <x v="5"/>
  </r>
  <r>
    <n v="8583"/>
    <x v="4271"/>
    <x v="2"/>
    <x v="671"/>
    <d v="2011-05-22T00:00:00"/>
    <s v="Second Class"/>
    <s v="MC-17590"/>
    <s v="Matt Collister"/>
    <x v="1"/>
    <x v="0"/>
    <s v="San Marcos"/>
    <x v="5"/>
    <n v="78666"/>
    <x v="2"/>
    <s v="TEC-AC-10004227"/>
    <x v="2"/>
    <x v="11"/>
    <s v="SanDisk Ultra 16 GB MicroSDHC Class 10 Memory Card"/>
    <x v="4383"/>
    <n v="2"/>
    <n v="0.2"/>
    <x v="6676"/>
    <x v="5"/>
  </r>
  <r>
    <n v="8584"/>
    <x v="4271"/>
    <x v="2"/>
    <x v="671"/>
    <d v="2011-05-22T00:00:00"/>
    <s v="Second Class"/>
    <s v="MC-17590"/>
    <s v="Matt Collister"/>
    <x v="1"/>
    <x v="0"/>
    <s v="San Marcos"/>
    <x v="5"/>
    <n v="78666"/>
    <x v="2"/>
    <s v="OFF-ST-10000636"/>
    <x v="1"/>
    <x v="4"/>
    <s v="Rogers Profile Extra Capacity Storage Tub"/>
    <x v="5224"/>
    <n v="5"/>
    <n v="0.2"/>
    <x v="6677"/>
    <x v="5"/>
  </r>
  <r>
    <n v="8585"/>
    <x v="4272"/>
    <x v="2"/>
    <x v="519"/>
    <d v="2011-02-09T00:00:00"/>
    <s v="Second Class"/>
    <s v="MH-17440"/>
    <s v="Mark Haberlin"/>
    <x v="1"/>
    <x v="0"/>
    <s v="Escondido"/>
    <x v="1"/>
    <n v="92025"/>
    <x v="1"/>
    <s v="OFF-BI-10003676"/>
    <x v="1"/>
    <x v="8"/>
    <s v="GBC Standard Recycled Report Covers, Clear Plastic Sheets"/>
    <x v="3075"/>
    <n v="2"/>
    <n v="0.2"/>
    <x v="3444"/>
    <x v="11"/>
  </r>
  <r>
    <n v="8586"/>
    <x v="4273"/>
    <x v="3"/>
    <x v="34"/>
    <d v="2014-12-16T00:00:00"/>
    <s v="Standard Class"/>
    <s v="RD-19720"/>
    <s v="Roger Demir"/>
    <x v="0"/>
    <x v="0"/>
    <s v="Philadelphia"/>
    <x v="9"/>
    <n v="19134"/>
    <x v="3"/>
    <s v="OFF-BI-10001116"/>
    <x v="1"/>
    <x v="8"/>
    <s v="Wilson Jones 1&quot; Hanging DublLock Ring Binders"/>
    <x v="2227"/>
    <n v="7"/>
    <n v="0.7"/>
    <x v="2403"/>
    <x v="4"/>
  </r>
  <r>
    <n v="8587"/>
    <x v="4274"/>
    <x v="3"/>
    <x v="497"/>
    <d v="2014-07-19T00:00:00"/>
    <s v="Standard Class"/>
    <s v="KB-16240"/>
    <s v="Karen Bern"/>
    <x v="1"/>
    <x v="0"/>
    <s v="Los Angeles"/>
    <x v="1"/>
    <n v="90049"/>
    <x v="1"/>
    <s v="TEC-AC-10003832"/>
    <x v="2"/>
    <x v="11"/>
    <s v="Logitech P710e Mobile Speakerphone"/>
    <x v="2694"/>
    <n v="5"/>
    <n v="0"/>
    <x v="2981"/>
    <x v="7"/>
  </r>
  <r>
    <n v="8588"/>
    <x v="4274"/>
    <x v="3"/>
    <x v="497"/>
    <d v="2014-07-19T00:00:00"/>
    <s v="Standard Class"/>
    <s v="KB-16240"/>
    <s v="Karen Bern"/>
    <x v="1"/>
    <x v="0"/>
    <s v="Los Angeles"/>
    <x v="1"/>
    <n v="90049"/>
    <x v="1"/>
    <s v="OFF-AP-10003040"/>
    <x v="1"/>
    <x v="9"/>
    <s v="Fellowes 8 Outlet Superior Workstation Surge Protector w/o Phone/Fax/Modem Protection"/>
    <x v="4660"/>
    <n v="5"/>
    <n v="0"/>
    <x v="5527"/>
    <x v="7"/>
  </r>
  <r>
    <n v="8589"/>
    <x v="4275"/>
    <x v="1"/>
    <x v="1060"/>
    <d v="2012-05-22T00:00:00"/>
    <s v="Standard Class"/>
    <s v="FC-14335"/>
    <s v="Fred Chung"/>
    <x v="1"/>
    <x v="0"/>
    <s v="Philadelphia"/>
    <x v="9"/>
    <n v="19140"/>
    <x v="3"/>
    <s v="OFF-ST-10002583"/>
    <x v="1"/>
    <x v="4"/>
    <s v="Fellowes Neat Ideas Storage Cubes"/>
    <x v="3518"/>
    <n v="2"/>
    <n v="0.2"/>
    <x v="6678"/>
    <x v="5"/>
  </r>
  <r>
    <n v="8590"/>
    <x v="4276"/>
    <x v="3"/>
    <x v="926"/>
    <d v="2014-02-02T00:00:00"/>
    <s v="First Class"/>
    <s v="BD-11770"/>
    <s v="Bryan Davis"/>
    <x v="0"/>
    <x v="0"/>
    <s v="Philadelphia"/>
    <x v="9"/>
    <n v="19120"/>
    <x v="3"/>
    <s v="OFF-AR-10002053"/>
    <x v="1"/>
    <x v="6"/>
    <s v="Premium Writing Pencils, Soft, #2 by Central Association for the Blind"/>
    <x v="411"/>
    <n v="2"/>
    <n v="0.2"/>
    <x v="6679"/>
    <x v="9"/>
  </r>
  <r>
    <n v="8591"/>
    <x v="4277"/>
    <x v="3"/>
    <x v="365"/>
    <d v="2014-10-02T00:00:00"/>
    <s v="First Class"/>
    <s v="FH-14365"/>
    <s v="Fred Hopkins"/>
    <x v="1"/>
    <x v="0"/>
    <s v="Hempstead"/>
    <x v="15"/>
    <n v="11550"/>
    <x v="3"/>
    <s v="OFF-EN-10004846"/>
    <x v="1"/>
    <x v="12"/>
    <s v="Letter or Legal Size Expandable Poly String Tie Envelopes"/>
    <x v="3373"/>
    <n v="3"/>
    <n v="0"/>
    <x v="6680"/>
    <x v="8"/>
  </r>
  <r>
    <n v="8592"/>
    <x v="4278"/>
    <x v="3"/>
    <x v="756"/>
    <d v="2014-04-27T00:00:00"/>
    <s v="First Class"/>
    <s v="SO-20335"/>
    <s v="Sean O'Donnell"/>
    <x v="0"/>
    <x v="0"/>
    <s v="Greeley"/>
    <x v="22"/>
    <n v="80634"/>
    <x v="1"/>
    <s v="OFF-EN-10003134"/>
    <x v="1"/>
    <x v="12"/>
    <s v="Staples"/>
    <x v="4061"/>
    <n v="2"/>
    <n v="0.2"/>
    <x v="6681"/>
    <x v="3"/>
  </r>
  <r>
    <n v="8593"/>
    <x v="4278"/>
    <x v="3"/>
    <x v="756"/>
    <d v="2014-04-27T00:00:00"/>
    <s v="First Class"/>
    <s v="SO-20335"/>
    <s v="Sean O'Donnell"/>
    <x v="0"/>
    <x v="0"/>
    <s v="Greeley"/>
    <x v="22"/>
    <n v="80634"/>
    <x v="1"/>
    <s v="FUR-FU-10001025"/>
    <x v="0"/>
    <x v="5"/>
    <s v="Eldon Imàge Series Desk Accessories, Clear"/>
    <x v="5514"/>
    <n v="3"/>
    <n v="0.2"/>
    <x v="6682"/>
    <x v="3"/>
  </r>
  <r>
    <n v="8594"/>
    <x v="4279"/>
    <x v="3"/>
    <x v="45"/>
    <d v="2014-11-14T00:00:00"/>
    <s v="Standard Class"/>
    <s v="PM-19135"/>
    <s v="Peter McVee"/>
    <x v="2"/>
    <x v="0"/>
    <s v="Jacksonville"/>
    <x v="2"/>
    <n v="32216"/>
    <x v="0"/>
    <s v="TEC-AC-10002567"/>
    <x v="2"/>
    <x v="11"/>
    <s v="Logitech G602 Wireless Gaming Mouse"/>
    <x v="1837"/>
    <n v="3"/>
    <n v="0.2"/>
    <x v="6683"/>
    <x v="0"/>
  </r>
  <r>
    <n v="8595"/>
    <x v="4279"/>
    <x v="3"/>
    <x v="45"/>
    <d v="2014-11-14T00:00:00"/>
    <s v="Standard Class"/>
    <s v="PM-19135"/>
    <s v="Peter McVee"/>
    <x v="2"/>
    <x v="0"/>
    <s v="Jacksonville"/>
    <x v="2"/>
    <n v="32216"/>
    <x v="0"/>
    <s v="TEC-PH-10004094"/>
    <x v="2"/>
    <x v="7"/>
    <s v="Motorola L703CM"/>
    <x v="5515"/>
    <n v="4"/>
    <n v="0.2"/>
    <x v="6684"/>
    <x v="0"/>
  </r>
  <r>
    <n v="8596"/>
    <x v="4280"/>
    <x v="2"/>
    <x v="952"/>
    <d v="2011-05-07T00:00:00"/>
    <s v="First Class"/>
    <s v="GD-14590"/>
    <s v="Giulietta Dortch"/>
    <x v="1"/>
    <x v="0"/>
    <s v="Arlington"/>
    <x v="17"/>
    <n v="22204"/>
    <x v="0"/>
    <s v="OFF-BI-10004364"/>
    <x v="1"/>
    <x v="8"/>
    <s v="Storex Dura Pro Binders"/>
    <x v="5516"/>
    <n v="2"/>
    <n v="0"/>
    <x v="6685"/>
    <x v="5"/>
  </r>
  <r>
    <n v="8597"/>
    <x v="4280"/>
    <x v="2"/>
    <x v="952"/>
    <d v="2011-05-07T00:00:00"/>
    <s v="First Class"/>
    <s v="GD-14590"/>
    <s v="Giulietta Dortch"/>
    <x v="1"/>
    <x v="0"/>
    <s v="Arlington"/>
    <x v="17"/>
    <n v="22204"/>
    <x v="0"/>
    <s v="OFF-PA-10000474"/>
    <x v="1"/>
    <x v="10"/>
    <s v="Staples"/>
    <x v="131"/>
    <n v="1"/>
    <n v="0"/>
    <x v="133"/>
    <x v="5"/>
  </r>
  <r>
    <n v="8598"/>
    <x v="4281"/>
    <x v="0"/>
    <x v="189"/>
    <d v="2013-11-01T00:00:00"/>
    <s v="Standard Class"/>
    <s v="PA-19060"/>
    <s v="Pete Armstrong"/>
    <x v="2"/>
    <x v="0"/>
    <s v="San Francisco"/>
    <x v="1"/>
    <n v="94122"/>
    <x v="1"/>
    <s v="OFF-BI-10004308"/>
    <x v="1"/>
    <x v="8"/>
    <s v="Avery Legal 4-Ring Binder"/>
    <x v="1743"/>
    <n v="4"/>
    <n v="0.2"/>
    <x v="1852"/>
    <x v="2"/>
  </r>
  <r>
    <n v="8599"/>
    <x v="4282"/>
    <x v="2"/>
    <x v="35"/>
    <d v="2011-12-01T00:00:00"/>
    <s v="Standard Class"/>
    <s v="LS-17200"/>
    <s v="Luke Schmidt"/>
    <x v="1"/>
    <x v="0"/>
    <s v="Fresno"/>
    <x v="1"/>
    <n v="93727"/>
    <x v="1"/>
    <s v="OFF-BI-10002012"/>
    <x v="1"/>
    <x v="8"/>
    <s v="Wilson Jones Easy Flow II Sheet Lifters"/>
    <x v="5517"/>
    <n v="3"/>
    <n v="0.2"/>
    <x v="1020"/>
    <x v="0"/>
  </r>
  <r>
    <n v="8600"/>
    <x v="4282"/>
    <x v="2"/>
    <x v="35"/>
    <d v="2011-12-01T00:00:00"/>
    <s v="Standard Class"/>
    <s v="LS-17200"/>
    <s v="Luke Schmidt"/>
    <x v="1"/>
    <x v="0"/>
    <s v="Fresno"/>
    <x v="1"/>
    <n v="93727"/>
    <x v="1"/>
    <s v="OFF-PA-10002586"/>
    <x v="1"/>
    <x v="10"/>
    <s v="Xerox 1970"/>
    <x v="1830"/>
    <n v="3"/>
    <n v="0"/>
    <x v="1961"/>
    <x v="0"/>
  </r>
  <r>
    <n v="8601"/>
    <x v="4282"/>
    <x v="2"/>
    <x v="35"/>
    <d v="2011-12-01T00:00:00"/>
    <s v="Standard Class"/>
    <s v="LS-17200"/>
    <s v="Luke Schmidt"/>
    <x v="1"/>
    <x v="0"/>
    <s v="Fresno"/>
    <x v="1"/>
    <n v="93727"/>
    <x v="1"/>
    <s v="OFF-AP-10000692"/>
    <x v="1"/>
    <x v="9"/>
    <s v="Fellowes Mighty 8 Compact Surge Protector"/>
    <x v="5518"/>
    <n v="2"/>
    <n v="0"/>
    <x v="6686"/>
    <x v="0"/>
  </r>
  <r>
    <n v="8602"/>
    <x v="4282"/>
    <x v="2"/>
    <x v="35"/>
    <d v="2011-12-01T00:00:00"/>
    <s v="Standard Class"/>
    <s v="LS-17200"/>
    <s v="Luke Schmidt"/>
    <x v="1"/>
    <x v="0"/>
    <s v="Fresno"/>
    <x v="1"/>
    <n v="93727"/>
    <x v="1"/>
    <s v="OFF-BI-10001553"/>
    <x v="1"/>
    <x v="8"/>
    <s v="SpineVue Locking Slant-D Ring Binders by Cardinal"/>
    <x v="1775"/>
    <n v="1"/>
    <n v="0.2"/>
    <x v="1891"/>
    <x v="0"/>
  </r>
  <r>
    <n v="8603"/>
    <x v="4283"/>
    <x v="2"/>
    <x v="520"/>
    <d v="2011-12-31T00:00:00"/>
    <s v="Same Day"/>
    <s v="JL-15175"/>
    <s v="James Lanier"/>
    <x v="2"/>
    <x v="0"/>
    <s v="Reno"/>
    <x v="33"/>
    <n v="89502"/>
    <x v="1"/>
    <s v="TEC-PH-10004908"/>
    <x v="2"/>
    <x v="7"/>
    <s v="Panasonic KX TS3282W Corded phone"/>
    <x v="5519"/>
    <n v="7"/>
    <n v="0.2"/>
    <x v="6687"/>
    <x v="4"/>
  </r>
  <r>
    <n v="8604"/>
    <x v="4284"/>
    <x v="0"/>
    <x v="835"/>
    <d v="2013-01-08T00:00:00"/>
    <s v="Standard Class"/>
    <s v="CA-12310"/>
    <s v="Christine Abelman"/>
    <x v="1"/>
    <x v="0"/>
    <s v="San Antonio"/>
    <x v="5"/>
    <n v="78207"/>
    <x v="2"/>
    <s v="TEC-AC-10002217"/>
    <x v="2"/>
    <x v="11"/>
    <s v="Imation Clip USB flash drive - 8 GB"/>
    <x v="5520"/>
    <n v="2"/>
    <n v="0.2"/>
    <x v="6688"/>
    <x v="9"/>
  </r>
  <r>
    <n v="8605"/>
    <x v="4284"/>
    <x v="0"/>
    <x v="835"/>
    <d v="2013-01-08T00:00:00"/>
    <s v="Standard Class"/>
    <s v="CA-12310"/>
    <s v="Christine Abelman"/>
    <x v="1"/>
    <x v="0"/>
    <s v="San Antonio"/>
    <x v="5"/>
    <n v="78207"/>
    <x v="2"/>
    <s v="TEC-AC-10002942"/>
    <x v="2"/>
    <x v="11"/>
    <s v="WD My Passport Ultra 1TB Portable External Hard Drive"/>
    <x v="5441"/>
    <n v="3"/>
    <n v="0.2"/>
    <x v="6569"/>
    <x v="9"/>
  </r>
  <r>
    <n v="8606"/>
    <x v="4284"/>
    <x v="0"/>
    <x v="835"/>
    <d v="2013-01-08T00:00:00"/>
    <s v="Standard Class"/>
    <s v="CA-12310"/>
    <s v="Christine Abelman"/>
    <x v="1"/>
    <x v="0"/>
    <s v="San Antonio"/>
    <x v="5"/>
    <n v="78207"/>
    <x v="2"/>
    <s v="TEC-PH-10002890"/>
    <x v="2"/>
    <x v="7"/>
    <s v="AT&amp;T 17929 Lendline Telephone"/>
    <x v="2171"/>
    <n v="5"/>
    <n v="0.2"/>
    <x v="5258"/>
    <x v="9"/>
  </r>
  <r>
    <n v="8607"/>
    <x v="4285"/>
    <x v="3"/>
    <x v="238"/>
    <d v="2014-08-23T00:00:00"/>
    <s v="Standard Class"/>
    <s v="CM-12160"/>
    <s v="Charles McCrossin"/>
    <x v="0"/>
    <x v="0"/>
    <s v="New Bedford"/>
    <x v="31"/>
    <n v="2740"/>
    <x v="3"/>
    <s v="TEC-AC-10003614"/>
    <x v="2"/>
    <x v="11"/>
    <s v="Verbatim 25 GB 6x Blu-ray Single Layer Recordable Disc, 10/Pack"/>
    <x v="5521"/>
    <n v="2"/>
    <n v="0"/>
    <x v="6689"/>
    <x v="6"/>
  </r>
  <r>
    <n v="8608"/>
    <x v="4286"/>
    <x v="2"/>
    <x v="611"/>
    <d v="2011-06-09T00:00:00"/>
    <s v="Standard Class"/>
    <s v="BT-11440"/>
    <s v="Bobby Trafton"/>
    <x v="0"/>
    <x v="0"/>
    <s v="New York City"/>
    <x v="15"/>
    <n v="10035"/>
    <x v="3"/>
    <s v="FUR-FU-10002878"/>
    <x v="0"/>
    <x v="5"/>
    <s v="Seth Thomas 14&quot; Day/Date Wall Clock"/>
    <x v="5522"/>
    <n v="2"/>
    <n v="0"/>
    <x v="6690"/>
    <x v="1"/>
  </r>
  <r>
    <n v="8609"/>
    <x v="4286"/>
    <x v="2"/>
    <x v="611"/>
    <d v="2011-06-09T00:00:00"/>
    <s v="Standard Class"/>
    <s v="BT-11440"/>
    <s v="Bobby Trafton"/>
    <x v="0"/>
    <x v="0"/>
    <s v="New York City"/>
    <x v="15"/>
    <n v="10035"/>
    <x v="3"/>
    <s v="OFF-AP-10001626"/>
    <x v="1"/>
    <x v="9"/>
    <s v="Commercial WindTunnel Clean Air Upright Vacuum, Replacement Belts, Filtration Bags"/>
    <x v="2560"/>
    <n v="4"/>
    <n v="0"/>
    <x v="6691"/>
    <x v="1"/>
  </r>
  <r>
    <n v="8610"/>
    <x v="4286"/>
    <x v="2"/>
    <x v="611"/>
    <d v="2011-06-09T00:00:00"/>
    <s v="Standard Class"/>
    <s v="BT-11440"/>
    <s v="Bobby Trafton"/>
    <x v="0"/>
    <x v="0"/>
    <s v="New York City"/>
    <x v="15"/>
    <n v="10035"/>
    <x v="3"/>
    <s v="FUR-BO-10003272"/>
    <x v="0"/>
    <x v="0"/>
    <s v="O'Sullivan Living Dimensions 5-Shelf Bookcases"/>
    <x v="3832"/>
    <n v="2"/>
    <n v="0.2"/>
    <x v="4405"/>
    <x v="1"/>
  </r>
  <r>
    <n v="8611"/>
    <x v="4286"/>
    <x v="2"/>
    <x v="611"/>
    <d v="2011-06-09T00:00:00"/>
    <s v="Standard Class"/>
    <s v="BT-11440"/>
    <s v="Bobby Trafton"/>
    <x v="0"/>
    <x v="0"/>
    <s v="New York City"/>
    <x v="15"/>
    <n v="10035"/>
    <x v="3"/>
    <s v="FUR-FU-10002191"/>
    <x v="0"/>
    <x v="5"/>
    <s v="G.E. Halogen Desk Lamp Bulbs"/>
    <x v="544"/>
    <n v="2"/>
    <n v="0"/>
    <x v="955"/>
    <x v="1"/>
  </r>
  <r>
    <n v="8612"/>
    <x v="4287"/>
    <x v="3"/>
    <x v="38"/>
    <d v="2014-11-18T00:00:00"/>
    <s v="Second Class"/>
    <s v="SE-20110"/>
    <s v="Sanjit Engle"/>
    <x v="0"/>
    <x v="0"/>
    <s v="Oxnard"/>
    <x v="1"/>
    <n v="93030"/>
    <x v="1"/>
    <s v="TEC-AC-10000682"/>
    <x v="2"/>
    <x v="11"/>
    <s v="Kensington K72356US Mouse-in-a-Box USB Desktop Mouse"/>
    <x v="2076"/>
    <n v="5"/>
    <n v="0"/>
    <x v="2237"/>
    <x v="0"/>
  </r>
  <r>
    <n v="8613"/>
    <x v="4288"/>
    <x v="0"/>
    <x v="1198"/>
    <d v="2013-02-01T00:00:00"/>
    <s v="Second Class"/>
    <s v="HG-14965"/>
    <s v="Henry Goldwyn"/>
    <x v="1"/>
    <x v="0"/>
    <s v="Los Angeles"/>
    <x v="1"/>
    <n v="90036"/>
    <x v="1"/>
    <s v="OFF-AR-10000588"/>
    <x v="1"/>
    <x v="6"/>
    <s v="Newell 345"/>
    <x v="2010"/>
    <n v="2"/>
    <n v="0"/>
    <x v="2163"/>
    <x v="9"/>
  </r>
  <r>
    <n v="8614"/>
    <x v="4289"/>
    <x v="0"/>
    <x v="1199"/>
    <d v="2013-11-15T00:00:00"/>
    <s v="Standard Class"/>
    <s v="PF-19165"/>
    <s v="Philip Fox"/>
    <x v="0"/>
    <x v="0"/>
    <s v="Oakland"/>
    <x v="1"/>
    <n v="94601"/>
    <x v="1"/>
    <s v="TEC-AC-10002001"/>
    <x v="2"/>
    <x v="11"/>
    <s v="Logitech Wireless Gaming Headset G930"/>
    <x v="651"/>
    <n v="3"/>
    <n v="0"/>
    <x v="6626"/>
    <x v="0"/>
  </r>
  <r>
    <n v="8615"/>
    <x v="4290"/>
    <x v="0"/>
    <x v="545"/>
    <d v="2013-09-15T00:00:00"/>
    <s v="Standard Class"/>
    <s v="BD-11770"/>
    <s v="Bryan Davis"/>
    <x v="0"/>
    <x v="0"/>
    <s v="Edmonds"/>
    <x v="4"/>
    <n v="98026"/>
    <x v="1"/>
    <s v="OFF-LA-10003720"/>
    <x v="1"/>
    <x v="2"/>
    <s v="Avery 487"/>
    <x v="1576"/>
    <n v="2"/>
    <n v="0"/>
    <x v="1666"/>
    <x v="8"/>
  </r>
  <r>
    <n v="8616"/>
    <x v="4290"/>
    <x v="0"/>
    <x v="545"/>
    <d v="2013-09-15T00:00:00"/>
    <s v="Standard Class"/>
    <s v="BD-11770"/>
    <s v="Bryan Davis"/>
    <x v="0"/>
    <x v="0"/>
    <s v="Edmonds"/>
    <x v="4"/>
    <n v="98026"/>
    <x v="1"/>
    <s v="OFF-BI-10004364"/>
    <x v="1"/>
    <x v="8"/>
    <s v="Storex Dura Pro Binders"/>
    <x v="5523"/>
    <n v="3"/>
    <n v="0.2"/>
    <x v="6692"/>
    <x v="8"/>
  </r>
  <r>
    <n v="8617"/>
    <x v="4290"/>
    <x v="0"/>
    <x v="545"/>
    <d v="2013-09-15T00:00:00"/>
    <s v="Standard Class"/>
    <s v="BD-11770"/>
    <s v="Bryan Davis"/>
    <x v="0"/>
    <x v="0"/>
    <s v="Edmonds"/>
    <x v="4"/>
    <n v="98026"/>
    <x v="1"/>
    <s v="OFF-PA-10000100"/>
    <x v="1"/>
    <x v="10"/>
    <s v="Xerox 1945"/>
    <x v="2658"/>
    <n v="2"/>
    <n v="0"/>
    <x v="2934"/>
    <x v="8"/>
  </r>
  <r>
    <n v="8618"/>
    <x v="4290"/>
    <x v="0"/>
    <x v="545"/>
    <d v="2013-09-15T00:00:00"/>
    <s v="Standard Class"/>
    <s v="BD-11770"/>
    <s v="Bryan Davis"/>
    <x v="0"/>
    <x v="0"/>
    <s v="Edmonds"/>
    <x v="4"/>
    <n v="98026"/>
    <x v="1"/>
    <s v="OFF-BI-10004826"/>
    <x v="1"/>
    <x v="8"/>
    <s v="JM Magazine Binder"/>
    <x v="5524"/>
    <n v="3"/>
    <n v="0.2"/>
    <x v="6693"/>
    <x v="8"/>
  </r>
  <r>
    <n v="8619"/>
    <x v="4291"/>
    <x v="3"/>
    <x v="448"/>
    <d v="2014-03-09T00:00:00"/>
    <s v="Standard Class"/>
    <s v="BT-11395"/>
    <s v="Bill Tyler"/>
    <x v="1"/>
    <x v="0"/>
    <s v="Los Angeles"/>
    <x v="1"/>
    <n v="90004"/>
    <x v="1"/>
    <s v="FUR-TA-10001520"/>
    <x v="0"/>
    <x v="3"/>
    <s v="Lesro Sheffield Collection Coffee Table, End Table, Center Table, Corner Table"/>
    <x v="3860"/>
    <n v="7"/>
    <n v="0.2"/>
    <x v="4439"/>
    <x v="10"/>
  </r>
  <r>
    <n v="8620"/>
    <x v="4292"/>
    <x v="3"/>
    <x v="565"/>
    <d v="2014-09-14T00:00:00"/>
    <s v="Second Class"/>
    <s v="EM-14095"/>
    <s v="Eudokia Martin"/>
    <x v="1"/>
    <x v="0"/>
    <s v="New York City"/>
    <x v="15"/>
    <n v="10024"/>
    <x v="3"/>
    <s v="OFF-ST-10001031"/>
    <x v="1"/>
    <x v="4"/>
    <s v="Adjustable Personal File Tote"/>
    <x v="5525"/>
    <n v="4"/>
    <n v="0"/>
    <x v="6694"/>
    <x v="8"/>
  </r>
  <r>
    <n v="8621"/>
    <x v="4293"/>
    <x v="3"/>
    <x v="44"/>
    <d v="2014-11-10T00:00:00"/>
    <s v="Second Class"/>
    <s v="LC-17050"/>
    <s v="Liz Carlisle"/>
    <x v="0"/>
    <x v="0"/>
    <s v="Dallas"/>
    <x v="5"/>
    <n v="75217"/>
    <x v="2"/>
    <s v="FUR-FU-10003878"/>
    <x v="0"/>
    <x v="5"/>
    <s v="Linden 10&quot; Round Wall Clock, Black"/>
    <x v="5526"/>
    <n v="5"/>
    <n v="0.6"/>
    <x v="6695"/>
    <x v="0"/>
  </r>
  <r>
    <n v="8622"/>
    <x v="4294"/>
    <x v="3"/>
    <x v="726"/>
    <d v="2014-05-19T00:00:00"/>
    <s v="Standard Class"/>
    <s v="FH-14275"/>
    <s v="Frank Hawley"/>
    <x v="1"/>
    <x v="0"/>
    <s v="Franklin"/>
    <x v="18"/>
    <n v="37064"/>
    <x v="0"/>
    <s v="OFF-AP-10000358"/>
    <x v="1"/>
    <x v="9"/>
    <s v="Fellowes Basic Home/Office Series Surge Protectors"/>
    <x v="5527"/>
    <n v="2"/>
    <n v="0.2"/>
    <x v="6696"/>
    <x v="5"/>
  </r>
  <r>
    <n v="8623"/>
    <x v="4295"/>
    <x v="0"/>
    <x v="581"/>
    <d v="2013-12-02T00:00:00"/>
    <s v="Standard Class"/>
    <s v="CM-12235"/>
    <s v="Chris McAfee"/>
    <x v="0"/>
    <x v="0"/>
    <s v="Phoenix"/>
    <x v="16"/>
    <n v="85023"/>
    <x v="1"/>
    <s v="OFF-ST-10000876"/>
    <x v="1"/>
    <x v="4"/>
    <s v="Eldon Simplefile Box Office"/>
    <x v="5528"/>
    <n v="4"/>
    <n v="0.2"/>
    <x v="6697"/>
    <x v="0"/>
  </r>
  <r>
    <n v="8624"/>
    <x v="4296"/>
    <x v="1"/>
    <x v="50"/>
    <d v="2012-11-18T00:00:00"/>
    <s v="Standard Class"/>
    <s v="FM-14380"/>
    <s v="Fred McMath"/>
    <x v="0"/>
    <x v="0"/>
    <s v="Miami"/>
    <x v="2"/>
    <n v="33178"/>
    <x v="0"/>
    <s v="OFF-BI-10004224"/>
    <x v="1"/>
    <x v="8"/>
    <s v="Catalog Binders with Expanding Posts"/>
    <x v="1444"/>
    <n v="6"/>
    <n v="0.7"/>
    <x v="1520"/>
    <x v="0"/>
  </r>
  <r>
    <n v="8625"/>
    <x v="4296"/>
    <x v="1"/>
    <x v="50"/>
    <d v="2012-11-18T00:00:00"/>
    <s v="Standard Class"/>
    <s v="FM-14380"/>
    <s v="Fred McMath"/>
    <x v="0"/>
    <x v="0"/>
    <s v="Miami"/>
    <x v="2"/>
    <n v="33178"/>
    <x v="0"/>
    <s v="TEC-AC-10004568"/>
    <x v="2"/>
    <x v="11"/>
    <s v="Maxell LTO Ultrium - 800 GB"/>
    <x v="1375"/>
    <n v="5"/>
    <n v="0.2"/>
    <x v="6698"/>
    <x v="0"/>
  </r>
  <r>
    <n v="8626"/>
    <x v="4297"/>
    <x v="1"/>
    <x v="575"/>
    <d v="2012-12-12T00:00:00"/>
    <s v="Standard Class"/>
    <s v="HG-14965"/>
    <s v="Henry Goldwyn"/>
    <x v="1"/>
    <x v="0"/>
    <s v="Colorado Springs"/>
    <x v="22"/>
    <n v="80906"/>
    <x v="1"/>
    <s v="OFF-PA-10000533"/>
    <x v="1"/>
    <x v="10"/>
    <s v="Southworth Parchment Paper &amp; Envelopes"/>
    <x v="937"/>
    <n v="3"/>
    <n v="0.2"/>
    <x v="971"/>
    <x v="4"/>
  </r>
  <r>
    <n v="8627"/>
    <x v="4298"/>
    <x v="1"/>
    <x v="67"/>
    <d v="2012-09-12T00:00:00"/>
    <s v="Standard Class"/>
    <s v="AG-10525"/>
    <s v="Andy Gerbode"/>
    <x v="1"/>
    <x v="0"/>
    <s v="New York City"/>
    <x v="15"/>
    <n v="10011"/>
    <x v="3"/>
    <s v="OFF-ST-10003638"/>
    <x v="1"/>
    <x v="4"/>
    <s v="Mobile Personal File Cube"/>
    <x v="3824"/>
    <n v="3"/>
    <n v="0"/>
    <x v="4392"/>
    <x v="8"/>
  </r>
  <r>
    <n v="8628"/>
    <x v="4298"/>
    <x v="1"/>
    <x v="67"/>
    <d v="2012-09-12T00:00:00"/>
    <s v="Standard Class"/>
    <s v="AG-10525"/>
    <s v="Andy Gerbode"/>
    <x v="1"/>
    <x v="0"/>
    <s v="New York City"/>
    <x v="15"/>
    <n v="10011"/>
    <x v="3"/>
    <s v="TEC-AC-10002305"/>
    <x v="2"/>
    <x v="11"/>
    <s v="KeyTronic E03601U1 - Keyboard - Beige"/>
    <x v="2597"/>
    <n v="5"/>
    <n v="0"/>
    <x v="6699"/>
    <x v="8"/>
  </r>
  <r>
    <n v="8629"/>
    <x v="4298"/>
    <x v="1"/>
    <x v="67"/>
    <d v="2012-09-12T00:00:00"/>
    <s v="Standard Class"/>
    <s v="AG-10525"/>
    <s v="Andy Gerbode"/>
    <x v="1"/>
    <x v="0"/>
    <s v="New York City"/>
    <x v="15"/>
    <n v="10011"/>
    <x v="3"/>
    <s v="OFF-BI-10000605"/>
    <x v="1"/>
    <x v="8"/>
    <s v="Acco Pressboard Covers with Storage Hooks, 9 1/2&quot; x 11&quot;, Executive Red"/>
    <x v="861"/>
    <n v="2"/>
    <n v="0.2"/>
    <x v="3942"/>
    <x v="8"/>
  </r>
  <r>
    <n v="8630"/>
    <x v="4298"/>
    <x v="1"/>
    <x v="67"/>
    <d v="2012-09-12T00:00:00"/>
    <s v="Standard Class"/>
    <s v="AG-10525"/>
    <s v="Andy Gerbode"/>
    <x v="1"/>
    <x v="0"/>
    <s v="New York City"/>
    <x v="15"/>
    <n v="10011"/>
    <x v="3"/>
    <s v="FUR-TA-10003569"/>
    <x v="0"/>
    <x v="3"/>
    <s v="Bretford CR8500 Series Meeting Room Furniture"/>
    <x v="5529"/>
    <n v="2"/>
    <n v="0.4"/>
    <x v="6700"/>
    <x v="8"/>
  </r>
  <r>
    <n v="8631"/>
    <x v="4298"/>
    <x v="1"/>
    <x v="67"/>
    <d v="2012-09-12T00:00:00"/>
    <s v="Standard Class"/>
    <s v="AG-10525"/>
    <s v="Andy Gerbode"/>
    <x v="1"/>
    <x v="0"/>
    <s v="New York City"/>
    <x v="15"/>
    <n v="10011"/>
    <x v="3"/>
    <s v="OFF-FA-10003059"/>
    <x v="1"/>
    <x v="13"/>
    <s v="Assorted Color Push Pins"/>
    <x v="5530"/>
    <n v="4"/>
    <n v="0"/>
    <x v="6701"/>
    <x v="8"/>
  </r>
  <r>
    <n v="8632"/>
    <x v="4299"/>
    <x v="0"/>
    <x v="1062"/>
    <d v="2013-07-30T00:00:00"/>
    <s v="First Class"/>
    <s v="OT-18730"/>
    <s v="Olvera Toch"/>
    <x v="0"/>
    <x v="0"/>
    <s v="Bethlehem"/>
    <x v="9"/>
    <n v="18018"/>
    <x v="3"/>
    <s v="FUR-BO-10004409"/>
    <x v="0"/>
    <x v="0"/>
    <s v="Safco Value Mate Series Steel Bookcases, Baked Enamel Finish on Steel, Gray"/>
    <x v="5531"/>
    <n v="5"/>
    <n v="0.5"/>
    <x v="6702"/>
    <x v="7"/>
  </r>
  <r>
    <n v="8633"/>
    <x v="4299"/>
    <x v="0"/>
    <x v="1062"/>
    <d v="2013-07-30T00:00:00"/>
    <s v="First Class"/>
    <s v="OT-18730"/>
    <s v="Olvera Toch"/>
    <x v="0"/>
    <x v="0"/>
    <s v="Bethlehem"/>
    <x v="9"/>
    <n v="18018"/>
    <x v="3"/>
    <s v="OFF-BI-10000545"/>
    <x v="1"/>
    <x v="8"/>
    <s v="GBC Ibimaster 500 Manual ProClick Binding System"/>
    <x v="5341"/>
    <n v="6"/>
    <n v="0.7"/>
    <x v="6443"/>
    <x v="7"/>
  </r>
  <r>
    <n v="8634"/>
    <x v="4299"/>
    <x v="0"/>
    <x v="1062"/>
    <d v="2013-07-30T00:00:00"/>
    <s v="First Class"/>
    <s v="OT-18730"/>
    <s v="Olvera Toch"/>
    <x v="0"/>
    <x v="0"/>
    <s v="Bethlehem"/>
    <x v="9"/>
    <n v="18018"/>
    <x v="3"/>
    <s v="OFF-AP-10004052"/>
    <x v="1"/>
    <x v="9"/>
    <s v="Hoover Replacement Belts For Soft Guard &amp; Commercial Ltweight Upright Vacs, 2/Pk"/>
    <x v="5408"/>
    <n v="3"/>
    <n v="0.2"/>
    <x v="6703"/>
    <x v="7"/>
  </r>
  <r>
    <n v="8635"/>
    <x v="4300"/>
    <x v="3"/>
    <x v="326"/>
    <d v="2014-08-30T00:00:00"/>
    <s v="Standard Class"/>
    <s v="SV-20365"/>
    <s v="Seth Vernon"/>
    <x v="0"/>
    <x v="0"/>
    <s v="Philadelphia"/>
    <x v="9"/>
    <n v="19140"/>
    <x v="3"/>
    <s v="FUR-BO-10001798"/>
    <x v="0"/>
    <x v="0"/>
    <s v="Bush Somerset Collection Bookcase"/>
    <x v="5532"/>
    <n v="2"/>
    <n v="0.5"/>
    <x v="6704"/>
    <x v="6"/>
  </r>
  <r>
    <n v="8636"/>
    <x v="4301"/>
    <x v="2"/>
    <x v="1013"/>
    <d v="2011-05-02T00:00:00"/>
    <s v="First Class"/>
    <s v="JM-16195"/>
    <s v="Justin MacKendrick"/>
    <x v="0"/>
    <x v="0"/>
    <s v="Louisville"/>
    <x v="0"/>
    <n v="40214"/>
    <x v="0"/>
    <s v="OFF-AR-10004010"/>
    <x v="1"/>
    <x v="6"/>
    <s v="Hunt Boston Vacuum Mount KS Pencil Sharpener"/>
    <x v="5368"/>
    <n v="5"/>
    <n v="0"/>
    <x v="6563"/>
    <x v="3"/>
  </r>
  <r>
    <n v="8637"/>
    <x v="4301"/>
    <x v="2"/>
    <x v="1013"/>
    <d v="2011-05-02T00:00:00"/>
    <s v="First Class"/>
    <s v="JM-16195"/>
    <s v="Justin MacKendrick"/>
    <x v="0"/>
    <x v="0"/>
    <s v="Louisville"/>
    <x v="0"/>
    <n v="40214"/>
    <x v="0"/>
    <s v="OFF-ST-10000585"/>
    <x v="1"/>
    <x v="4"/>
    <s v="Economy Rollaway Files"/>
    <x v="5533"/>
    <n v="5"/>
    <n v="0"/>
    <x v="6705"/>
    <x v="3"/>
  </r>
  <r>
    <n v="8638"/>
    <x v="4302"/>
    <x v="3"/>
    <x v="842"/>
    <d v="2014-05-03T00:00:00"/>
    <s v="Standard Class"/>
    <s v="HM-14980"/>
    <s v="Henry MacAllister"/>
    <x v="0"/>
    <x v="0"/>
    <s v="Seattle"/>
    <x v="4"/>
    <n v="98105"/>
    <x v="1"/>
    <s v="FUR-FU-10000397"/>
    <x v="0"/>
    <x v="5"/>
    <s v="Luxo Economy Swing Arm Lamp"/>
    <x v="5534"/>
    <n v="7"/>
    <n v="0"/>
    <x v="6706"/>
    <x v="3"/>
  </r>
  <r>
    <n v="8639"/>
    <x v="4303"/>
    <x v="3"/>
    <x v="283"/>
    <d v="2014-07-25T00:00:00"/>
    <s v="First Class"/>
    <s v="PO-19180"/>
    <s v="Philisse Overcash"/>
    <x v="2"/>
    <x v="0"/>
    <s v="Kenosha"/>
    <x v="6"/>
    <n v="53142"/>
    <x v="2"/>
    <s v="TEC-AC-10000736"/>
    <x v="2"/>
    <x v="11"/>
    <s v="Logitech G600 MMO Gaming Mouse"/>
    <x v="4516"/>
    <n v="5"/>
    <n v="0"/>
    <x v="5323"/>
    <x v="7"/>
  </r>
  <r>
    <n v="8640"/>
    <x v="4304"/>
    <x v="2"/>
    <x v="736"/>
    <d v="2011-12-15T00:00:00"/>
    <s v="Second Class"/>
    <s v="KC-16675"/>
    <s v="Kimberly Carter"/>
    <x v="1"/>
    <x v="0"/>
    <s v="Henderson"/>
    <x v="0"/>
    <n v="42420"/>
    <x v="0"/>
    <s v="OFF-BI-10004970"/>
    <x v="1"/>
    <x v="8"/>
    <s v="ACCOHIDE 3-Ring Binder, Blue, 1&quot;"/>
    <x v="714"/>
    <n v="3"/>
    <n v="0"/>
    <x v="4112"/>
    <x v="4"/>
  </r>
  <r>
    <n v="8641"/>
    <x v="4305"/>
    <x v="3"/>
    <x v="602"/>
    <d v="2014-01-17T00:00:00"/>
    <s v="Standard Class"/>
    <s v="DB-13120"/>
    <s v="David Bremer"/>
    <x v="1"/>
    <x v="0"/>
    <s v="Dallas"/>
    <x v="5"/>
    <n v="75217"/>
    <x v="2"/>
    <s v="OFF-BI-10000545"/>
    <x v="1"/>
    <x v="8"/>
    <s v="GBC Ibimaster 500 Manual ProClick Binding System"/>
    <x v="5535"/>
    <n v="5"/>
    <n v="0.8"/>
    <x v="6707"/>
    <x v="9"/>
  </r>
  <r>
    <n v="8642"/>
    <x v="4306"/>
    <x v="3"/>
    <x v="574"/>
    <d v="2014-12-03T00:00:00"/>
    <s v="Same Day"/>
    <s v="SV-20935"/>
    <s v="Susan Vittorini"/>
    <x v="0"/>
    <x v="0"/>
    <s v="Peoria"/>
    <x v="16"/>
    <n v="85345"/>
    <x v="1"/>
    <s v="OFF-BI-10001670"/>
    <x v="1"/>
    <x v="8"/>
    <s v="Vinyl Sectional Post Binders"/>
    <x v="5536"/>
    <n v="6"/>
    <n v="0.7"/>
    <x v="6708"/>
    <x v="4"/>
  </r>
  <r>
    <n v="8643"/>
    <x v="4307"/>
    <x v="1"/>
    <x v="627"/>
    <d v="2012-11-15T00:00:00"/>
    <s v="Standard Class"/>
    <s v="NS-18640"/>
    <s v="Noel Staavos"/>
    <x v="1"/>
    <x v="0"/>
    <s v="Jacksonville"/>
    <x v="3"/>
    <n v="28540"/>
    <x v="0"/>
    <s v="OFF-FA-10000624"/>
    <x v="1"/>
    <x v="13"/>
    <s v="OIC Binder Clips"/>
    <x v="5305"/>
    <n v="11"/>
    <n v="0.2"/>
    <x v="6709"/>
    <x v="0"/>
  </r>
  <r>
    <n v="8644"/>
    <x v="4307"/>
    <x v="1"/>
    <x v="627"/>
    <d v="2012-11-15T00:00:00"/>
    <s v="Standard Class"/>
    <s v="NS-18640"/>
    <s v="Noel Staavos"/>
    <x v="1"/>
    <x v="0"/>
    <s v="Jacksonville"/>
    <x v="3"/>
    <n v="28540"/>
    <x v="0"/>
    <s v="OFF-LA-10002945"/>
    <x v="1"/>
    <x v="2"/>
    <s v="Permanent Self-Adhesive File Folder Labels for Typewriters, 1 1/8 x 3 1/2, White"/>
    <x v="1325"/>
    <n v="1"/>
    <n v="0.2"/>
    <x v="6710"/>
    <x v="0"/>
  </r>
  <r>
    <n v="8645"/>
    <x v="4307"/>
    <x v="1"/>
    <x v="627"/>
    <d v="2012-11-15T00:00:00"/>
    <s v="Standard Class"/>
    <s v="NS-18640"/>
    <s v="Noel Staavos"/>
    <x v="1"/>
    <x v="0"/>
    <s v="Jacksonville"/>
    <x v="3"/>
    <n v="28540"/>
    <x v="0"/>
    <s v="OFF-BI-10000315"/>
    <x v="1"/>
    <x v="8"/>
    <s v="Poly Designer Cover &amp; Back"/>
    <x v="5537"/>
    <n v="7"/>
    <n v="0.7"/>
    <x v="6711"/>
    <x v="0"/>
  </r>
  <r>
    <n v="8646"/>
    <x v="4307"/>
    <x v="1"/>
    <x v="627"/>
    <d v="2012-11-15T00:00:00"/>
    <s v="Standard Class"/>
    <s v="NS-18640"/>
    <s v="Noel Staavos"/>
    <x v="1"/>
    <x v="0"/>
    <s v="Jacksonville"/>
    <x v="3"/>
    <n v="28540"/>
    <x v="0"/>
    <s v="FUR-FU-10000023"/>
    <x v="0"/>
    <x v="5"/>
    <s v="Eldon Wave Desk Accessories"/>
    <x v="5364"/>
    <n v="1"/>
    <n v="0.2"/>
    <x v="6712"/>
    <x v="0"/>
  </r>
  <r>
    <n v="8647"/>
    <x v="4308"/>
    <x v="0"/>
    <x v="881"/>
    <d v="2013-11-30T00:00:00"/>
    <s v="Standard Class"/>
    <s v="MH-17455"/>
    <s v="Mark Hamilton"/>
    <x v="0"/>
    <x v="0"/>
    <s v="Los Angeles"/>
    <x v="1"/>
    <n v="90032"/>
    <x v="1"/>
    <s v="FUR-CH-10004698"/>
    <x v="0"/>
    <x v="1"/>
    <s v="Padded Folding Chairs, Black, 4/Carton"/>
    <x v="4934"/>
    <n v="3"/>
    <n v="0.2"/>
    <x v="6713"/>
    <x v="0"/>
  </r>
  <r>
    <n v="8648"/>
    <x v="4309"/>
    <x v="1"/>
    <x v="901"/>
    <d v="2012-12-08T00:00:00"/>
    <s v="First Class"/>
    <s v="RR-19525"/>
    <s v="Rick Reed"/>
    <x v="1"/>
    <x v="0"/>
    <s v="Nashville"/>
    <x v="18"/>
    <n v="37211"/>
    <x v="0"/>
    <s v="FUR-CH-10004477"/>
    <x v="0"/>
    <x v="1"/>
    <s v="Global Push Button Manager's Chair, Indigo"/>
    <x v="5538"/>
    <n v="2"/>
    <n v="0.2"/>
    <x v="6714"/>
    <x v="4"/>
  </r>
  <r>
    <n v="8649"/>
    <x v="4310"/>
    <x v="0"/>
    <x v="875"/>
    <d v="2013-08-04T00:00:00"/>
    <s v="Standard Class"/>
    <s v="RH-19555"/>
    <s v="Ritsa Hightower"/>
    <x v="0"/>
    <x v="0"/>
    <s v="Charlotte"/>
    <x v="3"/>
    <n v="28205"/>
    <x v="0"/>
    <s v="OFF-ST-10003816"/>
    <x v="1"/>
    <x v="4"/>
    <s v="Fellowes High-Stak Drawer Files"/>
    <x v="3327"/>
    <n v="5"/>
    <n v="0.2"/>
    <x v="6715"/>
    <x v="7"/>
  </r>
  <r>
    <n v="8650"/>
    <x v="4310"/>
    <x v="0"/>
    <x v="875"/>
    <d v="2013-08-04T00:00:00"/>
    <s v="Standard Class"/>
    <s v="RH-19555"/>
    <s v="Ritsa Hightower"/>
    <x v="0"/>
    <x v="0"/>
    <s v="Charlotte"/>
    <x v="3"/>
    <n v="28205"/>
    <x v="0"/>
    <s v="OFF-BI-10002429"/>
    <x v="1"/>
    <x v="8"/>
    <s v="Premier Elliptical Ring Binder, Black"/>
    <x v="5539"/>
    <n v="3"/>
    <n v="0.7"/>
    <x v="6716"/>
    <x v="7"/>
  </r>
  <r>
    <n v="8651"/>
    <x v="4311"/>
    <x v="2"/>
    <x v="103"/>
    <d v="2011-09-13T00:00:00"/>
    <s v="Same Day"/>
    <s v="RP-19390"/>
    <s v="Resi Pölking"/>
    <x v="0"/>
    <x v="0"/>
    <s v="Seattle"/>
    <x v="4"/>
    <n v="98103"/>
    <x v="1"/>
    <s v="OFF-FA-10000840"/>
    <x v="1"/>
    <x v="13"/>
    <s v="OIC Thumb-Tacks"/>
    <x v="5540"/>
    <n v="5"/>
    <n v="0"/>
    <x v="6717"/>
    <x v="8"/>
  </r>
  <r>
    <n v="8652"/>
    <x v="4311"/>
    <x v="2"/>
    <x v="103"/>
    <d v="2011-09-13T00:00:00"/>
    <s v="Same Day"/>
    <s v="RP-19390"/>
    <s v="Resi Pölking"/>
    <x v="0"/>
    <x v="0"/>
    <s v="Seattle"/>
    <x v="4"/>
    <n v="98103"/>
    <x v="1"/>
    <s v="FUR-FU-10001918"/>
    <x v="0"/>
    <x v="5"/>
    <s v="C-Line Cubicle Keepers Polyproplyene Holder With Velcro Backings"/>
    <x v="5541"/>
    <n v="3"/>
    <n v="0"/>
    <x v="6718"/>
    <x v="8"/>
  </r>
  <r>
    <n v="8653"/>
    <x v="4311"/>
    <x v="2"/>
    <x v="103"/>
    <d v="2011-09-13T00:00:00"/>
    <s v="Same Day"/>
    <s v="RP-19390"/>
    <s v="Resi Pölking"/>
    <x v="0"/>
    <x v="0"/>
    <s v="Seattle"/>
    <x v="4"/>
    <n v="98103"/>
    <x v="1"/>
    <s v="OFF-SU-10001574"/>
    <x v="1"/>
    <x v="14"/>
    <s v="Acme Value Line Scissors"/>
    <x v="549"/>
    <n v="2"/>
    <n v="0"/>
    <x v="558"/>
    <x v="8"/>
  </r>
  <r>
    <n v="8654"/>
    <x v="4311"/>
    <x v="2"/>
    <x v="103"/>
    <d v="2011-09-13T00:00:00"/>
    <s v="Same Day"/>
    <s v="RP-19390"/>
    <s v="Resi Pölking"/>
    <x v="0"/>
    <x v="0"/>
    <s v="Seattle"/>
    <x v="4"/>
    <n v="98103"/>
    <x v="1"/>
    <s v="TEC-AC-10001606"/>
    <x v="2"/>
    <x v="11"/>
    <s v="Logitech Wireless Performance Mouse MX for PC and Mac"/>
    <x v="1664"/>
    <n v="2"/>
    <n v="0"/>
    <x v="6719"/>
    <x v="8"/>
  </r>
  <r>
    <n v="8655"/>
    <x v="4311"/>
    <x v="2"/>
    <x v="103"/>
    <d v="2011-09-13T00:00:00"/>
    <s v="Same Day"/>
    <s v="RP-19390"/>
    <s v="Resi Pölking"/>
    <x v="0"/>
    <x v="0"/>
    <s v="Seattle"/>
    <x v="4"/>
    <n v="98103"/>
    <x v="1"/>
    <s v="TEC-AC-10003399"/>
    <x v="2"/>
    <x v="11"/>
    <s v="Memorex Mini Travel Drive 64 GB USB 2.0 Flash Drive"/>
    <x v="5542"/>
    <n v="4"/>
    <n v="0"/>
    <x v="6720"/>
    <x v="8"/>
  </r>
  <r>
    <n v="8656"/>
    <x v="4311"/>
    <x v="2"/>
    <x v="103"/>
    <d v="2011-09-13T00:00:00"/>
    <s v="Same Day"/>
    <s v="RP-19390"/>
    <s v="Resi Pölking"/>
    <x v="0"/>
    <x v="0"/>
    <s v="Seattle"/>
    <x v="4"/>
    <n v="98103"/>
    <x v="1"/>
    <s v="TEC-AC-10000865"/>
    <x v="2"/>
    <x v="11"/>
    <s v="WD My Passport Ultra 500GB Portable External Hard Drive"/>
    <x v="5543"/>
    <n v="2"/>
    <n v="0"/>
    <x v="6721"/>
    <x v="8"/>
  </r>
  <r>
    <n v="8657"/>
    <x v="4311"/>
    <x v="2"/>
    <x v="103"/>
    <d v="2011-09-13T00:00:00"/>
    <s v="Same Day"/>
    <s v="RP-19390"/>
    <s v="Resi Pölking"/>
    <x v="0"/>
    <x v="0"/>
    <s v="Seattle"/>
    <x v="4"/>
    <n v="98103"/>
    <x v="1"/>
    <s v="OFF-PA-10002923"/>
    <x v="1"/>
    <x v="10"/>
    <s v="Xerox 1942"/>
    <x v="1553"/>
    <n v="1"/>
    <n v="0"/>
    <x v="1641"/>
    <x v="8"/>
  </r>
  <r>
    <n v="8658"/>
    <x v="4311"/>
    <x v="2"/>
    <x v="103"/>
    <d v="2011-09-13T00:00:00"/>
    <s v="Same Day"/>
    <s v="RP-19390"/>
    <s v="Resi Pölking"/>
    <x v="0"/>
    <x v="0"/>
    <s v="Seattle"/>
    <x v="4"/>
    <n v="98103"/>
    <x v="1"/>
    <s v="OFF-AP-10004785"/>
    <x v="1"/>
    <x v="9"/>
    <s v="Holmes Replacement Filter for HEPA Air Cleaner, Medium Room"/>
    <x v="5544"/>
    <n v="2"/>
    <n v="0"/>
    <x v="6722"/>
    <x v="8"/>
  </r>
  <r>
    <n v="8659"/>
    <x v="4312"/>
    <x v="0"/>
    <x v="1028"/>
    <d v="2013-06-26T00:00:00"/>
    <s v="Standard Class"/>
    <s v="KB-16600"/>
    <s v="Ken Brennan"/>
    <x v="1"/>
    <x v="0"/>
    <s v="Chicago"/>
    <x v="10"/>
    <n v="60623"/>
    <x v="2"/>
    <s v="OFF-BI-10003727"/>
    <x v="1"/>
    <x v="8"/>
    <s v="Avery Durable Slant Ring Binders With Label Holder"/>
    <x v="5545"/>
    <n v="1"/>
    <n v="0.8"/>
    <x v="6723"/>
    <x v="1"/>
  </r>
  <r>
    <n v="8660"/>
    <x v="4313"/>
    <x v="0"/>
    <x v="323"/>
    <d v="2013-09-09T00:00:00"/>
    <s v="Standard Class"/>
    <s v="MH-17620"/>
    <s v="Matt Hagelstein"/>
    <x v="1"/>
    <x v="0"/>
    <s v="Cincinnati"/>
    <x v="24"/>
    <n v="45231"/>
    <x v="3"/>
    <s v="OFF-PA-10002246"/>
    <x v="1"/>
    <x v="10"/>
    <s v="Wirebound Four 2-3/4 x 5 Forms per Page, 400 Sets per Book"/>
    <x v="2733"/>
    <n v="6"/>
    <n v="0.2"/>
    <x v="3026"/>
    <x v="8"/>
  </r>
  <r>
    <n v="8661"/>
    <x v="4314"/>
    <x v="3"/>
    <x v="920"/>
    <d v="2014-12-01T00:00:00"/>
    <s v="Standard Class"/>
    <s v="HZ-14950"/>
    <s v="Henia Zydlo"/>
    <x v="0"/>
    <x v="0"/>
    <s v="Fort Lauderdale"/>
    <x v="2"/>
    <n v="33311"/>
    <x v="0"/>
    <s v="FUR-BO-10003965"/>
    <x v="0"/>
    <x v="0"/>
    <s v="O'Sullivan Manor Hill 2-Door Library in Brianna Oak"/>
    <x v="1937"/>
    <n v="5"/>
    <n v="0.2"/>
    <x v="6724"/>
    <x v="0"/>
  </r>
  <r>
    <n v="8662"/>
    <x v="4315"/>
    <x v="1"/>
    <x v="793"/>
    <d v="2012-05-17T00:00:00"/>
    <s v="Standard Class"/>
    <s v="JG-15160"/>
    <s v="James Galang"/>
    <x v="0"/>
    <x v="0"/>
    <s v="Houston"/>
    <x v="5"/>
    <n v="77041"/>
    <x v="2"/>
    <s v="FUR-FU-10000175"/>
    <x v="0"/>
    <x v="5"/>
    <s v="DAX Wood Document Frame."/>
    <x v="5546"/>
    <n v="4"/>
    <n v="0.6"/>
    <x v="6725"/>
    <x v="5"/>
  </r>
  <r>
    <n v="8663"/>
    <x v="4315"/>
    <x v="1"/>
    <x v="793"/>
    <d v="2012-05-17T00:00:00"/>
    <s v="Standard Class"/>
    <s v="JG-15160"/>
    <s v="James Galang"/>
    <x v="0"/>
    <x v="0"/>
    <s v="Houston"/>
    <x v="5"/>
    <n v="77041"/>
    <x v="2"/>
    <s v="TEC-PH-10001336"/>
    <x v="2"/>
    <x v="7"/>
    <s v="Digium D40 VoIP phone"/>
    <x v="5547"/>
    <n v="6"/>
    <n v="0.2"/>
    <x v="6726"/>
    <x v="5"/>
  </r>
  <r>
    <n v="8664"/>
    <x v="4315"/>
    <x v="1"/>
    <x v="793"/>
    <d v="2012-05-17T00:00:00"/>
    <s v="Standard Class"/>
    <s v="JG-15160"/>
    <s v="James Galang"/>
    <x v="0"/>
    <x v="0"/>
    <s v="Houston"/>
    <x v="5"/>
    <n v="77041"/>
    <x v="2"/>
    <s v="OFF-PA-10001954"/>
    <x v="1"/>
    <x v="10"/>
    <s v="Xerox 1964"/>
    <x v="5548"/>
    <n v="7"/>
    <n v="0.2"/>
    <x v="6727"/>
    <x v="5"/>
  </r>
  <r>
    <n v="8665"/>
    <x v="4316"/>
    <x v="3"/>
    <x v="983"/>
    <d v="2014-04-02T00:00:00"/>
    <s v="Second Class"/>
    <s v="AB-10165"/>
    <s v="Alan Barnes"/>
    <x v="0"/>
    <x v="0"/>
    <s v="Lakewood"/>
    <x v="1"/>
    <n v="90712"/>
    <x v="1"/>
    <s v="FUR-FU-10004973"/>
    <x v="0"/>
    <x v="5"/>
    <s v="Flat Face Poster Frame"/>
    <x v="5549"/>
    <n v="5"/>
    <n v="0"/>
    <x v="6728"/>
    <x v="10"/>
  </r>
  <r>
    <n v="8666"/>
    <x v="4317"/>
    <x v="0"/>
    <x v="1019"/>
    <d v="2013-11-19T00:00:00"/>
    <s v="First Class"/>
    <s v="HJ-14875"/>
    <s v="Heather Jas"/>
    <x v="2"/>
    <x v="0"/>
    <s v="San Francisco"/>
    <x v="1"/>
    <n v="94122"/>
    <x v="1"/>
    <s v="OFF-SU-10004231"/>
    <x v="1"/>
    <x v="14"/>
    <s v="Acme Tagit Stainless Steel Antibacterial Scissors"/>
    <x v="5550"/>
    <n v="5"/>
    <n v="0"/>
    <x v="1338"/>
    <x v="0"/>
  </r>
  <r>
    <n v="8667"/>
    <x v="4318"/>
    <x v="0"/>
    <x v="945"/>
    <d v="2014-01-03T00:00:00"/>
    <s v="First Class"/>
    <s v="CJ-11875"/>
    <s v="Carl Jackson"/>
    <x v="1"/>
    <x v="0"/>
    <s v="Philadelphia"/>
    <x v="9"/>
    <n v="19140"/>
    <x v="3"/>
    <s v="OFF-AR-10004269"/>
    <x v="1"/>
    <x v="6"/>
    <s v="Newell 31"/>
    <x v="1053"/>
    <n v="5"/>
    <n v="0.2"/>
    <x v="6729"/>
    <x v="4"/>
  </r>
  <r>
    <n v="8668"/>
    <x v="4319"/>
    <x v="0"/>
    <x v="596"/>
    <d v="2013-12-25T00:00:00"/>
    <s v="Second Class"/>
    <s v="ED-13885"/>
    <s v="Emily Ducich"/>
    <x v="2"/>
    <x v="0"/>
    <s v="Seattle"/>
    <x v="4"/>
    <n v="98115"/>
    <x v="1"/>
    <s v="OFF-BI-10004002"/>
    <x v="1"/>
    <x v="8"/>
    <s v="Wilson Jones International Size A4 Ring Binders"/>
    <x v="2444"/>
    <n v="4"/>
    <n v="0.2"/>
    <x v="6730"/>
    <x v="4"/>
  </r>
  <r>
    <n v="8669"/>
    <x v="4319"/>
    <x v="0"/>
    <x v="596"/>
    <d v="2013-12-25T00:00:00"/>
    <s v="Second Class"/>
    <s v="ED-13885"/>
    <s v="Emily Ducich"/>
    <x v="2"/>
    <x v="0"/>
    <s v="Seattle"/>
    <x v="4"/>
    <n v="98115"/>
    <x v="1"/>
    <s v="TEC-MA-10000752"/>
    <x v="2"/>
    <x v="15"/>
    <s v="Texas Instrument TI-15 Fraction Calculator"/>
    <x v="1057"/>
    <n v="1"/>
    <n v="0.2"/>
    <x v="6731"/>
    <x v="4"/>
  </r>
  <r>
    <n v="8670"/>
    <x v="4320"/>
    <x v="1"/>
    <x v="139"/>
    <d v="2012-12-25T00:00:00"/>
    <s v="Second Class"/>
    <s v="AI-10855"/>
    <s v="Arianne Irving"/>
    <x v="0"/>
    <x v="0"/>
    <s v="Los Angeles"/>
    <x v="1"/>
    <n v="90036"/>
    <x v="1"/>
    <s v="OFF-PA-10004947"/>
    <x v="1"/>
    <x v="10"/>
    <s v="Staples"/>
    <x v="860"/>
    <n v="4"/>
    <n v="0"/>
    <x v="1786"/>
    <x v="4"/>
  </r>
  <r>
    <n v="8671"/>
    <x v="4321"/>
    <x v="2"/>
    <x v="422"/>
    <d v="2012-01-01T00:00:00"/>
    <s v="Second Class"/>
    <s v="KB-16315"/>
    <s v="Karl Braun"/>
    <x v="0"/>
    <x v="0"/>
    <s v="Cleveland"/>
    <x v="24"/>
    <n v="44105"/>
    <x v="3"/>
    <s v="FUR-FU-10004904"/>
    <x v="0"/>
    <x v="5"/>
    <s v="Eldon &quot;L&quot; Workstation Diamond Chairmat"/>
    <x v="5551"/>
    <n v="3"/>
    <n v="0.2"/>
    <x v="6732"/>
    <x v="4"/>
  </r>
  <r>
    <n v="8672"/>
    <x v="4321"/>
    <x v="2"/>
    <x v="422"/>
    <d v="2012-01-01T00:00:00"/>
    <s v="Second Class"/>
    <s v="KB-16315"/>
    <s v="Karl Braun"/>
    <x v="0"/>
    <x v="0"/>
    <s v="Cleveland"/>
    <x v="24"/>
    <n v="44105"/>
    <x v="3"/>
    <s v="OFF-ST-10002790"/>
    <x v="1"/>
    <x v="4"/>
    <s v="Safco Industrial Shelving"/>
    <x v="5092"/>
    <n v="2"/>
    <n v="0.2"/>
    <x v="6091"/>
    <x v="4"/>
  </r>
  <r>
    <n v="8673"/>
    <x v="4322"/>
    <x v="3"/>
    <x v="911"/>
    <d v="2014-02-22T00:00:00"/>
    <s v="Standard Class"/>
    <s v="JS-16030"/>
    <s v="Joy Smith"/>
    <x v="0"/>
    <x v="0"/>
    <s v="Decatur"/>
    <x v="10"/>
    <n v="62521"/>
    <x v="2"/>
    <s v="OFF-FA-10004854"/>
    <x v="1"/>
    <x v="13"/>
    <s v="Vinyl Coated Wire Paper Clips in Organizer Box, 800/Box"/>
    <x v="5385"/>
    <n v="2"/>
    <n v="0.2"/>
    <x v="6733"/>
    <x v="11"/>
  </r>
  <r>
    <n v="8674"/>
    <x v="4322"/>
    <x v="3"/>
    <x v="911"/>
    <d v="2014-02-22T00:00:00"/>
    <s v="Standard Class"/>
    <s v="JS-16030"/>
    <s v="Joy Smith"/>
    <x v="0"/>
    <x v="0"/>
    <s v="Decatur"/>
    <x v="10"/>
    <n v="62521"/>
    <x v="2"/>
    <s v="FUR-CH-10004063"/>
    <x v="0"/>
    <x v="1"/>
    <s v="Global Deluxe High-Back Manager's Chair"/>
    <x v="121"/>
    <n v="3"/>
    <n v="0.3"/>
    <x v="123"/>
    <x v="11"/>
  </r>
  <r>
    <n v="8675"/>
    <x v="4322"/>
    <x v="3"/>
    <x v="911"/>
    <d v="2014-02-22T00:00:00"/>
    <s v="Standard Class"/>
    <s v="JS-16030"/>
    <s v="Joy Smith"/>
    <x v="0"/>
    <x v="0"/>
    <s v="Decatur"/>
    <x v="10"/>
    <n v="62521"/>
    <x v="2"/>
    <s v="OFF-ST-10000642"/>
    <x v="1"/>
    <x v="4"/>
    <s v="Tennsco Lockers, Gray"/>
    <x v="4503"/>
    <n v="3"/>
    <n v="0.2"/>
    <x v="6734"/>
    <x v="11"/>
  </r>
  <r>
    <n v="8676"/>
    <x v="4322"/>
    <x v="3"/>
    <x v="911"/>
    <d v="2014-02-22T00:00:00"/>
    <s v="Standard Class"/>
    <s v="JS-16030"/>
    <s v="Joy Smith"/>
    <x v="0"/>
    <x v="0"/>
    <s v="Decatur"/>
    <x v="10"/>
    <n v="62521"/>
    <x v="2"/>
    <s v="OFF-AR-10004078"/>
    <x v="1"/>
    <x v="6"/>
    <s v="Newell 312"/>
    <x v="5552"/>
    <n v="6"/>
    <n v="0.2"/>
    <x v="2915"/>
    <x v="11"/>
  </r>
  <r>
    <n v="8677"/>
    <x v="4322"/>
    <x v="3"/>
    <x v="911"/>
    <d v="2014-02-22T00:00:00"/>
    <s v="Standard Class"/>
    <s v="JS-16030"/>
    <s v="Joy Smith"/>
    <x v="0"/>
    <x v="0"/>
    <s v="Decatur"/>
    <x v="10"/>
    <n v="62521"/>
    <x v="2"/>
    <s v="FUR-FU-10004270"/>
    <x v="0"/>
    <x v="5"/>
    <s v="Executive Impressions 13&quot; Clairmont Wall Clock"/>
    <x v="5553"/>
    <n v="1"/>
    <n v="0.6"/>
    <x v="6735"/>
    <x v="11"/>
  </r>
  <r>
    <n v="8678"/>
    <x v="4323"/>
    <x v="3"/>
    <x v="1200"/>
    <d v="2014-10-27T00:00:00"/>
    <s v="First Class"/>
    <s v="PO-18850"/>
    <s v="Patrick O'Brill"/>
    <x v="0"/>
    <x v="0"/>
    <s v="Mansfield"/>
    <x v="5"/>
    <n v="76063"/>
    <x v="2"/>
    <s v="FUR-TA-10004607"/>
    <x v="0"/>
    <x v="3"/>
    <s v="Hon 2111 Invitation Series Straight Table"/>
    <x v="5554"/>
    <n v="5"/>
    <n v="0.3"/>
    <x v="6736"/>
    <x v="2"/>
  </r>
  <r>
    <n v="8679"/>
    <x v="4324"/>
    <x v="0"/>
    <x v="476"/>
    <d v="2013-09-08T00:00:00"/>
    <s v="Second Class"/>
    <s v="RD-19810"/>
    <s v="Ross DeVincentis"/>
    <x v="2"/>
    <x v="0"/>
    <s v="Houston"/>
    <x v="5"/>
    <n v="77070"/>
    <x v="2"/>
    <s v="OFF-BI-10001132"/>
    <x v="1"/>
    <x v="8"/>
    <s v="Acco PRESSTEX Data Binder with Storage Hooks, Dark Blue, 9 1/2&quot; X 11&quot;"/>
    <x v="5555"/>
    <n v="8"/>
    <n v="0.8"/>
    <x v="6737"/>
    <x v="8"/>
  </r>
  <r>
    <n v="8680"/>
    <x v="4324"/>
    <x v="0"/>
    <x v="476"/>
    <d v="2013-09-08T00:00:00"/>
    <s v="Second Class"/>
    <s v="RD-19810"/>
    <s v="Ross DeVincentis"/>
    <x v="2"/>
    <x v="0"/>
    <s v="Houston"/>
    <x v="5"/>
    <n v="77070"/>
    <x v="2"/>
    <s v="TEC-AC-10001714"/>
    <x v="2"/>
    <x v="11"/>
    <s v="Logitech MX Performance Wireless Mouse"/>
    <x v="4703"/>
    <n v="5"/>
    <n v="0.2"/>
    <x v="6738"/>
    <x v="8"/>
  </r>
  <r>
    <n v="8681"/>
    <x v="4325"/>
    <x v="0"/>
    <x v="49"/>
    <d v="2013-12-04T00:00:00"/>
    <s v="Second Class"/>
    <s v="JD-15895"/>
    <s v="Jonathan Doherty"/>
    <x v="1"/>
    <x v="0"/>
    <s v="Richmond"/>
    <x v="17"/>
    <n v="23223"/>
    <x v="0"/>
    <s v="OFF-AP-10002945"/>
    <x v="1"/>
    <x v="9"/>
    <s v="Honeywell Enviracaire Portable HEPA Air Cleaner for 17' x 22' Room"/>
    <x v="5556"/>
    <n v="7"/>
    <n v="0"/>
    <x v="6739"/>
    <x v="4"/>
  </r>
  <r>
    <n v="8682"/>
    <x v="4325"/>
    <x v="0"/>
    <x v="49"/>
    <d v="2013-12-04T00:00:00"/>
    <s v="Second Class"/>
    <s v="JD-15895"/>
    <s v="Jonathan Doherty"/>
    <x v="1"/>
    <x v="0"/>
    <s v="Richmond"/>
    <x v="17"/>
    <n v="23223"/>
    <x v="0"/>
    <s v="OFF-SU-10004664"/>
    <x v="1"/>
    <x v="14"/>
    <s v="Acme Softgrip Scissors"/>
    <x v="5557"/>
    <n v="5"/>
    <n v="0"/>
    <x v="6740"/>
    <x v="4"/>
  </r>
  <r>
    <n v="8683"/>
    <x v="4326"/>
    <x v="2"/>
    <x v="1127"/>
    <d v="2011-11-10T00:00:00"/>
    <s v="Standard Class"/>
    <s v="SR-20740"/>
    <s v="Steven Roelle"/>
    <x v="2"/>
    <x v="0"/>
    <s v="Arlington"/>
    <x v="17"/>
    <n v="22204"/>
    <x v="0"/>
    <s v="TEC-AC-10002550"/>
    <x v="2"/>
    <x v="11"/>
    <s v="Maxell 4.7GB DVD-RW 3/Pack"/>
    <x v="3706"/>
    <n v="3"/>
    <n v="0"/>
    <x v="4239"/>
    <x v="0"/>
  </r>
  <r>
    <n v="8684"/>
    <x v="4327"/>
    <x v="3"/>
    <x v="920"/>
    <d v="2014-12-02T00:00:00"/>
    <s v="Standard Class"/>
    <s v="TZ-21580"/>
    <s v="Tracy Zic"/>
    <x v="0"/>
    <x v="0"/>
    <s v="San Francisco"/>
    <x v="1"/>
    <n v="94122"/>
    <x v="1"/>
    <s v="OFF-AR-10002335"/>
    <x v="1"/>
    <x v="6"/>
    <s v="DIXON Oriole Pencils"/>
    <x v="788"/>
    <n v="2"/>
    <n v="0"/>
    <x v="813"/>
    <x v="0"/>
  </r>
  <r>
    <n v="8685"/>
    <x v="4328"/>
    <x v="0"/>
    <x v="186"/>
    <d v="2013-12-24T00:00:00"/>
    <s v="Standard Class"/>
    <s v="TN-21040"/>
    <s v="Tanja Norvell"/>
    <x v="2"/>
    <x v="0"/>
    <s v="San Diego"/>
    <x v="1"/>
    <n v="92024"/>
    <x v="1"/>
    <s v="TEC-AC-10001445"/>
    <x v="2"/>
    <x v="11"/>
    <s v="Imation USB 2.0 Swivel Flash Drive USB flash drive - 4 GB - Pink"/>
    <x v="5558"/>
    <n v="7"/>
    <n v="0"/>
    <x v="6741"/>
    <x v="4"/>
  </r>
  <r>
    <n v="8686"/>
    <x v="4329"/>
    <x v="3"/>
    <x v="237"/>
    <d v="2014-11-19T00:00:00"/>
    <s v="Second Class"/>
    <s v="PW-19030"/>
    <s v="Pauline Webber"/>
    <x v="1"/>
    <x v="0"/>
    <s v="Watertown"/>
    <x v="15"/>
    <n v="13601"/>
    <x v="3"/>
    <s v="OFF-ST-10003996"/>
    <x v="1"/>
    <x v="4"/>
    <s v="Letter/Legal File Tote with Clear Snap-On Lid, Black Granite"/>
    <x v="5559"/>
    <n v="6"/>
    <n v="0"/>
    <x v="6742"/>
    <x v="0"/>
  </r>
  <r>
    <n v="8687"/>
    <x v="4330"/>
    <x v="0"/>
    <x v="190"/>
    <d v="2013-06-27T00:00:00"/>
    <s v="Same Day"/>
    <s v="AH-10075"/>
    <s v="Adam Hart"/>
    <x v="1"/>
    <x v="0"/>
    <s v="Los Angeles"/>
    <x v="1"/>
    <n v="90036"/>
    <x v="1"/>
    <s v="OFF-SU-10003505"/>
    <x v="1"/>
    <x v="14"/>
    <s v="Premier Electric Letter Opener"/>
    <x v="4540"/>
    <n v="2"/>
    <n v="0"/>
    <x v="5359"/>
    <x v="1"/>
  </r>
  <r>
    <n v="8688"/>
    <x v="4330"/>
    <x v="0"/>
    <x v="190"/>
    <d v="2013-06-27T00:00:00"/>
    <s v="Same Day"/>
    <s v="AH-10075"/>
    <s v="Adam Hart"/>
    <x v="1"/>
    <x v="0"/>
    <s v="Los Angeles"/>
    <x v="1"/>
    <n v="90036"/>
    <x v="1"/>
    <s v="OFF-FA-10000624"/>
    <x v="1"/>
    <x v="13"/>
    <s v="OIC Binder Clips"/>
    <x v="1511"/>
    <n v="5"/>
    <n v="0"/>
    <x v="5521"/>
    <x v="1"/>
  </r>
  <r>
    <n v="8689"/>
    <x v="4330"/>
    <x v="0"/>
    <x v="190"/>
    <d v="2013-06-27T00:00:00"/>
    <s v="Same Day"/>
    <s v="AH-10075"/>
    <s v="Adam Hart"/>
    <x v="1"/>
    <x v="0"/>
    <s v="Los Angeles"/>
    <x v="1"/>
    <n v="90036"/>
    <x v="1"/>
    <s v="OFF-PA-10002870"/>
    <x v="1"/>
    <x v="10"/>
    <s v="Ampad Phone Message Book, Recycled, 400 Message Capacity, 5 ¾” x 11”"/>
    <x v="1140"/>
    <n v="2"/>
    <n v="0"/>
    <x v="1181"/>
    <x v="1"/>
  </r>
  <r>
    <n v="8690"/>
    <x v="4331"/>
    <x v="2"/>
    <x v="58"/>
    <d v="2011-12-30T00:00:00"/>
    <s v="Standard Class"/>
    <s v="AY-10555"/>
    <s v="Andy Yotov"/>
    <x v="1"/>
    <x v="0"/>
    <s v="Philadelphia"/>
    <x v="9"/>
    <n v="19140"/>
    <x v="3"/>
    <s v="OFF-AR-10002257"/>
    <x v="1"/>
    <x v="6"/>
    <s v="Eldon Spacemaker Box, Quick-Snap Lid, Clear"/>
    <x v="2245"/>
    <n v="3"/>
    <n v="0.2"/>
    <x v="6743"/>
    <x v="4"/>
  </r>
  <r>
    <n v="8691"/>
    <x v="4332"/>
    <x v="0"/>
    <x v="1041"/>
    <d v="2013-08-19T00:00:00"/>
    <s v="Standard Class"/>
    <s v="SP-20650"/>
    <s v="Stephanie Phelps"/>
    <x v="1"/>
    <x v="0"/>
    <s v="Akron"/>
    <x v="24"/>
    <n v="44312"/>
    <x v="3"/>
    <s v="TEC-PH-10003580"/>
    <x v="2"/>
    <x v="7"/>
    <s v="Cisco IP Phone 7961G-GE VoIP phone"/>
    <x v="4688"/>
    <n v="2"/>
    <n v="0.4"/>
    <x v="5569"/>
    <x v="6"/>
  </r>
  <r>
    <n v="8692"/>
    <x v="4332"/>
    <x v="0"/>
    <x v="1041"/>
    <d v="2013-08-19T00:00:00"/>
    <s v="Standard Class"/>
    <s v="SP-20650"/>
    <s v="Stephanie Phelps"/>
    <x v="1"/>
    <x v="0"/>
    <s v="Akron"/>
    <x v="24"/>
    <n v="44312"/>
    <x v="3"/>
    <s v="TEC-PH-10001530"/>
    <x v="2"/>
    <x v="7"/>
    <s v="Plantronics Voyager Pro Legend"/>
    <x v="5560"/>
    <n v="2"/>
    <n v="0.4"/>
    <x v="6744"/>
    <x v="6"/>
  </r>
  <r>
    <n v="8693"/>
    <x v="4332"/>
    <x v="0"/>
    <x v="1041"/>
    <d v="2013-08-19T00:00:00"/>
    <s v="Standard Class"/>
    <s v="SP-20650"/>
    <s v="Stephanie Phelps"/>
    <x v="1"/>
    <x v="0"/>
    <s v="Akron"/>
    <x v="24"/>
    <n v="44312"/>
    <x v="3"/>
    <s v="TEC-AC-10000420"/>
    <x v="2"/>
    <x v="11"/>
    <s v="Logitech G500s Laser Gaming Mouse with Adjustable Weight Tuning"/>
    <x v="463"/>
    <n v="5"/>
    <n v="0.2"/>
    <x v="6745"/>
    <x v="6"/>
  </r>
  <r>
    <n v="8694"/>
    <x v="4333"/>
    <x v="0"/>
    <x v="1057"/>
    <d v="2013-10-29T00:00:00"/>
    <s v="Standard Class"/>
    <s v="ED-13885"/>
    <s v="Emily Ducich"/>
    <x v="2"/>
    <x v="0"/>
    <s v="San Francisco"/>
    <x v="1"/>
    <n v="94110"/>
    <x v="1"/>
    <s v="TEC-AC-10000892"/>
    <x v="2"/>
    <x v="11"/>
    <s v="NETGEAR N750 Dual Band Wi-Fi Gigabit Router"/>
    <x v="5561"/>
    <n v="5"/>
    <n v="0"/>
    <x v="6746"/>
    <x v="2"/>
  </r>
  <r>
    <n v="8695"/>
    <x v="4334"/>
    <x v="2"/>
    <x v="709"/>
    <d v="2011-08-28T00:00:00"/>
    <s v="Second Class"/>
    <s v="CR-12625"/>
    <s v="Corey Roper"/>
    <x v="2"/>
    <x v="0"/>
    <s v="Grand Rapids"/>
    <x v="12"/>
    <n v="49505"/>
    <x v="2"/>
    <s v="OFF-PA-10001934"/>
    <x v="1"/>
    <x v="10"/>
    <s v="Xerox 1993"/>
    <x v="541"/>
    <n v="3"/>
    <n v="0"/>
    <x v="6747"/>
    <x v="6"/>
  </r>
  <r>
    <n v="8696"/>
    <x v="4335"/>
    <x v="3"/>
    <x v="175"/>
    <d v="2014-09-18T00:00:00"/>
    <s v="Second Class"/>
    <s v="CS-12400"/>
    <s v="Christopher Schild"/>
    <x v="2"/>
    <x v="0"/>
    <s v="San Francisco"/>
    <x v="1"/>
    <n v="94109"/>
    <x v="1"/>
    <s v="FUR-TA-10003473"/>
    <x v="0"/>
    <x v="3"/>
    <s v="Bretford Rectangular Conference Table Tops"/>
    <x v="1216"/>
    <n v="1"/>
    <n v="0.2"/>
    <x v="1261"/>
    <x v="8"/>
  </r>
  <r>
    <n v="8697"/>
    <x v="4336"/>
    <x v="3"/>
    <x v="140"/>
    <d v="2014-06-21T00:00:00"/>
    <s v="Standard Class"/>
    <s v="TS-21205"/>
    <s v="Thomas Seio"/>
    <x v="1"/>
    <x v="0"/>
    <s v="Nashville"/>
    <x v="18"/>
    <n v="37211"/>
    <x v="0"/>
    <s v="TEC-PH-10001051"/>
    <x v="2"/>
    <x v="7"/>
    <s v="HTC One"/>
    <x v="1977"/>
    <n v="3"/>
    <n v="0.2"/>
    <x v="5502"/>
    <x v="1"/>
  </r>
  <r>
    <n v="8698"/>
    <x v="4336"/>
    <x v="3"/>
    <x v="140"/>
    <d v="2014-06-21T00:00:00"/>
    <s v="Standard Class"/>
    <s v="TS-21205"/>
    <s v="Thomas Seio"/>
    <x v="1"/>
    <x v="0"/>
    <s v="Nashville"/>
    <x v="18"/>
    <n v="37211"/>
    <x v="0"/>
    <s v="FUR-FU-10004351"/>
    <x v="0"/>
    <x v="5"/>
    <s v="Staples"/>
    <x v="5562"/>
    <n v="4"/>
    <n v="0.2"/>
    <x v="6748"/>
    <x v="1"/>
  </r>
  <r>
    <n v="8699"/>
    <x v="4336"/>
    <x v="3"/>
    <x v="140"/>
    <d v="2014-06-21T00:00:00"/>
    <s v="Standard Class"/>
    <s v="TS-21205"/>
    <s v="Thomas Seio"/>
    <x v="1"/>
    <x v="0"/>
    <s v="Nashville"/>
    <x v="18"/>
    <n v="37211"/>
    <x v="0"/>
    <s v="FUR-TA-10004152"/>
    <x v="0"/>
    <x v="3"/>
    <s v="Barricks 18&quot; x 48&quot; Non-Folding Utility Table with Bottom Storage Shelf"/>
    <x v="5563"/>
    <n v="2"/>
    <n v="0.4"/>
    <x v="6749"/>
    <x v="1"/>
  </r>
  <r>
    <n v="8700"/>
    <x v="4336"/>
    <x v="3"/>
    <x v="140"/>
    <d v="2014-06-21T00:00:00"/>
    <s v="Standard Class"/>
    <s v="TS-21205"/>
    <s v="Thomas Seio"/>
    <x v="1"/>
    <x v="0"/>
    <s v="Nashville"/>
    <x v="18"/>
    <n v="37211"/>
    <x v="0"/>
    <s v="TEC-PH-10000560"/>
    <x v="2"/>
    <x v="7"/>
    <s v="Samsung Galaxy S III - 16GB - pebble blue (T-Mobile)"/>
    <x v="5564"/>
    <n v="8"/>
    <n v="0.2"/>
    <x v="6750"/>
    <x v="1"/>
  </r>
  <r>
    <n v="8701"/>
    <x v="4336"/>
    <x v="3"/>
    <x v="140"/>
    <d v="2014-06-21T00:00:00"/>
    <s v="Standard Class"/>
    <s v="TS-21205"/>
    <s v="Thomas Seio"/>
    <x v="1"/>
    <x v="0"/>
    <s v="Nashville"/>
    <x v="18"/>
    <n v="37211"/>
    <x v="0"/>
    <s v="OFF-AP-10004249"/>
    <x v="1"/>
    <x v="9"/>
    <s v="Staples"/>
    <x v="5565"/>
    <n v="8"/>
    <n v="0.2"/>
    <x v="6751"/>
    <x v="1"/>
  </r>
  <r>
    <n v="8702"/>
    <x v="4336"/>
    <x v="3"/>
    <x v="140"/>
    <d v="2014-06-21T00:00:00"/>
    <s v="Standard Class"/>
    <s v="TS-21205"/>
    <s v="Thomas Seio"/>
    <x v="1"/>
    <x v="0"/>
    <s v="Nashville"/>
    <x v="18"/>
    <n v="37211"/>
    <x v="0"/>
    <s v="OFF-ST-10001490"/>
    <x v="1"/>
    <x v="4"/>
    <s v="Hot File 7-Pocket, Floor Stand"/>
    <x v="573"/>
    <n v="1"/>
    <n v="0.2"/>
    <x v="582"/>
    <x v="1"/>
  </r>
  <r>
    <n v="8703"/>
    <x v="4336"/>
    <x v="3"/>
    <x v="140"/>
    <d v="2014-06-21T00:00:00"/>
    <s v="Standard Class"/>
    <s v="TS-21205"/>
    <s v="Thomas Seio"/>
    <x v="1"/>
    <x v="0"/>
    <s v="Nashville"/>
    <x v="18"/>
    <n v="37211"/>
    <x v="0"/>
    <s v="OFF-PA-10000312"/>
    <x v="1"/>
    <x v="10"/>
    <s v="Xerox 1955"/>
    <x v="5566"/>
    <n v="5"/>
    <n v="0.2"/>
    <x v="6752"/>
    <x v="1"/>
  </r>
  <r>
    <n v="8704"/>
    <x v="4337"/>
    <x v="1"/>
    <x v="1201"/>
    <d v="2012-03-05T00:00:00"/>
    <s v="Standard Class"/>
    <s v="RP-19390"/>
    <s v="Resi Pölking"/>
    <x v="0"/>
    <x v="0"/>
    <s v="Philadelphia"/>
    <x v="9"/>
    <n v="19120"/>
    <x v="3"/>
    <s v="OFF-AP-10002906"/>
    <x v="1"/>
    <x v="9"/>
    <s v="Hoover Replacement Belt for Commercial Guardsman Heavy-Duty Upright Vacuum"/>
    <x v="1503"/>
    <n v="2"/>
    <n v="0.2"/>
    <x v="1585"/>
    <x v="10"/>
  </r>
  <r>
    <n v="8705"/>
    <x v="4338"/>
    <x v="0"/>
    <x v="310"/>
    <d v="2013-07-27T00:00:00"/>
    <s v="First Class"/>
    <s v="IL-15100"/>
    <s v="Ivan Liston"/>
    <x v="0"/>
    <x v="0"/>
    <s v="Houston"/>
    <x v="5"/>
    <n v="77041"/>
    <x v="2"/>
    <s v="TEC-PH-10004100"/>
    <x v="2"/>
    <x v="7"/>
    <s v="Griffin GC17055 Auxiliary Audio Cable"/>
    <x v="5567"/>
    <n v="8"/>
    <n v="0.2"/>
    <x v="6753"/>
    <x v="7"/>
  </r>
  <r>
    <n v="8706"/>
    <x v="4339"/>
    <x v="2"/>
    <x v="1202"/>
    <d v="2011-10-05T00:00:00"/>
    <s v="Standard Class"/>
    <s v="NF-18475"/>
    <s v="Neil Französisch"/>
    <x v="2"/>
    <x v="0"/>
    <s v="Reno"/>
    <x v="33"/>
    <n v="89502"/>
    <x v="1"/>
    <s v="OFF-FA-10000254"/>
    <x v="1"/>
    <x v="13"/>
    <s v="Sterling Rubber Bands by Alliance"/>
    <x v="5568"/>
    <n v="1"/>
    <n v="0"/>
    <x v="232"/>
    <x v="2"/>
  </r>
  <r>
    <n v="8707"/>
    <x v="4340"/>
    <x v="2"/>
    <x v="78"/>
    <d v="2011-09-13T00:00:00"/>
    <s v="Standard Class"/>
    <s v="PP-18955"/>
    <s v="Paul Prost"/>
    <x v="2"/>
    <x v="0"/>
    <s v="New York City"/>
    <x v="15"/>
    <n v="10009"/>
    <x v="3"/>
    <s v="FUR-CH-10004289"/>
    <x v="0"/>
    <x v="1"/>
    <s v="Global Super Steno Chair"/>
    <x v="3140"/>
    <n v="2"/>
    <n v="0.1"/>
    <x v="6754"/>
    <x v="8"/>
  </r>
  <r>
    <n v="8708"/>
    <x v="4340"/>
    <x v="2"/>
    <x v="78"/>
    <d v="2011-09-13T00:00:00"/>
    <s v="Standard Class"/>
    <s v="PP-18955"/>
    <s v="Paul Prost"/>
    <x v="2"/>
    <x v="0"/>
    <s v="New York City"/>
    <x v="15"/>
    <n v="10009"/>
    <x v="3"/>
    <s v="OFF-AR-10003469"/>
    <x v="1"/>
    <x v="6"/>
    <s v="Nontoxic Chalk"/>
    <x v="2872"/>
    <n v="2"/>
    <n v="0"/>
    <x v="5702"/>
    <x v="8"/>
  </r>
  <r>
    <n v="8709"/>
    <x v="4341"/>
    <x v="2"/>
    <x v="912"/>
    <d v="2011-11-18T00:00:00"/>
    <s v="First Class"/>
    <s v="JD-16150"/>
    <s v="Justin Deggeller"/>
    <x v="1"/>
    <x v="0"/>
    <s v="Los Angeles"/>
    <x v="1"/>
    <n v="90008"/>
    <x v="1"/>
    <s v="TEC-PH-10004188"/>
    <x v="2"/>
    <x v="7"/>
    <s v="OtterBox Commuter Series Case - Samsung Galaxy S4"/>
    <x v="5569"/>
    <n v="4"/>
    <n v="0.2"/>
    <x v="6755"/>
    <x v="0"/>
  </r>
  <r>
    <n v="8710"/>
    <x v="4341"/>
    <x v="2"/>
    <x v="912"/>
    <d v="2011-11-18T00:00:00"/>
    <s v="First Class"/>
    <s v="JD-16150"/>
    <s v="Justin Deggeller"/>
    <x v="1"/>
    <x v="0"/>
    <s v="Los Angeles"/>
    <x v="1"/>
    <n v="90008"/>
    <x v="1"/>
    <s v="FUR-BO-10004015"/>
    <x v="0"/>
    <x v="0"/>
    <s v="Bush Andora Bookcase, Maple/Graphite Gray Finish"/>
    <x v="5570"/>
    <n v="3"/>
    <n v="0.15"/>
    <x v="6756"/>
    <x v="0"/>
  </r>
  <r>
    <n v="8711"/>
    <x v="4341"/>
    <x v="2"/>
    <x v="912"/>
    <d v="2011-11-18T00:00:00"/>
    <s v="First Class"/>
    <s v="JD-16150"/>
    <s v="Justin Deggeller"/>
    <x v="1"/>
    <x v="0"/>
    <s v="Los Angeles"/>
    <x v="1"/>
    <n v="90008"/>
    <x v="1"/>
    <s v="OFF-ST-10000991"/>
    <x v="1"/>
    <x v="4"/>
    <s v="Space Solutions HD Industrial Steel Shelving."/>
    <x v="3216"/>
    <n v="3"/>
    <n v="0"/>
    <x v="3624"/>
    <x v="0"/>
  </r>
  <r>
    <n v="8712"/>
    <x v="4342"/>
    <x v="2"/>
    <x v="223"/>
    <d v="2011-03-07T00:00:00"/>
    <s v="Standard Class"/>
    <s v="EJ-14155"/>
    <s v="Eva Jacobs"/>
    <x v="0"/>
    <x v="0"/>
    <s v="San Diego"/>
    <x v="1"/>
    <n v="92037"/>
    <x v="1"/>
    <s v="FUR-TA-10002958"/>
    <x v="0"/>
    <x v="3"/>
    <s v="Bevis Oval Conference Table, Walnut"/>
    <x v="188"/>
    <n v="3"/>
    <n v="0.2"/>
    <x v="6757"/>
    <x v="10"/>
  </r>
  <r>
    <n v="8713"/>
    <x v="4343"/>
    <x v="1"/>
    <x v="155"/>
    <d v="2012-12-07T00:00:00"/>
    <s v="Standard Class"/>
    <s v="PW-19240"/>
    <s v="Pierre Wener"/>
    <x v="0"/>
    <x v="0"/>
    <s v="San Francisco"/>
    <x v="1"/>
    <n v="94110"/>
    <x v="1"/>
    <s v="FUR-BO-10002213"/>
    <x v="0"/>
    <x v="0"/>
    <s v="Sauder Forest Hills Library, Woodland Oak Finish"/>
    <x v="3754"/>
    <n v="3"/>
    <n v="0.15"/>
    <x v="4298"/>
    <x v="4"/>
  </r>
  <r>
    <n v="8714"/>
    <x v="4344"/>
    <x v="3"/>
    <x v="497"/>
    <d v="2014-07-17T00:00:00"/>
    <s v="Standard Class"/>
    <s v="TS-21430"/>
    <s v="Tom Stivers"/>
    <x v="1"/>
    <x v="0"/>
    <s v="San Diego"/>
    <x v="1"/>
    <n v="92105"/>
    <x v="1"/>
    <s v="TEC-PH-10000004"/>
    <x v="2"/>
    <x v="7"/>
    <s v="Belkin iPhone and iPad Lightning Cable"/>
    <x v="5571"/>
    <n v="6"/>
    <n v="0.2"/>
    <x v="6758"/>
    <x v="7"/>
  </r>
  <r>
    <n v="8715"/>
    <x v="4344"/>
    <x v="3"/>
    <x v="497"/>
    <d v="2014-07-17T00:00:00"/>
    <s v="Standard Class"/>
    <s v="TS-21430"/>
    <s v="Tom Stivers"/>
    <x v="1"/>
    <x v="0"/>
    <s v="San Diego"/>
    <x v="1"/>
    <n v="92105"/>
    <x v="1"/>
    <s v="OFF-BI-10003708"/>
    <x v="1"/>
    <x v="8"/>
    <s v="Acco Four Pocket Poly Ring Binder with Label Holder, Smoke, 1&quot;"/>
    <x v="1278"/>
    <n v="5"/>
    <n v="0.2"/>
    <x v="1329"/>
    <x v="7"/>
  </r>
  <r>
    <n v="8716"/>
    <x v="4345"/>
    <x v="3"/>
    <x v="673"/>
    <d v="2014-11-21T00:00:00"/>
    <s v="Second Class"/>
    <s v="BM-11650"/>
    <s v="Brian Moss"/>
    <x v="1"/>
    <x v="0"/>
    <s v="Elyria"/>
    <x v="24"/>
    <n v="44035"/>
    <x v="3"/>
    <s v="OFF-BI-10002949"/>
    <x v="1"/>
    <x v="8"/>
    <s v="Prestige Round Ring Binders"/>
    <x v="5572"/>
    <n v="1"/>
    <n v="0.7"/>
    <x v="6759"/>
    <x v="0"/>
  </r>
  <r>
    <n v="8717"/>
    <x v="4346"/>
    <x v="0"/>
    <x v="1"/>
    <d v="2013-06-17T00:00:00"/>
    <s v="Second Class"/>
    <s v="AW-10930"/>
    <s v="Arthur Wiediger"/>
    <x v="2"/>
    <x v="0"/>
    <s v="Houston"/>
    <x v="5"/>
    <n v="77070"/>
    <x v="2"/>
    <s v="OFF-AP-10001242"/>
    <x v="1"/>
    <x v="9"/>
    <s v="APC 7 Outlet Network SurgeArrest Surge Protector"/>
    <x v="5573"/>
    <n v="4"/>
    <n v="0.8"/>
    <x v="6760"/>
    <x v="1"/>
  </r>
  <r>
    <n v="8718"/>
    <x v="4346"/>
    <x v="0"/>
    <x v="1"/>
    <d v="2013-06-17T00:00:00"/>
    <s v="Second Class"/>
    <s v="AW-10930"/>
    <s v="Arthur Wiediger"/>
    <x v="2"/>
    <x v="0"/>
    <s v="Houston"/>
    <x v="5"/>
    <n v="77070"/>
    <x v="2"/>
    <s v="FUR-FU-10001424"/>
    <x v="0"/>
    <x v="5"/>
    <s v="Dax Clear Box Frame"/>
    <x v="1913"/>
    <n v="2"/>
    <n v="0.6"/>
    <x v="6761"/>
    <x v="1"/>
  </r>
  <r>
    <n v="8719"/>
    <x v="4346"/>
    <x v="0"/>
    <x v="1"/>
    <d v="2013-06-17T00:00:00"/>
    <s v="Second Class"/>
    <s v="AW-10930"/>
    <s v="Arthur Wiediger"/>
    <x v="2"/>
    <x v="0"/>
    <s v="Houston"/>
    <x v="5"/>
    <n v="77070"/>
    <x v="2"/>
    <s v="OFF-AR-10003469"/>
    <x v="1"/>
    <x v="6"/>
    <s v="Nontoxic Chalk"/>
    <x v="2437"/>
    <n v="8"/>
    <n v="0.2"/>
    <x v="6762"/>
    <x v="1"/>
  </r>
  <r>
    <n v="8720"/>
    <x v="4346"/>
    <x v="0"/>
    <x v="1"/>
    <d v="2013-06-17T00:00:00"/>
    <s v="Second Class"/>
    <s v="AW-10930"/>
    <s v="Arthur Wiediger"/>
    <x v="2"/>
    <x v="0"/>
    <s v="Houston"/>
    <x v="5"/>
    <n v="77070"/>
    <x v="2"/>
    <s v="OFF-PA-10000232"/>
    <x v="1"/>
    <x v="10"/>
    <s v="Xerox 1975"/>
    <x v="12"/>
    <n v="3"/>
    <n v="0.2"/>
    <x v="906"/>
    <x v="1"/>
  </r>
  <r>
    <n v="8721"/>
    <x v="4346"/>
    <x v="0"/>
    <x v="1"/>
    <d v="2013-06-17T00:00:00"/>
    <s v="Second Class"/>
    <s v="AW-10930"/>
    <s v="Arthur Wiediger"/>
    <x v="2"/>
    <x v="0"/>
    <s v="Houston"/>
    <x v="5"/>
    <n v="77070"/>
    <x v="2"/>
    <s v="FUR-CH-10000229"/>
    <x v="0"/>
    <x v="1"/>
    <s v="Global Enterprise Series Seating High-Back Swivel/Tilt Chairs"/>
    <x v="5574"/>
    <n v="2"/>
    <n v="0.3"/>
    <x v="6763"/>
    <x v="1"/>
  </r>
  <r>
    <n v="8722"/>
    <x v="4346"/>
    <x v="0"/>
    <x v="1"/>
    <d v="2013-06-17T00:00:00"/>
    <s v="Second Class"/>
    <s v="AW-10930"/>
    <s v="Arthur Wiediger"/>
    <x v="2"/>
    <x v="0"/>
    <s v="Houston"/>
    <x v="5"/>
    <n v="77070"/>
    <x v="2"/>
    <s v="OFF-ST-10002562"/>
    <x v="1"/>
    <x v="4"/>
    <s v="Staples"/>
    <x v="5575"/>
    <n v="9"/>
    <n v="0.2"/>
    <x v="6764"/>
    <x v="1"/>
  </r>
  <r>
    <n v="8723"/>
    <x v="4346"/>
    <x v="0"/>
    <x v="1"/>
    <d v="2013-06-17T00:00:00"/>
    <s v="Second Class"/>
    <s v="AW-10930"/>
    <s v="Arthur Wiediger"/>
    <x v="2"/>
    <x v="0"/>
    <s v="Houston"/>
    <x v="5"/>
    <n v="77070"/>
    <x v="2"/>
    <s v="OFF-BI-10001525"/>
    <x v="1"/>
    <x v="8"/>
    <s v="Acco Pressboard Covers with Storage Hooks, 14 7/8&quot; x 11&quot;, Executive Red"/>
    <x v="5576"/>
    <n v="2"/>
    <n v="0.8"/>
    <x v="6765"/>
    <x v="1"/>
  </r>
  <r>
    <n v="8724"/>
    <x v="4347"/>
    <x v="0"/>
    <x v="723"/>
    <d v="2014-01-01T00:00:00"/>
    <s v="Second Class"/>
    <s v="MH-17290"/>
    <s v="Marc Harrigan"/>
    <x v="2"/>
    <x v="0"/>
    <s v="Miami"/>
    <x v="2"/>
    <n v="33178"/>
    <x v="0"/>
    <s v="OFF-PA-10002986"/>
    <x v="1"/>
    <x v="10"/>
    <s v="Xerox 1898"/>
    <x v="5577"/>
    <n v="7"/>
    <n v="0.2"/>
    <x v="6766"/>
    <x v="4"/>
  </r>
  <r>
    <n v="8725"/>
    <x v="4347"/>
    <x v="0"/>
    <x v="723"/>
    <d v="2014-01-01T00:00:00"/>
    <s v="Second Class"/>
    <s v="MH-17290"/>
    <s v="Marc Harrigan"/>
    <x v="2"/>
    <x v="0"/>
    <s v="Miami"/>
    <x v="2"/>
    <n v="33178"/>
    <x v="0"/>
    <s v="OFF-PA-10000143"/>
    <x v="1"/>
    <x v="10"/>
    <s v="Astroparche Fine Business Paper"/>
    <x v="869"/>
    <n v="6"/>
    <n v="0.2"/>
    <x v="2930"/>
    <x v="4"/>
  </r>
  <r>
    <n v="8726"/>
    <x v="4348"/>
    <x v="3"/>
    <x v="257"/>
    <d v="2014-03-24T00:00:00"/>
    <s v="Standard Class"/>
    <s v="SW-20275"/>
    <s v="Scott Williamson"/>
    <x v="0"/>
    <x v="0"/>
    <s v="Seattle"/>
    <x v="4"/>
    <n v="98115"/>
    <x v="1"/>
    <s v="OFF-AR-10003752"/>
    <x v="1"/>
    <x v="6"/>
    <s v="Deluxe Chalkboard Eraser Cleaner"/>
    <x v="849"/>
    <n v="4"/>
    <n v="0"/>
    <x v="6767"/>
    <x v="10"/>
  </r>
  <r>
    <n v="8727"/>
    <x v="4349"/>
    <x v="1"/>
    <x v="17"/>
    <d v="2012-12-31T00:00:00"/>
    <s v="Standard Class"/>
    <s v="SP-20860"/>
    <s v="Sung Pak"/>
    <x v="1"/>
    <x v="0"/>
    <s v="Murfreesboro"/>
    <x v="18"/>
    <n v="37130"/>
    <x v="0"/>
    <s v="TEC-AC-10002370"/>
    <x v="2"/>
    <x v="11"/>
    <s v="Maxell CD-R Discs"/>
    <x v="5578"/>
    <n v="3"/>
    <n v="0.2"/>
    <x v="6768"/>
    <x v="4"/>
  </r>
  <r>
    <n v="8728"/>
    <x v="4349"/>
    <x v="1"/>
    <x v="17"/>
    <d v="2012-12-31T00:00:00"/>
    <s v="Standard Class"/>
    <s v="SP-20860"/>
    <s v="Sung Pak"/>
    <x v="1"/>
    <x v="0"/>
    <s v="Murfreesboro"/>
    <x v="18"/>
    <n v="37130"/>
    <x v="0"/>
    <s v="FUR-FU-10002030"/>
    <x v="0"/>
    <x v="5"/>
    <s v="Executive Impressions 14&quot; Contract Wall Clock with Quartz Movement"/>
    <x v="5579"/>
    <n v="3"/>
    <n v="0.2"/>
    <x v="6769"/>
    <x v="4"/>
  </r>
  <r>
    <n v="8729"/>
    <x v="4349"/>
    <x v="1"/>
    <x v="17"/>
    <d v="2012-12-31T00:00:00"/>
    <s v="Standard Class"/>
    <s v="SP-20860"/>
    <s v="Sung Pak"/>
    <x v="1"/>
    <x v="0"/>
    <s v="Murfreesboro"/>
    <x v="18"/>
    <n v="37130"/>
    <x v="0"/>
    <s v="FUR-BO-10002853"/>
    <x v="0"/>
    <x v="0"/>
    <s v="O'Sullivan 5-Shelf Heavy-Duty Bookcases"/>
    <x v="5580"/>
    <n v="2"/>
    <n v="0.2"/>
    <x v="6770"/>
    <x v="4"/>
  </r>
  <r>
    <n v="8730"/>
    <x v="4349"/>
    <x v="1"/>
    <x v="17"/>
    <d v="2012-12-31T00:00:00"/>
    <s v="Standard Class"/>
    <s v="SP-20860"/>
    <s v="Sung Pak"/>
    <x v="1"/>
    <x v="0"/>
    <s v="Murfreesboro"/>
    <x v="18"/>
    <n v="37130"/>
    <x v="0"/>
    <s v="OFF-ST-10002562"/>
    <x v="1"/>
    <x v="4"/>
    <s v="Staples"/>
    <x v="2752"/>
    <n v="3"/>
    <n v="0.2"/>
    <x v="3051"/>
    <x v="4"/>
  </r>
  <r>
    <n v="8731"/>
    <x v="4349"/>
    <x v="1"/>
    <x v="17"/>
    <d v="2012-12-31T00:00:00"/>
    <s v="Standard Class"/>
    <s v="SP-20860"/>
    <s v="Sung Pak"/>
    <x v="1"/>
    <x v="0"/>
    <s v="Murfreesboro"/>
    <x v="18"/>
    <n v="37130"/>
    <x v="0"/>
    <s v="TEC-AC-10004227"/>
    <x v="2"/>
    <x v="11"/>
    <s v="SanDisk Ultra 16 GB MicroSDHC Class 10 Memory Card"/>
    <x v="3145"/>
    <n v="7"/>
    <n v="0.2"/>
    <x v="6771"/>
    <x v="4"/>
  </r>
  <r>
    <n v="8732"/>
    <x v="4350"/>
    <x v="1"/>
    <x v="374"/>
    <d v="2012-08-06T00:00:00"/>
    <s v="Standard Class"/>
    <s v="SC-20695"/>
    <s v="Steve Chapman"/>
    <x v="1"/>
    <x v="0"/>
    <s v="Saint Louis"/>
    <x v="25"/>
    <n v="63116"/>
    <x v="2"/>
    <s v="OFF-SU-10002573"/>
    <x v="1"/>
    <x v="14"/>
    <s v="Acme 10&quot; Easy Grip Assistive Scissors"/>
    <x v="5581"/>
    <n v="3"/>
    <n v="0"/>
    <x v="6772"/>
    <x v="7"/>
  </r>
  <r>
    <n v="8733"/>
    <x v="4351"/>
    <x v="3"/>
    <x v="818"/>
    <d v="2014-06-30T00:00:00"/>
    <s v="Second Class"/>
    <s v="PW-19030"/>
    <s v="Pauline Webber"/>
    <x v="1"/>
    <x v="0"/>
    <s v="Seattle"/>
    <x v="4"/>
    <n v="98105"/>
    <x v="1"/>
    <s v="OFF-PA-10003848"/>
    <x v="1"/>
    <x v="10"/>
    <s v="Xerox 1997"/>
    <x v="541"/>
    <n v="3"/>
    <n v="0"/>
    <x v="551"/>
    <x v="1"/>
  </r>
  <r>
    <n v="8734"/>
    <x v="4351"/>
    <x v="3"/>
    <x v="818"/>
    <d v="2014-06-30T00:00:00"/>
    <s v="Second Class"/>
    <s v="PW-19030"/>
    <s v="Pauline Webber"/>
    <x v="1"/>
    <x v="0"/>
    <s v="Seattle"/>
    <x v="4"/>
    <n v="98105"/>
    <x v="1"/>
    <s v="FUR-FU-10001290"/>
    <x v="0"/>
    <x v="5"/>
    <s v="Executive Impressions Supervisor Wall Clock"/>
    <x v="487"/>
    <n v="3"/>
    <n v="0"/>
    <x v="498"/>
    <x v="1"/>
  </r>
  <r>
    <n v="8735"/>
    <x v="4351"/>
    <x v="3"/>
    <x v="818"/>
    <d v="2014-06-30T00:00:00"/>
    <s v="Second Class"/>
    <s v="PW-19030"/>
    <s v="Pauline Webber"/>
    <x v="1"/>
    <x v="0"/>
    <s v="Seattle"/>
    <x v="4"/>
    <n v="98105"/>
    <x v="1"/>
    <s v="TEC-AC-10003832"/>
    <x v="2"/>
    <x v="11"/>
    <s v="Logitech P710e Mobile Speakerphone"/>
    <x v="2694"/>
    <n v="5"/>
    <n v="0"/>
    <x v="2981"/>
    <x v="1"/>
  </r>
  <r>
    <n v="8736"/>
    <x v="4352"/>
    <x v="2"/>
    <x v="315"/>
    <d v="2011-02-11T00:00:00"/>
    <s v="Second Class"/>
    <s v="CS-12250"/>
    <s v="Chris Selesnick"/>
    <x v="1"/>
    <x v="0"/>
    <s v="New York City"/>
    <x v="15"/>
    <n v="10024"/>
    <x v="3"/>
    <s v="OFF-ST-10001558"/>
    <x v="1"/>
    <x v="4"/>
    <s v="Acco Perma 4000 Stacking Storage Drawers"/>
    <x v="647"/>
    <n v="4"/>
    <n v="0"/>
    <x v="6773"/>
    <x v="11"/>
  </r>
  <r>
    <n v="8737"/>
    <x v="4353"/>
    <x v="0"/>
    <x v="913"/>
    <d v="2013-09-10T00:00:00"/>
    <s v="Standard Class"/>
    <s v="RP-19855"/>
    <s v="Roy Phan"/>
    <x v="1"/>
    <x v="0"/>
    <s v="Woodbury"/>
    <x v="11"/>
    <n v="55125"/>
    <x v="2"/>
    <s v="OFF-ST-10001490"/>
    <x v="1"/>
    <x v="4"/>
    <s v="Hot File 7-Pocket, Floor Stand"/>
    <x v="3469"/>
    <n v="3"/>
    <n v="0"/>
    <x v="3941"/>
    <x v="8"/>
  </r>
  <r>
    <n v="8738"/>
    <x v="4354"/>
    <x v="3"/>
    <x v="1191"/>
    <d v="2014-04-11T00:00:00"/>
    <s v="Standard Class"/>
    <s v="CS-12175"/>
    <s v="Charles Sheldon"/>
    <x v="1"/>
    <x v="0"/>
    <s v="Chattanooga"/>
    <x v="18"/>
    <n v="37421"/>
    <x v="0"/>
    <s v="OFF-BI-10003669"/>
    <x v="1"/>
    <x v="8"/>
    <s v="3M Organizer Strips"/>
    <x v="5582"/>
    <n v="5"/>
    <n v="0.7"/>
    <x v="6774"/>
    <x v="3"/>
  </r>
  <r>
    <n v="8739"/>
    <x v="4355"/>
    <x v="3"/>
    <x v="166"/>
    <d v="2014-12-12T00:00:00"/>
    <s v="First Class"/>
    <s v="MJ-17740"/>
    <s v="Max Jones"/>
    <x v="0"/>
    <x v="0"/>
    <s v="Philadelphia"/>
    <x v="9"/>
    <n v="19140"/>
    <x v="3"/>
    <s v="OFF-AR-10004441"/>
    <x v="1"/>
    <x v="6"/>
    <s v="BIC Brite Liner Highlighters"/>
    <x v="2153"/>
    <n v="4"/>
    <n v="0.2"/>
    <x v="2319"/>
    <x v="4"/>
  </r>
  <r>
    <n v="8740"/>
    <x v="4355"/>
    <x v="3"/>
    <x v="166"/>
    <d v="2014-12-12T00:00:00"/>
    <s v="First Class"/>
    <s v="MJ-17740"/>
    <s v="Max Jones"/>
    <x v="0"/>
    <x v="0"/>
    <s v="Philadelphia"/>
    <x v="9"/>
    <n v="19140"/>
    <x v="3"/>
    <s v="TEC-PH-10001924"/>
    <x v="2"/>
    <x v="7"/>
    <s v="iHome FM Clock Radio with Lightning Dock"/>
    <x v="5583"/>
    <n v="2"/>
    <n v="0.4"/>
    <x v="6775"/>
    <x v="4"/>
  </r>
  <r>
    <n v="8741"/>
    <x v="4356"/>
    <x v="0"/>
    <x v="1131"/>
    <d v="2013-07-26T00:00:00"/>
    <s v="First Class"/>
    <s v="JG-15160"/>
    <s v="James Galang"/>
    <x v="0"/>
    <x v="0"/>
    <s v="Lafayette"/>
    <x v="28"/>
    <n v="70506"/>
    <x v="0"/>
    <s v="OFF-AR-10004456"/>
    <x v="1"/>
    <x v="6"/>
    <s v="Panasonic KP-4ABK Battery-Operated Pencil Sharpener"/>
    <x v="1411"/>
    <n v="5"/>
    <n v="0"/>
    <x v="1483"/>
    <x v="7"/>
  </r>
  <r>
    <n v="8742"/>
    <x v="4357"/>
    <x v="1"/>
    <x v="529"/>
    <d v="2012-11-09T00:00:00"/>
    <s v="Same Day"/>
    <s v="AG-10765"/>
    <s v="Anthony Garverick"/>
    <x v="2"/>
    <x v="0"/>
    <s v="Lawrence"/>
    <x v="14"/>
    <n v="46226"/>
    <x v="2"/>
    <s v="OFF-BI-10001890"/>
    <x v="1"/>
    <x v="8"/>
    <s v="Avery Poly Binder Pockets"/>
    <x v="631"/>
    <n v="3"/>
    <n v="0"/>
    <x v="6776"/>
    <x v="0"/>
  </r>
  <r>
    <n v="8743"/>
    <x v="4358"/>
    <x v="1"/>
    <x v="653"/>
    <d v="2012-10-04T00:00:00"/>
    <s v="First Class"/>
    <s v="CK-12205"/>
    <s v="Chloris Kastensmidt"/>
    <x v="0"/>
    <x v="0"/>
    <s v="Hillsboro"/>
    <x v="21"/>
    <n v="97123"/>
    <x v="1"/>
    <s v="FUR-FU-10000629"/>
    <x v="0"/>
    <x v="5"/>
    <s v="9-3/4 Diameter Round Wall Clock"/>
    <x v="5584"/>
    <n v="1"/>
    <n v="0.2"/>
    <x v="6777"/>
    <x v="2"/>
  </r>
  <r>
    <n v="8744"/>
    <x v="4358"/>
    <x v="1"/>
    <x v="653"/>
    <d v="2012-10-04T00:00:00"/>
    <s v="First Class"/>
    <s v="CK-12205"/>
    <s v="Chloris Kastensmidt"/>
    <x v="0"/>
    <x v="0"/>
    <s v="Hillsboro"/>
    <x v="21"/>
    <n v="97123"/>
    <x v="1"/>
    <s v="TEC-AC-10002323"/>
    <x v="2"/>
    <x v="11"/>
    <s v="SanDisk Ultra 32 GB MicroSDHC Class 10 Memory Card"/>
    <x v="4035"/>
    <n v="3"/>
    <n v="0.2"/>
    <x v="4679"/>
    <x v="2"/>
  </r>
  <r>
    <n v="8745"/>
    <x v="4359"/>
    <x v="1"/>
    <x v="6"/>
    <d v="2012-11-25T00:00:00"/>
    <s v="Second Class"/>
    <s v="HD-14785"/>
    <s v="Harold Dahlen"/>
    <x v="2"/>
    <x v="0"/>
    <s v="Cambridge"/>
    <x v="31"/>
    <n v="2138"/>
    <x v="3"/>
    <s v="OFF-AR-10003056"/>
    <x v="1"/>
    <x v="6"/>
    <s v="Newell 341"/>
    <x v="860"/>
    <n v="4"/>
    <n v="0"/>
    <x v="2951"/>
    <x v="0"/>
  </r>
  <r>
    <n v="8746"/>
    <x v="4359"/>
    <x v="1"/>
    <x v="6"/>
    <d v="2012-11-25T00:00:00"/>
    <s v="Second Class"/>
    <s v="HD-14785"/>
    <s v="Harold Dahlen"/>
    <x v="2"/>
    <x v="0"/>
    <s v="Cambridge"/>
    <x v="31"/>
    <n v="2138"/>
    <x v="3"/>
    <s v="OFF-PA-10000300"/>
    <x v="1"/>
    <x v="10"/>
    <s v="Xerox 1936"/>
    <x v="731"/>
    <n v="3"/>
    <n v="0"/>
    <x v="749"/>
    <x v="0"/>
  </r>
  <r>
    <n v="8747"/>
    <x v="4360"/>
    <x v="3"/>
    <x v="62"/>
    <d v="2014-02-08T00:00:00"/>
    <s v="Standard Class"/>
    <s v="BO-11350"/>
    <s v="Bill Overfelt"/>
    <x v="1"/>
    <x v="0"/>
    <s v="San Diego"/>
    <x v="1"/>
    <n v="92105"/>
    <x v="1"/>
    <s v="FUR-FU-10000293"/>
    <x v="0"/>
    <x v="5"/>
    <s v="Eldon Antistatic Chair Mats for Low to Medium Pile Carpets"/>
    <x v="5585"/>
    <n v="2"/>
    <n v="0"/>
    <x v="6778"/>
    <x v="11"/>
  </r>
  <r>
    <n v="8748"/>
    <x v="4360"/>
    <x v="3"/>
    <x v="62"/>
    <d v="2014-02-08T00:00:00"/>
    <s v="Standard Class"/>
    <s v="BO-11350"/>
    <s v="Bill Overfelt"/>
    <x v="1"/>
    <x v="0"/>
    <s v="San Diego"/>
    <x v="1"/>
    <n v="92105"/>
    <x v="1"/>
    <s v="OFF-BI-10003638"/>
    <x v="1"/>
    <x v="8"/>
    <s v="GBC Durable Plastic Covers"/>
    <x v="5586"/>
    <n v="2"/>
    <n v="0.2"/>
    <x v="6779"/>
    <x v="11"/>
  </r>
  <r>
    <n v="8749"/>
    <x v="4360"/>
    <x v="3"/>
    <x v="62"/>
    <d v="2014-02-08T00:00:00"/>
    <s v="Standard Class"/>
    <s v="BO-11350"/>
    <s v="Bill Overfelt"/>
    <x v="1"/>
    <x v="0"/>
    <s v="San Diego"/>
    <x v="1"/>
    <n v="92105"/>
    <x v="1"/>
    <s v="TEC-MA-10002109"/>
    <x v="2"/>
    <x v="15"/>
    <s v="HP Officejet Pro 8600 e-All-In-One Printer, Copier, Scanner, Fax"/>
    <x v="2562"/>
    <n v="2"/>
    <n v="0.2"/>
    <x v="6780"/>
    <x v="11"/>
  </r>
  <r>
    <n v="8750"/>
    <x v="4361"/>
    <x v="1"/>
    <x v="382"/>
    <d v="2012-06-19T00:00:00"/>
    <s v="First Class"/>
    <s v="LC-16885"/>
    <s v="Lena Creighton"/>
    <x v="0"/>
    <x v="0"/>
    <s v="New York City"/>
    <x v="15"/>
    <n v="10009"/>
    <x v="3"/>
    <s v="OFF-BI-10003527"/>
    <x v="1"/>
    <x v="8"/>
    <s v="Fellowes PB500 Electric Punch Plastic Comb Binding Machine with Manual Bind"/>
    <x v="5587"/>
    <n v="3"/>
    <n v="0.2"/>
    <x v="6781"/>
    <x v="1"/>
  </r>
  <r>
    <n v="8751"/>
    <x v="4361"/>
    <x v="1"/>
    <x v="382"/>
    <d v="2012-06-19T00:00:00"/>
    <s v="First Class"/>
    <s v="LC-16885"/>
    <s v="Lena Creighton"/>
    <x v="0"/>
    <x v="0"/>
    <s v="New York City"/>
    <x v="15"/>
    <n v="10009"/>
    <x v="3"/>
    <s v="TEC-PH-10004922"/>
    <x v="2"/>
    <x v="7"/>
    <s v="RCA Visys Integrated PBX 8-Line Router"/>
    <x v="5588"/>
    <n v="2"/>
    <n v="0"/>
    <x v="6782"/>
    <x v="1"/>
  </r>
  <r>
    <n v="8752"/>
    <x v="4362"/>
    <x v="0"/>
    <x v="465"/>
    <d v="2013-05-10T00:00:00"/>
    <s v="Standard Class"/>
    <s v="RB-19465"/>
    <s v="Rick Bensley"/>
    <x v="2"/>
    <x v="0"/>
    <s v="Tallahassee"/>
    <x v="2"/>
    <n v="32303"/>
    <x v="0"/>
    <s v="OFF-PA-10001001"/>
    <x v="1"/>
    <x v="10"/>
    <s v="Snap-A-Way Black Print Carbonless Speed Message, No Reply Area, Duplicate"/>
    <x v="5589"/>
    <n v="4"/>
    <n v="0.2"/>
    <x v="6783"/>
    <x v="5"/>
  </r>
  <r>
    <n v="8753"/>
    <x v="4362"/>
    <x v="0"/>
    <x v="465"/>
    <d v="2013-05-10T00:00:00"/>
    <s v="Standard Class"/>
    <s v="RB-19465"/>
    <s v="Rick Bensley"/>
    <x v="2"/>
    <x v="0"/>
    <s v="Tallahassee"/>
    <x v="2"/>
    <n v="32303"/>
    <x v="0"/>
    <s v="TEC-PH-10001198"/>
    <x v="2"/>
    <x v="7"/>
    <s v="Avaya 4621SW VoIP phone"/>
    <x v="1665"/>
    <n v="3"/>
    <n v="0.2"/>
    <x v="1763"/>
    <x v="5"/>
  </r>
  <r>
    <n v="8754"/>
    <x v="4363"/>
    <x v="3"/>
    <x v="428"/>
    <d v="2014-09-11T00:00:00"/>
    <s v="First Class"/>
    <s v="JD-16015"/>
    <s v="Joy Daniels"/>
    <x v="0"/>
    <x v="0"/>
    <s v="Toledo"/>
    <x v="24"/>
    <n v="43615"/>
    <x v="3"/>
    <s v="OFF-LA-10000443"/>
    <x v="1"/>
    <x v="2"/>
    <s v="Avery 501"/>
    <x v="1173"/>
    <n v="6"/>
    <n v="0.2"/>
    <x v="6784"/>
    <x v="8"/>
  </r>
  <r>
    <n v="8755"/>
    <x v="4363"/>
    <x v="3"/>
    <x v="428"/>
    <d v="2014-09-11T00:00:00"/>
    <s v="First Class"/>
    <s v="JD-16015"/>
    <s v="Joy Daniels"/>
    <x v="0"/>
    <x v="0"/>
    <s v="Toledo"/>
    <x v="24"/>
    <n v="43615"/>
    <x v="3"/>
    <s v="OFF-BI-10003669"/>
    <x v="1"/>
    <x v="8"/>
    <s v="3M Organizer Strips"/>
    <x v="5590"/>
    <n v="3"/>
    <n v="0.7"/>
    <x v="6785"/>
    <x v="8"/>
  </r>
  <r>
    <n v="8756"/>
    <x v="4363"/>
    <x v="3"/>
    <x v="428"/>
    <d v="2014-09-11T00:00:00"/>
    <s v="First Class"/>
    <s v="JD-16015"/>
    <s v="Joy Daniels"/>
    <x v="0"/>
    <x v="0"/>
    <s v="Toledo"/>
    <x v="24"/>
    <n v="43615"/>
    <x v="3"/>
    <s v="OFF-BI-10001628"/>
    <x v="1"/>
    <x v="8"/>
    <s v="Acco Data Flex Cable Posts For Top &amp; Bottom Load Binders, 6&quot; Capacity"/>
    <x v="5591"/>
    <n v="2"/>
    <n v="0.7"/>
    <x v="6786"/>
    <x v="8"/>
  </r>
  <r>
    <n v="8757"/>
    <x v="4364"/>
    <x v="0"/>
    <x v="405"/>
    <d v="2013-07-27T00:00:00"/>
    <s v="Standard Class"/>
    <s v="MF-17665"/>
    <s v="Maureen Fritzler"/>
    <x v="1"/>
    <x v="0"/>
    <s v="Columbia"/>
    <x v="39"/>
    <n v="21044"/>
    <x v="3"/>
    <s v="OFF-AP-10002350"/>
    <x v="1"/>
    <x v="9"/>
    <s v="Belkin F9H710-06 7 Outlet SurgeMaster Surge Protector"/>
    <x v="1023"/>
    <n v="2"/>
    <n v="0"/>
    <x v="1063"/>
    <x v="7"/>
  </r>
  <r>
    <n v="8758"/>
    <x v="4364"/>
    <x v="0"/>
    <x v="405"/>
    <d v="2013-07-27T00:00:00"/>
    <s v="Standard Class"/>
    <s v="MF-17665"/>
    <s v="Maureen Fritzler"/>
    <x v="1"/>
    <x v="0"/>
    <s v="Columbia"/>
    <x v="39"/>
    <n v="21044"/>
    <x v="3"/>
    <s v="OFF-PA-10004100"/>
    <x v="1"/>
    <x v="10"/>
    <s v="Xerox 216"/>
    <x v="187"/>
    <n v="8"/>
    <n v="0"/>
    <x v="189"/>
    <x v="7"/>
  </r>
  <r>
    <n v="8759"/>
    <x v="4364"/>
    <x v="0"/>
    <x v="405"/>
    <d v="2013-07-27T00:00:00"/>
    <s v="Standard Class"/>
    <s v="MF-17665"/>
    <s v="Maureen Fritzler"/>
    <x v="1"/>
    <x v="0"/>
    <s v="Columbia"/>
    <x v="39"/>
    <n v="21044"/>
    <x v="3"/>
    <s v="FUR-FU-10000794"/>
    <x v="0"/>
    <x v="5"/>
    <s v="Eldon Stackable Tray, Side-Load, Legal, Smoke"/>
    <x v="1877"/>
    <n v="3"/>
    <n v="0"/>
    <x v="6365"/>
    <x v="7"/>
  </r>
  <r>
    <n v="8760"/>
    <x v="4364"/>
    <x v="0"/>
    <x v="405"/>
    <d v="2013-07-27T00:00:00"/>
    <s v="Standard Class"/>
    <s v="MF-17665"/>
    <s v="Maureen Fritzler"/>
    <x v="1"/>
    <x v="0"/>
    <s v="Columbia"/>
    <x v="39"/>
    <n v="21044"/>
    <x v="3"/>
    <s v="OFF-BI-10002012"/>
    <x v="1"/>
    <x v="8"/>
    <s v="Wilson Jones Easy Flow II Sheet Lifters"/>
    <x v="5592"/>
    <n v="3"/>
    <n v="0"/>
    <x v="6787"/>
    <x v="7"/>
  </r>
  <r>
    <n v="8761"/>
    <x v="4365"/>
    <x v="0"/>
    <x v="1011"/>
    <d v="2013-02-06T00:00:00"/>
    <s v="Standard Class"/>
    <s v="BF-11170"/>
    <s v="Ben Ferrer"/>
    <x v="2"/>
    <x v="0"/>
    <s v="Atlanta"/>
    <x v="32"/>
    <n v="30318"/>
    <x v="0"/>
    <s v="OFF-BI-10003527"/>
    <x v="1"/>
    <x v="8"/>
    <s v="Fellowes PB500 Electric Punch Plastic Comb Binding Machine with Manual Bind"/>
    <x v="5593"/>
    <n v="1"/>
    <n v="0"/>
    <x v="6788"/>
    <x v="9"/>
  </r>
  <r>
    <n v="8762"/>
    <x v="4365"/>
    <x v="0"/>
    <x v="1011"/>
    <d v="2013-02-06T00:00:00"/>
    <s v="Standard Class"/>
    <s v="BF-11170"/>
    <s v="Ben Ferrer"/>
    <x v="2"/>
    <x v="0"/>
    <s v="Atlanta"/>
    <x v="32"/>
    <n v="30318"/>
    <x v="0"/>
    <s v="OFF-EN-10004483"/>
    <x v="1"/>
    <x v="12"/>
    <s v="#10 White Business Envelopes,4 1/8 x 9 1/2"/>
    <x v="5594"/>
    <n v="8"/>
    <n v="0"/>
    <x v="6789"/>
    <x v="9"/>
  </r>
  <r>
    <n v="8763"/>
    <x v="4366"/>
    <x v="0"/>
    <x v="723"/>
    <d v="2014-01-03T00:00:00"/>
    <s v="Standard Class"/>
    <s v="FO-14305"/>
    <s v="Frank Olsen"/>
    <x v="0"/>
    <x v="0"/>
    <s v="Sacramento"/>
    <x v="1"/>
    <n v="95823"/>
    <x v="1"/>
    <s v="OFF-ST-10003722"/>
    <x v="1"/>
    <x v="4"/>
    <s v="Project Tote Personal File"/>
    <x v="919"/>
    <n v="1"/>
    <n v="0"/>
    <x v="952"/>
    <x v="4"/>
  </r>
  <r>
    <n v="8764"/>
    <x v="4366"/>
    <x v="0"/>
    <x v="723"/>
    <d v="2014-01-03T00:00:00"/>
    <s v="Standard Class"/>
    <s v="FO-14305"/>
    <s v="Frank Olsen"/>
    <x v="0"/>
    <x v="0"/>
    <s v="Sacramento"/>
    <x v="1"/>
    <n v="95823"/>
    <x v="1"/>
    <s v="OFF-SU-10002557"/>
    <x v="1"/>
    <x v="14"/>
    <s v="Fiskars Spring-Action Scissors"/>
    <x v="5482"/>
    <n v="2"/>
    <n v="0"/>
    <x v="6790"/>
    <x v="4"/>
  </r>
  <r>
    <n v="8765"/>
    <x v="4367"/>
    <x v="1"/>
    <x v="82"/>
    <d v="2012-11-27T00:00:00"/>
    <s v="Standard Class"/>
    <s v="BB-11545"/>
    <s v="Brenda Bowman"/>
    <x v="1"/>
    <x v="0"/>
    <s v="Fort Worth"/>
    <x v="5"/>
    <n v="76106"/>
    <x v="2"/>
    <s v="OFF-AR-10002257"/>
    <x v="1"/>
    <x v="6"/>
    <s v="Eldon Spacemaker Box, Quick-Snap Lid, Clear"/>
    <x v="758"/>
    <n v="2"/>
    <n v="0.2"/>
    <x v="1820"/>
    <x v="0"/>
  </r>
  <r>
    <n v="8766"/>
    <x v="4367"/>
    <x v="1"/>
    <x v="82"/>
    <d v="2012-11-27T00:00:00"/>
    <s v="Standard Class"/>
    <s v="BB-11545"/>
    <s v="Brenda Bowman"/>
    <x v="1"/>
    <x v="0"/>
    <s v="Fort Worth"/>
    <x v="5"/>
    <n v="76106"/>
    <x v="2"/>
    <s v="OFF-BI-10000756"/>
    <x v="1"/>
    <x v="8"/>
    <s v="Storex DuraTech Recycled Plastic Frosted Binders"/>
    <x v="5595"/>
    <n v="2"/>
    <n v="0.8"/>
    <x v="6791"/>
    <x v="0"/>
  </r>
  <r>
    <n v="8767"/>
    <x v="4367"/>
    <x v="1"/>
    <x v="82"/>
    <d v="2012-11-27T00:00:00"/>
    <s v="Standard Class"/>
    <s v="BB-11545"/>
    <s v="Brenda Bowman"/>
    <x v="1"/>
    <x v="0"/>
    <s v="Fort Worth"/>
    <x v="5"/>
    <n v="76106"/>
    <x v="2"/>
    <s v="OFF-AP-10004136"/>
    <x v="1"/>
    <x v="9"/>
    <s v="Kensington 6 Outlet SmartSocket Surge Protector"/>
    <x v="4396"/>
    <n v="3"/>
    <n v="0.8"/>
    <x v="6792"/>
    <x v="0"/>
  </r>
  <r>
    <n v="8768"/>
    <x v="4367"/>
    <x v="1"/>
    <x v="82"/>
    <d v="2012-11-27T00:00:00"/>
    <s v="Standard Class"/>
    <s v="BB-11545"/>
    <s v="Brenda Bowman"/>
    <x v="1"/>
    <x v="0"/>
    <s v="Fort Worth"/>
    <x v="5"/>
    <n v="76106"/>
    <x v="2"/>
    <s v="OFF-BI-10002194"/>
    <x v="1"/>
    <x v="8"/>
    <s v="Cardinal Hold-It CD Pocket"/>
    <x v="5596"/>
    <n v="5"/>
    <n v="0.8"/>
    <x v="6793"/>
    <x v="0"/>
  </r>
  <r>
    <n v="8769"/>
    <x v="4368"/>
    <x v="1"/>
    <x v="348"/>
    <d v="2012-10-09T00:00:00"/>
    <s v="Standard Class"/>
    <s v="IL-15100"/>
    <s v="Ivan Liston"/>
    <x v="0"/>
    <x v="0"/>
    <s v="Columbus"/>
    <x v="24"/>
    <n v="43229"/>
    <x v="3"/>
    <s v="TEC-AC-10000892"/>
    <x v="2"/>
    <x v="11"/>
    <s v="NETGEAR N750 Dual Band Wi-Fi Gigabit Router"/>
    <x v="5597"/>
    <n v="4"/>
    <n v="0.2"/>
    <x v="6794"/>
    <x v="2"/>
  </r>
  <r>
    <n v="8770"/>
    <x v="4369"/>
    <x v="0"/>
    <x v="126"/>
    <d v="2013-09-14T00:00:00"/>
    <s v="Same Day"/>
    <s v="PO-19180"/>
    <s v="Philisse Overcash"/>
    <x v="2"/>
    <x v="0"/>
    <s v="Louisville"/>
    <x v="22"/>
    <n v="80027"/>
    <x v="1"/>
    <s v="TEC-PH-10001870"/>
    <x v="2"/>
    <x v="7"/>
    <s v="Lunatik TT5L-002 Taktik Strike Impact Protection System for iPhone 5"/>
    <x v="5598"/>
    <n v="3"/>
    <n v="0.2"/>
    <x v="6795"/>
    <x v="8"/>
  </r>
  <r>
    <n v="8771"/>
    <x v="4369"/>
    <x v="0"/>
    <x v="126"/>
    <d v="2013-09-14T00:00:00"/>
    <s v="Same Day"/>
    <s v="PO-19180"/>
    <s v="Philisse Overcash"/>
    <x v="2"/>
    <x v="0"/>
    <s v="Louisville"/>
    <x v="22"/>
    <n v="80027"/>
    <x v="1"/>
    <s v="FUR-CH-10002304"/>
    <x v="0"/>
    <x v="1"/>
    <s v="Global Stack Chair without Arms, Black"/>
    <x v="5599"/>
    <n v="4"/>
    <n v="0.2"/>
    <x v="6796"/>
    <x v="8"/>
  </r>
  <r>
    <n v="8772"/>
    <x v="4370"/>
    <x v="3"/>
    <x v="32"/>
    <d v="2014-09-18T00:00:00"/>
    <s v="First Class"/>
    <s v="DB-13555"/>
    <s v="Dorothy Badders"/>
    <x v="1"/>
    <x v="0"/>
    <s v="Raleigh"/>
    <x v="3"/>
    <n v="27604"/>
    <x v="0"/>
    <s v="OFF-AP-10002534"/>
    <x v="1"/>
    <x v="9"/>
    <s v="3.6 Cubic Foot Counter Height Office Refrigerator"/>
    <x v="5600"/>
    <n v="4"/>
    <n v="0.2"/>
    <x v="6797"/>
    <x v="8"/>
  </r>
  <r>
    <n v="8773"/>
    <x v="4370"/>
    <x v="3"/>
    <x v="32"/>
    <d v="2014-09-18T00:00:00"/>
    <s v="First Class"/>
    <s v="DB-13555"/>
    <s v="Dorothy Badders"/>
    <x v="1"/>
    <x v="0"/>
    <s v="Raleigh"/>
    <x v="3"/>
    <n v="27604"/>
    <x v="0"/>
    <s v="OFF-PA-10001125"/>
    <x v="1"/>
    <x v="10"/>
    <s v="Xerox 1988"/>
    <x v="1355"/>
    <n v="3"/>
    <n v="0.2"/>
    <x v="1419"/>
    <x v="8"/>
  </r>
  <r>
    <n v="8774"/>
    <x v="4371"/>
    <x v="1"/>
    <x v="1203"/>
    <d v="2012-02-28T00:00:00"/>
    <s v="Standard Class"/>
    <s v="LC-16960"/>
    <s v="Lindsay Castell"/>
    <x v="2"/>
    <x v="0"/>
    <s v="New York City"/>
    <x v="15"/>
    <n v="10024"/>
    <x v="3"/>
    <s v="OFF-AP-10000804"/>
    <x v="1"/>
    <x v="9"/>
    <s v="Hoover Portapower Portable Vacuum"/>
    <x v="2051"/>
    <n v="6"/>
    <n v="0"/>
    <x v="6798"/>
    <x v="11"/>
  </r>
  <r>
    <n v="8775"/>
    <x v="4371"/>
    <x v="1"/>
    <x v="1203"/>
    <d v="2012-02-28T00:00:00"/>
    <s v="Standard Class"/>
    <s v="LC-16960"/>
    <s v="Lindsay Castell"/>
    <x v="2"/>
    <x v="0"/>
    <s v="New York City"/>
    <x v="15"/>
    <n v="10024"/>
    <x v="3"/>
    <s v="OFF-BI-10002982"/>
    <x v="1"/>
    <x v="8"/>
    <s v="Avery Self-Adhesive Photo Pockets for Polaroid Photos"/>
    <x v="3023"/>
    <n v="2"/>
    <n v="0.2"/>
    <x v="6799"/>
    <x v="11"/>
  </r>
  <r>
    <n v="8776"/>
    <x v="4372"/>
    <x v="0"/>
    <x v="5"/>
    <d v="2013-12-10T00:00:00"/>
    <s v="Second Class"/>
    <s v="MP-18175"/>
    <s v="Mike Pelletier"/>
    <x v="2"/>
    <x v="0"/>
    <s v="Chicago"/>
    <x v="10"/>
    <n v="60623"/>
    <x v="2"/>
    <s v="OFF-AR-10001547"/>
    <x v="1"/>
    <x v="6"/>
    <s v="Newell 311"/>
    <x v="5601"/>
    <n v="2"/>
    <n v="0.2"/>
    <x v="6800"/>
    <x v="4"/>
  </r>
  <r>
    <n v="8777"/>
    <x v="4373"/>
    <x v="0"/>
    <x v="415"/>
    <d v="2013-07-04T00:00:00"/>
    <s v="First Class"/>
    <s v="EA-14035"/>
    <s v="Erin Ashbrook"/>
    <x v="1"/>
    <x v="0"/>
    <s v="Huntsville"/>
    <x v="5"/>
    <n v="77340"/>
    <x v="2"/>
    <s v="FUR-CH-10000665"/>
    <x v="0"/>
    <x v="1"/>
    <s v="Global Airflow Leather Mesh Back Chair, Black"/>
    <x v="2568"/>
    <n v="5"/>
    <n v="0.3"/>
    <x v="232"/>
    <x v="7"/>
  </r>
  <r>
    <n v="8778"/>
    <x v="4373"/>
    <x v="0"/>
    <x v="415"/>
    <d v="2013-07-04T00:00:00"/>
    <s v="First Class"/>
    <s v="EA-14035"/>
    <s v="Erin Ashbrook"/>
    <x v="1"/>
    <x v="0"/>
    <s v="Huntsville"/>
    <x v="5"/>
    <n v="77340"/>
    <x v="2"/>
    <s v="OFF-PA-10000520"/>
    <x v="1"/>
    <x v="10"/>
    <s v="Xerox 201"/>
    <x v="759"/>
    <n v="8"/>
    <n v="0.2"/>
    <x v="782"/>
    <x v="7"/>
  </r>
  <r>
    <n v="8779"/>
    <x v="4374"/>
    <x v="3"/>
    <x v="1096"/>
    <d v="2014-12-19T00:00:00"/>
    <s v="Standard Class"/>
    <s v="BP-11095"/>
    <s v="Bart Pistole"/>
    <x v="1"/>
    <x v="0"/>
    <s v="New York City"/>
    <x v="15"/>
    <n v="10024"/>
    <x v="3"/>
    <s v="FUR-BO-10004015"/>
    <x v="0"/>
    <x v="0"/>
    <s v="Bush Andora Bookcase, Maple/Graphite Gray Finish"/>
    <x v="5602"/>
    <n v="3"/>
    <n v="0.2"/>
    <x v="6801"/>
    <x v="4"/>
  </r>
  <r>
    <n v="8780"/>
    <x v="4375"/>
    <x v="1"/>
    <x v="305"/>
    <d v="2012-03-22T00:00:00"/>
    <s v="Second Class"/>
    <s v="BM-11785"/>
    <s v="Bryan Mills"/>
    <x v="0"/>
    <x v="0"/>
    <s v="Salem"/>
    <x v="21"/>
    <n v="97301"/>
    <x v="1"/>
    <s v="OFF-ST-10004258"/>
    <x v="1"/>
    <x v="4"/>
    <s v="Portable Personal File Box"/>
    <x v="5603"/>
    <n v="3"/>
    <n v="0.2"/>
    <x v="6802"/>
    <x v="10"/>
  </r>
  <r>
    <n v="8781"/>
    <x v="4376"/>
    <x v="1"/>
    <x v="1201"/>
    <d v="2012-03-04T00:00:00"/>
    <s v="First Class"/>
    <s v="CM-12715"/>
    <s v="Craig Molinari"/>
    <x v="1"/>
    <x v="0"/>
    <s v="Houston"/>
    <x v="5"/>
    <n v="77070"/>
    <x v="2"/>
    <s v="OFF-AR-10003696"/>
    <x v="1"/>
    <x v="6"/>
    <s v="Panasonic KP-350BK Electric Pencil Sharpener with Auto Stop"/>
    <x v="5604"/>
    <n v="2"/>
    <n v="0.2"/>
    <x v="6803"/>
    <x v="10"/>
  </r>
  <r>
    <n v="8782"/>
    <x v="4376"/>
    <x v="1"/>
    <x v="1201"/>
    <d v="2012-03-04T00:00:00"/>
    <s v="First Class"/>
    <s v="CM-12715"/>
    <s v="Craig Molinari"/>
    <x v="1"/>
    <x v="0"/>
    <s v="Houston"/>
    <x v="5"/>
    <n v="77070"/>
    <x v="2"/>
    <s v="FUR-BO-10001811"/>
    <x v="0"/>
    <x v="0"/>
    <s v="Atlantic Metals Mobile 5-Shelf Bookcases, Custom Colors"/>
    <x v="5605"/>
    <n v="6"/>
    <n v="0.32"/>
    <x v="6804"/>
    <x v="10"/>
  </r>
  <r>
    <n v="8783"/>
    <x v="4377"/>
    <x v="0"/>
    <x v="306"/>
    <d v="2013-09-21T00:00:00"/>
    <s v="Standard Class"/>
    <s v="JD-16150"/>
    <s v="Justin Deggeller"/>
    <x v="1"/>
    <x v="0"/>
    <s v="Twin Falls"/>
    <x v="45"/>
    <n v="83301"/>
    <x v="1"/>
    <s v="OFF-BI-10001249"/>
    <x v="1"/>
    <x v="8"/>
    <s v="Avery Heavy-Duty EZD View Binder with Locking Rings"/>
    <x v="5606"/>
    <n v="4"/>
    <n v="0.2"/>
    <x v="6805"/>
    <x v="8"/>
  </r>
  <r>
    <n v="8784"/>
    <x v="4377"/>
    <x v="0"/>
    <x v="306"/>
    <d v="2013-09-21T00:00:00"/>
    <s v="Standard Class"/>
    <s v="JD-16150"/>
    <s v="Justin Deggeller"/>
    <x v="1"/>
    <x v="0"/>
    <s v="Twin Falls"/>
    <x v="45"/>
    <n v="83301"/>
    <x v="1"/>
    <s v="FUR-TA-10003473"/>
    <x v="0"/>
    <x v="3"/>
    <s v="Bretford Rectangular Conference Table Tops"/>
    <x v="5607"/>
    <n v="3"/>
    <n v="0"/>
    <x v="6806"/>
    <x v="8"/>
  </r>
  <r>
    <n v="8785"/>
    <x v="4378"/>
    <x v="3"/>
    <x v="294"/>
    <d v="2014-03-24T00:00:00"/>
    <s v="Standard Class"/>
    <s v="AS-10630"/>
    <s v="Ann Steele"/>
    <x v="2"/>
    <x v="0"/>
    <s v="Knoxville"/>
    <x v="18"/>
    <n v="37918"/>
    <x v="0"/>
    <s v="OFF-LA-10003190"/>
    <x v="1"/>
    <x v="2"/>
    <s v="Avery 474"/>
    <x v="877"/>
    <n v="2"/>
    <n v="0.2"/>
    <x v="910"/>
    <x v="10"/>
  </r>
  <r>
    <n v="8786"/>
    <x v="4379"/>
    <x v="3"/>
    <x v="39"/>
    <d v="2014-06-03T00:00:00"/>
    <s v="Standard Class"/>
    <s v="CM-11815"/>
    <s v="Candace McMahon"/>
    <x v="1"/>
    <x v="0"/>
    <s v="Phoenix"/>
    <x v="16"/>
    <n v="85023"/>
    <x v="1"/>
    <s v="TEC-PH-10001305"/>
    <x v="2"/>
    <x v="7"/>
    <s v="Panasonic KX TS208W Corded phone"/>
    <x v="4398"/>
    <n v="5"/>
    <n v="0.2"/>
    <x v="5160"/>
    <x v="5"/>
  </r>
  <r>
    <n v="8787"/>
    <x v="4379"/>
    <x v="3"/>
    <x v="39"/>
    <d v="2014-06-03T00:00:00"/>
    <s v="Standard Class"/>
    <s v="CM-11815"/>
    <s v="Candace McMahon"/>
    <x v="1"/>
    <x v="0"/>
    <s v="Phoenix"/>
    <x v="16"/>
    <n v="85023"/>
    <x v="1"/>
    <s v="OFF-PA-10001534"/>
    <x v="1"/>
    <x v="10"/>
    <s v="Xerox 230"/>
    <x v="12"/>
    <n v="3"/>
    <n v="0.2"/>
    <x v="12"/>
    <x v="5"/>
  </r>
  <r>
    <n v="8788"/>
    <x v="4379"/>
    <x v="3"/>
    <x v="39"/>
    <d v="2014-06-03T00:00:00"/>
    <s v="Standard Class"/>
    <s v="CM-11815"/>
    <s v="Candace McMahon"/>
    <x v="1"/>
    <x v="0"/>
    <s v="Phoenix"/>
    <x v="16"/>
    <n v="85023"/>
    <x v="1"/>
    <s v="TEC-AC-10000844"/>
    <x v="2"/>
    <x v="11"/>
    <s v="Logitech Gaming G510s - Keyboard"/>
    <x v="5608"/>
    <n v="4"/>
    <n v="0.2"/>
    <x v="6807"/>
    <x v="5"/>
  </r>
  <r>
    <n v="8789"/>
    <x v="4380"/>
    <x v="3"/>
    <x v="140"/>
    <d v="2014-06-20T00:00:00"/>
    <s v="Standard Class"/>
    <s v="JE-15715"/>
    <s v="Joe Elijah"/>
    <x v="0"/>
    <x v="0"/>
    <s v="Monroe"/>
    <x v="3"/>
    <n v="28110"/>
    <x v="0"/>
    <s v="FUR-CH-10000847"/>
    <x v="0"/>
    <x v="1"/>
    <s v="Global Executive Mid-Back Manager's Chair"/>
    <x v="327"/>
    <n v="3"/>
    <n v="0.2"/>
    <x v="5386"/>
    <x v="1"/>
  </r>
  <r>
    <n v="8790"/>
    <x v="4380"/>
    <x v="3"/>
    <x v="140"/>
    <d v="2014-06-20T00:00:00"/>
    <s v="Standard Class"/>
    <s v="JE-15715"/>
    <s v="Joe Elijah"/>
    <x v="0"/>
    <x v="0"/>
    <s v="Monroe"/>
    <x v="3"/>
    <n v="28110"/>
    <x v="0"/>
    <s v="FUR-BO-10000468"/>
    <x v="0"/>
    <x v="0"/>
    <s v="O'Sullivan 2-Shelf Heavy-Duty Bookcases"/>
    <x v="5609"/>
    <n v="2"/>
    <n v="0.2"/>
    <x v="6808"/>
    <x v="1"/>
  </r>
  <r>
    <n v="8791"/>
    <x v="4381"/>
    <x v="1"/>
    <x v="684"/>
    <d v="2012-09-12T00:00:00"/>
    <s v="Standard Class"/>
    <s v="AG-10525"/>
    <s v="Andy Gerbode"/>
    <x v="1"/>
    <x v="0"/>
    <s v="Richmond"/>
    <x v="17"/>
    <n v="23223"/>
    <x v="0"/>
    <s v="OFF-BI-10002799"/>
    <x v="1"/>
    <x v="8"/>
    <s v="SlimView Poly Binder, 3/8&quot;"/>
    <x v="5610"/>
    <n v="9"/>
    <n v="0"/>
    <x v="6809"/>
    <x v="8"/>
  </r>
  <r>
    <n v="8792"/>
    <x v="4382"/>
    <x v="3"/>
    <x v="257"/>
    <d v="2014-03-25T00:00:00"/>
    <s v="Standard Class"/>
    <s v="TT-21220"/>
    <s v="Thomas Thornton"/>
    <x v="0"/>
    <x v="0"/>
    <s v="Houston"/>
    <x v="5"/>
    <n v="77041"/>
    <x v="2"/>
    <s v="TEC-PH-10001557"/>
    <x v="2"/>
    <x v="7"/>
    <s v="Pyle PMP37LED"/>
    <x v="3431"/>
    <n v="7"/>
    <n v="0.2"/>
    <x v="6810"/>
    <x v="10"/>
  </r>
  <r>
    <n v="8793"/>
    <x v="4383"/>
    <x v="2"/>
    <x v="174"/>
    <d v="2011-12-21T00:00:00"/>
    <s v="First Class"/>
    <s v="BP-11095"/>
    <s v="Bart Pistole"/>
    <x v="1"/>
    <x v="0"/>
    <s v="Los Angeles"/>
    <x v="1"/>
    <n v="90008"/>
    <x v="1"/>
    <s v="OFF-LA-10001934"/>
    <x v="1"/>
    <x v="2"/>
    <s v="Avery 516"/>
    <x v="2"/>
    <n v="2"/>
    <n v="0"/>
    <x v="2"/>
    <x v="4"/>
  </r>
  <r>
    <n v="8794"/>
    <x v="4383"/>
    <x v="2"/>
    <x v="174"/>
    <d v="2011-12-21T00:00:00"/>
    <s v="First Class"/>
    <s v="BP-11095"/>
    <s v="Bart Pistole"/>
    <x v="1"/>
    <x v="0"/>
    <s v="Los Angeles"/>
    <x v="1"/>
    <n v="90008"/>
    <x v="1"/>
    <s v="OFF-FA-10004248"/>
    <x v="1"/>
    <x v="13"/>
    <s v="Advantus T-Pin Paper Clips"/>
    <x v="5611"/>
    <n v="5"/>
    <n v="0"/>
    <x v="6811"/>
    <x v="4"/>
  </r>
  <r>
    <n v="8795"/>
    <x v="4383"/>
    <x v="2"/>
    <x v="174"/>
    <d v="2011-12-21T00:00:00"/>
    <s v="First Class"/>
    <s v="BP-11095"/>
    <s v="Bart Pistole"/>
    <x v="1"/>
    <x v="0"/>
    <s v="Los Angeles"/>
    <x v="1"/>
    <n v="90008"/>
    <x v="1"/>
    <s v="TEC-PH-10001944"/>
    <x v="2"/>
    <x v="7"/>
    <s v="Wi-Ex zBoost YX540 Cellular Phone Signal Booster"/>
    <x v="5612"/>
    <n v="5"/>
    <n v="0.2"/>
    <x v="6812"/>
    <x v="4"/>
  </r>
  <r>
    <n v="8796"/>
    <x v="4383"/>
    <x v="2"/>
    <x v="174"/>
    <d v="2011-12-21T00:00:00"/>
    <s v="First Class"/>
    <s v="BP-11095"/>
    <s v="Bart Pistole"/>
    <x v="1"/>
    <x v="0"/>
    <s v="Los Angeles"/>
    <x v="1"/>
    <n v="90008"/>
    <x v="1"/>
    <s v="TEC-PH-10002085"/>
    <x v="2"/>
    <x v="7"/>
    <s v="Clarity 53712"/>
    <x v="2005"/>
    <n v="4"/>
    <n v="0.2"/>
    <x v="2157"/>
    <x v="4"/>
  </r>
  <r>
    <n v="8797"/>
    <x v="4384"/>
    <x v="0"/>
    <x v="274"/>
    <d v="2013-07-14T00:00:00"/>
    <s v="Standard Class"/>
    <s v="MJ-17740"/>
    <s v="Max Jones"/>
    <x v="0"/>
    <x v="0"/>
    <s v="Orem"/>
    <x v="7"/>
    <n v="84057"/>
    <x v="1"/>
    <s v="OFF-PA-10003441"/>
    <x v="1"/>
    <x v="10"/>
    <s v="Xerox 226"/>
    <x v="91"/>
    <n v="2"/>
    <n v="0"/>
    <x v="91"/>
    <x v="7"/>
  </r>
  <r>
    <n v="8798"/>
    <x v="4384"/>
    <x v="0"/>
    <x v="274"/>
    <d v="2013-07-14T00:00:00"/>
    <s v="Standard Class"/>
    <s v="MJ-17740"/>
    <s v="Max Jones"/>
    <x v="0"/>
    <x v="0"/>
    <s v="Orem"/>
    <x v="7"/>
    <n v="84057"/>
    <x v="1"/>
    <s v="OFF-AR-10004602"/>
    <x v="1"/>
    <x v="6"/>
    <s v="Boston KS Multi-Size Manual Pencil Sharpener"/>
    <x v="44"/>
    <n v="2"/>
    <n v="0"/>
    <x v="4504"/>
    <x v="7"/>
  </r>
  <r>
    <n v="8799"/>
    <x v="4385"/>
    <x v="0"/>
    <x v="1204"/>
    <d v="2013-04-11T00:00:00"/>
    <s v="Standard Class"/>
    <s v="VM-21685"/>
    <s v="Valerie Mitchum"/>
    <x v="2"/>
    <x v="0"/>
    <s v="Burlington"/>
    <x v="42"/>
    <s v="05408"/>
    <x v="3"/>
    <s v="TEC-PH-10002555"/>
    <x v="2"/>
    <x v="7"/>
    <s v="Nortel Meridian M5316 Digital phone"/>
    <x v="5613"/>
    <n v="5"/>
    <n v="0"/>
    <x v="6813"/>
    <x v="3"/>
  </r>
  <r>
    <n v="8800"/>
    <x v="4386"/>
    <x v="2"/>
    <x v="1205"/>
    <d v="2011-05-10T00:00:00"/>
    <s v="First Class"/>
    <s v="KT-16480"/>
    <s v="Kean Thornton"/>
    <x v="0"/>
    <x v="0"/>
    <s v="Philadelphia"/>
    <x v="9"/>
    <n v="19134"/>
    <x v="3"/>
    <s v="TEC-CO-10001449"/>
    <x v="2"/>
    <x v="16"/>
    <s v="Hewlett Packard LaserJet 3310 Copier"/>
    <x v="5614"/>
    <n v="5"/>
    <n v="0.4"/>
    <x v="6814"/>
    <x v="5"/>
  </r>
  <r>
    <n v="8801"/>
    <x v="4387"/>
    <x v="3"/>
    <x v="51"/>
    <d v="2014-11-28T00:00:00"/>
    <s v="Standard Class"/>
    <s v="CS-12250"/>
    <s v="Chris Selesnick"/>
    <x v="1"/>
    <x v="0"/>
    <s v="Chicago"/>
    <x v="10"/>
    <n v="60623"/>
    <x v="2"/>
    <s v="OFF-PA-10004285"/>
    <x v="1"/>
    <x v="10"/>
    <s v="Xerox 1959"/>
    <x v="1432"/>
    <n v="2"/>
    <n v="0.2"/>
    <x v="1507"/>
    <x v="0"/>
  </r>
  <r>
    <n v="8802"/>
    <x v="4388"/>
    <x v="0"/>
    <x v="338"/>
    <d v="2013-11-13T00:00:00"/>
    <s v="First Class"/>
    <s v="AB-10015"/>
    <s v="Aaron Bergman"/>
    <x v="0"/>
    <x v="0"/>
    <s v="Oklahoma City"/>
    <x v="26"/>
    <n v="73120"/>
    <x v="2"/>
    <s v="TEC-PH-10000562"/>
    <x v="2"/>
    <x v="7"/>
    <s v="Samsung Convoy 3"/>
    <x v="5615"/>
    <n v="2"/>
    <n v="0"/>
    <x v="6815"/>
    <x v="0"/>
  </r>
  <r>
    <n v="8803"/>
    <x v="4388"/>
    <x v="0"/>
    <x v="338"/>
    <d v="2013-11-13T00:00:00"/>
    <s v="First Class"/>
    <s v="AB-10015"/>
    <s v="Aaron Bergman"/>
    <x v="0"/>
    <x v="0"/>
    <s v="Oklahoma City"/>
    <x v="26"/>
    <n v="73120"/>
    <x v="2"/>
    <s v="FUR-BO-10003966"/>
    <x v="0"/>
    <x v="0"/>
    <s v="Sauder Facets Collection Library, Sky Alder Finish"/>
    <x v="2661"/>
    <n v="2"/>
    <n v="0"/>
    <x v="6816"/>
    <x v="0"/>
  </r>
  <r>
    <n v="8804"/>
    <x v="4389"/>
    <x v="2"/>
    <x v="520"/>
    <d v="2012-01-01T00:00:00"/>
    <s v="First Class"/>
    <s v="AH-10030"/>
    <s v="Aaron Hawkins"/>
    <x v="1"/>
    <x v="0"/>
    <s v="New York City"/>
    <x v="15"/>
    <n v="10035"/>
    <x v="3"/>
    <s v="TEC-AC-10003614"/>
    <x v="2"/>
    <x v="11"/>
    <s v="Verbatim 25 GB 6x Blu-ray Single Layer Recordable Disc, 10/Pack"/>
    <x v="5616"/>
    <n v="3"/>
    <n v="0"/>
    <x v="6817"/>
    <x v="4"/>
  </r>
  <r>
    <n v="8805"/>
    <x v="4389"/>
    <x v="2"/>
    <x v="520"/>
    <d v="2012-01-01T00:00:00"/>
    <s v="First Class"/>
    <s v="AH-10030"/>
    <s v="Aaron Hawkins"/>
    <x v="1"/>
    <x v="0"/>
    <s v="New York City"/>
    <x v="15"/>
    <n v="10035"/>
    <x v="3"/>
    <s v="OFF-LA-10003148"/>
    <x v="1"/>
    <x v="2"/>
    <s v="Avery 51"/>
    <x v="1381"/>
    <n v="3"/>
    <n v="0"/>
    <x v="3602"/>
    <x v="4"/>
  </r>
  <r>
    <n v="8806"/>
    <x v="4390"/>
    <x v="3"/>
    <x v="971"/>
    <d v="2014-08-24T00:00:00"/>
    <s v="Standard Class"/>
    <s v="DO-13435"/>
    <s v="Denny Ordway"/>
    <x v="0"/>
    <x v="0"/>
    <s v="Salt Lake City"/>
    <x v="7"/>
    <n v="84106"/>
    <x v="1"/>
    <s v="OFF-BI-10002133"/>
    <x v="1"/>
    <x v="8"/>
    <s v="Wilson Jones Elliptical Ring 3 1/2&quot; Capacity Binders, 800 sheets"/>
    <x v="5617"/>
    <n v="3"/>
    <n v="0.2"/>
    <x v="6818"/>
    <x v="6"/>
  </r>
  <r>
    <n v="8807"/>
    <x v="4391"/>
    <x v="0"/>
    <x v="126"/>
    <d v="2013-09-17T00:00:00"/>
    <s v="Standard Class"/>
    <s v="MC-17590"/>
    <s v="Matt Collister"/>
    <x v="1"/>
    <x v="0"/>
    <s v="Utica"/>
    <x v="15"/>
    <n v="13501"/>
    <x v="3"/>
    <s v="FUR-FU-10002813"/>
    <x v="0"/>
    <x v="5"/>
    <s v="DAX Contemporary Wood Frame with Silver Metal Mat, Desktop, 11 x 14 Size"/>
    <x v="586"/>
    <n v="2"/>
    <n v="0"/>
    <x v="6188"/>
    <x v="8"/>
  </r>
  <r>
    <n v="8808"/>
    <x v="4392"/>
    <x v="3"/>
    <x v="40"/>
    <d v="2014-11-01T00:00:00"/>
    <s v="Standard Class"/>
    <s v="JF-15190"/>
    <s v="Jamie Frazer"/>
    <x v="0"/>
    <x v="0"/>
    <s v="Philadelphia"/>
    <x v="9"/>
    <n v="19134"/>
    <x v="3"/>
    <s v="OFF-BI-10004330"/>
    <x v="1"/>
    <x v="8"/>
    <s v="GBC Velobind Prepunched Cover Sets, Regency Series"/>
    <x v="5618"/>
    <n v="3"/>
    <n v="0.7"/>
    <x v="6819"/>
    <x v="2"/>
  </r>
  <r>
    <n v="8809"/>
    <x v="4392"/>
    <x v="3"/>
    <x v="40"/>
    <d v="2014-11-01T00:00:00"/>
    <s v="Standard Class"/>
    <s v="JF-15190"/>
    <s v="Jamie Frazer"/>
    <x v="0"/>
    <x v="0"/>
    <s v="Philadelphia"/>
    <x v="9"/>
    <n v="19134"/>
    <x v="3"/>
    <s v="TEC-PH-10002807"/>
    <x v="2"/>
    <x v="7"/>
    <s v="Motorla HX550 Universal Bluetooth Headset"/>
    <x v="5619"/>
    <n v="5"/>
    <n v="0.4"/>
    <x v="6820"/>
    <x v="2"/>
  </r>
  <r>
    <n v="8810"/>
    <x v="4392"/>
    <x v="3"/>
    <x v="40"/>
    <d v="2014-11-01T00:00:00"/>
    <s v="Standard Class"/>
    <s v="JF-15190"/>
    <s v="Jamie Frazer"/>
    <x v="0"/>
    <x v="0"/>
    <s v="Philadelphia"/>
    <x v="9"/>
    <n v="19134"/>
    <x v="3"/>
    <s v="OFF-LA-10001404"/>
    <x v="1"/>
    <x v="2"/>
    <s v="Avery 517"/>
    <x v="1816"/>
    <n v="5"/>
    <n v="0.2"/>
    <x v="6821"/>
    <x v="2"/>
  </r>
  <r>
    <n v="8811"/>
    <x v="4393"/>
    <x v="3"/>
    <x v="1109"/>
    <d v="2014-06-05T00:00:00"/>
    <s v="Standard Class"/>
    <s v="SM-20950"/>
    <s v="Suzanne McNair"/>
    <x v="1"/>
    <x v="0"/>
    <s v="Los Angeles"/>
    <x v="1"/>
    <n v="90004"/>
    <x v="1"/>
    <s v="OFF-PA-10004911"/>
    <x v="1"/>
    <x v="10"/>
    <s v="Rediform S.O.S. 1-Up Phone Message Bk, 4-1/4x3-1/16 Bk, 1 Form/Pg, 40 Messages/Bk, 3/Pk"/>
    <x v="5620"/>
    <n v="4"/>
    <n v="0"/>
    <x v="6822"/>
    <x v="5"/>
  </r>
  <r>
    <n v="8812"/>
    <x v="4394"/>
    <x v="0"/>
    <x v="387"/>
    <d v="2013-03-14T00:00:00"/>
    <s v="Standard Class"/>
    <s v="SP-20650"/>
    <s v="Stephanie Phelps"/>
    <x v="1"/>
    <x v="0"/>
    <s v="Jackson"/>
    <x v="12"/>
    <n v="49201"/>
    <x v="2"/>
    <s v="OFF-AP-10004233"/>
    <x v="1"/>
    <x v="9"/>
    <s v="Honeywell Enviracaire Portable Air Cleaner for up to 8 x 10 Room"/>
    <x v="5621"/>
    <n v="3"/>
    <n v="0.1"/>
    <x v="6823"/>
    <x v="10"/>
  </r>
  <r>
    <n v="8813"/>
    <x v="4394"/>
    <x v="0"/>
    <x v="387"/>
    <d v="2013-03-14T00:00:00"/>
    <s v="Standard Class"/>
    <s v="SP-20650"/>
    <s v="Stephanie Phelps"/>
    <x v="1"/>
    <x v="0"/>
    <s v="Jackson"/>
    <x v="12"/>
    <n v="49201"/>
    <x v="2"/>
    <s v="OFF-AR-10002766"/>
    <x v="1"/>
    <x v="6"/>
    <s v="Prang Drawing Pencil Set"/>
    <x v="2255"/>
    <n v="5"/>
    <n v="0"/>
    <x v="6824"/>
    <x v="10"/>
  </r>
  <r>
    <n v="8814"/>
    <x v="4395"/>
    <x v="1"/>
    <x v="353"/>
    <d v="2012-07-31T00:00:00"/>
    <s v="Standard Class"/>
    <s v="CK-12760"/>
    <s v="Cyma Kinney"/>
    <x v="1"/>
    <x v="0"/>
    <s v="Glendale"/>
    <x v="16"/>
    <n v="85301"/>
    <x v="1"/>
    <s v="FUR-CH-10003199"/>
    <x v="0"/>
    <x v="1"/>
    <s v="Office Star - Contemporary Task Swivel Chair"/>
    <x v="4602"/>
    <n v="3"/>
    <n v="0.2"/>
    <x v="6825"/>
    <x v="7"/>
  </r>
  <r>
    <n v="8815"/>
    <x v="4396"/>
    <x v="1"/>
    <x v="521"/>
    <d v="2012-11-25T00:00:00"/>
    <s v="Second Class"/>
    <s v="PW-19240"/>
    <s v="Pierre Wener"/>
    <x v="0"/>
    <x v="0"/>
    <s v="Wilmington"/>
    <x v="13"/>
    <n v="19805"/>
    <x v="3"/>
    <s v="TEC-PH-10003012"/>
    <x v="2"/>
    <x v="7"/>
    <s v="Nortel Meridian M3904 Professional Digital phone"/>
    <x v="673"/>
    <n v="2"/>
    <n v="0"/>
    <x v="685"/>
    <x v="0"/>
  </r>
  <r>
    <n v="8816"/>
    <x v="4396"/>
    <x v="1"/>
    <x v="521"/>
    <d v="2012-11-25T00:00:00"/>
    <s v="Second Class"/>
    <s v="PW-19240"/>
    <s v="Pierre Wener"/>
    <x v="0"/>
    <x v="0"/>
    <s v="Wilmington"/>
    <x v="13"/>
    <n v="19805"/>
    <x v="3"/>
    <s v="OFF-PA-10001583"/>
    <x v="1"/>
    <x v="10"/>
    <s v="1/4 Fold Party Design Invitations &amp; White Envelopes, 24 8-1/2&quot; X 11&quot; Cards, 25 Env./Pack"/>
    <x v="5622"/>
    <n v="6"/>
    <n v="0"/>
    <x v="6826"/>
    <x v="0"/>
  </r>
  <r>
    <n v="8817"/>
    <x v="4396"/>
    <x v="1"/>
    <x v="521"/>
    <d v="2012-11-25T00:00:00"/>
    <s v="Second Class"/>
    <s v="PW-19240"/>
    <s v="Pierre Wener"/>
    <x v="0"/>
    <x v="0"/>
    <s v="Wilmington"/>
    <x v="13"/>
    <n v="19805"/>
    <x v="3"/>
    <s v="OFF-AR-10001940"/>
    <x v="1"/>
    <x v="6"/>
    <s v="Sanford Colorific Eraseable Coloring Pencils, 12 Count"/>
    <x v="2805"/>
    <n v="4"/>
    <n v="0"/>
    <x v="6827"/>
    <x v="0"/>
  </r>
  <r>
    <n v="8818"/>
    <x v="4396"/>
    <x v="1"/>
    <x v="521"/>
    <d v="2012-11-25T00:00:00"/>
    <s v="Second Class"/>
    <s v="PW-19240"/>
    <s v="Pierre Wener"/>
    <x v="0"/>
    <x v="0"/>
    <s v="Wilmington"/>
    <x v="13"/>
    <n v="19805"/>
    <x v="3"/>
    <s v="OFF-EN-10003286"/>
    <x v="1"/>
    <x v="12"/>
    <s v="Staples"/>
    <x v="3416"/>
    <n v="2"/>
    <n v="0"/>
    <x v="6828"/>
    <x v="0"/>
  </r>
  <r>
    <n v="8819"/>
    <x v="4396"/>
    <x v="1"/>
    <x v="521"/>
    <d v="2012-11-25T00:00:00"/>
    <s v="Second Class"/>
    <s v="PW-19240"/>
    <s v="Pierre Wener"/>
    <x v="0"/>
    <x v="0"/>
    <s v="Wilmington"/>
    <x v="13"/>
    <n v="19805"/>
    <x v="3"/>
    <s v="OFF-PA-10003441"/>
    <x v="1"/>
    <x v="10"/>
    <s v="Xerox 226"/>
    <x v="789"/>
    <n v="6"/>
    <n v="0"/>
    <x v="814"/>
    <x v="0"/>
  </r>
  <r>
    <n v="8820"/>
    <x v="4397"/>
    <x v="1"/>
    <x v="109"/>
    <d v="2012-12-02T00:00:00"/>
    <s v="Standard Class"/>
    <s v="EB-14170"/>
    <s v="Evan Bailliet"/>
    <x v="0"/>
    <x v="0"/>
    <s v="Austin"/>
    <x v="5"/>
    <n v="78745"/>
    <x v="2"/>
    <s v="OFF-PA-10003395"/>
    <x v="1"/>
    <x v="10"/>
    <s v="Xerox 1941"/>
    <x v="763"/>
    <n v="4"/>
    <n v="0.2"/>
    <x v="785"/>
    <x v="0"/>
  </r>
  <r>
    <n v="8821"/>
    <x v="4398"/>
    <x v="3"/>
    <x v="132"/>
    <d v="2014-11-08T00:00:00"/>
    <s v="Standard Class"/>
    <s v="DK-13090"/>
    <s v="Dave Kipp"/>
    <x v="0"/>
    <x v="0"/>
    <s v="Orlando"/>
    <x v="2"/>
    <n v="32839"/>
    <x v="0"/>
    <s v="TEC-CO-10003236"/>
    <x v="2"/>
    <x v="16"/>
    <s v="Canon Image Class D660 Copier"/>
    <x v="324"/>
    <n v="2"/>
    <n v="0.2"/>
    <x v="6829"/>
    <x v="0"/>
  </r>
  <r>
    <n v="8822"/>
    <x v="4398"/>
    <x v="3"/>
    <x v="132"/>
    <d v="2014-11-08T00:00:00"/>
    <s v="Standard Class"/>
    <s v="DK-13090"/>
    <s v="Dave Kipp"/>
    <x v="0"/>
    <x v="0"/>
    <s v="Orlando"/>
    <x v="2"/>
    <n v="32839"/>
    <x v="0"/>
    <s v="OFF-BI-10002982"/>
    <x v="1"/>
    <x v="8"/>
    <s v="Avery Self-Adhesive Photo Pockets for Polaroid Photos"/>
    <x v="5623"/>
    <n v="2"/>
    <n v="0.7"/>
    <x v="6830"/>
    <x v="0"/>
  </r>
  <r>
    <n v="8823"/>
    <x v="4398"/>
    <x v="3"/>
    <x v="132"/>
    <d v="2014-11-08T00:00:00"/>
    <s v="Standard Class"/>
    <s v="DK-13090"/>
    <s v="Dave Kipp"/>
    <x v="0"/>
    <x v="0"/>
    <s v="Orlando"/>
    <x v="2"/>
    <n v="32839"/>
    <x v="0"/>
    <s v="OFF-AR-10004010"/>
    <x v="1"/>
    <x v="6"/>
    <s v="Hunt Boston Vacuum Mount KS Pencil Sharpener"/>
    <x v="4029"/>
    <n v="2"/>
    <n v="0.2"/>
    <x v="4672"/>
    <x v="0"/>
  </r>
  <r>
    <n v="8824"/>
    <x v="4398"/>
    <x v="3"/>
    <x v="132"/>
    <d v="2014-11-08T00:00:00"/>
    <s v="Standard Class"/>
    <s v="DK-13090"/>
    <s v="Dave Kipp"/>
    <x v="0"/>
    <x v="0"/>
    <s v="Orlando"/>
    <x v="2"/>
    <n v="32839"/>
    <x v="0"/>
    <s v="OFF-PA-10002947"/>
    <x v="1"/>
    <x v="10"/>
    <s v="Xerox 1923"/>
    <x v="1432"/>
    <n v="2"/>
    <n v="0.2"/>
    <x v="1507"/>
    <x v="0"/>
  </r>
  <r>
    <n v="8825"/>
    <x v="4399"/>
    <x v="3"/>
    <x v="708"/>
    <d v="2014-03-24T00:00:00"/>
    <s v="Second Class"/>
    <s v="TB-21055"/>
    <s v="Ted Butterfield"/>
    <x v="0"/>
    <x v="0"/>
    <s v="Reading"/>
    <x v="9"/>
    <n v="19601"/>
    <x v="3"/>
    <s v="OFF-EN-10003845"/>
    <x v="1"/>
    <x v="12"/>
    <s v="Colored Envelopes"/>
    <x v="3179"/>
    <n v="3"/>
    <n v="0.2"/>
    <x v="4605"/>
    <x v="10"/>
  </r>
  <r>
    <n v="8826"/>
    <x v="4400"/>
    <x v="1"/>
    <x v="546"/>
    <d v="2012-12-22T00:00:00"/>
    <s v="First Class"/>
    <s v="AG-10900"/>
    <s v="Arthur Gainer"/>
    <x v="0"/>
    <x v="0"/>
    <s v="Philadelphia"/>
    <x v="9"/>
    <n v="19134"/>
    <x v="3"/>
    <s v="OFF-LA-10003190"/>
    <x v="1"/>
    <x v="2"/>
    <s v="Avery 474"/>
    <x v="2789"/>
    <n v="3"/>
    <n v="0.2"/>
    <x v="3177"/>
    <x v="4"/>
  </r>
  <r>
    <n v="8827"/>
    <x v="4401"/>
    <x v="2"/>
    <x v="1063"/>
    <d v="2011-04-06T00:00:00"/>
    <s v="Second Class"/>
    <s v="SC-20020"/>
    <s v="Sam Craven"/>
    <x v="0"/>
    <x v="0"/>
    <s v="Houston"/>
    <x v="5"/>
    <n v="77095"/>
    <x v="2"/>
    <s v="OFF-PA-10002986"/>
    <x v="1"/>
    <x v="10"/>
    <s v="Xerox 1898"/>
    <x v="3059"/>
    <n v="5"/>
    <n v="0.2"/>
    <x v="3422"/>
    <x v="3"/>
  </r>
  <r>
    <n v="8828"/>
    <x v="4401"/>
    <x v="2"/>
    <x v="1063"/>
    <d v="2011-04-06T00:00:00"/>
    <s v="Second Class"/>
    <s v="SC-20020"/>
    <s v="Sam Craven"/>
    <x v="0"/>
    <x v="0"/>
    <s v="Houston"/>
    <x v="5"/>
    <n v="77095"/>
    <x v="2"/>
    <s v="OFF-PA-10001593"/>
    <x v="1"/>
    <x v="10"/>
    <s v="Xerox 1947"/>
    <x v="1399"/>
    <n v="7"/>
    <n v="0.2"/>
    <x v="6831"/>
    <x v="3"/>
  </r>
  <r>
    <n v="8829"/>
    <x v="4402"/>
    <x v="1"/>
    <x v="1117"/>
    <d v="2012-06-09T00:00:00"/>
    <s v="Standard Class"/>
    <s v="BB-11545"/>
    <s v="Brenda Bowman"/>
    <x v="1"/>
    <x v="0"/>
    <s v="Saint Charles"/>
    <x v="25"/>
    <n v="63301"/>
    <x v="2"/>
    <s v="OFF-PA-10000528"/>
    <x v="1"/>
    <x v="10"/>
    <s v="Xerox 1981"/>
    <x v="232"/>
    <n v="2"/>
    <n v="0"/>
    <x v="234"/>
    <x v="1"/>
  </r>
  <r>
    <n v="8830"/>
    <x v="4403"/>
    <x v="2"/>
    <x v="191"/>
    <d v="2011-10-09T00:00:00"/>
    <s v="First Class"/>
    <s v="VP-21760"/>
    <s v="Victoria Pisteka"/>
    <x v="1"/>
    <x v="0"/>
    <s v="Indianapolis"/>
    <x v="14"/>
    <n v="46203"/>
    <x v="2"/>
    <s v="OFF-ST-10001932"/>
    <x v="1"/>
    <x v="4"/>
    <s v="Fellowes Staxonsteel Drawer Files"/>
    <x v="5624"/>
    <n v="2"/>
    <n v="0"/>
    <x v="6832"/>
    <x v="2"/>
  </r>
  <r>
    <n v="8831"/>
    <x v="4404"/>
    <x v="0"/>
    <x v="1036"/>
    <d v="2013-08-25T00:00:00"/>
    <s v="Second Class"/>
    <s v="RP-19270"/>
    <s v="Rachel Payne"/>
    <x v="1"/>
    <x v="0"/>
    <s v="Seattle"/>
    <x v="4"/>
    <n v="98115"/>
    <x v="1"/>
    <s v="OFF-BI-10003727"/>
    <x v="1"/>
    <x v="8"/>
    <s v="Avery Durable Slant Ring Binders With Label Holder"/>
    <x v="5625"/>
    <n v="10"/>
    <n v="0.2"/>
    <x v="6833"/>
    <x v="6"/>
  </r>
  <r>
    <n v="8832"/>
    <x v="4405"/>
    <x v="1"/>
    <x v="219"/>
    <d v="2012-11-19T00:00:00"/>
    <s v="Standard Class"/>
    <s v="DH-13675"/>
    <s v="Duane Huffman"/>
    <x v="2"/>
    <x v="0"/>
    <s v="Harrisonburg"/>
    <x v="17"/>
    <n v="22801"/>
    <x v="0"/>
    <s v="FUR-FU-10002759"/>
    <x v="0"/>
    <x v="5"/>
    <s v="12-1/2 Diameter Round Wall Clock"/>
    <x v="792"/>
    <n v="2"/>
    <n v="0"/>
    <x v="6834"/>
    <x v="0"/>
  </r>
  <r>
    <n v="8833"/>
    <x v="4406"/>
    <x v="1"/>
    <x v="137"/>
    <d v="2012-06-27T00:00:00"/>
    <s v="Standard Class"/>
    <s v="SW-20455"/>
    <s v="Shaun Weien"/>
    <x v="0"/>
    <x v="0"/>
    <s v="Rochester"/>
    <x v="15"/>
    <n v="14609"/>
    <x v="3"/>
    <s v="OFF-BI-10000545"/>
    <x v="1"/>
    <x v="8"/>
    <s v="GBC Ibimaster 500 Manual ProClick Binding System"/>
    <x v="1396"/>
    <n v="2"/>
    <n v="0.2"/>
    <x v="1465"/>
    <x v="1"/>
  </r>
  <r>
    <n v="8834"/>
    <x v="4407"/>
    <x v="3"/>
    <x v="241"/>
    <d v="2014-09-29T00:00:00"/>
    <s v="Standard Class"/>
    <s v="KF-16285"/>
    <s v="Karen Ferguson"/>
    <x v="2"/>
    <x v="0"/>
    <s v="Sandy Springs"/>
    <x v="32"/>
    <n v="30328"/>
    <x v="0"/>
    <s v="OFF-ST-10004950"/>
    <x v="1"/>
    <x v="4"/>
    <s v="Tenex Personal Filing Tote With Secure Closure Lid, Black/Frost"/>
    <x v="4729"/>
    <n v="1"/>
    <n v="0"/>
    <x v="5877"/>
    <x v="8"/>
  </r>
  <r>
    <n v="8835"/>
    <x v="4407"/>
    <x v="3"/>
    <x v="241"/>
    <d v="2014-09-29T00:00:00"/>
    <s v="Standard Class"/>
    <s v="KF-16285"/>
    <s v="Karen Ferguson"/>
    <x v="2"/>
    <x v="0"/>
    <s v="Sandy Springs"/>
    <x v="32"/>
    <n v="30328"/>
    <x v="0"/>
    <s v="TEC-PH-10003171"/>
    <x v="2"/>
    <x v="7"/>
    <s v="Plantronics Encore H101 Dual Earpieces Headset"/>
    <x v="5626"/>
    <n v="2"/>
    <n v="0"/>
    <x v="6835"/>
    <x v="8"/>
  </r>
  <r>
    <n v="8836"/>
    <x v="4407"/>
    <x v="3"/>
    <x v="241"/>
    <d v="2014-09-29T00:00:00"/>
    <s v="Standard Class"/>
    <s v="KF-16285"/>
    <s v="Karen Ferguson"/>
    <x v="2"/>
    <x v="0"/>
    <s v="Sandy Springs"/>
    <x v="32"/>
    <n v="30328"/>
    <x v="0"/>
    <s v="OFF-AR-10000614"/>
    <x v="1"/>
    <x v="6"/>
    <s v="Barrel Sharpener"/>
    <x v="293"/>
    <n v="4"/>
    <n v="0"/>
    <x v="6836"/>
    <x v="8"/>
  </r>
  <r>
    <n v="8837"/>
    <x v="4407"/>
    <x v="3"/>
    <x v="241"/>
    <d v="2014-09-29T00:00:00"/>
    <s v="Standard Class"/>
    <s v="KF-16285"/>
    <s v="Karen Ferguson"/>
    <x v="2"/>
    <x v="0"/>
    <s v="Sandy Springs"/>
    <x v="32"/>
    <n v="30328"/>
    <x v="0"/>
    <s v="OFF-AR-10000034"/>
    <x v="1"/>
    <x v="6"/>
    <s v="BIC Brite Liner Grip Highlighters, Assorted, 5/Pack"/>
    <x v="1936"/>
    <n v="3"/>
    <n v="0"/>
    <x v="6837"/>
    <x v="8"/>
  </r>
  <r>
    <n v="8838"/>
    <x v="4407"/>
    <x v="3"/>
    <x v="241"/>
    <d v="2014-09-29T00:00:00"/>
    <s v="Standard Class"/>
    <s v="KF-16285"/>
    <s v="Karen Ferguson"/>
    <x v="2"/>
    <x v="0"/>
    <s v="Sandy Springs"/>
    <x v="32"/>
    <n v="30328"/>
    <x v="0"/>
    <s v="OFF-LA-10003766"/>
    <x v="1"/>
    <x v="2"/>
    <s v="Self-Adhesive Removable Labels"/>
    <x v="2143"/>
    <n v="5"/>
    <n v="0"/>
    <x v="2309"/>
    <x v="8"/>
  </r>
  <r>
    <n v="8839"/>
    <x v="4408"/>
    <x v="2"/>
    <x v="322"/>
    <d v="2011-04-10T00:00:00"/>
    <s v="Second Class"/>
    <s v="FH-14275"/>
    <s v="Frank Hawley"/>
    <x v="1"/>
    <x v="0"/>
    <s v="Los Angeles"/>
    <x v="1"/>
    <n v="90004"/>
    <x v="1"/>
    <s v="OFF-AR-10001725"/>
    <x v="1"/>
    <x v="6"/>
    <s v="Boston Home &amp; Office Model 2000 Electric Pencil Sharpeners"/>
    <x v="421"/>
    <n v="3"/>
    <n v="0"/>
    <x v="3810"/>
    <x v="3"/>
  </r>
  <r>
    <n v="8840"/>
    <x v="4408"/>
    <x v="2"/>
    <x v="322"/>
    <d v="2011-04-10T00:00:00"/>
    <s v="Second Class"/>
    <s v="FH-14275"/>
    <s v="Frank Hawley"/>
    <x v="1"/>
    <x v="0"/>
    <s v="Los Angeles"/>
    <x v="1"/>
    <n v="90004"/>
    <x v="1"/>
    <s v="OFF-BI-10002794"/>
    <x v="1"/>
    <x v="8"/>
    <s v="Avery Trapezoid Ring Binder, 3&quot; Capacity, Black, 1040 sheets"/>
    <x v="959"/>
    <n v="2"/>
    <n v="0.2"/>
    <x v="6838"/>
    <x v="3"/>
  </r>
  <r>
    <n v="8841"/>
    <x v="4408"/>
    <x v="2"/>
    <x v="322"/>
    <d v="2011-04-10T00:00:00"/>
    <s v="Second Class"/>
    <s v="FH-14275"/>
    <s v="Frank Hawley"/>
    <x v="1"/>
    <x v="0"/>
    <s v="Los Angeles"/>
    <x v="1"/>
    <n v="90004"/>
    <x v="1"/>
    <s v="TEC-AC-10004171"/>
    <x v="2"/>
    <x v="11"/>
    <s v="Razer Kraken 7.1 Surround Sound Over Ear USB Gaming Headset"/>
    <x v="674"/>
    <n v="3"/>
    <n v="0"/>
    <x v="6839"/>
    <x v="3"/>
  </r>
  <r>
    <n v="8842"/>
    <x v="4409"/>
    <x v="0"/>
    <x v="1206"/>
    <d v="2013-02-13T00:00:00"/>
    <s v="Standard Class"/>
    <s v="JR-16210"/>
    <s v="Justin Ritter"/>
    <x v="1"/>
    <x v="0"/>
    <s v="San Francisco"/>
    <x v="1"/>
    <n v="94110"/>
    <x v="1"/>
    <s v="TEC-AC-10003628"/>
    <x v="2"/>
    <x v="11"/>
    <s v="Logitech 910-002974 M325 Wireless Mouse for Web Scrolling"/>
    <x v="1324"/>
    <n v="3"/>
    <n v="0"/>
    <x v="6840"/>
    <x v="11"/>
  </r>
  <r>
    <n v="8843"/>
    <x v="4409"/>
    <x v="0"/>
    <x v="1206"/>
    <d v="2013-02-13T00:00:00"/>
    <s v="Standard Class"/>
    <s v="JR-16210"/>
    <s v="Justin Ritter"/>
    <x v="1"/>
    <x v="0"/>
    <s v="San Francisco"/>
    <x v="1"/>
    <n v="94110"/>
    <x v="1"/>
    <s v="TEC-AC-10004761"/>
    <x v="2"/>
    <x v="11"/>
    <s v="Maxell 4.7GB DVD+RW 3/Pack"/>
    <x v="945"/>
    <n v="2"/>
    <n v="0"/>
    <x v="979"/>
    <x v="11"/>
  </r>
  <r>
    <n v="8844"/>
    <x v="4410"/>
    <x v="2"/>
    <x v="728"/>
    <d v="2011-11-20T00:00:00"/>
    <s v="Second Class"/>
    <s v="JC-16105"/>
    <s v="Julie Creighton"/>
    <x v="1"/>
    <x v="0"/>
    <s v="Minneapolis"/>
    <x v="11"/>
    <n v="55407"/>
    <x v="2"/>
    <s v="OFF-ST-10000885"/>
    <x v="1"/>
    <x v="4"/>
    <s v="Fellowes Desktop Hanging File Manager"/>
    <x v="5335"/>
    <n v="5"/>
    <n v="0"/>
    <x v="6437"/>
    <x v="0"/>
  </r>
  <r>
    <n v="8845"/>
    <x v="4411"/>
    <x v="3"/>
    <x v="404"/>
    <d v="2014-12-24T00:00:00"/>
    <s v="Standard Class"/>
    <s v="BP-11290"/>
    <s v="Beth Paige"/>
    <x v="0"/>
    <x v="0"/>
    <s v="Columbus"/>
    <x v="24"/>
    <n v="43229"/>
    <x v="3"/>
    <s v="OFF-BI-10004209"/>
    <x v="1"/>
    <x v="8"/>
    <s v="Fellowes Twister Kit, Gray/Clear, 3/pkg"/>
    <x v="5627"/>
    <n v="3"/>
    <n v="0.7"/>
    <x v="6841"/>
    <x v="4"/>
  </r>
  <r>
    <n v="8846"/>
    <x v="4411"/>
    <x v="3"/>
    <x v="404"/>
    <d v="2014-12-24T00:00:00"/>
    <s v="Standard Class"/>
    <s v="BP-11290"/>
    <s v="Beth Paige"/>
    <x v="0"/>
    <x v="0"/>
    <s v="Columbus"/>
    <x v="24"/>
    <n v="43229"/>
    <x v="3"/>
    <s v="OFF-FA-10002988"/>
    <x v="1"/>
    <x v="13"/>
    <s v="Ideal Clamps"/>
    <x v="5628"/>
    <n v="3"/>
    <n v="0.2"/>
    <x v="6842"/>
    <x v="4"/>
  </r>
  <r>
    <n v="8847"/>
    <x v="4411"/>
    <x v="3"/>
    <x v="404"/>
    <d v="2014-12-24T00:00:00"/>
    <s v="Standard Class"/>
    <s v="BP-11290"/>
    <s v="Beth Paige"/>
    <x v="0"/>
    <x v="0"/>
    <s v="Columbus"/>
    <x v="24"/>
    <n v="43229"/>
    <x v="3"/>
    <s v="OFF-PA-10002222"/>
    <x v="1"/>
    <x v="10"/>
    <s v="Xerox Color Copier Paper, 11&quot; x 17&quot;, Ream"/>
    <x v="5566"/>
    <n v="5"/>
    <n v="0.2"/>
    <x v="6752"/>
    <x v="4"/>
  </r>
  <r>
    <n v="8848"/>
    <x v="4411"/>
    <x v="3"/>
    <x v="404"/>
    <d v="2014-12-24T00:00:00"/>
    <s v="Standard Class"/>
    <s v="BP-11290"/>
    <s v="Beth Paige"/>
    <x v="0"/>
    <x v="0"/>
    <s v="Columbus"/>
    <x v="24"/>
    <n v="43229"/>
    <x v="3"/>
    <s v="OFF-AP-10004487"/>
    <x v="1"/>
    <x v="9"/>
    <s v="Kensington 4 Outlet MasterPiece Compact Power Control Center"/>
    <x v="5629"/>
    <n v="2"/>
    <n v="0.2"/>
    <x v="6843"/>
    <x v="4"/>
  </r>
  <r>
    <n v="8849"/>
    <x v="4412"/>
    <x v="1"/>
    <x v="740"/>
    <d v="2012-07-04T00:00:00"/>
    <s v="First Class"/>
    <s v="FA-14230"/>
    <s v="Frank Atkinson"/>
    <x v="1"/>
    <x v="0"/>
    <s v="Raleigh"/>
    <x v="3"/>
    <n v="27604"/>
    <x v="0"/>
    <s v="TEC-PH-10003505"/>
    <x v="2"/>
    <x v="7"/>
    <s v="Geemarc AmpliPOWER60"/>
    <x v="5630"/>
    <n v="1"/>
    <n v="0.2"/>
    <x v="6844"/>
    <x v="7"/>
  </r>
  <r>
    <n v="8850"/>
    <x v="4412"/>
    <x v="1"/>
    <x v="740"/>
    <d v="2012-07-04T00:00:00"/>
    <s v="First Class"/>
    <s v="FA-14230"/>
    <s v="Frank Atkinson"/>
    <x v="1"/>
    <x v="0"/>
    <s v="Raleigh"/>
    <x v="3"/>
    <n v="27604"/>
    <x v="0"/>
    <s v="FUR-FU-10000076"/>
    <x v="0"/>
    <x v="5"/>
    <s v="24-Hour Round Wall Clock"/>
    <x v="5631"/>
    <n v="10"/>
    <n v="0.2"/>
    <x v="6845"/>
    <x v="7"/>
  </r>
  <r>
    <n v="8851"/>
    <x v="4412"/>
    <x v="1"/>
    <x v="740"/>
    <d v="2012-07-04T00:00:00"/>
    <s v="First Class"/>
    <s v="FA-14230"/>
    <s v="Frank Atkinson"/>
    <x v="1"/>
    <x v="0"/>
    <s v="Raleigh"/>
    <x v="3"/>
    <n v="27604"/>
    <x v="0"/>
    <s v="OFF-BI-10004728"/>
    <x v="1"/>
    <x v="8"/>
    <s v="Wilson Jones Turn Tabs Binder Tool for Ring Binders"/>
    <x v="5632"/>
    <n v="2"/>
    <n v="0.7"/>
    <x v="6846"/>
    <x v="7"/>
  </r>
  <r>
    <n v="8852"/>
    <x v="4412"/>
    <x v="1"/>
    <x v="740"/>
    <d v="2012-07-04T00:00:00"/>
    <s v="First Class"/>
    <s v="FA-14230"/>
    <s v="Frank Atkinson"/>
    <x v="1"/>
    <x v="0"/>
    <s v="Raleigh"/>
    <x v="3"/>
    <n v="27604"/>
    <x v="0"/>
    <s v="OFF-PA-10002250"/>
    <x v="1"/>
    <x v="10"/>
    <s v="Things To Do Today Pad"/>
    <x v="1746"/>
    <n v="2"/>
    <n v="0.2"/>
    <x v="1855"/>
    <x v="7"/>
  </r>
  <r>
    <n v="8853"/>
    <x v="4413"/>
    <x v="2"/>
    <x v="1169"/>
    <d v="2011-10-13T00:00:00"/>
    <s v="Second Class"/>
    <s v="DN-13690"/>
    <s v="Duane Noonan"/>
    <x v="0"/>
    <x v="0"/>
    <s v="New York City"/>
    <x v="15"/>
    <n v="10011"/>
    <x v="3"/>
    <s v="OFF-PA-10003823"/>
    <x v="1"/>
    <x v="10"/>
    <s v="Xerox 197"/>
    <x v="1862"/>
    <n v="4"/>
    <n v="0"/>
    <x v="1997"/>
    <x v="2"/>
  </r>
  <r>
    <n v="8854"/>
    <x v="4414"/>
    <x v="1"/>
    <x v="357"/>
    <d v="2012-09-25T00:00:00"/>
    <s v="First Class"/>
    <s v="FO-14305"/>
    <s v="Frank Olsen"/>
    <x v="0"/>
    <x v="0"/>
    <s v="Philadelphia"/>
    <x v="9"/>
    <n v="19143"/>
    <x v="3"/>
    <s v="OFF-SU-10000898"/>
    <x v="1"/>
    <x v="14"/>
    <s v="Acme Hot Forged Carbon Steel Scissors with Nickel-Plated Handles, 3 7/8&quot; Cut, 8&quot;L"/>
    <x v="5633"/>
    <n v="5"/>
    <n v="0.2"/>
    <x v="6847"/>
    <x v="8"/>
  </r>
  <r>
    <n v="8855"/>
    <x v="4414"/>
    <x v="1"/>
    <x v="357"/>
    <d v="2012-09-25T00:00:00"/>
    <s v="First Class"/>
    <s v="FO-14305"/>
    <s v="Frank Olsen"/>
    <x v="0"/>
    <x v="0"/>
    <s v="Philadelphia"/>
    <x v="9"/>
    <n v="19143"/>
    <x v="3"/>
    <s v="TEC-AC-10003832"/>
    <x v="2"/>
    <x v="11"/>
    <s v="Logitech P710e Mobile Speakerphone"/>
    <x v="231"/>
    <n v="3"/>
    <n v="0.2"/>
    <x v="233"/>
    <x v="8"/>
  </r>
  <r>
    <n v="8856"/>
    <x v="4415"/>
    <x v="3"/>
    <x v="165"/>
    <d v="2014-12-31T00:00:00"/>
    <s v="Standard Class"/>
    <s v="DP-13105"/>
    <s v="Dave Poirier"/>
    <x v="1"/>
    <x v="0"/>
    <s v="Meridian"/>
    <x v="45"/>
    <n v="83642"/>
    <x v="1"/>
    <s v="OFF-BI-10001679"/>
    <x v="1"/>
    <x v="8"/>
    <s v="GBC Instant Index System for Binding Systems"/>
    <x v="3406"/>
    <n v="3"/>
    <n v="0.2"/>
    <x v="6848"/>
    <x v="4"/>
  </r>
  <r>
    <n v="8857"/>
    <x v="4416"/>
    <x v="3"/>
    <x v="119"/>
    <d v="2014-10-21T00:00:00"/>
    <s v="Standard Class"/>
    <s v="JW-15220"/>
    <s v="Jane Waco"/>
    <x v="1"/>
    <x v="0"/>
    <s v="Sacramento"/>
    <x v="1"/>
    <n v="95823"/>
    <x v="1"/>
    <s v="TEC-AC-10002335"/>
    <x v="2"/>
    <x v="11"/>
    <s v="Logitech Media Keyboard K200"/>
    <x v="4552"/>
    <n v="6"/>
    <n v="0"/>
    <x v="6849"/>
    <x v="2"/>
  </r>
  <r>
    <n v="8858"/>
    <x v="4416"/>
    <x v="3"/>
    <x v="119"/>
    <d v="2014-10-21T00:00:00"/>
    <s v="Standard Class"/>
    <s v="JW-15220"/>
    <s v="Jane Waco"/>
    <x v="1"/>
    <x v="0"/>
    <s v="Sacramento"/>
    <x v="1"/>
    <n v="95823"/>
    <x v="1"/>
    <s v="TEC-PH-10003187"/>
    <x v="2"/>
    <x v="7"/>
    <s v="Anker Astro Mini 3000mAh Ultra-Compact Portable Charger"/>
    <x v="236"/>
    <n v="2"/>
    <n v="0.2"/>
    <x v="5558"/>
    <x v="2"/>
  </r>
  <r>
    <n v="8859"/>
    <x v="4416"/>
    <x v="3"/>
    <x v="119"/>
    <d v="2014-10-21T00:00:00"/>
    <s v="Standard Class"/>
    <s v="JW-15220"/>
    <s v="Jane Waco"/>
    <x v="1"/>
    <x v="0"/>
    <s v="Sacramento"/>
    <x v="1"/>
    <n v="95823"/>
    <x v="1"/>
    <s v="OFF-BI-10003527"/>
    <x v="1"/>
    <x v="8"/>
    <s v="Fellowes PB500 Electric Punch Plastic Comb Binding Machine with Manual Bind"/>
    <x v="5634"/>
    <n v="5"/>
    <n v="0.2"/>
    <x v="6850"/>
    <x v="2"/>
  </r>
  <r>
    <n v="8860"/>
    <x v="4417"/>
    <x v="3"/>
    <x v="648"/>
    <d v="2014-08-27T00:00:00"/>
    <s v="Standard Class"/>
    <s v="TT-21460"/>
    <s v="Tonja Turnell"/>
    <x v="2"/>
    <x v="0"/>
    <s v="Charlotte"/>
    <x v="3"/>
    <n v="28205"/>
    <x v="0"/>
    <s v="TEC-PH-10003171"/>
    <x v="2"/>
    <x v="7"/>
    <s v="Plantronics Encore H101 Dual Earpieces Headset"/>
    <x v="3651"/>
    <n v="1"/>
    <n v="0.2"/>
    <x v="6851"/>
    <x v="6"/>
  </r>
  <r>
    <n v="8861"/>
    <x v="4418"/>
    <x v="1"/>
    <x v="861"/>
    <d v="2012-09-18T00:00:00"/>
    <s v="Standard Class"/>
    <s v="SN-20560"/>
    <s v="Skye Norling"/>
    <x v="2"/>
    <x v="0"/>
    <s v="Paterson"/>
    <x v="30"/>
    <n v="7501"/>
    <x v="3"/>
    <s v="OFF-LA-10000414"/>
    <x v="1"/>
    <x v="2"/>
    <s v="Avery 503"/>
    <x v="2551"/>
    <n v="3"/>
    <n v="0"/>
    <x v="2797"/>
    <x v="8"/>
  </r>
  <r>
    <n v="8862"/>
    <x v="4418"/>
    <x v="1"/>
    <x v="861"/>
    <d v="2012-09-18T00:00:00"/>
    <s v="Standard Class"/>
    <s v="SN-20560"/>
    <s v="Skye Norling"/>
    <x v="2"/>
    <x v="0"/>
    <s v="Paterson"/>
    <x v="30"/>
    <n v="7501"/>
    <x v="3"/>
    <s v="FUR-FU-10002107"/>
    <x v="0"/>
    <x v="5"/>
    <s v="Eldon Pizzaz Desk Accessories"/>
    <x v="4206"/>
    <n v="4"/>
    <n v="0"/>
    <x v="4898"/>
    <x v="8"/>
  </r>
  <r>
    <n v="8863"/>
    <x v="4418"/>
    <x v="1"/>
    <x v="861"/>
    <d v="2012-09-18T00:00:00"/>
    <s v="Standard Class"/>
    <s v="SN-20560"/>
    <s v="Skye Norling"/>
    <x v="2"/>
    <x v="0"/>
    <s v="Paterson"/>
    <x v="30"/>
    <n v="7501"/>
    <x v="3"/>
    <s v="OFF-BI-10004593"/>
    <x v="1"/>
    <x v="8"/>
    <s v="Ibico Laser Imprintable Binding System Covers"/>
    <x v="5635"/>
    <n v="4"/>
    <n v="0"/>
    <x v="6852"/>
    <x v="8"/>
  </r>
  <r>
    <n v="8864"/>
    <x v="4418"/>
    <x v="1"/>
    <x v="861"/>
    <d v="2012-09-18T00:00:00"/>
    <s v="Standard Class"/>
    <s v="SN-20560"/>
    <s v="Skye Norling"/>
    <x v="2"/>
    <x v="0"/>
    <s v="Paterson"/>
    <x v="30"/>
    <n v="7501"/>
    <x v="3"/>
    <s v="OFF-AP-10003860"/>
    <x v="1"/>
    <x v="9"/>
    <s v="Fellowes Advanced 8 Outlet Surge Suppressor with Phone/Fax Protection"/>
    <x v="5636"/>
    <n v="4"/>
    <n v="0"/>
    <x v="6853"/>
    <x v="8"/>
  </r>
  <r>
    <n v="8865"/>
    <x v="4418"/>
    <x v="1"/>
    <x v="861"/>
    <d v="2012-09-18T00:00:00"/>
    <s v="Standard Class"/>
    <s v="SN-20560"/>
    <s v="Skye Norling"/>
    <x v="2"/>
    <x v="0"/>
    <s v="Paterson"/>
    <x v="30"/>
    <n v="7501"/>
    <x v="3"/>
    <s v="OFF-PA-10000556"/>
    <x v="1"/>
    <x v="10"/>
    <s v="Xerox 208"/>
    <x v="789"/>
    <n v="6"/>
    <n v="0"/>
    <x v="814"/>
    <x v="8"/>
  </r>
  <r>
    <n v="8866"/>
    <x v="4419"/>
    <x v="1"/>
    <x v="139"/>
    <d v="2012-12-26T00:00:00"/>
    <s v="Standard Class"/>
    <s v="JM-15865"/>
    <s v="John Murray"/>
    <x v="0"/>
    <x v="0"/>
    <s v="Arlington"/>
    <x v="17"/>
    <n v="22204"/>
    <x v="0"/>
    <s v="OFF-AP-10003281"/>
    <x v="1"/>
    <x v="9"/>
    <s v="Acco 6 Outlet Guardian Standard Surge Suppressor"/>
    <x v="2311"/>
    <n v="3"/>
    <n v="0"/>
    <x v="2503"/>
    <x v="4"/>
  </r>
  <r>
    <n v="8867"/>
    <x v="4420"/>
    <x v="2"/>
    <x v="59"/>
    <d v="2011-09-23T00:00:00"/>
    <s v="First Class"/>
    <s v="SB-20185"/>
    <s v="Sarah Brown"/>
    <x v="0"/>
    <x v="0"/>
    <s v="Chicago"/>
    <x v="10"/>
    <n v="60653"/>
    <x v="2"/>
    <s v="FUR-BO-10004218"/>
    <x v="0"/>
    <x v="0"/>
    <s v="Bush Heritage Pine Collection 5-Shelf Bookcase, Albany Pine Finish, *Special Order"/>
    <x v="5637"/>
    <n v="5"/>
    <n v="0.3"/>
    <x v="6854"/>
    <x v="8"/>
  </r>
  <r>
    <n v="8868"/>
    <x v="4420"/>
    <x v="2"/>
    <x v="59"/>
    <d v="2011-09-23T00:00:00"/>
    <s v="First Class"/>
    <s v="SB-20185"/>
    <s v="Sarah Brown"/>
    <x v="0"/>
    <x v="0"/>
    <s v="Chicago"/>
    <x v="10"/>
    <n v="60653"/>
    <x v="2"/>
    <s v="TEC-PH-10002185"/>
    <x v="2"/>
    <x v="7"/>
    <s v="QVS USB Car Charger 2-Port 2.1Amp for iPod/iPhone/iPad/iPad 2/iPad 3"/>
    <x v="3988"/>
    <n v="2"/>
    <n v="0.2"/>
    <x v="4609"/>
    <x v="8"/>
  </r>
  <r>
    <n v="8869"/>
    <x v="4421"/>
    <x v="0"/>
    <x v="254"/>
    <d v="2013-11-09T00:00:00"/>
    <s v="Standard Class"/>
    <s v="CC-12475"/>
    <s v="Cindy Chapman"/>
    <x v="0"/>
    <x v="0"/>
    <s v="San Diego"/>
    <x v="1"/>
    <n v="92037"/>
    <x v="1"/>
    <s v="TEC-MA-10003176"/>
    <x v="2"/>
    <x v="15"/>
    <s v="Okidata B400 Printer"/>
    <x v="5638"/>
    <n v="2"/>
    <n v="0.2"/>
    <x v="6855"/>
    <x v="0"/>
  </r>
  <r>
    <n v="8870"/>
    <x v="4422"/>
    <x v="3"/>
    <x v="96"/>
    <d v="2014-12-07T00:00:00"/>
    <s v="Standard Class"/>
    <s v="SH-19975"/>
    <s v="Sally Hughsby"/>
    <x v="1"/>
    <x v="0"/>
    <s v="Seattle"/>
    <x v="4"/>
    <n v="98105"/>
    <x v="1"/>
    <s v="OFF-BI-10002003"/>
    <x v="1"/>
    <x v="8"/>
    <s v="Ibico Presentation Index for Binding Systems"/>
    <x v="482"/>
    <n v="5"/>
    <n v="0.2"/>
    <x v="493"/>
    <x v="4"/>
  </r>
  <r>
    <n v="8871"/>
    <x v="4422"/>
    <x v="3"/>
    <x v="96"/>
    <d v="2014-12-07T00:00:00"/>
    <s v="Standard Class"/>
    <s v="SH-19975"/>
    <s v="Sally Hughsby"/>
    <x v="1"/>
    <x v="0"/>
    <s v="Seattle"/>
    <x v="4"/>
    <n v="98105"/>
    <x v="1"/>
    <s v="FUR-FU-10000023"/>
    <x v="0"/>
    <x v="5"/>
    <s v="Eldon Wave Desk Accessories"/>
    <x v="5639"/>
    <n v="12"/>
    <n v="0"/>
    <x v="6856"/>
    <x v="4"/>
  </r>
  <r>
    <n v="8872"/>
    <x v="4422"/>
    <x v="3"/>
    <x v="96"/>
    <d v="2014-12-07T00:00:00"/>
    <s v="Standard Class"/>
    <s v="SH-19975"/>
    <s v="Sally Hughsby"/>
    <x v="1"/>
    <x v="0"/>
    <s v="Seattle"/>
    <x v="4"/>
    <n v="98105"/>
    <x v="1"/>
    <s v="OFF-ST-10002756"/>
    <x v="1"/>
    <x v="4"/>
    <s v="Tennsco Stur-D-Stor Boltless Shelving, 5 Shelves, 24&quot; Deep, Sand"/>
    <x v="5248"/>
    <n v="4"/>
    <n v="0"/>
    <x v="6318"/>
    <x v="4"/>
  </r>
  <r>
    <n v="8873"/>
    <x v="4423"/>
    <x v="2"/>
    <x v="982"/>
    <d v="2011-10-10T00:00:00"/>
    <s v="Same Day"/>
    <s v="RB-19435"/>
    <s v="Richard Bierner"/>
    <x v="0"/>
    <x v="0"/>
    <s v="Columbus"/>
    <x v="24"/>
    <n v="43229"/>
    <x v="3"/>
    <s v="TEC-MA-10002694"/>
    <x v="2"/>
    <x v="15"/>
    <s v="Hewlett-Packard Deskjet F4180 All-in-One Color Ink-jet - Printer / copier / scanner"/>
    <x v="5640"/>
    <n v="2"/>
    <n v="0.7"/>
    <x v="6857"/>
    <x v="2"/>
  </r>
  <r>
    <n v="8874"/>
    <x v="4423"/>
    <x v="2"/>
    <x v="982"/>
    <d v="2011-10-10T00:00:00"/>
    <s v="Same Day"/>
    <s v="RB-19435"/>
    <s v="Richard Bierner"/>
    <x v="0"/>
    <x v="0"/>
    <s v="Columbus"/>
    <x v="24"/>
    <n v="43229"/>
    <x v="3"/>
    <s v="OFF-BI-10002429"/>
    <x v="1"/>
    <x v="8"/>
    <s v="Premier Elliptical Ring Binder, Black"/>
    <x v="3594"/>
    <n v="2"/>
    <n v="0.7"/>
    <x v="6858"/>
    <x v="2"/>
  </r>
  <r>
    <n v="8875"/>
    <x v="4424"/>
    <x v="3"/>
    <x v="237"/>
    <d v="2014-11-17T00:00:00"/>
    <s v="Second Class"/>
    <s v="TC-21295"/>
    <s v="Toby Carlisle"/>
    <x v="0"/>
    <x v="0"/>
    <s v="Houston"/>
    <x v="5"/>
    <n v="77095"/>
    <x v="2"/>
    <s v="OFF-BI-10003684"/>
    <x v="1"/>
    <x v="8"/>
    <s v="Wilson Jones Legal Size Ring Binders"/>
    <x v="5641"/>
    <n v="5"/>
    <n v="0.8"/>
    <x v="6859"/>
    <x v="0"/>
  </r>
  <r>
    <n v="8876"/>
    <x v="4425"/>
    <x v="0"/>
    <x v="572"/>
    <d v="2013-08-20T00:00:00"/>
    <s v="Standard Class"/>
    <s v="CT-11995"/>
    <s v="Carol Triggs"/>
    <x v="0"/>
    <x v="0"/>
    <s v="Irving"/>
    <x v="5"/>
    <n v="75061"/>
    <x v="2"/>
    <s v="OFF-SU-10003505"/>
    <x v="1"/>
    <x v="14"/>
    <s v="Premier Electric Letter Opener"/>
    <x v="442"/>
    <n v="2"/>
    <n v="0.2"/>
    <x v="453"/>
    <x v="6"/>
  </r>
  <r>
    <n v="8877"/>
    <x v="4425"/>
    <x v="0"/>
    <x v="572"/>
    <d v="2013-08-20T00:00:00"/>
    <s v="Standard Class"/>
    <s v="CT-11995"/>
    <s v="Carol Triggs"/>
    <x v="0"/>
    <x v="0"/>
    <s v="Irving"/>
    <x v="5"/>
    <n v="75061"/>
    <x v="2"/>
    <s v="OFF-AP-10002534"/>
    <x v="1"/>
    <x v="9"/>
    <s v="3.6 Cubic Foot Counter Height Office Refrigerator"/>
    <x v="5642"/>
    <n v="1"/>
    <n v="0.8"/>
    <x v="6860"/>
    <x v="6"/>
  </r>
  <r>
    <n v="8878"/>
    <x v="4426"/>
    <x v="3"/>
    <x v="697"/>
    <d v="2014-09-24T00:00:00"/>
    <s v="Standard Class"/>
    <s v="GZ-14470"/>
    <s v="Gary Zandusky"/>
    <x v="0"/>
    <x v="0"/>
    <s v="Morristown"/>
    <x v="30"/>
    <n v="7960"/>
    <x v="3"/>
    <s v="TEC-MA-10004626"/>
    <x v="2"/>
    <x v="15"/>
    <s v="Lexmark 20R1285 X6650 Wireless All-in-One Printer"/>
    <x v="5643"/>
    <n v="4"/>
    <n v="0"/>
    <x v="6861"/>
    <x v="8"/>
  </r>
  <r>
    <n v="8879"/>
    <x v="4426"/>
    <x v="3"/>
    <x v="697"/>
    <d v="2014-09-24T00:00:00"/>
    <s v="Standard Class"/>
    <s v="GZ-14470"/>
    <s v="Gary Zandusky"/>
    <x v="0"/>
    <x v="0"/>
    <s v="Morristown"/>
    <x v="30"/>
    <n v="7960"/>
    <x v="3"/>
    <s v="OFF-ST-10000615"/>
    <x v="1"/>
    <x v="4"/>
    <s v="SimpliFile Personal File, Black Granite, 15w x 6-15/16d x 11-1/4h"/>
    <x v="4024"/>
    <n v="3"/>
    <n v="0"/>
    <x v="4665"/>
    <x v="8"/>
  </r>
  <r>
    <n v="8880"/>
    <x v="4427"/>
    <x v="1"/>
    <x v="391"/>
    <d v="2012-03-25T00:00:00"/>
    <s v="First Class"/>
    <s v="AM-10360"/>
    <s v="Alice McCarthy"/>
    <x v="1"/>
    <x v="0"/>
    <s v="Los Angeles"/>
    <x v="1"/>
    <n v="90008"/>
    <x v="1"/>
    <s v="OFF-PA-10000659"/>
    <x v="1"/>
    <x v="10"/>
    <s v="TOPS Carbonless Receipt Book, Four 2-3/4 x 7-1/4 Money Receipts per Page"/>
    <x v="5644"/>
    <n v="11"/>
    <n v="0"/>
    <x v="6862"/>
    <x v="10"/>
  </r>
  <r>
    <n v="8881"/>
    <x v="4427"/>
    <x v="1"/>
    <x v="391"/>
    <d v="2012-03-25T00:00:00"/>
    <s v="First Class"/>
    <s v="AM-10360"/>
    <s v="Alice McCarthy"/>
    <x v="1"/>
    <x v="0"/>
    <s v="Los Angeles"/>
    <x v="1"/>
    <n v="90008"/>
    <x v="1"/>
    <s v="TEC-AC-10000736"/>
    <x v="2"/>
    <x v="11"/>
    <s v="Logitech G600 MMO Gaming Mouse"/>
    <x v="764"/>
    <n v="3"/>
    <n v="0"/>
    <x v="6356"/>
    <x v="10"/>
  </r>
  <r>
    <n v="8882"/>
    <x v="4428"/>
    <x v="0"/>
    <x v="1186"/>
    <d v="2013-07-04T00:00:00"/>
    <s v="Second Class"/>
    <s v="AH-10120"/>
    <s v="Adrian Hane"/>
    <x v="2"/>
    <x v="0"/>
    <s v="Aurora"/>
    <x v="10"/>
    <n v="60505"/>
    <x v="2"/>
    <s v="TEC-AC-10003038"/>
    <x v="2"/>
    <x v="11"/>
    <s v="Kingston Digital DataTraveler 16GB USB 2.0"/>
    <x v="2298"/>
    <n v="7"/>
    <n v="0.2"/>
    <x v="2485"/>
    <x v="7"/>
  </r>
  <r>
    <n v="8883"/>
    <x v="4429"/>
    <x v="3"/>
    <x v="179"/>
    <d v="2014-10-26T00:00:00"/>
    <s v="Standard Class"/>
    <s v="MY-18295"/>
    <s v="Muhammed Yedwab"/>
    <x v="1"/>
    <x v="0"/>
    <s v="Durham"/>
    <x v="3"/>
    <n v="27707"/>
    <x v="0"/>
    <s v="TEC-PH-10004071"/>
    <x v="2"/>
    <x v="7"/>
    <s v="PayAnywhere Card Reader"/>
    <x v="2992"/>
    <n v="2"/>
    <n v="0.2"/>
    <x v="6863"/>
    <x v="2"/>
  </r>
  <r>
    <n v="8884"/>
    <x v="4429"/>
    <x v="3"/>
    <x v="179"/>
    <d v="2014-10-26T00:00:00"/>
    <s v="Standard Class"/>
    <s v="MY-18295"/>
    <s v="Muhammed Yedwab"/>
    <x v="1"/>
    <x v="0"/>
    <s v="Durham"/>
    <x v="3"/>
    <n v="27707"/>
    <x v="0"/>
    <s v="OFF-PA-10001667"/>
    <x v="1"/>
    <x v="10"/>
    <s v="Great White Multi-Use Recycled Paper (20Lb. and 84 Bright)"/>
    <x v="646"/>
    <n v="3"/>
    <n v="0.2"/>
    <x v="2978"/>
    <x v="2"/>
  </r>
  <r>
    <n v="8885"/>
    <x v="4430"/>
    <x v="2"/>
    <x v="55"/>
    <d v="2011-08-30T00:00:00"/>
    <s v="Standard Class"/>
    <s v="BS-11590"/>
    <s v="Brendan Sweed"/>
    <x v="1"/>
    <x v="0"/>
    <s v="Columbus"/>
    <x v="24"/>
    <n v="43229"/>
    <x v="3"/>
    <s v="OFF-BI-10001982"/>
    <x v="1"/>
    <x v="8"/>
    <s v="Wilson Jones Custom Binder Spines &amp; Labels"/>
    <x v="5645"/>
    <n v="4"/>
    <n v="0.7"/>
    <x v="6864"/>
    <x v="6"/>
  </r>
  <r>
    <n v="8886"/>
    <x v="4430"/>
    <x v="2"/>
    <x v="55"/>
    <d v="2011-08-30T00:00:00"/>
    <s v="Standard Class"/>
    <s v="BS-11590"/>
    <s v="Brendan Sweed"/>
    <x v="1"/>
    <x v="0"/>
    <s v="Columbus"/>
    <x v="24"/>
    <n v="43229"/>
    <x v="3"/>
    <s v="OFF-BI-10004141"/>
    <x v="1"/>
    <x v="8"/>
    <s v="Insertable Tab Indexes For Data Binders"/>
    <x v="5646"/>
    <n v="3"/>
    <n v="0.7"/>
    <x v="6865"/>
    <x v="6"/>
  </r>
  <r>
    <n v="8887"/>
    <x v="4430"/>
    <x v="2"/>
    <x v="55"/>
    <d v="2011-08-30T00:00:00"/>
    <s v="Standard Class"/>
    <s v="BS-11590"/>
    <s v="Brendan Sweed"/>
    <x v="1"/>
    <x v="0"/>
    <s v="Columbus"/>
    <x v="24"/>
    <n v="43229"/>
    <x v="3"/>
    <s v="OFF-BI-10002103"/>
    <x v="1"/>
    <x v="8"/>
    <s v="Cardinal Slant-D Ring Binder, Heavy Gauge Vinyl"/>
    <x v="5647"/>
    <n v="8"/>
    <n v="0.7"/>
    <x v="6866"/>
    <x v="6"/>
  </r>
  <r>
    <n v="8888"/>
    <x v="4431"/>
    <x v="2"/>
    <x v="923"/>
    <d v="2011-07-30T00:00:00"/>
    <s v="Second Class"/>
    <s v="BB-10990"/>
    <s v="Barry Blumstein"/>
    <x v="1"/>
    <x v="0"/>
    <s v="Los Angeles"/>
    <x v="1"/>
    <n v="90036"/>
    <x v="1"/>
    <s v="OFF-ST-10002574"/>
    <x v="1"/>
    <x v="4"/>
    <s v="SAFCO Commercial Wire Shelving, Black"/>
    <x v="5648"/>
    <n v="2"/>
    <n v="0"/>
    <x v="232"/>
    <x v="7"/>
  </r>
  <r>
    <n v="8889"/>
    <x v="4432"/>
    <x v="3"/>
    <x v="96"/>
    <d v="2014-12-08T00:00:00"/>
    <s v="Standard Class"/>
    <s v="ML-17755"/>
    <s v="Max Ludwig"/>
    <x v="2"/>
    <x v="0"/>
    <s v="Stockton"/>
    <x v="1"/>
    <n v="95207"/>
    <x v="1"/>
    <s v="FUR-FU-10003394"/>
    <x v="0"/>
    <x v="5"/>
    <s v="Tenex &quot;The Solids&quot; Textured Chair Mats"/>
    <x v="5649"/>
    <n v="9"/>
    <n v="0"/>
    <x v="6867"/>
    <x v="4"/>
  </r>
  <r>
    <n v="8890"/>
    <x v="4433"/>
    <x v="0"/>
    <x v="508"/>
    <d v="2013-10-22T00:00:00"/>
    <s v="Second Class"/>
    <s v="FC-14245"/>
    <s v="Frank Carlisle"/>
    <x v="2"/>
    <x v="0"/>
    <s v="Columbia"/>
    <x v="25"/>
    <n v="65203"/>
    <x v="2"/>
    <s v="TEC-PH-10003072"/>
    <x v="2"/>
    <x v="7"/>
    <s v="Panasonic KX-TG9541B DECT 6.0 Digital 2-Line Expandable Cordless Phone With Digital Answering System"/>
    <x v="5650"/>
    <n v="3"/>
    <n v="0"/>
    <x v="6868"/>
    <x v="2"/>
  </r>
  <r>
    <n v="8891"/>
    <x v="4433"/>
    <x v="0"/>
    <x v="508"/>
    <d v="2013-10-22T00:00:00"/>
    <s v="Second Class"/>
    <s v="FC-14245"/>
    <s v="Frank Carlisle"/>
    <x v="2"/>
    <x v="0"/>
    <s v="Columbia"/>
    <x v="25"/>
    <n v="65203"/>
    <x v="2"/>
    <s v="OFF-AP-10003057"/>
    <x v="1"/>
    <x v="9"/>
    <s v="Honeywell Enviracaire Portable HEPA Air Cleaner for 16' x 20' Room"/>
    <x v="5651"/>
    <n v="7"/>
    <n v="0"/>
    <x v="6869"/>
    <x v="2"/>
  </r>
  <r>
    <n v="8892"/>
    <x v="4434"/>
    <x v="0"/>
    <x v="1142"/>
    <d v="2013-09-19T00:00:00"/>
    <s v="First Class"/>
    <s v="CR-12625"/>
    <s v="Corey Roper"/>
    <x v="2"/>
    <x v="0"/>
    <s v="Columbus"/>
    <x v="32"/>
    <n v="31907"/>
    <x v="0"/>
    <s v="FUR-CH-10001146"/>
    <x v="0"/>
    <x v="1"/>
    <s v="Global Value Mid-Back Manager's Chair, Gray"/>
    <x v="5652"/>
    <n v="2"/>
    <n v="0"/>
    <x v="6870"/>
    <x v="8"/>
  </r>
  <r>
    <n v="8893"/>
    <x v="4435"/>
    <x v="1"/>
    <x v="494"/>
    <d v="2012-12-06T00:00:00"/>
    <s v="Standard Class"/>
    <s v="LC-16960"/>
    <s v="Lindsay Castell"/>
    <x v="2"/>
    <x v="0"/>
    <s v="San Diego"/>
    <x v="1"/>
    <n v="92037"/>
    <x v="1"/>
    <s v="FUR-CH-10003973"/>
    <x v="0"/>
    <x v="1"/>
    <s v="GuestStacker Chair with Chrome Finish Legs"/>
    <x v="5653"/>
    <n v="9"/>
    <n v="0.2"/>
    <x v="6871"/>
    <x v="4"/>
  </r>
  <r>
    <n v="8894"/>
    <x v="4436"/>
    <x v="2"/>
    <x v="79"/>
    <d v="2011-08-12T00:00:00"/>
    <s v="Standard Class"/>
    <s v="GZ-14470"/>
    <s v="Gary Zandusky"/>
    <x v="0"/>
    <x v="0"/>
    <s v="Texas City"/>
    <x v="5"/>
    <n v="77590"/>
    <x v="2"/>
    <s v="FUR-TA-10001307"/>
    <x v="0"/>
    <x v="3"/>
    <s v="SAFCO PlanMaster Heigh-Adjustable Drafting Table Base, 43w x 30d x 30-37h, Black"/>
    <x v="5654"/>
    <n v="2"/>
    <n v="0.3"/>
    <x v="6872"/>
    <x v="6"/>
  </r>
  <r>
    <n v="8895"/>
    <x v="4437"/>
    <x v="0"/>
    <x v="243"/>
    <d v="2013-08-23T00:00:00"/>
    <s v="Standard Class"/>
    <s v="BD-11320"/>
    <s v="Bill Donatelli"/>
    <x v="0"/>
    <x v="0"/>
    <s v="Los Angeles"/>
    <x v="1"/>
    <n v="90004"/>
    <x v="1"/>
    <s v="FUR-FU-10004071"/>
    <x v="0"/>
    <x v="5"/>
    <s v="Luxo Professional Magnifying Clamp-On Fluorescent Lamps"/>
    <x v="5655"/>
    <n v="3"/>
    <n v="0"/>
    <x v="6873"/>
    <x v="6"/>
  </r>
  <r>
    <n v="8896"/>
    <x v="4437"/>
    <x v="0"/>
    <x v="243"/>
    <d v="2013-08-23T00:00:00"/>
    <s v="Standard Class"/>
    <s v="BD-11320"/>
    <s v="Bill Donatelli"/>
    <x v="0"/>
    <x v="0"/>
    <s v="Los Angeles"/>
    <x v="1"/>
    <n v="90004"/>
    <x v="1"/>
    <s v="OFF-ST-10001505"/>
    <x v="1"/>
    <x v="4"/>
    <s v="Perma STOR-ALL Hanging File Box, 13 1/8&quot;W x 12 1/4&quot;D x 10 1/2&quot;H"/>
    <x v="1465"/>
    <n v="3"/>
    <n v="0"/>
    <x v="4241"/>
    <x v="6"/>
  </r>
  <r>
    <n v="8897"/>
    <x v="4437"/>
    <x v="0"/>
    <x v="243"/>
    <d v="2013-08-23T00:00:00"/>
    <s v="Standard Class"/>
    <s v="BD-11320"/>
    <s v="Bill Donatelli"/>
    <x v="0"/>
    <x v="0"/>
    <s v="Los Angeles"/>
    <x v="1"/>
    <n v="90004"/>
    <x v="1"/>
    <s v="TEC-PH-10004614"/>
    <x v="2"/>
    <x v="7"/>
    <s v="AT&amp;T 841000 Phone"/>
    <x v="5441"/>
    <n v="3"/>
    <n v="0.2"/>
    <x v="139"/>
    <x v="6"/>
  </r>
  <r>
    <n v="8898"/>
    <x v="4437"/>
    <x v="0"/>
    <x v="243"/>
    <d v="2013-08-23T00:00:00"/>
    <s v="Standard Class"/>
    <s v="BD-11320"/>
    <s v="Bill Donatelli"/>
    <x v="0"/>
    <x v="0"/>
    <s v="Los Angeles"/>
    <x v="1"/>
    <n v="90004"/>
    <x v="1"/>
    <s v="OFF-PA-10004911"/>
    <x v="1"/>
    <x v="10"/>
    <s v="Rediform S.O.S. 1-Up Phone Message Bk, 4-1/4x3-1/16 Bk, 1 Form/Pg, 40 Messages/Bk, 3/Pk"/>
    <x v="5620"/>
    <n v="4"/>
    <n v="0"/>
    <x v="6822"/>
    <x v="6"/>
  </r>
  <r>
    <n v="8899"/>
    <x v="4438"/>
    <x v="1"/>
    <x v="976"/>
    <d v="2012-08-09T00:00:00"/>
    <s v="Second Class"/>
    <s v="EM-14095"/>
    <s v="Eudokia Martin"/>
    <x v="1"/>
    <x v="0"/>
    <s v="Springfield"/>
    <x v="17"/>
    <n v="22153"/>
    <x v="0"/>
    <s v="TEC-PH-10003601"/>
    <x v="2"/>
    <x v="7"/>
    <s v="Ativa D5772 2-Line 5.8GHz Digital Expandable Corded/Cordless Phone System with Answering &amp; Caller ID/Call Waiting, Black/Silver"/>
    <x v="4678"/>
    <n v="3"/>
    <n v="0"/>
    <x v="5551"/>
    <x v="6"/>
  </r>
  <r>
    <n v="8900"/>
    <x v="4438"/>
    <x v="1"/>
    <x v="976"/>
    <d v="2012-08-09T00:00:00"/>
    <s v="Second Class"/>
    <s v="EM-14095"/>
    <s v="Eudokia Martin"/>
    <x v="1"/>
    <x v="0"/>
    <s v="Springfield"/>
    <x v="17"/>
    <n v="22153"/>
    <x v="0"/>
    <s v="OFF-LA-10004545"/>
    <x v="1"/>
    <x v="2"/>
    <s v="Avery 50"/>
    <x v="2989"/>
    <n v="2"/>
    <n v="0"/>
    <x v="3335"/>
    <x v="6"/>
  </r>
  <r>
    <n v="8901"/>
    <x v="4439"/>
    <x v="0"/>
    <x v="1207"/>
    <d v="2013-06-05T00:00:00"/>
    <s v="Standard Class"/>
    <s v="BP-11290"/>
    <s v="Beth Paige"/>
    <x v="0"/>
    <x v="0"/>
    <s v="Decatur"/>
    <x v="10"/>
    <n v="62521"/>
    <x v="2"/>
    <s v="FUR-FU-10001379"/>
    <x v="0"/>
    <x v="5"/>
    <s v="Executive Impressions 16-1/2&quot; Circular Wall Clock"/>
    <x v="164"/>
    <n v="3"/>
    <n v="0.6"/>
    <x v="6874"/>
    <x v="1"/>
  </r>
  <r>
    <n v="8902"/>
    <x v="4439"/>
    <x v="0"/>
    <x v="1207"/>
    <d v="2013-06-05T00:00:00"/>
    <s v="Standard Class"/>
    <s v="BP-11290"/>
    <s v="Beth Paige"/>
    <x v="0"/>
    <x v="0"/>
    <s v="Decatur"/>
    <x v="10"/>
    <n v="62521"/>
    <x v="2"/>
    <s v="OFF-PA-10001846"/>
    <x v="1"/>
    <x v="10"/>
    <s v="Xerox 1899"/>
    <x v="282"/>
    <n v="4"/>
    <n v="0.2"/>
    <x v="6224"/>
    <x v="1"/>
  </r>
  <r>
    <n v="8903"/>
    <x v="4439"/>
    <x v="0"/>
    <x v="1207"/>
    <d v="2013-06-05T00:00:00"/>
    <s v="Standard Class"/>
    <s v="BP-11290"/>
    <s v="Beth Paige"/>
    <x v="0"/>
    <x v="0"/>
    <s v="Decatur"/>
    <x v="10"/>
    <n v="62521"/>
    <x v="2"/>
    <s v="FUR-CH-10000422"/>
    <x v="0"/>
    <x v="1"/>
    <s v="Global Highback Leather Tilter in Burgundy"/>
    <x v="5656"/>
    <n v="3"/>
    <n v="0.3"/>
    <x v="6875"/>
    <x v="1"/>
  </r>
  <r>
    <n v="8904"/>
    <x v="4439"/>
    <x v="0"/>
    <x v="1207"/>
    <d v="2013-06-05T00:00:00"/>
    <s v="Standard Class"/>
    <s v="BP-11290"/>
    <s v="Beth Paige"/>
    <x v="0"/>
    <x v="0"/>
    <s v="Decatur"/>
    <x v="10"/>
    <n v="62521"/>
    <x v="2"/>
    <s v="OFF-PA-10004621"/>
    <x v="1"/>
    <x v="10"/>
    <s v="Xerox 212"/>
    <x v="563"/>
    <n v="2"/>
    <n v="0.2"/>
    <x v="572"/>
    <x v="1"/>
  </r>
  <r>
    <n v="8905"/>
    <x v="4440"/>
    <x v="0"/>
    <x v="949"/>
    <d v="2013-07-02T00:00:00"/>
    <s v="Same Day"/>
    <s v="SU-20665"/>
    <s v="Stephanie Ulpright"/>
    <x v="2"/>
    <x v="0"/>
    <s v="New York City"/>
    <x v="15"/>
    <n v="10009"/>
    <x v="3"/>
    <s v="OFF-LA-10001474"/>
    <x v="1"/>
    <x v="2"/>
    <s v="Avery 477"/>
    <x v="5657"/>
    <n v="1"/>
    <n v="0"/>
    <x v="6876"/>
    <x v="7"/>
  </r>
  <r>
    <n v="8906"/>
    <x v="4440"/>
    <x v="0"/>
    <x v="949"/>
    <d v="2013-07-02T00:00:00"/>
    <s v="Same Day"/>
    <s v="SU-20665"/>
    <s v="Stephanie Ulpright"/>
    <x v="2"/>
    <x v="0"/>
    <s v="New York City"/>
    <x v="15"/>
    <n v="10009"/>
    <x v="3"/>
    <s v="TEC-AC-10001635"/>
    <x v="2"/>
    <x v="11"/>
    <s v="KeyTronic KT400U2 - Keyboard - Black"/>
    <x v="5658"/>
    <n v="3"/>
    <n v="0"/>
    <x v="6877"/>
    <x v="7"/>
  </r>
  <r>
    <n v="8907"/>
    <x v="4440"/>
    <x v="0"/>
    <x v="949"/>
    <d v="2013-07-02T00:00:00"/>
    <s v="Same Day"/>
    <s v="SU-20665"/>
    <s v="Stephanie Ulpright"/>
    <x v="2"/>
    <x v="0"/>
    <s v="New York City"/>
    <x v="15"/>
    <n v="10009"/>
    <x v="3"/>
    <s v="OFF-PA-10001950"/>
    <x v="1"/>
    <x v="10"/>
    <s v="Southworth 25% Cotton Antique Laid Paper &amp; Envelopes"/>
    <x v="5659"/>
    <n v="9"/>
    <n v="0"/>
    <x v="6878"/>
    <x v="7"/>
  </r>
  <r>
    <n v="8908"/>
    <x v="4441"/>
    <x v="0"/>
    <x v="122"/>
    <d v="2013-12-21T00:00:00"/>
    <s v="First Class"/>
    <s v="AY-10555"/>
    <s v="Andy Yotov"/>
    <x v="1"/>
    <x v="0"/>
    <s v="San Francisco"/>
    <x v="1"/>
    <n v="94110"/>
    <x v="1"/>
    <s v="TEC-PH-10001552"/>
    <x v="2"/>
    <x v="7"/>
    <s v="I Need's 3d Hello Kitty Hybrid Silicone Case Cover for HTC One X 4g with 3d Hello Kitty Stylus Pen Green/pink"/>
    <x v="5660"/>
    <n v="7"/>
    <n v="0.2"/>
    <x v="2070"/>
    <x v="4"/>
  </r>
  <r>
    <n v="8909"/>
    <x v="4442"/>
    <x v="1"/>
    <x v="1208"/>
    <d v="2012-02-01T00:00:00"/>
    <s v="Standard Class"/>
    <s v="EM-13825"/>
    <s v="Elizabeth Moffitt"/>
    <x v="1"/>
    <x v="0"/>
    <s v="Moreno Valley"/>
    <x v="1"/>
    <n v="92553"/>
    <x v="1"/>
    <s v="OFF-PA-10003790"/>
    <x v="1"/>
    <x v="10"/>
    <s v="Xerox 1991"/>
    <x v="685"/>
    <n v="8"/>
    <n v="0"/>
    <x v="698"/>
    <x v="9"/>
  </r>
  <r>
    <n v="8910"/>
    <x v="4443"/>
    <x v="3"/>
    <x v="960"/>
    <d v="2014-11-02T00:00:00"/>
    <s v="Standard Class"/>
    <s v="SA-20830"/>
    <s v="Sue Ann Reed"/>
    <x v="0"/>
    <x v="0"/>
    <s v="Everett"/>
    <x v="31"/>
    <n v="2149"/>
    <x v="3"/>
    <s v="OFF-LA-10002475"/>
    <x v="1"/>
    <x v="2"/>
    <s v="Avery 519"/>
    <x v="2521"/>
    <n v="3"/>
    <n v="0"/>
    <x v="3635"/>
    <x v="2"/>
  </r>
  <r>
    <n v="8911"/>
    <x v="4444"/>
    <x v="3"/>
    <x v="259"/>
    <d v="2014-11-09T00:00:00"/>
    <s v="Standard Class"/>
    <s v="CA-12265"/>
    <s v="Christina Anderson"/>
    <x v="0"/>
    <x v="0"/>
    <s v="Chattanooga"/>
    <x v="18"/>
    <n v="37421"/>
    <x v="0"/>
    <s v="TEC-AC-10000303"/>
    <x v="2"/>
    <x v="11"/>
    <s v="Logitech M510 Wireless Mouse"/>
    <x v="98"/>
    <n v="3"/>
    <n v="0.2"/>
    <x v="6879"/>
    <x v="0"/>
  </r>
  <r>
    <n v="8912"/>
    <x v="4444"/>
    <x v="3"/>
    <x v="259"/>
    <d v="2014-11-09T00:00:00"/>
    <s v="Standard Class"/>
    <s v="CA-12265"/>
    <s v="Christina Anderson"/>
    <x v="0"/>
    <x v="0"/>
    <s v="Chattanooga"/>
    <x v="18"/>
    <n v="37421"/>
    <x v="0"/>
    <s v="TEC-PH-10000127"/>
    <x v="2"/>
    <x v="7"/>
    <s v="iOttie XL Car Mount"/>
    <x v="5661"/>
    <n v="9"/>
    <n v="0.2"/>
    <x v="6880"/>
    <x v="0"/>
  </r>
  <r>
    <n v="8913"/>
    <x v="4444"/>
    <x v="3"/>
    <x v="259"/>
    <d v="2014-11-09T00:00:00"/>
    <s v="Standard Class"/>
    <s v="CA-12265"/>
    <s v="Christina Anderson"/>
    <x v="0"/>
    <x v="0"/>
    <s v="Chattanooga"/>
    <x v="18"/>
    <n v="37421"/>
    <x v="0"/>
    <s v="OFF-BI-10004364"/>
    <x v="1"/>
    <x v="8"/>
    <s v="Storex Dura Pro Binders"/>
    <x v="5662"/>
    <n v="2"/>
    <n v="0.7"/>
    <x v="6881"/>
    <x v="0"/>
  </r>
  <r>
    <n v="8914"/>
    <x v="4444"/>
    <x v="3"/>
    <x v="259"/>
    <d v="2014-11-09T00:00:00"/>
    <s v="Standard Class"/>
    <s v="CA-12265"/>
    <s v="Christina Anderson"/>
    <x v="0"/>
    <x v="0"/>
    <s v="Chattanooga"/>
    <x v="18"/>
    <n v="37421"/>
    <x v="0"/>
    <s v="OFF-LA-10002195"/>
    <x v="1"/>
    <x v="2"/>
    <s v="Avery 481"/>
    <x v="1268"/>
    <n v="2"/>
    <n v="0.2"/>
    <x v="5212"/>
    <x v="0"/>
  </r>
  <r>
    <n v="8915"/>
    <x v="4445"/>
    <x v="0"/>
    <x v="195"/>
    <d v="2013-05-14T00:00:00"/>
    <s v="Standard Class"/>
    <s v="CV-12805"/>
    <s v="Cynthia Voltz"/>
    <x v="1"/>
    <x v="0"/>
    <s v="Austin"/>
    <x v="5"/>
    <n v="78745"/>
    <x v="2"/>
    <s v="OFF-ST-10001490"/>
    <x v="1"/>
    <x v="4"/>
    <s v="Hot File 7-Pocket, Floor Stand"/>
    <x v="5663"/>
    <n v="6"/>
    <n v="0.2"/>
    <x v="6882"/>
    <x v="5"/>
  </r>
  <r>
    <n v="8916"/>
    <x v="4445"/>
    <x v="0"/>
    <x v="195"/>
    <d v="2013-05-14T00:00:00"/>
    <s v="Standard Class"/>
    <s v="CV-12805"/>
    <s v="Cynthia Voltz"/>
    <x v="1"/>
    <x v="0"/>
    <s v="Austin"/>
    <x v="5"/>
    <n v="78745"/>
    <x v="2"/>
    <s v="OFF-BI-10002852"/>
    <x v="1"/>
    <x v="8"/>
    <s v="Ibico Standard Transparent Covers"/>
    <x v="5664"/>
    <n v="4"/>
    <n v="0.8"/>
    <x v="6883"/>
    <x v="5"/>
  </r>
  <r>
    <n v="8917"/>
    <x v="4445"/>
    <x v="0"/>
    <x v="195"/>
    <d v="2013-05-14T00:00:00"/>
    <s v="Standard Class"/>
    <s v="CV-12805"/>
    <s v="Cynthia Voltz"/>
    <x v="1"/>
    <x v="0"/>
    <s v="Austin"/>
    <x v="5"/>
    <n v="78745"/>
    <x v="2"/>
    <s v="OFF-AP-10000390"/>
    <x v="1"/>
    <x v="9"/>
    <s v="Euro Pro Shark Stick Mini Vacuum"/>
    <x v="5665"/>
    <n v="4"/>
    <n v="0.8"/>
    <x v="6884"/>
    <x v="5"/>
  </r>
  <r>
    <n v="8918"/>
    <x v="4445"/>
    <x v="0"/>
    <x v="195"/>
    <d v="2013-05-14T00:00:00"/>
    <s v="Standard Class"/>
    <s v="CV-12805"/>
    <s v="Cynthia Voltz"/>
    <x v="1"/>
    <x v="0"/>
    <s v="Austin"/>
    <x v="5"/>
    <n v="78745"/>
    <x v="2"/>
    <s v="OFF-PA-10004327"/>
    <x v="1"/>
    <x v="10"/>
    <s v="Xerox 1911"/>
    <x v="5201"/>
    <n v="2"/>
    <n v="0.2"/>
    <x v="6248"/>
    <x v="5"/>
  </r>
  <r>
    <n v="8919"/>
    <x v="4445"/>
    <x v="0"/>
    <x v="195"/>
    <d v="2013-05-14T00:00:00"/>
    <s v="Standard Class"/>
    <s v="CV-12805"/>
    <s v="Cynthia Voltz"/>
    <x v="1"/>
    <x v="0"/>
    <s v="Austin"/>
    <x v="5"/>
    <n v="78745"/>
    <x v="2"/>
    <s v="OFF-BI-10002353"/>
    <x v="1"/>
    <x v="8"/>
    <s v="GBC VeloBind Cover Sets"/>
    <x v="5666"/>
    <n v="6"/>
    <n v="0.8"/>
    <x v="6885"/>
    <x v="5"/>
  </r>
  <r>
    <n v="8920"/>
    <x v="4446"/>
    <x v="2"/>
    <x v="1063"/>
    <d v="2011-04-08T00:00:00"/>
    <s v="Standard Class"/>
    <s v="AH-10690"/>
    <s v="Anna Häberlin"/>
    <x v="1"/>
    <x v="0"/>
    <s v="Virginia Beach"/>
    <x v="17"/>
    <n v="23464"/>
    <x v="0"/>
    <s v="FUR-FU-10003192"/>
    <x v="0"/>
    <x v="5"/>
    <s v="Luxo Adjustable Task Clamp Lamp"/>
    <x v="5667"/>
    <n v="2"/>
    <n v="0"/>
    <x v="6886"/>
    <x v="3"/>
  </r>
  <r>
    <n v="8921"/>
    <x v="4447"/>
    <x v="2"/>
    <x v="582"/>
    <d v="2011-05-03T00:00:00"/>
    <s v="Standard Class"/>
    <s v="DS-13180"/>
    <s v="David Smith"/>
    <x v="1"/>
    <x v="0"/>
    <s v="Jamestown"/>
    <x v="15"/>
    <n v="14701"/>
    <x v="3"/>
    <s v="TEC-AC-10000736"/>
    <x v="2"/>
    <x v="11"/>
    <s v="Logitech G600 MMO Gaming Mouse"/>
    <x v="460"/>
    <n v="2"/>
    <n v="0"/>
    <x v="471"/>
    <x v="3"/>
  </r>
  <r>
    <n v="8922"/>
    <x v="4448"/>
    <x v="0"/>
    <x v="964"/>
    <d v="2013-10-09T00:00:00"/>
    <s v="Standard Class"/>
    <s v="AH-10690"/>
    <s v="Anna Häberlin"/>
    <x v="1"/>
    <x v="0"/>
    <s v="Coral Gables"/>
    <x v="2"/>
    <n v="33134"/>
    <x v="0"/>
    <s v="TEC-PH-10003095"/>
    <x v="2"/>
    <x v="7"/>
    <s v="Samsung HM1900 Bluetooth Headset"/>
    <x v="2672"/>
    <n v="3"/>
    <n v="0.2"/>
    <x v="2949"/>
    <x v="2"/>
  </r>
  <r>
    <n v="8923"/>
    <x v="4448"/>
    <x v="0"/>
    <x v="964"/>
    <d v="2013-10-09T00:00:00"/>
    <s v="Standard Class"/>
    <s v="AH-10690"/>
    <s v="Anna Häberlin"/>
    <x v="1"/>
    <x v="0"/>
    <s v="Coral Gables"/>
    <x v="2"/>
    <n v="33134"/>
    <x v="0"/>
    <s v="FUR-FU-10002885"/>
    <x v="0"/>
    <x v="5"/>
    <s v="Magna Visual Magnetic Picture Hangers"/>
    <x v="5668"/>
    <n v="3"/>
    <n v="0.2"/>
    <x v="6887"/>
    <x v="2"/>
  </r>
  <r>
    <n v="8924"/>
    <x v="4449"/>
    <x v="3"/>
    <x v="532"/>
    <d v="2014-06-18T00:00:00"/>
    <s v="Standard Class"/>
    <s v="ZC-21910"/>
    <s v="Zuschuss Carroll"/>
    <x v="0"/>
    <x v="0"/>
    <s v="Hickory"/>
    <x v="3"/>
    <n v="28601"/>
    <x v="0"/>
    <s v="OFF-BI-10001525"/>
    <x v="1"/>
    <x v="8"/>
    <s v="Acco Pressboard Covers with Storage Hooks, 14 7/8&quot; x 11&quot;, Executive Red"/>
    <x v="5669"/>
    <n v="4"/>
    <n v="0.7"/>
    <x v="6888"/>
    <x v="1"/>
  </r>
  <r>
    <n v="8925"/>
    <x v="4450"/>
    <x v="0"/>
    <x v="806"/>
    <d v="2013-02-03T00:00:00"/>
    <s v="Standard Class"/>
    <s v="DF-13135"/>
    <s v="David Flashing"/>
    <x v="0"/>
    <x v="0"/>
    <s v="Rockford"/>
    <x v="10"/>
    <n v="61107"/>
    <x v="2"/>
    <s v="TEC-PH-10004241"/>
    <x v="2"/>
    <x v="7"/>
    <s v="Nokia Lumia 1020"/>
    <x v="4345"/>
    <n v="4"/>
    <n v="0.2"/>
    <x v="6889"/>
    <x v="9"/>
  </r>
  <r>
    <n v="8926"/>
    <x v="4450"/>
    <x v="0"/>
    <x v="806"/>
    <d v="2013-02-03T00:00:00"/>
    <s v="Standard Class"/>
    <s v="DF-13135"/>
    <s v="David Flashing"/>
    <x v="0"/>
    <x v="0"/>
    <s v="Rockford"/>
    <x v="10"/>
    <n v="61107"/>
    <x v="2"/>
    <s v="OFF-BI-10000546"/>
    <x v="1"/>
    <x v="8"/>
    <s v="Avery Durable Binders"/>
    <x v="5670"/>
    <n v="3"/>
    <n v="0.8"/>
    <x v="6890"/>
    <x v="9"/>
  </r>
  <r>
    <n v="8927"/>
    <x v="4450"/>
    <x v="0"/>
    <x v="806"/>
    <d v="2013-02-03T00:00:00"/>
    <s v="Standard Class"/>
    <s v="DF-13135"/>
    <s v="David Flashing"/>
    <x v="0"/>
    <x v="0"/>
    <s v="Rockford"/>
    <x v="10"/>
    <n v="61107"/>
    <x v="2"/>
    <s v="FUR-TA-10004256"/>
    <x v="0"/>
    <x v="3"/>
    <s v="Bretford “Just In Time” Height-Adjustable Multi-Task Work Tables"/>
    <x v="5671"/>
    <n v="3"/>
    <n v="0.5"/>
    <x v="6891"/>
    <x v="9"/>
  </r>
  <r>
    <n v="8928"/>
    <x v="4451"/>
    <x v="1"/>
    <x v="874"/>
    <d v="2012-09-29T00:00:00"/>
    <s v="Second Class"/>
    <s v="SS-20140"/>
    <s v="Saphhira Shifley"/>
    <x v="1"/>
    <x v="0"/>
    <s v="Seattle"/>
    <x v="4"/>
    <n v="98103"/>
    <x v="1"/>
    <s v="OFF-AR-10002067"/>
    <x v="1"/>
    <x v="6"/>
    <s v="Newell 334"/>
    <x v="1618"/>
    <n v="5"/>
    <n v="0"/>
    <x v="1713"/>
    <x v="8"/>
  </r>
  <r>
    <n v="8929"/>
    <x v="4452"/>
    <x v="1"/>
    <x v="657"/>
    <d v="2012-04-17T00:00:00"/>
    <s v="Standard Class"/>
    <s v="FP-14320"/>
    <s v="Frank Preis"/>
    <x v="0"/>
    <x v="0"/>
    <s v="Huntsville"/>
    <x v="5"/>
    <n v="77340"/>
    <x v="2"/>
    <s v="FUR-TA-10000688"/>
    <x v="0"/>
    <x v="3"/>
    <s v="Chromcraft Bull-Nose Wood Round Conference Table Top, Wood Base"/>
    <x v="5672"/>
    <n v="4"/>
    <n v="0.3"/>
    <x v="6892"/>
    <x v="3"/>
  </r>
  <r>
    <n v="8930"/>
    <x v="4452"/>
    <x v="1"/>
    <x v="657"/>
    <d v="2012-04-17T00:00:00"/>
    <s v="Standard Class"/>
    <s v="FP-14320"/>
    <s v="Frank Preis"/>
    <x v="0"/>
    <x v="0"/>
    <s v="Huntsville"/>
    <x v="5"/>
    <n v="77340"/>
    <x v="2"/>
    <s v="FUR-TA-10002530"/>
    <x v="0"/>
    <x v="3"/>
    <s v="Iceberg OfficeWorks 42&quot; Round Tables"/>
    <x v="5673"/>
    <n v="2"/>
    <n v="0.3"/>
    <x v="6893"/>
    <x v="3"/>
  </r>
  <r>
    <n v="8931"/>
    <x v="4452"/>
    <x v="1"/>
    <x v="657"/>
    <d v="2012-04-17T00:00:00"/>
    <s v="Standard Class"/>
    <s v="FP-14320"/>
    <s v="Frank Preis"/>
    <x v="0"/>
    <x v="0"/>
    <s v="Huntsville"/>
    <x v="5"/>
    <n v="77340"/>
    <x v="2"/>
    <s v="TEC-PH-10001061"/>
    <x v="2"/>
    <x v="7"/>
    <s v="Apple iPhone 5C"/>
    <x v="1977"/>
    <n v="3"/>
    <n v="0.2"/>
    <x v="5148"/>
    <x v="3"/>
  </r>
  <r>
    <n v="8932"/>
    <x v="4453"/>
    <x v="3"/>
    <x v="404"/>
    <d v="2014-12-25T00:00:00"/>
    <s v="Standard Class"/>
    <s v="HE-14800"/>
    <s v="Harold Engle"/>
    <x v="1"/>
    <x v="0"/>
    <s v="Milwaukee"/>
    <x v="6"/>
    <n v="53209"/>
    <x v="2"/>
    <s v="FUR-FU-10001057"/>
    <x v="0"/>
    <x v="5"/>
    <s v="Tensor Track Tree Floor Lamp"/>
    <x v="5674"/>
    <n v="5"/>
    <n v="0"/>
    <x v="6894"/>
    <x v="4"/>
  </r>
  <r>
    <n v="8933"/>
    <x v="4453"/>
    <x v="3"/>
    <x v="404"/>
    <d v="2014-12-25T00:00:00"/>
    <s v="Standard Class"/>
    <s v="HE-14800"/>
    <s v="Harold Engle"/>
    <x v="1"/>
    <x v="0"/>
    <s v="Milwaukee"/>
    <x v="6"/>
    <n v="53209"/>
    <x v="2"/>
    <s v="TEC-AC-10002331"/>
    <x v="2"/>
    <x v="11"/>
    <s v="Maxell 74 Minute CDR, 10/Pack"/>
    <x v="1624"/>
    <n v="3"/>
    <n v="0"/>
    <x v="6895"/>
    <x v="4"/>
  </r>
  <r>
    <n v="8934"/>
    <x v="4454"/>
    <x v="0"/>
    <x v="560"/>
    <d v="2013-03-20T00:00:00"/>
    <s v="Standard Class"/>
    <s v="SP-20545"/>
    <s v="Sibella Parks"/>
    <x v="1"/>
    <x v="0"/>
    <s v="Green Bay"/>
    <x v="6"/>
    <n v="54302"/>
    <x v="2"/>
    <s v="FUR-FU-10003724"/>
    <x v="0"/>
    <x v="5"/>
    <s v="Westinghouse Clip-On Gooseneck Lamps"/>
    <x v="2499"/>
    <n v="2"/>
    <n v="0"/>
    <x v="3063"/>
    <x v="10"/>
  </r>
  <r>
    <n v="8935"/>
    <x v="4455"/>
    <x v="3"/>
    <x v="151"/>
    <d v="2014-08-28T00:00:00"/>
    <s v="Same Day"/>
    <s v="BP-11185"/>
    <s v="Ben Peterman"/>
    <x v="1"/>
    <x v="0"/>
    <s v="Philadelphia"/>
    <x v="9"/>
    <n v="19120"/>
    <x v="3"/>
    <s v="OFF-PA-10000528"/>
    <x v="1"/>
    <x v="10"/>
    <s v="Xerox 1981"/>
    <x v="2538"/>
    <n v="3"/>
    <n v="0.2"/>
    <x v="6896"/>
    <x v="6"/>
  </r>
  <r>
    <n v="8936"/>
    <x v="4455"/>
    <x v="3"/>
    <x v="151"/>
    <d v="2014-08-28T00:00:00"/>
    <s v="Same Day"/>
    <s v="BP-11185"/>
    <s v="Ben Peterman"/>
    <x v="1"/>
    <x v="0"/>
    <s v="Philadelphia"/>
    <x v="9"/>
    <n v="19120"/>
    <x v="3"/>
    <s v="TEC-AC-10001908"/>
    <x v="2"/>
    <x v="11"/>
    <s v="Logitech Wireless Headset h800"/>
    <x v="5675"/>
    <n v="14"/>
    <n v="0.2"/>
    <x v="6897"/>
    <x v="6"/>
  </r>
  <r>
    <n v="8937"/>
    <x v="4456"/>
    <x v="1"/>
    <x v="997"/>
    <d v="2012-12-19T00:00:00"/>
    <s v="Second Class"/>
    <s v="PG-18895"/>
    <s v="Paul Gonzalez"/>
    <x v="0"/>
    <x v="0"/>
    <s v="Los Angeles"/>
    <x v="1"/>
    <n v="90008"/>
    <x v="1"/>
    <s v="OFF-AR-10003903"/>
    <x v="1"/>
    <x v="6"/>
    <s v="Sanford 52201 APSCO Electric Pencil Sharpener"/>
    <x v="3135"/>
    <n v="5"/>
    <n v="0"/>
    <x v="6898"/>
    <x v="4"/>
  </r>
  <r>
    <n v="8938"/>
    <x v="4456"/>
    <x v="1"/>
    <x v="997"/>
    <d v="2012-12-19T00:00:00"/>
    <s v="Second Class"/>
    <s v="PG-18895"/>
    <s v="Paul Gonzalez"/>
    <x v="0"/>
    <x v="0"/>
    <s v="Los Angeles"/>
    <x v="1"/>
    <n v="90008"/>
    <x v="1"/>
    <s v="TEC-PH-10004908"/>
    <x v="2"/>
    <x v="7"/>
    <s v="Panasonic KX TS3282W Corded phone"/>
    <x v="5676"/>
    <n v="2"/>
    <n v="0.2"/>
    <x v="6899"/>
    <x v="4"/>
  </r>
  <r>
    <n v="8939"/>
    <x v="4456"/>
    <x v="1"/>
    <x v="997"/>
    <d v="2012-12-19T00:00:00"/>
    <s v="Second Class"/>
    <s v="PG-18895"/>
    <s v="Paul Gonzalez"/>
    <x v="0"/>
    <x v="0"/>
    <s v="Los Angeles"/>
    <x v="1"/>
    <n v="90008"/>
    <x v="1"/>
    <s v="OFF-AR-10001940"/>
    <x v="1"/>
    <x v="6"/>
    <s v="Sanford Colorific Eraseable Coloring Pencils, 12 Count"/>
    <x v="1235"/>
    <n v="5"/>
    <n v="0"/>
    <x v="6900"/>
    <x v="4"/>
  </r>
  <r>
    <n v="8940"/>
    <x v="4456"/>
    <x v="1"/>
    <x v="997"/>
    <d v="2012-12-19T00:00:00"/>
    <s v="Second Class"/>
    <s v="PG-18895"/>
    <s v="Paul Gonzalez"/>
    <x v="0"/>
    <x v="0"/>
    <s v="Los Angeles"/>
    <x v="1"/>
    <n v="90008"/>
    <x v="1"/>
    <s v="OFF-BI-10002026"/>
    <x v="1"/>
    <x v="8"/>
    <s v="Avery Arch Ring Binders"/>
    <x v="5677"/>
    <n v="2"/>
    <n v="0.2"/>
    <x v="6901"/>
    <x v="4"/>
  </r>
  <r>
    <n v="8941"/>
    <x v="4457"/>
    <x v="2"/>
    <x v="963"/>
    <d v="2011-08-24T00:00:00"/>
    <s v="Second Class"/>
    <s v="JP-15520"/>
    <s v="Jeremy Pistek"/>
    <x v="0"/>
    <x v="0"/>
    <s v="North Miami"/>
    <x v="2"/>
    <n v="33161"/>
    <x v="0"/>
    <s v="OFF-SU-10003936"/>
    <x v="1"/>
    <x v="14"/>
    <s v="Acme Serrated Blade Letter Opener"/>
    <x v="5678"/>
    <n v="3"/>
    <n v="0.2"/>
    <x v="6902"/>
    <x v="6"/>
  </r>
  <r>
    <n v="8942"/>
    <x v="4458"/>
    <x v="0"/>
    <x v="54"/>
    <d v="2013-11-06T00:00:00"/>
    <s v="First Class"/>
    <s v="NW-18400"/>
    <s v="Natalie Webber"/>
    <x v="0"/>
    <x v="0"/>
    <s v="Portland"/>
    <x v="21"/>
    <n v="97206"/>
    <x v="1"/>
    <s v="OFF-BI-10002813"/>
    <x v="1"/>
    <x v="8"/>
    <s v="Avery Reinforcements for Hole-Punch Pages"/>
    <x v="4909"/>
    <n v="7"/>
    <n v="0.7"/>
    <x v="5865"/>
    <x v="0"/>
  </r>
  <r>
    <n v="8943"/>
    <x v="4458"/>
    <x v="0"/>
    <x v="54"/>
    <d v="2013-11-06T00:00:00"/>
    <s v="First Class"/>
    <s v="NW-18400"/>
    <s v="Natalie Webber"/>
    <x v="0"/>
    <x v="0"/>
    <s v="Portland"/>
    <x v="21"/>
    <n v="97206"/>
    <x v="1"/>
    <s v="TEC-MA-10003337"/>
    <x v="2"/>
    <x v="15"/>
    <s v="Okidata B401 Printer"/>
    <x v="5679"/>
    <n v="3"/>
    <n v="0.7"/>
    <x v="6903"/>
    <x v="0"/>
  </r>
  <r>
    <n v="8944"/>
    <x v="4459"/>
    <x v="3"/>
    <x v="1209"/>
    <d v="2014-10-17T00:00:00"/>
    <s v="Standard Class"/>
    <s v="SW-20245"/>
    <s v="Scot Wooten"/>
    <x v="0"/>
    <x v="0"/>
    <s v="Aurora"/>
    <x v="10"/>
    <n v="60505"/>
    <x v="2"/>
    <s v="FUR-CH-10001545"/>
    <x v="0"/>
    <x v="1"/>
    <s v="Hon Comfortask Task/Swivel Chairs"/>
    <x v="5680"/>
    <n v="3"/>
    <n v="0.3"/>
    <x v="6904"/>
    <x v="2"/>
  </r>
  <r>
    <n v="8945"/>
    <x v="4460"/>
    <x v="2"/>
    <x v="1035"/>
    <d v="2011-12-08T00:00:00"/>
    <s v="First Class"/>
    <s v="EH-14005"/>
    <s v="Erica Hernandez"/>
    <x v="2"/>
    <x v="0"/>
    <s v="San Francisco"/>
    <x v="1"/>
    <n v="94109"/>
    <x v="1"/>
    <s v="OFF-PA-10000062"/>
    <x v="1"/>
    <x v="10"/>
    <s v="Green Bar Computer Printout Paper"/>
    <x v="2210"/>
    <n v="3"/>
    <n v="0"/>
    <x v="2384"/>
    <x v="4"/>
  </r>
  <r>
    <n v="8946"/>
    <x v="4461"/>
    <x v="2"/>
    <x v="647"/>
    <d v="2011-11-17T00:00:00"/>
    <s v="Second Class"/>
    <s v="SC-20260"/>
    <s v="Scott Cohen"/>
    <x v="1"/>
    <x v="0"/>
    <s v="San Francisco"/>
    <x v="1"/>
    <n v="94110"/>
    <x v="1"/>
    <s v="OFF-SU-10001574"/>
    <x v="1"/>
    <x v="14"/>
    <s v="Acme Value Line Scissors"/>
    <x v="1031"/>
    <n v="3"/>
    <n v="0"/>
    <x v="3561"/>
    <x v="0"/>
  </r>
  <r>
    <n v="8947"/>
    <x v="4462"/>
    <x v="3"/>
    <x v="165"/>
    <d v="2014-12-29T00:00:00"/>
    <s v="Standard Class"/>
    <s v="NC-18535"/>
    <s v="Nick Crebassa"/>
    <x v="1"/>
    <x v="0"/>
    <s v="New Bedford"/>
    <x v="31"/>
    <n v="2740"/>
    <x v="3"/>
    <s v="OFF-PA-10001972"/>
    <x v="1"/>
    <x v="10"/>
    <s v="Xerox 214"/>
    <x v="541"/>
    <n v="3"/>
    <n v="0"/>
    <x v="551"/>
    <x v="4"/>
  </r>
  <r>
    <n v="8948"/>
    <x v="4462"/>
    <x v="3"/>
    <x v="165"/>
    <d v="2014-12-29T00:00:00"/>
    <s v="Standard Class"/>
    <s v="NC-18535"/>
    <s v="Nick Crebassa"/>
    <x v="1"/>
    <x v="0"/>
    <s v="New Bedford"/>
    <x v="31"/>
    <n v="2740"/>
    <x v="3"/>
    <s v="OFF-BI-10000201"/>
    <x v="1"/>
    <x v="8"/>
    <s v="Avery Triangle Shaped Sheet Lifters, Black, 2/Pack"/>
    <x v="5681"/>
    <n v="5"/>
    <n v="0"/>
    <x v="6905"/>
    <x v="4"/>
  </r>
  <r>
    <n v="8949"/>
    <x v="4463"/>
    <x v="2"/>
    <x v="163"/>
    <d v="2011-12-26T00:00:00"/>
    <s v="First Class"/>
    <s v="AS-10090"/>
    <s v="Adam Shillingsburg"/>
    <x v="0"/>
    <x v="0"/>
    <s v="San Diego"/>
    <x v="1"/>
    <n v="92037"/>
    <x v="1"/>
    <s v="OFF-AP-10003278"/>
    <x v="1"/>
    <x v="9"/>
    <s v="Belkin 7-Outlet SurgeMaster Home Series"/>
    <x v="5682"/>
    <n v="1"/>
    <n v="0"/>
    <x v="6906"/>
    <x v="4"/>
  </r>
  <r>
    <n v="8950"/>
    <x v="4464"/>
    <x v="3"/>
    <x v="66"/>
    <d v="2014-12-29T00:00:00"/>
    <s v="Standard Class"/>
    <s v="JL-15130"/>
    <s v="Jack Lebron"/>
    <x v="0"/>
    <x v="0"/>
    <s v="Jackson"/>
    <x v="18"/>
    <n v="38301"/>
    <x v="0"/>
    <s v="FUR-TA-10002903"/>
    <x v="0"/>
    <x v="3"/>
    <s v="Bevis Round Bullnose 29&quot; High Table Top"/>
    <x v="5683"/>
    <n v="6"/>
    <n v="0.4"/>
    <x v="6907"/>
    <x v="4"/>
  </r>
  <r>
    <n v="8951"/>
    <x v="4464"/>
    <x v="3"/>
    <x v="66"/>
    <d v="2014-12-29T00:00:00"/>
    <s v="Standard Class"/>
    <s v="JL-15130"/>
    <s v="Jack Lebron"/>
    <x v="0"/>
    <x v="0"/>
    <s v="Jackson"/>
    <x v="18"/>
    <n v="38301"/>
    <x v="0"/>
    <s v="TEC-AC-10001013"/>
    <x v="2"/>
    <x v="11"/>
    <s v="Logitech ClearChat Comfort/USB Headset H390"/>
    <x v="1525"/>
    <n v="2"/>
    <n v="0.2"/>
    <x v="1612"/>
    <x v="4"/>
  </r>
  <r>
    <n v="8952"/>
    <x v="4464"/>
    <x v="3"/>
    <x v="66"/>
    <d v="2014-12-29T00:00:00"/>
    <s v="Standard Class"/>
    <s v="JL-15130"/>
    <s v="Jack Lebron"/>
    <x v="0"/>
    <x v="0"/>
    <s v="Jackson"/>
    <x v="18"/>
    <n v="38301"/>
    <x v="0"/>
    <s v="OFF-ST-10000918"/>
    <x v="1"/>
    <x v="4"/>
    <s v="Crate-A-Files"/>
    <x v="4322"/>
    <n v="3"/>
    <n v="0.2"/>
    <x v="5054"/>
    <x v="4"/>
  </r>
  <r>
    <n v="8953"/>
    <x v="4464"/>
    <x v="3"/>
    <x v="66"/>
    <d v="2014-12-29T00:00:00"/>
    <s v="Standard Class"/>
    <s v="JL-15130"/>
    <s v="Jack Lebron"/>
    <x v="0"/>
    <x v="0"/>
    <s v="Jackson"/>
    <x v="18"/>
    <n v="38301"/>
    <x v="0"/>
    <s v="OFF-AR-10001419"/>
    <x v="1"/>
    <x v="6"/>
    <s v="Newell 325"/>
    <x v="5684"/>
    <n v="7"/>
    <n v="0.2"/>
    <x v="6908"/>
    <x v="4"/>
  </r>
  <r>
    <n v="8954"/>
    <x v="4464"/>
    <x v="3"/>
    <x v="66"/>
    <d v="2014-12-29T00:00:00"/>
    <s v="Standard Class"/>
    <s v="JL-15130"/>
    <s v="Jack Lebron"/>
    <x v="0"/>
    <x v="0"/>
    <s v="Jackson"/>
    <x v="18"/>
    <n v="38301"/>
    <x v="0"/>
    <s v="OFF-AP-10003266"/>
    <x v="1"/>
    <x v="9"/>
    <s v="Holmes Replacement Filter for HEPA Air Cleaner, Large Room"/>
    <x v="5685"/>
    <n v="5"/>
    <n v="0.2"/>
    <x v="6909"/>
    <x v="4"/>
  </r>
  <r>
    <n v="8955"/>
    <x v="4465"/>
    <x v="2"/>
    <x v="233"/>
    <d v="2011-08-10T00:00:00"/>
    <s v="Second Class"/>
    <s v="VG-21790"/>
    <s v="Vivek Gonzalez"/>
    <x v="0"/>
    <x v="0"/>
    <s v="Jacksonville"/>
    <x v="2"/>
    <n v="32216"/>
    <x v="0"/>
    <s v="FUR-BO-10000468"/>
    <x v="0"/>
    <x v="0"/>
    <s v="O'Sullivan 2-Shelf Heavy-Duty Bookcases"/>
    <x v="5686"/>
    <n v="4"/>
    <n v="0.2"/>
    <x v="6910"/>
    <x v="6"/>
  </r>
  <r>
    <n v="8956"/>
    <x v="4466"/>
    <x v="2"/>
    <x v="59"/>
    <d v="2011-09-24T00:00:00"/>
    <s v="Standard Class"/>
    <s v="HG-14965"/>
    <s v="Henry Goldwyn"/>
    <x v="1"/>
    <x v="0"/>
    <s v="San Diego"/>
    <x v="1"/>
    <n v="92024"/>
    <x v="1"/>
    <s v="OFF-PA-10004610"/>
    <x v="1"/>
    <x v="10"/>
    <s v="Xerox 1900"/>
    <x v="18"/>
    <n v="2"/>
    <n v="0"/>
    <x v="1608"/>
    <x v="8"/>
  </r>
  <r>
    <n v="8957"/>
    <x v="4467"/>
    <x v="3"/>
    <x v="53"/>
    <d v="2014-12-29T00:00:00"/>
    <s v="First Class"/>
    <s v="JH-15430"/>
    <s v="Jennifer Halladay"/>
    <x v="0"/>
    <x v="0"/>
    <s v="Hialeah"/>
    <x v="2"/>
    <n v="33012"/>
    <x v="0"/>
    <s v="FUR-FU-10004963"/>
    <x v="0"/>
    <x v="5"/>
    <s v="Eldon 400 Class Desk Accessories, Black Carbon"/>
    <x v="5687"/>
    <n v="3"/>
    <n v="0.2"/>
    <x v="6911"/>
    <x v="4"/>
  </r>
  <r>
    <n v="8958"/>
    <x v="4467"/>
    <x v="3"/>
    <x v="53"/>
    <d v="2014-12-29T00:00:00"/>
    <s v="First Class"/>
    <s v="JH-15430"/>
    <s v="Jennifer Halladay"/>
    <x v="0"/>
    <x v="0"/>
    <s v="Hialeah"/>
    <x v="2"/>
    <n v="33012"/>
    <x v="0"/>
    <s v="TEC-MA-10004626"/>
    <x v="2"/>
    <x v="15"/>
    <s v="Lexmark 20R1285 X6650 Wireless All-in-One Printer"/>
    <x v="5253"/>
    <n v="2"/>
    <n v="0.5"/>
    <x v="6912"/>
    <x v="4"/>
  </r>
  <r>
    <n v="8959"/>
    <x v="4468"/>
    <x v="3"/>
    <x v="920"/>
    <d v="2014-12-01T00:00:00"/>
    <s v="Standard Class"/>
    <s v="RO-19780"/>
    <s v="Rose O'Brian"/>
    <x v="0"/>
    <x v="0"/>
    <s v="Houston"/>
    <x v="5"/>
    <n v="77070"/>
    <x v="2"/>
    <s v="TEC-PH-10003437"/>
    <x v="2"/>
    <x v="7"/>
    <s v="Blue Parrot B250XT Professional Grade Wireless Bluetooth Headset with"/>
    <x v="5688"/>
    <n v="5"/>
    <n v="0.2"/>
    <x v="6913"/>
    <x v="0"/>
  </r>
  <r>
    <n v="8960"/>
    <x v="4468"/>
    <x v="3"/>
    <x v="920"/>
    <d v="2014-12-01T00:00:00"/>
    <s v="Standard Class"/>
    <s v="RO-19780"/>
    <s v="Rose O'Brian"/>
    <x v="0"/>
    <x v="0"/>
    <s v="Houston"/>
    <x v="5"/>
    <n v="77070"/>
    <x v="2"/>
    <s v="OFF-AP-10002867"/>
    <x v="1"/>
    <x v="9"/>
    <s v="Fellowes Command Center 5-outlet power strip"/>
    <x v="5689"/>
    <n v="5"/>
    <n v="0.8"/>
    <x v="6914"/>
    <x v="0"/>
  </r>
  <r>
    <n v="8961"/>
    <x v="4468"/>
    <x v="3"/>
    <x v="920"/>
    <d v="2014-12-01T00:00:00"/>
    <s v="Standard Class"/>
    <s v="RO-19780"/>
    <s v="Rose O'Brian"/>
    <x v="0"/>
    <x v="0"/>
    <s v="Houston"/>
    <x v="5"/>
    <n v="77070"/>
    <x v="2"/>
    <s v="FUR-CH-10002126"/>
    <x v="0"/>
    <x v="1"/>
    <s v="Hon Deluxe Fabric Upholstered Stacking Chairs"/>
    <x v="3122"/>
    <n v="5"/>
    <n v="0.3"/>
    <x v="6915"/>
    <x v="0"/>
  </r>
  <r>
    <n v="8962"/>
    <x v="4468"/>
    <x v="3"/>
    <x v="920"/>
    <d v="2014-12-01T00:00:00"/>
    <s v="Standard Class"/>
    <s v="RO-19780"/>
    <s v="Rose O'Brian"/>
    <x v="0"/>
    <x v="0"/>
    <s v="Houston"/>
    <x v="5"/>
    <n v="77070"/>
    <x v="2"/>
    <s v="OFF-AR-10001761"/>
    <x v="1"/>
    <x v="6"/>
    <s v="Avery Hi-Liter Smear-Safe Highlighters"/>
    <x v="4061"/>
    <n v="4"/>
    <n v="0.2"/>
    <x v="6916"/>
    <x v="0"/>
  </r>
  <r>
    <n v="8963"/>
    <x v="4469"/>
    <x v="0"/>
    <x v="732"/>
    <d v="2013-11-08T00:00:00"/>
    <s v="First Class"/>
    <s v="LW-17125"/>
    <s v="Liz Willingham"/>
    <x v="0"/>
    <x v="0"/>
    <s v="Virginia Beach"/>
    <x v="17"/>
    <n v="23464"/>
    <x v="0"/>
    <s v="FUR-FU-10004665"/>
    <x v="0"/>
    <x v="5"/>
    <s v="3M Polarizing Task Lamp with Clamp Arm, Light Gray"/>
    <x v="2963"/>
    <n v="2"/>
    <n v="0"/>
    <x v="4510"/>
    <x v="0"/>
  </r>
  <r>
    <n v="8964"/>
    <x v="4469"/>
    <x v="0"/>
    <x v="732"/>
    <d v="2013-11-08T00:00:00"/>
    <s v="First Class"/>
    <s v="LW-17125"/>
    <s v="Liz Willingham"/>
    <x v="0"/>
    <x v="0"/>
    <s v="Virginia Beach"/>
    <x v="17"/>
    <n v="23464"/>
    <x v="0"/>
    <s v="TEC-AC-10000057"/>
    <x v="2"/>
    <x v="11"/>
    <s v="Microsoft Natural Ergonomic Keyboard 4000"/>
    <x v="1324"/>
    <n v="3"/>
    <n v="0"/>
    <x v="2965"/>
    <x v="0"/>
  </r>
  <r>
    <n v="8965"/>
    <x v="4469"/>
    <x v="0"/>
    <x v="732"/>
    <d v="2013-11-08T00:00:00"/>
    <s v="First Class"/>
    <s v="LW-17125"/>
    <s v="Liz Willingham"/>
    <x v="0"/>
    <x v="0"/>
    <s v="Virginia Beach"/>
    <x v="17"/>
    <n v="23464"/>
    <x v="0"/>
    <s v="FUR-FU-10003806"/>
    <x v="0"/>
    <x v="5"/>
    <s v="Tenex Chairmat w/ Average Lip, 45&quot; x 53&quot;"/>
    <x v="4850"/>
    <n v="5"/>
    <n v="0"/>
    <x v="5786"/>
    <x v="0"/>
  </r>
  <r>
    <n v="8966"/>
    <x v="4470"/>
    <x v="3"/>
    <x v="44"/>
    <d v="2014-11-13T00:00:00"/>
    <s v="Standard Class"/>
    <s v="CC-12370"/>
    <s v="Christopher Conant"/>
    <x v="0"/>
    <x v="0"/>
    <s v="Houston"/>
    <x v="5"/>
    <n v="77070"/>
    <x v="2"/>
    <s v="OFF-BI-10000145"/>
    <x v="1"/>
    <x v="8"/>
    <s v="Zipper Ring Binder Pockets"/>
    <x v="75"/>
    <n v="2"/>
    <n v="0.8"/>
    <x v="6917"/>
    <x v="0"/>
  </r>
  <r>
    <n v="8967"/>
    <x v="4471"/>
    <x v="0"/>
    <x v="54"/>
    <d v="2013-11-08T00:00:00"/>
    <s v="Standard Class"/>
    <s v="JP-16135"/>
    <s v="Julie Prescott"/>
    <x v="2"/>
    <x v="0"/>
    <s v="Philadelphia"/>
    <x v="9"/>
    <n v="19120"/>
    <x v="3"/>
    <s v="TEC-AC-10000892"/>
    <x v="2"/>
    <x v="11"/>
    <s v="NETGEAR N750 Dual Band Wi-Fi Gigabit Router"/>
    <x v="2775"/>
    <n v="1"/>
    <n v="0.2"/>
    <x v="3129"/>
    <x v="0"/>
  </r>
  <r>
    <n v="8968"/>
    <x v="4471"/>
    <x v="0"/>
    <x v="54"/>
    <d v="2013-11-08T00:00:00"/>
    <s v="Standard Class"/>
    <s v="JP-16135"/>
    <s v="Julie Prescott"/>
    <x v="2"/>
    <x v="0"/>
    <s v="Philadelphia"/>
    <x v="9"/>
    <n v="19120"/>
    <x v="3"/>
    <s v="FUR-CH-10004886"/>
    <x v="0"/>
    <x v="1"/>
    <s v="Bevis Steel Folding Chairs"/>
    <x v="5690"/>
    <n v="7"/>
    <n v="0.3"/>
    <x v="6918"/>
    <x v="0"/>
  </r>
  <r>
    <n v="8969"/>
    <x v="4472"/>
    <x v="2"/>
    <x v="125"/>
    <d v="2012-01-01T00:00:00"/>
    <s v="First Class"/>
    <s v="DD-13570"/>
    <s v="Dorothy Dickinson"/>
    <x v="0"/>
    <x v="0"/>
    <s v="Memphis"/>
    <x v="18"/>
    <n v="38109"/>
    <x v="0"/>
    <s v="OFF-ST-10002554"/>
    <x v="1"/>
    <x v="4"/>
    <s v="Tennsco Industrial Shelving"/>
    <x v="5691"/>
    <n v="1"/>
    <n v="0.2"/>
    <x v="6919"/>
    <x v="4"/>
  </r>
  <r>
    <n v="8970"/>
    <x v="4473"/>
    <x v="3"/>
    <x v="574"/>
    <d v="2014-12-08T00:00:00"/>
    <s v="Standard Class"/>
    <s v="ES-14080"/>
    <s v="Erin Smith"/>
    <x v="1"/>
    <x v="0"/>
    <s v="Lakewood"/>
    <x v="24"/>
    <n v="44107"/>
    <x v="3"/>
    <s v="OFF-AR-10001662"/>
    <x v="1"/>
    <x v="6"/>
    <s v="Rogers Handheld Barrel Pencil Sharpener"/>
    <x v="5692"/>
    <n v="9"/>
    <n v="0.2"/>
    <x v="6920"/>
    <x v="4"/>
  </r>
  <r>
    <n v="8971"/>
    <x v="4473"/>
    <x v="3"/>
    <x v="574"/>
    <d v="2014-12-08T00:00:00"/>
    <s v="Standard Class"/>
    <s v="ES-14080"/>
    <s v="Erin Smith"/>
    <x v="1"/>
    <x v="0"/>
    <s v="Lakewood"/>
    <x v="24"/>
    <n v="44107"/>
    <x v="3"/>
    <s v="TEC-PH-10004531"/>
    <x v="2"/>
    <x v="7"/>
    <s v="AT&amp;T CL2909"/>
    <x v="5693"/>
    <n v="2"/>
    <n v="0.4"/>
    <x v="6921"/>
    <x v="4"/>
  </r>
  <r>
    <n v="8972"/>
    <x v="4474"/>
    <x v="3"/>
    <x v="668"/>
    <d v="2014-03-29T00:00:00"/>
    <s v="Standard Class"/>
    <s v="MV-17485"/>
    <s v="Mark Van Huff"/>
    <x v="0"/>
    <x v="0"/>
    <s v="New York City"/>
    <x v="15"/>
    <n v="10011"/>
    <x v="3"/>
    <s v="FUR-CH-10000665"/>
    <x v="0"/>
    <x v="1"/>
    <s v="Global Airflow Leather Mesh Back Chair, Black"/>
    <x v="2659"/>
    <n v="2"/>
    <n v="0.1"/>
    <x v="3018"/>
    <x v="10"/>
  </r>
  <r>
    <n v="8973"/>
    <x v="4475"/>
    <x v="2"/>
    <x v="84"/>
    <d v="2011-11-21T00:00:00"/>
    <s v="First Class"/>
    <s v="RD-19900"/>
    <s v="Ruben Dartt"/>
    <x v="0"/>
    <x v="0"/>
    <s v="Philadelphia"/>
    <x v="9"/>
    <n v="19120"/>
    <x v="3"/>
    <s v="TEC-AC-10003023"/>
    <x v="2"/>
    <x v="11"/>
    <s v="Logitech G105 Gaming Keyboard"/>
    <x v="5694"/>
    <n v="1"/>
    <n v="0.2"/>
    <x v="6922"/>
    <x v="0"/>
  </r>
  <r>
    <n v="8974"/>
    <x v="4476"/>
    <x v="3"/>
    <x v="1016"/>
    <d v="2014-04-28T00:00:00"/>
    <s v="Second Class"/>
    <s v="RL-19615"/>
    <s v="Rob Lucas"/>
    <x v="0"/>
    <x v="0"/>
    <s v="Los Angeles"/>
    <x v="1"/>
    <n v="90008"/>
    <x v="1"/>
    <s v="FUR-BO-10004709"/>
    <x v="0"/>
    <x v="0"/>
    <s v="Bush Westfield Collection Bookcases, Medium Cherry Finish"/>
    <x v="5695"/>
    <n v="7"/>
    <n v="0.15"/>
    <x v="6923"/>
    <x v="3"/>
  </r>
  <r>
    <n v="8975"/>
    <x v="4477"/>
    <x v="3"/>
    <x v="51"/>
    <d v="2014-11-27T00:00:00"/>
    <s v="First Class"/>
    <s v="JP-15460"/>
    <s v="Jennifer Patt"/>
    <x v="1"/>
    <x v="0"/>
    <s v="Dallas"/>
    <x v="5"/>
    <n v="75220"/>
    <x v="2"/>
    <s v="OFF-PA-10000477"/>
    <x v="1"/>
    <x v="10"/>
    <s v="Xerox 22"/>
    <x v="1590"/>
    <n v="7"/>
    <n v="0.2"/>
    <x v="1683"/>
    <x v="0"/>
  </r>
  <r>
    <n v="8976"/>
    <x v="4477"/>
    <x v="3"/>
    <x v="51"/>
    <d v="2014-11-27T00:00:00"/>
    <s v="First Class"/>
    <s v="JP-15460"/>
    <s v="Jennifer Patt"/>
    <x v="1"/>
    <x v="0"/>
    <s v="Dallas"/>
    <x v="5"/>
    <n v="75220"/>
    <x v="2"/>
    <s v="OFF-PA-10002923"/>
    <x v="1"/>
    <x v="10"/>
    <s v="Xerox 1942"/>
    <x v="128"/>
    <n v="2"/>
    <n v="0.2"/>
    <x v="130"/>
    <x v="0"/>
  </r>
  <r>
    <n v="8977"/>
    <x v="4477"/>
    <x v="3"/>
    <x v="51"/>
    <d v="2014-11-27T00:00:00"/>
    <s v="First Class"/>
    <s v="JP-15460"/>
    <s v="Jennifer Patt"/>
    <x v="1"/>
    <x v="0"/>
    <s v="Dallas"/>
    <x v="5"/>
    <n v="75220"/>
    <x v="2"/>
    <s v="FUR-TA-10003008"/>
    <x v="0"/>
    <x v="3"/>
    <s v="Lesro Round Back Collection Coffee Table, End Table"/>
    <x v="5696"/>
    <n v="1"/>
    <n v="0.3"/>
    <x v="6924"/>
    <x v="0"/>
  </r>
  <r>
    <n v="8978"/>
    <x v="4477"/>
    <x v="3"/>
    <x v="51"/>
    <d v="2014-11-27T00:00:00"/>
    <s v="First Class"/>
    <s v="JP-15460"/>
    <s v="Jennifer Patt"/>
    <x v="1"/>
    <x v="0"/>
    <s v="Dallas"/>
    <x v="5"/>
    <n v="75220"/>
    <x v="2"/>
    <s v="OFF-BI-10003707"/>
    <x v="1"/>
    <x v="8"/>
    <s v="Aluminum Screw Posts"/>
    <x v="5697"/>
    <n v="2"/>
    <n v="0.8"/>
    <x v="6925"/>
    <x v="0"/>
  </r>
  <r>
    <n v="8979"/>
    <x v="4478"/>
    <x v="2"/>
    <x v="935"/>
    <d v="2011-11-05T00:00:00"/>
    <s v="Second Class"/>
    <s v="DM-13345"/>
    <s v="Denise Monton"/>
    <x v="1"/>
    <x v="0"/>
    <s v="Orange"/>
    <x v="30"/>
    <n v="7050"/>
    <x v="3"/>
    <s v="OFF-BI-10000546"/>
    <x v="1"/>
    <x v="8"/>
    <s v="Avery Durable Binders"/>
    <x v="1784"/>
    <n v="2"/>
    <n v="0"/>
    <x v="2167"/>
    <x v="0"/>
  </r>
  <r>
    <n v="8980"/>
    <x v="4479"/>
    <x v="1"/>
    <x v="324"/>
    <d v="2012-10-24T00:00:00"/>
    <s v="Second Class"/>
    <s v="CS-11860"/>
    <s v="Cari Schnelling"/>
    <x v="0"/>
    <x v="0"/>
    <s v="Dallas"/>
    <x v="5"/>
    <n v="75220"/>
    <x v="2"/>
    <s v="OFF-BI-10000404"/>
    <x v="1"/>
    <x v="8"/>
    <s v="Avery Printable Repositionable Plastic Tabs"/>
    <x v="5698"/>
    <n v="1"/>
    <n v="0.8"/>
    <x v="6926"/>
    <x v="2"/>
  </r>
  <r>
    <n v="8981"/>
    <x v="4480"/>
    <x v="2"/>
    <x v="644"/>
    <d v="2011-02-11T00:00:00"/>
    <s v="Second Class"/>
    <s v="DL-13315"/>
    <s v="Delfina Latchford"/>
    <x v="0"/>
    <x v="0"/>
    <s v="Romeoville"/>
    <x v="10"/>
    <n v="60441"/>
    <x v="2"/>
    <s v="OFF-BI-10001196"/>
    <x v="1"/>
    <x v="8"/>
    <s v="Avery Flip-Chart Easel Binder, Black"/>
    <x v="5699"/>
    <n v="2"/>
    <n v="0.8"/>
    <x v="6927"/>
    <x v="11"/>
  </r>
  <r>
    <n v="8982"/>
    <x v="4481"/>
    <x v="0"/>
    <x v="1193"/>
    <d v="2013-03-13T00:00:00"/>
    <s v="Standard Class"/>
    <s v="LC-16870"/>
    <s v="Lena Cacioppo"/>
    <x v="0"/>
    <x v="0"/>
    <s v="Chicago"/>
    <x v="10"/>
    <n v="60623"/>
    <x v="2"/>
    <s v="OFF-AP-10001626"/>
    <x v="1"/>
    <x v="9"/>
    <s v="Commercial WindTunnel Clean Air Upright Vacuum, Replacement Belts, Filtration Bags"/>
    <x v="5700"/>
    <n v="3"/>
    <n v="0.8"/>
    <x v="6928"/>
    <x v="10"/>
  </r>
  <r>
    <n v="8983"/>
    <x v="4481"/>
    <x v="0"/>
    <x v="1193"/>
    <d v="2013-03-13T00:00:00"/>
    <s v="Standard Class"/>
    <s v="LC-16870"/>
    <s v="Lena Cacioppo"/>
    <x v="0"/>
    <x v="0"/>
    <s v="Chicago"/>
    <x v="10"/>
    <n v="60623"/>
    <x v="2"/>
    <s v="OFF-BI-10004656"/>
    <x v="1"/>
    <x v="8"/>
    <s v="Peel &amp; Stick Add-On Corner Pockets"/>
    <x v="5701"/>
    <n v="4"/>
    <n v="0.8"/>
    <x v="6929"/>
    <x v="10"/>
  </r>
  <r>
    <n v="8984"/>
    <x v="4481"/>
    <x v="0"/>
    <x v="1193"/>
    <d v="2013-03-13T00:00:00"/>
    <s v="Standard Class"/>
    <s v="LC-16870"/>
    <s v="Lena Cacioppo"/>
    <x v="0"/>
    <x v="0"/>
    <s v="Chicago"/>
    <x v="10"/>
    <n v="60623"/>
    <x v="2"/>
    <s v="FUR-FU-10003773"/>
    <x v="0"/>
    <x v="5"/>
    <s v="Eldon Cleatmat Plus Chair Mats for High Pile Carpets"/>
    <x v="5702"/>
    <n v="5"/>
    <n v="0.6"/>
    <x v="6930"/>
    <x v="10"/>
  </r>
  <r>
    <n v="8985"/>
    <x v="4481"/>
    <x v="0"/>
    <x v="1193"/>
    <d v="2013-03-13T00:00:00"/>
    <s v="Standard Class"/>
    <s v="LC-16870"/>
    <s v="Lena Cacioppo"/>
    <x v="0"/>
    <x v="0"/>
    <s v="Chicago"/>
    <x v="10"/>
    <n v="60623"/>
    <x v="2"/>
    <s v="FUR-TA-10000849"/>
    <x v="0"/>
    <x v="3"/>
    <s v="Bevis Rectangular Conference Tables"/>
    <x v="2044"/>
    <n v="2"/>
    <n v="0.5"/>
    <x v="2202"/>
    <x v="10"/>
  </r>
  <r>
    <n v="8986"/>
    <x v="4482"/>
    <x v="1"/>
    <x v="155"/>
    <d v="2012-12-07T00:00:00"/>
    <s v="Standard Class"/>
    <s v="JG-15115"/>
    <s v="Jack Garza"/>
    <x v="0"/>
    <x v="0"/>
    <s v="Jacksonville"/>
    <x v="3"/>
    <n v="28540"/>
    <x v="0"/>
    <s v="FUR-FU-10000222"/>
    <x v="0"/>
    <x v="5"/>
    <s v="Seth Thomas 16&quot; Steel Case Clock"/>
    <x v="2540"/>
    <n v="3"/>
    <n v="0.2"/>
    <x v="6931"/>
    <x v="4"/>
  </r>
  <r>
    <n v="8987"/>
    <x v="4482"/>
    <x v="1"/>
    <x v="155"/>
    <d v="2012-12-07T00:00:00"/>
    <s v="Standard Class"/>
    <s v="JG-15115"/>
    <s v="Jack Garza"/>
    <x v="0"/>
    <x v="0"/>
    <s v="Jacksonville"/>
    <x v="3"/>
    <n v="28540"/>
    <x v="0"/>
    <s v="OFF-BI-10001718"/>
    <x v="1"/>
    <x v="8"/>
    <s v="GBC DocuBind P50 Personal Binding Machine"/>
    <x v="5703"/>
    <n v="5"/>
    <n v="0.7"/>
    <x v="6932"/>
    <x v="4"/>
  </r>
  <r>
    <n v="8988"/>
    <x v="4482"/>
    <x v="1"/>
    <x v="155"/>
    <d v="2012-12-07T00:00:00"/>
    <s v="Standard Class"/>
    <s v="JG-15115"/>
    <s v="Jack Garza"/>
    <x v="0"/>
    <x v="0"/>
    <s v="Jacksonville"/>
    <x v="3"/>
    <n v="28540"/>
    <x v="0"/>
    <s v="TEC-PH-10001700"/>
    <x v="2"/>
    <x v="7"/>
    <s v="Panasonic KX-TG6844B Expandable Digital Cordless Telephone"/>
    <x v="554"/>
    <n v="2"/>
    <n v="0.2"/>
    <x v="563"/>
    <x v="4"/>
  </r>
  <r>
    <n v="8989"/>
    <x v="4482"/>
    <x v="1"/>
    <x v="155"/>
    <d v="2012-12-07T00:00:00"/>
    <s v="Standard Class"/>
    <s v="JG-15115"/>
    <s v="Jack Garza"/>
    <x v="0"/>
    <x v="0"/>
    <s v="Jacksonville"/>
    <x v="3"/>
    <n v="28540"/>
    <x v="0"/>
    <s v="OFF-AR-10004078"/>
    <x v="1"/>
    <x v="6"/>
    <s v="Newell 312"/>
    <x v="564"/>
    <n v="2"/>
    <n v="0.2"/>
    <x v="573"/>
    <x v="4"/>
  </r>
  <r>
    <n v="8990"/>
    <x v="4483"/>
    <x v="1"/>
    <x v="100"/>
    <d v="2012-12-30T00:00:00"/>
    <s v="Standard Class"/>
    <s v="HM-14860"/>
    <s v="Harry Marie"/>
    <x v="1"/>
    <x v="0"/>
    <s v="Springfield"/>
    <x v="25"/>
    <n v="65807"/>
    <x v="2"/>
    <s v="FUR-FU-10003026"/>
    <x v="0"/>
    <x v="5"/>
    <s v="Eldon Regeneration Recycled Desk Accessories, Black"/>
    <x v="390"/>
    <n v="2"/>
    <n v="0"/>
    <x v="6933"/>
    <x v="4"/>
  </r>
  <r>
    <n v="8991"/>
    <x v="4483"/>
    <x v="1"/>
    <x v="100"/>
    <d v="2012-12-30T00:00:00"/>
    <s v="Standard Class"/>
    <s v="HM-14860"/>
    <s v="Harry Marie"/>
    <x v="1"/>
    <x v="0"/>
    <s v="Springfield"/>
    <x v="25"/>
    <n v="65807"/>
    <x v="2"/>
    <s v="TEC-CO-10003763"/>
    <x v="2"/>
    <x v="16"/>
    <s v="Canon PC1060 Personal Laser Copier"/>
    <x v="980"/>
    <n v="7"/>
    <n v="0"/>
    <x v="6934"/>
    <x v="4"/>
  </r>
  <r>
    <n v="8992"/>
    <x v="4484"/>
    <x v="3"/>
    <x v="172"/>
    <d v="2014-10-07T00:00:00"/>
    <s v="Standard Class"/>
    <s v="TN-21040"/>
    <s v="Tanja Norvell"/>
    <x v="2"/>
    <x v="0"/>
    <s v="San Francisco"/>
    <x v="1"/>
    <n v="94110"/>
    <x v="1"/>
    <s v="TEC-AC-10004708"/>
    <x v="2"/>
    <x v="11"/>
    <s v="Sony 32GB Class 10 Micro SDHC R40 Memory Card"/>
    <x v="5704"/>
    <n v="5"/>
    <n v="0"/>
    <x v="6935"/>
    <x v="2"/>
  </r>
  <r>
    <n v="8993"/>
    <x v="4485"/>
    <x v="3"/>
    <x v="524"/>
    <d v="2014-10-22T00:00:00"/>
    <s v="Standard Class"/>
    <s v="VP-21760"/>
    <s v="Victoria Pisteka"/>
    <x v="1"/>
    <x v="0"/>
    <s v="Columbia"/>
    <x v="18"/>
    <n v="38401"/>
    <x v="0"/>
    <s v="TEC-AC-10003499"/>
    <x v="2"/>
    <x v="11"/>
    <s v="Memorex Mini Travel Drive 8 GB USB 2.0 Flash Drive"/>
    <x v="5183"/>
    <n v="2"/>
    <n v="0.2"/>
    <x v="6397"/>
    <x v="2"/>
  </r>
  <r>
    <n v="8994"/>
    <x v="4485"/>
    <x v="3"/>
    <x v="524"/>
    <d v="2014-10-22T00:00:00"/>
    <s v="Standard Class"/>
    <s v="VP-21760"/>
    <s v="Victoria Pisteka"/>
    <x v="1"/>
    <x v="0"/>
    <s v="Columbia"/>
    <x v="18"/>
    <n v="38401"/>
    <x v="0"/>
    <s v="FUR-TA-10001950"/>
    <x v="0"/>
    <x v="3"/>
    <s v="Balt Solid Wood Round Tables"/>
    <x v="5705"/>
    <n v="7"/>
    <n v="0.4"/>
    <x v="6936"/>
    <x v="2"/>
  </r>
  <r>
    <n v="8995"/>
    <x v="4486"/>
    <x v="2"/>
    <x v="860"/>
    <d v="2011-08-17T00:00:00"/>
    <s v="First Class"/>
    <s v="CS-12355"/>
    <s v="Christine Sundaresam"/>
    <x v="0"/>
    <x v="0"/>
    <s v="Hollywood"/>
    <x v="2"/>
    <n v="33021"/>
    <x v="0"/>
    <s v="OFF-PA-10000312"/>
    <x v="1"/>
    <x v="10"/>
    <s v="Xerox 1955"/>
    <x v="5566"/>
    <n v="5"/>
    <n v="0.2"/>
    <x v="6752"/>
    <x v="6"/>
  </r>
  <r>
    <n v="8996"/>
    <x v="4486"/>
    <x v="2"/>
    <x v="860"/>
    <d v="2011-08-17T00:00:00"/>
    <s v="First Class"/>
    <s v="CS-12355"/>
    <s v="Christine Sundaresam"/>
    <x v="0"/>
    <x v="0"/>
    <s v="Hollywood"/>
    <x v="2"/>
    <n v="33021"/>
    <x v="0"/>
    <s v="OFF-AP-10004708"/>
    <x v="1"/>
    <x v="9"/>
    <s v="Fellowes Superior 10 Outlet Split Surge Protector"/>
    <x v="5706"/>
    <n v="5"/>
    <n v="0.2"/>
    <x v="6937"/>
    <x v="6"/>
  </r>
  <r>
    <n v="8997"/>
    <x v="4487"/>
    <x v="3"/>
    <x v="343"/>
    <d v="2014-11-14T00:00:00"/>
    <s v="First Class"/>
    <s v="PG-18820"/>
    <s v="Patrick Gardner"/>
    <x v="0"/>
    <x v="0"/>
    <s v="Dallas"/>
    <x v="5"/>
    <n v="75081"/>
    <x v="2"/>
    <s v="TEC-PH-10004531"/>
    <x v="2"/>
    <x v="7"/>
    <s v="OtterBox Commuter Series Case - iPhone 5 &amp; 5s"/>
    <x v="5707"/>
    <n v="2"/>
    <n v="0.2"/>
    <x v="6938"/>
    <x v="0"/>
  </r>
  <r>
    <n v="8998"/>
    <x v="4488"/>
    <x v="3"/>
    <x v="177"/>
    <d v="2014-03-21T00:00:00"/>
    <s v="Same Day"/>
    <s v="HG-14845"/>
    <s v="Harry Greene"/>
    <x v="0"/>
    <x v="0"/>
    <s v="Houston"/>
    <x v="5"/>
    <n v="77041"/>
    <x v="2"/>
    <s v="OFF-PA-10000474"/>
    <x v="1"/>
    <x v="10"/>
    <s v="Staples"/>
    <x v="3987"/>
    <n v="2"/>
    <n v="0.2"/>
    <x v="4608"/>
    <x v="10"/>
  </r>
  <r>
    <n v="8999"/>
    <x v="4488"/>
    <x v="3"/>
    <x v="177"/>
    <d v="2014-03-21T00:00:00"/>
    <s v="Same Day"/>
    <s v="HG-14845"/>
    <s v="Harry Greene"/>
    <x v="0"/>
    <x v="0"/>
    <s v="Houston"/>
    <x v="5"/>
    <n v="77041"/>
    <x v="2"/>
    <s v="OFF-PA-10002377"/>
    <x v="1"/>
    <x v="10"/>
    <s v="Xerox 1916"/>
    <x v="5708"/>
    <n v="7"/>
    <n v="0.2"/>
    <x v="6939"/>
    <x v="10"/>
  </r>
  <r>
    <n v="9000"/>
    <x v="4489"/>
    <x v="3"/>
    <x v="726"/>
    <d v="2014-05-18T00:00:00"/>
    <s v="Standard Class"/>
    <s v="MH-18115"/>
    <s v="Mick Hernandez"/>
    <x v="2"/>
    <x v="0"/>
    <s v="Philadelphia"/>
    <x v="9"/>
    <n v="19140"/>
    <x v="3"/>
    <s v="FUR-CH-10001482"/>
    <x v="0"/>
    <x v="1"/>
    <s v="Office Star - Mesh Screen back chair with Vinyl seat"/>
    <x v="4237"/>
    <n v="5"/>
    <n v="0.3"/>
    <x v="6940"/>
    <x v="5"/>
  </r>
  <r>
    <n v="9001"/>
    <x v="4490"/>
    <x v="2"/>
    <x v="169"/>
    <d v="2011-06-22T00:00:00"/>
    <s v="Same Day"/>
    <s v="TB-21280"/>
    <s v="Toby Braunhardt"/>
    <x v="0"/>
    <x v="0"/>
    <s v="Phoenix"/>
    <x v="16"/>
    <n v="85023"/>
    <x v="1"/>
    <s v="OFF-BI-10001553"/>
    <x v="1"/>
    <x v="8"/>
    <s v="SpineVue Locking Slant-D Ring Binders by Cardinal"/>
    <x v="2281"/>
    <n v="3"/>
    <n v="0.7"/>
    <x v="2466"/>
    <x v="1"/>
  </r>
  <r>
    <n v="9002"/>
    <x v="4491"/>
    <x v="2"/>
    <x v="266"/>
    <d v="2011-12-09T00:00:00"/>
    <s v="Standard Class"/>
    <s v="EM-13825"/>
    <s v="Elizabeth Moffitt"/>
    <x v="1"/>
    <x v="0"/>
    <s v="Sandy Springs"/>
    <x v="32"/>
    <n v="30328"/>
    <x v="0"/>
    <s v="TEC-AC-10000199"/>
    <x v="2"/>
    <x v="11"/>
    <s v="Kingston Digital DataTraveler 8GB USB 2.0"/>
    <x v="5709"/>
    <n v="1"/>
    <n v="0"/>
    <x v="6941"/>
    <x v="4"/>
  </r>
  <r>
    <n v="9003"/>
    <x v="4491"/>
    <x v="2"/>
    <x v="266"/>
    <d v="2011-12-09T00:00:00"/>
    <s v="Standard Class"/>
    <s v="EM-13825"/>
    <s v="Elizabeth Moffitt"/>
    <x v="1"/>
    <x v="0"/>
    <s v="Sandy Springs"/>
    <x v="32"/>
    <n v="30328"/>
    <x v="0"/>
    <s v="OFF-PA-10002195"/>
    <x v="1"/>
    <x v="10"/>
    <s v="RSVP Cards &amp; Envelopes, Blank White, 8-1/2&quot; X 11&quot;, 24 Cards/25 Envelopes/Set"/>
    <x v="597"/>
    <n v="3"/>
    <n v="0"/>
    <x v="6942"/>
    <x v="4"/>
  </r>
  <r>
    <n v="9004"/>
    <x v="4492"/>
    <x v="1"/>
    <x v="57"/>
    <d v="2012-04-06T00:00:00"/>
    <s v="Same Day"/>
    <s v="JF-15415"/>
    <s v="Jennifer Ferguson"/>
    <x v="0"/>
    <x v="0"/>
    <s v="Spokane"/>
    <x v="4"/>
    <n v="99207"/>
    <x v="1"/>
    <s v="TEC-AC-10001767"/>
    <x v="2"/>
    <x v="11"/>
    <s v="SanDisk Ultra 64 GB MicroSDHC Class 10 Memory Card"/>
    <x v="5710"/>
    <n v="6"/>
    <n v="0"/>
    <x v="6943"/>
    <x v="3"/>
  </r>
  <r>
    <n v="9005"/>
    <x v="4492"/>
    <x v="1"/>
    <x v="57"/>
    <d v="2012-04-06T00:00:00"/>
    <s v="Same Day"/>
    <s v="JF-15415"/>
    <s v="Jennifer Ferguson"/>
    <x v="0"/>
    <x v="0"/>
    <s v="Spokane"/>
    <x v="4"/>
    <n v="99207"/>
    <x v="1"/>
    <s v="OFF-AR-10002467"/>
    <x v="1"/>
    <x v="6"/>
    <s v="Dixon Ticonderoga Pencils"/>
    <x v="5711"/>
    <n v="8"/>
    <n v="0"/>
    <x v="6944"/>
    <x v="3"/>
  </r>
  <r>
    <n v="9006"/>
    <x v="4493"/>
    <x v="3"/>
    <x v="551"/>
    <d v="2014-11-19T00:00:00"/>
    <s v="Same Day"/>
    <s v="NB-18655"/>
    <s v="Nona Balk"/>
    <x v="1"/>
    <x v="0"/>
    <s v="Milwaukee"/>
    <x v="6"/>
    <n v="53209"/>
    <x v="2"/>
    <s v="OFF-ST-10001321"/>
    <x v="1"/>
    <x v="4"/>
    <s v="Decoflex Hanging Personal Folder File, Blue"/>
    <x v="451"/>
    <n v="6"/>
    <n v="0"/>
    <x v="462"/>
    <x v="0"/>
  </r>
  <r>
    <n v="9007"/>
    <x v="4493"/>
    <x v="3"/>
    <x v="551"/>
    <d v="2014-11-19T00:00:00"/>
    <s v="Same Day"/>
    <s v="NB-18655"/>
    <s v="Nona Balk"/>
    <x v="1"/>
    <x v="0"/>
    <s v="Milwaukee"/>
    <x v="6"/>
    <n v="53209"/>
    <x v="2"/>
    <s v="OFF-ST-10000777"/>
    <x v="1"/>
    <x v="4"/>
    <s v="Companion Letter/Legal File, Black"/>
    <x v="5712"/>
    <n v="1"/>
    <n v="0"/>
    <x v="6945"/>
    <x v="0"/>
  </r>
  <r>
    <n v="9008"/>
    <x v="4493"/>
    <x v="3"/>
    <x v="551"/>
    <d v="2014-11-19T00:00:00"/>
    <s v="Same Day"/>
    <s v="NB-18655"/>
    <s v="Nona Balk"/>
    <x v="1"/>
    <x v="0"/>
    <s v="Milwaukee"/>
    <x v="6"/>
    <n v="53209"/>
    <x v="2"/>
    <s v="OFF-LA-10003720"/>
    <x v="1"/>
    <x v="2"/>
    <s v="Avery 487"/>
    <x v="1576"/>
    <n v="2"/>
    <n v="0"/>
    <x v="1666"/>
    <x v="0"/>
  </r>
  <r>
    <n v="9009"/>
    <x v="4493"/>
    <x v="3"/>
    <x v="551"/>
    <d v="2014-11-19T00:00:00"/>
    <s v="Same Day"/>
    <s v="NB-18655"/>
    <s v="Nona Balk"/>
    <x v="1"/>
    <x v="0"/>
    <s v="Milwaukee"/>
    <x v="6"/>
    <n v="53209"/>
    <x v="2"/>
    <s v="FUR-FU-10000206"/>
    <x v="0"/>
    <x v="5"/>
    <s v="GE General Purpose, Extra Long Life, Showcase &amp; Floodlight Incandescent Bulbs"/>
    <x v="5713"/>
    <n v="2"/>
    <n v="0"/>
    <x v="6946"/>
    <x v="0"/>
  </r>
  <r>
    <n v="9010"/>
    <x v="4494"/>
    <x v="3"/>
    <x v="1210"/>
    <d v="2014-07-19T00:00:00"/>
    <s v="Standard Class"/>
    <s v="CS-11860"/>
    <s v="Cari Schnelling"/>
    <x v="0"/>
    <x v="0"/>
    <s v="Fairfield"/>
    <x v="24"/>
    <n v="45014"/>
    <x v="3"/>
    <s v="OFF-PA-10000791"/>
    <x v="1"/>
    <x v="10"/>
    <s v="Wirebound Message Books, Four 2 3/4 x 5 Forms per Page, 200 Sets per Book"/>
    <x v="5714"/>
    <n v="1"/>
    <n v="0.2"/>
    <x v="6947"/>
    <x v="7"/>
  </r>
  <r>
    <n v="9011"/>
    <x v="4495"/>
    <x v="3"/>
    <x v="240"/>
    <d v="2014-05-24T00:00:00"/>
    <s v="Standard Class"/>
    <s v="ND-18460"/>
    <s v="Neil Ducich"/>
    <x v="1"/>
    <x v="0"/>
    <s v="Huntsville"/>
    <x v="19"/>
    <n v="35810"/>
    <x v="0"/>
    <s v="OFF-BI-10001787"/>
    <x v="1"/>
    <x v="8"/>
    <s v="Wilson Jones Four-Pocket Poly Binders"/>
    <x v="5715"/>
    <n v="4"/>
    <n v="0"/>
    <x v="6948"/>
    <x v="5"/>
  </r>
  <r>
    <n v="9012"/>
    <x v="4496"/>
    <x v="1"/>
    <x v="139"/>
    <d v="2012-12-21T00:00:00"/>
    <s v="First Class"/>
    <s v="ED-13885"/>
    <s v="Emily Ducich"/>
    <x v="2"/>
    <x v="0"/>
    <s v="Houston"/>
    <x v="5"/>
    <n v="77036"/>
    <x v="2"/>
    <s v="TEC-AC-10004353"/>
    <x v="2"/>
    <x v="11"/>
    <s v="Hypercom P1300 Pinpad"/>
    <x v="4649"/>
    <n v="2"/>
    <n v="0.2"/>
    <x v="5510"/>
    <x v="4"/>
  </r>
  <r>
    <n v="9013"/>
    <x v="4497"/>
    <x v="0"/>
    <x v="823"/>
    <d v="2013-02-22T00:00:00"/>
    <s v="First Class"/>
    <s v="EA-14035"/>
    <s v="Erin Ashbrook"/>
    <x v="1"/>
    <x v="0"/>
    <s v="New York City"/>
    <x v="15"/>
    <n v="10011"/>
    <x v="3"/>
    <s v="FUR-FU-10001861"/>
    <x v="0"/>
    <x v="5"/>
    <s v="Floodlight Indoor Halogen Bulbs, 1 Bulb per Pack, 60 Watts"/>
    <x v="5716"/>
    <n v="7"/>
    <n v="0"/>
    <x v="6949"/>
    <x v="11"/>
  </r>
  <r>
    <n v="9014"/>
    <x v="4498"/>
    <x v="3"/>
    <x v="257"/>
    <d v="2014-03-23T00:00:00"/>
    <s v="Standard Class"/>
    <s v="BP-11050"/>
    <s v="Barry Pond"/>
    <x v="1"/>
    <x v="0"/>
    <s v="Los Angeles"/>
    <x v="1"/>
    <n v="90008"/>
    <x v="1"/>
    <s v="OFF-AR-10002766"/>
    <x v="1"/>
    <x v="6"/>
    <s v="Prang Drawing Pencil Set"/>
    <x v="2255"/>
    <n v="5"/>
    <n v="0"/>
    <x v="6824"/>
    <x v="10"/>
  </r>
  <r>
    <n v="9015"/>
    <x v="4498"/>
    <x v="3"/>
    <x v="257"/>
    <d v="2014-03-23T00:00:00"/>
    <s v="Standard Class"/>
    <s v="BP-11050"/>
    <s v="Barry Pond"/>
    <x v="1"/>
    <x v="0"/>
    <s v="Los Angeles"/>
    <x v="1"/>
    <n v="90008"/>
    <x v="1"/>
    <s v="OFF-EN-10003072"/>
    <x v="1"/>
    <x v="12"/>
    <s v="Peel &amp; Seel Envelopes"/>
    <x v="5717"/>
    <n v="5"/>
    <n v="0"/>
    <x v="6950"/>
    <x v="10"/>
  </r>
  <r>
    <n v="9016"/>
    <x v="4499"/>
    <x v="0"/>
    <x v="907"/>
    <d v="2013-12-24T00:00:00"/>
    <s v="Standard Class"/>
    <s v="NS-18640"/>
    <s v="Noel Staavos"/>
    <x v="1"/>
    <x v="0"/>
    <s v="Carlsbad"/>
    <x v="27"/>
    <n v="88220"/>
    <x v="1"/>
    <s v="OFF-BI-10001636"/>
    <x v="1"/>
    <x v="8"/>
    <s v="Ibico Plastic and Wire Spiral Binding Combs"/>
    <x v="5718"/>
    <n v="2"/>
    <n v="0.2"/>
    <x v="6951"/>
    <x v="4"/>
  </r>
  <r>
    <n v="9017"/>
    <x v="4499"/>
    <x v="0"/>
    <x v="907"/>
    <d v="2013-12-24T00:00:00"/>
    <s v="Standard Class"/>
    <s v="NS-18640"/>
    <s v="Noel Staavos"/>
    <x v="1"/>
    <x v="0"/>
    <s v="Carlsbad"/>
    <x v="27"/>
    <n v="88220"/>
    <x v="1"/>
    <s v="OFF-BI-10000948"/>
    <x v="1"/>
    <x v="8"/>
    <s v="GBC Laser Imprintable Binding System Covers, Desert Sand"/>
    <x v="5719"/>
    <n v="1"/>
    <n v="0.2"/>
    <x v="6952"/>
    <x v="4"/>
  </r>
  <r>
    <n v="9018"/>
    <x v="4500"/>
    <x v="0"/>
    <x v="253"/>
    <d v="2013-03-29T00:00:00"/>
    <s v="Second Class"/>
    <s v="MV-17485"/>
    <s v="Mark Van Huff"/>
    <x v="0"/>
    <x v="0"/>
    <s v="Pocatello"/>
    <x v="45"/>
    <n v="83201"/>
    <x v="1"/>
    <s v="OFF-PA-10001838"/>
    <x v="1"/>
    <x v="10"/>
    <s v="Adams Telephone Message Book W/Dividers/Space For Phone Numbers, 5 1/4&quot;X8 1/2&quot;, 300/Messages"/>
    <x v="4634"/>
    <n v="3"/>
    <n v="0"/>
    <x v="5906"/>
    <x v="10"/>
  </r>
  <r>
    <n v="9019"/>
    <x v="4500"/>
    <x v="0"/>
    <x v="253"/>
    <d v="2013-03-29T00:00:00"/>
    <s v="Second Class"/>
    <s v="MV-17485"/>
    <s v="Mark Van Huff"/>
    <x v="0"/>
    <x v="0"/>
    <s v="Pocatello"/>
    <x v="45"/>
    <n v="83201"/>
    <x v="1"/>
    <s v="OFF-BI-10002215"/>
    <x v="1"/>
    <x v="8"/>
    <s v="Wilson Jones Hanging View Binder, White, 1&quot;"/>
    <x v="342"/>
    <n v="3"/>
    <n v="0.2"/>
    <x v="6000"/>
    <x v="10"/>
  </r>
  <r>
    <n v="9020"/>
    <x v="4501"/>
    <x v="2"/>
    <x v="757"/>
    <d v="2011-12-18T00:00:00"/>
    <s v="Second Class"/>
    <s v="LE-16810"/>
    <s v="Laurel Elliston"/>
    <x v="0"/>
    <x v="0"/>
    <s v="Springfield"/>
    <x v="17"/>
    <n v="22153"/>
    <x v="0"/>
    <s v="TEC-AC-10001314"/>
    <x v="2"/>
    <x v="11"/>
    <s v="Case Logic 2.4GHz Wireless Keyboard"/>
    <x v="2622"/>
    <n v="2"/>
    <n v="0"/>
    <x v="2888"/>
    <x v="4"/>
  </r>
  <r>
    <n v="9021"/>
    <x v="4501"/>
    <x v="2"/>
    <x v="757"/>
    <d v="2011-12-18T00:00:00"/>
    <s v="Second Class"/>
    <s v="LE-16810"/>
    <s v="Laurel Elliston"/>
    <x v="0"/>
    <x v="0"/>
    <s v="Springfield"/>
    <x v="17"/>
    <n v="22153"/>
    <x v="0"/>
    <s v="FUR-FU-10002268"/>
    <x v="0"/>
    <x v="5"/>
    <s v="Ultra Door Push Plate"/>
    <x v="2111"/>
    <n v="6"/>
    <n v="0"/>
    <x v="6953"/>
    <x v="4"/>
  </r>
  <r>
    <n v="9022"/>
    <x v="4502"/>
    <x v="1"/>
    <x v="219"/>
    <d v="2012-11-20T00:00:00"/>
    <s v="Standard Class"/>
    <s v="VP-21760"/>
    <s v="Victoria Pisteka"/>
    <x v="1"/>
    <x v="0"/>
    <s v="Toledo"/>
    <x v="24"/>
    <n v="43615"/>
    <x v="3"/>
    <s v="OFF-BI-10002133"/>
    <x v="1"/>
    <x v="8"/>
    <s v="Wilson Jones Elliptical Ring 3 1/2&quot; Capacity Binders, 800 sheets"/>
    <x v="5720"/>
    <n v="13"/>
    <n v="0.7"/>
    <x v="6954"/>
    <x v="0"/>
  </r>
  <r>
    <n v="9023"/>
    <x v="4503"/>
    <x v="0"/>
    <x v="250"/>
    <d v="2013-08-24T00:00:00"/>
    <s v="First Class"/>
    <s v="TC-21475"/>
    <s v="Tony Chapman"/>
    <x v="2"/>
    <x v="0"/>
    <s v="Fort Collins"/>
    <x v="22"/>
    <n v="80525"/>
    <x v="1"/>
    <s v="FUR-FU-10001979"/>
    <x v="0"/>
    <x v="5"/>
    <s v="Dana Halogen Swing-Arm Architect Lamp"/>
    <x v="5721"/>
    <n v="3"/>
    <n v="0.2"/>
    <x v="6955"/>
    <x v="6"/>
  </r>
  <r>
    <n v="9024"/>
    <x v="4504"/>
    <x v="1"/>
    <x v="685"/>
    <d v="2012-07-02T00:00:00"/>
    <s v="First Class"/>
    <s v="SG-20470"/>
    <s v="Sheri Gordon"/>
    <x v="0"/>
    <x v="0"/>
    <s v="New York City"/>
    <x v="15"/>
    <n v="10024"/>
    <x v="3"/>
    <s v="FUR-CH-10001482"/>
    <x v="0"/>
    <x v="1"/>
    <s v="Office Star - Mesh Screen back chair with Vinyl seat"/>
    <x v="5722"/>
    <n v="1"/>
    <n v="0.1"/>
    <x v="6956"/>
    <x v="1"/>
  </r>
  <r>
    <n v="9025"/>
    <x v="4505"/>
    <x v="0"/>
    <x v="190"/>
    <d v="2013-07-03T00:00:00"/>
    <s v="Standard Class"/>
    <s v="VP-21760"/>
    <s v="Victoria Pisteka"/>
    <x v="1"/>
    <x v="0"/>
    <s v="New York City"/>
    <x v="15"/>
    <n v="10035"/>
    <x v="3"/>
    <s v="TEC-AC-10002018"/>
    <x v="2"/>
    <x v="11"/>
    <s v="AmazonBasics 3-Button USB Wired Mouse"/>
    <x v="5723"/>
    <n v="3"/>
    <n v="0"/>
    <x v="6957"/>
    <x v="1"/>
  </r>
  <r>
    <n v="9026"/>
    <x v="4505"/>
    <x v="0"/>
    <x v="190"/>
    <d v="2013-07-03T00:00:00"/>
    <s v="Standard Class"/>
    <s v="VP-21760"/>
    <s v="Victoria Pisteka"/>
    <x v="1"/>
    <x v="0"/>
    <s v="New York City"/>
    <x v="15"/>
    <n v="10035"/>
    <x v="3"/>
    <s v="TEC-AC-10000397"/>
    <x v="2"/>
    <x v="11"/>
    <s v="Perixx PERIBOARD-512B, Ergonomic Split Keyboard"/>
    <x v="5724"/>
    <n v="4"/>
    <n v="0"/>
    <x v="6958"/>
    <x v="1"/>
  </r>
  <r>
    <n v="9027"/>
    <x v="4505"/>
    <x v="0"/>
    <x v="190"/>
    <d v="2013-07-03T00:00:00"/>
    <s v="Standard Class"/>
    <s v="VP-21760"/>
    <s v="Victoria Pisteka"/>
    <x v="1"/>
    <x v="0"/>
    <s v="New York City"/>
    <x v="15"/>
    <n v="10035"/>
    <x v="3"/>
    <s v="FUR-FU-10003976"/>
    <x v="0"/>
    <x v="5"/>
    <s v="DAX Executive Solid Wood Document Frame, Desktop or Hang, Mahogany, 5 x 7"/>
    <x v="1265"/>
    <n v="3"/>
    <n v="0"/>
    <x v="1316"/>
    <x v="1"/>
  </r>
  <r>
    <n v="9028"/>
    <x v="4506"/>
    <x v="0"/>
    <x v="42"/>
    <d v="2013-09-23T00:00:00"/>
    <s v="Standard Class"/>
    <s v="PO-18865"/>
    <s v="Patrick O'Donnell"/>
    <x v="0"/>
    <x v="0"/>
    <s v="Marlborough"/>
    <x v="31"/>
    <n v="1752"/>
    <x v="3"/>
    <s v="FUR-FU-10002597"/>
    <x v="0"/>
    <x v="5"/>
    <s v="C-Line Magnetic Cubicle Keepers, Clear Polypropylene"/>
    <x v="1471"/>
    <n v="3"/>
    <n v="0"/>
    <x v="1550"/>
    <x v="8"/>
  </r>
  <r>
    <n v="9029"/>
    <x v="4506"/>
    <x v="0"/>
    <x v="42"/>
    <d v="2013-09-23T00:00:00"/>
    <s v="Standard Class"/>
    <s v="PO-18865"/>
    <s v="Patrick O'Donnell"/>
    <x v="0"/>
    <x v="0"/>
    <s v="Marlborough"/>
    <x v="31"/>
    <n v="1752"/>
    <x v="3"/>
    <s v="FUR-FU-10004864"/>
    <x v="0"/>
    <x v="5"/>
    <s v="Howard Miller 14-1/2&quot; Diameter Chrome Round Wall Clock"/>
    <x v="1868"/>
    <n v="3"/>
    <n v="0"/>
    <x v="4996"/>
    <x v="8"/>
  </r>
  <r>
    <n v="9030"/>
    <x v="4507"/>
    <x v="2"/>
    <x v="667"/>
    <d v="2011-07-23T00:00:00"/>
    <s v="Standard Class"/>
    <s v="JL-15130"/>
    <s v="Jack Lebron"/>
    <x v="0"/>
    <x v="0"/>
    <s v="New Rochelle"/>
    <x v="15"/>
    <n v="10801"/>
    <x v="3"/>
    <s v="OFF-BI-10002103"/>
    <x v="1"/>
    <x v="8"/>
    <s v="Cardinal Slant-D Ring Binder, Heavy Gauge Vinyl"/>
    <x v="1162"/>
    <n v="2"/>
    <n v="0.2"/>
    <x v="1206"/>
    <x v="7"/>
  </r>
  <r>
    <n v="9031"/>
    <x v="4508"/>
    <x v="3"/>
    <x v="853"/>
    <d v="2014-09-02T00:00:00"/>
    <s v="Same Day"/>
    <s v="RW-19540"/>
    <s v="Rick Wilson"/>
    <x v="1"/>
    <x v="0"/>
    <s v="Seattle"/>
    <x v="4"/>
    <n v="98103"/>
    <x v="1"/>
    <s v="OFF-AP-10001005"/>
    <x v="1"/>
    <x v="9"/>
    <s v="Honeywell Quietcare HEPA Air Cleaner"/>
    <x v="5725"/>
    <n v="4"/>
    <n v="0"/>
    <x v="6959"/>
    <x v="8"/>
  </r>
  <r>
    <n v="9032"/>
    <x v="4508"/>
    <x v="3"/>
    <x v="853"/>
    <d v="2014-09-02T00:00:00"/>
    <s v="Same Day"/>
    <s v="RW-19540"/>
    <s v="Rick Wilson"/>
    <x v="1"/>
    <x v="0"/>
    <s v="Seattle"/>
    <x v="4"/>
    <n v="98103"/>
    <x v="1"/>
    <s v="FUR-TA-10002607"/>
    <x v="0"/>
    <x v="3"/>
    <s v="KI Conference Tables"/>
    <x v="5726"/>
    <n v="4"/>
    <n v="0"/>
    <x v="6960"/>
    <x v="8"/>
  </r>
  <r>
    <n v="9033"/>
    <x v="4509"/>
    <x v="3"/>
    <x v="738"/>
    <d v="2014-06-27T00:00:00"/>
    <s v="Standard Class"/>
    <s v="RB-19465"/>
    <s v="Rick Bensley"/>
    <x v="2"/>
    <x v="0"/>
    <s v="Detroit"/>
    <x v="12"/>
    <n v="48227"/>
    <x v="2"/>
    <s v="FUR-CH-10000454"/>
    <x v="0"/>
    <x v="1"/>
    <s v="Hon Deluxe Fabric Upholstered Stacking Chairs, Rounded Back"/>
    <x v="5727"/>
    <n v="2"/>
    <n v="0"/>
    <x v="4040"/>
    <x v="1"/>
  </r>
  <r>
    <n v="9034"/>
    <x v="4510"/>
    <x v="2"/>
    <x v="814"/>
    <d v="2011-09-07T00:00:00"/>
    <s v="Standard Class"/>
    <s v="SC-20095"/>
    <s v="Sanjit Chand"/>
    <x v="0"/>
    <x v="0"/>
    <s v="Fayetteville"/>
    <x v="36"/>
    <n v="72701"/>
    <x v="0"/>
    <s v="OFF-BI-10001359"/>
    <x v="1"/>
    <x v="8"/>
    <s v="GBC DocuBind TL300 Electric Binding System"/>
    <x v="1639"/>
    <n v="2"/>
    <n v="0"/>
    <x v="1736"/>
    <x v="8"/>
  </r>
  <r>
    <n v="9035"/>
    <x v="4511"/>
    <x v="1"/>
    <x v="486"/>
    <d v="2012-10-05T00:00:00"/>
    <s v="Standard Class"/>
    <s v="EM-13960"/>
    <s v="Eric Murdock"/>
    <x v="0"/>
    <x v="0"/>
    <s v="Quincy"/>
    <x v="10"/>
    <n v="62301"/>
    <x v="2"/>
    <s v="OFF-BI-10003196"/>
    <x v="1"/>
    <x v="8"/>
    <s v="Accohide Poly Flexible Ring Binders"/>
    <x v="5728"/>
    <n v="4"/>
    <n v="0.8"/>
    <x v="6961"/>
    <x v="2"/>
  </r>
  <r>
    <n v="9036"/>
    <x v="4511"/>
    <x v="1"/>
    <x v="486"/>
    <d v="2012-10-05T00:00:00"/>
    <s v="Standard Class"/>
    <s v="EM-13960"/>
    <s v="Eric Murdock"/>
    <x v="0"/>
    <x v="0"/>
    <s v="Quincy"/>
    <x v="10"/>
    <n v="62301"/>
    <x v="2"/>
    <s v="TEC-AC-10003657"/>
    <x v="2"/>
    <x v="11"/>
    <s v="Lenovo 17-Key USB Numeric Keypad"/>
    <x v="5729"/>
    <n v="4"/>
    <n v="0.2"/>
    <x v="6962"/>
    <x v="2"/>
  </r>
  <r>
    <n v="9037"/>
    <x v="4512"/>
    <x v="1"/>
    <x v="1003"/>
    <d v="2012-04-10T00:00:00"/>
    <s v="First Class"/>
    <s v="RP-19390"/>
    <s v="Resi Pölking"/>
    <x v="0"/>
    <x v="0"/>
    <s v="New York City"/>
    <x v="15"/>
    <n v="10035"/>
    <x v="3"/>
    <s v="OFF-PA-10002262"/>
    <x v="1"/>
    <x v="10"/>
    <s v="Xerox 192"/>
    <x v="243"/>
    <n v="4"/>
    <n v="0"/>
    <x v="245"/>
    <x v="3"/>
  </r>
  <r>
    <n v="9038"/>
    <x v="4512"/>
    <x v="1"/>
    <x v="1003"/>
    <d v="2012-04-10T00:00:00"/>
    <s v="First Class"/>
    <s v="RP-19390"/>
    <s v="Resi Pölking"/>
    <x v="0"/>
    <x v="0"/>
    <s v="New York City"/>
    <x v="15"/>
    <n v="10035"/>
    <x v="3"/>
    <s v="OFF-ST-10002214"/>
    <x v="1"/>
    <x v="4"/>
    <s v="X-Rack File for Hanging Folders"/>
    <x v="2433"/>
    <n v="2"/>
    <n v="0"/>
    <x v="2657"/>
    <x v="3"/>
  </r>
  <r>
    <n v="9039"/>
    <x v="4513"/>
    <x v="3"/>
    <x v="610"/>
    <d v="2014-11-22T00:00:00"/>
    <s v="Same Day"/>
    <s v="HZ-14950"/>
    <s v="Henia Zydlo"/>
    <x v="0"/>
    <x v="0"/>
    <s v="Houston"/>
    <x v="5"/>
    <n v="77095"/>
    <x v="2"/>
    <s v="TEC-PH-10003555"/>
    <x v="2"/>
    <x v="7"/>
    <s v="Motorola HK250 Universal Bluetooth Headset"/>
    <x v="498"/>
    <n v="3"/>
    <n v="0.2"/>
    <x v="510"/>
    <x v="0"/>
  </r>
  <r>
    <n v="9040"/>
    <x v="4514"/>
    <x v="0"/>
    <x v="907"/>
    <d v="2013-12-22T00:00:00"/>
    <s v="Standard Class"/>
    <s v="AB-10105"/>
    <s v="Adrian Barton"/>
    <x v="0"/>
    <x v="0"/>
    <s v="Detroit"/>
    <x v="12"/>
    <n v="48205"/>
    <x v="2"/>
    <s v="OFF-BI-10000545"/>
    <x v="1"/>
    <x v="8"/>
    <s v="GBC Ibimaster 500 Manual ProClick Binding System"/>
    <x v="5730"/>
    <n v="13"/>
    <n v="0"/>
    <x v="6963"/>
    <x v="4"/>
  </r>
  <r>
    <n v="9041"/>
    <x v="4515"/>
    <x v="2"/>
    <x v="111"/>
    <d v="2011-09-24T00:00:00"/>
    <s v="Standard Class"/>
    <s v="ND-18460"/>
    <s v="Neil Ducich"/>
    <x v="1"/>
    <x v="0"/>
    <s v="Chandler"/>
    <x v="16"/>
    <n v="85224"/>
    <x v="1"/>
    <s v="FUR-TA-10004607"/>
    <x v="0"/>
    <x v="3"/>
    <s v="Hon 2111 Invitation Series Straight Table"/>
    <x v="5731"/>
    <n v="1"/>
    <n v="0.5"/>
    <x v="6964"/>
    <x v="8"/>
  </r>
  <r>
    <n v="9042"/>
    <x v="4516"/>
    <x v="2"/>
    <x v="450"/>
    <d v="2011-10-03T00:00:00"/>
    <s v="Standard Class"/>
    <s v="XP-21865"/>
    <s v="Xylona Preis"/>
    <x v="0"/>
    <x v="0"/>
    <s v="Hollywood"/>
    <x v="2"/>
    <n v="33021"/>
    <x v="0"/>
    <s v="FUR-FU-10000277"/>
    <x v="0"/>
    <x v="5"/>
    <s v="Deflect-o DuraMat Antistatic Studded Beveled Mat for Medium Pile Carpeting"/>
    <x v="5732"/>
    <n v="4"/>
    <n v="0.2"/>
    <x v="6965"/>
    <x v="8"/>
  </r>
  <r>
    <n v="9043"/>
    <x v="4517"/>
    <x v="1"/>
    <x v="357"/>
    <d v="2012-09-26T00:00:00"/>
    <s v="Second Class"/>
    <s v="MM-18280"/>
    <s v="Muhammed MacIntyre"/>
    <x v="1"/>
    <x v="0"/>
    <s v="Los Angeles"/>
    <x v="1"/>
    <n v="90049"/>
    <x v="1"/>
    <s v="OFF-AP-10004532"/>
    <x v="1"/>
    <x v="9"/>
    <s v="Kensington 6 Outlet Guardian Standard Surge Protector"/>
    <x v="639"/>
    <n v="3"/>
    <n v="0"/>
    <x v="651"/>
    <x v="8"/>
  </r>
  <r>
    <n v="9044"/>
    <x v="4518"/>
    <x v="0"/>
    <x v="77"/>
    <d v="2013-11-14T00:00:00"/>
    <s v="Standard Class"/>
    <s v="ML-17395"/>
    <s v="Marina Lichtenstein"/>
    <x v="1"/>
    <x v="0"/>
    <s v="San Francisco"/>
    <x v="1"/>
    <n v="94122"/>
    <x v="1"/>
    <s v="TEC-AC-10003911"/>
    <x v="2"/>
    <x v="11"/>
    <s v="NETGEAR AC1750 Dual Band Gigabit Smart WiFi Router"/>
    <x v="651"/>
    <n v="3"/>
    <n v="0"/>
    <x v="663"/>
    <x v="0"/>
  </r>
  <r>
    <n v="9045"/>
    <x v="4519"/>
    <x v="3"/>
    <x v="819"/>
    <d v="2014-12-21T00:00:00"/>
    <s v="Second Class"/>
    <s v="KM-16225"/>
    <s v="Kalyca Meade"/>
    <x v="1"/>
    <x v="0"/>
    <s v="Sunnyvale"/>
    <x v="1"/>
    <n v="94086"/>
    <x v="1"/>
    <s v="OFF-BI-10003196"/>
    <x v="1"/>
    <x v="8"/>
    <s v="Accohide Poly Flexible Ring Binders"/>
    <x v="4452"/>
    <n v="2"/>
    <n v="0.2"/>
    <x v="6281"/>
    <x v="4"/>
  </r>
  <r>
    <n v="9046"/>
    <x v="4519"/>
    <x v="3"/>
    <x v="819"/>
    <d v="2014-12-21T00:00:00"/>
    <s v="Second Class"/>
    <s v="KM-16225"/>
    <s v="Kalyca Meade"/>
    <x v="1"/>
    <x v="0"/>
    <s v="Sunnyvale"/>
    <x v="1"/>
    <n v="94086"/>
    <x v="1"/>
    <s v="TEC-AC-10000358"/>
    <x v="2"/>
    <x v="11"/>
    <s v="Imation Secure Drive + Hardware Encrypted USB flash drive - 16 GB"/>
    <x v="5733"/>
    <n v="5"/>
    <n v="0"/>
    <x v="6966"/>
    <x v="4"/>
  </r>
  <r>
    <n v="9047"/>
    <x v="4519"/>
    <x v="3"/>
    <x v="819"/>
    <d v="2014-12-21T00:00:00"/>
    <s v="Second Class"/>
    <s v="KM-16225"/>
    <s v="Kalyca Meade"/>
    <x v="1"/>
    <x v="0"/>
    <s v="Sunnyvale"/>
    <x v="1"/>
    <n v="94086"/>
    <x v="1"/>
    <s v="TEC-AC-10000057"/>
    <x v="2"/>
    <x v="11"/>
    <s v="Microsoft Natural Ergonomic Keyboard 4000"/>
    <x v="179"/>
    <n v="5"/>
    <n v="0"/>
    <x v="5453"/>
    <x v="4"/>
  </r>
  <r>
    <n v="9048"/>
    <x v="4519"/>
    <x v="3"/>
    <x v="819"/>
    <d v="2014-12-21T00:00:00"/>
    <s v="Second Class"/>
    <s v="KM-16225"/>
    <s v="Kalyca Meade"/>
    <x v="1"/>
    <x v="0"/>
    <s v="Sunnyvale"/>
    <x v="1"/>
    <n v="94086"/>
    <x v="1"/>
    <s v="OFF-AR-10001988"/>
    <x v="1"/>
    <x v="6"/>
    <s v="Bulldog Table or Wall-Mount Pencil Sharpener"/>
    <x v="5734"/>
    <n v="5"/>
    <n v="0"/>
    <x v="6967"/>
    <x v="4"/>
  </r>
  <r>
    <n v="9049"/>
    <x v="4519"/>
    <x v="3"/>
    <x v="819"/>
    <d v="2014-12-21T00:00:00"/>
    <s v="Second Class"/>
    <s v="KM-16225"/>
    <s v="Kalyca Meade"/>
    <x v="1"/>
    <x v="0"/>
    <s v="Sunnyvale"/>
    <x v="1"/>
    <n v="94086"/>
    <x v="1"/>
    <s v="OFF-LA-10003498"/>
    <x v="1"/>
    <x v="2"/>
    <s v="Avery 475"/>
    <x v="1851"/>
    <n v="3"/>
    <n v="0"/>
    <x v="1986"/>
    <x v="4"/>
  </r>
  <r>
    <n v="9050"/>
    <x v="4520"/>
    <x v="2"/>
    <x v="158"/>
    <d v="2011-09-25T00:00:00"/>
    <s v="Standard Class"/>
    <s v="SL-20155"/>
    <s v="Sara Luxemburg"/>
    <x v="2"/>
    <x v="0"/>
    <s v="New York City"/>
    <x v="15"/>
    <n v="10011"/>
    <x v="3"/>
    <s v="OFF-AR-10002956"/>
    <x v="1"/>
    <x v="6"/>
    <s v="Boston 16801 Nautilus Battery Pencil Sharpener"/>
    <x v="5735"/>
    <n v="3"/>
    <n v="0"/>
    <x v="6968"/>
    <x v="8"/>
  </r>
  <r>
    <n v="9051"/>
    <x v="4521"/>
    <x v="1"/>
    <x v="1211"/>
    <d v="2012-05-22T00:00:00"/>
    <s v="Standard Class"/>
    <s v="AJ-10780"/>
    <s v="Anthony Jacobs"/>
    <x v="1"/>
    <x v="0"/>
    <s v="Los Angeles"/>
    <x v="1"/>
    <n v="90004"/>
    <x v="1"/>
    <s v="OFF-PA-10003724"/>
    <x v="1"/>
    <x v="10"/>
    <s v="Wirebound Message Book, 4 per Page"/>
    <x v="139"/>
    <n v="2"/>
    <n v="0"/>
    <x v="2123"/>
    <x v="5"/>
  </r>
  <r>
    <n v="9052"/>
    <x v="4522"/>
    <x v="2"/>
    <x v="959"/>
    <d v="2011-03-31T00:00:00"/>
    <s v="Second Class"/>
    <s v="DK-12835"/>
    <s v="Damala Kotsonis"/>
    <x v="1"/>
    <x v="0"/>
    <s v="San Francisco"/>
    <x v="1"/>
    <n v="94122"/>
    <x v="1"/>
    <s v="OFF-AR-10004272"/>
    <x v="1"/>
    <x v="6"/>
    <s v="Newell 308"/>
    <x v="3636"/>
    <n v="2"/>
    <n v="0"/>
    <x v="6969"/>
    <x v="10"/>
  </r>
  <r>
    <n v="9053"/>
    <x v="4522"/>
    <x v="2"/>
    <x v="959"/>
    <d v="2011-03-31T00:00:00"/>
    <s v="Second Class"/>
    <s v="DK-12835"/>
    <s v="Damala Kotsonis"/>
    <x v="1"/>
    <x v="0"/>
    <s v="San Francisco"/>
    <x v="1"/>
    <n v="94122"/>
    <x v="1"/>
    <s v="OFF-BI-10003291"/>
    <x v="1"/>
    <x v="8"/>
    <s v="Wilson Jones Leather-Like Binders with DublLock Round Rings"/>
    <x v="692"/>
    <n v="4"/>
    <n v="0.2"/>
    <x v="706"/>
    <x v="10"/>
  </r>
  <r>
    <n v="9054"/>
    <x v="4522"/>
    <x v="2"/>
    <x v="959"/>
    <d v="2011-03-31T00:00:00"/>
    <s v="Second Class"/>
    <s v="DK-12835"/>
    <s v="Damala Kotsonis"/>
    <x v="1"/>
    <x v="0"/>
    <s v="San Francisco"/>
    <x v="1"/>
    <n v="94122"/>
    <x v="1"/>
    <s v="TEC-PH-10004100"/>
    <x v="2"/>
    <x v="7"/>
    <s v="Griffin GC17055 Auxiliary Audio Cable"/>
    <x v="5736"/>
    <n v="2"/>
    <n v="0.2"/>
    <x v="6970"/>
    <x v="10"/>
  </r>
  <r>
    <n v="9055"/>
    <x v="4523"/>
    <x v="3"/>
    <x v="585"/>
    <d v="2014-09-29T00:00:00"/>
    <s v="Standard Class"/>
    <s v="BK-11260"/>
    <s v="Berenike Kampe"/>
    <x v="0"/>
    <x v="0"/>
    <s v="Santa Ana"/>
    <x v="1"/>
    <n v="92704"/>
    <x v="1"/>
    <s v="OFF-SU-10001218"/>
    <x v="1"/>
    <x v="14"/>
    <s v="Fiskars Softgrip Scissors"/>
    <x v="2138"/>
    <n v="2"/>
    <n v="0"/>
    <x v="5245"/>
    <x v="8"/>
  </r>
  <r>
    <n v="9056"/>
    <x v="4524"/>
    <x v="1"/>
    <x v="811"/>
    <d v="2012-09-17T00:00:00"/>
    <s v="Second Class"/>
    <s v="CC-12670"/>
    <s v="Craig Carreira"/>
    <x v="0"/>
    <x v="0"/>
    <s v="Seattle"/>
    <x v="4"/>
    <n v="98103"/>
    <x v="1"/>
    <s v="TEC-AC-10004209"/>
    <x v="2"/>
    <x v="11"/>
    <s v="Memorex Froggy Flash Drive 4 GB"/>
    <x v="223"/>
    <n v="2"/>
    <n v="0"/>
    <x v="6971"/>
    <x v="8"/>
  </r>
  <r>
    <n v="9057"/>
    <x v="4525"/>
    <x v="1"/>
    <x v="121"/>
    <d v="2012-11-04T00:00:00"/>
    <s v="First Class"/>
    <s v="ED-13885"/>
    <s v="Emily Ducich"/>
    <x v="2"/>
    <x v="0"/>
    <s v="New York City"/>
    <x v="15"/>
    <n v="10011"/>
    <x v="3"/>
    <s v="FUR-CH-10002073"/>
    <x v="0"/>
    <x v="1"/>
    <s v="Hon Olson Stacker Chairs"/>
    <x v="5737"/>
    <n v="11"/>
    <n v="0.1"/>
    <x v="6972"/>
    <x v="0"/>
  </r>
  <r>
    <n v="9058"/>
    <x v="4526"/>
    <x v="1"/>
    <x v="1182"/>
    <d v="2012-10-24T00:00:00"/>
    <s v="Standard Class"/>
    <s v="SV-20785"/>
    <s v="Stewart Visinsky"/>
    <x v="0"/>
    <x v="0"/>
    <s v="Los Angeles"/>
    <x v="1"/>
    <n v="90045"/>
    <x v="1"/>
    <s v="FUR-FU-10003424"/>
    <x v="0"/>
    <x v="5"/>
    <s v="Nu-Dell Oak Frame"/>
    <x v="5738"/>
    <n v="7"/>
    <n v="0"/>
    <x v="6973"/>
    <x v="2"/>
  </r>
  <r>
    <n v="9059"/>
    <x v="4526"/>
    <x v="1"/>
    <x v="1182"/>
    <d v="2012-10-24T00:00:00"/>
    <s v="Standard Class"/>
    <s v="SV-20785"/>
    <s v="Stewart Visinsky"/>
    <x v="0"/>
    <x v="0"/>
    <s v="Los Angeles"/>
    <x v="1"/>
    <n v="90045"/>
    <x v="1"/>
    <s v="FUR-TA-10001086"/>
    <x v="0"/>
    <x v="3"/>
    <s v="SAFCO PlanMaster Boards, 60w x 37-1/2d, White Melamine"/>
    <x v="5739"/>
    <n v="3"/>
    <n v="0.2"/>
    <x v="6974"/>
    <x v="2"/>
  </r>
  <r>
    <n v="9060"/>
    <x v="4527"/>
    <x v="0"/>
    <x v="403"/>
    <d v="2013-06-19T00:00:00"/>
    <s v="Standard Class"/>
    <s v="AR-10825"/>
    <s v="Anthony Rawles"/>
    <x v="1"/>
    <x v="0"/>
    <s v="Seattle"/>
    <x v="4"/>
    <n v="98103"/>
    <x v="1"/>
    <s v="FUR-TA-10004619"/>
    <x v="0"/>
    <x v="3"/>
    <s v="Hon Non-Folding Utility Tables"/>
    <x v="5740"/>
    <n v="7"/>
    <n v="0"/>
    <x v="6975"/>
    <x v="1"/>
  </r>
  <r>
    <n v="9061"/>
    <x v="4528"/>
    <x v="1"/>
    <x v="312"/>
    <d v="2012-11-21T00:00:00"/>
    <s v="First Class"/>
    <s v="CS-12250"/>
    <s v="Chris Selesnick"/>
    <x v="1"/>
    <x v="0"/>
    <s v="San Diego"/>
    <x v="1"/>
    <n v="92024"/>
    <x v="1"/>
    <s v="OFF-BI-10002854"/>
    <x v="1"/>
    <x v="8"/>
    <s v="Performers Binder/Pad Holder, Black"/>
    <x v="5741"/>
    <n v="4"/>
    <n v="0.2"/>
    <x v="6976"/>
    <x v="0"/>
  </r>
  <r>
    <n v="9062"/>
    <x v="4528"/>
    <x v="1"/>
    <x v="312"/>
    <d v="2012-11-21T00:00:00"/>
    <s v="First Class"/>
    <s v="CS-12250"/>
    <s v="Chris Selesnick"/>
    <x v="1"/>
    <x v="0"/>
    <s v="San Diego"/>
    <x v="1"/>
    <n v="92024"/>
    <x v="1"/>
    <s v="OFF-LA-10002762"/>
    <x v="1"/>
    <x v="2"/>
    <s v="Avery 485"/>
    <x v="5742"/>
    <n v="4"/>
    <n v="0"/>
    <x v="6977"/>
    <x v="0"/>
  </r>
  <r>
    <n v="9063"/>
    <x v="4529"/>
    <x v="0"/>
    <x v="1212"/>
    <d v="2013-03-07T00:00:00"/>
    <s v="Standard Class"/>
    <s v="RR-19525"/>
    <s v="Rick Reed"/>
    <x v="1"/>
    <x v="0"/>
    <s v="New York City"/>
    <x v="15"/>
    <n v="10035"/>
    <x v="3"/>
    <s v="OFF-FA-10003495"/>
    <x v="1"/>
    <x v="13"/>
    <s v="Staples"/>
    <x v="5743"/>
    <n v="6"/>
    <n v="0"/>
    <x v="6978"/>
    <x v="11"/>
  </r>
  <r>
    <n v="9064"/>
    <x v="4530"/>
    <x v="2"/>
    <x v="1005"/>
    <d v="2011-10-20T00:00:00"/>
    <s v="Standard Class"/>
    <s v="BD-11500"/>
    <s v="Bradley Drucker"/>
    <x v="0"/>
    <x v="0"/>
    <s v="Chicago"/>
    <x v="10"/>
    <n v="60653"/>
    <x v="2"/>
    <s v="OFF-PA-10002581"/>
    <x v="1"/>
    <x v="10"/>
    <s v="Xerox 1951"/>
    <x v="5744"/>
    <n v="13"/>
    <n v="0.2"/>
    <x v="6979"/>
    <x v="2"/>
  </r>
  <r>
    <n v="9065"/>
    <x v="4530"/>
    <x v="2"/>
    <x v="1005"/>
    <d v="2011-10-20T00:00:00"/>
    <s v="Standard Class"/>
    <s v="BD-11500"/>
    <s v="Bradley Drucker"/>
    <x v="0"/>
    <x v="0"/>
    <s v="Chicago"/>
    <x v="10"/>
    <n v="60653"/>
    <x v="2"/>
    <s v="OFF-BI-10000343"/>
    <x v="1"/>
    <x v="8"/>
    <s v="Pressboard Covers with Storage Hooks, 9 1/2&quot; x 11&quot;, Light Blue"/>
    <x v="5745"/>
    <n v="3"/>
    <n v="0.8"/>
    <x v="6980"/>
    <x v="2"/>
  </r>
  <r>
    <n v="9066"/>
    <x v="4530"/>
    <x v="2"/>
    <x v="1005"/>
    <d v="2011-10-20T00:00:00"/>
    <s v="Standard Class"/>
    <s v="BD-11500"/>
    <s v="Bradley Drucker"/>
    <x v="0"/>
    <x v="0"/>
    <s v="Chicago"/>
    <x v="10"/>
    <n v="60653"/>
    <x v="2"/>
    <s v="OFF-PA-10001184"/>
    <x v="1"/>
    <x v="10"/>
    <s v="Xerox 1903"/>
    <x v="4501"/>
    <n v="4"/>
    <n v="0.2"/>
    <x v="6981"/>
    <x v="2"/>
  </r>
  <r>
    <n v="9067"/>
    <x v="4531"/>
    <x v="3"/>
    <x v="1143"/>
    <d v="2014-05-31T00:00:00"/>
    <s v="Standard Class"/>
    <s v="BM-11785"/>
    <s v="Bryan Mills"/>
    <x v="0"/>
    <x v="0"/>
    <s v="Harrisonburg"/>
    <x v="17"/>
    <n v="22801"/>
    <x v="0"/>
    <s v="TEC-AC-10000521"/>
    <x v="2"/>
    <x v="11"/>
    <s v="Verbatim Slim CD and DVD Storage Cases, 50/Pack"/>
    <x v="5746"/>
    <n v="2"/>
    <n v="0"/>
    <x v="5970"/>
    <x v="5"/>
  </r>
  <r>
    <n v="9068"/>
    <x v="4532"/>
    <x v="0"/>
    <x v="1084"/>
    <d v="2013-02-10T00:00:00"/>
    <s v="Standard Class"/>
    <s v="MS-17365"/>
    <s v="Maribeth Schnelling"/>
    <x v="0"/>
    <x v="0"/>
    <s v="Rockville"/>
    <x v="39"/>
    <n v="20852"/>
    <x v="3"/>
    <s v="TEC-PH-10002890"/>
    <x v="2"/>
    <x v="7"/>
    <s v="AT&amp;T 17929 Lendline Telephone"/>
    <x v="3658"/>
    <n v="2"/>
    <n v="0"/>
    <x v="4179"/>
    <x v="11"/>
  </r>
  <r>
    <n v="9069"/>
    <x v="4533"/>
    <x v="0"/>
    <x v="476"/>
    <d v="2013-09-06T00:00:00"/>
    <s v="Second Class"/>
    <s v="BM-11140"/>
    <s v="Becky Martin"/>
    <x v="0"/>
    <x v="0"/>
    <s v="Des Moines"/>
    <x v="4"/>
    <n v="98198"/>
    <x v="1"/>
    <s v="FUR-CH-10003061"/>
    <x v="0"/>
    <x v="1"/>
    <s v="Global Leather Task Chair, Black"/>
    <x v="1804"/>
    <n v="3"/>
    <n v="0.2"/>
    <x v="1932"/>
    <x v="8"/>
  </r>
  <r>
    <n v="9070"/>
    <x v="4533"/>
    <x v="0"/>
    <x v="476"/>
    <d v="2013-09-06T00:00:00"/>
    <s v="Second Class"/>
    <s v="BM-11140"/>
    <s v="Becky Martin"/>
    <x v="0"/>
    <x v="0"/>
    <s v="Des Moines"/>
    <x v="4"/>
    <n v="98198"/>
    <x v="1"/>
    <s v="OFF-EN-10003567"/>
    <x v="1"/>
    <x v="12"/>
    <s v="Inter-Office Recycled Envelopes, Brown Kraft, Button-String,10&quot; x 13&quot; , 100/Box"/>
    <x v="4353"/>
    <n v="3"/>
    <n v="0"/>
    <x v="6982"/>
    <x v="8"/>
  </r>
  <r>
    <n v="9071"/>
    <x v="4534"/>
    <x v="3"/>
    <x v="769"/>
    <d v="2014-12-06T00:00:00"/>
    <s v="First Class"/>
    <s v="KE-16420"/>
    <s v="Katrina Edelman"/>
    <x v="1"/>
    <x v="0"/>
    <s v="Philadelphia"/>
    <x v="9"/>
    <n v="19134"/>
    <x v="3"/>
    <s v="FUR-FU-10001918"/>
    <x v="0"/>
    <x v="5"/>
    <s v="C-Line Cubicle Keepers Polyproplyene Holder With Velcro Backings"/>
    <x v="1382"/>
    <n v="3"/>
    <n v="0.2"/>
    <x v="6983"/>
    <x v="4"/>
  </r>
  <r>
    <n v="9072"/>
    <x v="4535"/>
    <x v="1"/>
    <x v="821"/>
    <d v="2012-06-16T00:00:00"/>
    <s v="Standard Class"/>
    <s v="SZ-20035"/>
    <s v="Sam Zeldin"/>
    <x v="2"/>
    <x v="0"/>
    <s v="Columbus"/>
    <x v="14"/>
    <n v="47201"/>
    <x v="2"/>
    <s v="OFF-ST-10002444"/>
    <x v="1"/>
    <x v="4"/>
    <s v="Recycled Eldon Regeneration Jumbo File"/>
    <x v="335"/>
    <n v="2"/>
    <n v="0"/>
    <x v="727"/>
    <x v="1"/>
  </r>
  <r>
    <n v="9073"/>
    <x v="4536"/>
    <x v="0"/>
    <x v="913"/>
    <d v="2013-09-09T00:00:00"/>
    <s v="Standard Class"/>
    <s v="MB-18085"/>
    <s v="Mick Brown"/>
    <x v="0"/>
    <x v="0"/>
    <s v="Springfield"/>
    <x v="25"/>
    <n v="65807"/>
    <x v="2"/>
    <s v="OFF-EN-10003286"/>
    <x v="1"/>
    <x v="12"/>
    <s v="Staples"/>
    <x v="3416"/>
    <n v="2"/>
    <n v="0"/>
    <x v="6828"/>
    <x v="8"/>
  </r>
  <r>
    <n v="9074"/>
    <x v="4536"/>
    <x v="0"/>
    <x v="913"/>
    <d v="2013-09-09T00:00:00"/>
    <s v="Standard Class"/>
    <s v="MB-18085"/>
    <s v="Mick Brown"/>
    <x v="0"/>
    <x v="0"/>
    <s v="Springfield"/>
    <x v="25"/>
    <n v="65807"/>
    <x v="2"/>
    <s v="TEC-AC-10000109"/>
    <x v="2"/>
    <x v="11"/>
    <s v="Sony Micro Vault Click 16 GB USB 2.0 Flash Drive"/>
    <x v="5747"/>
    <n v="5"/>
    <n v="0"/>
    <x v="6984"/>
    <x v="8"/>
  </r>
  <r>
    <n v="9075"/>
    <x v="4537"/>
    <x v="2"/>
    <x v="419"/>
    <d v="2011-04-26T00:00:00"/>
    <s v="Standard Class"/>
    <s v="DB-13555"/>
    <s v="Dorothy Badders"/>
    <x v="1"/>
    <x v="0"/>
    <s v="Henderson"/>
    <x v="0"/>
    <n v="42420"/>
    <x v="0"/>
    <s v="OFF-ST-10002574"/>
    <x v="1"/>
    <x v="4"/>
    <s v="SAFCO Commercial Wire Shelving, Black"/>
    <x v="5748"/>
    <n v="6"/>
    <n v="0"/>
    <x v="232"/>
    <x v="3"/>
  </r>
  <r>
    <n v="9076"/>
    <x v="4538"/>
    <x v="1"/>
    <x v="599"/>
    <d v="2012-11-08T00:00:00"/>
    <s v="First Class"/>
    <s v="CB-12415"/>
    <s v="Christy Brittain"/>
    <x v="0"/>
    <x v="0"/>
    <s v="Lakewood"/>
    <x v="24"/>
    <n v="44107"/>
    <x v="3"/>
    <s v="OFF-BI-10000773"/>
    <x v="1"/>
    <x v="8"/>
    <s v="Insertable Tab Post Binder Dividers"/>
    <x v="574"/>
    <n v="3"/>
    <n v="0.7"/>
    <x v="583"/>
    <x v="0"/>
  </r>
  <r>
    <n v="9077"/>
    <x v="4538"/>
    <x v="1"/>
    <x v="599"/>
    <d v="2012-11-08T00:00:00"/>
    <s v="First Class"/>
    <s v="CB-12415"/>
    <s v="Christy Brittain"/>
    <x v="0"/>
    <x v="0"/>
    <s v="Lakewood"/>
    <x v="24"/>
    <n v="44107"/>
    <x v="3"/>
    <s v="OFF-SU-10004661"/>
    <x v="1"/>
    <x v="14"/>
    <s v="Acme Titanium Bonded Scissors"/>
    <x v="5749"/>
    <n v="4"/>
    <n v="0.2"/>
    <x v="6985"/>
    <x v="0"/>
  </r>
  <r>
    <n v="9078"/>
    <x v="4539"/>
    <x v="2"/>
    <x v="935"/>
    <d v="2011-11-07T00:00:00"/>
    <s v="Standard Class"/>
    <s v="SP-20650"/>
    <s v="Stephanie Phelps"/>
    <x v="1"/>
    <x v="0"/>
    <s v="Omaha"/>
    <x v="8"/>
    <n v="68104"/>
    <x v="2"/>
    <s v="TEC-AC-10003280"/>
    <x v="2"/>
    <x v="11"/>
    <s v="Belkin F8E887 USB Wired Ergonomic Keyboard"/>
    <x v="1324"/>
    <n v="3"/>
    <n v="0"/>
    <x v="2965"/>
    <x v="0"/>
  </r>
  <r>
    <n v="9079"/>
    <x v="4540"/>
    <x v="0"/>
    <x v="595"/>
    <d v="2013-02-23T00:00:00"/>
    <s v="Standard Class"/>
    <s v="GW-14605"/>
    <s v="Giulietta Weimer"/>
    <x v="0"/>
    <x v="0"/>
    <s v="Henderson"/>
    <x v="0"/>
    <n v="42420"/>
    <x v="0"/>
    <s v="FUR-FU-10003773"/>
    <x v="0"/>
    <x v="5"/>
    <s v="Eldon Cleatmat Plus Chair Mats for High Pile Carpets"/>
    <x v="5750"/>
    <n v="4"/>
    <n v="0"/>
    <x v="6986"/>
    <x v="11"/>
  </r>
  <r>
    <n v="9080"/>
    <x v="4540"/>
    <x v="0"/>
    <x v="595"/>
    <d v="2013-02-23T00:00:00"/>
    <s v="Standard Class"/>
    <s v="GW-14605"/>
    <s v="Giulietta Weimer"/>
    <x v="0"/>
    <x v="0"/>
    <s v="Henderson"/>
    <x v="0"/>
    <n v="42420"/>
    <x v="0"/>
    <s v="OFF-BI-10002412"/>
    <x v="1"/>
    <x v="8"/>
    <s v="Wilson Jones “Snap” Scratch Pad Binder Tool for Ring Binders"/>
    <x v="5751"/>
    <n v="1"/>
    <n v="0"/>
    <x v="6987"/>
    <x v="11"/>
  </r>
  <r>
    <n v="9081"/>
    <x v="4541"/>
    <x v="3"/>
    <x v="220"/>
    <d v="2014-09-14T00:00:00"/>
    <s v="Second Class"/>
    <s v="KH-16630"/>
    <s v="Ken Heidel"/>
    <x v="1"/>
    <x v="0"/>
    <s v="Santa Ana"/>
    <x v="1"/>
    <n v="92704"/>
    <x v="1"/>
    <s v="TEC-PH-10002564"/>
    <x v="2"/>
    <x v="7"/>
    <s v="OtterBox Defender Series Case - Samsung Galaxy S4"/>
    <x v="2130"/>
    <n v="6"/>
    <n v="0.2"/>
    <x v="6988"/>
    <x v="8"/>
  </r>
  <r>
    <n v="9082"/>
    <x v="4541"/>
    <x v="3"/>
    <x v="220"/>
    <d v="2014-09-14T00:00:00"/>
    <s v="Second Class"/>
    <s v="KH-16630"/>
    <s v="Ken Heidel"/>
    <x v="1"/>
    <x v="0"/>
    <s v="Santa Ana"/>
    <x v="1"/>
    <n v="92704"/>
    <x v="1"/>
    <s v="OFF-PA-10002262"/>
    <x v="1"/>
    <x v="10"/>
    <s v="Xerox 192"/>
    <x v="541"/>
    <n v="3"/>
    <n v="0"/>
    <x v="551"/>
    <x v="8"/>
  </r>
  <r>
    <n v="9083"/>
    <x v="4542"/>
    <x v="3"/>
    <x v="808"/>
    <d v="2014-11-07T00:00:00"/>
    <s v="Standard Class"/>
    <s v="BG-11035"/>
    <s v="Barry Gonzalez"/>
    <x v="0"/>
    <x v="0"/>
    <s v="Springfield"/>
    <x v="17"/>
    <n v="22153"/>
    <x v="0"/>
    <s v="OFF-AR-10000246"/>
    <x v="1"/>
    <x v="6"/>
    <s v="Newell 318"/>
    <x v="348"/>
    <n v="2"/>
    <n v="0"/>
    <x v="356"/>
    <x v="0"/>
  </r>
  <r>
    <n v="9084"/>
    <x v="4543"/>
    <x v="1"/>
    <x v="525"/>
    <d v="2012-02-08T00:00:00"/>
    <s v="First Class"/>
    <s v="LO-17170"/>
    <s v="Lori Olson"/>
    <x v="1"/>
    <x v="0"/>
    <s v="Suffolk"/>
    <x v="17"/>
    <n v="23434"/>
    <x v="0"/>
    <s v="OFF-ST-10002554"/>
    <x v="1"/>
    <x v="4"/>
    <s v="Tennsco Industrial Shelving"/>
    <x v="64"/>
    <n v="3"/>
    <n v="0"/>
    <x v="5566"/>
    <x v="11"/>
  </r>
  <r>
    <n v="9085"/>
    <x v="4543"/>
    <x v="1"/>
    <x v="525"/>
    <d v="2012-02-08T00:00:00"/>
    <s v="First Class"/>
    <s v="LO-17170"/>
    <s v="Lori Olson"/>
    <x v="1"/>
    <x v="0"/>
    <s v="Suffolk"/>
    <x v="17"/>
    <n v="23434"/>
    <x v="0"/>
    <s v="OFF-PA-10002751"/>
    <x v="1"/>
    <x v="10"/>
    <s v="Xerox 1920"/>
    <x v="2744"/>
    <n v="5"/>
    <n v="0"/>
    <x v="4397"/>
    <x v="11"/>
  </r>
  <r>
    <n v="9086"/>
    <x v="4544"/>
    <x v="0"/>
    <x v="545"/>
    <d v="2013-09-13T00:00:00"/>
    <s v="Second Class"/>
    <s v="DV-13465"/>
    <s v="Dianna Vittorini"/>
    <x v="0"/>
    <x v="0"/>
    <s v="Los Angeles"/>
    <x v="1"/>
    <n v="90049"/>
    <x v="1"/>
    <s v="OFF-BI-10004318"/>
    <x v="1"/>
    <x v="8"/>
    <s v="Ibico EB-19 Dual Function Manual Binding System"/>
    <x v="4795"/>
    <n v="2"/>
    <n v="0.2"/>
    <x v="5710"/>
    <x v="8"/>
  </r>
  <r>
    <n v="9087"/>
    <x v="4545"/>
    <x v="0"/>
    <x v="182"/>
    <d v="2013-10-01T00:00:00"/>
    <s v="Standard Class"/>
    <s v="LR-17035"/>
    <s v="Lisa Ryan"/>
    <x v="1"/>
    <x v="0"/>
    <s v="Houston"/>
    <x v="5"/>
    <n v="77041"/>
    <x v="2"/>
    <s v="OFF-AP-10001564"/>
    <x v="1"/>
    <x v="9"/>
    <s v="Hoover Commercial Lightweight Upright Vacuum with E-Z Empty Dirt Cup"/>
    <x v="5752"/>
    <n v="2"/>
    <n v="0.8"/>
    <x v="6989"/>
    <x v="8"/>
  </r>
  <r>
    <n v="9088"/>
    <x v="4545"/>
    <x v="0"/>
    <x v="182"/>
    <d v="2013-10-01T00:00:00"/>
    <s v="Standard Class"/>
    <s v="LR-17035"/>
    <s v="Lisa Ryan"/>
    <x v="1"/>
    <x v="0"/>
    <s v="Houston"/>
    <x v="5"/>
    <n v="77041"/>
    <x v="2"/>
    <s v="FUR-CH-10000513"/>
    <x v="0"/>
    <x v="1"/>
    <s v="High-Back Leather Manager's Chair"/>
    <x v="5753"/>
    <n v="5"/>
    <n v="0.3"/>
    <x v="6990"/>
    <x v="8"/>
  </r>
  <r>
    <n v="9089"/>
    <x v="4546"/>
    <x v="1"/>
    <x v="83"/>
    <d v="2012-12-20T00:00:00"/>
    <s v="Standard Class"/>
    <s v="RR-19525"/>
    <s v="Rick Reed"/>
    <x v="1"/>
    <x v="0"/>
    <s v="Cary"/>
    <x v="3"/>
    <n v="27511"/>
    <x v="0"/>
    <s v="TEC-PH-10001433"/>
    <x v="2"/>
    <x v="7"/>
    <s v="Cisco Small Business SPA 502G VoIP phone"/>
    <x v="2166"/>
    <n v="3"/>
    <n v="0.2"/>
    <x v="2333"/>
    <x v="4"/>
  </r>
  <r>
    <n v="9090"/>
    <x v="4547"/>
    <x v="0"/>
    <x v="42"/>
    <d v="2013-09-21T00:00:00"/>
    <s v="Second Class"/>
    <s v="TS-21610"/>
    <s v="Troy Staebel"/>
    <x v="0"/>
    <x v="0"/>
    <s v="Springfield"/>
    <x v="24"/>
    <n v="45503"/>
    <x v="3"/>
    <s v="OFF-ST-10002790"/>
    <x v="1"/>
    <x v="4"/>
    <s v="Safco Industrial Shelving"/>
    <x v="5754"/>
    <n v="5"/>
    <n v="0.2"/>
    <x v="6991"/>
    <x v="8"/>
  </r>
  <r>
    <n v="9091"/>
    <x v="4548"/>
    <x v="3"/>
    <x v="119"/>
    <d v="2014-10-16T00:00:00"/>
    <s v="First Class"/>
    <s v="AH-10210"/>
    <s v="Alan Hwang"/>
    <x v="0"/>
    <x v="0"/>
    <s v="Louisville"/>
    <x v="0"/>
    <n v="40214"/>
    <x v="0"/>
    <s v="OFF-ST-10002974"/>
    <x v="1"/>
    <x v="4"/>
    <s v="Trav-L-File Heavy-Duty Shuttle II, Black"/>
    <x v="5755"/>
    <n v="8"/>
    <n v="0"/>
    <x v="6992"/>
    <x v="2"/>
  </r>
  <r>
    <n v="9092"/>
    <x v="4549"/>
    <x v="1"/>
    <x v="1141"/>
    <d v="2012-07-03T00:00:00"/>
    <s v="Second Class"/>
    <s v="DW-13585"/>
    <s v="Dorothy Wardle"/>
    <x v="1"/>
    <x v="0"/>
    <s v="Troy"/>
    <x v="24"/>
    <n v="45373"/>
    <x v="3"/>
    <s v="OFF-PA-10003177"/>
    <x v="1"/>
    <x v="10"/>
    <s v="Xerox 1999"/>
    <x v="12"/>
    <n v="3"/>
    <n v="0.2"/>
    <x v="12"/>
    <x v="1"/>
  </r>
  <r>
    <n v="9093"/>
    <x v="4549"/>
    <x v="1"/>
    <x v="1141"/>
    <d v="2012-07-03T00:00:00"/>
    <s v="Second Class"/>
    <s v="DW-13585"/>
    <s v="Dorothy Wardle"/>
    <x v="1"/>
    <x v="0"/>
    <s v="Troy"/>
    <x v="24"/>
    <n v="45373"/>
    <x v="3"/>
    <s v="FUR-BO-10001918"/>
    <x v="0"/>
    <x v="0"/>
    <s v="Sauder Forest Hills Library with Doors, Woodland Oak Finish"/>
    <x v="5756"/>
    <n v="6"/>
    <n v="0.5"/>
    <x v="6993"/>
    <x v="1"/>
  </r>
  <r>
    <n v="9094"/>
    <x v="4550"/>
    <x v="1"/>
    <x v="932"/>
    <d v="2012-06-05T00:00:00"/>
    <s v="Standard Class"/>
    <s v="AJ-10945"/>
    <s v="Ashley Jarboe"/>
    <x v="0"/>
    <x v="0"/>
    <s v="Detroit"/>
    <x v="12"/>
    <n v="48227"/>
    <x v="2"/>
    <s v="TEC-PH-10001299"/>
    <x v="2"/>
    <x v="7"/>
    <s v="Polycom CX300 Desktop Phone USB VoIP phone"/>
    <x v="3749"/>
    <n v="2"/>
    <n v="0"/>
    <x v="4292"/>
    <x v="1"/>
  </r>
  <r>
    <n v="9095"/>
    <x v="4550"/>
    <x v="1"/>
    <x v="932"/>
    <d v="2012-06-05T00:00:00"/>
    <s v="Standard Class"/>
    <s v="AJ-10945"/>
    <s v="Ashley Jarboe"/>
    <x v="0"/>
    <x v="0"/>
    <s v="Detroit"/>
    <x v="12"/>
    <n v="48227"/>
    <x v="2"/>
    <s v="OFF-BI-10004224"/>
    <x v="1"/>
    <x v="8"/>
    <s v="Catalog Binders with Expanding Posts"/>
    <x v="5757"/>
    <n v="6"/>
    <n v="0"/>
    <x v="6994"/>
    <x v="1"/>
  </r>
  <r>
    <n v="9096"/>
    <x v="4550"/>
    <x v="1"/>
    <x v="932"/>
    <d v="2012-06-05T00:00:00"/>
    <s v="Standard Class"/>
    <s v="AJ-10945"/>
    <s v="Ashley Jarboe"/>
    <x v="0"/>
    <x v="0"/>
    <s v="Detroit"/>
    <x v="12"/>
    <n v="48227"/>
    <x v="2"/>
    <s v="TEC-PH-10001300"/>
    <x v="2"/>
    <x v="7"/>
    <s v="iKross Bluetooth Portable Keyboard + Cell Phone Stand Holder + Brush for Apple iPhone 5S 5C 5, 4S 4"/>
    <x v="365"/>
    <n v="2"/>
    <n v="0"/>
    <x v="6995"/>
    <x v="1"/>
  </r>
  <r>
    <n v="9097"/>
    <x v="4550"/>
    <x v="1"/>
    <x v="932"/>
    <d v="2012-06-05T00:00:00"/>
    <s v="Standard Class"/>
    <s v="AJ-10945"/>
    <s v="Ashley Jarboe"/>
    <x v="0"/>
    <x v="0"/>
    <s v="Detroit"/>
    <x v="12"/>
    <n v="48227"/>
    <x v="2"/>
    <s v="OFF-LA-10004178"/>
    <x v="1"/>
    <x v="2"/>
    <s v="Avery 491"/>
    <x v="1316"/>
    <n v="7"/>
    <n v="0"/>
    <x v="1371"/>
    <x v="1"/>
  </r>
  <r>
    <n v="9098"/>
    <x v="4551"/>
    <x v="2"/>
    <x v="791"/>
    <d v="2011-04-17T00:00:00"/>
    <s v="Standard Class"/>
    <s v="SV-20785"/>
    <s v="Stewart Visinsky"/>
    <x v="0"/>
    <x v="0"/>
    <s v="Bloomington"/>
    <x v="14"/>
    <n v="47401"/>
    <x v="2"/>
    <s v="OFF-PA-10000289"/>
    <x v="1"/>
    <x v="10"/>
    <s v="Xerox 213"/>
    <x v="56"/>
    <n v="5"/>
    <n v="0"/>
    <x v="56"/>
    <x v="3"/>
  </r>
  <r>
    <n v="9099"/>
    <x v="4552"/>
    <x v="3"/>
    <x v="386"/>
    <d v="2014-10-17T00:00:00"/>
    <s v="Standard Class"/>
    <s v="MG-17650"/>
    <s v="Matthew Grinstein"/>
    <x v="2"/>
    <x v="0"/>
    <s v="Dallas"/>
    <x v="5"/>
    <n v="75081"/>
    <x v="2"/>
    <s v="TEC-PH-10002085"/>
    <x v="2"/>
    <x v="7"/>
    <s v="Clarity 53712"/>
    <x v="4235"/>
    <n v="7"/>
    <n v="0.2"/>
    <x v="6996"/>
    <x v="2"/>
  </r>
  <r>
    <n v="9100"/>
    <x v="4552"/>
    <x v="3"/>
    <x v="386"/>
    <d v="2014-10-17T00:00:00"/>
    <s v="Standard Class"/>
    <s v="MG-17650"/>
    <s v="Matthew Grinstein"/>
    <x v="2"/>
    <x v="0"/>
    <s v="Dallas"/>
    <x v="5"/>
    <n v="75081"/>
    <x v="2"/>
    <s v="OFF-PA-10001934"/>
    <x v="1"/>
    <x v="10"/>
    <s v="Xerox 1993"/>
    <x v="563"/>
    <n v="2"/>
    <n v="0.2"/>
    <x v="4519"/>
    <x v="2"/>
  </r>
  <r>
    <n v="9101"/>
    <x v="4552"/>
    <x v="3"/>
    <x v="386"/>
    <d v="2014-10-17T00:00:00"/>
    <s v="Standard Class"/>
    <s v="MG-17650"/>
    <s v="Matthew Grinstein"/>
    <x v="2"/>
    <x v="0"/>
    <s v="Dallas"/>
    <x v="5"/>
    <n v="75081"/>
    <x v="2"/>
    <s v="TEC-AC-10003033"/>
    <x v="2"/>
    <x v="11"/>
    <s v="Plantronics CS510 - Over-the-Head monaural Wireless Headset System"/>
    <x v="5758"/>
    <n v="3"/>
    <n v="0.2"/>
    <x v="6997"/>
    <x v="2"/>
  </r>
  <r>
    <n v="9102"/>
    <x v="4553"/>
    <x v="1"/>
    <x v="209"/>
    <d v="2012-11-12T00:00:00"/>
    <s v="Standard Class"/>
    <s v="AB-10105"/>
    <s v="Adrian Barton"/>
    <x v="0"/>
    <x v="0"/>
    <s v="Houston"/>
    <x v="5"/>
    <n v="77041"/>
    <x v="2"/>
    <s v="OFF-AR-10001683"/>
    <x v="1"/>
    <x v="6"/>
    <s v="Lumber Crayons"/>
    <x v="5759"/>
    <n v="3"/>
    <n v="0.2"/>
    <x v="6998"/>
    <x v="0"/>
  </r>
  <r>
    <n v="9103"/>
    <x v="4553"/>
    <x v="1"/>
    <x v="209"/>
    <d v="2012-11-12T00:00:00"/>
    <s v="Standard Class"/>
    <s v="AB-10105"/>
    <s v="Adrian Barton"/>
    <x v="0"/>
    <x v="0"/>
    <s v="Houston"/>
    <x v="5"/>
    <n v="77041"/>
    <x v="2"/>
    <s v="OFF-ST-10001713"/>
    <x v="1"/>
    <x v="4"/>
    <s v="Gould Plastics 9-Pocket Panel Bin, 18-3/8w x 5-1/4d x 20-1/2h, Black"/>
    <x v="560"/>
    <n v="2"/>
    <n v="0.2"/>
    <x v="3040"/>
    <x v="0"/>
  </r>
  <r>
    <n v="9104"/>
    <x v="4553"/>
    <x v="1"/>
    <x v="209"/>
    <d v="2012-11-12T00:00:00"/>
    <s v="Standard Class"/>
    <s v="AB-10105"/>
    <s v="Adrian Barton"/>
    <x v="0"/>
    <x v="0"/>
    <s v="Houston"/>
    <x v="5"/>
    <n v="77041"/>
    <x v="2"/>
    <s v="FUR-FU-10000193"/>
    <x v="0"/>
    <x v="5"/>
    <s v="Tenex Chairmats For Use with Hard Floors"/>
    <x v="647"/>
    <n v="5"/>
    <n v="0.6"/>
    <x v="6999"/>
    <x v="0"/>
  </r>
  <r>
    <n v="9105"/>
    <x v="4553"/>
    <x v="1"/>
    <x v="209"/>
    <d v="2012-11-12T00:00:00"/>
    <s v="Standard Class"/>
    <s v="AB-10105"/>
    <s v="Adrian Barton"/>
    <x v="0"/>
    <x v="0"/>
    <s v="Houston"/>
    <x v="5"/>
    <n v="77041"/>
    <x v="2"/>
    <s v="OFF-BI-10000474"/>
    <x v="1"/>
    <x v="8"/>
    <s v="Avery Recycled Flexi-View Covers for Binding Systems"/>
    <x v="5760"/>
    <n v="10"/>
    <n v="0.8"/>
    <x v="7000"/>
    <x v="0"/>
  </r>
  <r>
    <n v="9106"/>
    <x v="4553"/>
    <x v="1"/>
    <x v="209"/>
    <d v="2012-11-12T00:00:00"/>
    <s v="Standard Class"/>
    <s v="AB-10105"/>
    <s v="Adrian Barton"/>
    <x v="0"/>
    <x v="0"/>
    <s v="Houston"/>
    <x v="5"/>
    <n v="77041"/>
    <x v="2"/>
    <s v="OFF-ST-10000129"/>
    <x v="1"/>
    <x v="4"/>
    <s v="Fellowes Recycled Storage Drawers"/>
    <x v="5761"/>
    <n v="2"/>
    <n v="0.2"/>
    <x v="7001"/>
    <x v="0"/>
  </r>
  <r>
    <n v="9107"/>
    <x v="4553"/>
    <x v="1"/>
    <x v="209"/>
    <d v="2012-11-12T00:00:00"/>
    <s v="Standard Class"/>
    <s v="AB-10105"/>
    <s v="Adrian Barton"/>
    <x v="0"/>
    <x v="0"/>
    <s v="Houston"/>
    <x v="5"/>
    <n v="77041"/>
    <x v="2"/>
    <s v="TEC-MA-10001016"/>
    <x v="2"/>
    <x v="15"/>
    <s v="Canon PC170 Desktop Personal Copier"/>
    <x v="3110"/>
    <n v="3"/>
    <n v="0.4"/>
    <x v="3491"/>
    <x v="0"/>
  </r>
  <r>
    <n v="9108"/>
    <x v="4554"/>
    <x v="1"/>
    <x v="442"/>
    <d v="2012-05-28T00:00:00"/>
    <s v="First Class"/>
    <s v="MM-18280"/>
    <s v="Muhammed MacIntyre"/>
    <x v="1"/>
    <x v="0"/>
    <s v="Haltom City"/>
    <x v="5"/>
    <n v="76117"/>
    <x v="2"/>
    <s v="OFF-SU-10002557"/>
    <x v="1"/>
    <x v="14"/>
    <s v="Fiskars Spring-Action Scissors"/>
    <x v="4"/>
    <n v="2"/>
    <n v="0.2"/>
    <x v="4187"/>
    <x v="5"/>
  </r>
  <r>
    <n v="9109"/>
    <x v="4554"/>
    <x v="1"/>
    <x v="442"/>
    <d v="2012-05-28T00:00:00"/>
    <s v="First Class"/>
    <s v="MM-18280"/>
    <s v="Muhammed MacIntyre"/>
    <x v="1"/>
    <x v="0"/>
    <s v="Haltom City"/>
    <x v="5"/>
    <n v="76117"/>
    <x v="2"/>
    <s v="OFF-PA-10002160"/>
    <x v="1"/>
    <x v="10"/>
    <s v="Xerox 1978"/>
    <x v="5762"/>
    <n v="7"/>
    <n v="0.2"/>
    <x v="7002"/>
    <x v="5"/>
  </r>
  <r>
    <n v="9110"/>
    <x v="4554"/>
    <x v="1"/>
    <x v="442"/>
    <d v="2012-05-28T00:00:00"/>
    <s v="First Class"/>
    <s v="MM-18280"/>
    <s v="Muhammed MacIntyre"/>
    <x v="1"/>
    <x v="0"/>
    <s v="Haltom City"/>
    <x v="5"/>
    <n v="76117"/>
    <x v="2"/>
    <s v="TEC-AC-10003095"/>
    <x v="2"/>
    <x v="11"/>
    <s v="Logitech G35 7.1-Channel Surround Sound Headset"/>
    <x v="3683"/>
    <n v="2"/>
    <n v="0.2"/>
    <x v="7003"/>
    <x v="5"/>
  </r>
  <r>
    <n v="9111"/>
    <x v="4555"/>
    <x v="2"/>
    <x v="303"/>
    <d v="2011-10-15T00:00:00"/>
    <s v="First Class"/>
    <s v="MA-17995"/>
    <s v="Michelle Arnett"/>
    <x v="2"/>
    <x v="0"/>
    <s v="Richmond"/>
    <x v="17"/>
    <n v="23223"/>
    <x v="0"/>
    <s v="OFF-EN-10003160"/>
    <x v="1"/>
    <x v="12"/>
    <s v="Pastel Pink Envelopes"/>
    <x v="3441"/>
    <n v="5"/>
    <n v="0"/>
    <x v="4980"/>
    <x v="2"/>
  </r>
  <r>
    <n v="9112"/>
    <x v="4555"/>
    <x v="2"/>
    <x v="303"/>
    <d v="2011-10-15T00:00:00"/>
    <s v="First Class"/>
    <s v="MA-17995"/>
    <s v="Michelle Arnett"/>
    <x v="2"/>
    <x v="0"/>
    <s v="Richmond"/>
    <x v="17"/>
    <n v="23223"/>
    <x v="0"/>
    <s v="TEC-AC-10001542"/>
    <x v="2"/>
    <x v="11"/>
    <s v="SanDisk Cruzer 16 GB USB Flash Drive"/>
    <x v="1113"/>
    <n v="2"/>
    <n v="0"/>
    <x v="7004"/>
    <x v="2"/>
  </r>
  <r>
    <n v="9113"/>
    <x v="4555"/>
    <x v="2"/>
    <x v="303"/>
    <d v="2011-10-15T00:00:00"/>
    <s v="First Class"/>
    <s v="MA-17995"/>
    <s v="Michelle Arnett"/>
    <x v="2"/>
    <x v="0"/>
    <s v="Richmond"/>
    <x v="17"/>
    <n v="23223"/>
    <x v="0"/>
    <s v="OFF-ST-10003641"/>
    <x v="1"/>
    <x v="4"/>
    <s v="Space Solutions Industrial Galvanized Steel Shelving."/>
    <x v="5763"/>
    <n v="4"/>
    <n v="0"/>
    <x v="7005"/>
    <x v="2"/>
  </r>
  <r>
    <n v="9114"/>
    <x v="4555"/>
    <x v="2"/>
    <x v="303"/>
    <d v="2011-10-15T00:00:00"/>
    <s v="First Class"/>
    <s v="MA-17995"/>
    <s v="Michelle Arnett"/>
    <x v="2"/>
    <x v="0"/>
    <s v="Richmond"/>
    <x v="17"/>
    <n v="23223"/>
    <x v="0"/>
    <s v="OFF-BI-10002432"/>
    <x v="1"/>
    <x v="8"/>
    <s v="Wilson Jones Standard D-Ring Binders"/>
    <x v="5764"/>
    <n v="3"/>
    <n v="0"/>
    <x v="7006"/>
    <x v="2"/>
  </r>
  <r>
    <n v="9115"/>
    <x v="4556"/>
    <x v="0"/>
    <x v="569"/>
    <d v="2013-02-10T00:00:00"/>
    <s v="Second Class"/>
    <s v="EB-13975"/>
    <s v="Erica Bern"/>
    <x v="1"/>
    <x v="0"/>
    <s v="Los Angeles"/>
    <x v="1"/>
    <n v="90049"/>
    <x v="1"/>
    <s v="TEC-PH-10004094"/>
    <x v="2"/>
    <x v="7"/>
    <s v="Motorola L703CM"/>
    <x v="4723"/>
    <n v="5"/>
    <n v="0.2"/>
    <x v="5610"/>
    <x v="11"/>
  </r>
  <r>
    <n v="9116"/>
    <x v="4557"/>
    <x v="3"/>
    <x v="617"/>
    <d v="2014-01-25T00:00:00"/>
    <s v="Second Class"/>
    <s v="NS-18505"/>
    <s v="Neola Schneider"/>
    <x v="0"/>
    <x v="0"/>
    <s v="Philadelphia"/>
    <x v="9"/>
    <n v="19140"/>
    <x v="3"/>
    <s v="TEC-PH-10001817"/>
    <x v="2"/>
    <x v="7"/>
    <s v="Wilson Electronics DB Pro Signal Booster"/>
    <x v="5765"/>
    <n v="2"/>
    <n v="0.4"/>
    <x v="7007"/>
    <x v="9"/>
  </r>
  <r>
    <n v="9117"/>
    <x v="4557"/>
    <x v="3"/>
    <x v="617"/>
    <d v="2014-01-25T00:00:00"/>
    <s v="Second Class"/>
    <s v="NS-18505"/>
    <s v="Neola Schneider"/>
    <x v="0"/>
    <x v="0"/>
    <s v="Philadelphia"/>
    <x v="9"/>
    <n v="19140"/>
    <x v="3"/>
    <s v="FUR-FU-10002759"/>
    <x v="0"/>
    <x v="5"/>
    <s v="12-1/2 Diameter Round Wall Clock"/>
    <x v="1318"/>
    <n v="2"/>
    <n v="0.2"/>
    <x v="7008"/>
    <x v="9"/>
  </r>
  <r>
    <n v="9118"/>
    <x v="4557"/>
    <x v="3"/>
    <x v="617"/>
    <d v="2014-01-25T00:00:00"/>
    <s v="Second Class"/>
    <s v="NS-18505"/>
    <s v="Neola Schneider"/>
    <x v="0"/>
    <x v="0"/>
    <s v="Philadelphia"/>
    <x v="9"/>
    <n v="19140"/>
    <x v="3"/>
    <s v="FUR-CH-10000309"/>
    <x v="0"/>
    <x v="1"/>
    <s v="Global Comet Stacking Arm Chair"/>
    <x v="5052"/>
    <n v="3"/>
    <n v="0.3"/>
    <x v="6044"/>
    <x v="9"/>
  </r>
  <r>
    <n v="9119"/>
    <x v="4557"/>
    <x v="3"/>
    <x v="617"/>
    <d v="2014-01-25T00:00:00"/>
    <s v="Second Class"/>
    <s v="NS-18505"/>
    <s v="Neola Schneider"/>
    <x v="0"/>
    <x v="0"/>
    <s v="Philadelphia"/>
    <x v="9"/>
    <n v="19140"/>
    <x v="3"/>
    <s v="OFF-PA-10003673"/>
    <x v="1"/>
    <x v="10"/>
    <s v="Strathmore Photo Mount Cards"/>
    <x v="5766"/>
    <n v="4"/>
    <n v="0.2"/>
    <x v="7009"/>
    <x v="9"/>
  </r>
  <r>
    <n v="9120"/>
    <x v="4558"/>
    <x v="0"/>
    <x v="112"/>
    <d v="2013-06-13T00:00:00"/>
    <s v="Standard Class"/>
    <s v="RB-19795"/>
    <s v="Ross Baird"/>
    <x v="2"/>
    <x v="0"/>
    <s v="Los Angeles"/>
    <x v="1"/>
    <n v="90036"/>
    <x v="1"/>
    <s v="OFF-LA-10000452"/>
    <x v="1"/>
    <x v="2"/>
    <s v="Avery 488"/>
    <x v="424"/>
    <n v="7"/>
    <n v="0"/>
    <x v="434"/>
    <x v="1"/>
  </r>
  <r>
    <n v="9121"/>
    <x v="4558"/>
    <x v="0"/>
    <x v="112"/>
    <d v="2013-06-13T00:00:00"/>
    <s v="Standard Class"/>
    <s v="RB-19795"/>
    <s v="Ross Baird"/>
    <x v="2"/>
    <x v="0"/>
    <s v="Los Angeles"/>
    <x v="1"/>
    <n v="90036"/>
    <x v="1"/>
    <s v="OFF-PA-10000210"/>
    <x v="1"/>
    <x v="10"/>
    <s v="Xerox Blank Computer Paper"/>
    <x v="3421"/>
    <n v="5"/>
    <n v="0"/>
    <x v="7010"/>
    <x v="1"/>
  </r>
  <r>
    <n v="9122"/>
    <x v="4559"/>
    <x v="3"/>
    <x v="257"/>
    <d v="2014-03-21T00:00:00"/>
    <s v="Second Class"/>
    <s v="JK-15325"/>
    <s v="Jason Klamczynski"/>
    <x v="1"/>
    <x v="0"/>
    <s v="Los Angeles"/>
    <x v="1"/>
    <n v="90032"/>
    <x v="1"/>
    <s v="OFF-AP-10000358"/>
    <x v="1"/>
    <x v="9"/>
    <s v="Fellowes Basic Home/Office Series Surge Protectors"/>
    <x v="1779"/>
    <n v="7"/>
    <n v="0"/>
    <x v="1896"/>
    <x v="10"/>
  </r>
  <r>
    <n v="9123"/>
    <x v="4560"/>
    <x v="3"/>
    <x v="221"/>
    <d v="2014-11-25T00:00:00"/>
    <s v="Same Day"/>
    <s v="PR-18880"/>
    <s v="Patrick Ryan"/>
    <x v="0"/>
    <x v="0"/>
    <s v="San Francisco"/>
    <x v="1"/>
    <n v="94109"/>
    <x v="1"/>
    <s v="OFF-PA-10002137"/>
    <x v="1"/>
    <x v="10"/>
    <s v="Southworth 100% Résumé Paper, 24lb."/>
    <x v="4034"/>
    <n v="1"/>
    <n v="0"/>
    <x v="7011"/>
    <x v="0"/>
  </r>
  <r>
    <n v="9124"/>
    <x v="4561"/>
    <x v="0"/>
    <x v="491"/>
    <d v="2013-11-29T00:00:00"/>
    <s v="Second Class"/>
    <s v="EH-13945"/>
    <s v="Eric Hoffmann"/>
    <x v="0"/>
    <x v="0"/>
    <s v="Philadelphia"/>
    <x v="9"/>
    <n v="19120"/>
    <x v="3"/>
    <s v="OFF-BI-10003364"/>
    <x v="1"/>
    <x v="8"/>
    <s v="Binding Machine Supplies"/>
    <x v="5767"/>
    <n v="9"/>
    <n v="0.7"/>
    <x v="7012"/>
    <x v="0"/>
  </r>
  <r>
    <n v="9125"/>
    <x v="4562"/>
    <x v="0"/>
    <x v="298"/>
    <d v="2013-08-21T00:00:00"/>
    <s v="Second Class"/>
    <s v="MA-17560"/>
    <s v="Matt Abelman"/>
    <x v="2"/>
    <x v="0"/>
    <s v="Houston"/>
    <x v="5"/>
    <n v="77070"/>
    <x v="2"/>
    <s v="FUR-FU-10001940"/>
    <x v="0"/>
    <x v="5"/>
    <s v="Staples"/>
    <x v="1250"/>
    <n v="3"/>
    <n v="0.6"/>
    <x v="2976"/>
    <x v="6"/>
  </r>
  <r>
    <n v="9126"/>
    <x v="4562"/>
    <x v="0"/>
    <x v="298"/>
    <d v="2013-08-21T00:00:00"/>
    <s v="Second Class"/>
    <s v="MA-17560"/>
    <s v="Matt Abelman"/>
    <x v="2"/>
    <x v="0"/>
    <s v="Houston"/>
    <x v="5"/>
    <n v="77070"/>
    <x v="2"/>
    <s v="FUR-FU-10000320"/>
    <x v="0"/>
    <x v="5"/>
    <s v="OIC Stacking Trays"/>
    <x v="758"/>
    <n v="4"/>
    <n v="0.6"/>
    <x v="7013"/>
    <x v="6"/>
  </r>
  <r>
    <n v="9127"/>
    <x v="4563"/>
    <x v="1"/>
    <x v="109"/>
    <d v="2012-12-03T00:00:00"/>
    <s v="Standard Class"/>
    <s v="MA-17995"/>
    <s v="Michelle Arnett"/>
    <x v="2"/>
    <x v="0"/>
    <s v="Las Cruces"/>
    <x v="27"/>
    <n v="88001"/>
    <x v="1"/>
    <s v="OFF-AR-10004441"/>
    <x v="1"/>
    <x v="6"/>
    <s v="BIC Brite Liner Highlighters"/>
    <x v="5768"/>
    <n v="2"/>
    <n v="0"/>
    <x v="7014"/>
    <x v="0"/>
  </r>
  <r>
    <n v="9128"/>
    <x v="4564"/>
    <x v="3"/>
    <x v="1126"/>
    <d v="2014-06-02T00:00:00"/>
    <s v="Standard Class"/>
    <s v="JL-15505"/>
    <s v="Jeremy Lonsdale"/>
    <x v="0"/>
    <x v="0"/>
    <s v="Houston"/>
    <x v="5"/>
    <n v="77070"/>
    <x v="2"/>
    <s v="OFF-ST-10002182"/>
    <x v="1"/>
    <x v="4"/>
    <s v="Iris 3-Drawer Stacking Bin, Black"/>
    <x v="5769"/>
    <n v="3"/>
    <n v="0.2"/>
    <x v="7015"/>
    <x v="5"/>
  </r>
  <r>
    <n v="9129"/>
    <x v="4565"/>
    <x v="3"/>
    <x v="507"/>
    <d v="2014-09-06T00:00:00"/>
    <s v="First Class"/>
    <s v="AS-10045"/>
    <s v="Aaron Smayling"/>
    <x v="1"/>
    <x v="0"/>
    <s v="Redmond"/>
    <x v="21"/>
    <n v="97756"/>
    <x v="1"/>
    <s v="OFF-BI-10002931"/>
    <x v="1"/>
    <x v="8"/>
    <s v="Avery Trapezoid Extra Heavy Duty 4&quot; Binders"/>
    <x v="5770"/>
    <n v="7"/>
    <n v="0.7"/>
    <x v="7016"/>
    <x v="8"/>
  </r>
  <r>
    <n v="9130"/>
    <x v="4566"/>
    <x v="0"/>
    <x v="830"/>
    <d v="2013-03-27T00:00:00"/>
    <s v="Second Class"/>
    <s v="DC-12850"/>
    <s v="Dan Campbell"/>
    <x v="0"/>
    <x v="0"/>
    <s v="Cleveland"/>
    <x v="24"/>
    <n v="44105"/>
    <x v="3"/>
    <s v="FUR-BO-10004357"/>
    <x v="0"/>
    <x v="0"/>
    <s v="O'Sullivan Living Dimensions 3-Shelf Bookcases"/>
    <x v="5771"/>
    <n v="3"/>
    <n v="0.5"/>
    <x v="7017"/>
    <x v="10"/>
  </r>
  <r>
    <n v="9131"/>
    <x v="4566"/>
    <x v="0"/>
    <x v="830"/>
    <d v="2013-03-27T00:00:00"/>
    <s v="Second Class"/>
    <s v="DC-12850"/>
    <s v="Dan Campbell"/>
    <x v="0"/>
    <x v="0"/>
    <s v="Cleveland"/>
    <x v="24"/>
    <n v="44105"/>
    <x v="3"/>
    <s v="OFF-AR-10000475"/>
    <x v="1"/>
    <x v="6"/>
    <s v="Hunt BOSTON Vista Battery-Operated Pencil Sharpener, Black"/>
    <x v="4067"/>
    <n v="2"/>
    <n v="0.2"/>
    <x v="7018"/>
    <x v="10"/>
  </r>
  <r>
    <n v="9132"/>
    <x v="4567"/>
    <x v="3"/>
    <x v="39"/>
    <d v="2014-06-02T00:00:00"/>
    <s v="Standard Class"/>
    <s v="MD-17860"/>
    <s v="Michael Dominguez"/>
    <x v="1"/>
    <x v="0"/>
    <s v="Laurel"/>
    <x v="39"/>
    <n v="20707"/>
    <x v="3"/>
    <s v="FUR-FU-10001473"/>
    <x v="0"/>
    <x v="5"/>
    <s v="DAX Wood Document Frame"/>
    <x v="1302"/>
    <n v="2"/>
    <n v="0"/>
    <x v="1357"/>
    <x v="5"/>
  </r>
  <r>
    <n v="9133"/>
    <x v="4567"/>
    <x v="3"/>
    <x v="39"/>
    <d v="2014-06-02T00:00:00"/>
    <s v="Standard Class"/>
    <s v="MD-17860"/>
    <s v="Michael Dominguez"/>
    <x v="1"/>
    <x v="0"/>
    <s v="Laurel"/>
    <x v="39"/>
    <n v="20707"/>
    <x v="3"/>
    <s v="OFF-AP-10001469"/>
    <x v="1"/>
    <x v="9"/>
    <s v="Fellowes 8 Outlet Superior Workstation Surge Protector"/>
    <x v="5772"/>
    <n v="3"/>
    <n v="0"/>
    <x v="7019"/>
    <x v="5"/>
  </r>
  <r>
    <n v="9134"/>
    <x v="4568"/>
    <x v="1"/>
    <x v="284"/>
    <d v="2012-09-04T00:00:00"/>
    <s v="Standard Class"/>
    <s v="RH-19510"/>
    <s v="Rick Huthwaite"/>
    <x v="2"/>
    <x v="0"/>
    <s v="San Diego"/>
    <x v="1"/>
    <n v="92037"/>
    <x v="1"/>
    <s v="TEC-PH-10004447"/>
    <x v="2"/>
    <x v="7"/>
    <s v="Toshiba IPT2010-SD IP Telephone"/>
    <x v="5773"/>
    <n v="5"/>
    <n v="0.2"/>
    <x v="7020"/>
    <x v="6"/>
  </r>
  <r>
    <n v="9135"/>
    <x v="4569"/>
    <x v="0"/>
    <x v="408"/>
    <d v="2013-04-18T00:00:00"/>
    <s v="Standard Class"/>
    <s v="TB-21175"/>
    <s v="Thomas Boland"/>
    <x v="1"/>
    <x v="0"/>
    <s v="Wilson"/>
    <x v="3"/>
    <n v="27893"/>
    <x v="0"/>
    <s v="OFF-ST-10001469"/>
    <x v="1"/>
    <x v="4"/>
    <s v="Fellowes Bankers Box Recycled Super Stor/Drawer"/>
    <x v="5222"/>
    <n v="3"/>
    <n v="0.2"/>
    <x v="6280"/>
    <x v="3"/>
  </r>
  <r>
    <n v="9136"/>
    <x v="4569"/>
    <x v="0"/>
    <x v="408"/>
    <d v="2013-04-18T00:00:00"/>
    <s v="Standard Class"/>
    <s v="TB-21175"/>
    <s v="Thomas Boland"/>
    <x v="1"/>
    <x v="0"/>
    <s v="Wilson"/>
    <x v="3"/>
    <n v="27893"/>
    <x v="0"/>
    <s v="OFF-ST-10000060"/>
    <x v="1"/>
    <x v="4"/>
    <s v="Fellowes Bankers Box Staxonsteel Drawer File/Stacking System"/>
    <x v="5774"/>
    <n v="1"/>
    <n v="0.2"/>
    <x v="7021"/>
    <x v="3"/>
  </r>
  <r>
    <n v="9137"/>
    <x v="4569"/>
    <x v="0"/>
    <x v="408"/>
    <d v="2013-04-18T00:00:00"/>
    <s v="Standard Class"/>
    <s v="TB-21175"/>
    <s v="Thomas Boland"/>
    <x v="1"/>
    <x v="0"/>
    <s v="Wilson"/>
    <x v="3"/>
    <n v="27893"/>
    <x v="0"/>
    <s v="OFF-PA-10000807"/>
    <x v="1"/>
    <x v="10"/>
    <s v="TOPS &quot;Important Message&quot; Pads, Canary, 4-1/4 x 5-1/2, 50 Sheets per Pad"/>
    <x v="1518"/>
    <n v="3"/>
    <n v="0.2"/>
    <x v="7022"/>
    <x v="3"/>
  </r>
  <r>
    <n v="9138"/>
    <x v="4570"/>
    <x v="2"/>
    <x v="563"/>
    <d v="2011-02-10T00:00:00"/>
    <s v="Standard Class"/>
    <s v="EB-13930"/>
    <s v="Eric Barreto"/>
    <x v="0"/>
    <x v="0"/>
    <s v="Saint Petersburg"/>
    <x v="2"/>
    <n v="33710"/>
    <x v="0"/>
    <s v="OFF-BI-10000666"/>
    <x v="1"/>
    <x v="8"/>
    <s v="Surelock Post Binders"/>
    <x v="5775"/>
    <n v="2"/>
    <n v="0.7"/>
    <x v="7023"/>
    <x v="11"/>
  </r>
  <r>
    <n v="9139"/>
    <x v="4570"/>
    <x v="2"/>
    <x v="563"/>
    <d v="2011-02-10T00:00:00"/>
    <s v="Standard Class"/>
    <s v="EB-13930"/>
    <s v="Eric Barreto"/>
    <x v="0"/>
    <x v="0"/>
    <s v="Saint Petersburg"/>
    <x v="2"/>
    <n v="33710"/>
    <x v="0"/>
    <s v="TEC-PH-10002890"/>
    <x v="2"/>
    <x v="7"/>
    <s v="AT&amp;T 17929 Lendline Telephone"/>
    <x v="2171"/>
    <n v="5"/>
    <n v="0.2"/>
    <x v="5258"/>
    <x v="11"/>
  </r>
  <r>
    <n v="9140"/>
    <x v="4571"/>
    <x v="2"/>
    <x v="814"/>
    <d v="2011-09-08T00:00:00"/>
    <s v="Standard Class"/>
    <s v="BM-11785"/>
    <s v="Bryan Mills"/>
    <x v="0"/>
    <x v="0"/>
    <s v="Buffalo Grove"/>
    <x v="10"/>
    <n v="60089"/>
    <x v="2"/>
    <s v="TEC-AC-10000844"/>
    <x v="2"/>
    <x v="11"/>
    <s v="Logitech Gaming G510s - Keyboard"/>
    <x v="5519"/>
    <n v="7"/>
    <n v="0.2"/>
    <x v="7024"/>
    <x v="8"/>
  </r>
  <r>
    <n v="9141"/>
    <x v="4572"/>
    <x v="3"/>
    <x v="1033"/>
    <d v="2014-10-03T00:00:00"/>
    <s v="Second Class"/>
    <s v="BT-11530"/>
    <s v="Bradley Talbott"/>
    <x v="2"/>
    <x v="0"/>
    <s v="Los Angeles"/>
    <x v="1"/>
    <n v="90049"/>
    <x v="1"/>
    <s v="TEC-AC-10002402"/>
    <x v="2"/>
    <x v="11"/>
    <s v="Razer Kraken PRO Over Ear PC and Music Headset"/>
    <x v="460"/>
    <n v="2"/>
    <n v="0"/>
    <x v="7025"/>
    <x v="2"/>
  </r>
  <r>
    <n v="9142"/>
    <x v="4573"/>
    <x v="0"/>
    <x v="64"/>
    <d v="2013-09-08T00:00:00"/>
    <s v="First Class"/>
    <s v="FW-14395"/>
    <s v="Fred Wasserman"/>
    <x v="1"/>
    <x v="0"/>
    <s v="New York City"/>
    <x v="15"/>
    <n v="10011"/>
    <x v="3"/>
    <s v="TEC-PH-10003988"/>
    <x v="2"/>
    <x v="7"/>
    <s v="LF Elite 3D Dazzle Designer Hard Case Cover, Lf Stylus Pen and Wiper For Apple Iphone 5c Mini Lite"/>
    <x v="3582"/>
    <n v="4"/>
    <n v="0"/>
    <x v="6158"/>
    <x v="8"/>
  </r>
  <r>
    <n v="9143"/>
    <x v="4574"/>
    <x v="3"/>
    <x v="968"/>
    <d v="2014-05-27T00:00:00"/>
    <s v="Standard Class"/>
    <s v="RD-19480"/>
    <s v="Rick Duston"/>
    <x v="0"/>
    <x v="0"/>
    <s v="Las Vegas"/>
    <x v="33"/>
    <n v="89115"/>
    <x v="1"/>
    <s v="OFF-BI-10004040"/>
    <x v="1"/>
    <x v="8"/>
    <s v="Wilson Jones Impact Binders"/>
    <x v="1838"/>
    <n v="2"/>
    <n v="0.2"/>
    <x v="1971"/>
    <x v="5"/>
  </r>
  <r>
    <n v="9144"/>
    <x v="4574"/>
    <x v="3"/>
    <x v="968"/>
    <d v="2014-05-27T00:00:00"/>
    <s v="Standard Class"/>
    <s v="RD-19480"/>
    <s v="Rick Duston"/>
    <x v="0"/>
    <x v="0"/>
    <s v="Las Vegas"/>
    <x v="33"/>
    <n v="89115"/>
    <x v="1"/>
    <s v="TEC-PH-10004094"/>
    <x v="2"/>
    <x v="7"/>
    <s v="Motorola L703CM"/>
    <x v="5776"/>
    <n v="9"/>
    <n v="0.2"/>
    <x v="7026"/>
    <x v="5"/>
  </r>
  <r>
    <n v="9145"/>
    <x v="4574"/>
    <x v="3"/>
    <x v="968"/>
    <d v="2014-05-27T00:00:00"/>
    <s v="Standard Class"/>
    <s v="RD-19480"/>
    <s v="Rick Duston"/>
    <x v="0"/>
    <x v="0"/>
    <s v="Las Vegas"/>
    <x v="33"/>
    <n v="89115"/>
    <x v="1"/>
    <s v="OFF-AP-10000358"/>
    <x v="1"/>
    <x v="9"/>
    <s v="Fellowes Basic Home/Office Series Surge Protectors"/>
    <x v="5777"/>
    <n v="5"/>
    <n v="0"/>
    <x v="7027"/>
    <x v="5"/>
  </r>
  <r>
    <n v="9146"/>
    <x v="4575"/>
    <x v="1"/>
    <x v="1181"/>
    <d v="2012-09-24T00:00:00"/>
    <s v="Standard Class"/>
    <s v="TP-21130"/>
    <s v="Theone Pippenger"/>
    <x v="0"/>
    <x v="0"/>
    <s v="Naperville"/>
    <x v="10"/>
    <n v="60540"/>
    <x v="2"/>
    <s v="OFF-BI-10000138"/>
    <x v="1"/>
    <x v="8"/>
    <s v="Acco Translucent Poly Ring Binders"/>
    <x v="5778"/>
    <n v="3"/>
    <n v="0.8"/>
    <x v="7028"/>
    <x v="8"/>
  </r>
  <r>
    <n v="9147"/>
    <x v="4576"/>
    <x v="0"/>
    <x v="1156"/>
    <d v="2013-01-27T00:00:00"/>
    <s v="Standard Class"/>
    <s v="CB-12535"/>
    <s v="Claudia Bergmann"/>
    <x v="1"/>
    <x v="0"/>
    <s v="Burlington"/>
    <x v="42"/>
    <s v="05408"/>
    <x v="3"/>
    <s v="TEC-AC-10002926"/>
    <x v="2"/>
    <x v="11"/>
    <s v="Logitech Wireless Marathon Mouse M705"/>
    <x v="2622"/>
    <n v="2"/>
    <n v="0"/>
    <x v="3067"/>
    <x v="9"/>
  </r>
  <r>
    <n v="9148"/>
    <x v="4576"/>
    <x v="0"/>
    <x v="1156"/>
    <d v="2013-01-27T00:00:00"/>
    <s v="Standard Class"/>
    <s v="CB-12535"/>
    <s v="Claudia Bergmann"/>
    <x v="1"/>
    <x v="0"/>
    <s v="Burlington"/>
    <x v="42"/>
    <s v="05408"/>
    <x v="3"/>
    <s v="OFF-AR-10003477"/>
    <x v="1"/>
    <x v="6"/>
    <s v="4009 Highlighters"/>
    <x v="5779"/>
    <n v="6"/>
    <n v="0"/>
    <x v="7029"/>
    <x v="9"/>
  </r>
  <r>
    <n v="9149"/>
    <x v="4576"/>
    <x v="0"/>
    <x v="1156"/>
    <d v="2013-01-27T00:00:00"/>
    <s v="Standard Class"/>
    <s v="CB-12535"/>
    <s v="Claudia Bergmann"/>
    <x v="1"/>
    <x v="0"/>
    <s v="Burlington"/>
    <x v="42"/>
    <s v="05408"/>
    <x v="3"/>
    <s v="OFF-ST-10001526"/>
    <x v="1"/>
    <x v="4"/>
    <s v="Iceberg Mobile Mega Data/Printer Cart "/>
    <x v="5780"/>
    <n v="13"/>
    <n v="0"/>
    <x v="7030"/>
    <x v="9"/>
  </r>
  <r>
    <n v="9150"/>
    <x v="4577"/>
    <x v="2"/>
    <x v="106"/>
    <d v="2011-06-06T00:00:00"/>
    <s v="Standard Class"/>
    <s v="QJ-19255"/>
    <s v="Quincy Jones"/>
    <x v="1"/>
    <x v="0"/>
    <s v="Detroit"/>
    <x v="12"/>
    <n v="48234"/>
    <x v="2"/>
    <s v="OFF-BI-10001765"/>
    <x v="1"/>
    <x v="8"/>
    <s v="Wilson Jones Heavy-Duty Casebound Ring Binders with Metal Hinges"/>
    <x v="5781"/>
    <n v="4"/>
    <n v="0"/>
    <x v="7031"/>
    <x v="1"/>
  </r>
  <r>
    <n v="9151"/>
    <x v="4577"/>
    <x v="2"/>
    <x v="106"/>
    <d v="2011-06-06T00:00:00"/>
    <s v="Standard Class"/>
    <s v="QJ-19255"/>
    <s v="Quincy Jones"/>
    <x v="1"/>
    <x v="0"/>
    <s v="Detroit"/>
    <x v="12"/>
    <n v="48234"/>
    <x v="2"/>
    <s v="OFF-AP-10004859"/>
    <x v="1"/>
    <x v="9"/>
    <s v="Acco 6 Outlet Guardian Premium Surge Suppressor"/>
    <x v="5782"/>
    <n v="5"/>
    <n v="0.1"/>
    <x v="7032"/>
    <x v="1"/>
  </r>
  <r>
    <n v="9152"/>
    <x v="4578"/>
    <x v="1"/>
    <x v="496"/>
    <d v="2012-09-29T00:00:00"/>
    <s v="Second Class"/>
    <s v="KM-16720"/>
    <s v="Kunst Miller"/>
    <x v="0"/>
    <x v="0"/>
    <s v="Avondale"/>
    <x v="16"/>
    <n v="85323"/>
    <x v="1"/>
    <s v="OFF-AR-10003179"/>
    <x v="1"/>
    <x v="6"/>
    <s v="Dixon Ticonderoga Core-Lock Colored Pencils"/>
    <x v="4769"/>
    <n v="2"/>
    <n v="0.2"/>
    <x v="5677"/>
    <x v="8"/>
  </r>
  <r>
    <n v="9153"/>
    <x v="4578"/>
    <x v="1"/>
    <x v="496"/>
    <d v="2012-09-29T00:00:00"/>
    <s v="Second Class"/>
    <s v="KM-16720"/>
    <s v="Kunst Miller"/>
    <x v="0"/>
    <x v="0"/>
    <s v="Avondale"/>
    <x v="16"/>
    <n v="85323"/>
    <x v="1"/>
    <s v="TEC-AC-10002345"/>
    <x v="2"/>
    <x v="11"/>
    <s v="HP Standard 104 key PS/2 Keyboard"/>
    <x v="5783"/>
    <n v="2"/>
    <n v="0.2"/>
    <x v="7033"/>
    <x v="8"/>
  </r>
  <r>
    <n v="9154"/>
    <x v="4578"/>
    <x v="1"/>
    <x v="496"/>
    <d v="2012-09-29T00:00:00"/>
    <s v="Second Class"/>
    <s v="KM-16720"/>
    <s v="Kunst Miller"/>
    <x v="0"/>
    <x v="0"/>
    <s v="Avondale"/>
    <x v="16"/>
    <n v="85323"/>
    <x v="1"/>
    <s v="OFF-AR-10001246"/>
    <x v="1"/>
    <x v="6"/>
    <s v="Newell 317"/>
    <x v="2309"/>
    <n v="7"/>
    <n v="0.2"/>
    <x v="7034"/>
    <x v="8"/>
  </r>
  <r>
    <n v="9155"/>
    <x v="4579"/>
    <x v="0"/>
    <x v="1147"/>
    <d v="2013-08-04T00:00:00"/>
    <s v="Second Class"/>
    <s v="KM-16660"/>
    <s v="Khloe Miller"/>
    <x v="0"/>
    <x v="0"/>
    <s v="Philadelphia"/>
    <x v="9"/>
    <n v="19140"/>
    <x v="3"/>
    <s v="FUR-FU-10004864"/>
    <x v="0"/>
    <x v="5"/>
    <s v="Eldon 500 Class Desk Accessories"/>
    <x v="5784"/>
    <n v="2"/>
    <n v="0.2"/>
    <x v="7035"/>
    <x v="6"/>
  </r>
  <r>
    <n v="9156"/>
    <x v="4580"/>
    <x v="2"/>
    <x v="1213"/>
    <d v="2011-01-29T00:00:00"/>
    <s v="Standard Class"/>
    <s v="IM-15055"/>
    <s v="Ionia McGrath"/>
    <x v="0"/>
    <x v="0"/>
    <s v="Las Vegas"/>
    <x v="33"/>
    <n v="89115"/>
    <x v="1"/>
    <s v="OFF-PA-10001804"/>
    <x v="1"/>
    <x v="10"/>
    <s v="Xerox 195"/>
    <x v="1598"/>
    <n v="6"/>
    <n v="0"/>
    <x v="1692"/>
    <x v="9"/>
  </r>
  <r>
    <n v="9157"/>
    <x v="4581"/>
    <x v="2"/>
    <x v="472"/>
    <d v="2011-08-08T00:00:00"/>
    <s v="Standard Class"/>
    <s v="ML-17395"/>
    <s v="Marina Lichtenstein"/>
    <x v="1"/>
    <x v="0"/>
    <s v="Bangor"/>
    <x v="43"/>
    <n v="4401"/>
    <x v="3"/>
    <s v="OFF-AP-10001271"/>
    <x v="1"/>
    <x v="9"/>
    <s v="Eureka The Boss Cordless Rechargeable Stick Vac"/>
    <x v="5785"/>
    <n v="2"/>
    <n v="0"/>
    <x v="7036"/>
    <x v="6"/>
  </r>
  <r>
    <n v="9158"/>
    <x v="4581"/>
    <x v="2"/>
    <x v="472"/>
    <d v="2011-08-08T00:00:00"/>
    <s v="Standard Class"/>
    <s v="ML-17395"/>
    <s v="Marina Lichtenstein"/>
    <x v="1"/>
    <x v="0"/>
    <s v="Bangor"/>
    <x v="43"/>
    <n v="4401"/>
    <x v="3"/>
    <s v="OFF-PA-10004353"/>
    <x v="1"/>
    <x v="10"/>
    <s v="Southworth 25% Cotton Premium Laser Paper and Envelopes"/>
    <x v="5786"/>
    <n v="13"/>
    <n v="0"/>
    <x v="7037"/>
    <x v="6"/>
  </r>
  <r>
    <n v="9159"/>
    <x v="4581"/>
    <x v="2"/>
    <x v="472"/>
    <d v="2011-08-08T00:00:00"/>
    <s v="Standard Class"/>
    <s v="ML-17395"/>
    <s v="Marina Lichtenstein"/>
    <x v="1"/>
    <x v="0"/>
    <s v="Bangor"/>
    <x v="43"/>
    <n v="4401"/>
    <x v="3"/>
    <s v="TEC-AC-10002473"/>
    <x v="2"/>
    <x v="11"/>
    <s v="Maxell 4.7GB DVD-R"/>
    <x v="5787"/>
    <n v="9"/>
    <n v="0"/>
    <x v="7038"/>
    <x v="6"/>
  </r>
  <r>
    <n v="9160"/>
    <x v="4582"/>
    <x v="0"/>
    <x v="888"/>
    <d v="2013-08-15T00:00:00"/>
    <s v="Standard Class"/>
    <s v="GH-14410"/>
    <s v="Gary Hansen"/>
    <x v="2"/>
    <x v="0"/>
    <s v="Hendersonville"/>
    <x v="18"/>
    <n v="37075"/>
    <x v="0"/>
    <s v="OFF-BI-10003314"/>
    <x v="1"/>
    <x v="8"/>
    <s v="Tuff Stuff Recycled Round Ring Binders"/>
    <x v="5788"/>
    <n v="3"/>
    <n v="0.7"/>
    <x v="7039"/>
    <x v="6"/>
  </r>
  <r>
    <n v="9161"/>
    <x v="4582"/>
    <x v="0"/>
    <x v="888"/>
    <d v="2013-08-15T00:00:00"/>
    <s v="Standard Class"/>
    <s v="GH-14410"/>
    <s v="Gary Hansen"/>
    <x v="2"/>
    <x v="0"/>
    <s v="Hendersonville"/>
    <x v="18"/>
    <n v="37075"/>
    <x v="0"/>
    <s v="OFF-BI-10004465"/>
    <x v="1"/>
    <x v="8"/>
    <s v="Avery Durable Slant Ring Binders"/>
    <x v="5789"/>
    <n v="5"/>
    <n v="0.7"/>
    <x v="7040"/>
    <x v="6"/>
  </r>
  <r>
    <n v="9162"/>
    <x v="4583"/>
    <x v="0"/>
    <x v="16"/>
    <d v="2013-12-13T00:00:00"/>
    <s v="Standard Class"/>
    <s v="AG-10900"/>
    <s v="Arthur Gainer"/>
    <x v="0"/>
    <x v="0"/>
    <s v="Eau Claire"/>
    <x v="6"/>
    <n v="54703"/>
    <x v="2"/>
    <s v="FUR-BO-10003450"/>
    <x v="0"/>
    <x v="0"/>
    <s v="Bush Westfield Collection Bookcases, Dark Cherry Finish"/>
    <x v="5790"/>
    <n v="7"/>
    <n v="0"/>
    <x v="7041"/>
    <x v="4"/>
  </r>
  <r>
    <n v="9163"/>
    <x v="4583"/>
    <x v="0"/>
    <x v="16"/>
    <d v="2013-12-13T00:00:00"/>
    <s v="Standard Class"/>
    <s v="AG-10900"/>
    <s v="Arthur Gainer"/>
    <x v="0"/>
    <x v="0"/>
    <s v="Eau Claire"/>
    <x v="6"/>
    <n v="54703"/>
    <x v="2"/>
    <s v="FUR-CH-10002335"/>
    <x v="0"/>
    <x v="1"/>
    <s v="Hon GuestStacker Chair"/>
    <x v="5791"/>
    <n v="3"/>
    <n v="0"/>
    <x v="7042"/>
    <x v="4"/>
  </r>
  <r>
    <n v="9164"/>
    <x v="4584"/>
    <x v="1"/>
    <x v="1214"/>
    <d v="2012-06-12T00:00:00"/>
    <s v="Standard Class"/>
    <s v="MG-17695"/>
    <s v="Maureen Gnade"/>
    <x v="0"/>
    <x v="0"/>
    <s v="Chicago"/>
    <x v="10"/>
    <n v="60610"/>
    <x v="2"/>
    <s v="TEC-AC-10003433"/>
    <x v="2"/>
    <x v="11"/>
    <s v="Maxell 4.7GB DVD+R 5/Pack"/>
    <x v="480"/>
    <n v="3"/>
    <n v="0.2"/>
    <x v="2493"/>
    <x v="1"/>
  </r>
  <r>
    <n v="9165"/>
    <x v="4584"/>
    <x v="1"/>
    <x v="1214"/>
    <d v="2012-06-12T00:00:00"/>
    <s v="Standard Class"/>
    <s v="MG-17695"/>
    <s v="Maureen Gnade"/>
    <x v="0"/>
    <x v="0"/>
    <s v="Chicago"/>
    <x v="10"/>
    <n v="60610"/>
    <x v="2"/>
    <s v="OFF-AP-10003849"/>
    <x v="1"/>
    <x v="9"/>
    <s v="Hoover Shoulder Vac Commercial Portable Vacuum"/>
    <x v="5792"/>
    <n v="2"/>
    <n v="0.8"/>
    <x v="7043"/>
    <x v="1"/>
  </r>
  <r>
    <n v="9166"/>
    <x v="4585"/>
    <x v="0"/>
    <x v="890"/>
    <d v="2013-06-27T00:00:00"/>
    <s v="Second Class"/>
    <s v="MJ-17740"/>
    <s v="Max Jones"/>
    <x v="0"/>
    <x v="0"/>
    <s v="San Diego"/>
    <x v="1"/>
    <n v="92037"/>
    <x v="1"/>
    <s v="TEC-MA-10000984"/>
    <x v="2"/>
    <x v="15"/>
    <s v="Okidata MB760 Printer"/>
    <x v="5793"/>
    <n v="4"/>
    <n v="0.2"/>
    <x v="7044"/>
    <x v="1"/>
  </r>
  <r>
    <n v="9167"/>
    <x v="4585"/>
    <x v="0"/>
    <x v="890"/>
    <d v="2013-06-27T00:00:00"/>
    <s v="Second Class"/>
    <s v="MJ-17740"/>
    <s v="Max Jones"/>
    <x v="0"/>
    <x v="0"/>
    <s v="San Diego"/>
    <x v="1"/>
    <n v="92037"/>
    <x v="1"/>
    <s v="OFF-PA-10000418"/>
    <x v="1"/>
    <x v="10"/>
    <s v="Xerox 189"/>
    <x v="2840"/>
    <n v="1"/>
    <n v="0"/>
    <x v="3157"/>
    <x v="1"/>
  </r>
  <r>
    <n v="9168"/>
    <x v="4585"/>
    <x v="0"/>
    <x v="890"/>
    <d v="2013-06-27T00:00:00"/>
    <s v="Second Class"/>
    <s v="MJ-17740"/>
    <s v="Max Jones"/>
    <x v="0"/>
    <x v="0"/>
    <s v="San Diego"/>
    <x v="1"/>
    <n v="92037"/>
    <x v="1"/>
    <s v="OFF-AP-10001242"/>
    <x v="1"/>
    <x v="9"/>
    <s v="APC 7 Outlet Network SurgeArrest Surge Protector"/>
    <x v="2624"/>
    <n v="3"/>
    <n v="0"/>
    <x v="2890"/>
    <x v="1"/>
  </r>
  <r>
    <n v="9169"/>
    <x v="4586"/>
    <x v="0"/>
    <x v="543"/>
    <d v="2013-03-20T00:00:00"/>
    <s v="Standard Class"/>
    <s v="SJ-20125"/>
    <s v="Sanjit Jacobs"/>
    <x v="2"/>
    <x v="0"/>
    <s v="Jackson"/>
    <x v="35"/>
    <n v="39212"/>
    <x v="0"/>
    <s v="OFF-PA-10001954"/>
    <x v="1"/>
    <x v="10"/>
    <s v="Xerox 1964"/>
    <x v="5794"/>
    <n v="14"/>
    <n v="0"/>
    <x v="7045"/>
    <x v="10"/>
  </r>
  <r>
    <n v="9170"/>
    <x v="4586"/>
    <x v="0"/>
    <x v="543"/>
    <d v="2013-03-20T00:00:00"/>
    <s v="Standard Class"/>
    <s v="SJ-20125"/>
    <s v="Sanjit Jacobs"/>
    <x v="2"/>
    <x v="0"/>
    <s v="Jackson"/>
    <x v="35"/>
    <n v="39212"/>
    <x v="0"/>
    <s v="OFF-PA-10001954"/>
    <x v="1"/>
    <x v="10"/>
    <s v="Xerox 1964"/>
    <x v="1846"/>
    <n v="2"/>
    <n v="0"/>
    <x v="1981"/>
    <x v="10"/>
  </r>
  <r>
    <n v="9171"/>
    <x v="4587"/>
    <x v="0"/>
    <x v="49"/>
    <d v="2013-12-02T00:00:00"/>
    <s v="Same Day"/>
    <s v="LB-16795"/>
    <s v="Laurel Beltran"/>
    <x v="2"/>
    <x v="0"/>
    <s v="Oxnard"/>
    <x v="1"/>
    <n v="93030"/>
    <x v="1"/>
    <s v="FUR-FU-10000448"/>
    <x v="0"/>
    <x v="5"/>
    <s v="Tenex Chairmats For Use With Carpeted Floors"/>
    <x v="5795"/>
    <n v="2"/>
    <n v="0"/>
    <x v="7046"/>
    <x v="4"/>
  </r>
  <r>
    <n v="9172"/>
    <x v="4587"/>
    <x v="0"/>
    <x v="49"/>
    <d v="2013-12-02T00:00:00"/>
    <s v="Same Day"/>
    <s v="LB-16795"/>
    <s v="Laurel Beltran"/>
    <x v="2"/>
    <x v="0"/>
    <s v="Oxnard"/>
    <x v="1"/>
    <n v="93030"/>
    <x v="1"/>
    <s v="OFF-PA-10001357"/>
    <x v="1"/>
    <x v="10"/>
    <s v="Xerox 1886"/>
    <x v="3642"/>
    <n v="1"/>
    <n v="0"/>
    <x v="4156"/>
    <x v="4"/>
  </r>
  <r>
    <n v="9173"/>
    <x v="4587"/>
    <x v="0"/>
    <x v="49"/>
    <d v="2013-12-02T00:00:00"/>
    <s v="Same Day"/>
    <s v="LB-16795"/>
    <s v="Laurel Beltran"/>
    <x v="2"/>
    <x v="0"/>
    <s v="Oxnard"/>
    <x v="1"/>
    <n v="93030"/>
    <x v="1"/>
    <s v="OFF-ST-10002292"/>
    <x v="1"/>
    <x v="4"/>
    <s v="Sauder Facets Collection Locker/File Cabinet, Sky Alder Finish"/>
    <x v="5796"/>
    <n v="3"/>
    <n v="0"/>
    <x v="7047"/>
    <x v="4"/>
  </r>
  <r>
    <n v="9174"/>
    <x v="4587"/>
    <x v="0"/>
    <x v="49"/>
    <d v="2013-12-02T00:00:00"/>
    <s v="Same Day"/>
    <s v="LB-16795"/>
    <s v="Laurel Beltran"/>
    <x v="2"/>
    <x v="0"/>
    <s v="Oxnard"/>
    <x v="1"/>
    <n v="93030"/>
    <x v="1"/>
    <s v="OFF-EN-10001219"/>
    <x v="1"/>
    <x v="12"/>
    <s v="#10- 4 1/8&quot; x 9 1/2&quot; Security-Tint Envelopes"/>
    <x v="996"/>
    <n v="3"/>
    <n v="0"/>
    <x v="1035"/>
    <x v="4"/>
  </r>
  <r>
    <n v="9175"/>
    <x v="4588"/>
    <x v="3"/>
    <x v="492"/>
    <d v="2014-06-15T00:00:00"/>
    <s v="Second Class"/>
    <s v="SB-20185"/>
    <s v="Sarah Brown"/>
    <x v="0"/>
    <x v="0"/>
    <s v="Kent"/>
    <x v="4"/>
    <n v="98031"/>
    <x v="1"/>
    <s v="TEC-PH-10002564"/>
    <x v="2"/>
    <x v="7"/>
    <s v="OtterBox Defender Series Case - Samsung Galaxy S4"/>
    <x v="981"/>
    <n v="3"/>
    <n v="0.2"/>
    <x v="3306"/>
    <x v="1"/>
  </r>
  <r>
    <n v="9176"/>
    <x v="4588"/>
    <x v="3"/>
    <x v="492"/>
    <d v="2014-06-15T00:00:00"/>
    <s v="Second Class"/>
    <s v="SB-20185"/>
    <s v="Sarah Brown"/>
    <x v="0"/>
    <x v="0"/>
    <s v="Kent"/>
    <x v="4"/>
    <n v="98031"/>
    <x v="1"/>
    <s v="OFF-PA-10001639"/>
    <x v="1"/>
    <x v="10"/>
    <s v="Xerox 203"/>
    <x v="541"/>
    <n v="3"/>
    <n v="0"/>
    <x v="551"/>
    <x v="1"/>
  </r>
  <r>
    <n v="9177"/>
    <x v="4589"/>
    <x v="0"/>
    <x v="690"/>
    <d v="2013-03-25T00:00:00"/>
    <s v="Standard Class"/>
    <s v="CC-12610"/>
    <s v="Corey Catlett"/>
    <x v="1"/>
    <x v="0"/>
    <s v="Nashville"/>
    <x v="18"/>
    <n v="37211"/>
    <x v="0"/>
    <s v="OFF-BI-10001153"/>
    <x v="1"/>
    <x v="8"/>
    <s v="Ibico Recycled Grain-Textured Covers"/>
    <x v="762"/>
    <n v="3"/>
    <n v="0.7"/>
    <x v="7048"/>
    <x v="10"/>
  </r>
  <r>
    <n v="9178"/>
    <x v="4590"/>
    <x v="0"/>
    <x v="696"/>
    <d v="2013-11-19T00:00:00"/>
    <s v="Standard Class"/>
    <s v="DP-13000"/>
    <s v="Darren Powers"/>
    <x v="0"/>
    <x v="0"/>
    <s v="New York City"/>
    <x v="15"/>
    <n v="10035"/>
    <x v="3"/>
    <s v="TEC-PH-10003356"/>
    <x v="2"/>
    <x v="7"/>
    <s v="SmartStand Mobile Device Holder, Assorted Colors"/>
    <x v="62"/>
    <n v="2"/>
    <n v="0"/>
    <x v="7049"/>
    <x v="0"/>
  </r>
  <r>
    <n v="9179"/>
    <x v="4590"/>
    <x v="0"/>
    <x v="696"/>
    <d v="2013-11-19T00:00:00"/>
    <s v="Standard Class"/>
    <s v="DP-13000"/>
    <s v="Darren Powers"/>
    <x v="0"/>
    <x v="0"/>
    <s v="New York City"/>
    <x v="15"/>
    <n v="10035"/>
    <x v="3"/>
    <s v="OFF-AR-10001725"/>
    <x v="1"/>
    <x v="6"/>
    <s v="Boston Home &amp; Office Model 2000 Electric Pencil Sharpeners"/>
    <x v="5797"/>
    <n v="1"/>
    <n v="0"/>
    <x v="7050"/>
    <x v="0"/>
  </r>
  <r>
    <n v="9180"/>
    <x v="4591"/>
    <x v="3"/>
    <x v="783"/>
    <d v="2014-08-12T00:00:00"/>
    <s v="Standard Class"/>
    <s v="JL-15505"/>
    <s v="Jeremy Lonsdale"/>
    <x v="0"/>
    <x v="0"/>
    <s v="Westminster"/>
    <x v="1"/>
    <n v="92683"/>
    <x v="1"/>
    <s v="TEC-PH-10002415"/>
    <x v="2"/>
    <x v="7"/>
    <s v="Polycom VoiceStation 500 Conference phone"/>
    <x v="5798"/>
    <n v="3"/>
    <n v="0.2"/>
    <x v="7051"/>
    <x v="6"/>
  </r>
  <r>
    <n v="9181"/>
    <x v="4591"/>
    <x v="3"/>
    <x v="783"/>
    <d v="2014-08-12T00:00:00"/>
    <s v="Standard Class"/>
    <s v="JL-15505"/>
    <s v="Jeremy Lonsdale"/>
    <x v="0"/>
    <x v="0"/>
    <s v="Westminster"/>
    <x v="1"/>
    <n v="92683"/>
    <x v="1"/>
    <s v="OFF-BI-10003355"/>
    <x v="1"/>
    <x v="8"/>
    <s v="Cardinal Holdit Business Card Pockets"/>
    <x v="1655"/>
    <n v="3"/>
    <n v="0.2"/>
    <x v="4063"/>
    <x v="6"/>
  </r>
  <r>
    <n v="9182"/>
    <x v="4591"/>
    <x v="3"/>
    <x v="783"/>
    <d v="2014-08-12T00:00:00"/>
    <s v="Standard Class"/>
    <s v="JL-15505"/>
    <s v="Jeremy Lonsdale"/>
    <x v="0"/>
    <x v="0"/>
    <s v="Westminster"/>
    <x v="1"/>
    <n v="92683"/>
    <x v="1"/>
    <s v="OFF-BI-10000216"/>
    <x v="1"/>
    <x v="8"/>
    <s v="Mead 1st Gear 2&quot; Zipper Binder, Asst. Colors"/>
    <x v="5799"/>
    <n v="3"/>
    <n v="0.2"/>
    <x v="7052"/>
    <x v="6"/>
  </r>
  <r>
    <n v="9183"/>
    <x v="4591"/>
    <x v="3"/>
    <x v="783"/>
    <d v="2014-08-12T00:00:00"/>
    <s v="Standard Class"/>
    <s v="JL-15505"/>
    <s v="Jeremy Lonsdale"/>
    <x v="0"/>
    <x v="0"/>
    <s v="Westminster"/>
    <x v="1"/>
    <n v="92683"/>
    <x v="1"/>
    <s v="TEC-AC-10004803"/>
    <x v="2"/>
    <x v="11"/>
    <s v="Sony Micro Vault Click 4 GB USB 2.0 Flash Drive"/>
    <x v="5800"/>
    <n v="4"/>
    <n v="0"/>
    <x v="7053"/>
    <x v="6"/>
  </r>
  <r>
    <n v="9184"/>
    <x v="4591"/>
    <x v="3"/>
    <x v="783"/>
    <d v="2014-08-12T00:00:00"/>
    <s v="Standard Class"/>
    <s v="JL-15505"/>
    <s v="Jeremy Lonsdale"/>
    <x v="0"/>
    <x v="0"/>
    <s v="Westminster"/>
    <x v="1"/>
    <n v="92683"/>
    <x v="1"/>
    <s v="OFF-PA-10001970"/>
    <x v="1"/>
    <x v="10"/>
    <s v="Xerox 1881"/>
    <x v="335"/>
    <n v="2"/>
    <n v="0"/>
    <x v="342"/>
    <x v="6"/>
  </r>
  <r>
    <n v="9185"/>
    <x v="4591"/>
    <x v="3"/>
    <x v="783"/>
    <d v="2014-08-12T00:00:00"/>
    <s v="Standard Class"/>
    <s v="JL-15505"/>
    <s v="Jeremy Lonsdale"/>
    <x v="0"/>
    <x v="0"/>
    <s v="Westminster"/>
    <x v="1"/>
    <n v="92683"/>
    <x v="1"/>
    <s v="FUR-FU-10004848"/>
    <x v="0"/>
    <x v="5"/>
    <s v="Howard Miller 13-3/4&quot; Diameter Brushed Chrome Round Wall Clock"/>
    <x v="2678"/>
    <n v="1"/>
    <n v="0"/>
    <x v="1398"/>
    <x v="6"/>
  </r>
  <r>
    <n v="9186"/>
    <x v="4591"/>
    <x v="3"/>
    <x v="783"/>
    <d v="2014-08-12T00:00:00"/>
    <s v="Standard Class"/>
    <s v="JL-15505"/>
    <s v="Jeremy Lonsdale"/>
    <x v="0"/>
    <x v="0"/>
    <s v="Westminster"/>
    <x v="1"/>
    <n v="92683"/>
    <x v="1"/>
    <s v="FUR-CH-10002317"/>
    <x v="0"/>
    <x v="1"/>
    <s v="Global Enterprise Series Seating Low-Back Swivel/Tilt Chairs"/>
    <x v="5801"/>
    <n v="1"/>
    <n v="0.2"/>
    <x v="7054"/>
    <x v="6"/>
  </r>
  <r>
    <n v="9187"/>
    <x v="4591"/>
    <x v="3"/>
    <x v="783"/>
    <d v="2014-08-12T00:00:00"/>
    <s v="Standard Class"/>
    <s v="JL-15505"/>
    <s v="Jeremy Lonsdale"/>
    <x v="0"/>
    <x v="0"/>
    <s v="Westminster"/>
    <x v="1"/>
    <n v="92683"/>
    <x v="1"/>
    <s v="OFF-AP-10002534"/>
    <x v="1"/>
    <x v="9"/>
    <s v="3.6 Cubic Foot Counter Height Office Refrigerator"/>
    <x v="5802"/>
    <n v="5"/>
    <n v="0"/>
    <x v="7055"/>
    <x v="6"/>
  </r>
  <r>
    <n v="9188"/>
    <x v="4592"/>
    <x v="1"/>
    <x v="291"/>
    <d v="2012-08-25T00:00:00"/>
    <s v="Standard Class"/>
    <s v="SM-20320"/>
    <s v="Sean Miller"/>
    <x v="2"/>
    <x v="0"/>
    <s v="Allentown"/>
    <x v="9"/>
    <n v="18103"/>
    <x v="3"/>
    <s v="OFF-SU-10001935"/>
    <x v="1"/>
    <x v="14"/>
    <s v="Staples"/>
    <x v="4273"/>
    <n v="2"/>
    <n v="0.2"/>
    <x v="7056"/>
    <x v="6"/>
  </r>
  <r>
    <n v="9189"/>
    <x v="4592"/>
    <x v="1"/>
    <x v="291"/>
    <d v="2012-08-25T00:00:00"/>
    <s v="Standard Class"/>
    <s v="SM-20320"/>
    <s v="Sean Miller"/>
    <x v="2"/>
    <x v="0"/>
    <s v="Allentown"/>
    <x v="9"/>
    <n v="18103"/>
    <x v="3"/>
    <s v="TEC-AC-10000290"/>
    <x v="2"/>
    <x v="11"/>
    <s v="Sabrent 4-Port USB 2.0 Hub"/>
    <x v="5018"/>
    <n v="4"/>
    <n v="0.2"/>
    <x v="7057"/>
    <x v="6"/>
  </r>
  <r>
    <n v="9190"/>
    <x v="4592"/>
    <x v="1"/>
    <x v="291"/>
    <d v="2012-08-25T00:00:00"/>
    <s v="Standard Class"/>
    <s v="SM-20320"/>
    <s v="Sean Miller"/>
    <x v="2"/>
    <x v="0"/>
    <s v="Allentown"/>
    <x v="9"/>
    <n v="18103"/>
    <x v="3"/>
    <s v="OFF-ST-10002574"/>
    <x v="1"/>
    <x v="4"/>
    <s v="SAFCO Commercial Wire Shelving, Black"/>
    <x v="5803"/>
    <n v="6"/>
    <n v="0.2"/>
    <x v="7058"/>
    <x v="6"/>
  </r>
  <r>
    <n v="9191"/>
    <x v="4592"/>
    <x v="1"/>
    <x v="291"/>
    <d v="2012-08-25T00:00:00"/>
    <s v="Standard Class"/>
    <s v="SM-20320"/>
    <s v="Sean Miller"/>
    <x v="2"/>
    <x v="0"/>
    <s v="Allentown"/>
    <x v="9"/>
    <n v="18103"/>
    <x v="3"/>
    <s v="OFF-BI-10004519"/>
    <x v="1"/>
    <x v="8"/>
    <s v="GBC DocuBind P100 Manual Binding Machine"/>
    <x v="5804"/>
    <n v="2"/>
    <n v="0.7"/>
    <x v="7059"/>
    <x v="6"/>
  </r>
  <r>
    <n v="9192"/>
    <x v="4592"/>
    <x v="1"/>
    <x v="291"/>
    <d v="2012-08-25T00:00:00"/>
    <s v="Standard Class"/>
    <s v="SM-20320"/>
    <s v="Sean Miller"/>
    <x v="2"/>
    <x v="0"/>
    <s v="Allentown"/>
    <x v="9"/>
    <n v="18103"/>
    <x v="3"/>
    <s v="OFF-PA-10003625"/>
    <x v="1"/>
    <x v="10"/>
    <s v="Xerox 1979"/>
    <x v="2000"/>
    <n v="2"/>
    <n v="0.2"/>
    <x v="2152"/>
    <x v="6"/>
  </r>
  <r>
    <n v="9193"/>
    <x v="4593"/>
    <x v="1"/>
    <x v="121"/>
    <d v="2012-11-07T00:00:00"/>
    <s v="Standard Class"/>
    <s v="BB-10990"/>
    <s v="Barry Blumstein"/>
    <x v="1"/>
    <x v="0"/>
    <s v="San Antonio"/>
    <x v="5"/>
    <n v="78207"/>
    <x v="2"/>
    <s v="OFF-BI-10001524"/>
    <x v="1"/>
    <x v="8"/>
    <s v="GBC Premium Transparent Covers with Diagonal Lined Pattern"/>
    <x v="5805"/>
    <n v="7"/>
    <n v="0.8"/>
    <x v="7060"/>
    <x v="0"/>
  </r>
  <r>
    <n v="9194"/>
    <x v="4593"/>
    <x v="1"/>
    <x v="121"/>
    <d v="2012-11-07T00:00:00"/>
    <s v="Standard Class"/>
    <s v="BB-10990"/>
    <s v="Barry Blumstein"/>
    <x v="1"/>
    <x v="0"/>
    <s v="San Antonio"/>
    <x v="5"/>
    <n v="78207"/>
    <x v="2"/>
    <s v="TEC-PH-10002200"/>
    <x v="2"/>
    <x v="7"/>
    <s v="Aastra 6757i CT Wireless VoIP phone"/>
    <x v="3532"/>
    <n v="2"/>
    <n v="0.2"/>
    <x v="4023"/>
    <x v="0"/>
  </r>
  <r>
    <n v="9195"/>
    <x v="4594"/>
    <x v="2"/>
    <x v="953"/>
    <d v="2011-12-06T00:00:00"/>
    <s v="Standard Class"/>
    <s v="PB-19150"/>
    <s v="Philip Brown"/>
    <x v="0"/>
    <x v="0"/>
    <s v="Avondale"/>
    <x v="16"/>
    <n v="85323"/>
    <x v="1"/>
    <s v="OFF-SU-10001664"/>
    <x v="1"/>
    <x v="14"/>
    <s v="Acme Office Executive Series Stainless Steel Trimmers"/>
    <x v="2758"/>
    <n v="7"/>
    <n v="0.2"/>
    <x v="7061"/>
    <x v="0"/>
  </r>
  <r>
    <n v="9196"/>
    <x v="4594"/>
    <x v="2"/>
    <x v="953"/>
    <d v="2011-12-06T00:00:00"/>
    <s v="Standard Class"/>
    <s v="PB-19150"/>
    <s v="Philip Brown"/>
    <x v="0"/>
    <x v="0"/>
    <s v="Avondale"/>
    <x v="16"/>
    <n v="85323"/>
    <x v="1"/>
    <s v="TEC-AC-10002550"/>
    <x v="2"/>
    <x v="11"/>
    <s v="Memorex 25GB 6X Branded Blu-Ray Recordable Disc, 30/Pack"/>
    <x v="5806"/>
    <n v="4"/>
    <n v="0.2"/>
    <x v="7062"/>
    <x v="0"/>
  </r>
  <r>
    <n v="9197"/>
    <x v="4595"/>
    <x v="2"/>
    <x v="1025"/>
    <d v="2011-05-15T00:00:00"/>
    <s v="Standard Class"/>
    <s v="GM-14680"/>
    <s v="Greg Matthias"/>
    <x v="0"/>
    <x v="0"/>
    <s v="San Jose"/>
    <x v="1"/>
    <n v="95123"/>
    <x v="1"/>
    <s v="OFF-PA-10004353"/>
    <x v="1"/>
    <x v="10"/>
    <s v="Southworth 25% Cotton Premium Laser Paper and Envelopes"/>
    <x v="792"/>
    <n v="2"/>
    <n v="0"/>
    <x v="7063"/>
    <x v="5"/>
  </r>
  <r>
    <n v="9198"/>
    <x v="4595"/>
    <x v="2"/>
    <x v="1025"/>
    <d v="2011-05-15T00:00:00"/>
    <s v="Standard Class"/>
    <s v="GM-14680"/>
    <s v="Greg Matthias"/>
    <x v="0"/>
    <x v="0"/>
    <s v="San Jose"/>
    <x v="1"/>
    <n v="95123"/>
    <x v="1"/>
    <s v="TEC-PH-10001817"/>
    <x v="2"/>
    <x v="7"/>
    <s v="Wilson Electronics DB Pro Signal Booster"/>
    <x v="5807"/>
    <n v="5"/>
    <n v="0.2"/>
    <x v="7064"/>
    <x v="5"/>
  </r>
  <r>
    <n v="9199"/>
    <x v="4595"/>
    <x v="2"/>
    <x v="1025"/>
    <d v="2011-05-15T00:00:00"/>
    <s v="Standard Class"/>
    <s v="GM-14680"/>
    <s v="Greg Matthias"/>
    <x v="0"/>
    <x v="0"/>
    <s v="San Jose"/>
    <x v="1"/>
    <n v="95123"/>
    <x v="1"/>
    <s v="OFF-SU-10004737"/>
    <x v="1"/>
    <x v="14"/>
    <s v="Acme Design Stainless Steel Bent Scissors"/>
    <x v="5808"/>
    <n v="6"/>
    <n v="0"/>
    <x v="7065"/>
    <x v="5"/>
  </r>
  <r>
    <n v="9200"/>
    <x v="4595"/>
    <x v="2"/>
    <x v="1025"/>
    <d v="2011-05-15T00:00:00"/>
    <s v="Standard Class"/>
    <s v="GM-14680"/>
    <s v="Greg Matthias"/>
    <x v="0"/>
    <x v="0"/>
    <s v="San Jose"/>
    <x v="1"/>
    <n v="95123"/>
    <x v="1"/>
    <s v="FUR-CH-10002320"/>
    <x v="0"/>
    <x v="1"/>
    <s v="Hon Pagoda Stacking Chairs"/>
    <x v="5809"/>
    <n v="1"/>
    <n v="0.2"/>
    <x v="7066"/>
    <x v="5"/>
  </r>
  <r>
    <n v="9201"/>
    <x v="4596"/>
    <x v="0"/>
    <x v="508"/>
    <d v="2013-10-21T00:00:00"/>
    <s v="First Class"/>
    <s v="NR-18550"/>
    <s v="Nick Radford"/>
    <x v="0"/>
    <x v="0"/>
    <s v="Perth Amboy"/>
    <x v="30"/>
    <n v="8861"/>
    <x v="3"/>
    <s v="FUR-BO-10001337"/>
    <x v="0"/>
    <x v="0"/>
    <s v="O'Sullivan Living Dimensions 2-Shelf Bookcases"/>
    <x v="5810"/>
    <n v="1"/>
    <n v="0"/>
    <x v="7067"/>
    <x v="2"/>
  </r>
  <r>
    <n v="9202"/>
    <x v="4596"/>
    <x v="0"/>
    <x v="508"/>
    <d v="2013-10-21T00:00:00"/>
    <s v="First Class"/>
    <s v="NR-18550"/>
    <s v="Nick Radford"/>
    <x v="0"/>
    <x v="0"/>
    <s v="Perth Amboy"/>
    <x v="30"/>
    <n v="8861"/>
    <x v="3"/>
    <s v="OFF-BI-10004584"/>
    <x v="1"/>
    <x v="8"/>
    <s v="GBC ProClick 150 Presentation Binding System"/>
    <x v="5811"/>
    <n v="1"/>
    <n v="0"/>
    <x v="7068"/>
    <x v="2"/>
  </r>
  <r>
    <n v="9203"/>
    <x v="4597"/>
    <x v="0"/>
    <x v="859"/>
    <d v="2013-11-04T00:00:00"/>
    <s v="Standard Class"/>
    <s v="EH-13765"/>
    <s v="Edward Hooks"/>
    <x v="1"/>
    <x v="0"/>
    <s v="New York City"/>
    <x v="15"/>
    <n v="10011"/>
    <x v="3"/>
    <s v="OFF-BI-10004817"/>
    <x v="1"/>
    <x v="8"/>
    <s v="GBC Personal VeloBind Strips"/>
    <x v="1528"/>
    <n v="3"/>
    <n v="0.2"/>
    <x v="7069"/>
    <x v="2"/>
  </r>
  <r>
    <n v="9204"/>
    <x v="4597"/>
    <x v="0"/>
    <x v="859"/>
    <d v="2013-11-04T00:00:00"/>
    <s v="Standard Class"/>
    <s v="EH-13765"/>
    <s v="Edward Hooks"/>
    <x v="1"/>
    <x v="0"/>
    <s v="New York City"/>
    <x v="15"/>
    <n v="10011"/>
    <x v="3"/>
    <s v="OFF-AR-10004602"/>
    <x v="1"/>
    <x v="6"/>
    <s v="Boston KS Multi-Size Manual Pencil Sharpener"/>
    <x v="1164"/>
    <n v="5"/>
    <n v="0"/>
    <x v="7070"/>
    <x v="2"/>
  </r>
  <r>
    <n v="9205"/>
    <x v="4598"/>
    <x v="0"/>
    <x v="49"/>
    <d v="2013-12-06T00:00:00"/>
    <s v="Standard Class"/>
    <s v="FH-14365"/>
    <s v="Fred Hopkins"/>
    <x v="1"/>
    <x v="0"/>
    <s v="Los Angeles"/>
    <x v="1"/>
    <n v="90004"/>
    <x v="1"/>
    <s v="OFF-AR-10001149"/>
    <x v="1"/>
    <x v="6"/>
    <s v="Sanford Colorific Colored Pencils, 12/Box"/>
    <x v="4173"/>
    <n v="8"/>
    <n v="0"/>
    <x v="7071"/>
    <x v="4"/>
  </r>
  <r>
    <n v="9206"/>
    <x v="4599"/>
    <x v="0"/>
    <x v="438"/>
    <d v="2013-04-22T00:00:00"/>
    <s v="Same Day"/>
    <s v="BT-11680"/>
    <s v="Brian Thompson"/>
    <x v="0"/>
    <x v="0"/>
    <s v="Milford"/>
    <x v="29"/>
    <n v="6460"/>
    <x v="3"/>
    <s v="OFF-AR-10004817"/>
    <x v="1"/>
    <x v="6"/>
    <s v="Colorific Watercolor Pencils"/>
    <x v="1154"/>
    <n v="3"/>
    <n v="0"/>
    <x v="1197"/>
    <x v="3"/>
  </r>
  <r>
    <n v="9207"/>
    <x v="4599"/>
    <x v="0"/>
    <x v="438"/>
    <d v="2013-04-22T00:00:00"/>
    <s v="Same Day"/>
    <s v="BT-11680"/>
    <s v="Brian Thompson"/>
    <x v="0"/>
    <x v="0"/>
    <s v="Milford"/>
    <x v="29"/>
    <n v="6460"/>
    <x v="3"/>
    <s v="OFF-PA-10003797"/>
    <x v="1"/>
    <x v="10"/>
    <s v="Xerox 209"/>
    <x v="187"/>
    <n v="8"/>
    <n v="0"/>
    <x v="189"/>
    <x v="3"/>
  </r>
  <r>
    <n v="9208"/>
    <x v="4600"/>
    <x v="3"/>
    <x v="646"/>
    <d v="2014-08-08T00:00:00"/>
    <s v="Standard Class"/>
    <s v="AB-10105"/>
    <s v="Adrian Barton"/>
    <x v="0"/>
    <x v="0"/>
    <s v="Bloomington"/>
    <x v="10"/>
    <n v="61701"/>
    <x v="2"/>
    <s v="TEC-AC-10000682"/>
    <x v="2"/>
    <x v="11"/>
    <s v="Kensington K72356US Mouse-in-a-Box USB Desktop Mouse"/>
    <x v="5812"/>
    <n v="3"/>
    <n v="0.2"/>
    <x v="7072"/>
    <x v="6"/>
  </r>
  <r>
    <n v="9209"/>
    <x v="4601"/>
    <x v="3"/>
    <x v="646"/>
    <d v="2014-08-09T00:00:00"/>
    <s v="Second Class"/>
    <s v="SC-20230"/>
    <s v="Scot Coram"/>
    <x v="1"/>
    <x v="0"/>
    <s v="Seattle"/>
    <x v="4"/>
    <n v="98105"/>
    <x v="1"/>
    <s v="OFF-ST-10003996"/>
    <x v="1"/>
    <x v="4"/>
    <s v="Letter/Legal File Tote with Clear Snap-On Lid, Black Granite"/>
    <x v="5813"/>
    <n v="1"/>
    <n v="0"/>
    <x v="7073"/>
    <x v="6"/>
  </r>
  <r>
    <n v="9210"/>
    <x v="4602"/>
    <x v="3"/>
    <x v="157"/>
    <d v="2014-12-15T00:00:00"/>
    <s v="Second Class"/>
    <s v="RS-19870"/>
    <s v="Roy Skaria"/>
    <x v="2"/>
    <x v="0"/>
    <s v="Burlington"/>
    <x v="23"/>
    <n v="52601"/>
    <x v="2"/>
    <s v="OFF-EN-10003160"/>
    <x v="1"/>
    <x v="12"/>
    <s v="Pastel Pink Envelopes"/>
    <x v="6"/>
    <n v="1"/>
    <n v="0"/>
    <x v="7074"/>
    <x v="4"/>
  </r>
  <r>
    <n v="9211"/>
    <x v="4602"/>
    <x v="3"/>
    <x v="157"/>
    <d v="2014-12-15T00:00:00"/>
    <s v="Second Class"/>
    <s v="RS-19870"/>
    <s v="Roy Skaria"/>
    <x v="2"/>
    <x v="0"/>
    <s v="Burlington"/>
    <x v="23"/>
    <n v="52601"/>
    <x v="2"/>
    <s v="OFF-BI-10002012"/>
    <x v="1"/>
    <x v="8"/>
    <s v="Wilson Jones Easy Flow II Sheet Lifters"/>
    <x v="5592"/>
    <n v="3"/>
    <n v="0"/>
    <x v="6787"/>
    <x v="4"/>
  </r>
  <r>
    <n v="9212"/>
    <x v="4603"/>
    <x v="1"/>
    <x v="948"/>
    <d v="2012-03-19T00:00:00"/>
    <s v="Standard Class"/>
    <s v="AI-10855"/>
    <s v="Arianne Irving"/>
    <x v="0"/>
    <x v="0"/>
    <s v="Roseville"/>
    <x v="1"/>
    <n v="95661"/>
    <x v="1"/>
    <s v="OFF-PA-10002105"/>
    <x v="1"/>
    <x v="10"/>
    <s v="Xerox 223"/>
    <x v="541"/>
    <n v="3"/>
    <n v="0"/>
    <x v="551"/>
    <x v="10"/>
  </r>
  <r>
    <n v="9213"/>
    <x v="4604"/>
    <x v="2"/>
    <x v="589"/>
    <d v="2011-12-15T00:00:00"/>
    <s v="Standard Class"/>
    <s v="DJ-13420"/>
    <s v="Denny Joy"/>
    <x v="1"/>
    <x v="0"/>
    <s v="San Francisco"/>
    <x v="1"/>
    <n v="94110"/>
    <x v="1"/>
    <s v="FUR-FU-10000397"/>
    <x v="0"/>
    <x v="5"/>
    <s v="Luxo Economy Swing Arm Lamp"/>
    <x v="1155"/>
    <n v="2"/>
    <n v="0"/>
    <x v="1198"/>
    <x v="4"/>
  </r>
  <r>
    <n v="9214"/>
    <x v="4604"/>
    <x v="2"/>
    <x v="589"/>
    <d v="2011-12-15T00:00:00"/>
    <s v="Standard Class"/>
    <s v="DJ-13420"/>
    <s v="Denny Joy"/>
    <x v="1"/>
    <x v="0"/>
    <s v="San Francisco"/>
    <x v="1"/>
    <n v="94110"/>
    <x v="1"/>
    <s v="FUR-FU-10000758"/>
    <x v="0"/>
    <x v="5"/>
    <s v="DAX Natural Wood-Tone Poster Frame"/>
    <x v="4092"/>
    <n v="3"/>
    <n v="0"/>
    <x v="7075"/>
    <x v="4"/>
  </r>
  <r>
    <n v="9215"/>
    <x v="4605"/>
    <x v="3"/>
    <x v="1033"/>
    <d v="2014-10-03T00:00:00"/>
    <s v="First Class"/>
    <s v="BF-10975"/>
    <s v="Barbara Fisher"/>
    <x v="1"/>
    <x v="0"/>
    <s v="Philadelphia"/>
    <x v="9"/>
    <n v="19120"/>
    <x v="3"/>
    <s v="OFF-LA-10004677"/>
    <x v="1"/>
    <x v="2"/>
    <s v="Self-Adhesive Address Labels for Typewriters with Dispenser Box"/>
    <x v="5814"/>
    <n v="7"/>
    <n v="0.2"/>
    <x v="7076"/>
    <x v="2"/>
  </r>
  <r>
    <n v="9216"/>
    <x v="4606"/>
    <x v="0"/>
    <x v="831"/>
    <d v="2013-11-27T00:00:00"/>
    <s v="Standard Class"/>
    <s v="TH-21235"/>
    <s v="Tiffany House"/>
    <x v="1"/>
    <x v="0"/>
    <s v="Los Angeles"/>
    <x v="1"/>
    <n v="90049"/>
    <x v="1"/>
    <s v="OFF-PA-10004451"/>
    <x v="1"/>
    <x v="10"/>
    <s v="Xerox 222"/>
    <x v="56"/>
    <n v="5"/>
    <n v="0"/>
    <x v="56"/>
    <x v="0"/>
  </r>
  <r>
    <n v="9217"/>
    <x v="4607"/>
    <x v="3"/>
    <x v="221"/>
    <d v="2014-12-01T00:00:00"/>
    <s v="Standard Class"/>
    <s v="JG-15310"/>
    <s v="Jason Gross"/>
    <x v="1"/>
    <x v="0"/>
    <s v="Odessa"/>
    <x v="5"/>
    <n v="79762"/>
    <x v="2"/>
    <s v="OFF-AP-10002311"/>
    <x v="1"/>
    <x v="9"/>
    <s v="Holmes Replacement Filter for HEPA Air Cleaner, Very Large Room, HEPA Filter"/>
    <x v="5815"/>
    <n v="1"/>
    <n v="0.8"/>
    <x v="7077"/>
    <x v="0"/>
  </r>
  <r>
    <n v="9218"/>
    <x v="4608"/>
    <x v="3"/>
    <x v="237"/>
    <d v="2014-11-18T00:00:00"/>
    <s v="First Class"/>
    <s v="AW-10930"/>
    <s v="Arthur Wiediger"/>
    <x v="2"/>
    <x v="0"/>
    <s v="Minneapolis"/>
    <x v="11"/>
    <n v="55407"/>
    <x v="2"/>
    <s v="OFF-EN-10004459"/>
    <x v="1"/>
    <x v="12"/>
    <s v="Security-Tint Envelopes"/>
    <x v="770"/>
    <n v="2"/>
    <n v="0"/>
    <x v="792"/>
    <x v="0"/>
  </r>
  <r>
    <n v="9219"/>
    <x v="4609"/>
    <x v="1"/>
    <x v="748"/>
    <d v="2012-08-20T00:00:00"/>
    <s v="Standard Class"/>
    <s v="JW-15955"/>
    <s v="Joni Wasserman"/>
    <x v="0"/>
    <x v="0"/>
    <s v="Philadelphia"/>
    <x v="9"/>
    <n v="19120"/>
    <x v="3"/>
    <s v="OFF-ST-10002352"/>
    <x v="1"/>
    <x v="4"/>
    <s v="Iris Project Case"/>
    <x v="5219"/>
    <n v="7"/>
    <n v="0.2"/>
    <x v="7078"/>
    <x v="6"/>
  </r>
  <r>
    <n v="9220"/>
    <x v="4609"/>
    <x v="1"/>
    <x v="748"/>
    <d v="2012-08-20T00:00:00"/>
    <s v="Standard Class"/>
    <s v="JW-15955"/>
    <s v="Joni Wasserman"/>
    <x v="0"/>
    <x v="0"/>
    <s v="Philadelphia"/>
    <x v="9"/>
    <n v="19120"/>
    <x v="3"/>
    <s v="FUR-BO-10000780"/>
    <x v="0"/>
    <x v="0"/>
    <s v="O'Sullivan Plantations 2-Door Library in Landvery Oak"/>
    <x v="5771"/>
    <n v="3"/>
    <n v="0.5"/>
    <x v="7079"/>
    <x v="6"/>
  </r>
  <r>
    <n v="9221"/>
    <x v="4610"/>
    <x v="3"/>
    <x v="119"/>
    <d v="2014-10-15T00:00:00"/>
    <s v="First Class"/>
    <s v="MH-18025"/>
    <s v="Michelle Huthwaite"/>
    <x v="0"/>
    <x v="0"/>
    <s v="Lafayette"/>
    <x v="28"/>
    <n v="70506"/>
    <x v="0"/>
    <s v="OFF-LA-10000248"/>
    <x v="1"/>
    <x v="2"/>
    <s v="Avery 52"/>
    <x v="469"/>
    <n v="3"/>
    <n v="0"/>
    <x v="5458"/>
    <x v="2"/>
  </r>
  <r>
    <n v="9222"/>
    <x v="4610"/>
    <x v="3"/>
    <x v="119"/>
    <d v="2014-10-15T00:00:00"/>
    <s v="First Class"/>
    <s v="MH-18025"/>
    <s v="Michelle Huthwaite"/>
    <x v="0"/>
    <x v="0"/>
    <s v="Lafayette"/>
    <x v="28"/>
    <n v="70506"/>
    <x v="0"/>
    <s v="FUR-TA-10003473"/>
    <x v="0"/>
    <x v="3"/>
    <s v="Bretford Rectangular Conference Table Tops"/>
    <x v="5816"/>
    <n v="4"/>
    <n v="0"/>
    <x v="7080"/>
    <x v="2"/>
  </r>
  <r>
    <n v="9223"/>
    <x v="4610"/>
    <x v="3"/>
    <x v="119"/>
    <d v="2014-10-15T00:00:00"/>
    <s v="First Class"/>
    <s v="MH-18025"/>
    <s v="Michelle Huthwaite"/>
    <x v="0"/>
    <x v="0"/>
    <s v="Lafayette"/>
    <x v="28"/>
    <n v="70506"/>
    <x v="0"/>
    <s v="OFF-PA-10004355"/>
    <x v="1"/>
    <x v="10"/>
    <s v="Xerox 231"/>
    <x v="243"/>
    <n v="4"/>
    <n v="0"/>
    <x v="245"/>
    <x v="2"/>
  </r>
  <r>
    <n v="9224"/>
    <x v="4611"/>
    <x v="3"/>
    <x v="259"/>
    <d v="2014-11-05T00:00:00"/>
    <s v="Same Day"/>
    <s v="FM-14290"/>
    <s v="Frank Merwin"/>
    <x v="2"/>
    <x v="0"/>
    <s v="Bryan"/>
    <x v="5"/>
    <n v="77803"/>
    <x v="2"/>
    <s v="OFF-BI-10001308"/>
    <x v="1"/>
    <x v="8"/>
    <s v="GBC Standard Plastic Binding Systems' Combs"/>
    <x v="5817"/>
    <n v="6"/>
    <n v="0.8"/>
    <x v="7081"/>
    <x v="0"/>
  </r>
  <r>
    <n v="9225"/>
    <x v="4611"/>
    <x v="3"/>
    <x v="259"/>
    <d v="2014-11-05T00:00:00"/>
    <s v="Same Day"/>
    <s v="FM-14290"/>
    <s v="Frank Merwin"/>
    <x v="2"/>
    <x v="0"/>
    <s v="Bryan"/>
    <x v="5"/>
    <n v="77803"/>
    <x v="2"/>
    <s v="OFF-BI-10003094"/>
    <x v="1"/>
    <x v="8"/>
    <s v="Self-Adhesive Ring Binder Labels"/>
    <x v="5818"/>
    <n v="2"/>
    <n v="0.8"/>
    <x v="7082"/>
    <x v="0"/>
  </r>
  <r>
    <n v="9226"/>
    <x v="4611"/>
    <x v="3"/>
    <x v="259"/>
    <d v="2014-11-05T00:00:00"/>
    <s v="Same Day"/>
    <s v="FM-14290"/>
    <s v="Frank Merwin"/>
    <x v="2"/>
    <x v="0"/>
    <s v="Bryan"/>
    <x v="5"/>
    <n v="77803"/>
    <x v="2"/>
    <s v="OFF-BI-10004040"/>
    <x v="1"/>
    <x v="8"/>
    <s v="Wilson Jones Impact Binders"/>
    <x v="5819"/>
    <n v="4"/>
    <n v="0.8"/>
    <x v="7083"/>
    <x v="0"/>
  </r>
  <r>
    <n v="9227"/>
    <x v="4611"/>
    <x v="3"/>
    <x v="259"/>
    <d v="2014-11-05T00:00:00"/>
    <s v="Same Day"/>
    <s v="FM-14290"/>
    <s v="Frank Merwin"/>
    <x v="2"/>
    <x v="0"/>
    <s v="Bryan"/>
    <x v="5"/>
    <n v="77803"/>
    <x v="2"/>
    <s v="OFF-ST-10002485"/>
    <x v="1"/>
    <x v="4"/>
    <s v="Rogers Deluxe File Chest"/>
    <x v="5820"/>
    <n v="3"/>
    <n v="0.2"/>
    <x v="7084"/>
    <x v="0"/>
  </r>
  <r>
    <n v="9228"/>
    <x v="4612"/>
    <x v="3"/>
    <x v="498"/>
    <d v="2014-03-25T00:00:00"/>
    <s v="Standard Class"/>
    <s v="GZ-14545"/>
    <s v="George Zrebassa"/>
    <x v="1"/>
    <x v="0"/>
    <s v="Los Angeles"/>
    <x v="1"/>
    <n v="90008"/>
    <x v="1"/>
    <s v="OFF-AP-10001205"/>
    <x v="1"/>
    <x v="9"/>
    <s v="Belkin 5 Outlet SurgeMaster Power Centers"/>
    <x v="5821"/>
    <n v="7"/>
    <n v="0"/>
    <x v="7085"/>
    <x v="10"/>
  </r>
  <r>
    <n v="9229"/>
    <x v="4613"/>
    <x v="2"/>
    <x v="935"/>
    <d v="2011-11-03T00:00:00"/>
    <s v="Same Day"/>
    <s v="TC-21535"/>
    <s v="Tracy Collins"/>
    <x v="2"/>
    <x v="0"/>
    <s v="Los Angeles"/>
    <x v="1"/>
    <n v="90049"/>
    <x v="1"/>
    <s v="OFF-AR-10001868"/>
    <x v="1"/>
    <x v="6"/>
    <s v="Prang Dustless Chalk Sticks"/>
    <x v="1336"/>
    <n v="4"/>
    <n v="0"/>
    <x v="1394"/>
    <x v="0"/>
  </r>
  <r>
    <n v="9230"/>
    <x v="4614"/>
    <x v="3"/>
    <x v="283"/>
    <d v="2014-07-27T00:00:00"/>
    <s v="First Class"/>
    <s v="TB-21520"/>
    <s v="Tracy Blumstein"/>
    <x v="0"/>
    <x v="0"/>
    <s v="Los Angeles"/>
    <x v="1"/>
    <n v="90045"/>
    <x v="1"/>
    <s v="OFF-BI-10003429"/>
    <x v="1"/>
    <x v="8"/>
    <s v="Cardinal HOLDit! Binder Insert Strips,Extra Strips"/>
    <x v="5822"/>
    <n v="3"/>
    <n v="0.2"/>
    <x v="7086"/>
    <x v="7"/>
  </r>
  <r>
    <n v="9231"/>
    <x v="4614"/>
    <x v="3"/>
    <x v="283"/>
    <d v="2014-07-27T00:00:00"/>
    <s v="First Class"/>
    <s v="TB-21520"/>
    <s v="Tracy Blumstein"/>
    <x v="0"/>
    <x v="0"/>
    <s v="Los Angeles"/>
    <x v="1"/>
    <n v="90045"/>
    <x v="1"/>
    <s v="OFF-PA-10002689"/>
    <x v="1"/>
    <x v="10"/>
    <s v="Weyerhaeuser First Choice Laser/Copy Paper (20Lb. and 88 Bright)"/>
    <x v="713"/>
    <n v="9"/>
    <n v="0"/>
    <x v="731"/>
    <x v="7"/>
  </r>
  <r>
    <n v="9232"/>
    <x v="4615"/>
    <x v="2"/>
    <x v="422"/>
    <d v="2011-12-31T00:00:00"/>
    <s v="Standard Class"/>
    <s v="RP-19390"/>
    <s v="Resi Pölking"/>
    <x v="0"/>
    <x v="0"/>
    <s v="Phoenix"/>
    <x v="16"/>
    <n v="85023"/>
    <x v="1"/>
    <s v="OFF-BI-10003650"/>
    <x v="1"/>
    <x v="8"/>
    <s v="GBC DocuBind 300 Electric Binding Machine"/>
    <x v="5823"/>
    <n v="6"/>
    <n v="0.7"/>
    <x v="7087"/>
    <x v="4"/>
  </r>
  <r>
    <n v="9233"/>
    <x v="4616"/>
    <x v="0"/>
    <x v="476"/>
    <d v="2013-09-07T00:00:00"/>
    <s v="Standard Class"/>
    <s v="LR-16915"/>
    <s v="Lena Radford"/>
    <x v="0"/>
    <x v="0"/>
    <s v="Los Angeles"/>
    <x v="1"/>
    <n v="90036"/>
    <x v="1"/>
    <s v="FUR-FU-10001889"/>
    <x v="0"/>
    <x v="5"/>
    <s v="Ultra Door Pull Handle"/>
    <x v="5824"/>
    <n v="9"/>
    <n v="0"/>
    <x v="7088"/>
    <x v="8"/>
  </r>
  <r>
    <n v="9234"/>
    <x v="4616"/>
    <x v="0"/>
    <x v="476"/>
    <d v="2013-09-07T00:00:00"/>
    <s v="Standard Class"/>
    <s v="LR-16915"/>
    <s v="Lena Radford"/>
    <x v="0"/>
    <x v="0"/>
    <s v="Los Angeles"/>
    <x v="1"/>
    <n v="90036"/>
    <x v="1"/>
    <s v="OFF-ST-10000321"/>
    <x v="1"/>
    <x v="4"/>
    <s v="Akro Stacking Bins"/>
    <x v="5825"/>
    <n v="3"/>
    <n v="0"/>
    <x v="7089"/>
    <x v="8"/>
  </r>
  <r>
    <n v="9235"/>
    <x v="4616"/>
    <x v="0"/>
    <x v="476"/>
    <d v="2013-09-07T00:00:00"/>
    <s v="Standard Class"/>
    <s v="LR-16915"/>
    <s v="Lena Radford"/>
    <x v="0"/>
    <x v="0"/>
    <s v="Los Angeles"/>
    <x v="1"/>
    <n v="90036"/>
    <x v="1"/>
    <s v="TEC-PH-10001530"/>
    <x v="2"/>
    <x v="7"/>
    <s v="Cisco Unified IP Phone 7945G VoIP phone"/>
    <x v="2707"/>
    <n v="4"/>
    <n v="0.2"/>
    <x v="2998"/>
    <x v="8"/>
  </r>
  <r>
    <n v="9236"/>
    <x v="4616"/>
    <x v="0"/>
    <x v="476"/>
    <d v="2013-09-07T00:00:00"/>
    <s v="Standard Class"/>
    <s v="LR-16915"/>
    <s v="Lena Radford"/>
    <x v="0"/>
    <x v="0"/>
    <s v="Los Angeles"/>
    <x v="1"/>
    <n v="90036"/>
    <x v="1"/>
    <s v="OFF-AR-10004752"/>
    <x v="1"/>
    <x v="6"/>
    <s v="Blackstonian Pencils"/>
    <x v="5476"/>
    <n v="7"/>
    <n v="0"/>
    <x v="7090"/>
    <x v="8"/>
  </r>
  <r>
    <n v="9237"/>
    <x v="4616"/>
    <x v="0"/>
    <x v="476"/>
    <d v="2013-09-07T00:00:00"/>
    <s v="Standard Class"/>
    <s v="LR-16915"/>
    <s v="Lena Radford"/>
    <x v="0"/>
    <x v="0"/>
    <s v="Los Angeles"/>
    <x v="1"/>
    <n v="90036"/>
    <x v="1"/>
    <s v="FUR-TA-10001539"/>
    <x v="0"/>
    <x v="3"/>
    <s v="Chromcraft Rectangular Conference Tables"/>
    <x v="2675"/>
    <n v="3"/>
    <n v="0.2"/>
    <x v="2954"/>
    <x v="8"/>
  </r>
  <r>
    <n v="9238"/>
    <x v="4616"/>
    <x v="0"/>
    <x v="476"/>
    <d v="2013-09-07T00:00:00"/>
    <s v="Standard Class"/>
    <s v="LR-16915"/>
    <s v="Lena Radford"/>
    <x v="0"/>
    <x v="0"/>
    <s v="Los Angeles"/>
    <x v="1"/>
    <n v="90036"/>
    <x v="1"/>
    <s v="OFF-BI-10001553"/>
    <x v="1"/>
    <x v="8"/>
    <s v="SpineVue Locking Slant-D Ring Binders by Cardinal"/>
    <x v="1775"/>
    <n v="1"/>
    <n v="0.2"/>
    <x v="1891"/>
    <x v="8"/>
  </r>
  <r>
    <n v="9239"/>
    <x v="4617"/>
    <x v="3"/>
    <x v="512"/>
    <d v="2014-02-15T00:00:00"/>
    <s v="First Class"/>
    <s v="MM-17260"/>
    <s v="Magdelene Morse"/>
    <x v="0"/>
    <x v="0"/>
    <s v="Columbus"/>
    <x v="24"/>
    <n v="43229"/>
    <x v="3"/>
    <s v="FUR-FU-10003601"/>
    <x v="0"/>
    <x v="5"/>
    <s v="Deflect-o RollaMat Studded, Beveled Mat for Medium Pile Carpeting"/>
    <x v="5826"/>
    <n v="2"/>
    <n v="0.2"/>
    <x v="7091"/>
    <x v="11"/>
  </r>
  <r>
    <n v="9240"/>
    <x v="4618"/>
    <x v="3"/>
    <x v="855"/>
    <d v="2014-11-03T00:00:00"/>
    <s v="Standard Class"/>
    <s v="NB-18655"/>
    <s v="Nona Balk"/>
    <x v="1"/>
    <x v="0"/>
    <s v="Tallahassee"/>
    <x v="2"/>
    <n v="32303"/>
    <x v="0"/>
    <s v="OFF-PA-10001685"/>
    <x v="1"/>
    <x v="10"/>
    <s v="Staples"/>
    <x v="5827"/>
    <n v="7"/>
    <n v="0.2"/>
    <x v="7092"/>
    <x v="2"/>
  </r>
  <r>
    <n v="9241"/>
    <x v="4618"/>
    <x v="3"/>
    <x v="855"/>
    <d v="2014-11-03T00:00:00"/>
    <s v="Standard Class"/>
    <s v="NB-18655"/>
    <s v="Nona Balk"/>
    <x v="1"/>
    <x v="0"/>
    <s v="Tallahassee"/>
    <x v="2"/>
    <n v="32303"/>
    <x v="0"/>
    <s v="OFF-BI-10001097"/>
    <x v="1"/>
    <x v="8"/>
    <s v="Avery Hole Reinforcements"/>
    <x v="1564"/>
    <n v="3"/>
    <n v="0.7"/>
    <x v="7093"/>
    <x v="2"/>
  </r>
  <r>
    <n v="9242"/>
    <x v="4618"/>
    <x v="3"/>
    <x v="855"/>
    <d v="2014-11-03T00:00:00"/>
    <s v="Standard Class"/>
    <s v="NB-18655"/>
    <s v="Nona Balk"/>
    <x v="1"/>
    <x v="0"/>
    <s v="Tallahassee"/>
    <x v="2"/>
    <n v="32303"/>
    <x v="0"/>
    <s v="OFF-AR-10001662"/>
    <x v="1"/>
    <x v="6"/>
    <s v="Rogers Handheld Barrel Pencil Sharpener"/>
    <x v="5828"/>
    <n v="3"/>
    <n v="0.2"/>
    <x v="7094"/>
    <x v="2"/>
  </r>
  <r>
    <n v="9243"/>
    <x v="4619"/>
    <x v="2"/>
    <x v="868"/>
    <d v="2011-07-14T00:00:00"/>
    <s v="Standard Class"/>
    <s v="DS-13030"/>
    <s v="Darrin Sayre"/>
    <x v="2"/>
    <x v="0"/>
    <s v="San Francisco"/>
    <x v="1"/>
    <n v="94122"/>
    <x v="1"/>
    <s v="OFF-BI-10002609"/>
    <x v="1"/>
    <x v="8"/>
    <s v="Avery Hidden Tab Dividers for Binding Systems"/>
    <x v="1494"/>
    <n v="6"/>
    <n v="0.2"/>
    <x v="7095"/>
    <x v="7"/>
  </r>
  <r>
    <n v="9244"/>
    <x v="4619"/>
    <x v="2"/>
    <x v="868"/>
    <d v="2011-07-14T00:00:00"/>
    <s v="Standard Class"/>
    <s v="DS-13030"/>
    <s v="Darrin Sayre"/>
    <x v="2"/>
    <x v="0"/>
    <s v="San Francisco"/>
    <x v="1"/>
    <n v="94122"/>
    <x v="1"/>
    <s v="FUR-BO-10004218"/>
    <x v="0"/>
    <x v="0"/>
    <s v="Bush Heritage Pine Collection 5-Shelf Bookcase, Albany Pine Finish, *Special Order"/>
    <x v="1005"/>
    <n v="1"/>
    <n v="0.15"/>
    <x v="7096"/>
    <x v="7"/>
  </r>
  <r>
    <n v="9245"/>
    <x v="4619"/>
    <x v="2"/>
    <x v="868"/>
    <d v="2011-07-14T00:00:00"/>
    <s v="Standard Class"/>
    <s v="DS-13030"/>
    <s v="Darrin Sayre"/>
    <x v="2"/>
    <x v="0"/>
    <s v="San Francisco"/>
    <x v="1"/>
    <n v="94122"/>
    <x v="1"/>
    <s v="OFF-AR-10003251"/>
    <x v="1"/>
    <x v="6"/>
    <s v="Prang Drawing Pencil Set"/>
    <x v="348"/>
    <n v="2"/>
    <n v="0"/>
    <x v="2470"/>
    <x v="7"/>
  </r>
  <r>
    <n v="9246"/>
    <x v="4619"/>
    <x v="2"/>
    <x v="868"/>
    <d v="2011-07-14T00:00:00"/>
    <s v="Standard Class"/>
    <s v="DS-13030"/>
    <s v="Darrin Sayre"/>
    <x v="2"/>
    <x v="0"/>
    <s v="San Francisco"/>
    <x v="1"/>
    <n v="94122"/>
    <x v="1"/>
    <s v="OFF-PA-10002365"/>
    <x v="1"/>
    <x v="10"/>
    <s v="Xerox 1967"/>
    <x v="56"/>
    <n v="5"/>
    <n v="0"/>
    <x v="56"/>
    <x v="7"/>
  </r>
  <r>
    <n v="9247"/>
    <x v="4620"/>
    <x v="3"/>
    <x v="1053"/>
    <d v="2014-05-27T00:00:00"/>
    <s v="Standard Class"/>
    <s v="VF-21715"/>
    <s v="Vicky Freymann"/>
    <x v="2"/>
    <x v="0"/>
    <s v="San Francisco"/>
    <x v="1"/>
    <n v="94109"/>
    <x v="1"/>
    <s v="OFF-AR-10003651"/>
    <x v="1"/>
    <x v="6"/>
    <s v="Newell 350"/>
    <x v="296"/>
    <n v="3"/>
    <n v="0"/>
    <x v="301"/>
    <x v="5"/>
  </r>
  <r>
    <n v="9248"/>
    <x v="4620"/>
    <x v="3"/>
    <x v="1053"/>
    <d v="2014-05-27T00:00:00"/>
    <s v="Standard Class"/>
    <s v="VF-21715"/>
    <s v="Vicky Freymann"/>
    <x v="2"/>
    <x v="0"/>
    <s v="San Francisco"/>
    <x v="1"/>
    <n v="94109"/>
    <x v="1"/>
    <s v="OFF-AR-10003732"/>
    <x v="1"/>
    <x v="6"/>
    <s v="Newell 333"/>
    <x v="1104"/>
    <n v="1"/>
    <n v="0"/>
    <x v="1146"/>
    <x v="5"/>
  </r>
  <r>
    <n v="9249"/>
    <x v="4621"/>
    <x v="0"/>
    <x v="338"/>
    <d v="2013-11-15T00:00:00"/>
    <s v="Standard Class"/>
    <s v="SW-20275"/>
    <s v="Scott Williamson"/>
    <x v="0"/>
    <x v="0"/>
    <s v="New York City"/>
    <x v="15"/>
    <n v="10009"/>
    <x v="3"/>
    <s v="OFF-BI-10002557"/>
    <x v="1"/>
    <x v="8"/>
    <s v="Presstex Flexible Ring Binders"/>
    <x v="1034"/>
    <n v="1"/>
    <n v="0.2"/>
    <x v="7097"/>
    <x v="0"/>
  </r>
  <r>
    <n v="9250"/>
    <x v="4621"/>
    <x v="0"/>
    <x v="338"/>
    <d v="2013-11-15T00:00:00"/>
    <s v="Standard Class"/>
    <s v="SW-20275"/>
    <s v="Scott Williamson"/>
    <x v="0"/>
    <x v="0"/>
    <s v="New York City"/>
    <x v="15"/>
    <n v="10009"/>
    <x v="3"/>
    <s v="TEC-PH-10003691"/>
    <x v="2"/>
    <x v="7"/>
    <s v="BlackBerry Q10"/>
    <x v="1867"/>
    <n v="7"/>
    <n v="0"/>
    <x v="7098"/>
    <x v="0"/>
  </r>
  <r>
    <n v="9251"/>
    <x v="4622"/>
    <x v="0"/>
    <x v="499"/>
    <d v="2013-12-07T00:00:00"/>
    <s v="Standard Class"/>
    <s v="PW-19030"/>
    <s v="Pauline Webber"/>
    <x v="1"/>
    <x v="0"/>
    <s v="Marion"/>
    <x v="23"/>
    <n v="52302"/>
    <x v="2"/>
    <s v="OFF-BI-10001107"/>
    <x v="1"/>
    <x v="8"/>
    <s v="GBC White Gloss Covers, Plain Front"/>
    <x v="5829"/>
    <n v="8"/>
    <n v="0"/>
    <x v="7099"/>
    <x v="4"/>
  </r>
  <r>
    <n v="9252"/>
    <x v="4623"/>
    <x v="3"/>
    <x v="580"/>
    <d v="2014-03-09T00:00:00"/>
    <s v="Standard Class"/>
    <s v="KD-16615"/>
    <s v="Ken Dana"/>
    <x v="1"/>
    <x v="0"/>
    <s v="Los Angeles"/>
    <x v="1"/>
    <n v="90008"/>
    <x v="1"/>
    <s v="OFF-BI-10004224"/>
    <x v="1"/>
    <x v="8"/>
    <s v="Catalog Binders with Expanding Posts"/>
    <x v="3850"/>
    <n v="2"/>
    <n v="0.2"/>
    <x v="4427"/>
    <x v="10"/>
  </r>
  <r>
    <n v="9253"/>
    <x v="4624"/>
    <x v="3"/>
    <x v="397"/>
    <d v="2014-09-26T00:00:00"/>
    <s v="Second Class"/>
    <s v="DO-13645"/>
    <s v="Doug O'Connell"/>
    <x v="0"/>
    <x v="0"/>
    <s v="Pine Bluff"/>
    <x v="36"/>
    <n v="71603"/>
    <x v="0"/>
    <s v="TEC-AC-10001114"/>
    <x v="2"/>
    <x v="11"/>
    <s v="Microsoft Wireless Mobile Mouse 4000"/>
    <x v="1723"/>
    <n v="5"/>
    <n v="0"/>
    <x v="1874"/>
    <x v="8"/>
  </r>
  <r>
    <n v="9254"/>
    <x v="4624"/>
    <x v="3"/>
    <x v="397"/>
    <d v="2014-09-26T00:00:00"/>
    <s v="Second Class"/>
    <s v="DO-13645"/>
    <s v="Doug O'Connell"/>
    <x v="0"/>
    <x v="0"/>
    <s v="Pine Bluff"/>
    <x v="36"/>
    <n v="71603"/>
    <x v="0"/>
    <s v="OFF-PA-10002005"/>
    <x v="1"/>
    <x v="10"/>
    <s v="Xerox 225"/>
    <x v="91"/>
    <n v="2"/>
    <n v="0"/>
    <x v="91"/>
    <x v="8"/>
  </r>
  <r>
    <n v="9255"/>
    <x v="4625"/>
    <x v="2"/>
    <x v="1058"/>
    <d v="2011-02-16T00:00:00"/>
    <s v="Second Class"/>
    <s v="GA-14725"/>
    <s v="Guy Armstrong"/>
    <x v="0"/>
    <x v="0"/>
    <s v="Columbia"/>
    <x v="25"/>
    <n v="65203"/>
    <x v="2"/>
    <s v="FUR-CH-10001146"/>
    <x v="0"/>
    <x v="1"/>
    <s v="Global Value Mid-Back Manager's Chair, Gray"/>
    <x v="5830"/>
    <n v="1"/>
    <n v="0"/>
    <x v="7100"/>
    <x v="11"/>
  </r>
  <r>
    <n v="9256"/>
    <x v="4625"/>
    <x v="2"/>
    <x v="1058"/>
    <d v="2011-02-16T00:00:00"/>
    <s v="Second Class"/>
    <s v="GA-14725"/>
    <s v="Guy Armstrong"/>
    <x v="0"/>
    <x v="0"/>
    <s v="Columbia"/>
    <x v="25"/>
    <n v="65203"/>
    <x v="2"/>
    <s v="OFF-LA-10004853"/>
    <x v="1"/>
    <x v="2"/>
    <s v="Avery 483"/>
    <x v="1830"/>
    <n v="3"/>
    <n v="0"/>
    <x v="2595"/>
    <x v="11"/>
  </r>
  <r>
    <n v="9257"/>
    <x v="4625"/>
    <x v="2"/>
    <x v="1058"/>
    <d v="2011-02-16T00:00:00"/>
    <s v="Second Class"/>
    <s v="GA-14725"/>
    <s v="Guy Armstrong"/>
    <x v="0"/>
    <x v="0"/>
    <s v="Columbia"/>
    <x v="25"/>
    <n v="65203"/>
    <x v="2"/>
    <s v="OFF-BI-10004728"/>
    <x v="1"/>
    <x v="8"/>
    <s v="Wilson Jones Turn Tabs Binder Tool for Ring Binders"/>
    <x v="1328"/>
    <n v="2"/>
    <n v="0"/>
    <x v="1511"/>
    <x v="11"/>
  </r>
  <r>
    <n v="9258"/>
    <x v="4625"/>
    <x v="2"/>
    <x v="1058"/>
    <d v="2011-02-16T00:00:00"/>
    <s v="Second Class"/>
    <s v="GA-14725"/>
    <s v="Guy Armstrong"/>
    <x v="0"/>
    <x v="0"/>
    <s v="Columbia"/>
    <x v="25"/>
    <n v="65203"/>
    <x v="2"/>
    <s v="FUR-FU-10002298"/>
    <x v="0"/>
    <x v="5"/>
    <s v="Rubbermaid ClusterMat Chairmats, Mat Size- 66&quot; x 60&quot;, Lip 20&quot; x 11&quot; -90 Degree Angle"/>
    <x v="743"/>
    <n v="3"/>
    <n v="0"/>
    <x v="7101"/>
    <x v="11"/>
  </r>
  <r>
    <n v="9259"/>
    <x v="4625"/>
    <x v="2"/>
    <x v="1058"/>
    <d v="2011-02-16T00:00:00"/>
    <s v="Second Class"/>
    <s v="GA-14725"/>
    <s v="Guy Armstrong"/>
    <x v="0"/>
    <x v="0"/>
    <s v="Columbia"/>
    <x v="25"/>
    <n v="65203"/>
    <x v="2"/>
    <s v="OFF-BI-10004654"/>
    <x v="1"/>
    <x v="8"/>
    <s v="VariCap6 Expandable Binder"/>
    <x v="5831"/>
    <n v="3"/>
    <n v="0"/>
    <x v="7102"/>
    <x v="11"/>
  </r>
  <r>
    <n v="9260"/>
    <x v="4625"/>
    <x v="2"/>
    <x v="1058"/>
    <d v="2011-02-16T00:00:00"/>
    <s v="Second Class"/>
    <s v="GA-14725"/>
    <s v="Guy Armstrong"/>
    <x v="0"/>
    <x v="0"/>
    <s v="Columbia"/>
    <x v="25"/>
    <n v="65203"/>
    <x v="2"/>
    <s v="OFF-ST-10002583"/>
    <x v="1"/>
    <x v="4"/>
    <s v="Fellowes Neat Ideas Storage Cubes"/>
    <x v="647"/>
    <n v="2"/>
    <n v="0"/>
    <x v="659"/>
    <x v="11"/>
  </r>
  <r>
    <n v="9261"/>
    <x v="4626"/>
    <x v="3"/>
    <x v="343"/>
    <d v="2014-11-15T00:00:00"/>
    <s v="Second Class"/>
    <s v="JL-15505"/>
    <s v="Jeremy Lonsdale"/>
    <x v="0"/>
    <x v="0"/>
    <s v="Aberdeen"/>
    <x v="44"/>
    <n v="57401"/>
    <x v="2"/>
    <s v="OFF-SU-10004661"/>
    <x v="1"/>
    <x v="14"/>
    <s v="Acme Titanium Bonded Scissors"/>
    <x v="4198"/>
    <n v="3"/>
    <n v="0"/>
    <x v="4888"/>
    <x v="0"/>
  </r>
  <r>
    <n v="9262"/>
    <x v="4627"/>
    <x v="3"/>
    <x v="264"/>
    <d v="2014-09-03T00:00:00"/>
    <s v="Same Day"/>
    <s v="SU-20665"/>
    <s v="Stephanie Ulpright"/>
    <x v="2"/>
    <x v="0"/>
    <s v="Seattle"/>
    <x v="4"/>
    <n v="98103"/>
    <x v="1"/>
    <s v="FUR-CH-10003061"/>
    <x v="0"/>
    <x v="1"/>
    <s v="Global Leather Task Chair, Black"/>
    <x v="1804"/>
    <n v="3"/>
    <n v="0.2"/>
    <x v="1932"/>
    <x v="8"/>
  </r>
  <r>
    <n v="9263"/>
    <x v="4628"/>
    <x v="1"/>
    <x v="330"/>
    <d v="2012-10-13T00:00:00"/>
    <s v="Standard Class"/>
    <s v="FM-14380"/>
    <s v="Fred McMath"/>
    <x v="0"/>
    <x v="0"/>
    <s v="Detroit"/>
    <x v="12"/>
    <n v="48227"/>
    <x v="2"/>
    <s v="FUR-CH-10000513"/>
    <x v="0"/>
    <x v="1"/>
    <s v="High-Back Leather Manager's Chair"/>
    <x v="1948"/>
    <n v="3"/>
    <n v="0"/>
    <x v="6650"/>
    <x v="2"/>
  </r>
  <r>
    <n v="9264"/>
    <x v="4628"/>
    <x v="1"/>
    <x v="330"/>
    <d v="2012-10-13T00:00:00"/>
    <s v="Standard Class"/>
    <s v="FM-14380"/>
    <s v="Fred McMath"/>
    <x v="0"/>
    <x v="0"/>
    <s v="Detroit"/>
    <x v="12"/>
    <n v="48227"/>
    <x v="2"/>
    <s v="OFF-AP-10002191"/>
    <x v="1"/>
    <x v="9"/>
    <s v="Belkin 8 Outlet SurgeMaster II Gold Surge Protector"/>
    <x v="5832"/>
    <n v="5"/>
    <n v="0.1"/>
    <x v="7103"/>
    <x v="2"/>
  </r>
  <r>
    <n v="9265"/>
    <x v="4629"/>
    <x v="3"/>
    <x v="221"/>
    <d v="2014-12-02T00:00:00"/>
    <s v="Standard Class"/>
    <s v="MY-17380"/>
    <s v="Maribeth Yedwab"/>
    <x v="1"/>
    <x v="0"/>
    <s v="Memphis"/>
    <x v="18"/>
    <n v="38109"/>
    <x v="0"/>
    <s v="OFF-BI-10000216"/>
    <x v="1"/>
    <x v="8"/>
    <s v="Mead 1st Gear 2&quot; Zipper Binder, Asst. Colors"/>
    <x v="3266"/>
    <n v="3"/>
    <n v="0.7"/>
    <x v="3686"/>
    <x v="0"/>
  </r>
  <r>
    <n v="9266"/>
    <x v="4629"/>
    <x v="3"/>
    <x v="221"/>
    <d v="2014-12-02T00:00:00"/>
    <s v="Standard Class"/>
    <s v="MY-17380"/>
    <s v="Maribeth Yedwab"/>
    <x v="1"/>
    <x v="0"/>
    <s v="Memphis"/>
    <x v="18"/>
    <n v="38109"/>
    <x v="0"/>
    <s v="OFF-EN-10003448"/>
    <x v="1"/>
    <x v="12"/>
    <s v="Peel &amp; Seel Recycled Catalog Envelopes, Brown"/>
    <x v="5833"/>
    <n v="7"/>
    <n v="0.2"/>
    <x v="7104"/>
    <x v="0"/>
  </r>
  <r>
    <n v="9267"/>
    <x v="4630"/>
    <x v="2"/>
    <x v="1215"/>
    <d v="2011-02-10T00:00:00"/>
    <s v="First Class"/>
    <s v="NM-18445"/>
    <s v="Nathan Mautz"/>
    <x v="2"/>
    <x v="0"/>
    <s v="North Las Vegas"/>
    <x v="33"/>
    <n v="89031"/>
    <x v="1"/>
    <s v="FUR-FU-10002111"/>
    <x v="0"/>
    <x v="5"/>
    <s v="Master Caster Door Stop, Large Brown"/>
    <x v="58"/>
    <n v="2"/>
    <n v="0"/>
    <x v="7105"/>
    <x v="11"/>
  </r>
  <r>
    <n v="9268"/>
    <x v="4631"/>
    <x v="1"/>
    <x v="12"/>
    <d v="2012-09-25T00:00:00"/>
    <s v="Same Day"/>
    <s v="CS-11950"/>
    <s v="Carlos Soltero"/>
    <x v="0"/>
    <x v="0"/>
    <s v="Freeport"/>
    <x v="15"/>
    <n v="11520"/>
    <x v="3"/>
    <s v="FUR-CH-10001545"/>
    <x v="0"/>
    <x v="1"/>
    <s v="Hon Comfortask Task/Swivel Chairs"/>
    <x v="5834"/>
    <n v="1"/>
    <n v="0.1"/>
    <x v="7106"/>
    <x v="8"/>
  </r>
  <r>
    <n v="9269"/>
    <x v="4631"/>
    <x v="1"/>
    <x v="12"/>
    <d v="2012-09-25T00:00:00"/>
    <s v="Same Day"/>
    <s v="CS-11950"/>
    <s v="Carlos Soltero"/>
    <x v="0"/>
    <x v="0"/>
    <s v="Freeport"/>
    <x v="15"/>
    <n v="11520"/>
    <x v="3"/>
    <s v="OFF-PA-10002947"/>
    <x v="1"/>
    <x v="10"/>
    <s v="Xerox 1923"/>
    <x v="130"/>
    <n v="3"/>
    <n v="0"/>
    <x v="132"/>
    <x v="8"/>
  </r>
  <r>
    <n v="9270"/>
    <x v="4632"/>
    <x v="3"/>
    <x v="170"/>
    <d v="2014-08-29T00:00:00"/>
    <s v="Standard Class"/>
    <s v="PK-19075"/>
    <s v="Pete Kriz"/>
    <x v="0"/>
    <x v="0"/>
    <s v="New York City"/>
    <x v="15"/>
    <n v="10035"/>
    <x v="3"/>
    <s v="OFF-BI-10003476"/>
    <x v="1"/>
    <x v="8"/>
    <s v="Avery Metallic Poly Binders"/>
    <x v="5835"/>
    <n v="7"/>
    <n v="0.2"/>
    <x v="7107"/>
    <x v="6"/>
  </r>
  <r>
    <n v="9271"/>
    <x v="4632"/>
    <x v="3"/>
    <x v="170"/>
    <d v="2014-08-29T00:00:00"/>
    <s v="Standard Class"/>
    <s v="PK-19075"/>
    <s v="Pete Kriz"/>
    <x v="0"/>
    <x v="0"/>
    <s v="New York City"/>
    <x v="15"/>
    <n v="10035"/>
    <x v="3"/>
    <s v="OFF-BI-10001359"/>
    <x v="1"/>
    <x v="8"/>
    <s v="GBC DocuBind TL300 Electric Binding System"/>
    <x v="5836"/>
    <n v="6"/>
    <n v="0.2"/>
    <x v="7108"/>
    <x v="6"/>
  </r>
  <r>
    <n v="9272"/>
    <x v="4633"/>
    <x v="0"/>
    <x v="536"/>
    <d v="2013-05-18T00:00:00"/>
    <s v="Standard Class"/>
    <s v="HM-14860"/>
    <s v="Harry Marie"/>
    <x v="1"/>
    <x v="0"/>
    <s v="New York City"/>
    <x v="15"/>
    <n v="10024"/>
    <x v="3"/>
    <s v="FUR-FU-10000320"/>
    <x v="0"/>
    <x v="5"/>
    <s v="OIC Stacking Trays"/>
    <x v="4807"/>
    <n v="3"/>
    <n v="0"/>
    <x v="5728"/>
    <x v="5"/>
  </r>
  <r>
    <n v="9273"/>
    <x v="4633"/>
    <x v="0"/>
    <x v="536"/>
    <d v="2013-05-18T00:00:00"/>
    <s v="Standard Class"/>
    <s v="HM-14860"/>
    <s v="Harry Marie"/>
    <x v="1"/>
    <x v="0"/>
    <s v="New York City"/>
    <x v="15"/>
    <n v="10024"/>
    <x v="3"/>
    <s v="TEC-PH-10001835"/>
    <x v="2"/>
    <x v="7"/>
    <s v="Jawbone JAMBOX Wireless Bluetooth Speaker"/>
    <x v="2087"/>
    <n v="4"/>
    <n v="0"/>
    <x v="2249"/>
    <x v="5"/>
  </r>
  <r>
    <n v="9274"/>
    <x v="4634"/>
    <x v="3"/>
    <x v="264"/>
    <d v="2014-09-07T00:00:00"/>
    <s v="Standard Class"/>
    <s v="AH-10210"/>
    <s v="Alan Hwang"/>
    <x v="0"/>
    <x v="0"/>
    <s v="Henderson"/>
    <x v="0"/>
    <n v="42420"/>
    <x v="0"/>
    <s v="OFF-BI-10003650"/>
    <x v="1"/>
    <x v="8"/>
    <s v="GBC DocuBind 300 Electric Binding Machine"/>
    <x v="2829"/>
    <n v="3"/>
    <n v="0"/>
    <x v="3143"/>
    <x v="8"/>
  </r>
  <r>
    <n v="9275"/>
    <x v="4635"/>
    <x v="2"/>
    <x v="982"/>
    <d v="2011-10-10T00:00:00"/>
    <s v="Same Day"/>
    <s v="FC-14335"/>
    <s v="Fred Chung"/>
    <x v="1"/>
    <x v="0"/>
    <s v="Albuquerque"/>
    <x v="27"/>
    <n v="87105"/>
    <x v="1"/>
    <s v="OFF-AR-10000937"/>
    <x v="1"/>
    <x v="6"/>
    <s v="Dixon Ticonderoga Core-Lock Colored Pencils, 48-Color Set"/>
    <x v="5837"/>
    <n v="7"/>
    <n v="0"/>
    <x v="7109"/>
    <x v="2"/>
  </r>
  <r>
    <n v="9276"/>
    <x v="4636"/>
    <x v="0"/>
    <x v="439"/>
    <d v="2013-05-30T00:00:00"/>
    <s v="Second Class"/>
    <s v="CP-12085"/>
    <s v="Cathy Prescott"/>
    <x v="1"/>
    <x v="0"/>
    <s v="Delray Beach"/>
    <x v="2"/>
    <n v="33445"/>
    <x v="0"/>
    <s v="OFF-ST-10000532"/>
    <x v="1"/>
    <x v="4"/>
    <s v="Advantus Rolling Drawer Organizers"/>
    <x v="5838"/>
    <n v="6"/>
    <n v="0.2"/>
    <x v="7110"/>
    <x v="5"/>
  </r>
  <r>
    <n v="9277"/>
    <x v="4636"/>
    <x v="0"/>
    <x v="439"/>
    <d v="2013-05-30T00:00:00"/>
    <s v="Second Class"/>
    <s v="CP-12085"/>
    <s v="Cathy Prescott"/>
    <x v="1"/>
    <x v="0"/>
    <s v="Delray Beach"/>
    <x v="2"/>
    <n v="33445"/>
    <x v="0"/>
    <s v="TEC-AC-10001267"/>
    <x v="2"/>
    <x v="11"/>
    <s v="Imation 32GB Pocket Pro USB 3.0 Flash Drive - 32 GB - Black - 1 P ..."/>
    <x v="5839"/>
    <n v="2"/>
    <n v="0.2"/>
    <x v="7111"/>
    <x v="5"/>
  </r>
  <r>
    <n v="9278"/>
    <x v="4637"/>
    <x v="3"/>
    <x v="96"/>
    <d v="2014-12-06T00:00:00"/>
    <s v="Standard Class"/>
    <s v="SC-20305"/>
    <s v="Sean Christensen"/>
    <x v="0"/>
    <x v="0"/>
    <s v="Philadelphia"/>
    <x v="9"/>
    <n v="19140"/>
    <x v="3"/>
    <s v="OFF-LA-10004853"/>
    <x v="1"/>
    <x v="2"/>
    <s v="Avery 483"/>
    <x v="801"/>
    <n v="4"/>
    <n v="0.2"/>
    <x v="826"/>
    <x v="4"/>
  </r>
  <r>
    <n v="9279"/>
    <x v="4637"/>
    <x v="3"/>
    <x v="96"/>
    <d v="2014-12-06T00:00:00"/>
    <s v="Standard Class"/>
    <s v="SC-20305"/>
    <s v="Sean Christensen"/>
    <x v="0"/>
    <x v="0"/>
    <s v="Philadelphia"/>
    <x v="9"/>
    <n v="19140"/>
    <x v="3"/>
    <s v="OFF-BI-10001759"/>
    <x v="1"/>
    <x v="8"/>
    <s v="Acco Pressboard Covers with Storage Hooks, 14 7/8&quot; x 11&quot;, Dark Blue"/>
    <x v="5840"/>
    <n v="7"/>
    <n v="0.7"/>
    <x v="7112"/>
    <x v="4"/>
  </r>
  <r>
    <n v="9280"/>
    <x v="4637"/>
    <x v="3"/>
    <x v="96"/>
    <d v="2014-12-06T00:00:00"/>
    <s v="Standard Class"/>
    <s v="SC-20305"/>
    <s v="Sean Christensen"/>
    <x v="0"/>
    <x v="0"/>
    <s v="Philadelphia"/>
    <x v="9"/>
    <n v="19140"/>
    <x v="3"/>
    <s v="FUR-CH-10003379"/>
    <x v="0"/>
    <x v="1"/>
    <s v="Global Commerce Series High-Back Swivel/Tilt Chairs"/>
    <x v="5841"/>
    <n v="2"/>
    <n v="0.3"/>
    <x v="7113"/>
    <x v="4"/>
  </r>
  <r>
    <n v="9281"/>
    <x v="4638"/>
    <x v="0"/>
    <x v="873"/>
    <d v="2013-09-25T00:00:00"/>
    <s v="Standard Class"/>
    <s v="HJ-14875"/>
    <s v="Heather Jas"/>
    <x v="2"/>
    <x v="0"/>
    <s v="Seattle"/>
    <x v="4"/>
    <n v="98105"/>
    <x v="1"/>
    <s v="FUR-BO-10002853"/>
    <x v="0"/>
    <x v="0"/>
    <s v="O'Sullivan 5-Shelf Heavy-Duty Bookcases"/>
    <x v="3514"/>
    <n v="2"/>
    <n v="0"/>
    <x v="7114"/>
    <x v="8"/>
  </r>
  <r>
    <n v="9282"/>
    <x v="4639"/>
    <x v="3"/>
    <x v="220"/>
    <d v="2014-09-16T00:00:00"/>
    <s v="Standard Class"/>
    <s v="CB-12025"/>
    <s v="Cassandra Brandow"/>
    <x v="0"/>
    <x v="0"/>
    <s v="Richmond"/>
    <x v="17"/>
    <n v="23223"/>
    <x v="0"/>
    <s v="OFF-AP-10000027"/>
    <x v="1"/>
    <x v="9"/>
    <s v="Hoover Commercial SteamVac"/>
    <x v="4672"/>
    <n v="5"/>
    <n v="0"/>
    <x v="7115"/>
    <x v="8"/>
  </r>
  <r>
    <n v="9283"/>
    <x v="4640"/>
    <x v="0"/>
    <x v="945"/>
    <d v="2014-01-05T00:00:00"/>
    <s v="Standard Class"/>
    <s v="EH-14185"/>
    <s v="Evan Henry"/>
    <x v="0"/>
    <x v="0"/>
    <s v="West Palm Beach"/>
    <x v="2"/>
    <n v="33407"/>
    <x v="0"/>
    <s v="OFF-PA-10002421"/>
    <x v="1"/>
    <x v="10"/>
    <s v="Embossed Ink Jet Note Cards"/>
    <x v="5842"/>
    <n v="4"/>
    <n v="0.2"/>
    <x v="7116"/>
    <x v="4"/>
  </r>
  <r>
    <n v="9284"/>
    <x v="4641"/>
    <x v="3"/>
    <x v="264"/>
    <d v="2014-09-05T00:00:00"/>
    <s v="Second Class"/>
    <s v="LW-17215"/>
    <s v="Luke Weiss"/>
    <x v="0"/>
    <x v="0"/>
    <s v="Fort Collins"/>
    <x v="22"/>
    <n v="80525"/>
    <x v="1"/>
    <s v="OFF-LA-10002475"/>
    <x v="1"/>
    <x v="2"/>
    <s v="Avery 519"/>
    <x v="3280"/>
    <n v="2"/>
    <n v="0.2"/>
    <x v="3702"/>
    <x v="8"/>
  </r>
  <r>
    <n v="9285"/>
    <x v="4642"/>
    <x v="2"/>
    <x v="728"/>
    <d v="2011-11-23T00:00:00"/>
    <s v="Standard Class"/>
    <s v="MK-17905"/>
    <s v="Michael Kennedy"/>
    <x v="1"/>
    <x v="0"/>
    <s v="Franklin"/>
    <x v="6"/>
    <n v="53132"/>
    <x v="2"/>
    <s v="FUR-CH-10001482"/>
    <x v="0"/>
    <x v="1"/>
    <s v="Office Star - Mesh Screen back chair with Vinyl seat"/>
    <x v="604"/>
    <n v="3"/>
    <n v="0"/>
    <x v="614"/>
    <x v="0"/>
  </r>
  <r>
    <n v="9286"/>
    <x v="4643"/>
    <x v="1"/>
    <x v="82"/>
    <d v="2012-11-24T00:00:00"/>
    <s v="First Class"/>
    <s v="JH-15820"/>
    <s v="John Huston"/>
    <x v="0"/>
    <x v="0"/>
    <s v="Monroe"/>
    <x v="3"/>
    <n v="28110"/>
    <x v="0"/>
    <s v="FUR-FU-10000087"/>
    <x v="0"/>
    <x v="5"/>
    <s v="Executive Impressions 14&quot; Two-Color Numerals Wall Clock"/>
    <x v="269"/>
    <n v="1"/>
    <n v="0.2"/>
    <x v="7117"/>
    <x v="0"/>
  </r>
  <r>
    <n v="9287"/>
    <x v="4644"/>
    <x v="3"/>
    <x v="249"/>
    <d v="2014-06-27T00:00:00"/>
    <s v="Standard Class"/>
    <s v="DB-13270"/>
    <s v="Deborah Brumfield"/>
    <x v="2"/>
    <x v="0"/>
    <s v="Dallas"/>
    <x v="5"/>
    <n v="75081"/>
    <x v="2"/>
    <s v="OFF-BI-10003166"/>
    <x v="1"/>
    <x v="8"/>
    <s v="GBC Plasticlear Binding Covers"/>
    <x v="5843"/>
    <n v="3"/>
    <n v="0.8"/>
    <x v="7118"/>
    <x v="1"/>
  </r>
  <r>
    <n v="9288"/>
    <x v="4644"/>
    <x v="3"/>
    <x v="249"/>
    <d v="2014-06-27T00:00:00"/>
    <s v="Standard Class"/>
    <s v="DB-13270"/>
    <s v="Deborah Brumfield"/>
    <x v="2"/>
    <x v="0"/>
    <s v="Dallas"/>
    <x v="5"/>
    <n v="75081"/>
    <x v="2"/>
    <s v="FUR-TA-10000688"/>
    <x v="0"/>
    <x v="3"/>
    <s v="Chromcraft Bull-Nose Wood Round Conference Table Top, Wood Base"/>
    <x v="5844"/>
    <n v="3"/>
    <n v="0.3"/>
    <x v="7119"/>
    <x v="1"/>
  </r>
  <r>
    <n v="9289"/>
    <x v="4645"/>
    <x v="3"/>
    <x v="329"/>
    <d v="2014-12-04T00:00:00"/>
    <s v="First Class"/>
    <s v="TB-21625"/>
    <s v="Trudy Brown"/>
    <x v="0"/>
    <x v="0"/>
    <s v="Philadelphia"/>
    <x v="9"/>
    <n v="19134"/>
    <x v="3"/>
    <s v="FUR-CH-10003981"/>
    <x v="0"/>
    <x v="1"/>
    <s v="Global Commerce Series Low-Back Swivel/Tilt Chairs"/>
    <x v="5845"/>
    <n v="6"/>
    <n v="0.3"/>
    <x v="7120"/>
    <x v="4"/>
  </r>
  <r>
    <n v="9290"/>
    <x v="4646"/>
    <x v="2"/>
    <x v="488"/>
    <d v="2011-04-26T00:00:00"/>
    <s v="Second Class"/>
    <s v="NM-18445"/>
    <s v="Nathan Mautz"/>
    <x v="2"/>
    <x v="0"/>
    <s v="San Francisco"/>
    <x v="1"/>
    <n v="94109"/>
    <x v="1"/>
    <s v="OFF-PA-10001878"/>
    <x v="1"/>
    <x v="10"/>
    <s v="Xerox 1891"/>
    <x v="5846"/>
    <n v="1"/>
    <n v="0"/>
    <x v="7121"/>
    <x v="3"/>
  </r>
  <r>
    <n v="9291"/>
    <x v="4647"/>
    <x v="2"/>
    <x v="865"/>
    <d v="2011-09-25T00:00:00"/>
    <s v="First Class"/>
    <s v="TT-21220"/>
    <s v="Thomas Thornton"/>
    <x v="0"/>
    <x v="0"/>
    <s v="Dover"/>
    <x v="13"/>
    <n v="19901"/>
    <x v="3"/>
    <s v="OFF-AR-10002375"/>
    <x v="1"/>
    <x v="6"/>
    <s v="Newell 351"/>
    <x v="296"/>
    <n v="3"/>
    <n v="0"/>
    <x v="301"/>
    <x v="8"/>
  </r>
  <r>
    <n v="9292"/>
    <x v="4647"/>
    <x v="2"/>
    <x v="865"/>
    <d v="2011-09-25T00:00:00"/>
    <s v="First Class"/>
    <s v="TT-21220"/>
    <s v="Thomas Thornton"/>
    <x v="0"/>
    <x v="0"/>
    <s v="Dover"/>
    <x v="13"/>
    <n v="19901"/>
    <x v="3"/>
    <s v="OFF-BI-10004965"/>
    <x v="1"/>
    <x v="8"/>
    <s v="Ibico Covers for Plastic or Wire Binding Elements"/>
    <x v="1339"/>
    <n v="3"/>
    <n v="0"/>
    <x v="1398"/>
    <x v="8"/>
  </r>
  <r>
    <n v="9293"/>
    <x v="4648"/>
    <x v="3"/>
    <x v="580"/>
    <d v="2014-03-03T00:00:00"/>
    <s v="Same Day"/>
    <s v="RS-19765"/>
    <s v="Roland Schwarz"/>
    <x v="1"/>
    <x v="0"/>
    <s v="Waco"/>
    <x v="5"/>
    <n v="76706"/>
    <x v="2"/>
    <s v="OFF-BI-10004022"/>
    <x v="1"/>
    <x v="8"/>
    <s v="Acco Suede Grain Vinyl Round Ring Binder"/>
    <x v="5847"/>
    <n v="1"/>
    <n v="0.8"/>
    <x v="7122"/>
    <x v="10"/>
  </r>
  <r>
    <n v="9294"/>
    <x v="4649"/>
    <x v="3"/>
    <x v="701"/>
    <d v="2014-11-22T00:00:00"/>
    <s v="Second Class"/>
    <s v="TB-21625"/>
    <s v="Trudy Brown"/>
    <x v="0"/>
    <x v="0"/>
    <s v="Hagerstown"/>
    <x v="39"/>
    <n v="21740"/>
    <x v="3"/>
    <s v="OFF-BI-10000050"/>
    <x v="1"/>
    <x v="8"/>
    <s v="Angle-D Binders with Locking Rings, Label Holders"/>
    <x v="1875"/>
    <n v="6"/>
    <n v="0"/>
    <x v="7123"/>
    <x v="0"/>
  </r>
  <r>
    <n v="9295"/>
    <x v="4650"/>
    <x v="3"/>
    <x v="39"/>
    <d v="2014-06-02T00:00:00"/>
    <s v="Standard Class"/>
    <s v="AM-10360"/>
    <s v="Alice McCarthy"/>
    <x v="1"/>
    <x v="0"/>
    <s v="Cleveland"/>
    <x v="24"/>
    <n v="44105"/>
    <x v="3"/>
    <s v="OFF-PA-10002464"/>
    <x v="1"/>
    <x v="10"/>
    <s v="HP Office Recycled Paper (20Lb. and 87 Bright)"/>
    <x v="853"/>
    <n v="3"/>
    <n v="0.2"/>
    <x v="884"/>
    <x v="5"/>
  </r>
  <r>
    <n v="9296"/>
    <x v="4650"/>
    <x v="3"/>
    <x v="39"/>
    <d v="2014-06-02T00:00:00"/>
    <s v="Standard Class"/>
    <s v="AM-10360"/>
    <s v="Alice McCarthy"/>
    <x v="1"/>
    <x v="0"/>
    <s v="Cleveland"/>
    <x v="24"/>
    <n v="44105"/>
    <x v="3"/>
    <s v="FUR-BO-10004709"/>
    <x v="0"/>
    <x v="0"/>
    <s v="Bush Westfield Collection Bookcases, Medium Cherry Finish"/>
    <x v="4701"/>
    <n v="4"/>
    <n v="0.5"/>
    <x v="7124"/>
    <x v="5"/>
  </r>
  <r>
    <n v="9297"/>
    <x v="4651"/>
    <x v="1"/>
    <x v="24"/>
    <d v="2012-04-22T00:00:00"/>
    <s v="Second Class"/>
    <s v="MP-17965"/>
    <s v="Michael Paige"/>
    <x v="1"/>
    <x v="0"/>
    <s v="Mcallen"/>
    <x v="5"/>
    <n v="78501"/>
    <x v="2"/>
    <s v="TEC-AC-10003590"/>
    <x v="2"/>
    <x v="11"/>
    <s v="TRENDnet 56K USB 2.0 Phone, Internet and Fax Modem"/>
    <x v="2967"/>
    <n v="2"/>
    <n v="0.2"/>
    <x v="3311"/>
    <x v="3"/>
  </r>
  <r>
    <n v="9298"/>
    <x v="4651"/>
    <x v="1"/>
    <x v="24"/>
    <d v="2012-04-22T00:00:00"/>
    <s v="Second Class"/>
    <s v="MP-17965"/>
    <s v="Michael Paige"/>
    <x v="1"/>
    <x v="0"/>
    <s v="Mcallen"/>
    <x v="5"/>
    <n v="78501"/>
    <x v="2"/>
    <s v="TEC-PH-10003357"/>
    <x v="2"/>
    <x v="7"/>
    <s v="Grandstream GXP2100 Mainstream Business Phone"/>
    <x v="4494"/>
    <n v="4"/>
    <n v="0.2"/>
    <x v="5298"/>
    <x v="3"/>
  </r>
  <r>
    <n v="9299"/>
    <x v="4651"/>
    <x v="1"/>
    <x v="24"/>
    <d v="2012-04-22T00:00:00"/>
    <s v="Second Class"/>
    <s v="MP-17965"/>
    <s v="Michael Paige"/>
    <x v="1"/>
    <x v="0"/>
    <s v="Mcallen"/>
    <x v="5"/>
    <n v="78501"/>
    <x v="2"/>
    <s v="OFF-AR-10003373"/>
    <x v="1"/>
    <x v="6"/>
    <s v="Boston School Pro Electric Pencil Sharpener, 1670"/>
    <x v="1355"/>
    <n v="3"/>
    <n v="0.2"/>
    <x v="7125"/>
    <x v="3"/>
  </r>
  <r>
    <n v="9300"/>
    <x v="4651"/>
    <x v="1"/>
    <x v="24"/>
    <d v="2012-04-22T00:00:00"/>
    <s v="Second Class"/>
    <s v="MP-17965"/>
    <s v="Michael Paige"/>
    <x v="1"/>
    <x v="0"/>
    <s v="Mcallen"/>
    <x v="5"/>
    <n v="78501"/>
    <x v="2"/>
    <s v="OFF-BI-10003676"/>
    <x v="1"/>
    <x v="8"/>
    <s v="GBC Standard Recycled Report Covers, Clear Plastic Sheets"/>
    <x v="3176"/>
    <n v="2"/>
    <n v="0.8"/>
    <x v="3575"/>
    <x v="3"/>
  </r>
  <r>
    <n v="9301"/>
    <x v="4651"/>
    <x v="1"/>
    <x v="24"/>
    <d v="2012-04-22T00:00:00"/>
    <s v="Second Class"/>
    <s v="MP-17965"/>
    <s v="Michael Paige"/>
    <x v="1"/>
    <x v="0"/>
    <s v="Mcallen"/>
    <x v="5"/>
    <n v="78501"/>
    <x v="2"/>
    <s v="FUR-CH-10000225"/>
    <x v="0"/>
    <x v="1"/>
    <s v="Global Geo Office Task Chair, Gray"/>
    <x v="4350"/>
    <n v="1"/>
    <n v="0.3"/>
    <x v="7126"/>
    <x v="3"/>
  </r>
  <r>
    <n v="9302"/>
    <x v="4651"/>
    <x v="1"/>
    <x v="24"/>
    <d v="2012-04-22T00:00:00"/>
    <s v="Second Class"/>
    <s v="MP-17965"/>
    <s v="Michael Paige"/>
    <x v="1"/>
    <x v="0"/>
    <s v="Mcallen"/>
    <x v="5"/>
    <n v="78501"/>
    <x v="2"/>
    <s v="TEC-PH-10001870"/>
    <x v="2"/>
    <x v="7"/>
    <s v="Lunatik TT5L-002 Taktik Strike Impact Protection System for iPhone 5"/>
    <x v="5848"/>
    <n v="2"/>
    <n v="0.2"/>
    <x v="7127"/>
    <x v="3"/>
  </r>
  <r>
    <n v="9303"/>
    <x v="4651"/>
    <x v="1"/>
    <x v="24"/>
    <d v="2012-04-22T00:00:00"/>
    <s v="Second Class"/>
    <s v="MP-17965"/>
    <s v="Michael Paige"/>
    <x v="1"/>
    <x v="0"/>
    <s v="Mcallen"/>
    <x v="5"/>
    <n v="78501"/>
    <x v="2"/>
    <s v="OFF-AR-10003481"/>
    <x v="1"/>
    <x v="6"/>
    <s v="Newell 348"/>
    <x v="964"/>
    <n v="3"/>
    <n v="0.2"/>
    <x v="3456"/>
    <x v="3"/>
  </r>
  <r>
    <n v="9304"/>
    <x v="4651"/>
    <x v="1"/>
    <x v="24"/>
    <d v="2012-04-22T00:00:00"/>
    <s v="Second Class"/>
    <s v="MP-17965"/>
    <s v="Michael Paige"/>
    <x v="1"/>
    <x v="0"/>
    <s v="Mcallen"/>
    <x v="5"/>
    <n v="78501"/>
    <x v="2"/>
    <s v="OFF-PA-10003936"/>
    <x v="1"/>
    <x v="10"/>
    <s v="Xerox 1994"/>
    <x v="12"/>
    <n v="3"/>
    <n v="0.2"/>
    <x v="12"/>
    <x v="3"/>
  </r>
  <r>
    <n v="9305"/>
    <x v="4651"/>
    <x v="1"/>
    <x v="24"/>
    <d v="2012-04-22T00:00:00"/>
    <s v="Second Class"/>
    <s v="MP-17965"/>
    <s v="Michael Paige"/>
    <x v="1"/>
    <x v="0"/>
    <s v="Mcallen"/>
    <x v="5"/>
    <n v="78501"/>
    <x v="2"/>
    <s v="OFF-BI-10000320"/>
    <x v="1"/>
    <x v="8"/>
    <s v="GBC Plastic Binding Combs"/>
    <x v="5849"/>
    <n v="1"/>
    <n v="0.8"/>
    <x v="7128"/>
    <x v="3"/>
  </r>
  <r>
    <n v="9306"/>
    <x v="4652"/>
    <x v="1"/>
    <x v="444"/>
    <d v="2012-09-24T00:00:00"/>
    <s v="Standard Class"/>
    <s v="MH-17290"/>
    <s v="Marc Harrigan"/>
    <x v="2"/>
    <x v="0"/>
    <s v="Santa Fe"/>
    <x v="27"/>
    <n v="87505"/>
    <x v="1"/>
    <s v="OFF-AR-10001972"/>
    <x v="1"/>
    <x v="6"/>
    <s v="Newell 323"/>
    <x v="3681"/>
    <n v="5"/>
    <n v="0"/>
    <x v="7129"/>
    <x v="8"/>
  </r>
  <r>
    <n v="9307"/>
    <x v="4653"/>
    <x v="2"/>
    <x v="727"/>
    <d v="2011-03-30T00:00:00"/>
    <s v="Standard Class"/>
    <s v="CA-12265"/>
    <s v="Christina Anderson"/>
    <x v="0"/>
    <x v="0"/>
    <s v="San Francisco"/>
    <x v="1"/>
    <n v="94110"/>
    <x v="1"/>
    <s v="OFF-AR-10003829"/>
    <x v="1"/>
    <x v="6"/>
    <s v="Newell 35"/>
    <x v="2637"/>
    <n v="2"/>
    <n v="0"/>
    <x v="2909"/>
    <x v="10"/>
  </r>
  <r>
    <n v="9308"/>
    <x v="4653"/>
    <x v="2"/>
    <x v="727"/>
    <d v="2011-03-30T00:00:00"/>
    <s v="Standard Class"/>
    <s v="CA-12265"/>
    <s v="Christina Anderson"/>
    <x v="0"/>
    <x v="0"/>
    <s v="San Francisco"/>
    <x v="1"/>
    <n v="94110"/>
    <x v="1"/>
    <s v="OFF-AR-10003338"/>
    <x v="1"/>
    <x v="6"/>
    <s v="Eberhard Faber 3 1/2&quot; Golf Pencils"/>
    <x v="3659"/>
    <n v="2"/>
    <n v="0"/>
    <x v="4180"/>
    <x v="10"/>
  </r>
  <r>
    <n v="9309"/>
    <x v="4653"/>
    <x v="2"/>
    <x v="727"/>
    <d v="2011-03-30T00:00:00"/>
    <s v="Standard Class"/>
    <s v="CA-12265"/>
    <s v="Christina Anderson"/>
    <x v="0"/>
    <x v="0"/>
    <s v="San Francisco"/>
    <x v="1"/>
    <n v="94110"/>
    <x v="1"/>
    <s v="TEC-AC-10002558"/>
    <x v="2"/>
    <x v="11"/>
    <s v="Imation Swivel Flash Drive USB flash drive - 8 GB"/>
    <x v="5850"/>
    <n v="4"/>
    <n v="0"/>
    <x v="7130"/>
    <x v="10"/>
  </r>
  <r>
    <n v="9310"/>
    <x v="4653"/>
    <x v="2"/>
    <x v="727"/>
    <d v="2011-03-30T00:00:00"/>
    <s v="Standard Class"/>
    <s v="CA-12265"/>
    <s v="Christina Anderson"/>
    <x v="0"/>
    <x v="0"/>
    <s v="San Francisco"/>
    <x v="1"/>
    <n v="94110"/>
    <x v="1"/>
    <s v="OFF-AR-10000034"/>
    <x v="1"/>
    <x v="6"/>
    <s v="BIC Brite Liner Grip Highlighters, Assorted, 5/Pack"/>
    <x v="2370"/>
    <n v="6"/>
    <n v="0"/>
    <x v="7131"/>
    <x v="10"/>
  </r>
  <r>
    <n v="9311"/>
    <x v="4654"/>
    <x v="0"/>
    <x v="370"/>
    <d v="2013-09-01T00:00:00"/>
    <s v="Standard Class"/>
    <s v="KD-16615"/>
    <s v="Ken Dana"/>
    <x v="1"/>
    <x v="0"/>
    <s v="New York City"/>
    <x v="15"/>
    <n v="10024"/>
    <x v="3"/>
    <s v="OFF-BI-10001510"/>
    <x v="1"/>
    <x v="8"/>
    <s v="Deluxe Heavy-Duty Vinyl Round Ring Binder"/>
    <x v="5851"/>
    <n v="8"/>
    <n v="0.2"/>
    <x v="1351"/>
    <x v="6"/>
  </r>
  <r>
    <n v="9312"/>
    <x v="4655"/>
    <x v="3"/>
    <x v="904"/>
    <d v="2014-03-13T00:00:00"/>
    <s v="Standard Class"/>
    <s v="DW-13540"/>
    <s v="Don Weiss"/>
    <x v="0"/>
    <x v="0"/>
    <s v="Dallas"/>
    <x v="5"/>
    <n v="75220"/>
    <x v="2"/>
    <s v="OFF-LA-10000134"/>
    <x v="1"/>
    <x v="2"/>
    <s v="Avery 511"/>
    <x v="1268"/>
    <n v="2"/>
    <n v="0.2"/>
    <x v="5212"/>
    <x v="10"/>
  </r>
  <r>
    <n v="9313"/>
    <x v="4655"/>
    <x v="3"/>
    <x v="904"/>
    <d v="2014-03-13T00:00:00"/>
    <s v="Standard Class"/>
    <s v="DW-13540"/>
    <s v="Don Weiss"/>
    <x v="0"/>
    <x v="0"/>
    <s v="Dallas"/>
    <x v="5"/>
    <n v="75220"/>
    <x v="2"/>
    <s v="OFF-AR-10000588"/>
    <x v="1"/>
    <x v="6"/>
    <s v="Newell 345"/>
    <x v="5852"/>
    <n v="4"/>
    <n v="0.2"/>
    <x v="7132"/>
    <x v="10"/>
  </r>
  <r>
    <n v="9314"/>
    <x v="4656"/>
    <x v="1"/>
    <x v="1216"/>
    <d v="2012-11-11T00:00:00"/>
    <s v="Same Day"/>
    <s v="AG-10495"/>
    <s v="Andrew Gjertsen"/>
    <x v="1"/>
    <x v="0"/>
    <s v="Detroit"/>
    <x v="12"/>
    <n v="48234"/>
    <x v="2"/>
    <s v="OFF-ST-10003282"/>
    <x v="1"/>
    <x v="4"/>
    <s v="Advantus 10-Drawer Portable Organizer, Chrome Metal Frame, Smoke Drawers"/>
    <x v="5853"/>
    <n v="7"/>
    <n v="0"/>
    <x v="7133"/>
    <x v="0"/>
  </r>
  <r>
    <n v="9315"/>
    <x v="4656"/>
    <x v="1"/>
    <x v="1216"/>
    <d v="2012-11-11T00:00:00"/>
    <s v="Same Day"/>
    <s v="AG-10495"/>
    <s v="Andrew Gjertsen"/>
    <x v="1"/>
    <x v="0"/>
    <s v="Detroit"/>
    <x v="12"/>
    <n v="48234"/>
    <x v="2"/>
    <s v="OFF-AP-10002311"/>
    <x v="1"/>
    <x v="9"/>
    <s v="Holmes Replacement Filter for HEPA Air Cleaner, Very Large Room, HEPA Filter"/>
    <x v="5854"/>
    <n v="2"/>
    <n v="0.1"/>
    <x v="7134"/>
    <x v="0"/>
  </r>
  <r>
    <n v="9316"/>
    <x v="4657"/>
    <x v="0"/>
    <x v="41"/>
    <d v="2013-04-10T00:00:00"/>
    <s v="Standard Class"/>
    <s v="JH-16180"/>
    <s v="Justin Hirsh"/>
    <x v="0"/>
    <x v="0"/>
    <s v="Philadelphia"/>
    <x v="9"/>
    <n v="19140"/>
    <x v="3"/>
    <s v="TEC-PH-10000141"/>
    <x v="2"/>
    <x v="7"/>
    <s v="Clearsounds A400"/>
    <x v="965"/>
    <n v="3"/>
    <n v="0.4"/>
    <x v="1000"/>
    <x v="3"/>
  </r>
  <r>
    <n v="9317"/>
    <x v="4657"/>
    <x v="0"/>
    <x v="41"/>
    <d v="2013-04-10T00:00:00"/>
    <s v="Standard Class"/>
    <s v="JH-16180"/>
    <s v="Justin Hirsh"/>
    <x v="0"/>
    <x v="0"/>
    <s v="Philadelphia"/>
    <x v="9"/>
    <n v="19140"/>
    <x v="3"/>
    <s v="OFF-SU-10000646"/>
    <x v="1"/>
    <x v="14"/>
    <s v="Premier Automatic Letter Opener"/>
    <x v="5855"/>
    <n v="4"/>
    <n v="0.2"/>
    <x v="7135"/>
    <x v="3"/>
  </r>
  <r>
    <n v="9318"/>
    <x v="4658"/>
    <x v="3"/>
    <x v="1217"/>
    <d v="2014-02-27T00:00:00"/>
    <s v="Standard Class"/>
    <s v="DK-13090"/>
    <s v="Dave Kipp"/>
    <x v="0"/>
    <x v="0"/>
    <s v="Carrollton"/>
    <x v="5"/>
    <n v="75007"/>
    <x v="2"/>
    <s v="TEC-AC-10002076"/>
    <x v="2"/>
    <x v="11"/>
    <s v="Microsoft Natural Keyboard Elite"/>
    <x v="5856"/>
    <n v="1"/>
    <n v="0.2"/>
    <x v="7136"/>
    <x v="11"/>
  </r>
  <r>
    <n v="9319"/>
    <x v="4659"/>
    <x v="3"/>
    <x v="228"/>
    <d v="2014-07-26T00:00:00"/>
    <s v="Standard Class"/>
    <s v="AR-10825"/>
    <s v="Anthony Rawles"/>
    <x v="1"/>
    <x v="0"/>
    <s v="New York City"/>
    <x v="15"/>
    <n v="10009"/>
    <x v="3"/>
    <s v="OFF-PA-10000743"/>
    <x v="1"/>
    <x v="10"/>
    <s v="Xerox 1977"/>
    <x v="522"/>
    <n v="2"/>
    <n v="0"/>
    <x v="534"/>
    <x v="7"/>
  </r>
  <r>
    <n v="9320"/>
    <x v="4659"/>
    <x v="3"/>
    <x v="228"/>
    <d v="2014-07-26T00:00:00"/>
    <s v="Standard Class"/>
    <s v="AR-10825"/>
    <s v="Anthony Rawles"/>
    <x v="1"/>
    <x v="0"/>
    <s v="New York City"/>
    <x v="15"/>
    <n v="10009"/>
    <x v="3"/>
    <s v="FUR-CH-10002780"/>
    <x v="0"/>
    <x v="1"/>
    <s v="Office Star - Task Chair with Contemporary Loop Arms"/>
    <x v="5857"/>
    <n v="2"/>
    <n v="0.1"/>
    <x v="7137"/>
    <x v="7"/>
  </r>
  <r>
    <n v="9321"/>
    <x v="4659"/>
    <x v="3"/>
    <x v="228"/>
    <d v="2014-07-26T00:00:00"/>
    <s v="Standard Class"/>
    <s v="AR-10825"/>
    <s v="Anthony Rawles"/>
    <x v="1"/>
    <x v="0"/>
    <s v="New York City"/>
    <x v="15"/>
    <n v="10009"/>
    <x v="3"/>
    <s v="FUR-FU-10000747"/>
    <x v="0"/>
    <x v="5"/>
    <s v="Tenex B1-RE Series Chair Mats for Low Pile Carpets"/>
    <x v="5858"/>
    <n v="4"/>
    <n v="0"/>
    <x v="7138"/>
    <x v="7"/>
  </r>
  <r>
    <n v="9322"/>
    <x v="4660"/>
    <x v="0"/>
    <x v="254"/>
    <d v="2013-11-09T00:00:00"/>
    <s v="Standard Class"/>
    <s v="SM-20005"/>
    <s v="Sally Matthias"/>
    <x v="0"/>
    <x v="0"/>
    <s v="Houston"/>
    <x v="5"/>
    <n v="77041"/>
    <x v="2"/>
    <s v="FUR-FU-10002445"/>
    <x v="0"/>
    <x v="5"/>
    <s v="DAX Two-Tone Rosewood/Black Document Frame, Desktop, 5 x 7"/>
    <x v="5859"/>
    <n v="3"/>
    <n v="0.6"/>
    <x v="7139"/>
    <x v="0"/>
  </r>
  <r>
    <n v="9323"/>
    <x v="4660"/>
    <x v="0"/>
    <x v="254"/>
    <d v="2013-11-09T00:00:00"/>
    <s v="Standard Class"/>
    <s v="SM-20005"/>
    <s v="Sally Matthias"/>
    <x v="0"/>
    <x v="0"/>
    <s v="Houston"/>
    <x v="5"/>
    <n v="77041"/>
    <x v="2"/>
    <s v="FUR-FU-10000723"/>
    <x v="0"/>
    <x v="5"/>
    <s v="Deflect-o EconoMat Studded, No Bevel Mat for Low Pile Carpeting"/>
    <x v="520"/>
    <n v="4"/>
    <n v="0.6"/>
    <x v="532"/>
    <x v="0"/>
  </r>
  <r>
    <n v="9324"/>
    <x v="4661"/>
    <x v="3"/>
    <x v="397"/>
    <d v="2014-09-30T00:00:00"/>
    <s v="Standard Class"/>
    <s v="DB-13660"/>
    <s v="Duane Benoit"/>
    <x v="0"/>
    <x v="0"/>
    <s v="Los Angeles"/>
    <x v="1"/>
    <n v="90036"/>
    <x v="1"/>
    <s v="OFF-PA-10003641"/>
    <x v="1"/>
    <x v="10"/>
    <s v="Xerox 1909"/>
    <x v="5860"/>
    <n v="8"/>
    <n v="0"/>
    <x v="7140"/>
    <x v="8"/>
  </r>
  <r>
    <n v="9325"/>
    <x v="4661"/>
    <x v="3"/>
    <x v="397"/>
    <d v="2014-09-30T00:00:00"/>
    <s v="Standard Class"/>
    <s v="DB-13660"/>
    <s v="Duane Benoit"/>
    <x v="0"/>
    <x v="0"/>
    <s v="Los Angeles"/>
    <x v="1"/>
    <n v="90036"/>
    <x v="1"/>
    <s v="FUR-CH-10003973"/>
    <x v="0"/>
    <x v="1"/>
    <s v="GuestStacker Chair with Chrome Finish Legs"/>
    <x v="5861"/>
    <n v="2"/>
    <n v="0.2"/>
    <x v="7141"/>
    <x v="8"/>
  </r>
  <r>
    <n v="9326"/>
    <x v="4661"/>
    <x v="3"/>
    <x v="397"/>
    <d v="2014-09-30T00:00:00"/>
    <s v="Standard Class"/>
    <s v="DB-13660"/>
    <s v="Duane Benoit"/>
    <x v="0"/>
    <x v="0"/>
    <s v="Los Angeles"/>
    <x v="1"/>
    <n v="90036"/>
    <x v="1"/>
    <s v="OFF-BI-10000977"/>
    <x v="1"/>
    <x v="8"/>
    <s v="Ibico Plastic Spiral Binding Combs"/>
    <x v="5862"/>
    <n v="3"/>
    <n v="0.2"/>
    <x v="7142"/>
    <x v="8"/>
  </r>
  <r>
    <n v="9327"/>
    <x v="4662"/>
    <x v="3"/>
    <x v="210"/>
    <d v="2014-09-11T00:00:00"/>
    <s v="First Class"/>
    <s v="PF-19225"/>
    <s v="Phillip Flathmann"/>
    <x v="0"/>
    <x v="0"/>
    <s v="Edmonds"/>
    <x v="4"/>
    <n v="98026"/>
    <x v="1"/>
    <s v="FUR-FU-10004053"/>
    <x v="0"/>
    <x v="5"/>
    <s v="DAX Two-Tone Silver Metal Document Frame"/>
    <x v="4165"/>
    <n v="4"/>
    <n v="0"/>
    <x v="7143"/>
    <x v="8"/>
  </r>
  <r>
    <n v="9328"/>
    <x v="4662"/>
    <x v="3"/>
    <x v="210"/>
    <d v="2014-09-11T00:00:00"/>
    <s v="First Class"/>
    <s v="PF-19225"/>
    <s v="Phillip Flathmann"/>
    <x v="0"/>
    <x v="0"/>
    <s v="Edmonds"/>
    <x v="4"/>
    <n v="98026"/>
    <x v="1"/>
    <s v="TEC-PH-10002033"/>
    <x v="2"/>
    <x v="7"/>
    <s v="Konftel 250 Conference phone - Charcoal black"/>
    <x v="5863"/>
    <n v="2"/>
    <n v="0.2"/>
    <x v="7144"/>
    <x v="8"/>
  </r>
  <r>
    <n v="9329"/>
    <x v="4662"/>
    <x v="3"/>
    <x v="210"/>
    <d v="2014-09-11T00:00:00"/>
    <s v="First Class"/>
    <s v="PF-19225"/>
    <s v="Phillip Flathmann"/>
    <x v="0"/>
    <x v="0"/>
    <s v="Edmonds"/>
    <x v="4"/>
    <n v="98026"/>
    <x v="1"/>
    <s v="OFF-AR-10004260"/>
    <x v="1"/>
    <x v="6"/>
    <s v="Boston 1799 Powerhouse Electric Pencil Sharpener"/>
    <x v="2275"/>
    <n v="1"/>
    <n v="0"/>
    <x v="7145"/>
    <x v="8"/>
  </r>
  <r>
    <n v="9330"/>
    <x v="4663"/>
    <x v="1"/>
    <x v="109"/>
    <d v="2012-11-30T00:00:00"/>
    <s v="First Class"/>
    <s v="AJ-10945"/>
    <s v="Ashley Jarboe"/>
    <x v="0"/>
    <x v="0"/>
    <s v="San Francisco"/>
    <x v="1"/>
    <n v="94110"/>
    <x v="1"/>
    <s v="OFF-AP-10004655"/>
    <x v="1"/>
    <x v="9"/>
    <s v="Holmes Visible Mist Ultrasonic Humidifier with 2.3-Gallon Output per Day, Replacement Filter"/>
    <x v="5864"/>
    <n v="4"/>
    <n v="0"/>
    <x v="7146"/>
    <x v="0"/>
  </r>
  <r>
    <n v="9331"/>
    <x v="4664"/>
    <x v="1"/>
    <x v="768"/>
    <d v="2012-11-18T00:00:00"/>
    <s v="Standard Class"/>
    <s v="EB-14110"/>
    <s v="Eugene Barchas"/>
    <x v="0"/>
    <x v="0"/>
    <s v="New York City"/>
    <x v="15"/>
    <n v="10035"/>
    <x v="3"/>
    <s v="OFF-EN-10001539"/>
    <x v="1"/>
    <x v="12"/>
    <s v="Staples"/>
    <x v="2560"/>
    <n v="2"/>
    <n v="0"/>
    <x v="2807"/>
    <x v="0"/>
  </r>
  <r>
    <n v="9332"/>
    <x v="4665"/>
    <x v="0"/>
    <x v="321"/>
    <d v="2013-10-04T00:00:00"/>
    <s v="Standard Class"/>
    <s v="ES-14080"/>
    <s v="Erin Smith"/>
    <x v="1"/>
    <x v="0"/>
    <s v="Springfield"/>
    <x v="21"/>
    <n v="97477"/>
    <x v="1"/>
    <s v="TEC-PH-10001817"/>
    <x v="2"/>
    <x v="7"/>
    <s v="Wilson Electronics DB Pro Signal Booster"/>
    <x v="4253"/>
    <n v="3"/>
    <n v="0.2"/>
    <x v="4967"/>
    <x v="8"/>
  </r>
  <r>
    <n v="9333"/>
    <x v="4666"/>
    <x v="3"/>
    <x v="220"/>
    <d v="2014-09-14T00:00:00"/>
    <s v="Second Class"/>
    <s v="SS-20410"/>
    <s v="Shahid Shariari"/>
    <x v="0"/>
    <x v="0"/>
    <s v="Georgetown"/>
    <x v="0"/>
    <n v="40324"/>
    <x v="0"/>
    <s v="OFF-AP-10002578"/>
    <x v="1"/>
    <x v="9"/>
    <s v="Fellowes Premier Superior Surge Suppressor, 10-Outlet, With Phone and Remote"/>
    <x v="5865"/>
    <n v="4"/>
    <n v="0"/>
    <x v="7147"/>
    <x v="8"/>
  </r>
  <r>
    <n v="9334"/>
    <x v="4666"/>
    <x v="3"/>
    <x v="220"/>
    <d v="2014-09-14T00:00:00"/>
    <s v="Second Class"/>
    <s v="SS-20410"/>
    <s v="Shahid Shariari"/>
    <x v="0"/>
    <x v="0"/>
    <s v="Georgetown"/>
    <x v="0"/>
    <n v="40324"/>
    <x v="0"/>
    <s v="OFF-FA-10000992"/>
    <x v="1"/>
    <x v="13"/>
    <s v="Acco Clips to Go Binder Clips, 24 Clips in Two Sizes"/>
    <x v="3210"/>
    <n v="4"/>
    <n v="0"/>
    <x v="7148"/>
    <x v="8"/>
  </r>
  <r>
    <n v="9335"/>
    <x v="4667"/>
    <x v="3"/>
    <x v="927"/>
    <d v="2014-05-03T00:00:00"/>
    <s v="First Class"/>
    <s v="AG-10900"/>
    <s v="Arthur Gainer"/>
    <x v="0"/>
    <x v="0"/>
    <s v="Coral Springs"/>
    <x v="2"/>
    <n v="33065"/>
    <x v="0"/>
    <s v="FUR-BO-10001798"/>
    <x v="0"/>
    <x v="0"/>
    <s v="Bush Somerset Collection Bookcase"/>
    <x v="2361"/>
    <n v="3"/>
    <n v="0.2"/>
    <x v="3341"/>
    <x v="5"/>
  </r>
  <r>
    <n v="9336"/>
    <x v="4667"/>
    <x v="3"/>
    <x v="927"/>
    <d v="2014-05-03T00:00:00"/>
    <s v="First Class"/>
    <s v="AG-10900"/>
    <s v="Arthur Gainer"/>
    <x v="0"/>
    <x v="0"/>
    <s v="Coral Springs"/>
    <x v="2"/>
    <n v="33065"/>
    <x v="0"/>
    <s v="OFF-LA-10004409"/>
    <x v="1"/>
    <x v="2"/>
    <s v="Avery 492"/>
    <x v="877"/>
    <n v="2"/>
    <n v="0.2"/>
    <x v="7149"/>
    <x v="5"/>
  </r>
  <r>
    <n v="9337"/>
    <x v="4668"/>
    <x v="3"/>
    <x v="118"/>
    <d v="2014-09-21T00:00:00"/>
    <s v="Standard Class"/>
    <s v="CY-12745"/>
    <s v="Craig Yedwab"/>
    <x v="1"/>
    <x v="0"/>
    <s v="San Francisco"/>
    <x v="1"/>
    <n v="94110"/>
    <x v="1"/>
    <s v="OFF-FA-10000621"/>
    <x v="1"/>
    <x v="13"/>
    <s v="OIC Colored Binder Clips, Assorted Sizes"/>
    <x v="1511"/>
    <n v="5"/>
    <n v="0"/>
    <x v="6573"/>
    <x v="8"/>
  </r>
  <r>
    <n v="9338"/>
    <x v="4669"/>
    <x v="2"/>
    <x v="538"/>
    <d v="2011-10-22T00:00:00"/>
    <s v="Second Class"/>
    <s v="RP-19270"/>
    <s v="Rachel Payne"/>
    <x v="1"/>
    <x v="0"/>
    <s v="San Francisco"/>
    <x v="1"/>
    <n v="94110"/>
    <x v="1"/>
    <s v="OFF-BI-10003196"/>
    <x v="1"/>
    <x v="8"/>
    <s v="Accohide Poly Flexible Ring Binders"/>
    <x v="5866"/>
    <n v="1"/>
    <n v="0.2"/>
    <x v="7150"/>
    <x v="2"/>
  </r>
  <r>
    <n v="9339"/>
    <x v="4669"/>
    <x v="2"/>
    <x v="538"/>
    <d v="2011-10-22T00:00:00"/>
    <s v="Second Class"/>
    <s v="RP-19270"/>
    <s v="Rachel Payne"/>
    <x v="1"/>
    <x v="0"/>
    <s v="San Francisco"/>
    <x v="1"/>
    <n v="94110"/>
    <x v="1"/>
    <s v="OFF-BI-10003727"/>
    <x v="1"/>
    <x v="8"/>
    <s v="Avery Durable Slant Ring Binders With Label Holder"/>
    <x v="5867"/>
    <n v="6"/>
    <n v="0.2"/>
    <x v="7151"/>
    <x v="2"/>
  </r>
  <r>
    <n v="9340"/>
    <x v="4669"/>
    <x v="2"/>
    <x v="538"/>
    <d v="2011-10-22T00:00:00"/>
    <s v="Second Class"/>
    <s v="RP-19270"/>
    <s v="Rachel Payne"/>
    <x v="1"/>
    <x v="0"/>
    <s v="San Francisco"/>
    <x v="1"/>
    <n v="94110"/>
    <x v="1"/>
    <s v="OFF-PA-10003228"/>
    <x v="1"/>
    <x v="10"/>
    <s v="Xerox 1917"/>
    <x v="64"/>
    <n v="3"/>
    <n v="0"/>
    <x v="64"/>
    <x v="2"/>
  </r>
  <r>
    <n v="9341"/>
    <x v="4669"/>
    <x v="2"/>
    <x v="538"/>
    <d v="2011-10-22T00:00:00"/>
    <s v="Second Class"/>
    <s v="RP-19270"/>
    <s v="Rachel Payne"/>
    <x v="1"/>
    <x v="0"/>
    <s v="San Francisco"/>
    <x v="1"/>
    <n v="94110"/>
    <x v="1"/>
    <s v="OFF-LA-10002787"/>
    <x v="1"/>
    <x v="2"/>
    <s v="Avery 480"/>
    <x v="2057"/>
    <n v="5"/>
    <n v="0"/>
    <x v="2215"/>
    <x v="2"/>
  </r>
  <r>
    <n v="9342"/>
    <x v="4669"/>
    <x v="2"/>
    <x v="538"/>
    <d v="2011-10-22T00:00:00"/>
    <s v="Second Class"/>
    <s v="RP-19270"/>
    <s v="Rachel Payne"/>
    <x v="1"/>
    <x v="0"/>
    <s v="San Francisco"/>
    <x v="1"/>
    <n v="94110"/>
    <x v="1"/>
    <s v="TEC-PH-10001305"/>
    <x v="2"/>
    <x v="7"/>
    <s v="Panasonic KX TS208W Corded phone"/>
    <x v="5868"/>
    <n v="3"/>
    <n v="0.2"/>
    <x v="7152"/>
    <x v="2"/>
  </r>
  <r>
    <n v="9343"/>
    <x v="4670"/>
    <x v="0"/>
    <x v="69"/>
    <d v="2013-03-19T00:00:00"/>
    <s v="Standard Class"/>
    <s v="DB-13360"/>
    <s v="Dennis Bolton"/>
    <x v="2"/>
    <x v="0"/>
    <s v="Riverside"/>
    <x v="1"/>
    <n v="92503"/>
    <x v="1"/>
    <s v="OFF-BI-10001036"/>
    <x v="1"/>
    <x v="8"/>
    <s v="Cardinal EasyOpen D-Ring Binders"/>
    <x v="5869"/>
    <n v="7"/>
    <n v="0.2"/>
    <x v="7153"/>
    <x v="10"/>
  </r>
  <r>
    <n v="9344"/>
    <x v="4671"/>
    <x v="3"/>
    <x v="922"/>
    <d v="2014-02-21T00:00:00"/>
    <s v="First Class"/>
    <s v="CK-12325"/>
    <s v="Christine Kargatis"/>
    <x v="2"/>
    <x v="0"/>
    <s v="Troy"/>
    <x v="24"/>
    <n v="45373"/>
    <x v="3"/>
    <s v="FUR-TA-10001086"/>
    <x v="0"/>
    <x v="3"/>
    <s v="SAFCO PlanMaster Boards, 60w x 37-1/2d, White Melamine"/>
    <x v="4003"/>
    <n v="5"/>
    <n v="0.4"/>
    <x v="7154"/>
    <x v="11"/>
  </r>
  <r>
    <n v="9345"/>
    <x v="4671"/>
    <x v="3"/>
    <x v="922"/>
    <d v="2014-02-21T00:00:00"/>
    <s v="First Class"/>
    <s v="CK-12325"/>
    <s v="Christine Kargatis"/>
    <x v="2"/>
    <x v="0"/>
    <s v="Troy"/>
    <x v="24"/>
    <n v="45373"/>
    <x v="3"/>
    <s v="OFF-BI-10001525"/>
    <x v="1"/>
    <x v="8"/>
    <s v="Acco Pressboard Covers with Storage Hooks, 14 7/8&quot; x 11&quot;, Executive Red"/>
    <x v="3517"/>
    <n v="5"/>
    <n v="0.7"/>
    <x v="4004"/>
    <x v="11"/>
  </r>
  <r>
    <n v="9346"/>
    <x v="4671"/>
    <x v="3"/>
    <x v="922"/>
    <d v="2014-02-21T00:00:00"/>
    <s v="First Class"/>
    <s v="CK-12325"/>
    <s v="Christine Kargatis"/>
    <x v="2"/>
    <x v="0"/>
    <s v="Troy"/>
    <x v="24"/>
    <n v="45373"/>
    <x v="3"/>
    <s v="TEC-PH-10000526"/>
    <x v="2"/>
    <x v="7"/>
    <s v="Vtech CS6719"/>
    <x v="5870"/>
    <n v="1"/>
    <n v="0.4"/>
    <x v="7155"/>
    <x v="11"/>
  </r>
  <r>
    <n v="9347"/>
    <x v="4671"/>
    <x v="3"/>
    <x v="922"/>
    <d v="2014-02-21T00:00:00"/>
    <s v="First Class"/>
    <s v="CK-12325"/>
    <s v="Christine Kargatis"/>
    <x v="2"/>
    <x v="0"/>
    <s v="Troy"/>
    <x v="24"/>
    <n v="45373"/>
    <x v="3"/>
    <s v="FUR-FU-10004973"/>
    <x v="0"/>
    <x v="5"/>
    <s v="Flat Face Poster Frame"/>
    <x v="615"/>
    <n v="2"/>
    <n v="0.2"/>
    <x v="7156"/>
    <x v="11"/>
  </r>
  <r>
    <n v="9348"/>
    <x v="4671"/>
    <x v="3"/>
    <x v="922"/>
    <d v="2014-02-21T00:00:00"/>
    <s v="First Class"/>
    <s v="CK-12325"/>
    <s v="Christine Kargatis"/>
    <x v="2"/>
    <x v="0"/>
    <s v="Troy"/>
    <x v="24"/>
    <n v="45373"/>
    <x v="3"/>
    <s v="FUR-CH-10003981"/>
    <x v="0"/>
    <x v="1"/>
    <s v="Global Commerce Series Low-Back Swivel/Tilt Chairs"/>
    <x v="4448"/>
    <n v="5"/>
    <n v="0.3"/>
    <x v="5236"/>
    <x v="11"/>
  </r>
  <r>
    <n v="9349"/>
    <x v="4672"/>
    <x v="0"/>
    <x v="596"/>
    <d v="2013-12-29T00:00:00"/>
    <s v="Standard Class"/>
    <s v="DN-13690"/>
    <s v="Duane Noonan"/>
    <x v="0"/>
    <x v="0"/>
    <s v="Moreno Valley"/>
    <x v="1"/>
    <n v="92553"/>
    <x v="1"/>
    <s v="FUR-FU-10000277"/>
    <x v="0"/>
    <x v="5"/>
    <s v="Deflect-o DuraMat Antistatic Studded Beveled Mat for Medium Pile Carpeting"/>
    <x v="5871"/>
    <n v="8"/>
    <n v="0"/>
    <x v="7157"/>
    <x v="4"/>
  </r>
  <r>
    <n v="9350"/>
    <x v="4672"/>
    <x v="0"/>
    <x v="596"/>
    <d v="2013-12-29T00:00:00"/>
    <s v="Standard Class"/>
    <s v="DN-13690"/>
    <s v="Duane Noonan"/>
    <x v="0"/>
    <x v="0"/>
    <s v="Moreno Valley"/>
    <x v="1"/>
    <n v="92553"/>
    <x v="1"/>
    <s v="FUR-FU-10001934"/>
    <x v="0"/>
    <x v="5"/>
    <s v="Magnifier Swing Arm Lamp"/>
    <x v="108"/>
    <n v="2"/>
    <n v="0"/>
    <x v="109"/>
    <x v="4"/>
  </r>
  <r>
    <n v="9351"/>
    <x v="4673"/>
    <x v="0"/>
    <x v="713"/>
    <d v="2013-09-28T00:00:00"/>
    <s v="Standard Class"/>
    <s v="DP-13105"/>
    <s v="Dave Poirier"/>
    <x v="1"/>
    <x v="0"/>
    <s v="Seattle"/>
    <x v="4"/>
    <n v="98115"/>
    <x v="1"/>
    <s v="OFF-BI-10004970"/>
    <x v="1"/>
    <x v="8"/>
    <s v="ACCOHIDE 3-Ring Binder, Blue, 1&quot;"/>
    <x v="1157"/>
    <n v="4"/>
    <n v="0.2"/>
    <x v="1201"/>
    <x v="8"/>
  </r>
  <r>
    <n v="9352"/>
    <x v="4673"/>
    <x v="0"/>
    <x v="713"/>
    <d v="2013-09-28T00:00:00"/>
    <s v="Standard Class"/>
    <s v="DP-13105"/>
    <s v="Dave Poirier"/>
    <x v="1"/>
    <x v="0"/>
    <s v="Seattle"/>
    <x v="4"/>
    <n v="98115"/>
    <x v="1"/>
    <s v="FUR-CH-10003396"/>
    <x v="0"/>
    <x v="1"/>
    <s v="Global Deluxe Steno Chair"/>
    <x v="4236"/>
    <n v="3"/>
    <n v="0.2"/>
    <x v="4942"/>
    <x v="8"/>
  </r>
  <r>
    <n v="9353"/>
    <x v="4674"/>
    <x v="3"/>
    <x v="241"/>
    <d v="2014-09-27T00:00:00"/>
    <s v="First Class"/>
    <s v="RO-19780"/>
    <s v="Rose O'Brian"/>
    <x v="0"/>
    <x v="0"/>
    <s v="Chicago"/>
    <x v="10"/>
    <n v="60623"/>
    <x v="2"/>
    <s v="FUR-CH-10003973"/>
    <x v="0"/>
    <x v="1"/>
    <s v="GuestStacker Chair with Chrome Finish Legs"/>
    <x v="3324"/>
    <n v="2"/>
    <n v="0.3"/>
    <x v="3756"/>
    <x v="8"/>
  </r>
  <r>
    <n v="9354"/>
    <x v="4674"/>
    <x v="3"/>
    <x v="241"/>
    <d v="2014-09-27T00:00:00"/>
    <s v="First Class"/>
    <s v="RO-19780"/>
    <s v="Rose O'Brian"/>
    <x v="0"/>
    <x v="0"/>
    <s v="Chicago"/>
    <x v="10"/>
    <n v="60623"/>
    <x v="2"/>
    <s v="OFF-PA-10002109"/>
    <x v="1"/>
    <x v="10"/>
    <s v="Wirebound Voice Message Log Book"/>
    <x v="5872"/>
    <n v="3"/>
    <n v="0.2"/>
    <x v="7158"/>
    <x v="8"/>
  </r>
  <r>
    <n v="9355"/>
    <x v="4675"/>
    <x v="1"/>
    <x v="494"/>
    <d v="2012-12-05T00:00:00"/>
    <s v="Standard Class"/>
    <s v="MA-17560"/>
    <s v="Matt Abelman"/>
    <x v="2"/>
    <x v="0"/>
    <s v="Jackson"/>
    <x v="12"/>
    <n v="49201"/>
    <x v="2"/>
    <s v="OFF-PA-10001826"/>
    <x v="1"/>
    <x v="10"/>
    <s v="Xerox 207"/>
    <x v="541"/>
    <n v="3"/>
    <n v="0"/>
    <x v="551"/>
    <x v="4"/>
  </r>
  <r>
    <n v="9356"/>
    <x v="4675"/>
    <x v="1"/>
    <x v="494"/>
    <d v="2012-12-05T00:00:00"/>
    <s v="Standard Class"/>
    <s v="MA-17560"/>
    <s v="Matt Abelman"/>
    <x v="2"/>
    <x v="0"/>
    <s v="Jackson"/>
    <x v="12"/>
    <n v="49201"/>
    <x v="2"/>
    <s v="OFF-AR-10000823"/>
    <x v="1"/>
    <x v="6"/>
    <s v="Newell 307"/>
    <x v="1034"/>
    <n v="2"/>
    <n v="0"/>
    <x v="4131"/>
    <x v="4"/>
  </r>
  <r>
    <n v="9357"/>
    <x v="4675"/>
    <x v="1"/>
    <x v="494"/>
    <d v="2012-12-05T00:00:00"/>
    <s v="Standard Class"/>
    <s v="MA-17560"/>
    <s v="Matt Abelman"/>
    <x v="2"/>
    <x v="0"/>
    <s v="Jackson"/>
    <x v="12"/>
    <n v="49201"/>
    <x v="2"/>
    <s v="OFF-PA-10001776"/>
    <x v="1"/>
    <x v="10"/>
    <s v="Wirebound Message Books, Four 2 3/4&quot; x 5&quot; Forms per Page, 600 Sets per Book"/>
    <x v="1909"/>
    <n v="2"/>
    <n v="0"/>
    <x v="2051"/>
    <x v="4"/>
  </r>
  <r>
    <n v="9358"/>
    <x v="4676"/>
    <x v="0"/>
    <x v="967"/>
    <d v="2013-01-28T00:00:00"/>
    <s v="Second Class"/>
    <s v="JD-15895"/>
    <s v="Jonathan Doherty"/>
    <x v="1"/>
    <x v="0"/>
    <s v="New York City"/>
    <x v="15"/>
    <n v="10024"/>
    <x v="3"/>
    <s v="OFF-BI-10003676"/>
    <x v="1"/>
    <x v="8"/>
    <s v="GBC Standard Recycled Report Covers, Clear Plastic Sheets"/>
    <x v="136"/>
    <n v="5"/>
    <n v="0.2"/>
    <x v="7159"/>
    <x v="9"/>
  </r>
  <r>
    <n v="9359"/>
    <x v="4676"/>
    <x v="0"/>
    <x v="967"/>
    <d v="2013-01-28T00:00:00"/>
    <s v="Second Class"/>
    <s v="JD-15895"/>
    <s v="Jonathan Doherty"/>
    <x v="1"/>
    <x v="0"/>
    <s v="New York City"/>
    <x v="15"/>
    <n v="10024"/>
    <x v="3"/>
    <s v="FUR-TA-10001095"/>
    <x v="0"/>
    <x v="3"/>
    <s v="Chromcraft Round Conference Tables"/>
    <x v="5873"/>
    <n v="3"/>
    <n v="0.4"/>
    <x v="7160"/>
    <x v="9"/>
  </r>
  <r>
    <n v="9360"/>
    <x v="4676"/>
    <x v="0"/>
    <x v="967"/>
    <d v="2013-01-28T00:00:00"/>
    <s v="Second Class"/>
    <s v="JD-15895"/>
    <s v="Jonathan Doherty"/>
    <x v="1"/>
    <x v="0"/>
    <s v="New York City"/>
    <x v="15"/>
    <n v="10024"/>
    <x v="3"/>
    <s v="FUR-FU-10000747"/>
    <x v="0"/>
    <x v="5"/>
    <s v="Tenex B1-RE Series Chair Mats for Low Pile Carpets"/>
    <x v="44"/>
    <n v="1"/>
    <n v="0"/>
    <x v="7161"/>
    <x v="9"/>
  </r>
  <r>
    <n v="9361"/>
    <x v="4676"/>
    <x v="0"/>
    <x v="967"/>
    <d v="2013-01-28T00:00:00"/>
    <s v="Second Class"/>
    <s v="JD-15895"/>
    <s v="Jonathan Doherty"/>
    <x v="1"/>
    <x v="0"/>
    <s v="New York City"/>
    <x v="15"/>
    <n v="10024"/>
    <x v="3"/>
    <s v="OFF-ST-10004337"/>
    <x v="1"/>
    <x v="4"/>
    <s v="SAFCO Commercial Wire Shelving, 72h"/>
    <x v="5874"/>
    <n v="7"/>
    <n v="0"/>
    <x v="232"/>
    <x v="9"/>
  </r>
  <r>
    <n v="9362"/>
    <x v="4677"/>
    <x v="3"/>
    <x v="708"/>
    <d v="2014-03-26T00:00:00"/>
    <s v="Standard Class"/>
    <s v="PS-18970"/>
    <s v="Paul Stevenson"/>
    <x v="2"/>
    <x v="0"/>
    <s v="Seattle"/>
    <x v="4"/>
    <n v="98105"/>
    <x v="1"/>
    <s v="OFF-BI-10004410"/>
    <x v="1"/>
    <x v="8"/>
    <s v="C-Line Peel &amp; Stick Add-On Filing Pockets, 8-3/4 x 5-1/8, 10/Pack"/>
    <x v="5875"/>
    <n v="6"/>
    <n v="0.2"/>
    <x v="7162"/>
    <x v="10"/>
  </r>
  <r>
    <n v="9363"/>
    <x v="4677"/>
    <x v="3"/>
    <x v="708"/>
    <d v="2014-03-26T00:00:00"/>
    <s v="Standard Class"/>
    <s v="PS-18970"/>
    <s v="Paul Stevenson"/>
    <x v="2"/>
    <x v="0"/>
    <s v="Seattle"/>
    <x v="4"/>
    <n v="98105"/>
    <x v="1"/>
    <s v="OFF-FA-10004838"/>
    <x v="1"/>
    <x v="13"/>
    <s v="Super Bands, 12/Pack"/>
    <x v="5876"/>
    <n v="7"/>
    <n v="0"/>
    <x v="7163"/>
    <x v="10"/>
  </r>
  <r>
    <n v="9364"/>
    <x v="4677"/>
    <x v="3"/>
    <x v="708"/>
    <d v="2014-03-26T00:00:00"/>
    <s v="Standard Class"/>
    <s v="PS-18970"/>
    <s v="Paul Stevenson"/>
    <x v="2"/>
    <x v="0"/>
    <s v="Seattle"/>
    <x v="4"/>
    <n v="98105"/>
    <x v="1"/>
    <s v="FUR-FU-10002364"/>
    <x v="0"/>
    <x v="5"/>
    <s v="Eldon Expressions Wood Desk Accessories, Oak"/>
    <x v="3077"/>
    <n v="3"/>
    <n v="0"/>
    <x v="3448"/>
    <x v="10"/>
  </r>
  <r>
    <n v="9365"/>
    <x v="4677"/>
    <x v="3"/>
    <x v="708"/>
    <d v="2014-03-26T00:00:00"/>
    <s v="Standard Class"/>
    <s v="PS-18970"/>
    <s v="Paul Stevenson"/>
    <x v="2"/>
    <x v="0"/>
    <s v="Seattle"/>
    <x v="4"/>
    <n v="98105"/>
    <x v="1"/>
    <s v="OFF-ST-10001809"/>
    <x v="1"/>
    <x v="4"/>
    <s v="Fellowes Officeware Wire Shelving"/>
    <x v="704"/>
    <n v="4"/>
    <n v="0"/>
    <x v="718"/>
    <x v="10"/>
  </r>
  <r>
    <n v="9366"/>
    <x v="4678"/>
    <x v="2"/>
    <x v="963"/>
    <d v="2011-08-25T00:00:00"/>
    <s v="First Class"/>
    <s v="JF-15415"/>
    <s v="Jennifer Ferguson"/>
    <x v="0"/>
    <x v="0"/>
    <s v="Saint Charles"/>
    <x v="25"/>
    <n v="63301"/>
    <x v="2"/>
    <s v="OFF-PA-10001846"/>
    <x v="1"/>
    <x v="10"/>
    <s v="Xerox 1899"/>
    <x v="1057"/>
    <n v="2"/>
    <n v="0"/>
    <x v="1302"/>
    <x v="6"/>
  </r>
  <r>
    <n v="9367"/>
    <x v="4679"/>
    <x v="2"/>
    <x v="785"/>
    <d v="2011-06-13T00:00:00"/>
    <s v="Standard Class"/>
    <s v="RD-19480"/>
    <s v="Rick Duston"/>
    <x v="0"/>
    <x v="0"/>
    <s v="Long Beach"/>
    <x v="15"/>
    <n v="11561"/>
    <x v="3"/>
    <s v="OFF-BI-10003876"/>
    <x v="1"/>
    <x v="8"/>
    <s v="Green Canvas Binder for 8-1/2&quot; x 14&quot; Sheets"/>
    <x v="5877"/>
    <n v="2"/>
    <n v="0.2"/>
    <x v="7164"/>
    <x v="1"/>
  </r>
  <r>
    <n v="9368"/>
    <x v="4679"/>
    <x v="2"/>
    <x v="785"/>
    <d v="2011-06-13T00:00:00"/>
    <s v="Standard Class"/>
    <s v="RD-19480"/>
    <s v="Rick Duston"/>
    <x v="0"/>
    <x v="0"/>
    <s v="Long Beach"/>
    <x v="15"/>
    <n v="11561"/>
    <x v="3"/>
    <s v="OFF-ST-10003470"/>
    <x v="1"/>
    <x v="4"/>
    <s v="Tennsco Snap-Together Open Shelving Units, Starter Sets and Add-On Units"/>
    <x v="5878"/>
    <n v="6"/>
    <n v="0"/>
    <x v="7165"/>
    <x v="1"/>
  </r>
  <r>
    <n v="9369"/>
    <x v="4680"/>
    <x v="0"/>
    <x v="281"/>
    <d v="2013-04-10T00:00:00"/>
    <s v="First Class"/>
    <s v="ES-14080"/>
    <s v="Erin Smith"/>
    <x v="1"/>
    <x v="0"/>
    <s v="Lakewood"/>
    <x v="30"/>
    <n v="8701"/>
    <x v="3"/>
    <s v="OFF-PA-10004243"/>
    <x v="1"/>
    <x v="10"/>
    <s v="Xerox 1939"/>
    <x v="2479"/>
    <n v="2"/>
    <n v="0"/>
    <x v="2714"/>
    <x v="3"/>
  </r>
  <r>
    <n v="9370"/>
    <x v="4681"/>
    <x v="3"/>
    <x v="659"/>
    <d v="2014-11-10T00:00:00"/>
    <s v="Second Class"/>
    <s v="KN-16390"/>
    <s v="Katherine Nockton"/>
    <x v="1"/>
    <x v="0"/>
    <s v="Clinton"/>
    <x v="39"/>
    <n v="20735"/>
    <x v="3"/>
    <s v="FUR-CH-10000422"/>
    <x v="0"/>
    <x v="1"/>
    <s v="Global Highback Leather Tilter in Burgundy"/>
    <x v="5879"/>
    <n v="3"/>
    <n v="0"/>
    <x v="7166"/>
    <x v="0"/>
  </r>
  <r>
    <n v="9371"/>
    <x v="4682"/>
    <x v="1"/>
    <x v="352"/>
    <d v="2012-05-31T00:00:00"/>
    <s v="First Class"/>
    <s v="VP-21760"/>
    <s v="Victoria Pisteka"/>
    <x v="1"/>
    <x v="0"/>
    <s v="Columbus"/>
    <x v="24"/>
    <n v="43229"/>
    <x v="3"/>
    <s v="FUR-FU-10002506"/>
    <x v="0"/>
    <x v="5"/>
    <s v="Tensor &quot;Hersey Kiss&quot; Styled Floor Lamp"/>
    <x v="2185"/>
    <n v="4"/>
    <n v="0.2"/>
    <x v="7167"/>
    <x v="5"/>
  </r>
  <r>
    <n v="9372"/>
    <x v="4682"/>
    <x v="1"/>
    <x v="352"/>
    <d v="2012-05-31T00:00:00"/>
    <s v="First Class"/>
    <s v="VP-21760"/>
    <s v="Victoria Pisteka"/>
    <x v="1"/>
    <x v="0"/>
    <s v="Columbus"/>
    <x v="24"/>
    <n v="43229"/>
    <x v="3"/>
    <s v="FUR-CH-10000863"/>
    <x v="0"/>
    <x v="1"/>
    <s v="Novimex Swivel Fabric Task Chair"/>
    <x v="2613"/>
    <n v="3"/>
    <n v="0.3"/>
    <x v="7168"/>
    <x v="5"/>
  </r>
  <r>
    <n v="9373"/>
    <x v="4682"/>
    <x v="1"/>
    <x v="352"/>
    <d v="2012-05-31T00:00:00"/>
    <s v="First Class"/>
    <s v="VP-21760"/>
    <s v="Victoria Pisteka"/>
    <x v="1"/>
    <x v="0"/>
    <s v="Columbus"/>
    <x v="24"/>
    <n v="43229"/>
    <x v="3"/>
    <s v="OFF-FA-10002988"/>
    <x v="1"/>
    <x v="13"/>
    <s v="Ideal Clamps"/>
    <x v="1400"/>
    <n v="5"/>
    <n v="0.2"/>
    <x v="1470"/>
    <x v="5"/>
  </r>
  <r>
    <n v="9374"/>
    <x v="4683"/>
    <x v="3"/>
    <x v="917"/>
    <d v="2014-05-12T00:00:00"/>
    <s v="Standard Class"/>
    <s v="CS-11950"/>
    <s v="Carlos Soltero"/>
    <x v="0"/>
    <x v="0"/>
    <s v="Pasadena"/>
    <x v="1"/>
    <n v="91104"/>
    <x v="1"/>
    <s v="TEC-PH-10003437"/>
    <x v="2"/>
    <x v="7"/>
    <s v="Blue Parrot B250XT Professional Grade Wireless Bluetooth Headset with"/>
    <x v="1171"/>
    <n v="7"/>
    <n v="0.2"/>
    <x v="1215"/>
    <x v="5"/>
  </r>
  <r>
    <n v="9375"/>
    <x v="4684"/>
    <x v="0"/>
    <x v="410"/>
    <d v="2013-06-10T00:00:00"/>
    <s v="Standard Class"/>
    <s v="KB-16600"/>
    <s v="Ken Brennan"/>
    <x v="1"/>
    <x v="0"/>
    <s v="Seattle"/>
    <x v="4"/>
    <n v="98105"/>
    <x v="1"/>
    <s v="OFF-SU-10002537"/>
    <x v="1"/>
    <x v="14"/>
    <s v="Acme Box Cutter Scissors"/>
    <x v="5880"/>
    <n v="6"/>
    <n v="0"/>
    <x v="7169"/>
    <x v="1"/>
  </r>
  <r>
    <n v="9376"/>
    <x v="4685"/>
    <x v="1"/>
    <x v="639"/>
    <d v="2012-12-19T00:00:00"/>
    <s v="Second Class"/>
    <s v="AJ-10945"/>
    <s v="Ashley Jarboe"/>
    <x v="0"/>
    <x v="0"/>
    <s v="Los Angeles"/>
    <x v="1"/>
    <n v="90045"/>
    <x v="1"/>
    <s v="TEC-AC-10003063"/>
    <x v="2"/>
    <x v="11"/>
    <s v="Micro Innovations USB RF Wireless Keyboard with Mouse"/>
    <x v="1424"/>
    <n v="2"/>
    <n v="0"/>
    <x v="1499"/>
    <x v="4"/>
  </r>
  <r>
    <n v="9377"/>
    <x v="4686"/>
    <x v="3"/>
    <x v="53"/>
    <d v="2014-12-30T00:00:00"/>
    <s v="Standard Class"/>
    <s v="PO-18865"/>
    <s v="Patrick O'Donnell"/>
    <x v="0"/>
    <x v="0"/>
    <s v="East Orange"/>
    <x v="30"/>
    <n v="7017"/>
    <x v="3"/>
    <s v="TEC-AC-10003237"/>
    <x v="2"/>
    <x v="11"/>
    <s v="Memorex Micro Travel Drive 4 GB"/>
    <x v="5881"/>
    <n v="3"/>
    <n v="0"/>
    <x v="7170"/>
    <x v="4"/>
  </r>
  <r>
    <n v="9378"/>
    <x v="4687"/>
    <x v="3"/>
    <x v="94"/>
    <d v="2014-12-22T00:00:00"/>
    <s v="Standard Class"/>
    <s v="DP-13105"/>
    <s v="Dave Poirier"/>
    <x v="1"/>
    <x v="0"/>
    <s v="Eau Claire"/>
    <x v="6"/>
    <n v="54703"/>
    <x v="2"/>
    <s v="OFF-ST-10001031"/>
    <x v="1"/>
    <x v="4"/>
    <s v="Adjustable Personal File Tote"/>
    <x v="5882"/>
    <n v="2"/>
    <n v="0"/>
    <x v="7171"/>
    <x v="4"/>
  </r>
  <r>
    <n v="9379"/>
    <x v="4688"/>
    <x v="0"/>
    <x v="1120"/>
    <d v="2013-05-16T00:00:00"/>
    <s v="Standard Class"/>
    <s v="GM-14500"/>
    <s v="Gene McClure"/>
    <x v="0"/>
    <x v="0"/>
    <s v="Chicago"/>
    <x v="10"/>
    <n v="60610"/>
    <x v="2"/>
    <s v="OFF-EN-10001535"/>
    <x v="1"/>
    <x v="12"/>
    <s v="Grip Seal Envelopes"/>
    <x v="5883"/>
    <n v="2"/>
    <n v="0.2"/>
    <x v="7172"/>
    <x v="5"/>
  </r>
  <r>
    <n v="9380"/>
    <x v="4689"/>
    <x v="2"/>
    <x v="851"/>
    <d v="2011-12-27T00:00:00"/>
    <s v="Second Class"/>
    <s v="CC-12670"/>
    <s v="Craig Carreira"/>
    <x v="0"/>
    <x v="0"/>
    <s v="Tampa"/>
    <x v="2"/>
    <n v="33614"/>
    <x v="0"/>
    <s v="OFF-PA-10001295"/>
    <x v="1"/>
    <x v="10"/>
    <s v="Computer Printout Paper with Letter-Trim Perforations"/>
    <x v="2817"/>
    <n v="3"/>
    <n v="0.2"/>
    <x v="3130"/>
    <x v="4"/>
  </r>
  <r>
    <n v="9381"/>
    <x v="4689"/>
    <x v="2"/>
    <x v="851"/>
    <d v="2011-12-27T00:00:00"/>
    <s v="Second Class"/>
    <s v="CC-12670"/>
    <s v="Craig Carreira"/>
    <x v="0"/>
    <x v="0"/>
    <s v="Tampa"/>
    <x v="2"/>
    <n v="33614"/>
    <x v="0"/>
    <s v="FUR-CH-10004698"/>
    <x v="0"/>
    <x v="1"/>
    <s v="Padded Folding Chairs, Black, 4/Carton"/>
    <x v="1466"/>
    <n v="1"/>
    <n v="0.2"/>
    <x v="7173"/>
    <x v="4"/>
  </r>
  <r>
    <n v="9382"/>
    <x v="4689"/>
    <x v="2"/>
    <x v="851"/>
    <d v="2011-12-27T00:00:00"/>
    <s v="Second Class"/>
    <s v="CC-12670"/>
    <s v="Craig Carreira"/>
    <x v="0"/>
    <x v="0"/>
    <s v="Tampa"/>
    <x v="2"/>
    <n v="33614"/>
    <x v="0"/>
    <s v="OFF-ST-10000078"/>
    <x v="1"/>
    <x v="4"/>
    <s v="Tennsco 6- and 18-Compartment Lockers"/>
    <x v="5884"/>
    <n v="2"/>
    <n v="0.2"/>
    <x v="7174"/>
    <x v="4"/>
  </r>
  <r>
    <n v="9383"/>
    <x v="4689"/>
    <x v="2"/>
    <x v="851"/>
    <d v="2011-12-27T00:00:00"/>
    <s v="Second Class"/>
    <s v="CC-12670"/>
    <s v="Craig Carreira"/>
    <x v="0"/>
    <x v="0"/>
    <s v="Tampa"/>
    <x v="2"/>
    <n v="33614"/>
    <x v="0"/>
    <s v="OFF-AR-10001868"/>
    <x v="1"/>
    <x v="6"/>
    <s v="Prang Dustless Chalk Sticks"/>
    <x v="2956"/>
    <n v="1"/>
    <n v="0.2"/>
    <x v="2015"/>
    <x v="4"/>
  </r>
  <r>
    <n v="9384"/>
    <x v="4689"/>
    <x v="2"/>
    <x v="851"/>
    <d v="2011-12-27T00:00:00"/>
    <s v="Second Class"/>
    <s v="CC-12670"/>
    <s v="Craig Carreira"/>
    <x v="0"/>
    <x v="0"/>
    <s v="Tampa"/>
    <x v="2"/>
    <n v="33614"/>
    <x v="0"/>
    <s v="OFF-ST-10004950"/>
    <x v="1"/>
    <x v="4"/>
    <s v="Acco Perma 3000 Stacking Storage Drawers"/>
    <x v="2067"/>
    <n v="5"/>
    <n v="0.2"/>
    <x v="7175"/>
    <x v="4"/>
  </r>
  <r>
    <n v="9385"/>
    <x v="4690"/>
    <x v="3"/>
    <x v="938"/>
    <d v="2014-08-17T00:00:00"/>
    <s v="Standard Class"/>
    <s v="SJ-20125"/>
    <s v="Sanjit Jacobs"/>
    <x v="2"/>
    <x v="0"/>
    <s v="New York City"/>
    <x v="15"/>
    <n v="10009"/>
    <x v="3"/>
    <s v="OFF-PA-10003441"/>
    <x v="1"/>
    <x v="10"/>
    <s v="Xerox 226"/>
    <x v="243"/>
    <n v="4"/>
    <n v="0"/>
    <x v="245"/>
    <x v="6"/>
  </r>
  <r>
    <n v="9386"/>
    <x v="4691"/>
    <x v="3"/>
    <x v="151"/>
    <d v="2014-09-01T00:00:00"/>
    <s v="Standard Class"/>
    <s v="SF-20200"/>
    <s v="Sarah Foster"/>
    <x v="0"/>
    <x v="0"/>
    <s v="Mesa"/>
    <x v="16"/>
    <n v="85204"/>
    <x v="1"/>
    <s v="FUR-FU-10004973"/>
    <x v="0"/>
    <x v="5"/>
    <s v="Flat Face Poster Frame"/>
    <x v="5885"/>
    <n v="8"/>
    <n v="0.2"/>
    <x v="7176"/>
    <x v="6"/>
  </r>
  <r>
    <n v="9387"/>
    <x v="4692"/>
    <x v="3"/>
    <x v="617"/>
    <d v="2014-01-24T00:00:00"/>
    <s v="Standard Class"/>
    <s v="RM-19375"/>
    <s v="Raymond Messe"/>
    <x v="0"/>
    <x v="0"/>
    <s v="Burlington"/>
    <x v="42"/>
    <s v="05408"/>
    <x v="3"/>
    <s v="OFF-PA-10000157"/>
    <x v="1"/>
    <x v="10"/>
    <s v="Xerox 191"/>
    <x v="710"/>
    <n v="4"/>
    <n v="0"/>
    <x v="5426"/>
    <x v="9"/>
  </r>
  <r>
    <n v="9388"/>
    <x v="4692"/>
    <x v="3"/>
    <x v="617"/>
    <d v="2014-01-24T00:00:00"/>
    <s v="Standard Class"/>
    <s v="RM-19375"/>
    <s v="Raymond Messe"/>
    <x v="0"/>
    <x v="0"/>
    <s v="Burlington"/>
    <x v="42"/>
    <s v="05408"/>
    <x v="3"/>
    <s v="OFF-PA-10001970"/>
    <x v="1"/>
    <x v="10"/>
    <s v="Xerox 1881"/>
    <x v="5886"/>
    <n v="1"/>
    <n v="0"/>
    <x v="7177"/>
    <x v="9"/>
  </r>
  <r>
    <n v="9389"/>
    <x v="4692"/>
    <x v="3"/>
    <x v="617"/>
    <d v="2014-01-24T00:00:00"/>
    <s v="Standard Class"/>
    <s v="RM-19375"/>
    <s v="Raymond Messe"/>
    <x v="0"/>
    <x v="0"/>
    <s v="Burlington"/>
    <x v="42"/>
    <s v="05408"/>
    <x v="3"/>
    <s v="OFF-AP-10000828"/>
    <x v="1"/>
    <x v="9"/>
    <s v="Avanti 4.4 Cu. Ft. Refrigerator"/>
    <x v="3116"/>
    <n v="3"/>
    <n v="0"/>
    <x v="3497"/>
    <x v="9"/>
  </r>
  <r>
    <n v="9390"/>
    <x v="4692"/>
    <x v="3"/>
    <x v="617"/>
    <d v="2014-01-24T00:00:00"/>
    <s v="Standard Class"/>
    <s v="RM-19375"/>
    <s v="Raymond Messe"/>
    <x v="0"/>
    <x v="0"/>
    <s v="Burlington"/>
    <x v="42"/>
    <s v="05408"/>
    <x v="3"/>
    <s v="OFF-EN-10001509"/>
    <x v="1"/>
    <x v="12"/>
    <s v="Poly String Tie Envelopes"/>
    <x v="5887"/>
    <n v="1"/>
    <n v="0"/>
    <x v="7178"/>
    <x v="9"/>
  </r>
  <r>
    <n v="9391"/>
    <x v="4693"/>
    <x v="1"/>
    <x v="974"/>
    <d v="2012-06-24T00:00:00"/>
    <s v="Standard Class"/>
    <s v="KM-16375"/>
    <s v="Katherine Murray"/>
    <x v="2"/>
    <x v="0"/>
    <s v="Houston"/>
    <x v="5"/>
    <n v="77070"/>
    <x v="2"/>
    <s v="OFF-ST-10003692"/>
    <x v="1"/>
    <x v="4"/>
    <s v="Recycled Steel Personal File for Hanging File Folders"/>
    <x v="1894"/>
    <n v="5"/>
    <n v="0.2"/>
    <x v="2032"/>
    <x v="1"/>
  </r>
  <r>
    <n v="9392"/>
    <x v="4694"/>
    <x v="3"/>
    <x v="677"/>
    <d v="2014-03-17T00:00:00"/>
    <s v="First Class"/>
    <s v="FH-14275"/>
    <s v="Frank Hawley"/>
    <x v="1"/>
    <x v="0"/>
    <s v="Aurora"/>
    <x v="10"/>
    <n v="60505"/>
    <x v="2"/>
    <s v="TEC-PH-10004700"/>
    <x v="2"/>
    <x v="7"/>
    <s v="PowerGen Dual USB Car Charger"/>
    <x v="465"/>
    <n v="1"/>
    <n v="0.2"/>
    <x v="7179"/>
    <x v="10"/>
  </r>
  <r>
    <n v="9393"/>
    <x v="4695"/>
    <x v="1"/>
    <x v="969"/>
    <d v="2012-10-25T00:00:00"/>
    <s v="Same Day"/>
    <s v="DG-13300"/>
    <s v="Deirdre Greer"/>
    <x v="1"/>
    <x v="0"/>
    <s v="Denver"/>
    <x v="22"/>
    <n v="80219"/>
    <x v="1"/>
    <s v="FUR-CH-10000422"/>
    <x v="0"/>
    <x v="1"/>
    <s v="Global Highback Leather Tilter in Burgundy"/>
    <x v="5888"/>
    <n v="8"/>
    <n v="0.2"/>
    <x v="7180"/>
    <x v="2"/>
  </r>
  <r>
    <n v="9394"/>
    <x v="4696"/>
    <x v="2"/>
    <x v="59"/>
    <d v="2011-09-23T00:00:00"/>
    <s v="First Class"/>
    <s v="MW-18220"/>
    <s v="Mitch Webber"/>
    <x v="0"/>
    <x v="0"/>
    <s v="New York City"/>
    <x v="15"/>
    <n v="10011"/>
    <x v="3"/>
    <s v="TEC-PH-10003484"/>
    <x v="2"/>
    <x v="7"/>
    <s v="Ooma Telo VoIP Home Phone System"/>
    <x v="3211"/>
    <n v="5"/>
    <n v="0"/>
    <x v="7181"/>
    <x v="8"/>
  </r>
  <r>
    <n v="9395"/>
    <x v="4696"/>
    <x v="2"/>
    <x v="59"/>
    <d v="2011-09-23T00:00:00"/>
    <s v="First Class"/>
    <s v="MW-18220"/>
    <s v="Mitch Webber"/>
    <x v="0"/>
    <x v="0"/>
    <s v="New York City"/>
    <x v="15"/>
    <n v="10011"/>
    <x v="3"/>
    <s v="FUR-CH-10001394"/>
    <x v="0"/>
    <x v="1"/>
    <s v="Global Leather Executive Chair"/>
    <x v="3317"/>
    <n v="2"/>
    <n v="0.1"/>
    <x v="3747"/>
    <x v="8"/>
  </r>
  <r>
    <n v="9396"/>
    <x v="4696"/>
    <x v="2"/>
    <x v="59"/>
    <d v="2011-09-23T00:00:00"/>
    <s v="First Class"/>
    <s v="MW-18220"/>
    <s v="Mitch Webber"/>
    <x v="0"/>
    <x v="0"/>
    <s v="New York City"/>
    <x v="15"/>
    <n v="10011"/>
    <x v="3"/>
    <s v="FUR-BO-10002213"/>
    <x v="0"/>
    <x v="0"/>
    <s v="DMI Eclipse Executive Suite Bookcases"/>
    <x v="479"/>
    <n v="2"/>
    <n v="0.2"/>
    <x v="7182"/>
    <x v="8"/>
  </r>
  <r>
    <n v="9397"/>
    <x v="4696"/>
    <x v="2"/>
    <x v="59"/>
    <d v="2011-09-23T00:00:00"/>
    <s v="First Class"/>
    <s v="MW-18220"/>
    <s v="Mitch Webber"/>
    <x v="0"/>
    <x v="0"/>
    <s v="New York City"/>
    <x v="15"/>
    <n v="10011"/>
    <x v="3"/>
    <s v="OFF-LA-10002762"/>
    <x v="1"/>
    <x v="2"/>
    <s v="Avery 485"/>
    <x v="50"/>
    <n v="6"/>
    <n v="0"/>
    <x v="50"/>
    <x v="8"/>
  </r>
  <r>
    <n v="9398"/>
    <x v="4696"/>
    <x v="2"/>
    <x v="59"/>
    <d v="2011-09-23T00:00:00"/>
    <s v="First Class"/>
    <s v="MW-18220"/>
    <s v="Mitch Webber"/>
    <x v="0"/>
    <x v="0"/>
    <s v="New York City"/>
    <x v="15"/>
    <n v="10011"/>
    <x v="3"/>
    <s v="OFF-AP-10003842"/>
    <x v="1"/>
    <x v="9"/>
    <s v="Euro-Pro Shark Turbo Vacuum"/>
    <x v="4771"/>
    <n v="1"/>
    <n v="0"/>
    <x v="7183"/>
    <x v="8"/>
  </r>
  <r>
    <n v="9399"/>
    <x v="4696"/>
    <x v="2"/>
    <x v="59"/>
    <d v="2011-09-23T00:00:00"/>
    <s v="First Class"/>
    <s v="MW-18220"/>
    <s v="Mitch Webber"/>
    <x v="0"/>
    <x v="0"/>
    <s v="New York City"/>
    <x v="15"/>
    <n v="10011"/>
    <x v="3"/>
    <s v="TEC-PH-10003072"/>
    <x v="2"/>
    <x v="7"/>
    <s v="Panasonic KX-TG9541B DECT 6.0 Digital 2-Line Expandable Cordless Phone With Digital Answering System"/>
    <x v="5889"/>
    <n v="9"/>
    <n v="0"/>
    <x v="7184"/>
    <x v="8"/>
  </r>
  <r>
    <n v="9400"/>
    <x v="4697"/>
    <x v="0"/>
    <x v="583"/>
    <d v="2013-11-16T00:00:00"/>
    <s v="Standard Class"/>
    <s v="SC-20845"/>
    <s v="Sung Chung"/>
    <x v="0"/>
    <x v="0"/>
    <s v="Arlington Heights"/>
    <x v="10"/>
    <n v="60004"/>
    <x v="2"/>
    <s v="OFF-AR-10003394"/>
    <x v="1"/>
    <x v="6"/>
    <s v="Newell 332"/>
    <x v="5890"/>
    <n v="6"/>
    <n v="0.2"/>
    <x v="7185"/>
    <x v="0"/>
  </r>
  <r>
    <n v="9401"/>
    <x v="4698"/>
    <x v="1"/>
    <x v="1218"/>
    <d v="2012-09-21T00:00:00"/>
    <s v="Standard Class"/>
    <s v="BD-11500"/>
    <s v="Bradley Drucker"/>
    <x v="0"/>
    <x v="0"/>
    <s v="Newport News"/>
    <x v="17"/>
    <n v="23602"/>
    <x v="0"/>
    <s v="OFF-EN-10001539"/>
    <x v="1"/>
    <x v="12"/>
    <s v="Staples"/>
    <x v="4995"/>
    <n v="4"/>
    <n v="0"/>
    <x v="7186"/>
    <x v="8"/>
  </r>
  <r>
    <n v="9402"/>
    <x v="4699"/>
    <x v="2"/>
    <x v="1219"/>
    <d v="2011-06-28T00:00:00"/>
    <s v="Standard Class"/>
    <s v="LP-17080"/>
    <s v="Liz Pelletier"/>
    <x v="0"/>
    <x v="0"/>
    <s v="Tucson"/>
    <x v="16"/>
    <n v="85705"/>
    <x v="1"/>
    <s v="FUR-FU-10001731"/>
    <x v="0"/>
    <x v="5"/>
    <s v="Acrylic Self-Standing Desk Frames"/>
    <x v="5891"/>
    <n v="2"/>
    <n v="0.2"/>
    <x v="7187"/>
    <x v="1"/>
  </r>
  <r>
    <n v="9403"/>
    <x v="4700"/>
    <x v="0"/>
    <x v="399"/>
    <d v="2013-08-18T00:00:00"/>
    <s v="Second Class"/>
    <s v="NP-18700"/>
    <s v="Nora Preis"/>
    <x v="0"/>
    <x v="0"/>
    <s v="New York City"/>
    <x v="15"/>
    <n v="10024"/>
    <x v="3"/>
    <s v="FUR-TA-10001095"/>
    <x v="0"/>
    <x v="3"/>
    <s v="Chromcraft Round Conference Tables"/>
    <x v="5892"/>
    <n v="2"/>
    <n v="0.4"/>
    <x v="7188"/>
    <x v="6"/>
  </r>
  <r>
    <n v="9404"/>
    <x v="4700"/>
    <x v="0"/>
    <x v="399"/>
    <d v="2013-08-18T00:00:00"/>
    <s v="Second Class"/>
    <s v="NP-18700"/>
    <s v="Nora Preis"/>
    <x v="0"/>
    <x v="0"/>
    <s v="New York City"/>
    <x v="15"/>
    <n v="10024"/>
    <x v="3"/>
    <s v="OFF-ST-10000078"/>
    <x v="1"/>
    <x v="4"/>
    <s v="Tennsco 6- and 18-Compartment Lockers"/>
    <x v="5893"/>
    <n v="6"/>
    <n v="0"/>
    <x v="7189"/>
    <x v="6"/>
  </r>
  <r>
    <n v="9405"/>
    <x v="4701"/>
    <x v="3"/>
    <x v="669"/>
    <d v="2014-04-18T00:00:00"/>
    <s v="Standard Class"/>
    <s v="DP-13105"/>
    <s v="Dave Poirier"/>
    <x v="1"/>
    <x v="0"/>
    <s v="Philadelphia"/>
    <x v="9"/>
    <n v="19134"/>
    <x v="3"/>
    <s v="OFF-FA-10004076"/>
    <x v="1"/>
    <x v="13"/>
    <s v="Translucent Push Pins by OIC"/>
    <x v="1063"/>
    <n v="5"/>
    <n v="0.2"/>
    <x v="7190"/>
    <x v="3"/>
  </r>
  <r>
    <n v="9406"/>
    <x v="4702"/>
    <x v="2"/>
    <x v="619"/>
    <d v="2011-03-17T00:00:00"/>
    <s v="First Class"/>
    <s v="RB-19465"/>
    <s v="Rick Bensley"/>
    <x v="2"/>
    <x v="0"/>
    <s v="Chicago"/>
    <x v="10"/>
    <n v="60653"/>
    <x v="2"/>
    <s v="TEC-MA-10003626"/>
    <x v="2"/>
    <x v="15"/>
    <s v="Hewlett-Packard Deskjet 6540 Color Inkjet Printer"/>
    <x v="5894"/>
    <n v="2"/>
    <n v="0.3"/>
    <x v="7191"/>
    <x v="10"/>
  </r>
  <r>
    <n v="9407"/>
    <x v="4702"/>
    <x v="2"/>
    <x v="619"/>
    <d v="2011-03-17T00:00:00"/>
    <s v="First Class"/>
    <s v="RB-19465"/>
    <s v="Rick Bensley"/>
    <x v="2"/>
    <x v="0"/>
    <s v="Chicago"/>
    <x v="10"/>
    <n v="60653"/>
    <x v="2"/>
    <s v="OFF-PA-10001215"/>
    <x v="1"/>
    <x v="10"/>
    <s v="Xerox 1963"/>
    <x v="582"/>
    <n v="2"/>
    <n v="0.2"/>
    <x v="591"/>
    <x v="10"/>
  </r>
  <r>
    <n v="9408"/>
    <x v="4703"/>
    <x v="3"/>
    <x v="585"/>
    <d v="2014-09-25T00:00:00"/>
    <s v="Second Class"/>
    <s v="LC-17140"/>
    <s v="Logan Currie"/>
    <x v="0"/>
    <x v="0"/>
    <s v="New York City"/>
    <x v="15"/>
    <n v="10035"/>
    <x v="3"/>
    <s v="TEC-AC-10002842"/>
    <x v="2"/>
    <x v="11"/>
    <s v="WD My Passport Ultra 2TB Portable External Hard Drive"/>
    <x v="5895"/>
    <n v="9"/>
    <n v="0"/>
    <x v="7192"/>
    <x v="8"/>
  </r>
  <r>
    <n v="9409"/>
    <x v="4703"/>
    <x v="3"/>
    <x v="585"/>
    <d v="2014-09-25T00:00:00"/>
    <s v="Second Class"/>
    <s v="LC-17140"/>
    <s v="Logan Currie"/>
    <x v="0"/>
    <x v="0"/>
    <s v="New York City"/>
    <x v="15"/>
    <n v="10035"/>
    <x v="3"/>
    <s v="FUR-FU-10004864"/>
    <x v="0"/>
    <x v="5"/>
    <s v="Eldon 500 Class Desk Accessories"/>
    <x v="5896"/>
    <n v="1"/>
    <n v="0"/>
    <x v="7193"/>
    <x v="8"/>
  </r>
  <r>
    <n v="9410"/>
    <x v="4704"/>
    <x v="3"/>
    <x v="389"/>
    <d v="2014-12-14T00:00:00"/>
    <s v="First Class"/>
    <s v="WB-21850"/>
    <s v="William Brown"/>
    <x v="0"/>
    <x v="0"/>
    <s v="Philadelphia"/>
    <x v="9"/>
    <n v="19143"/>
    <x v="3"/>
    <s v="OFF-BI-10000014"/>
    <x v="1"/>
    <x v="8"/>
    <s v="Heavy-Duty E-Z-D Binders"/>
    <x v="5897"/>
    <n v="1"/>
    <n v="0.7"/>
    <x v="7194"/>
    <x v="4"/>
  </r>
  <r>
    <n v="9411"/>
    <x v="4704"/>
    <x v="3"/>
    <x v="389"/>
    <d v="2014-12-14T00:00:00"/>
    <s v="First Class"/>
    <s v="WB-21850"/>
    <s v="William Brown"/>
    <x v="0"/>
    <x v="0"/>
    <s v="Philadelphia"/>
    <x v="9"/>
    <n v="19143"/>
    <x v="3"/>
    <s v="FUR-FU-10001475"/>
    <x v="0"/>
    <x v="5"/>
    <s v="Contract Clock, 14&quot;, Brown"/>
    <x v="1190"/>
    <n v="5"/>
    <n v="0.2"/>
    <x v="7195"/>
    <x v="4"/>
  </r>
  <r>
    <n v="9412"/>
    <x v="4705"/>
    <x v="0"/>
    <x v="612"/>
    <d v="2013-03-15T00:00:00"/>
    <s v="Second Class"/>
    <s v="MH-17785"/>
    <s v="Maya Herman"/>
    <x v="1"/>
    <x v="0"/>
    <s v="Glendale"/>
    <x v="16"/>
    <n v="85301"/>
    <x v="1"/>
    <s v="OFF-ST-10001272"/>
    <x v="1"/>
    <x v="4"/>
    <s v="Mini 13-1/2 Capacity Data Binder Rack, Pearl"/>
    <x v="5898"/>
    <n v="1"/>
    <n v="0.2"/>
    <x v="7196"/>
    <x v="10"/>
  </r>
  <r>
    <n v="9413"/>
    <x v="4706"/>
    <x v="1"/>
    <x v="746"/>
    <d v="2012-01-29T00:00:00"/>
    <s v="First Class"/>
    <s v="SC-20305"/>
    <s v="Sean Christensen"/>
    <x v="0"/>
    <x v="0"/>
    <s v="Los Angeles"/>
    <x v="1"/>
    <n v="90036"/>
    <x v="1"/>
    <s v="FUR-CH-10002024"/>
    <x v="0"/>
    <x v="1"/>
    <s v="HON 5400 Series Task Chairs for Big and Tall"/>
    <x v="5355"/>
    <n v="5"/>
    <n v="0.2"/>
    <x v="232"/>
    <x v="9"/>
  </r>
  <r>
    <n v="9414"/>
    <x v="4707"/>
    <x v="0"/>
    <x v="182"/>
    <d v="2013-09-28T00:00:00"/>
    <s v="First Class"/>
    <s v="MH-17620"/>
    <s v="Matt Hagelstein"/>
    <x v="1"/>
    <x v="0"/>
    <s v="Houston"/>
    <x v="5"/>
    <n v="77041"/>
    <x v="2"/>
    <s v="OFF-BI-10004001"/>
    <x v="1"/>
    <x v="8"/>
    <s v="GBC Recycled VeloBinder Covers"/>
    <x v="5899"/>
    <n v="2"/>
    <n v="0.8"/>
    <x v="7197"/>
    <x v="8"/>
  </r>
  <r>
    <n v="9415"/>
    <x v="4708"/>
    <x v="1"/>
    <x v="1090"/>
    <d v="2012-10-22T00:00:00"/>
    <s v="Standard Class"/>
    <s v="JC-15775"/>
    <s v="John Castell"/>
    <x v="0"/>
    <x v="0"/>
    <s v="Seattle"/>
    <x v="4"/>
    <n v="98115"/>
    <x v="1"/>
    <s v="TEC-PH-10004094"/>
    <x v="2"/>
    <x v="7"/>
    <s v="Motorola L703CM"/>
    <x v="2528"/>
    <n v="2"/>
    <n v="0.2"/>
    <x v="7198"/>
    <x v="2"/>
  </r>
  <r>
    <n v="9416"/>
    <x v="4708"/>
    <x v="1"/>
    <x v="1090"/>
    <d v="2012-10-22T00:00:00"/>
    <s v="Standard Class"/>
    <s v="JC-15775"/>
    <s v="John Castell"/>
    <x v="0"/>
    <x v="0"/>
    <s v="Seattle"/>
    <x v="4"/>
    <n v="98115"/>
    <x v="1"/>
    <s v="OFF-PA-10001184"/>
    <x v="1"/>
    <x v="10"/>
    <s v="Xerox 1903"/>
    <x v="1465"/>
    <n v="3"/>
    <n v="0"/>
    <x v="1544"/>
    <x v="2"/>
  </r>
  <r>
    <n v="9417"/>
    <x v="4708"/>
    <x v="1"/>
    <x v="1090"/>
    <d v="2012-10-22T00:00:00"/>
    <s v="Standard Class"/>
    <s v="JC-15775"/>
    <s v="John Castell"/>
    <x v="0"/>
    <x v="0"/>
    <s v="Seattle"/>
    <x v="4"/>
    <n v="98115"/>
    <x v="1"/>
    <s v="FUR-FU-10002505"/>
    <x v="0"/>
    <x v="5"/>
    <s v="Eldon 100 Class Desk Accessories"/>
    <x v="3716"/>
    <n v="3"/>
    <n v="0"/>
    <x v="4250"/>
    <x v="2"/>
  </r>
  <r>
    <n v="9418"/>
    <x v="4709"/>
    <x v="2"/>
    <x v="1220"/>
    <d v="2011-11-01T00:00:00"/>
    <s v="Standard Class"/>
    <s v="RD-19810"/>
    <s v="Ross DeVincentis"/>
    <x v="2"/>
    <x v="0"/>
    <s v="Fayetteville"/>
    <x v="3"/>
    <n v="28314"/>
    <x v="0"/>
    <s v="OFF-PA-10001166"/>
    <x v="1"/>
    <x v="10"/>
    <s v="Xerox 2"/>
    <x v="563"/>
    <n v="2"/>
    <n v="0.2"/>
    <x v="572"/>
    <x v="2"/>
  </r>
  <r>
    <n v="9419"/>
    <x v="4709"/>
    <x v="2"/>
    <x v="1220"/>
    <d v="2011-11-01T00:00:00"/>
    <s v="Standard Class"/>
    <s v="RD-19810"/>
    <s v="Ross DeVincentis"/>
    <x v="2"/>
    <x v="0"/>
    <s v="Fayetteville"/>
    <x v="3"/>
    <n v="28314"/>
    <x v="0"/>
    <s v="OFF-PA-10000349"/>
    <x v="1"/>
    <x v="10"/>
    <s v="Staples"/>
    <x v="1655"/>
    <n v="3"/>
    <n v="0.2"/>
    <x v="3595"/>
    <x v="2"/>
  </r>
  <r>
    <n v="9420"/>
    <x v="4710"/>
    <x v="3"/>
    <x v="280"/>
    <d v="2014-10-05T00:00:00"/>
    <s v="Second Class"/>
    <s v="SC-20695"/>
    <s v="Steve Chapman"/>
    <x v="1"/>
    <x v="0"/>
    <s v="Houston"/>
    <x v="5"/>
    <n v="77041"/>
    <x v="2"/>
    <s v="OFF-AP-10004708"/>
    <x v="1"/>
    <x v="9"/>
    <s v="Fellowes Superior 10 Outlet Split Surge Protector"/>
    <x v="5279"/>
    <n v="2"/>
    <n v="0.8"/>
    <x v="6364"/>
    <x v="2"/>
  </r>
  <r>
    <n v="9421"/>
    <x v="4710"/>
    <x v="3"/>
    <x v="280"/>
    <d v="2014-10-05T00:00:00"/>
    <s v="Second Class"/>
    <s v="SC-20695"/>
    <s v="Steve Chapman"/>
    <x v="1"/>
    <x v="0"/>
    <s v="Houston"/>
    <x v="5"/>
    <n v="77041"/>
    <x v="2"/>
    <s v="OFF-AP-10001947"/>
    <x v="1"/>
    <x v="9"/>
    <s v="Acco 6 Outlet Guardian Premium Plus Surge Suppressor"/>
    <x v="5900"/>
    <n v="6"/>
    <n v="0.8"/>
    <x v="7199"/>
    <x v="2"/>
  </r>
  <r>
    <n v="9422"/>
    <x v="4711"/>
    <x v="2"/>
    <x v="149"/>
    <d v="2011-07-27T00:00:00"/>
    <s v="Standard Class"/>
    <s v="NC-18535"/>
    <s v="Nick Crebassa"/>
    <x v="1"/>
    <x v="0"/>
    <s v="San Francisco"/>
    <x v="1"/>
    <n v="94122"/>
    <x v="1"/>
    <s v="TEC-PH-10000441"/>
    <x v="2"/>
    <x v="7"/>
    <s v="VTech DS6151"/>
    <x v="2821"/>
    <n v="6"/>
    <n v="0.2"/>
    <x v="7200"/>
    <x v="7"/>
  </r>
  <r>
    <n v="9423"/>
    <x v="4711"/>
    <x v="2"/>
    <x v="149"/>
    <d v="2011-07-27T00:00:00"/>
    <s v="Standard Class"/>
    <s v="NC-18535"/>
    <s v="Nick Crebassa"/>
    <x v="1"/>
    <x v="0"/>
    <s v="San Francisco"/>
    <x v="1"/>
    <n v="94122"/>
    <x v="1"/>
    <s v="OFF-SU-10004664"/>
    <x v="1"/>
    <x v="14"/>
    <s v="Acme Softgrip Scissors"/>
    <x v="5557"/>
    <n v="5"/>
    <n v="0"/>
    <x v="6740"/>
    <x v="7"/>
  </r>
  <r>
    <n v="9424"/>
    <x v="4711"/>
    <x v="2"/>
    <x v="149"/>
    <d v="2011-07-27T00:00:00"/>
    <s v="Standard Class"/>
    <s v="NC-18535"/>
    <s v="Nick Crebassa"/>
    <x v="1"/>
    <x v="0"/>
    <s v="San Francisco"/>
    <x v="1"/>
    <n v="94122"/>
    <x v="1"/>
    <s v="TEC-PH-10004531"/>
    <x v="2"/>
    <x v="7"/>
    <s v="AT&amp;T CL2909"/>
    <x v="214"/>
    <n v="3"/>
    <n v="0.2"/>
    <x v="2436"/>
    <x v="7"/>
  </r>
  <r>
    <n v="9425"/>
    <x v="4711"/>
    <x v="2"/>
    <x v="149"/>
    <d v="2011-07-27T00:00:00"/>
    <s v="Standard Class"/>
    <s v="NC-18535"/>
    <s v="Nick Crebassa"/>
    <x v="1"/>
    <x v="0"/>
    <s v="San Francisco"/>
    <x v="1"/>
    <n v="94122"/>
    <x v="1"/>
    <s v="TEC-AC-10002167"/>
    <x v="2"/>
    <x v="11"/>
    <s v="Imation 8gb Micro Traveldrive Usb 2.0 Flash Drive"/>
    <x v="47"/>
    <n v="3"/>
    <n v="0"/>
    <x v="47"/>
    <x v="7"/>
  </r>
  <r>
    <n v="9426"/>
    <x v="4712"/>
    <x v="2"/>
    <x v="171"/>
    <d v="2011-09-17T00:00:00"/>
    <s v="Second Class"/>
    <s v="LW-17215"/>
    <s v="Luke Weiss"/>
    <x v="0"/>
    <x v="0"/>
    <s v="New York City"/>
    <x v="15"/>
    <n v="10035"/>
    <x v="3"/>
    <s v="FUR-CH-10002024"/>
    <x v="0"/>
    <x v="1"/>
    <s v="HON 5400 Series Task Chairs for Big and Tall"/>
    <x v="5901"/>
    <n v="6"/>
    <n v="0.1"/>
    <x v="7201"/>
    <x v="8"/>
  </r>
  <r>
    <n v="9427"/>
    <x v="4713"/>
    <x v="0"/>
    <x v="306"/>
    <d v="2013-09-21T00:00:00"/>
    <s v="Standard Class"/>
    <s v="AH-10585"/>
    <s v="Angele Hood"/>
    <x v="0"/>
    <x v="0"/>
    <s v="Seattle"/>
    <x v="4"/>
    <n v="98105"/>
    <x v="1"/>
    <s v="OFF-AR-10002445"/>
    <x v="1"/>
    <x v="6"/>
    <s v="SANFORD Major Accent Highlighters"/>
    <x v="3826"/>
    <n v="5"/>
    <n v="0"/>
    <x v="4396"/>
    <x v="8"/>
  </r>
  <r>
    <n v="9428"/>
    <x v="4714"/>
    <x v="2"/>
    <x v="501"/>
    <d v="2011-12-01T00:00:00"/>
    <s v="Standard Class"/>
    <s v="JO-15145"/>
    <s v="Jack O'Briant"/>
    <x v="1"/>
    <x v="0"/>
    <s v="Buffalo"/>
    <x v="15"/>
    <n v="14215"/>
    <x v="3"/>
    <s v="FUR-FU-10003268"/>
    <x v="0"/>
    <x v="5"/>
    <s v="Eldon Radial Chair Mat for Low to Medium Pile Carpets"/>
    <x v="3351"/>
    <n v="5"/>
    <n v="0"/>
    <x v="7202"/>
    <x v="0"/>
  </r>
  <r>
    <n v="9429"/>
    <x v="4715"/>
    <x v="2"/>
    <x v="218"/>
    <d v="2011-05-16T00:00:00"/>
    <s v="Standard Class"/>
    <s v="VW-21775"/>
    <s v="Victoria Wilson"/>
    <x v="1"/>
    <x v="0"/>
    <s v="Huntsville"/>
    <x v="5"/>
    <n v="77340"/>
    <x v="2"/>
    <s v="FUR-CH-10000015"/>
    <x v="0"/>
    <x v="1"/>
    <s v="Hon Multipurpose Stacking Arm Chairs"/>
    <x v="5902"/>
    <n v="8"/>
    <n v="0.3"/>
    <x v="7203"/>
    <x v="5"/>
  </r>
  <r>
    <n v="9430"/>
    <x v="4716"/>
    <x v="1"/>
    <x v="834"/>
    <d v="2012-09-01T00:00:00"/>
    <s v="Standard Class"/>
    <s v="BP-11185"/>
    <s v="Ben Peterman"/>
    <x v="1"/>
    <x v="0"/>
    <s v="Dallas"/>
    <x v="5"/>
    <n v="75081"/>
    <x v="2"/>
    <s v="TEC-PH-10004165"/>
    <x v="2"/>
    <x v="7"/>
    <s v="Mitel MiVoice 5330e IP Phone"/>
    <x v="1124"/>
    <n v="5"/>
    <n v="0.2"/>
    <x v="7204"/>
    <x v="6"/>
  </r>
  <r>
    <n v="9431"/>
    <x v="4716"/>
    <x v="1"/>
    <x v="834"/>
    <d v="2012-09-01T00:00:00"/>
    <s v="Standard Class"/>
    <s v="BP-11185"/>
    <s v="Ben Peterman"/>
    <x v="1"/>
    <x v="0"/>
    <s v="Dallas"/>
    <x v="5"/>
    <n v="75081"/>
    <x v="2"/>
    <s v="FUR-TA-10004607"/>
    <x v="0"/>
    <x v="3"/>
    <s v="Hon 2111 Invitation Series Straight Table"/>
    <x v="5903"/>
    <n v="1"/>
    <n v="0.3"/>
    <x v="7205"/>
    <x v="6"/>
  </r>
  <r>
    <n v="9432"/>
    <x v="4717"/>
    <x v="1"/>
    <x v="974"/>
    <d v="2012-06-19T00:00:00"/>
    <s v="Same Day"/>
    <s v="PP-18955"/>
    <s v="Paul Prost"/>
    <x v="2"/>
    <x v="0"/>
    <s v="Philadelphia"/>
    <x v="9"/>
    <n v="19134"/>
    <x v="3"/>
    <s v="OFF-LA-10004677"/>
    <x v="1"/>
    <x v="2"/>
    <s v="Self-Adhesive Address Labels for Typewriters with Dispenser Box"/>
    <x v="2184"/>
    <n v="2"/>
    <n v="0.2"/>
    <x v="2352"/>
    <x v="1"/>
  </r>
  <r>
    <n v="9433"/>
    <x v="4718"/>
    <x v="1"/>
    <x v="493"/>
    <d v="2012-08-23T00:00:00"/>
    <s v="Standard Class"/>
    <s v="SC-20725"/>
    <s v="Steven Cartwright"/>
    <x v="0"/>
    <x v="0"/>
    <s v="Peoria"/>
    <x v="16"/>
    <n v="85345"/>
    <x v="1"/>
    <s v="TEC-AC-10002217"/>
    <x v="2"/>
    <x v="11"/>
    <s v="Imation Clip USB flash drive - 8 GB"/>
    <x v="5520"/>
    <n v="2"/>
    <n v="0.2"/>
    <x v="6688"/>
    <x v="6"/>
  </r>
  <r>
    <n v="9434"/>
    <x v="4718"/>
    <x v="1"/>
    <x v="493"/>
    <d v="2012-08-23T00:00:00"/>
    <s v="Standard Class"/>
    <s v="SC-20725"/>
    <s v="Steven Cartwright"/>
    <x v="0"/>
    <x v="0"/>
    <s v="Peoria"/>
    <x v="16"/>
    <n v="85345"/>
    <x v="1"/>
    <s v="OFF-PA-10001937"/>
    <x v="1"/>
    <x v="10"/>
    <s v="Xerox 21"/>
    <x v="1590"/>
    <n v="7"/>
    <n v="0.2"/>
    <x v="1683"/>
    <x v="6"/>
  </r>
  <r>
    <n v="9435"/>
    <x v="4718"/>
    <x v="1"/>
    <x v="493"/>
    <d v="2012-08-23T00:00:00"/>
    <s v="Standard Class"/>
    <s v="SC-20725"/>
    <s v="Steven Cartwright"/>
    <x v="0"/>
    <x v="0"/>
    <s v="Peoria"/>
    <x v="16"/>
    <n v="85345"/>
    <x v="1"/>
    <s v="OFF-AR-10000203"/>
    <x v="1"/>
    <x v="6"/>
    <s v="Newell 336"/>
    <x v="1518"/>
    <n v="3"/>
    <n v="0.2"/>
    <x v="4816"/>
    <x v="6"/>
  </r>
  <r>
    <n v="9436"/>
    <x v="4718"/>
    <x v="1"/>
    <x v="493"/>
    <d v="2012-08-23T00:00:00"/>
    <s v="Standard Class"/>
    <s v="SC-20725"/>
    <s v="Steven Cartwright"/>
    <x v="0"/>
    <x v="0"/>
    <s v="Peoria"/>
    <x v="16"/>
    <n v="85345"/>
    <x v="1"/>
    <s v="TEC-AC-10001142"/>
    <x v="2"/>
    <x v="11"/>
    <s v="First Data FD10 PIN Pad"/>
    <x v="5904"/>
    <n v="4"/>
    <n v="0.2"/>
    <x v="7206"/>
    <x v="6"/>
  </r>
  <r>
    <n v="9437"/>
    <x v="4719"/>
    <x v="1"/>
    <x v="12"/>
    <d v="2012-09-25T00:00:00"/>
    <s v="Same Day"/>
    <s v="BM-11785"/>
    <s v="Bryan Mills"/>
    <x v="0"/>
    <x v="0"/>
    <s v="Philadelphia"/>
    <x v="9"/>
    <n v="19143"/>
    <x v="3"/>
    <s v="OFF-BI-10003712"/>
    <x v="1"/>
    <x v="8"/>
    <s v="Acco Pressboard Covers with Storage Hooks, 14 7/8&quot; x 11&quot;, Light Blue"/>
    <x v="194"/>
    <n v="2"/>
    <n v="0.7"/>
    <x v="2886"/>
    <x v="8"/>
  </r>
  <r>
    <n v="9438"/>
    <x v="4720"/>
    <x v="3"/>
    <x v="1143"/>
    <d v="2014-06-01T00:00:00"/>
    <s v="Standard Class"/>
    <s v="CD-11920"/>
    <s v="Carlos Daly"/>
    <x v="0"/>
    <x v="0"/>
    <s v="Oceanside"/>
    <x v="1"/>
    <n v="92054"/>
    <x v="1"/>
    <s v="OFF-PA-10000520"/>
    <x v="1"/>
    <x v="10"/>
    <s v="Xerox 201"/>
    <x v="91"/>
    <n v="2"/>
    <n v="0"/>
    <x v="91"/>
    <x v="5"/>
  </r>
  <r>
    <n v="9439"/>
    <x v="4721"/>
    <x v="3"/>
    <x v="689"/>
    <d v="2014-08-06T00:00:00"/>
    <s v="Standard Class"/>
    <s v="GM-14680"/>
    <s v="Greg Matthias"/>
    <x v="0"/>
    <x v="0"/>
    <s v="Philadelphia"/>
    <x v="9"/>
    <n v="19134"/>
    <x v="3"/>
    <s v="TEC-PH-10001079"/>
    <x v="2"/>
    <x v="7"/>
    <s v="Polycom SoundPoint Pro SE-225 Corded phone"/>
    <x v="5905"/>
    <n v="4"/>
    <n v="0.4"/>
    <x v="7207"/>
    <x v="6"/>
  </r>
  <r>
    <n v="9440"/>
    <x v="4722"/>
    <x v="2"/>
    <x v="36"/>
    <d v="2011-10-17T00:00:00"/>
    <s v="Standard Class"/>
    <s v="BP-11050"/>
    <s v="Barry Pond"/>
    <x v="1"/>
    <x v="0"/>
    <s v="Chicago"/>
    <x v="10"/>
    <n v="60623"/>
    <x v="2"/>
    <s v="OFF-SU-10000898"/>
    <x v="1"/>
    <x v="14"/>
    <s v="Acme Hot Forged Carbon Steel Scissors with Nickel-Plated Handles, 3 7/8&quot; Cut, 8&quot;L"/>
    <x v="5906"/>
    <n v="2"/>
    <n v="0.2"/>
    <x v="7208"/>
    <x v="2"/>
  </r>
  <r>
    <n v="9441"/>
    <x v="4723"/>
    <x v="2"/>
    <x v="594"/>
    <d v="2011-05-29T00:00:00"/>
    <s v="Standard Class"/>
    <s v="BW-11065"/>
    <s v="Barry Weirich"/>
    <x v="0"/>
    <x v="0"/>
    <s v="New York City"/>
    <x v="15"/>
    <n v="10035"/>
    <x v="3"/>
    <s v="OFF-PA-10001471"/>
    <x v="1"/>
    <x v="10"/>
    <s v="Strathmore Photo Frame Cards"/>
    <x v="2"/>
    <n v="2"/>
    <n v="0"/>
    <x v="5223"/>
    <x v="5"/>
  </r>
  <r>
    <n v="9442"/>
    <x v="4724"/>
    <x v="2"/>
    <x v="282"/>
    <d v="2011-12-31T00:00:00"/>
    <s v="Second Class"/>
    <s v="RE-19405"/>
    <s v="Ricardo Emerson"/>
    <x v="0"/>
    <x v="0"/>
    <s v="Kent"/>
    <x v="24"/>
    <n v="44240"/>
    <x v="3"/>
    <s v="OFF-AP-10003281"/>
    <x v="1"/>
    <x v="9"/>
    <s v="Acco 6 Outlet Guardian Standard Surge Suppressor"/>
    <x v="5907"/>
    <n v="5"/>
    <n v="0.2"/>
    <x v="7209"/>
    <x v="4"/>
  </r>
  <r>
    <n v="9443"/>
    <x v="4725"/>
    <x v="3"/>
    <x v="104"/>
    <d v="2014-04-12T00:00:00"/>
    <s v="Standard Class"/>
    <s v="HR-14770"/>
    <s v="Hallie Redmond"/>
    <x v="2"/>
    <x v="0"/>
    <s v="Jacksonville"/>
    <x v="2"/>
    <n v="32216"/>
    <x v="0"/>
    <s v="OFF-AR-10003156"/>
    <x v="1"/>
    <x v="6"/>
    <s v="50 Colored Long Pencils"/>
    <x v="5908"/>
    <n v="2"/>
    <n v="0.2"/>
    <x v="7210"/>
    <x v="3"/>
  </r>
  <r>
    <n v="9444"/>
    <x v="4725"/>
    <x v="3"/>
    <x v="104"/>
    <d v="2014-04-12T00:00:00"/>
    <s v="Standard Class"/>
    <s v="HR-14770"/>
    <s v="Hallie Redmond"/>
    <x v="2"/>
    <x v="0"/>
    <s v="Jacksonville"/>
    <x v="2"/>
    <n v="32216"/>
    <x v="0"/>
    <s v="TEC-PH-10000576"/>
    <x v="2"/>
    <x v="7"/>
    <s v="AT&amp;T 1080 Corded phone"/>
    <x v="985"/>
    <n v="2"/>
    <n v="0.2"/>
    <x v="1023"/>
    <x v="3"/>
  </r>
  <r>
    <n v="9445"/>
    <x v="4726"/>
    <x v="1"/>
    <x v="1201"/>
    <d v="2012-03-02T00:00:00"/>
    <s v="First Class"/>
    <s v="TP-21565"/>
    <s v="Tracy Poddar"/>
    <x v="1"/>
    <x v="0"/>
    <s v="Coppell"/>
    <x v="5"/>
    <n v="75019"/>
    <x v="2"/>
    <s v="TEC-PH-10003215"/>
    <x v="2"/>
    <x v="7"/>
    <s v="Jackery Bar Premium Fast-charging Portable Charger"/>
    <x v="3124"/>
    <n v="4"/>
    <n v="0.2"/>
    <x v="3505"/>
    <x v="10"/>
  </r>
  <r>
    <n v="9446"/>
    <x v="4727"/>
    <x v="1"/>
    <x v="352"/>
    <d v="2012-06-03T00:00:00"/>
    <s v="Standard Class"/>
    <s v="KB-16315"/>
    <s v="Karl Braun"/>
    <x v="0"/>
    <x v="0"/>
    <s v="Indianapolis"/>
    <x v="14"/>
    <n v="46203"/>
    <x v="2"/>
    <s v="OFF-LA-10004484"/>
    <x v="1"/>
    <x v="2"/>
    <s v="Avery 476"/>
    <x v="714"/>
    <n v="3"/>
    <n v="0"/>
    <x v="732"/>
    <x v="5"/>
  </r>
  <r>
    <n v="9447"/>
    <x v="4728"/>
    <x v="0"/>
    <x v="897"/>
    <d v="2013-09-29T00:00:00"/>
    <s v="Standard Class"/>
    <s v="AC-10660"/>
    <s v="Anna Chung"/>
    <x v="0"/>
    <x v="0"/>
    <s v="Lawrence"/>
    <x v="14"/>
    <n v="46226"/>
    <x v="2"/>
    <s v="OFF-PA-10002245"/>
    <x v="1"/>
    <x v="10"/>
    <s v="Xerox 1895"/>
    <x v="1211"/>
    <n v="6"/>
    <n v="0"/>
    <x v="5470"/>
    <x v="8"/>
  </r>
  <r>
    <n v="9448"/>
    <x v="4729"/>
    <x v="3"/>
    <x v="837"/>
    <d v="2014-06-04T00:00:00"/>
    <s v="Standard Class"/>
    <s v="DN-13690"/>
    <s v="Duane Noonan"/>
    <x v="0"/>
    <x v="0"/>
    <s v="Tulsa"/>
    <x v="26"/>
    <n v="74133"/>
    <x v="2"/>
    <s v="FUR-FU-10003664"/>
    <x v="0"/>
    <x v="5"/>
    <s v="Electrix Architect's Clamp-On Swing Arm Lamp, Black"/>
    <x v="5909"/>
    <n v="5"/>
    <n v="0"/>
    <x v="7211"/>
    <x v="5"/>
  </r>
  <r>
    <n v="9449"/>
    <x v="4730"/>
    <x v="0"/>
    <x v="42"/>
    <d v="2013-09-24T00:00:00"/>
    <s v="Standard Class"/>
    <s v="CC-12430"/>
    <s v="Chuck Clark"/>
    <x v="2"/>
    <x v="0"/>
    <s v="Redmond"/>
    <x v="4"/>
    <n v="98052"/>
    <x v="1"/>
    <s v="OFF-LA-10002195"/>
    <x v="1"/>
    <x v="2"/>
    <s v="Avery 481"/>
    <x v="5910"/>
    <n v="4"/>
    <n v="0"/>
    <x v="7212"/>
    <x v="8"/>
  </r>
  <r>
    <n v="9450"/>
    <x v="4731"/>
    <x v="2"/>
    <x v="78"/>
    <d v="2011-09-13T00:00:00"/>
    <s v="Standard Class"/>
    <s v="TS-21340"/>
    <s v="Toby Swindell"/>
    <x v="0"/>
    <x v="0"/>
    <s v="San Francisco"/>
    <x v="1"/>
    <n v="94109"/>
    <x v="1"/>
    <s v="OFF-BI-10000822"/>
    <x v="1"/>
    <x v="8"/>
    <s v="Acco PRESSTEX Data Binder with Storage Hooks, Light Blue, 9 1/2&quot; X 11&quot;"/>
    <x v="5911"/>
    <n v="2"/>
    <n v="0.2"/>
    <x v="7213"/>
    <x v="8"/>
  </r>
  <r>
    <n v="9451"/>
    <x v="4732"/>
    <x v="3"/>
    <x v="95"/>
    <d v="2014-06-08T00:00:00"/>
    <s v="Standard Class"/>
    <s v="MO-17800"/>
    <s v="Meg O'Connel"/>
    <x v="2"/>
    <x v="0"/>
    <s v="Spokane"/>
    <x v="4"/>
    <n v="99207"/>
    <x v="1"/>
    <s v="OFF-ST-10004963"/>
    <x v="1"/>
    <x v="4"/>
    <s v="Eldon Gobal File Keepers"/>
    <x v="5912"/>
    <n v="9"/>
    <n v="0"/>
    <x v="7214"/>
    <x v="1"/>
  </r>
  <r>
    <n v="9452"/>
    <x v="4733"/>
    <x v="1"/>
    <x v="694"/>
    <d v="2012-10-05T00:00:00"/>
    <s v="Standard Class"/>
    <s v="RP-19855"/>
    <s v="Roy Phan"/>
    <x v="1"/>
    <x v="0"/>
    <s v="Los Angeles"/>
    <x v="1"/>
    <n v="90032"/>
    <x v="1"/>
    <s v="OFF-AP-10002495"/>
    <x v="1"/>
    <x v="9"/>
    <s v="Acco Smartsocket Table Surge Protector, 6 Color-Coded Adapter Outlets"/>
    <x v="5913"/>
    <n v="3"/>
    <n v="0"/>
    <x v="7215"/>
    <x v="8"/>
  </r>
  <r>
    <n v="9453"/>
    <x v="4733"/>
    <x v="1"/>
    <x v="694"/>
    <d v="2012-10-05T00:00:00"/>
    <s v="Standard Class"/>
    <s v="RP-19855"/>
    <s v="Roy Phan"/>
    <x v="1"/>
    <x v="0"/>
    <s v="Los Angeles"/>
    <x v="1"/>
    <n v="90032"/>
    <x v="1"/>
    <s v="OFF-BI-10004001"/>
    <x v="1"/>
    <x v="8"/>
    <s v="GBC Recycled VeloBinder Covers"/>
    <x v="5914"/>
    <n v="6"/>
    <n v="0.2"/>
    <x v="7216"/>
    <x v="8"/>
  </r>
  <r>
    <n v="9454"/>
    <x v="4733"/>
    <x v="1"/>
    <x v="694"/>
    <d v="2012-10-05T00:00:00"/>
    <s v="Standard Class"/>
    <s v="RP-19855"/>
    <s v="Roy Phan"/>
    <x v="1"/>
    <x v="0"/>
    <s v="Los Angeles"/>
    <x v="1"/>
    <n v="90032"/>
    <x v="1"/>
    <s v="OFF-SU-10004884"/>
    <x v="1"/>
    <x v="14"/>
    <s v="Acme Galleria Hot Forged Steel Scissors with Colored Handles"/>
    <x v="5915"/>
    <n v="3"/>
    <n v="0"/>
    <x v="7217"/>
    <x v="8"/>
  </r>
  <r>
    <n v="9455"/>
    <x v="4733"/>
    <x v="1"/>
    <x v="694"/>
    <d v="2012-10-05T00:00:00"/>
    <s v="Standard Class"/>
    <s v="RP-19855"/>
    <s v="Roy Phan"/>
    <x v="1"/>
    <x v="0"/>
    <s v="Los Angeles"/>
    <x v="1"/>
    <n v="90032"/>
    <x v="1"/>
    <s v="TEC-PH-10003555"/>
    <x v="2"/>
    <x v="7"/>
    <s v="Motorola HK250 Universal Bluetooth Headset"/>
    <x v="2862"/>
    <n v="2"/>
    <n v="0.2"/>
    <x v="7218"/>
    <x v="8"/>
  </r>
  <r>
    <n v="9456"/>
    <x v="4734"/>
    <x v="0"/>
    <x v="950"/>
    <d v="2013-06-20T00:00:00"/>
    <s v="Second Class"/>
    <s v="JL-15175"/>
    <s v="James Lanier"/>
    <x v="2"/>
    <x v="0"/>
    <s v="Chattanooga"/>
    <x v="18"/>
    <n v="37421"/>
    <x v="0"/>
    <s v="TEC-MA-10003493"/>
    <x v="2"/>
    <x v="15"/>
    <s v="Penpower WorldCard Pro Card Scanner"/>
    <x v="5916"/>
    <n v="1"/>
    <n v="0.5"/>
    <x v="7219"/>
    <x v="1"/>
  </r>
  <r>
    <n v="9457"/>
    <x v="4735"/>
    <x v="3"/>
    <x v="837"/>
    <d v="2014-06-04T00:00:00"/>
    <s v="Standard Class"/>
    <s v="BW-11110"/>
    <s v="Bart Watters"/>
    <x v="1"/>
    <x v="0"/>
    <s v="Greensboro"/>
    <x v="3"/>
    <n v="27405"/>
    <x v="0"/>
    <s v="TEC-AC-10002380"/>
    <x v="2"/>
    <x v="11"/>
    <s v="Sony 8GB Class 10 Micro SDHC R40 Memory Card"/>
    <x v="5917"/>
    <n v="3"/>
    <n v="0.2"/>
    <x v="7220"/>
    <x v="5"/>
  </r>
  <r>
    <n v="9458"/>
    <x v="4735"/>
    <x v="3"/>
    <x v="837"/>
    <d v="2014-06-04T00:00:00"/>
    <s v="Standard Class"/>
    <s v="BW-11110"/>
    <s v="Bart Watters"/>
    <x v="1"/>
    <x v="0"/>
    <s v="Greensboro"/>
    <x v="3"/>
    <n v="27405"/>
    <x v="0"/>
    <s v="OFF-BI-10004209"/>
    <x v="1"/>
    <x v="8"/>
    <s v="Fellowes Twister Kit, Gray/Clear, 3/pkg"/>
    <x v="5918"/>
    <n v="5"/>
    <n v="0.7"/>
    <x v="7221"/>
    <x v="5"/>
  </r>
  <r>
    <n v="9459"/>
    <x v="4736"/>
    <x v="2"/>
    <x v="1148"/>
    <d v="2011-10-14T00:00:00"/>
    <s v="Standard Class"/>
    <s v="SJ-20500"/>
    <s v="Shirley Jackson"/>
    <x v="0"/>
    <x v="0"/>
    <s v="San Francisco"/>
    <x v="1"/>
    <n v="94122"/>
    <x v="1"/>
    <s v="OFF-AR-10002135"/>
    <x v="1"/>
    <x v="6"/>
    <s v="Boston Heavy-Duty Trimline Electric Pencil Sharpeners"/>
    <x v="5919"/>
    <n v="3"/>
    <n v="0"/>
    <x v="7222"/>
    <x v="2"/>
  </r>
  <r>
    <n v="9460"/>
    <x v="4736"/>
    <x v="2"/>
    <x v="1148"/>
    <d v="2011-10-14T00:00:00"/>
    <s v="Standard Class"/>
    <s v="SJ-20500"/>
    <s v="Shirley Jackson"/>
    <x v="0"/>
    <x v="0"/>
    <s v="San Francisco"/>
    <x v="1"/>
    <n v="94122"/>
    <x v="1"/>
    <s v="TEC-PH-10002583"/>
    <x v="2"/>
    <x v="7"/>
    <s v="iOttie HLCRIO102 Car Mount"/>
    <x v="314"/>
    <n v="1"/>
    <n v="0.2"/>
    <x v="6293"/>
    <x v="2"/>
  </r>
  <r>
    <n v="9461"/>
    <x v="4737"/>
    <x v="2"/>
    <x v="664"/>
    <d v="2011-11-22T00:00:00"/>
    <s v="Second Class"/>
    <s v="FG-14260"/>
    <s v="Frank Gastineau"/>
    <x v="2"/>
    <x v="0"/>
    <s v="New York City"/>
    <x v="15"/>
    <n v="10024"/>
    <x v="3"/>
    <s v="OFF-PA-10003591"/>
    <x v="1"/>
    <x v="10"/>
    <s v="Southworth 100% Cotton The Best Paper"/>
    <x v="805"/>
    <n v="3"/>
    <n v="0"/>
    <x v="830"/>
    <x v="0"/>
  </r>
  <r>
    <n v="9462"/>
    <x v="4738"/>
    <x v="2"/>
    <x v="538"/>
    <d v="2011-10-24T00:00:00"/>
    <s v="Standard Class"/>
    <s v="EH-14125"/>
    <s v="Eugene Hildebrand"/>
    <x v="2"/>
    <x v="0"/>
    <s v="Lakewood"/>
    <x v="1"/>
    <n v="90712"/>
    <x v="1"/>
    <s v="TEC-PH-10004922"/>
    <x v="2"/>
    <x v="7"/>
    <s v="RCA Visys Integrated PBX 8-Line Router"/>
    <x v="5920"/>
    <n v="6"/>
    <n v="0.2"/>
    <x v="7223"/>
    <x v="2"/>
  </r>
  <r>
    <n v="9463"/>
    <x v="4739"/>
    <x v="3"/>
    <x v="920"/>
    <d v="2014-12-01T00:00:00"/>
    <s v="Second Class"/>
    <s v="BS-11590"/>
    <s v="Brendan Sweed"/>
    <x v="1"/>
    <x v="0"/>
    <s v="Louisville"/>
    <x v="0"/>
    <n v="40214"/>
    <x v="0"/>
    <s v="FUR-CH-10001854"/>
    <x v="0"/>
    <x v="1"/>
    <s v="Office Star - Professional Matrix Back Chair with 2-to-1 Synchro Tilt and Mesh Fabric Seat"/>
    <x v="4391"/>
    <n v="2"/>
    <n v="0"/>
    <x v="5152"/>
    <x v="0"/>
  </r>
  <r>
    <n v="9464"/>
    <x v="4740"/>
    <x v="2"/>
    <x v="1221"/>
    <d v="2011-03-03T00:00:00"/>
    <s v="First Class"/>
    <s v="JS-16030"/>
    <s v="Joy Smith"/>
    <x v="0"/>
    <x v="0"/>
    <s v="Columbus"/>
    <x v="24"/>
    <n v="43229"/>
    <x v="3"/>
    <s v="OFF-AR-10003560"/>
    <x v="1"/>
    <x v="6"/>
    <s v="Zebra Zazzle Fluorescent Highlighters"/>
    <x v="530"/>
    <n v="4"/>
    <n v="0.2"/>
    <x v="541"/>
    <x v="11"/>
  </r>
  <r>
    <n v="9465"/>
    <x v="4741"/>
    <x v="2"/>
    <x v="1059"/>
    <d v="2011-12-25T00:00:00"/>
    <s v="Standard Class"/>
    <s v="JC-15775"/>
    <s v="John Castell"/>
    <x v="0"/>
    <x v="0"/>
    <s v="Newark"/>
    <x v="13"/>
    <n v="19711"/>
    <x v="3"/>
    <s v="OFF-LA-10004409"/>
    <x v="1"/>
    <x v="2"/>
    <s v="Avery 492"/>
    <x v="1315"/>
    <n v="6"/>
    <n v="0"/>
    <x v="7224"/>
    <x v="4"/>
  </r>
  <r>
    <n v="9466"/>
    <x v="4742"/>
    <x v="0"/>
    <x v="258"/>
    <d v="2013-11-24T00:00:00"/>
    <s v="Standard Class"/>
    <s v="JM-15265"/>
    <s v="Janet Molinari"/>
    <x v="1"/>
    <x v="0"/>
    <s v="Seattle"/>
    <x v="4"/>
    <n v="98115"/>
    <x v="1"/>
    <s v="FUR-FU-10000448"/>
    <x v="0"/>
    <x v="5"/>
    <s v="Tenex Chairmats For Use With Carpeted Floors"/>
    <x v="5795"/>
    <n v="2"/>
    <n v="0"/>
    <x v="7046"/>
    <x v="0"/>
  </r>
  <r>
    <n v="9467"/>
    <x v="4743"/>
    <x v="3"/>
    <x v="60"/>
    <d v="2014-11-11T00:00:00"/>
    <s v="Second Class"/>
    <s v="CD-12280"/>
    <s v="Christina DeMoss"/>
    <x v="0"/>
    <x v="0"/>
    <s v="New York City"/>
    <x v="15"/>
    <n v="10024"/>
    <x v="3"/>
    <s v="OFF-BI-10002735"/>
    <x v="1"/>
    <x v="8"/>
    <s v="GBC Prestige Therm-A-Bind Covers"/>
    <x v="5921"/>
    <n v="6"/>
    <n v="0.2"/>
    <x v="7225"/>
    <x v="0"/>
  </r>
  <r>
    <n v="9468"/>
    <x v="4743"/>
    <x v="3"/>
    <x v="60"/>
    <d v="2014-11-11T00:00:00"/>
    <s v="Second Class"/>
    <s v="CD-12280"/>
    <s v="Christina DeMoss"/>
    <x v="0"/>
    <x v="0"/>
    <s v="New York City"/>
    <x v="15"/>
    <n v="10024"/>
    <x v="3"/>
    <s v="FUR-TA-10003469"/>
    <x v="0"/>
    <x v="3"/>
    <s v="Balt Split Level Computer Training Table"/>
    <x v="4365"/>
    <n v="2"/>
    <n v="0.4"/>
    <x v="7226"/>
    <x v="0"/>
  </r>
  <r>
    <n v="9469"/>
    <x v="4743"/>
    <x v="3"/>
    <x v="60"/>
    <d v="2014-11-11T00:00:00"/>
    <s v="Second Class"/>
    <s v="CD-12280"/>
    <s v="Christina DeMoss"/>
    <x v="0"/>
    <x v="0"/>
    <s v="New York City"/>
    <x v="15"/>
    <n v="10024"/>
    <x v="3"/>
    <s v="OFF-PA-10001870"/>
    <x v="1"/>
    <x v="10"/>
    <s v="Xerox 202"/>
    <x v="91"/>
    <n v="2"/>
    <n v="0"/>
    <x v="91"/>
    <x v="0"/>
  </r>
  <r>
    <n v="9470"/>
    <x v="4743"/>
    <x v="3"/>
    <x v="60"/>
    <d v="2014-11-11T00:00:00"/>
    <s v="Second Class"/>
    <s v="CD-12280"/>
    <s v="Christina DeMoss"/>
    <x v="0"/>
    <x v="0"/>
    <s v="New York City"/>
    <x v="15"/>
    <n v="10024"/>
    <x v="3"/>
    <s v="OFF-PA-10004071"/>
    <x v="1"/>
    <x v="10"/>
    <s v="Eaton Premium Continuous-Feed Paper, 25% Cotton, Letter Size, White, 1000 Shts/Box"/>
    <x v="168"/>
    <n v="2"/>
    <n v="0"/>
    <x v="170"/>
    <x v="0"/>
  </r>
  <r>
    <n v="9471"/>
    <x v="4743"/>
    <x v="3"/>
    <x v="60"/>
    <d v="2014-11-11T00:00:00"/>
    <s v="Second Class"/>
    <s v="CD-12280"/>
    <s v="Christina DeMoss"/>
    <x v="0"/>
    <x v="0"/>
    <s v="New York City"/>
    <x v="15"/>
    <n v="10024"/>
    <x v="3"/>
    <s v="TEC-PH-10001448"/>
    <x v="2"/>
    <x v="7"/>
    <s v="Anker Astro 15000mAh USB Portable Charger"/>
    <x v="2622"/>
    <n v="2"/>
    <n v="0"/>
    <x v="7227"/>
    <x v="0"/>
  </r>
  <r>
    <n v="9472"/>
    <x v="4743"/>
    <x v="3"/>
    <x v="60"/>
    <d v="2014-11-11T00:00:00"/>
    <s v="Second Class"/>
    <s v="CD-12280"/>
    <s v="Christina DeMoss"/>
    <x v="0"/>
    <x v="0"/>
    <s v="New York City"/>
    <x v="15"/>
    <n v="10024"/>
    <x v="3"/>
    <s v="OFF-BI-10002706"/>
    <x v="1"/>
    <x v="8"/>
    <s v="Avery Premier Heavy-Duty Binder with Round Locking Rings"/>
    <x v="5872"/>
    <n v="1"/>
    <n v="0.2"/>
    <x v="6836"/>
    <x v="0"/>
  </r>
  <r>
    <n v="9473"/>
    <x v="4743"/>
    <x v="3"/>
    <x v="60"/>
    <d v="2014-11-11T00:00:00"/>
    <s v="Second Class"/>
    <s v="CD-12280"/>
    <s v="Christina DeMoss"/>
    <x v="0"/>
    <x v="0"/>
    <s v="New York City"/>
    <x v="15"/>
    <n v="10024"/>
    <x v="3"/>
    <s v="FUR-CH-10004875"/>
    <x v="0"/>
    <x v="1"/>
    <s v="Harbour Creations 67200 Series Stacking Chairs"/>
    <x v="5922"/>
    <n v="2"/>
    <n v="0.1"/>
    <x v="7228"/>
    <x v="0"/>
  </r>
  <r>
    <n v="9474"/>
    <x v="4743"/>
    <x v="3"/>
    <x v="60"/>
    <d v="2014-11-11T00:00:00"/>
    <s v="Second Class"/>
    <s v="CD-12280"/>
    <s v="Christina DeMoss"/>
    <x v="0"/>
    <x v="0"/>
    <s v="New York City"/>
    <x v="15"/>
    <n v="10024"/>
    <x v="3"/>
    <s v="FUR-FU-10004245"/>
    <x v="0"/>
    <x v="5"/>
    <s v="Career Cubicle Clock, 8 1/4&quot;, Black"/>
    <x v="5923"/>
    <n v="5"/>
    <n v="0"/>
    <x v="7229"/>
    <x v="0"/>
  </r>
  <r>
    <n v="9475"/>
    <x v="4744"/>
    <x v="1"/>
    <x v="70"/>
    <d v="2012-06-05T00:00:00"/>
    <s v="Second Class"/>
    <s v="JM-15265"/>
    <s v="Janet Molinari"/>
    <x v="1"/>
    <x v="0"/>
    <s v="Chicago"/>
    <x v="10"/>
    <n v="60653"/>
    <x v="2"/>
    <s v="OFF-LA-10000443"/>
    <x v="1"/>
    <x v="2"/>
    <s v="Avery 501"/>
    <x v="2184"/>
    <n v="2"/>
    <n v="0.2"/>
    <x v="2352"/>
    <x v="5"/>
  </r>
  <r>
    <n v="9476"/>
    <x v="4744"/>
    <x v="1"/>
    <x v="70"/>
    <d v="2012-06-05T00:00:00"/>
    <s v="Second Class"/>
    <s v="JM-15265"/>
    <s v="Janet Molinari"/>
    <x v="1"/>
    <x v="0"/>
    <s v="Chicago"/>
    <x v="10"/>
    <n v="60653"/>
    <x v="2"/>
    <s v="OFF-PA-10001125"/>
    <x v="1"/>
    <x v="10"/>
    <s v="Xerox 1988"/>
    <x v="4259"/>
    <n v="7"/>
    <n v="0.2"/>
    <x v="4974"/>
    <x v="5"/>
  </r>
  <r>
    <n v="9477"/>
    <x v="4744"/>
    <x v="1"/>
    <x v="70"/>
    <d v="2012-06-05T00:00:00"/>
    <s v="Second Class"/>
    <s v="JM-15265"/>
    <s v="Janet Molinari"/>
    <x v="1"/>
    <x v="0"/>
    <s v="Chicago"/>
    <x v="10"/>
    <n v="60653"/>
    <x v="2"/>
    <s v="FUR-FU-10002703"/>
    <x v="0"/>
    <x v="5"/>
    <s v="Tenex Traditional Chairmats for Hard Floors, Average Lip, 36&quot; x 48&quot;"/>
    <x v="5924"/>
    <n v="2"/>
    <n v="0.6"/>
    <x v="7230"/>
    <x v="5"/>
  </r>
  <r>
    <n v="9478"/>
    <x v="4744"/>
    <x v="1"/>
    <x v="70"/>
    <d v="2012-06-05T00:00:00"/>
    <s v="Second Class"/>
    <s v="JM-15265"/>
    <s v="Janet Molinari"/>
    <x v="1"/>
    <x v="0"/>
    <s v="Chicago"/>
    <x v="10"/>
    <n v="60653"/>
    <x v="2"/>
    <s v="OFF-BI-10004364"/>
    <x v="1"/>
    <x v="8"/>
    <s v="Storex Dura Pro Binders"/>
    <x v="3019"/>
    <n v="3"/>
    <n v="0.8"/>
    <x v="3369"/>
    <x v="5"/>
  </r>
  <r>
    <n v="9479"/>
    <x v="4745"/>
    <x v="2"/>
    <x v="557"/>
    <d v="2011-09-14T00:00:00"/>
    <s v="Standard Class"/>
    <s v="SS-20410"/>
    <s v="Shahid Shariari"/>
    <x v="0"/>
    <x v="0"/>
    <s v="Oswego"/>
    <x v="10"/>
    <n v="60543"/>
    <x v="2"/>
    <s v="OFF-FA-10000936"/>
    <x v="1"/>
    <x v="13"/>
    <s v="Acco Hot Clips Clips to Go"/>
    <x v="5925"/>
    <n v="5"/>
    <n v="0.2"/>
    <x v="7231"/>
    <x v="8"/>
  </r>
  <r>
    <n v="9480"/>
    <x v="4745"/>
    <x v="2"/>
    <x v="557"/>
    <d v="2011-09-14T00:00:00"/>
    <s v="Standard Class"/>
    <s v="SS-20410"/>
    <s v="Shahid Shariari"/>
    <x v="0"/>
    <x v="0"/>
    <s v="Oswego"/>
    <x v="10"/>
    <n v="60543"/>
    <x v="2"/>
    <s v="OFF-BI-10001249"/>
    <x v="1"/>
    <x v="8"/>
    <s v="Avery Heavy-Duty EZD View Binder with Locking Rings"/>
    <x v="5926"/>
    <n v="3"/>
    <n v="0.8"/>
    <x v="7232"/>
    <x v="8"/>
  </r>
  <r>
    <n v="9481"/>
    <x v="4745"/>
    <x v="2"/>
    <x v="557"/>
    <d v="2011-09-14T00:00:00"/>
    <s v="Standard Class"/>
    <s v="SS-20410"/>
    <s v="Shahid Shariari"/>
    <x v="0"/>
    <x v="0"/>
    <s v="Oswego"/>
    <x v="10"/>
    <n v="60543"/>
    <x v="2"/>
    <s v="OFF-BI-10004632"/>
    <x v="1"/>
    <x v="8"/>
    <s v="Ibico Hi-Tech Manual Binding System"/>
    <x v="5927"/>
    <n v="5"/>
    <n v="0.8"/>
    <x v="7233"/>
    <x v="8"/>
  </r>
  <r>
    <n v="9482"/>
    <x v="4746"/>
    <x v="3"/>
    <x v="44"/>
    <d v="2014-11-13T00:00:00"/>
    <s v="Standard Class"/>
    <s v="HG-14845"/>
    <s v="Harry Greene"/>
    <x v="0"/>
    <x v="0"/>
    <s v="Dallas"/>
    <x v="5"/>
    <n v="75220"/>
    <x v="2"/>
    <s v="OFF-ST-10000615"/>
    <x v="1"/>
    <x v="4"/>
    <s v="SimpliFile Personal File, Black Granite, 15w x 6-15/16d x 11-1/4h"/>
    <x v="1333"/>
    <n v="2"/>
    <n v="0.2"/>
    <x v="4599"/>
    <x v="0"/>
  </r>
  <r>
    <n v="9483"/>
    <x v="4747"/>
    <x v="1"/>
    <x v="782"/>
    <d v="2012-06-24T00:00:00"/>
    <s v="Second Class"/>
    <s v="BC-11125"/>
    <s v="Becky Castell"/>
    <x v="2"/>
    <x v="0"/>
    <s v="Philadelphia"/>
    <x v="9"/>
    <n v="19134"/>
    <x v="3"/>
    <s v="TEC-AC-10001838"/>
    <x v="2"/>
    <x v="11"/>
    <s v="Razer Tiamat Over Ear 7.1 Surround Sound PC Gaming Headset"/>
    <x v="4570"/>
    <n v="2"/>
    <n v="0.2"/>
    <x v="7234"/>
    <x v="1"/>
  </r>
  <r>
    <n v="9484"/>
    <x v="4748"/>
    <x v="2"/>
    <x v="192"/>
    <d v="2011-07-28T00:00:00"/>
    <s v="Standard Class"/>
    <s v="AB-10255"/>
    <s v="Alejandro Ballentine"/>
    <x v="2"/>
    <x v="0"/>
    <s v="Los Angeles"/>
    <x v="1"/>
    <n v="90008"/>
    <x v="1"/>
    <s v="OFF-AR-10004757"/>
    <x v="1"/>
    <x v="6"/>
    <s v="Crayola Colored Pencils"/>
    <x v="1209"/>
    <n v="6"/>
    <n v="0"/>
    <x v="7235"/>
    <x v="7"/>
  </r>
  <r>
    <n v="9485"/>
    <x v="4749"/>
    <x v="0"/>
    <x v="499"/>
    <d v="2013-12-05T00:00:00"/>
    <s v="Second Class"/>
    <s v="MY-18295"/>
    <s v="Muhammed Yedwab"/>
    <x v="1"/>
    <x v="0"/>
    <s v="Houston"/>
    <x v="5"/>
    <n v="77036"/>
    <x v="2"/>
    <s v="FUR-BO-10003893"/>
    <x v="0"/>
    <x v="0"/>
    <s v="Sauder Camden County Collection Library"/>
    <x v="5928"/>
    <n v="10"/>
    <n v="0.32"/>
    <x v="7236"/>
    <x v="4"/>
  </r>
  <r>
    <n v="9486"/>
    <x v="4749"/>
    <x v="0"/>
    <x v="499"/>
    <d v="2013-12-05T00:00:00"/>
    <s v="Second Class"/>
    <s v="MY-18295"/>
    <s v="Muhammed Yedwab"/>
    <x v="1"/>
    <x v="0"/>
    <s v="Houston"/>
    <x v="5"/>
    <n v="77036"/>
    <x v="2"/>
    <s v="OFF-PA-10003893"/>
    <x v="1"/>
    <x v="10"/>
    <s v="Xerox 1962"/>
    <x v="2791"/>
    <n v="9"/>
    <n v="0.2"/>
    <x v="3101"/>
    <x v="4"/>
  </r>
  <r>
    <n v="9487"/>
    <x v="4750"/>
    <x v="3"/>
    <x v="386"/>
    <d v="2014-10-13T00:00:00"/>
    <s v="Same Day"/>
    <s v="NF-18385"/>
    <s v="Natalie Fritzler"/>
    <x v="0"/>
    <x v="0"/>
    <s v="Wheeling"/>
    <x v="48"/>
    <n v="26003"/>
    <x v="3"/>
    <s v="FUR-TA-10001932"/>
    <x v="0"/>
    <x v="3"/>
    <s v="Chromcraft 48&quot; x 96&quot; Racetrack Double Pedestal Table"/>
    <x v="5929"/>
    <n v="3"/>
    <n v="0.3"/>
    <x v="7237"/>
    <x v="2"/>
  </r>
  <r>
    <n v="9488"/>
    <x v="4751"/>
    <x v="3"/>
    <x v="157"/>
    <d v="2014-12-14T00:00:00"/>
    <s v="First Class"/>
    <s v="NB-18655"/>
    <s v="Nona Balk"/>
    <x v="1"/>
    <x v="0"/>
    <s v="Paterson"/>
    <x v="30"/>
    <n v="7501"/>
    <x v="3"/>
    <s v="OFF-FA-10001561"/>
    <x v="1"/>
    <x v="13"/>
    <s v="Stockwell Push Pins"/>
    <x v="2630"/>
    <n v="3"/>
    <n v="0"/>
    <x v="7238"/>
    <x v="4"/>
  </r>
  <r>
    <n v="9489"/>
    <x v="4752"/>
    <x v="1"/>
    <x v="486"/>
    <d v="2012-10-04T00:00:00"/>
    <s v="First Class"/>
    <s v="EM-13960"/>
    <s v="Eric Murdock"/>
    <x v="0"/>
    <x v="0"/>
    <s v="Portland"/>
    <x v="21"/>
    <n v="97206"/>
    <x v="1"/>
    <s v="TEC-PH-10001817"/>
    <x v="2"/>
    <x v="7"/>
    <s v="Wilson Electronics DB Pro Signal Booster"/>
    <x v="5930"/>
    <n v="2"/>
    <n v="0.2"/>
    <x v="7239"/>
    <x v="2"/>
  </r>
  <r>
    <n v="9490"/>
    <x v="4753"/>
    <x v="0"/>
    <x v="1222"/>
    <d v="2013-08-12T00:00:00"/>
    <s v="Standard Class"/>
    <s v="MF-17665"/>
    <s v="Maureen Fritzler"/>
    <x v="1"/>
    <x v="0"/>
    <s v="Huntsville"/>
    <x v="19"/>
    <n v="35810"/>
    <x v="0"/>
    <s v="OFF-AR-10000538"/>
    <x v="1"/>
    <x v="6"/>
    <s v="Boston Model 1800 Electric Pencil Sharpener, Gray"/>
    <x v="5931"/>
    <n v="7"/>
    <n v="0"/>
    <x v="7240"/>
    <x v="6"/>
  </r>
  <r>
    <n v="9491"/>
    <x v="4754"/>
    <x v="3"/>
    <x v="1032"/>
    <d v="2014-01-08T00:00:00"/>
    <s v="Standard Class"/>
    <s v="CM-12385"/>
    <s v="Christopher Martinez"/>
    <x v="0"/>
    <x v="0"/>
    <s v="San Francisco"/>
    <x v="1"/>
    <n v="94110"/>
    <x v="1"/>
    <s v="OFF-BI-10004584"/>
    <x v="1"/>
    <x v="8"/>
    <s v="GBC ProClick 150 Presentation Binding System"/>
    <x v="5932"/>
    <n v="8"/>
    <n v="0.2"/>
    <x v="7241"/>
    <x v="9"/>
  </r>
  <r>
    <n v="9492"/>
    <x v="4754"/>
    <x v="3"/>
    <x v="1032"/>
    <d v="2014-01-08T00:00:00"/>
    <s v="Standard Class"/>
    <s v="CM-12385"/>
    <s v="Christopher Martinez"/>
    <x v="0"/>
    <x v="0"/>
    <s v="San Francisco"/>
    <x v="1"/>
    <n v="94110"/>
    <x v="1"/>
    <s v="OFF-AR-10000817"/>
    <x v="1"/>
    <x v="6"/>
    <s v="Manco Dry-Lighter Erasable Highlighter"/>
    <x v="5933"/>
    <n v="3"/>
    <n v="0"/>
    <x v="7242"/>
    <x v="9"/>
  </r>
  <r>
    <n v="9493"/>
    <x v="4755"/>
    <x v="3"/>
    <x v="659"/>
    <d v="2014-11-08T00:00:00"/>
    <s v="Same Day"/>
    <s v="EC-14050"/>
    <s v="Erin Creighton"/>
    <x v="0"/>
    <x v="0"/>
    <s v="Oklahoma City"/>
    <x v="26"/>
    <n v="73120"/>
    <x v="2"/>
    <s v="OFF-BI-10000756"/>
    <x v="1"/>
    <x v="8"/>
    <s v="Storex DuraTech Recycled Plastic Frosted Binders"/>
    <x v="5934"/>
    <n v="9"/>
    <n v="0"/>
    <x v="7243"/>
    <x v="0"/>
  </r>
  <r>
    <n v="9494"/>
    <x v="4756"/>
    <x v="0"/>
    <x v="835"/>
    <d v="2013-01-08T00:00:00"/>
    <s v="Standard Class"/>
    <s v="BO-11350"/>
    <s v="Bill Overfelt"/>
    <x v="1"/>
    <x v="0"/>
    <s v="Broken Arrow"/>
    <x v="26"/>
    <n v="74012"/>
    <x v="2"/>
    <s v="FUR-TA-10000617"/>
    <x v="0"/>
    <x v="3"/>
    <s v="Hon Practical Foundations 30 x 60 Training Table, Light Gray/Charcoal"/>
    <x v="5935"/>
    <n v="7"/>
    <n v="0"/>
    <x v="7244"/>
    <x v="9"/>
  </r>
  <r>
    <n v="9495"/>
    <x v="4756"/>
    <x v="0"/>
    <x v="835"/>
    <d v="2013-01-08T00:00:00"/>
    <s v="Standard Class"/>
    <s v="BO-11350"/>
    <s v="Bill Overfelt"/>
    <x v="1"/>
    <x v="0"/>
    <s v="Broken Arrow"/>
    <x v="26"/>
    <n v="74012"/>
    <x v="2"/>
    <s v="OFF-BI-10004364"/>
    <x v="1"/>
    <x v="8"/>
    <s v="Storex Dura Pro Binders"/>
    <x v="5516"/>
    <n v="2"/>
    <n v="0"/>
    <x v="6685"/>
    <x v="9"/>
  </r>
  <r>
    <n v="9496"/>
    <x v="4757"/>
    <x v="0"/>
    <x v="536"/>
    <d v="2013-05-17T00:00:00"/>
    <s v="Standard Class"/>
    <s v="VM-21835"/>
    <s v="Vivian Mathis"/>
    <x v="0"/>
    <x v="0"/>
    <s v="Mission Viejo"/>
    <x v="1"/>
    <n v="92691"/>
    <x v="1"/>
    <s v="TEC-AC-10004518"/>
    <x v="2"/>
    <x v="11"/>
    <s v="Memorex Mini Travel Drive 32 GB USB 2.0 Flash Drive"/>
    <x v="5253"/>
    <n v="6"/>
    <n v="0"/>
    <x v="7245"/>
    <x v="5"/>
  </r>
  <r>
    <n v="9497"/>
    <x v="4757"/>
    <x v="0"/>
    <x v="536"/>
    <d v="2013-05-17T00:00:00"/>
    <s v="Standard Class"/>
    <s v="VM-21835"/>
    <s v="Vivian Mathis"/>
    <x v="0"/>
    <x v="0"/>
    <s v="Mission Viejo"/>
    <x v="1"/>
    <n v="92691"/>
    <x v="1"/>
    <s v="OFF-AP-10002222"/>
    <x v="1"/>
    <x v="9"/>
    <s v="Staples"/>
    <x v="1313"/>
    <n v="1"/>
    <n v="0"/>
    <x v="5319"/>
    <x v="5"/>
  </r>
  <r>
    <n v="9498"/>
    <x v="4758"/>
    <x v="3"/>
    <x v="60"/>
    <d v="2014-11-08T00:00:00"/>
    <s v="First Class"/>
    <s v="AB-10060"/>
    <s v="Adam Bellavance"/>
    <x v="2"/>
    <x v="0"/>
    <s v="Greenwood"/>
    <x v="14"/>
    <n v="46142"/>
    <x v="2"/>
    <s v="OFF-PA-10002615"/>
    <x v="1"/>
    <x v="10"/>
    <s v="Ampad Gold Fibre Wirebound Steno Books, 6&quot; x 9&quot;, Gregg Ruled"/>
    <x v="5936"/>
    <n v="1"/>
    <n v="0"/>
    <x v="7246"/>
    <x v="0"/>
  </r>
  <r>
    <n v="9499"/>
    <x v="4758"/>
    <x v="3"/>
    <x v="60"/>
    <d v="2014-11-08T00:00:00"/>
    <s v="First Class"/>
    <s v="AB-10060"/>
    <s v="Adam Bellavance"/>
    <x v="2"/>
    <x v="0"/>
    <s v="Greenwood"/>
    <x v="14"/>
    <n v="46142"/>
    <x v="2"/>
    <s v="OFF-PA-10000565"/>
    <x v="1"/>
    <x v="10"/>
    <s v="Staples"/>
    <x v="3856"/>
    <n v="3"/>
    <n v="0"/>
    <x v="4434"/>
    <x v="0"/>
  </r>
  <r>
    <n v="9500"/>
    <x v="4758"/>
    <x v="3"/>
    <x v="60"/>
    <d v="2014-11-08T00:00:00"/>
    <s v="First Class"/>
    <s v="AB-10060"/>
    <s v="Adam Bellavance"/>
    <x v="2"/>
    <x v="0"/>
    <s v="Greenwood"/>
    <x v="14"/>
    <n v="46142"/>
    <x v="2"/>
    <s v="OFF-PA-10003673"/>
    <x v="1"/>
    <x v="10"/>
    <s v="Strathmore Photo Mount Cards"/>
    <x v="766"/>
    <n v="10"/>
    <n v="0"/>
    <x v="7247"/>
    <x v="0"/>
  </r>
  <r>
    <n v="9501"/>
    <x v="4759"/>
    <x v="0"/>
    <x v="439"/>
    <d v="2013-05-31T00:00:00"/>
    <s v="Standard Class"/>
    <s v="CM-12235"/>
    <s v="Chris McAfee"/>
    <x v="0"/>
    <x v="0"/>
    <s v="Milwaukee"/>
    <x v="6"/>
    <n v="53209"/>
    <x v="2"/>
    <s v="FUR-FU-10002088"/>
    <x v="0"/>
    <x v="5"/>
    <s v="Nu-Dell Float Frame 11 x 14 1/2"/>
    <x v="5937"/>
    <n v="3"/>
    <n v="0"/>
    <x v="7248"/>
    <x v="5"/>
  </r>
  <r>
    <n v="9502"/>
    <x v="4760"/>
    <x v="1"/>
    <x v="312"/>
    <d v="2012-11-24T00:00:00"/>
    <s v="Standard Class"/>
    <s v="KW-16570"/>
    <s v="Kelly Williams"/>
    <x v="0"/>
    <x v="0"/>
    <s v="San Francisco"/>
    <x v="1"/>
    <n v="94109"/>
    <x v="1"/>
    <s v="FUR-FU-10001546"/>
    <x v="0"/>
    <x v="5"/>
    <s v="Dana Swing-Arm Lamps"/>
    <x v="4674"/>
    <n v="3"/>
    <n v="0"/>
    <x v="7249"/>
    <x v="0"/>
  </r>
  <r>
    <n v="9503"/>
    <x v="4761"/>
    <x v="0"/>
    <x v="183"/>
    <d v="2013-04-30T00:00:00"/>
    <s v="Standard Class"/>
    <s v="MM-17920"/>
    <s v="Michael Moore"/>
    <x v="0"/>
    <x v="0"/>
    <s v="Rome"/>
    <x v="15"/>
    <n v="13440"/>
    <x v="3"/>
    <s v="OFF-AR-10000614"/>
    <x v="1"/>
    <x v="6"/>
    <s v="Barrel Sharpener"/>
    <x v="5938"/>
    <n v="9"/>
    <n v="0"/>
    <x v="7250"/>
    <x v="3"/>
  </r>
  <r>
    <n v="9504"/>
    <x v="4761"/>
    <x v="0"/>
    <x v="183"/>
    <d v="2013-04-30T00:00:00"/>
    <s v="Standard Class"/>
    <s v="MM-17920"/>
    <s v="Michael Moore"/>
    <x v="0"/>
    <x v="0"/>
    <s v="Rome"/>
    <x v="15"/>
    <n v="13440"/>
    <x v="3"/>
    <s v="OFF-AR-10003190"/>
    <x v="1"/>
    <x v="6"/>
    <s v="Newell 32"/>
    <x v="709"/>
    <n v="1"/>
    <n v="0"/>
    <x v="7251"/>
    <x v="3"/>
  </r>
  <r>
    <n v="9505"/>
    <x v="4762"/>
    <x v="0"/>
    <x v="500"/>
    <d v="2013-10-19T00:00:00"/>
    <s v="Standard Class"/>
    <s v="PW-19030"/>
    <s v="Pauline Webber"/>
    <x v="1"/>
    <x v="0"/>
    <s v="New York City"/>
    <x v="15"/>
    <n v="10009"/>
    <x v="3"/>
    <s v="TEC-PH-10004094"/>
    <x v="2"/>
    <x v="7"/>
    <s v="Motorola L703CM"/>
    <x v="5939"/>
    <n v="7"/>
    <n v="0"/>
    <x v="7252"/>
    <x v="2"/>
  </r>
  <r>
    <n v="9506"/>
    <x v="4762"/>
    <x v="0"/>
    <x v="500"/>
    <d v="2013-10-19T00:00:00"/>
    <s v="Standard Class"/>
    <s v="PW-19030"/>
    <s v="Pauline Webber"/>
    <x v="1"/>
    <x v="0"/>
    <s v="New York City"/>
    <x v="15"/>
    <n v="10009"/>
    <x v="3"/>
    <s v="OFF-PA-10001970"/>
    <x v="1"/>
    <x v="10"/>
    <s v="Xerox 1908"/>
    <x v="1375"/>
    <n v="2"/>
    <n v="0"/>
    <x v="1438"/>
    <x v="2"/>
  </r>
  <r>
    <n v="9507"/>
    <x v="4763"/>
    <x v="2"/>
    <x v="267"/>
    <d v="2011-04-07T00:00:00"/>
    <s v="Second Class"/>
    <s v="RD-19900"/>
    <s v="Ruben Dartt"/>
    <x v="0"/>
    <x v="0"/>
    <s v="Dearborn Heights"/>
    <x v="12"/>
    <n v="48127"/>
    <x v="2"/>
    <s v="OFF-AR-10002952"/>
    <x v="1"/>
    <x v="6"/>
    <s v="Stanley Contemporary Battery Pencil Sharpeners"/>
    <x v="4327"/>
    <n v="2"/>
    <n v="0"/>
    <x v="7253"/>
    <x v="3"/>
  </r>
  <r>
    <n v="9508"/>
    <x v="4763"/>
    <x v="2"/>
    <x v="267"/>
    <d v="2011-04-07T00:00:00"/>
    <s v="Second Class"/>
    <s v="RD-19900"/>
    <s v="Ruben Dartt"/>
    <x v="0"/>
    <x v="0"/>
    <s v="Dearborn Heights"/>
    <x v="12"/>
    <n v="48127"/>
    <x v="2"/>
    <s v="OFF-BI-10004209"/>
    <x v="1"/>
    <x v="8"/>
    <s v="Fellowes Twister Kit, Gray/Clear, 3/pkg"/>
    <x v="5940"/>
    <n v="5"/>
    <n v="0"/>
    <x v="7254"/>
    <x v="3"/>
  </r>
  <r>
    <n v="9509"/>
    <x v="4763"/>
    <x v="2"/>
    <x v="267"/>
    <d v="2011-04-07T00:00:00"/>
    <s v="Second Class"/>
    <s v="RD-19900"/>
    <s v="Ruben Dartt"/>
    <x v="0"/>
    <x v="0"/>
    <s v="Dearborn Heights"/>
    <x v="12"/>
    <n v="48127"/>
    <x v="2"/>
    <s v="OFF-AR-10004685"/>
    <x v="1"/>
    <x v="6"/>
    <s v="Binney &amp; Smith Crayola Metallic Colored Pencils, 8-Color Set"/>
    <x v="4808"/>
    <n v="3"/>
    <n v="0"/>
    <x v="5729"/>
    <x v="3"/>
  </r>
  <r>
    <n v="9510"/>
    <x v="4763"/>
    <x v="2"/>
    <x v="267"/>
    <d v="2011-04-07T00:00:00"/>
    <s v="Second Class"/>
    <s v="RD-19900"/>
    <s v="Ruben Dartt"/>
    <x v="0"/>
    <x v="0"/>
    <s v="Dearborn Heights"/>
    <x v="12"/>
    <n v="48127"/>
    <x v="2"/>
    <s v="OFF-ST-10000991"/>
    <x v="1"/>
    <x v="4"/>
    <s v="Space Solutions HD Industrial Steel Shelving."/>
    <x v="5941"/>
    <n v="6"/>
    <n v="0"/>
    <x v="7255"/>
    <x v="3"/>
  </r>
  <r>
    <n v="9511"/>
    <x v="4764"/>
    <x v="0"/>
    <x v="876"/>
    <d v="2013-08-12T00:00:00"/>
    <s v="Standard Class"/>
    <s v="LM-17065"/>
    <s v="Liz MacKendrick"/>
    <x v="0"/>
    <x v="0"/>
    <s v="New York City"/>
    <x v="15"/>
    <n v="10024"/>
    <x v="3"/>
    <s v="OFF-AR-10002399"/>
    <x v="1"/>
    <x v="6"/>
    <s v="Dixon Prang Watercolor Pencils, 10-Color Set with Brush"/>
    <x v="3747"/>
    <n v="9"/>
    <n v="0"/>
    <x v="7256"/>
    <x v="6"/>
  </r>
  <r>
    <n v="9512"/>
    <x v="4765"/>
    <x v="2"/>
    <x v="637"/>
    <d v="2011-12-16T00:00:00"/>
    <s v="First Class"/>
    <s v="CS-11845"/>
    <s v="Cari Sayre"/>
    <x v="1"/>
    <x v="0"/>
    <s v="Chicago"/>
    <x v="10"/>
    <n v="60623"/>
    <x v="2"/>
    <s v="OFF-BI-10002353"/>
    <x v="1"/>
    <x v="8"/>
    <s v="GBC VeloBind Cover Sets"/>
    <x v="1844"/>
    <n v="3"/>
    <n v="0.8"/>
    <x v="1979"/>
    <x v="4"/>
  </r>
  <r>
    <n v="9513"/>
    <x v="4766"/>
    <x v="3"/>
    <x v="1109"/>
    <d v="2014-06-04T00:00:00"/>
    <s v="Second Class"/>
    <s v="KT-16480"/>
    <s v="Kean Thornton"/>
    <x v="0"/>
    <x v="0"/>
    <s v="Dallas"/>
    <x v="5"/>
    <n v="75217"/>
    <x v="2"/>
    <s v="FUR-BO-10001811"/>
    <x v="0"/>
    <x v="0"/>
    <s v="Atlantic Metals Mobile 5-Shelf Bookcases, Custom Colors"/>
    <x v="5942"/>
    <n v="1"/>
    <n v="0.32"/>
    <x v="7257"/>
    <x v="5"/>
  </r>
  <r>
    <n v="9514"/>
    <x v="4767"/>
    <x v="0"/>
    <x v="500"/>
    <d v="2013-10-20T00:00:00"/>
    <s v="Standard Class"/>
    <s v="BE-11410"/>
    <s v="Bobby Elias"/>
    <x v="0"/>
    <x v="0"/>
    <s v="Appleton"/>
    <x v="6"/>
    <n v="54915"/>
    <x v="2"/>
    <s v="TEC-AC-10003033"/>
    <x v="2"/>
    <x v="11"/>
    <s v="Plantronics CS510 - Over-the-Head monaural Wireless Headset System"/>
    <x v="5943"/>
    <n v="5"/>
    <n v="0"/>
    <x v="7258"/>
    <x v="2"/>
  </r>
  <r>
    <n v="9515"/>
    <x v="4768"/>
    <x v="2"/>
    <x v="619"/>
    <d v="2011-03-18T00:00:00"/>
    <s v="Standard Class"/>
    <s v="NF-18475"/>
    <s v="Neil Französisch"/>
    <x v="2"/>
    <x v="0"/>
    <s v="Jacksonville"/>
    <x v="2"/>
    <n v="32216"/>
    <x v="0"/>
    <s v="OFF-PA-10000176"/>
    <x v="1"/>
    <x v="10"/>
    <s v="Xerox 1887"/>
    <x v="5944"/>
    <n v="6"/>
    <n v="0.2"/>
    <x v="7259"/>
    <x v="10"/>
  </r>
  <r>
    <n v="9516"/>
    <x v="4769"/>
    <x v="2"/>
    <x v="1223"/>
    <d v="2011-02-25T00:00:00"/>
    <s v="Standard Class"/>
    <s v="DL-13315"/>
    <s v="Delfina Latchford"/>
    <x v="0"/>
    <x v="0"/>
    <s v="Chicago"/>
    <x v="10"/>
    <n v="60653"/>
    <x v="2"/>
    <s v="OFF-AR-10003631"/>
    <x v="1"/>
    <x v="6"/>
    <s v="Staples"/>
    <x v="5945"/>
    <n v="14"/>
    <n v="0.2"/>
    <x v="7260"/>
    <x v="11"/>
  </r>
  <r>
    <n v="9517"/>
    <x v="4770"/>
    <x v="1"/>
    <x v="252"/>
    <d v="2012-08-26T00:00:00"/>
    <s v="Second Class"/>
    <s v="MS-17710"/>
    <s v="Maurice Satty"/>
    <x v="0"/>
    <x v="0"/>
    <s v="Bowling Green"/>
    <x v="24"/>
    <n v="43402"/>
    <x v="3"/>
    <s v="TEC-PH-10000923"/>
    <x v="2"/>
    <x v="7"/>
    <s v="Belkin SportFit Armband For iPhone 5s/5c, Fuchsia"/>
    <x v="5946"/>
    <n v="3"/>
    <n v="0.4"/>
    <x v="7261"/>
    <x v="6"/>
  </r>
  <r>
    <n v="9518"/>
    <x v="4770"/>
    <x v="1"/>
    <x v="252"/>
    <d v="2012-08-26T00:00:00"/>
    <s v="Second Class"/>
    <s v="MS-17710"/>
    <s v="Maurice Satty"/>
    <x v="0"/>
    <x v="0"/>
    <s v="Bowling Green"/>
    <x v="24"/>
    <n v="43402"/>
    <x v="3"/>
    <s v="OFF-LA-10003190"/>
    <x v="1"/>
    <x v="2"/>
    <s v="Avery 474"/>
    <x v="2789"/>
    <n v="3"/>
    <n v="0.2"/>
    <x v="3177"/>
    <x v="6"/>
  </r>
  <r>
    <n v="9519"/>
    <x v="4770"/>
    <x v="1"/>
    <x v="252"/>
    <d v="2012-08-26T00:00:00"/>
    <s v="Second Class"/>
    <s v="MS-17710"/>
    <s v="Maurice Satty"/>
    <x v="0"/>
    <x v="0"/>
    <s v="Bowling Green"/>
    <x v="24"/>
    <n v="43402"/>
    <x v="3"/>
    <s v="OFF-ST-10003208"/>
    <x v="1"/>
    <x v="4"/>
    <s v="Adjustable Depth Letter/Legal Cart"/>
    <x v="2774"/>
    <n v="3"/>
    <n v="0.2"/>
    <x v="3081"/>
    <x v="6"/>
  </r>
  <r>
    <n v="9520"/>
    <x v="4771"/>
    <x v="3"/>
    <x v="540"/>
    <d v="2014-05-13T00:00:00"/>
    <s v="Second Class"/>
    <s v="MM-18055"/>
    <s v="Michelle Moray"/>
    <x v="0"/>
    <x v="0"/>
    <s v="San Francisco"/>
    <x v="1"/>
    <n v="94110"/>
    <x v="1"/>
    <s v="OFF-AP-10000692"/>
    <x v="1"/>
    <x v="9"/>
    <s v="Fellowes Mighty 8 Compact Surge Protector"/>
    <x v="5947"/>
    <n v="4"/>
    <n v="0"/>
    <x v="7262"/>
    <x v="5"/>
  </r>
  <r>
    <n v="9521"/>
    <x v="4772"/>
    <x v="0"/>
    <x v="1084"/>
    <d v="2013-02-09T00:00:00"/>
    <s v="Standard Class"/>
    <s v="JB-15400"/>
    <s v="Jennifer Braxton"/>
    <x v="1"/>
    <x v="0"/>
    <s v="Los Angeles"/>
    <x v="1"/>
    <n v="90049"/>
    <x v="1"/>
    <s v="OFF-ST-10004180"/>
    <x v="1"/>
    <x v="4"/>
    <s v="Safco Commercial Shelving"/>
    <x v="5948"/>
    <n v="2"/>
    <n v="0"/>
    <x v="7263"/>
    <x v="11"/>
  </r>
  <r>
    <n v="9522"/>
    <x v="4773"/>
    <x v="2"/>
    <x v="174"/>
    <d v="2011-12-25T00:00:00"/>
    <s v="Standard Class"/>
    <s v="SG-20605"/>
    <s v="Speros Goranitis"/>
    <x v="0"/>
    <x v="0"/>
    <s v="Chicago"/>
    <x v="10"/>
    <n v="60623"/>
    <x v="2"/>
    <s v="TEC-PH-10002817"/>
    <x v="2"/>
    <x v="7"/>
    <s v="RCA ViSYS 25425RE1 Corded phone"/>
    <x v="830"/>
    <n v="3"/>
    <n v="0.2"/>
    <x v="7264"/>
    <x v="4"/>
  </r>
  <r>
    <n v="9523"/>
    <x v="4773"/>
    <x v="2"/>
    <x v="174"/>
    <d v="2011-12-25T00:00:00"/>
    <s v="Standard Class"/>
    <s v="SG-20605"/>
    <s v="Speros Goranitis"/>
    <x v="0"/>
    <x v="0"/>
    <s v="Chicago"/>
    <x v="10"/>
    <n v="60623"/>
    <x v="2"/>
    <s v="OFF-PA-10000295"/>
    <x v="1"/>
    <x v="10"/>
    <s v="Xerox 229"/>
    <x v="12"/>
    <n v="3"/>
    <n v="0.2"/>
    <x v="12"/>
    <x v="4"/>
  </r>
  <r>
    <n v="9524"/>
    <x v="4773"/>
    <x v="2"/>
    <x v="174"/>
    <d v="2011-12-25T00:00:00"/>
    <s v="Standard Class"/>
    <s v="SG-20605"/>
    <s v="Speros Goranitis"/>
    <x v="0"/>
    <x v="0"/>
    <s v="Chicago"/>
    <x v="10"/>
    <n v="60623"/>
    <x v="2"/>
    <s v="OFF-ST-10000419"/>
    <x v="1"/>
    <x v="4"/>
    <s v="Rogers Jumbo File, Granite"/>
    <x v="5949"/>
    <n v="3"/>
    <n v="0.2"/>
    <x v="7265"/>
    <x v="4"/>
  </r>
  <r>
    <n v="9525"/>
    <x v="4774"/>
    <x v="3"/>
    <x v="256"/>
    <d v="2014-12-07T00:00:00"/>
    <s v="First Class"/>
    <s v="PB-18805"/>
    <s v="Patrick Bzostek"/>
    <x v="2"/>
    <x v="0"/>
    <s v="Seattle"/>
    <x v="4"/>
    <n v="98115"/>
    <x v="1"/>
    <s v="OFF-BI-10001524"/>
    <x v="1"/>
    <x v="8"/>
    <s v="GBC Premium Transparent Covers with Diagonal Lined Pattern"/>
    <x v="2067"/>
    <n v="5"/>
    <n v="0.2"/>
    <x v="2227"/>
    <x v="4"/>
  </r>
  <r>
    <n v="9526"/>
    <x v="4774"/>
    <x v="3"/>
    <x v="256"/>
    <d v="2014-12-07T00:00:00"/>
    <s v="First Class"/>
    <s v="PB-18805"/>
    <s v="Patrick Bzostek"/>
    <x v="2"/>
    <x v="0"/>
    <s v="Seattle"/>
    <x v="4"/>
    <n v="98115"/>
    <x v="1"/>
    <s v="FUR-FU-10003268"/>
    <x v="0"/>
    <x v="5"/>
    <s v="Eldon Radial Chair Mat for Low to Medium Pile Carpets"/>
    <x v="3351"/>
    <n v="5"/>
    <n v="0"/>
    <x v="7202"/>
    <x v="4"/>
  </r>
  <r>
    <n v="9527"/>
    <x v="4774"/>
    <x v="3"/>
    <x v="256"/>
    <d v="2014-12-07T00:00:00"/>
    <s v="First Class"/>
    <s v="PB-18805"/>
    <s v="Patrick Bzostek"/>
    <x v="2"/>
    <x v="0"/>
    <s v="Seattle"/>
    <x v="4"/>
    <n v="98115"/>
    <x v="1"/>
    <s v="TEC-PH-10000148"/>
    <x v="2"/>
    <x v="7"/>
    <s v="Cyber Acoustics AC-202b Speech Recognition Stereo Headset"/>
    <x v="5231"/>
    <n v="3"/>
    <n v="0.2"/>
    <x v="7266"/>
    <x v="4"/>
  </r>
  <r>
    <n v="9528"/>
    <x v="4774"/>
    <x v="3"/>
    <x v="256"/>
    <d v="2014-12-07T00:00:00"/>
    <s v="First Class"/>
    <s v="PB-18805"/>
    <s v="Patrick Bzostek"/>
    <x v="2"/>
    <x v="0"/>
    <s v="Seattle"/>
    <x v="4"/>
    <n v="98115"/>
    <x v="1"/>
    <s v="OFF-BI-10001543"/>
    <x v="1"/>
    <x v="8"/>
    <s v="GBC VeloBinder Manual Binding System"/>
    <x v="5950"/>
    <n v="6"/>
    <n v="0.2"/>
    <x v="7267"/>
    <x v="4"/>
  </r>
  <r>
    <n v="9529"/>
    <x v="4774"/>
    <x v="3"/>
    <x v="256"/>
    <d v="2014-12-07T00:00:00"/>
    <s v="First Class"/>
    <s v="PB-18805"/>
    <s v="Patrick Bzostek"/>
    <x v="2"/>
    <x v="0"/>
    <s v="Seattle"/>
    <x v="4"/>
    <n v="98115"/>
    <x v="1"/>
    <s v="OFF-BI-10002071"/>
    <x v="1"/>
    <x v="8"/>
    <s v="Fellowes Black Plastic Comb Bindings"/>
    <x v="3396"/>
    <n v="2"/>
    <n v="0.2"/>
    <x v="3847"/>
    <x v="4"/>
  </r>
  <r>
    <n v="9530"/>
    <x v="4775"/>
    <x v="3"/>
    <x v="668"/>
    <d v="2014-03-26T00:00:00"/>
    <s v="Same Day"/>
    <s v="AC-10615"/>
    <s v="Ann Chong"/>
    <x v="1"/>
    <x v="0"/>
    <s v="Beaumont"/>
    <x v="5"/>
    <n v="77705"/>
    <x v="2"/>
    <s v="OFF-ST-10002352"/>
    <x v="1"/>
    <x v="4"/>
    <s v="Iris Project Case"/>
    <x v="2600"/>
    <n v="2"/>
    <n v="0.2"/>
    <x v="7268"/>
    <x v="10"/>
  </r>
  <r>
    <n v="9531"/>
    <x v="4776"/>
    <x v="3"/>
    <x v="141"/>
    <d v="2014-07-13T00:00:00"/>
    <s v="Standard Class"/>
    <s v="MR-17545"/>
    <s v="Mathew Reese"/>
    <x v="2"/>
    <x v="0"/>
    <s v="Seattle"/>
    <x v="4"/>
    <n v="98103"/>
    <x v="1"/>
    <s v="OFF-PA-10003127"/>
    <x v="1"/>
    <x v="10"/>
    <s v="Staples"/>
    <x v="4984"/>
    <n v="2"/>
    <n v="0"/>
    <x v="5955"/>
    <x v="7"/>
  </r>
  <r>
    <n v="9532"/>
    <x v="4777"/>
    <x v="3"/>
    <x v="40"/>
    <d v="2014-11-01T00:00:00"/>
    <s v="Standard Class"/>
    <s v="BF-11215"/>
    <s v="Benjamin Farhat"/>
    <x v="2"/>
    <x v="0"/>
    <s v="Dallas"/>
    <x v="5"/>
    <n v="75217"/>
    <x v="2"/>
    <s v="OFF-ST-10000464"/>
    <x v="1"/>
    <x v="4"/>
    <s v="Multi-Use Personal File Cart and Caster Set, Three Stacking Bins"/>
    <x v="5951"/>
    <n v="2"/>
    <n v="0.2"/>
    <x v="7269"/>
    <x v="2"/>
  </r>
  <r>
    <n v="9533"/>
    <x v="4778"/>
    <x v="0"/>
    <x v="189"/>
    <d v="2013-11-01T00:00:00"/>
    <s v="Standard Class"/>
    <s v="BW-11200"/>
    <s v="Ben Wallace"/>
    <x v="0"/>
    <x v="0"/>
    <s v="New York City"/>
    <x v="15"/>
    <n v="10011"/>
    <x v="3"/>
    <s v="FUR-CH-10000553"/>
    <x v="0"/>
    <x v="1"/>
    <s v="Metal Folding Chairs, Beige, 4/Carton"/>
    <x v="5952"/>
    <n v="14"/>
    <n v="0.1"/>
    <x v="7270"/>
    <x v="2"/>
  </r>
  <r>
    <n v="9534"/>
    <x v="4778"/>
    <x v="0"/>
    <x v="189"/>
    <d v="2013-11-01T00:00:00"/>
    <s v="Standard Class"/>
    <s v="BW-11200"/>
    <s v="Ben Wallace"/>
    <x v="0"/>
    <x v="0"/>
    <s v="New York City"/>
    <x v="15"/>
    <n v="10011"/>
    <x v="3"/>
    <s v="OFF-FA-10000134"/>
    <x v="1"/>
    <x v="13"/>
    <s v="Advantus Push Pins, Aluminum Head"/>
    <x v="5953"/>
    <n v="7"/>
    <n v="0"/>
    <x v="7271"/>
    <x v="2"/>
  </r>
  <r>
    <n v="9535"/>
    <x v="4778"/>
    <x v="0"/>
    <x v="189"/>
    <d v="2013-11-01T00:00:00"/>
    <s v="Standard Class"/>
    <s v="BW-11200"/>
    <s v="Ben Wallace"/>
    <x v="0"/>
    <x v="0"/>
    <s v="New York City"/>
    <x v="15"/>
    <n v="10011"/>
    <x v="3"/>
    <s v="OFF-ST-10000636"/>
    <x v="1"/>
    <x v="4"/>
    <s v="Rogers Profile Extra Capacity Storage Tub"/>
    <x v="3446"/>
    <n v="2"/>
    <n v="0"/>
    <x v="7272"/>
    <x v="2"/>
  </r>
  <r>
    <n v="9536"/>
    <x v="4778"/>
    <x v="0"/>
    <x v="189"/>
    <d v="2013-11-01T00:00:00"/>
    <s v="Standard Class"/>
    <s v="BW-11200"/>
    <s v="Ben Wallace"/>
    <x v="0"/>
    <x v="0"/>
    <s v="New York City"/>
    <x v="15"/>
    <n v="10011"/>
    <x v="3"/>
    <s v="OFF-BI-10002949"/>
    <x v="1"/>
    <x v="8"/>
    <s v="Prestige Round Ring Binders"/>
    <x v="1276"/>
    <n v="2"/>
    <n v="0.2"/>
    <x v="1327"/>
    <x v="2"/>
  </r>
  <r>
    <n v="9537"/>
    <x v="4779"/>
    <x v="3"/>
    <x v="492"/>
    <d v="2014-06-15T00:00:00"/>
    <s v="Second Class"/>
    <s v="TS-21610"/>
    <s v="Troy Staebel"/>
    <x v="0"/>
    <x v="0"/>
    <s v="Chicago"/>
    <x v="10"/>
    <n v="60610"/>
    <x v="2"/>
    <s v="FUR-FU-10002364"/>
    <x v="0"/>
    <x v="5"/>
    <s v="Eldon Expressions Wood Desk Accessories, Oak"/>
    <x v="3179"/>
    <n v="3"/>
    <n v="0.6"/>
    <x v="7273"/>
    <x v="1"/>
  </r>
  <r>
    <n v="9538"/>
    <x v="4780"/>
    <x v="0"/>
    <x v="477"/>
    <d v="2013-09-28T00:00:00"/>
    <s v="First Class"/>
    <s v="AS-10045"/>
    <s v="Aaron Smayling"/>
    <x v="1"/>
    <x v="0"/>
    <s v="San Francisco"/>
    <x v="1"/>
    <n v="94110"/>
    <x v="1"/>
    <s v="FUR-BO-10002613"/>
    <x v="0"/>
    <x v="0"/>
    <s v="Atlantic Metals Mobile 4-Shelf Bookcases, Custom Colors"/>
    <x v="5954"/>
    <n v="2"/>
    <n v="0.15"/>
    <x v="7274"/>
    <x v="8"/>
  </r>
  <r>
    <n v="9539"/>
    <x v="4781"/>
    <x v="3"/>
    <x v="210"/>
    <d v="2014-09-10T00:00:00"/>
    <s v="First Class"/>
    <s v="AA-10375"/>
    <s v="Allen Armold"/>
    <x v="0"/>
    <x v="0"/>
    <s v="Providence"/>
    <x v="34"/>
    <n v="2908"/>
    <x v="3"/>
    <s v="OFF-PA-10002659"/>
    <x v="1"/>
    <x v="10"/>
    <s v="Avoid Verbal Orders Carbonless Minifold Book"/>
    <x v="2952"/>
    <n v="5"/>
    <n v="0"/>
    <x v="7275"/>
    <x v="8"/>
  </r>
  <r>
    <n v="9540"/>
    <x v="4781"/>
    <x v="3"/>
    <x v="210"/>
    <d v="2014-09-10T00:00:00"/>
    <s v="First Class"/>
    <s v="AA-10375"/>
    <s v="Allen Armold"/>
    <x v="0"/>
    <x v="0"/>
    <s v="Providence"/>
    <x v="34"/>
    <n v="2908"/>
    <x v="3"/>
    <s v="OFF-PA-10000157"/>
    <x v="1"/>
    <x v="10"/>
    <s v="Xerox 191"/>
    <x v="792"/>
    <n v="2"/>
    <n v="0"/>
    <x v="817"/>
    <x v="8"/>
  </r>
  <r>
    <n v="9541"/>
    <x v="4782"/>
    <x v="1"/>
    <x v="1224"/>
    <d v="2012-05-16T00:00:00"/>
    <s v="Second Class"/>
    <s v="PS-18970"/>
    <s v="Paul Stevenson"/>
    <x v="2"/>
    <x v="0"/>
    <s v="Phoenix"/>
    <x v="16"/>
    <n v="85023"/>
    <x v="1"/>
    <s v="FUR-CH-10004540"/>
    <x v="0"/>
    <x v="1"/>
    <s v="Global Chrome Stack Chair"/>
    <x v="3029"/>
    <n v="7"/>
    <n v="0.2"/>
    <x v="3381"/>
    <x v="5"/>
  </r>
  <r>
    <n v="9542"/>
    <x v="4783"/>
    <x v="1"/>
    <x v="705"/>
    <d v="2012-08-10T00:00:00"/>
    <s v="Standard Class"/>
    <s v="RP-19270"/>
    <s v="Rachel Payne"/>
    <x v="1"/>
    <x v="0"/>
    <s v="Houston"/>
    <x v="5"/>
    <n v="77095"/>
    <x v="2"/>
    <s v="OFF-LA-10004544"/>
    <x v="1"/>
    <x v="2"/>
    <s v="Avery 505"/>
    <x v="5955"/>
    <n v="3"/>
    <n v="0.2"/>
    <x v="7276"/>
    <x v="6"/>
  </r>
  <r>
    <n v="9543"/>
    <x v="4783"/>
    <x v="1"/>
    <x v="705"/>
    <d v="2012-08-10T00:00:00"/>
    <s v="Standard Class"/>
    <s v="RP-19270"/>
    <s v="Rachel Payne"/>
    <x v="1"/>
    <x v="0"/>
    <s v="Houston"/>
    <x v="5"/>
    <n v="77095"/>
    <x v="2"/>
    <s v="OFF-BI-10001097"/>
    <x v="1"/>
    <x v="8"/>
    <s v="Avery Hole Reinforcements"/>
    <x v="5956"/>
    <n v="5"/>
    <n v="0.8"/>
    <x v="7277"/>
    <x v="6"/>
  </r>
  <r>
    <n v="9544"/>
    <x v="4783"/>
    <x v="1"/>
    <x v="705"/>
    <d v="2012-08-10T00:00:00"/>
    <s v="Standard Class"/>
    <s v="RP-19270"/>
    <s v="Rachel Payne"/>
    <x v="1"/>
    <x v="0"/>
    <s v="Houston"/>
    <x v="5"/>
    <n v="77095"/>
    <x v="2"/>
    <s v="OFF-PA-10003302"/>
    <x v="1"/>
    <x v="10"/>
    <s v="Xerox 1906"/>
    <x v="3987"/>
    <n v="2"/>
    <n v="0.2"/>
    <x v="4608"/>
    <x v="6"/>
  </r>
  <r>
    <n v="9545"/>
    <x v="4783"/>
    <x v="1"/>
    <x v="705"/>
    <d v="2012-08-10T00:00:00"/>
    <s v="Standard Class"/>
    <s v="RP-19270"/>
    <s v="Rachel Payne"/>
    <x v="1"/>
    <x v="0"/>
    <s v="Houston"/>
    <x v="5"/>
    <n v="77095"/>
    <x v="2"/>
    <s v="FUR-BO-10003965"/>
    <x v="0"/>
    <x v="0"/>
    <s v="O'Sullivan Manor Hill 2-Door Library in Brianna Oak"/>
    <x v="5957"/>
    <n v="3"/>
    <n v="0.32"/>
    <x v="7278"/>
    <x v="6"/>
  </r>
  <r>
    <n v="9546"/>
    <x v="4784"/>
    <x v="2"/>
    <x v="194"/>
    <d v="2011-11-02T00:00:00"/>
    <s v="Standard Class"/>
    <s v="NC-18625"/>
    <s v="Noah Childs"/>
    <x v="1"/>
    <x v="0"/>
    <s v="Columbus"/>
    <x v="14"/>
    <n v="47201"/>
    <x v="2"/>
    <s v="TEC-AC-10003433"/>
    <x v="2"/>
    <x v="11"/>
    <s v="Maxell 4.7GB DVD+R 5/Pack"/>
    <x v="5237"/>
    <n v="2"/>
    <n v="0"/>
    <x v="6303"/>
    <x v="2"/>
  </r>
  <r>
    <n v="9547"/>
    <x v="4784"/>
    <x v="2"/>
    <x v="194"/>
    <d v="2011-11-02T00:00:00"/>
    <s v="Standard Class"/>
    <s v="NC-18625"/>
    <s v="Noah Childs"/>
    <x v="1"/>
    <x v="0"/>
    <s v="Columbus"/>
    <x v="14"/>
    <n v="47201"/>
    <x v="2"/>
    <s v="OFF-PA-10000482"/>
    <x v="1"/>
    <x v="10"/>
    <s v="Snap-A-Way Black Print Carbonless Ruled Speed Letter, Triplicate"/>
    <x v="69"/>
    <n v="2"/>
    <n v="0"/>
    <x v="69"/>
    <x v="2"/>
  </r>
  <r>
    <n v="9548"/>
    <x v="4785"/>
    <x v="0"/>
    <x v="1133"/>
    <d v="2013-06-21T00:00:00"/>
    <s v="Second Class"/>
    <s v="SC-20770"/>
    <s v="Stewart Carmichael"/>
    <x v="1"/>
    <x v="0"/>
    <s v="Philadelphia"/>
    <x v="9"/>
    <n v="19134"/>
    <x v="3"/>
    <s v="OFF-PA-10004610"/>
    <x v="1"/>
    <x v="10"/>
    <s v="Xerox 1900"/>
    <x v="1312"/>
    <n v="2"/>
    <n v="0.2"/>
    <x v="2997"/>
    <x v="1"/>
  </r>
  <r>
    <n v="9549"/>
    <x v="4785"/>
    <x v="0"/>
    <x v="1133"/>
    <d v="2013-06-21T00:00:00"/>
    <s v="Second Class"/>
    <s v="SC-20770"/>
    <s v="Stewart Carmichael"/>
    <x v="1"/>
    <x v="0"/>
    <s v="Philadelphia"/>
    <x v="9"/>
    <n v="19134"/>
    <x v="3"/>
    <s v="OFF-BI-10003910"/>
    <x v="1"/>
    <x v="8"/>
    <s v="DXL Angle-View Binders with Locking Rings by Samsill"/>
    <x v="5958"/>
    <n v="2"/>
    <n v="0.7"/>
    <x v="7279"/>
    <x v="1"/>
  </r>
  <r>
    <n v="9550"/>
    <x v="4785"/>
    <x v="0"/>
    <x v="1133"/>
    <d v="2013-06-21T00:00:00"/>
    <s v="Second Class"/>
    <s v="SC-20770"/>
    <s v="Stewart Carmichael"/>
    <x v="1"/>
    <x v="0"/>
    <s v="Philadelphia"/>
    <x v="9"/>
    <n v="19134"/>
    <x v="3"/>
    <s v="OFF-AP-10001394"/>
    <x v="1"/>
    <x v="9"/>
    <s v="Harmony Air Purifier"/>
    <x v="5959"/>
    <n v="3"/>
    <n v="0.2"/>
    <x v="7280"/>
    <x v="1"/>
  </r>
  <r>
    <n v="9551"/>
    <x v="4786"/>
    <x v="1"/>
    <x v="910"/>
    <d v="2012-05-06T00:00:00"/>
    <s v="First Class"/>
    <s v="NF-18595"/>
    <s v="Nicole Fjeld"/>
    <x v="2"/>
    <x v="0"/>
    <s v="San Jose"/>
    <x v="1"/>
    <n v="95123"/>
    <x v="1"/>
    <s v="OFF-BI-10004654"/>
    <x v="1"/>
    <x v="8"/>
    <s v="Avery Binding System Hidden Tab Executive Style Index Sets"/>
    <x v="5960"/>
    <n v="3"/>
    <n v="0.2"/>
    <x v="1873"/>
    <x v="5"/>
  </r>
  <r>
    <n v="9552"/>
    <x v="4787"/>
    <x v="1"/>
    <x v="113"/>
    <d v="2012-11-14T00:00:00"/>
    <s v="Standard Class"/>
    <s v="SC-20020"/>
    <s v="Sam Craven"/>
    <x v="0"/>
    <x v="0"/>
    <s v="Philadelphia"/>
    <x v="9"/>
    <n v="19140"/>
    <x v="3"/>
    <s v="OFF-ST-10001526"/>
    <x v="1"/>
    <x v="4"/>
    <s v="Iceberg Mobile Mega Data/Printer Cart "/>
    <x v="5961"/>
    <n v="6"/>
    <n v="0.2"/>
    <x v="7281"/>
    <x v="0"/>
  </r>
  <r>
    <n v="9553"/>
    <x v="4788"/>
    <x v="1"/>
    <x v="1051"/>
    <d v="2012-06-03T00:00:00"/>
    <s v="Standard Class"/>
    <s v="BD-11560"/>
    <s v="Brendan Dodson"/>
    <x v="2"/>
    <x v="0"/>
    <s v="Springfield"/>
    <x v="17"/>
    <n v="22153"/>
    <x v="0"/>
    <s v="TEC-AC-10000358"/>
    <x v="2"/>
    <x v="11"/>
    <s v="Imation Secure Drive + Hardware Encrypted USB flash drive - 16 GB"/>
    <x v="3025"/>
    <n v="4"/>
    <n v="0"/>
    <x v="7282"/>
    <x v="5"/>
  </r>
  <r>
    <n v="9554"/>
    <x v="4789"/>
    <x v="0"/>
    <x v="897"/>
    <d v="2013-09-28T00:00:00"/>
    <s v="Standard Class"/>
    <s v="SM-20950"/>
    <s v="Suzanne McNair"/>
    <x v="1"/>
    <x v="0"/>
    <s v="Broomfield"/>
    <x v="22"/>
    <n v="80020"/>
    <x v="1"/>
    <s v="FUR-FU-10000246"/>
    <x v="0"/>
    <x v="5"/>
    <s v="Aluminum Document Frame"/>
    <x v="5962"/>
    <n v="7"/>
    <n v="0.2"/>
    <x v="7283"/>
    <x v="8"/>
  </r>
  <r>
    <n v="9555"/>
    <x v="4790"/>
    <x v="1"/>
    <x v="109"/>
    <d v="2012-12-02T00:00:00"/>
    <s v="Standard Class"/>
    <s v="EB-14110"/>
    <s v="Eugene Barchas"/>
    <x v="0"/>
    <x v="0"/>
    <s v="Columbus"/>
    <x v="24"/>
    <n v="43229"/>
    <x v="3"/>
    <s v="FUR-FU-10003799"/>
    <x v="0"/>
    <x v="5"/>
    <s v="Seth Thomas 13 1/2&quot; Wall Clock"/>
    <x v="4192"/>
    <n v="5"/>
    <n v="0.2"/>
    <x v="7284"/>
    <x v="0"/>
  </r>
  <r>
    <n v="9556"/>
    <x v="4790"/>
    <x v="1"/>
    <x v="109"/>
    <d v="2012-12-02T00:00:00"/>
    <s v="Standard Class"/>
    <s v="EB-14110"/>
    <s v="Eugene Barchas"/>
    <x v="0"/>
    <x v="0"/>
    <s v="Columbus"/>
    <x v="24"/>
    <n v="43229"/>
    <x v="3"/>
    <s v="OFF-FA-10003021"/>
    <x v="1"/>
    <x v="13"/>
    <s v="Staples"/>
    <x v="5133"/>
    <n v="2"/>
    <n v="0.2"/>
    <x v="7285"/>
    <x v="0"/>
  </r>
  <r>
    <n v="9557"/>
    <x v="4791"/>
    <x v="1"/>
    <x v="155"/>
    <d v="2012-12-05T00:00:00"/>
    <s v="Second Class"/>
    <s v="HP-14815"/>
    <s v="Harold Pawlan"/>
    <x v="2"/>
    <x v="0"/>
    <s v="Concord"/>
    <x v="38"/>
    <n v="3301"/>
    <x v="3"/>
    <s v="OFF-PA-10003656"/>
    <x v="1"/>
    <x v="10"/>
    <s v="Xerox 1935"/>
    <x v="2381"/>
    <n v="7"/>
    <n v="0"/>
    <x v="2589"/>
    <x v="4"/>
  </r>
  <r>
    <n v="9558"/>
    <x v="4792"/>
    <x v="2"/>
    <x v="1136"/>
    <d v="2011-10-19T00:00:00"/>
    <s v="Second Class"/>
    <s v="EB-14170"/>
    <s v="Evan Bailliet"/>
    <x v="0"/>
    <x v="0"/>
    <s v="Houston"/>
    <x v="5"/>
    <n v="77095"/>
    <x v="2"/>
    <s v="FUR-FU-10004586"/>
    <x v="0"/>
    <x v="5"/>
    <s v="G.E. Longer-Life Indoor Recessed Floodlight Bulbs"/>
    <x v="5963"/>
    <n v="2"/>
    <n v="0.6"/>
    <x v="7286"/>
    <x v="2"/>
  </r>
  <r>
    <n v="9559"/>
    <x v="4793"/>
    <x v="0"/>
    <x v="973"/>
    <d v="2013-05-06T00:00:00"/>
    <s v="First Class"/>
    <s v="SM-20905"/>
    <s v="Susan MacKendrick"/>
    <x v="0"/>
    <x v="0"/>
    <s v="Newark"/>
    <x v="24"/>
    <n v="43055"/>
    <x v="3"/>
    <s v="TEC-AC-10003832"/>
    <x v="2"/>
    <x v="11"/>
    <s v="Imation 16GB Mini TravelDrive USB 2.0 Flash Drive"/>
    <x v="5964"/>
    <n v="5"/>
    <n v="0.2"/>
    <x v="7287"/>
    <x v="5"/>
  </r>
  <r>
    <n v="9560"/>
    <x v="4793"/>
    <x v="0"/>
    <x v="973"/>
    <d v="2013-05-06T00:00:00"/>
    <s v="First Class"/>
    <s v="SM-20905"/>
    <s v="Susan MacKendrick"/>
    <x v="0"/>
    <x v="0"/>
    <s v="Newark"/>
    <x v="24"/>
    <n v="43055"/>
    <x v="3"/>
    <s v="OFF-ST-10002554"/>
    <x v="1"/>
    <x v="4"/>
    <s v="Tennsco Industrial Shelving"/>
    <x v="3589"/>
    <n v="5"/>
    <n v="0.2"/>
    <x v="7288"/>
    <x v="5"/>
  </r>
  <r>
    <n v="9561"/>
    <x v="4793"/>
    <x v="0"/>
    <x v="973"/>
    <d v="2013-05-06T00:00:00"/>
    <s v="First Class"/>
    <s v="SM-20905"/>
    <s v="Susan MacKendrick"/>
    <x v="0"/>
    <x v="0"/>
    <s v="Newark"/>
    <x v="24"/>
    <n v="43055"/>
    <x v="3"/>
    <s v="FUR-FU-10001876"/>
    <x v="0"/>
    <x v="5"/>
    <s v="Computer Room Manger, 14&quot;"/>
    <x v="3518"/>
    <n v="2"/>
    <n v="0.2"/>
    <x v="4005"/>
    <x v="5"/>
  </r>
  <r>
    <n v="9562"/>
    <x v="4793"/>
    <x v="0"/>
    <x v="973"/>
    <d v="2013-05-06T00:00:00"/>
    <s v="First Class"/>
    <s v="SM-20905"/>
    <s v="Susan MacKendrick"/>
    <x v="0"/>
    <x v="0"/>
    <s v="Newark"/>
    <x v="24"/>
    <n v="43055"/>
    <x v="3"/>
    <s v="TEC-AC-10002637"/>
    <x v="2"/>
    <x v="11"/>
    <s v="Logitech VX Revolution Cordless Laser Mouse for Notebooks (Black)"/>
    <x v="2404"/>
    <n v="3"/>
    <n v="0.2"/>
    <x v="6139"/>
    <x v="5"/>
  </r>
  <r>
    <n v="9563"/>
    <x v="4793"/>
    <x v="0"/>
    <x v="973"/>
    <d v="2013-05-06T00:00:00"/>
    <s v="First Class"/>
    <s v="SM-20905"/>
    <s v="Susan MacKendrick"/>
    <x v="0"/>
    <x v="0"/>
    <s v="Newark"/>
    <x v="24"/>
    <n v="43055"/>
    <x v="3"/>
    <s v="TEC-MA-10003589"/>
    <x v="2"/>
    <x v="15"/>
    <s v="Cisco 8961 IP Phone Charcoal"/>
    <x v="5965"/>
    <n v="3"/>
    <n v="0.7"/>
    <x v="7289"/>
    <x v="5"/>
  </r>
  <r>
    <n v="9564"/>
    <x v="4793"/>
    <x v="0"/>
    <x v="973"/>
    <d v="2013-05-06T00:00:00"/>
    <s v="First Class"/>
    <s v="SM-20905"/>
    <s v="Susan MacKendrick"/>
    <x v="0"/>
    <x v="0"/>
    <s v="Newark"/>
    <x v="24"/>
    <n v="43055"/>
    <x v="3"/>
    <s v="OFF-LA-10000081"/>
    <x v="1"/>
    <x v="2"/>
    <s v="Avery 496"/>
    <x v="1628"/>
    <n v="2"/>
    <n v="0.2"/>
    <x v="1725"/>
    <x v="5"/>
  </r>
  <r>
    <n v="9565"/>
    <x v="4794"/>
    <x v="1"/>
    <x v="932"/>
    <d v="2012-06-08T00:00:00"/>
    <s v="Standard Class"/>
    <s v="CG-12040"/>
    <s v="Catherine Glotzbach"/>
    <x v="2"/>
    <x v="0"/>
    <s v="Los Angeles"/>
    <x v="1"/>
    <n v="90045"/>
    <x v="1"/>
    <s v="OFF-PA-10001838"/>
    <x v="1"/>
    <x v="10"/>
    <s v="Adams Telephone Message Book W/Dividers/Space For Phone Numbers, 5 1/4&quot;X8 1/2&quot;, 300/Messages"/>
    <x v="2722"/>
    <n v="2"/>
    <n v="0"/>
    <x v="3975"/>
    <x v="1"/>
  </r>
  <r>
    <n v="9566"/>
    <x v="4795"/>
    <x v="2"/>
    <x v="691"/>
    <d v="2011-03-31T00:00:00"/>
    <s v="Same Day"/>
    <s v="TG-21640"/>
    <s v="Trudy Glocke"/>
    <x v="0"/>
    <x v="0"/>
    <s v="Tampa"/>
    <x v="2"/>
    <n v="33614"/>
    <x v="0"/>
    <s v="FUR-CH-10002965"/>
    <x v="0"/>
    <x v="1"/>
    <s v="Global Leather Highback Executive Chair with Pneumatic Height Adjustment, Black"/>
    <x v="5966"/>
    <n v="7"/>
    <n v="0.2"/>
    <x v="7290"/>
    <x v="10"/>
  </r>
  <r>
    <n v="9567"/>
    <x v="4795"/>
    <x v="2"/>
    <x v="691"/>
    <d v="2011-03-31T00:00:00"/>
    <s v="Same Day"/>
    <s v="TG-21640"/>
    <s v="Trudy Glocke"/>
    <x v="0"/>
    <x v="0"/>
    <s v="Tampa"/>
    <x v="2"/>
    <n v="33614"/>
    <x v="0"/>
    <s v="OFF-BI-10001636"/>
    <x v="1"/>
    <x v="8"/>
    <s v="Ibico Plastic and Wire Spiral Binding Combs"/>
    <x v="5967"/>
    <n v="5"/>
    <n v="0.7"/>
    <x v="7291"/>
    <x v="10"/>
  </r>
  <r>
    <n v="9568"/>
    <x v="4795"/>
    <x v="2"/>
    <x v="691"/>
    <d v="2011-03-31T00:00:00"/>
    <s v="Same Day"/>
    <s v="TG-21640"/>
    <s v="Trudy Glocke"/>
    <x v="0"/>
    <x v="0"/>
    <s v="Tampa"/>
    <x v="2"/>
    <n v="33614"/>
    <x v="0"/>
    <s v="OFF-AR-10004027"/>
    <x v="1"/>
    <x v="6"/>
    <s v="Binney &amp; Smith inkTank Erasable Desk Highlighter, Chisel Tip, Yellow, 12/Box"/>
    <x v="5968"/>
    <n v="2"/>
    <n v="0.2"/>
    <x v="7292"/>
    <x v="10"/>
  </r>
  <r>
    <n v="9569"/>
    <x v="4796"/>
    <x v="3"/>
    <x v="957"/>
    <d v="2014-07-08T00:00:00"/>
    <s v="First Class"/>
    <s v="DK-12835"/>
    <s v="Damala Kotsonis"/>
    <x v="1"/>
    <x v="0"/>
    <s v="Fremont"/>
    <x v="8"/>
    <n v="68025"/>
    <x v="2"/>
    <s v="TEC-PH-10002293"/>
    <x v="2"/>
    <x v="7"/>
    <s v="Anker 36W 4-Port USB Wall Charger Travel Power Adapter for iPhone 5s 5c 5"/>
    <x v="1105"/>
    <n v="4"/>
    <n v="0"/>
    <x v="7293"/>
    <x v="7"/>
  </r>
  <r>
    <n v="9570"/>
    <x v="4797"/>
    <x v="1"/>
    <x v="496"/>
    <d v="2012-09-24T00:00:00"/>
    <s v="Same Day"/>
    <s v="MB-17305"/>
    <s v="Maria Bertelson"/>
    <x v="0"/>
    <x v="0"/>
    <s v="Columbus"/>
    <x v="24"/>
    <n v="43229"/>
    <x v="3"/>
    <s v="OFF-BI-10003196"/>
    <x v="1"/>
    <x v="8"/>
    <s v="Accohide Poly Flexible Ring Binders"/>
    <x v="5969"/>
    <n v="6"/>
    <n v="0.7"/>
    <x v="7294"/>
    <x v="8"/>
  </r>
  <r>
    <n v="9571"/>
    <x v="4797"/>
    <x v="1"/>
    <x v="496"/>
    <d v="2012-09-24T00:00:00"/>
    <s v="Same Day"/>
    <s v="MB-17305"/>
    <s v="Maria Bertelson"/>
    <x v="0"/>
    <x v="0"/>
    <s v="Columbus"/>
    <x v="24"/>
    <n v="43229"/>
    <x v="3"/>
    <s v="OFF-ST-10001172"/>
    <x v="1"/>
    <x v="4"/>
    <s v="Tennsco Lockers, Sand"/>
    <x v="3295"/>
    <n v="2"/>
    <n v="0.2"/>
    <x v="6653"/>
    <x v="8"/>
  </r>
  <r>
    <n v="9572"/>
    <x v="4797"/>
    <x v="1"/>
    <x v="496"/>
    <d v="2012-09-24T00:00:00"/>
    <s v="Same Day"/>
    <s v="MB-17305"/>
    <s v="Maria Bertelson"/>
    <x v="0"/>
    <x v="0"/>
    <s v="Columbus"/>
    <x v="24"/>
    <n v="43229"/>
    <x v="3"/>
    <s v="OFF-EN-10003068"/>
    <x v="1"/>
    <x v="12"/>
    <s v="#6 3/4 Gummed Flap White Envelopes"/>
    <x v="4073"/>
    <n v="2"/>
    <n v="0.2"/>
    <x v="4726"/>
    <x v="8"/>
  </r>
  <r>
    <n v="9573"/>
    <x v="4797"/>
    <x v="1"/>
    <x v="496"/>
    <d v="2012-09-24T00:00:00"/>
    <s v="Same Day"/>
    <s v="MB-17305"/>
    <s v="Maria Bertelson"/>
    <x v="0"/>
    <x v="0"/>
    <s v="Columbus"/>
    <x v="24"/>
    <n v="43229"/>
    <x v="3"/>
    <s v="OFF-LA-10003510"/>
    <x v="1"/>
    <x v="2"/>
    <s v="Avery 4027 File Folder Labels for Dot Matrix Printers, 5000 Labels per Box, White"/>
    <x v="4529"/>
    <n v="1"/>
    <n v="0.2"/>
    <x v="5339"/>
    <x v="8"/>
  </r>
  <r>
    <n v="9574"/>
    <x v="4797"/>
    <x v="1"/>
    <x v="496"/>
    <d v="2012-09-24T00:00:00"/>
    <s v="Same Day"/>
    <s v="MB-17305"/>
    <s v="Maria Bertelson"/>
    <x v="0"/>
    <x v="0"/>
    <s v="Columbus"/>
    <x v="24"/>
    <n v="43229"/>
    <x v="3"/>
    <s v="OFF-AR-10003504"/>
    <x v="1"/>
    <x v="6"/>
    <s v="Newell 347"/>
    <x v="860"/>
    <n v="5"/>
    <n v="0.2"/>
    <x v="7295"/>
    <x v="8"/>
  </r>
  <r>
    <n v="9575"/>
    <x v="4798"/>
    <x v="1"/>
    <x v="863"/>
    <d v="2012-08-13T00:00:00"/>
    <s v="Same Day"/>
    <s v="SF-20065"/>
    <s v="Sandra Flanagan"/>
    <x v="0"/>
    <x v="0"/>
    <s v="Pomona"/>
    <x v="1"/>
    <n v="91767"/>
    <x v="1"/>
    <s v="FUR-FU-10001889"/>
    <x v="0"/>
    <x v="5"/>
    <s v="Ultra Door Pull Handle"/>
    <x v="1629"/>
    <n v="3"/>
    <n v="0"/>
    <x v="1726"/>
    <x v="6"/>
  </r>
  <r>
    <n v="9576"/>
    <x v="4799"/>
    <x v="1"/>
    <x v="989"/>
    <d v="2012-05-28T00:00:00"/>
    <s v="Second Class"/>
    <s v="PS-18760"/>
    <s v="Pamela Stobb"/>
    <x v="0"/>
    <x v="0"/>
    <s v="San Antonio"/>
    <x v="5"/>
    <n v="78207"/>
    <x v="2"/>
    <s v="FUR-CH-10000863"/>
    <x v="0"/>
    <x v="1"/>
    <s v="Novimex Swivel Fabric Task Chair"/>
    <x v="5970"/>
    <n v="1"/>
    <n v="0.3"/>
    <x v="7296"/>
    <x v="5"/>
  </r>
  <r>
    <n v="9577"/>
    <x v="4799"/>
    <x v="1"/>
    <x v="989"/>
    <d v="2012-05-28T00:00:00"/>
    <s v="Second Class"/>
    <s v="PS-18760"/>
    <s v="Pamela Stobb"/>
    <x v="0"/>
    <x v="0"/>
    <s v="San Antonio"/>
    <x v="5"/>
    <n v="78207"/>
    <x v="2"/>
    <s v="TEC-MA-10004679"/>
    <x v="2"/>
    <x v="15"/>
    <s v="StarTech.com 10/100 VDSL2 Ethernet Extender Kit"/>
    <x v="5971"/>
    <n v="2"/>
    <n v="0.4"/>
    <x v="7297"/>
    <x v="5"/>
  </r>
  <r>
    <n v="9578"/>
    <x v="4799"/>
    <x v="1"/>
    <x v="989"/>
    <d v="2012-05-28T00:00:00"/>
    <s v="Second Class"/>
    <s v="PS-18760"/>
    <s v="Pamela Stobb"/>
    <x v="0"/>
    <x v="0"/>
    <s v="San Antonio"/>
    <x v="5"/>
    <n v="78207"/>
    <x v="2"/>
    <s v="FUR-CH-10004754"/>
    <x v="0"/>
    <x v="1"/>
    <s v="Global Stack Chair with Arms, Black"/>
    <x v="5972"/>
    <n v="5"/>
    <n v="0.3"/>
    <x v="7298"/>
    <x v="5"/>
  </r>
  <r>
    <n v="9579"/>
    <x v="4800"/>
    <x v="3"/>
    <x v="32"/>
    <d v="2014-09-17T00:00:00"/>
    <s v="First Class"/>
    <s v="RB-19705"/>
    <s v="Roger Barcio"/>
    <x v="2"/>
    <x v="0"/>
    <s v="New York City"/>
    <x v="15"/>
    <n v="10035"/>
    <x v="3"/>
    <s v="TEC-PH-10004586"/>
    <x v="2"/>
    <x v="7"/>
    <s v="Wilson SignalBoost 841262 DB PRO Amplifier Kit"/>
    <x v="5973"/>
    <n v="3"/>
    <n v="0"/>
    <x v="7299"/>
    <x v="8"/>
  </r>
  <r>
    <n v="9580"/>
    <x v="4800"/>
    <x v="3"/>
    <x v="32"/>
    <d v="2014-09-17T00:00:00"/>
    <s v="First Class"/>
    <s v="RB-19705"/>
    <s v="Roger Barcio"/>
    <x v="2"/>
    <x v="0"/>
    <s v="New York City"/>
    <x v="15"/>
    <n v="10035"/>
    <x v="3"/>
    <s v="OFF-ST-10001370"/>
    <x v="1"/>
    <x v="4"/>
    <s v="Sensible Storage WireTech Storage Systems"/>
    <x v="558"/>
    <n v="1"/>
    <n v="0"/>
    <x v="7300"/>
    <x v="8"/>
  </r>
  <r>
    <n v="9581"/>
    <x v="4800"/>
    <x v="3"/>
    <x v="32"/>
    <d v="2014-09-17T00:00:00"/>
    <s v="First Class"/>
    <s v="RB-19705"/>
    <s v="Roger Barcio"/>
    <x v="2"/>
    <x v="0"/>
    <s v="New York City"/>
    <x v="15"/>
    <n v="10035"/>
    <x v="3"/>
    <s v="OFF-AR-10001988"/>
    <x v="1"/>
    <x v="6"/>
    <s v="Bulldog Table or Wall-Mount Pencil Sharpener"/>
    <x v="5734"/>
    <n v="5"/>
    <n v="0"/>
    <x v="6967"/>
    <x v="8"/>
  </r>
  <r>
    <n v="9582"/>
    <x v="4800"/>
    <x v="3"/>
    <x v="32"/>
    <d v="2014-09-17T00:00:00"/>
    <s v="First Class"/>
    <s v="RB-19705"/>
    <s v="Roger Barcio"/>
    <x v="2"/>
    <x v="0"/>
    <s v="New York City"/>
    <x v="15"/>
    <n v="10035"/>
    <x v="3"/>
    <s v="FUR-CH-10003298"/>
    <x v="0"/>
    <x v="1"/>
    <s v="Office Star - Contemporary Task Swivel chair with Loop Arms, Charcoal"/>
    <x v="4464"/>
    <n v="5"/>
    <n v="0.1"/>
    <x v="5262"/>
    <x v="8"/>
  </r>
  <r>
    <n v="9583"/>
    <x v="4801"/>
    <x v="0"/>
    <x v="843"/>
    <d v="2013-06-12T00:00:00"/>
    <s v="Standard Class"/>
    <s v="RS-19870"/>
    <s v="Roy Skaria"/>
    <x v="2"/>
    <x v="0"/>
    <s v="Philadelphia"/>
    <x v="9"/>
    <n v="19120"/>
    <x v="3"/>
    <s v="OFF-FA-10002988"/>
    <x v="1"/>
    <x v="13"/>
    <s v="Ideal Clamps"/>
    <x v="5974"/>
    <n v="6"/>
    <n v="0.2"/>
    <x v="7301"/>
    <x v="1"/>
  </r>
  <r>
    <n v="9584"/>
    <x v="4802"/>
    <x v="3"/>
    <x v="643"/>
    <d v="2014-06-28T00:00:00"/>
    <s v="Second Class"/>
    <s v="SB-20185"/>
    <s v="Sarah Brown"/>
    <x v="0"/>
    <x v="0"/>
    <s v="New York City"/>
    <x v="15"/>
    <n v="10024"/>
    <x v="3"/>
    <s v="FUR-BO-10002213"/>
    <x v="0"/>
    <x v="0"/>
    <s v="DMI Eclipse Executive Suite Bookcases"/>
    <x v="5975"/>
    <n v="1"/>
    <n v="0.2"/>
    <x v="7302"/>
    <x v="1"/>
  </r>
  <r>
    <n v="9585"/>
    <x v="4803"/>
    <x v="3"/>
    <x v="775"/>
    <d v="2014-08-28T00:00:00"/>
    <s v="First Class"/>
    <s v="HJ-14875"/>
    <s v="Heather Jas"/>
    <x v="2"/>
    <x v="0"/>
    <s v="Detroit"/>
    <x v="12"/>
    <n v="48234"/>
    <x v="2"/>
    <s v="OFF-ST-10000344"/>
    <x v="1"/>
    <x v="4"/>
    <s v="Neat Ideas Personal Hanging Folder Files, Black"/>
    <x v="2099"/>
    <n v="4"/>
    <n v="0"/>
    <x v="7303"/>
    <x v="6"/>
  </r>
  <r>
    <n v="9586"/>
    <x v="4804"/>
    <x v="0"/>
    <x v="370"/>
    <d v="2013-08-29T00:00:00"/>
    <s v="First Class"/>
    <s v="SV-20815"/>
    <s v="Stuart Van"/>
    <x v="1"/>
    <x v="0"/>
    <s v="Miami"/>
    <x v="2"/>
    <n v="33142"/>
    <x v="0"/>
    <s v="OFF-PA-10002319"/>
    <x v="1"/>
    <x v="10"/>
    <s v="Xerox 1944"/>
    <x v="5976"/>
    <n v="1"/>
    <n v="0.2"/>
    <x v="7304"/>
    <x v="6"/>
  </r>
  <r>
    <n v="9587"/>
    <x v="4805"/>
    <x v="0"/>
    <x v="741"/>
    <d v="2013-11-19T00:00:00"/>
    <s v="Same Day"/>
    <s v="BE-11410"/>
    <s v="Bobby Elias"/>
    <x v="0"/>
    <x v="0"/>
    <s v="Concord"/>
    <x v="1"/>
    <n v="94521"/>
    <x v="1"/>
    <s v="OFF-BI-10002437"/>
    <x v="1"/>
    <x v="8"/>
    <s v="Recycled Premium Regency Composition Covers"/>
    <x v="5977"/>
    <n v="5"/>
    <n v="0.2"/>
    <x v="7305"/>
    <x v="0"/>
  </r>
  <r>
    <n v="9588"/>
    <x v="4806"/>
    <x v="3"/>
    <x v="827"/>
    <d v="2014-04-23T00:00:00"/>
    <s v="Standard Class"/>
    <s v="BM-11575"/>
    <s v="Brendan Murry"/>
    <x v="1"/>
    <x v="0"/>
    <s v="Chicago"/>
    <x v="10"/>
    <n v="60653"/>
    <x v="2"/>
    <s v="OFF-ST-10001418"/>
    <x v="1"/>
    <x v="4"/>
    <s v="Carina Media Storage Towers in Natural &amp; Black"/>
    <x v="2468"/>
    <n v="4"/>
    <n v="0.2"/>
    <x v="7306"/>
    <x v="3"/>
  </r>
  <r>
    <n v="9589"/>
    <x v="4807"/>
    <x v="3"/>
    <x v="283"/>
    <d v="2014-07-29T00:00:00"/>
    <s v="Standard Class"/>
    <s v="AZ-10750"/>
    <s v="Annie Zypern"/>
    <x v="0"/>
    <x v="0"/>
    <s v="Wheeling"/>
    <x v="10"/>
    <n v="60090"/>
    <x v="2"/>
    <s v="OFF-AR-10000380"/>
    <x v="1"/>
    <x v="6"/>
    <s v="Hunt PowerHouse Electric Pencil Sharpener, Blue"/>
    <x v="5978"/>
    <n v="4"/>
    <n v="0.2"/>
    <x v="7307"/>
    <x v="7"/>
  </r>
  <r>
    <n v="9590"/>
    <x v="4808"/>
    <x v="2"/>
    <x v="218"/>
    <d v="2011-05-15T00:00:00"/>
    <s v="Standard Class"/>
    <s v="HD-14785"/>
    <s v="Harold Dahlen"/>
    <x v="2"/>
    <x v="0"/>
    <s v="Chicago"/>
    <x v="10"/>
    <n v="60610"/>
    <x v="2"/>
    <s v="OFF-PA-10003036"/>
    <x v="1"/>
    <x v="10"/>
    <s v="Black Print Carbonless 8 1/2&quot; x 8 1/4&quot; Rapid Memo Book"/>
    <x v="1133"/>
    <n v="3"/>
    <n v="0.2"/>
    <x v="4654"/>
    <x v="5"/>
  </r>
  <r>
    <n v="9591"/>
    <x v="4808"/>
    <x v="2"/>
    <x v="218"/>
    <d v="2011-05-15T00:00:00"/>
    <s v="Standard Class"/>
    <s v="HD-14785"/>
    <s v="Harold Dahlen"/>
    <x v="2"/>
    <x v="0"/>
    <s v="Chicago"/>
    <x v="10"/>
    <n v="60610"/>
    <x v="2"/>
    <s v="OFF-BI-10002026"/>
    <x v="1"/>
    <x v="8"/>
    <s v="Avery Arch Ring Binders"/>
    <x v="5979"/>
    <n v="9"/>
    <n v="0.8"/>
    <x v="7308"/>
    <x v="5"/>
  </r>
  <r>
    <n v="9592"/>
    <x v="4809"/>
    <x v="0"/>
    <x v="1062"/>
    <d v="2013-08-02T00:00:00"/>
    <s v="Standard Class"/>
    <s v="BF-11005"/>
    <s v="Barry Franz"/>
    <x v="2"/>
    <x v="0"/>
    <s v="Pasadena"/>
    <x v="5"/>
    <n v="77506"/>
    <x v="2"/>
    <s v="FUR-FU-10003691"/>
    <x v="0"/>
    <x v="5"/>
    <s v="Eldon Image Series Desk Accessories, Ebony"/>
    <x v="3224"/>
    <n v="5"/>
    <n v="0.6"/>
    <x v="7309"/>
    <x v="7"/>
  </r>
  <r>
    <n v="9593"/>
    <x v="4809"/>
    <x v="0"/>
    <x v="1062"/>
    <d v="2013-08-02T00:00:00"/>
    <s v="Standard Class"/>
    <s v="BF-11005"/>
    <s v="Barry Franz"/>
    <x v="2"/>
    <x v="0"/>
    <s v="Pasadena"/>
    <x v="5"/>
    <n v="77506"/>
    <x v="2"/>
    <s v="FUR-FU-10003806"/>
    <x v="0"/>
    <x v="5"/>
    <s v="Tenex Chairmat w/ Average Lip, 45&quot; x 53&quot;"/>
    <x v="5980"/>
    <n v="5"/>
    <n v="0.6"/>
    <x v="7310"/>
    <x v="7"/>
  </r>
  <r>
    <n v="9594"/>
    <x v="4810"/>
    <x v="3"/>
    <x v="32"/>
    <d v="2014-09-20T00:00:00"/>
    <s v="Standard Class"/>
    <s v="HZ-14950"/>
    <s v="Henia Zydlo"/>
    <x v="0"/>
    <x v="0"/>
    <s v="New York City"/>
    <x v="15"/>
    <n v="10024"/>
    <x v="3"/>
    <s v="OFF-PA-10002741"/>
    <x v="1"/>
    <x v="10"/>
    <s v="Xerox 1980"/>
    <x v="18"/>
    <n v="2"/>
    <n v="0"/>
    <x v="1608"/>
    <x v="8"/>
  </r>
  <r>
    <n v="9595"/>
    <x v="4810"/>
    <x v="3"/>
    <x v="32"/>
    <d v="2014-09-20T00:00:00"/>
    <s v="Standard Class"/>
    <s v="HZ-14950"/>
    <s v="Henia Zydlo"/>
    <x v="0"/>
    <x v="0"/>
    <s v="New York City"/>
    <x v="15"/>
    <n v="10024"/>
    <x v="3"/>
    <s v="OFF-PA-10003845"/>
    <x v="1"/>
    <x v="10"/>
    <s v="Xerox 1987"/>
    <x v="1057"/>
    <n v="2"/>
    <n v="0"/>
    <x v="1302"/>
    <x v="8"/>
  </r>
  <r>
    <n v="9596"/>
    <x v="4811"/>
    <x v="3"/>
    <x v="714"/>
    <d v="2014-01-30T00:00:00"/>
    <s v="Standard Class"/>
    <s v="KD-16495"/>
    <s v="Keith Dawkins"/>
    <x v="1"/>
    <x v="0"/>
    <s v="San Jose"/>
    <x v="1"/>
    <n v="95123"/>
    <x v="1"/>
    <s v="OFF-AP-10001492"/>
    <x v="1"/>
    <x v="9"/>
    <s v="Acco Six-Outlet Power Strip, 4' Cord Length"/>
    <x v="3119"/>
    <n v="3"/>
    <n v="0"/>
    <x v="3501"/>
    <x v="9"/>
  </r>
  <r>
    <n v="9597"/>
    <x v="4811"/>
    <x v="3"/>
    <x v="714"/>
    <d v="2014-01-30T00:00:00"/>
    <s v="Standard Class"/>
    <s v="KD-16495"/>
    <s v="Keith Dawkins"/>
    <x v="1"/>
    <x v="0"/>
    <s v="San Jose"/>
    <x v="1"/>
    <n v="95123"/>
    <x v="1"/>
    <s v="OFF-BI-10004318"/>
    <x v="1"/>
    <x v="8"/>
    <s v="Ibico EB-19 Dual Function Manual Binding System"/>
    <x v="4795"/>
    <n v="2"/>
    <n v="0.2"/>
    <x v="5710"/>
    <x v="9"/>
  </r>
  <r>
    <n v="9598"/>
    <x v="4811"/>
    <x v="3"/>
    <x v="714"/>
    <d v="2014-01-30T00:00:00"/>
    <s v="Standard Class"/>
    <s v="KD-16495"/>
    <s v="Keith Dawkins"/>
    <x v="1"/>
    <x v="0"/>
    <s v="San Jose"/>
    <x v="1"/>
    <n v="95123"/>
    <x v="1"/>
    <s v="TEC-PH-10000193"/>
    <x v="2"/>
    <x v="7"/>
    <s v="Jensen SMPS-640 - speaker phone"/>
    <x v="3440"/>
    <n v="3"/>
    <n v="0.2"/>
    <x v="3904"/>
    <x v="9"/>
  </r>
  <r>
    <n v="9599"/>
    <x v="4812"/>
    <x v="1"/>
    <x v="444"/>
    <d v="2012-09-23T00:00:00"/>
    <s v="Standard Class"/>
    <s v="FC-14245"/>
    <s v="Frank Carlisle"/>
    <x v="2"/>
    <x v="0"/>
    <s v="Sacramento"/>
    <x v="1"/>
    <n v="95823"/>
    <x v="1"/>
    <s v="FUR-FU-10003464"/>
    <x v="0"/>
    <x v="5"/>
    <s v="Seth Thomas 8 1/2&quot; Cubicle Clock"/>
    <x v="4053"/>
    <n v="3"/>
    <n v="0"/>
    <x v="6150"/>
    <x v="8"/>
  </r>
  <r>
    <n v="9600"/>
    <x v="4813"/>
    <x v="1"/>
    <x v="1225"/>
    <d v="2012-04-18T00:00:00"/>
    <s v="Standard Class"/>
    <s v="TP-21130"/>
    <s v="Theone Pippenger"/>
    <x v="0"/>
    <x v="0"/>
    <s v="Springfield"/>
    <x v="21"/>
    <n v="97477"/>
    <x v="1"/>
    <s v="OFF-AP-10002403"/>
    <x v="1"/>
    <x v="9"/>
    <s v="Acco Smartsocket Color-Coded Six-Outlet AC Adapter Model Surge Protectors"/>
    <x v="5981"/>
    <n v="1"/>
    <n v="0.2"/>
    <x v="7311"/>
    <x v="3"/>
  </r>
  <r>
    <n v="9601"/>
    <x v="4814"/>
    <x v="3"/>
    <x v="540"/>
    <d v="2014-05-12T00:00:00"/>
    <s v="Second Class"/>
    <s v="EB-13705"/>
    <s v="Ed Braxton"/>
    <x v="1"/>
    <x v="0"/>
    <s v="Mansfield"/>
    <x v="5"/>
    <n v="76063"/>
    <x v="2"/>
    <s v="OFF-PA-10003848"/>
    <x v="1"/>
    <x v="10"/>
    <s v="Xerox 1997"/>
    <x v="759"/>
    <n v="8"/>
    <n v="0.2"/>
    <x v="782"/>
    <x v="5"/>
  </r>
  <r>
    <n v="9602"/>
    <x v="4815"/>
    <x v="0"/>
    <x v="913"/>
    <d v="2013-09-10T00:00:00"/>
    <s v="Standard Class"/>
    <s v="JP-15520"/>
    <s v="Jeremy Pistek"/>
    <x v="0"/>
    <x v="0"/>
    <s v="Jonesboro"/>
    <x v="36"/>
    <n v="72401"/>
    <x v="0"/>
    <s v="OFF-PA-10001357"/>
    <x v="1"/>
    <x v="10"/>
    <s v="Xerox 1886"/>
    <x v="5982"/>
    <n v="5"/>
    <n v="0"/>
    <x v="7312"/>
    <x v="8"/>
  </r>
  <r>
    <n v="9603"/>
    <x v="4816"/>
    <x v="2"/>
    <x v="946"/>
    <d v="2011-05-22T00:00:00"/>
    <s v="First Class"/>
    <s v="TD-20995"/>
    <s v="Tamara Dahlen"/>
    <x v="0"/>
    <x v="0"/>
    <s v="Virginia Beach"/>
    <x v="17"/>
    <n v="23464"/>
    <x v="0"/>
    <s v="OFF-SU-10004737"/>
    <x v="1"/>
    <x v="14"/>
    <s v="Acme Design Stainless Steel Bent Scissors"/>
    <x v="5983"/>
    <n v="5"/>
    <n v="0"/>
    <x v="7313"/>
    <x v="5"/>
  </r>
  <r>
    <n v="9604"/>
    <x v="4817"/>
    <x v="0"/>
    <x v="26"/>
    <d v="2013-06-24T00:00:00"/>
    <s v="Standard Class"/>
    <s v="DM-13345"/>
    <s v="Denise Monton"/>
    <x v="1"/>
    <x v="0"/>
    <s v="Rochester"/>
    <x v="15"/>
    <n v="14609"/>
    <x v="3"/>
    <s v="FUR-TA-10003715"/>
    <x v="0"/>
    <x v="3"/>
    <s v="Hon 2111 Invitation Series Corner Table"/>
    <x v="5984"/>
    <n v="3"/>
    <n v="0.4"/>
    <x v="7314"/>
    <x v="1"/>
  </r>
  <r>
    <n v="9605"/>
    <x v="4818"/>
    <x v="1"/>
    <x v="121"/>
    <d v="2012-11-05T00:00:00"/>
    <s v="First Class"/>
    <s v="EG-13900"/>
    <s v="Emily Grady"/>
    <x v="0"/>
    <x v="0"/>
    <s v="Chesapeake"/>
    <x v="17"/>
    <n v="23320"/>
    <x v="0"/>
    <s v="OFF-AP-10003099"/>
    <x v="1"/>
    <x v="9"/>
    <s v="Eureka Hand Vacuum, Bagless"/>
    <x v="5985"/>
    <n v="4"/>
    <n v="0"/>
    <x v="7315"/>
    <x v="0"/>
  </r>
  <r>
    <n v="9606"/>
    <x v="4819"/>
    <x v="3"/>
    <x v="259"/>
    <d v="2014-11-10T00:00:00"/>
    <s v="Standard Class"/>
    <s v="HG-14965"/>
    <s v="Henry Goldwyn"/>
    <x v="1"/>
    <x v="0"/>
    <s v="Lancaster"/>
    <x v="24"/>
    <n v="43130"/>
    <x v="3"/>
    <s v="TEC-AC-10002323"/>
    <x v="2"/>
    <x v="11"/>
    <s v="SanDisk Ultra 32 GB MicroSDHC Class 10 Memory Card"/>
    <x v="5986"/>
    <n v="4"/>
    <n v="0.2"/>
    <x v="5485"/>
    <x v="0"/>
  </r>
  <r>
    <n v="9607"/>
    <x v="4819"/>
    <x v="3"/>
    <x v="259"/>
    <d v="2014-11-10T00:00:00"/>
    <s v="Standard Class"/>
    <s v="HG-14965"/>
    <s v="Henry Goldwyn"/>
    <x v="1"/>
    <x v="0"/>
    <s v="Lancaster"/>
    <x v="24"/>
    <n v="43130"/>
    <x v="3"/>
    <s v="OFF-ST-10002344"/>
    <x v="1"/>
    <x v="4"/>
    <s v="Carina 42&quot;Hx23 3/4&quot;W Media Storage Unit"/>
    <x v="4934"/>
    <n v="3"/>
    <n v="0.2"/>
    <x v="7316"/>
    <x v="0"/>
  </r>
  <r>
    <n v="9608"/>
    <x v="4820"/>
    <x v="3"/>
    <x v="256"/>
    <d v="2014-12-09T00:00:00"/>
    <s v="Second Class"/>
    <s v="BF-11080"/>
    <s v="Bart Folk"/>
    <x v="0"/>
    <x v="0"/>
    <s v="New York City"/>
    <x v="15"/>
    <n v="10024"/>
    <x v="3"/>
    <s v="OFF-PA-10000007"/>
    <x v="1"/>
    <x v="10"/>
    <s v="Telephone Message Books with Fax/Mobile Section, 4 1/4&quot; x 6&quot;"/>
    <x v="5987"/>
    <n v="6"/>
    <n v="0"/>
    <x v="354"/>
    <x v="4"/>
  </r>
  <r>
    <n v="9609"/>
    <x v="4820"/>
    <x v="3"/>
    <x v="256"/>
    <d v="2014-12-09T00:00:00"/>
    <s v="Second Class"/>
    <s v="BF-11080"/>
    <s v="Bart Folk"/>
    <x v="0"/>
    <x v="0"/>
    <s v="New York City"/>
    <x v="15"/>
    <n v="10024"/>
    <x v="3"/>
    <s v="OFF-LA-10000248"/>
    <x v="1"/>
    <x v="2"/>
    <s v="Avery 52"/>
    <x v="469"/>
    <n v="3"/>
    <n v="0"/>
    <x v="5458"/>
    <x v="4"/>
  </r>
  <r>
    <n v="9610"/>
    <x v="4821"/>
    <x v="0"/>
    <x v="458"/>
    <d v="2013-05-20T00:00:00"/>
    <s v="Second Class"/>
    <s v="SC-20095"/>
    <s v="Sanjit Chand"/>
    <x v="0"/>
    <x v="0"/>
    <s v="Los Angeles"/>
    <x v="1"/>
    <n v="90045"/>
    <x v="1"/>
    <s v="FUR-FU-10002116"/>
    <x v="0"/>
    <x v="5"/>
    <s v="Tenex Carpeted, Granite-Look or Clear Contemporary Contour Shape Chair Mats"/>
    <x v="5988"/>
    <n v="4"/>
    <n v="0"/>
    <x v="7317"/>
    <x v="5"/>
  </r>
  <r>
    <n v="9611"/>
    <x v="4821"/>
    <x v="0"/>
    <x v="458"/>
    <d v="2013-05-20T00:00:00"/>
    <s v="Second Class"/>
    <s v="SC-20095"/>
    <s v="Sanjit Chand"/>
    <x v="0"/>
    <x v="0"/>
    <s v="Los Angeles"/>
    <x v="1"/>
    <n v="90045"/>
    <x v="1"/>
    <s v="OFF-LA-10002195"/>
    <x v="1"/>
    <x v="2"/>
    <s v="Avery 481"/>
    <x v="1806"/>
    <n v="9"/>
    <n v="0"/>
    <x v="1934"/>
    <x v="5"/>
  </r>
  <r>
    <n v="9612"/>
    <x v="4822"/>
    <x v="3"/>
    <x v="1200"/>
    <d v="2014-10-31T00:00:00"/>
    <s v="Standard Class"/>
    <s v="CS-11950"/>
    <s v="Carlos Soltero"/>
    <x v="0"/>
    <x v="0"/>
    <s v="Jackson"/>
    <x v="35"/>
    <n v="39212"/>
    <x v="0"/>
    <s v="OFF-FA-10000735"/>
    <x v="1"/>
    <x v="13"/>
    <s v="Staples"/>
    <x v="2643"/>
    <n v="4"/>
    <n v="0"/>
    <x v="2961"/>
    <x v="2"/>
  </r>
  <r>
    <n v="9613"/>
    <x v="4823"/>
    <x v="0"/>
    <x v="31"/>
    <d v="2013-09-23T00:00:00"/>
    <s v="Standard Class"/>
    <s v="BD-11320"/>
    <s v="Bill Donatelli"/>
    <x v="0"/>
    <x v="0"/>
    <s v="Woodland"/>
    <x v="1"/>
    <n v="95695"/>
    <x v="1"/>
    <s v="TEC-PH-10001299"/>
    <x v="2"/>
    <x v="7"/>
    <s v="Polycom CX300 Desktop Phone USB VoIP phone"/>
    <x v="2562"/>
    <n v="2"/>
    <n v="0.2"/>
    <x v="2810"/>
    <x v="8"/>
  </r>
  <r>
    <n v="9614"/>
    <x v="4824"/>
    <x v="2"/>
    <x v="7"/>
    <d v="2011-11-13T00:00:00"/>
    <s v="First Class"/>
    <s v="MZ-17515"/>
    <s v="Mary Zewe"/>
    <x v="1"/>
    <x v="0"/>
    <s v="Seattle"/>
    <x v="4"/>
    <n v="98115"/>
    <x v="1"/>
    <s v="OFF-AP-10002892"/>
    <x v="1"/>
    <x v="9"/>
    <s v="Belkin F5C206VTEL 6 Outlet Surge"/>
    <x v="5989"/>
    <n v="1"/>
    <n v="0"/>
    <x v="7318"/>
    <x v="0"/>
  </r>
  <r>
    <n v="9615"/>
    <x v="4824"/>
    <x v="2"/>
    <x v="7"/>
    <d v="2011-11-13T00:00:00"/>
    <s v="First Class"/>
    <s v="MZ-17515"/>
    <s v="Mary Zewe"/>
    <x v="1"/>
    <x v="0"/>
    <s v="Seattle"/>
    <x v="4"/>
    <n v="98115"/>
    <x v="1"/>
    <s v="TEC-AC-10002718"/>
    <x v="2"/>
    <x v="11"/>
    <s v="Belkin Standard 104 key USB Keyboard"/>
    <x v="5990"/>
    <n v="7"/>
    <n v="0"/>
    <x v="7319"/>
    <x v="0"/>
  </r>
  <r>
    <n v="9616"/>
    <x v="4824"/>
    <x v="2"/>
    <x v="7"/>
    <d v="2011-11-13T00:00:00"/>
    <s v="First Class"/>
    <s v="MZ-17515"/>
    <s v="Mary Zewe"/>
    <x v="1"/>
    <x v="0"/>
    <s v="Seattle"/>
    <x v="4"/>
    <n v="98115"/>
    <x v="1"/>
    <s v="OFF-BI-10003527"/>
    <x v="1"/>
    <x v="8"/>
    <s v="Fellowes PB500 Electric Punch Plastic Comb Binding Machine with Manual Bind"/>
    <x v="5991"/>
    <n v="2"/>
    <n v="0.2"/>
    <x v="7320"/>
    <x v="0"/>
  </r>
  <r>
    <n v="9617"/>
    <x v="4825"/>
    <x v="0"/>
    <x v="250"/>
    <d v="2013-08-30T00:00:00"/>
    <s v="Standard Class"/>
    <s v="PW-19030"/>
    <s v="Pauline Webber"/>
    <x v="1"/>
    <x v="0"/>
    <s v="Los Angeles"/>
    <x v="1"/>
    <n v="90049"/>
    <x v="1"/>
    <s v="OFF-AR-10002255"/>
    <x v="1"/>
    <x v="6"/>
    <s v="Newell 346"/>
    <x v="1784"/>
    <n v="2"/>
    <n v="0"/>
    <x v="6613"/>
    <x v="6"/>
  </r>
  <r>
    <n v="9618"/>
    <x v="4826"/>
    <x v="3"/>
    <x v="673"/>
    <d v="2014-11-22T00:00:00"/>
    <s v="Standard Class"/>
    <s v="BS-11380"/>
    <s v="Bill Stewart"/>
    <x v="1"/>
    <x v="0"/>
    <s v="Bowling Green"/>
    <x v="24"/>
    <n v="43402"/>
    <x v="3"/>
    <s v="TEC-CO-10002095"/>
    <x v="2"/>
    <x v="16"/>
    <s v="Hewlett Packard 610 Color Digital Copier / Printer"/>
    <x v="5992"/>
    <n v="3"/>
    <n v="0.4"/>
    <x v="7321"/>
    <x v="0"/>
  </r>
  <r>
    <n v="9619"/>
    <x v="4826"/>
    <x v="3"/>
    <x v="673"/>
    <d v="2014-11-22T00:00:00"/>
    <s v="Standard Class"/>
    <s v="BS-11380"/>
    <s v="Bill Stewart"/>
    <x v="1"/>
    <x v="0"/>
    <s v="Bowling Green"/>
    <x v="24"/>
    <n v="43402"/>
    <x v="3"/>
    <s v="OFF-AR-10004022"/>
    <x v="1"/>
    <x v="6"/>
    <s v="Panasonic KP-380BK Classic Electric Pencil Sharpener"/>
    <x v="1146"/>
    <n v="3"/>
    <n v="0.2"/>
    <x v="1188"/>
    <x v="0"/>
  </r>
  <r>
    <n v="9620"/>
    <x v="4826"/>
    <x v="3"/>
    <x v="673"/>
    <d v="2014-11-22T00:00:00"/>
    <s v="Standard Class"/>
    <s v="BS-11380"/>
    <s v="Bill Stewart"/>
    <x v="1"/>
    <x v="0"/>
    <s v="Bowling Green"/>
    <x v="24"/>
    <n v="43402"/>
    <x v="3"/>
    <s v="TEC-AC-10002335"/>
    <x v="2"/>
    <x v="11"/>
    <s v="Logitech Media Keyboard K200"/>
    <x v="4089"/>
    <n v="5"/>
    <n v="0.2"/>
    <x v="7322"/>
    <x v="0"/>
  </r>
  <r>
    <n v="9621"/>
    <x v="4827"/>
    <x v="2"/>
    <x v="467"/>
    <d v="2011-09-30T00:00:00"/>
    <s v="Standard Class"/>
    <s v="DA-13450"/>
    <s v="Dianna Arnett"/>
    <x v="2"/>
    <x v="0"/>
    <s v="Lancaster"/>
    <x v="24"/>
    <n v="43130"/>
    <x v="3"/>
    <s v="OFF-AP-10001634"/>
    <x v="1"/>
    <x v="9"/>
    <s v="Hoover Commercial Lightweight Upright Vacuum"/>
    <x v="5993"/>
    <n v="6"/>
    <n v="0.2"/>
    <x v="7323"/>
    <x v="8"/>
  </r>
  <r>
    <n v="9622"/>
    <x v="4827"/>
    <x v="2"/>
    <x v="467"/>
    <d v="2011-09-30T00:00:00"/>
    <s v="Standard Class"/>
    <s v="DA-13450"/>
    <s v="Dianna Arnett"/>
    <x v="2"/>
    <x v="0"/>
    <s v="Lancaster"/>
    <x v="24"/>
    <n v="43130"/>
    <x v="3"/>
    <s v="TEC-AC-10002370"/>
    <x v="2"/>
    <x v="11"/>
    <s v="Maxell CD-R Discs"/>
    <x v="5994"/>
    <n v="2"/>
    <n v="0.2"/>
    <x v="7324"/>
    <x v="8"/>
  </r>
  <r>
    <n v="9623"/>
    <x v="4827"/>
    <x v="2"/>
    <x v="467"/>
    <d v="2011-09-30T00:00:00"/>
    <s v="Standard Class"/>
    <s v="DA-13450"/>
    <s v="Dianna Arnett"/>
    <x v="2"/>
    <x v="0"/>
    <s v="Lancaster"/>
    <x v="24"/>
    <n v="43130"/>
    <x v="3"/>
    <s v="OFF-PA-10000174"/>
    <x v="1"/>
    <x v="10"/>
    <s v="Message Book, Wirebound, Four 5 1/2&quot; X 4&quot; Forms/Pg., 200 Dupl. Sets/Book"/>
    <x v="2731"/>
    <n v="4"/>
    <n v="0.2"/>
    <x v="3024"/>
    <x v="8"/>
  </r>
  <r>
    <n v="9624"/>
    <x v="4828"/>
    <x v="3"/>
    <x v="222"/>
    <d v="2014-07-01T00:00:00"/>
    <s v="First Class"/>
    <s v="ME-17725"/>
    <s v="Max Engle"/>
    <x v="0"/>
    <x v="0"/>
    <s v="Dallas"/>
    <x v="5"/>
    <n v="75220"/>
    <x v="2"/>
    <s v="OFF-AP-10000240"/>
    <x v="1"/>
    <x v="9"/>
    <s v="Belkin F9G930V10-GRY 9 Outlet Surge"/>
    <x v="5995"/>
    <n v="2"/>
    <n v="0.8"/>
    <x v="7325"/>
    <x v="1"/>
  </r>
  <r>
    <n v="9625"/>
    <x v="4828"/>
    <x v="3"/>
    <x v="222"/>
    <d v="2014-07-01T00:00:00"/>
    <s v="First Class"/>
    <s v="ME-17725"/>
    <s v="Max Engle"/>
    <x v="0"/>
    <x v="0"/>
    <s v="Dallas"/>
    <x v="5"/>
    <n v="75220"/>
    <x v="2"/>
    <s v="FUR-TA-10002855"/>
    <x v="0"/>
    <x v="3"/>
    <s v="Bevis Round Conference Table Top &amp; Single Column Base"/>
    <x v="5996"/>
    <n v="3"/>
    <n v="0.3"/>
    <x v="7326"/>
    <x v="1"/>
  </r>
  <r>
    <n v="9626"/>
    <x v="4828"/>
    <x v="3"/>
    <x v="222"/>
    <d v="2014-07-01T00:00:00"/>
    <s v="First Class"/>
    <s v="ME-17725"/>
    <s v="Max Engle"/>
    <x v="0"/>
    <x v="0"/>
    <s v="Dallas"/>
    <x v="5"/>
    <n v="75220"/>
    <x v="2"/>
    <s v="FUR-BO-10000780"/>
    <x v="0"/>
    <x v="0"/>
    <s v="O'Sullivan Plantations 2-Door Library in Landvery Oak"/>
    <x v="5997"/>
    <n v="3"/>
    <n v="0.32"/>
    <x v="7327"/>
    <x v="1"/>
  </r>
  <r>
    <n v="9627"/>
    <x v="4829"/>
    <x v="3"/>
    <x v="397"/>
    <d v="2014-09-26T00:00:00"/>
    <s v="First Class"/>
    <s v="MH-17785"/>
    <s v="Maya Herman"/>
    <x v="1"/>
    <x v="0"/>
    <s v="Lubbock"/>
    <x v="5"/>
    <n v="79424"/>
    <x v="2"/>
    <s v="OFF-PA-10001846"/>
    <x v="1"/>
    <x v="10"/>
    <s v="Xerox 1899"/>
    <x v="4766"/>
    <n v="2"/>
    <n v="0.2"/>
    <x v="5674"/>
    <x v="8"/>
  </r>
  <r>
    <n v="9628"/>
    <x v="4830"/>
    <x v="2"/>
    <x v="533"/>
    <d v="2011-11-27T00:00:00"/>
    <s v="Standard Class"/>
    <s v="BT-11440"/>
    <s v="Bobby Trafton"/>
    <x v="0"/>
    <x v="0"/>
    <s v="Detroit"/>
    <x v="12"/>
    <n v="48227"/>
    <x v="2"/>
    <s v="OFF-BI-10002049"/>
    <x v="1"/>
    <x v="8"/>
    <s v="UniKeep View Case Binders"/>
    <x v="1865"/>
    <n v="3"/>
    <n v="0"/>
    <x v="7328"/>
    <x v="0"/>
  </r>
  <r>
    <n v="9629"/>
    <x v="4831"/>
    <x v="2"/>
    <x v="286"/>
    <d v="2011-01-19T00:00:00"/>
    <s v="Standard Class"/>
    <s v="MM-17920"/>
    <s v="Michael Moore"/>
    <x v="0"/>
    <x v="0"/>
    <s v="Newark"/>
    <x v="24"/>
    <n v="43055"/>
    <x v="3"/>
    <s v="OFF-PA-10002947"/>
    <x v="1"/>
    <x v="10"/>
    <s v="Xerox 1923"/>
    <x v="5577"/>
    <n v="7"/>
    <n v="0.2"/>
    <x v="6766"/>
    <x v="9"/>
  </r>
  <r>
    <n v="9630"/>
    <x v="4831"/>
    <x v="2"/>
    <x v="286"/>
    <d v="2011-01-19T00:00:00"/>
    <s v="Standard Class"/>
    <s v="MM-17920"/>
    <s v="Michael Moore"/>
    <x v="0"/>
    <x v="0"/>
    <s v="Newark"/>
    <x v="24"/>
    <n v="43055"/>
    <x v="3"/>
    <s v="OFF-BI-10003476"/>
    <x v="1"/>
    <x v="8"/>
    <s v="Avery Metallic Poly Binders"/>
    <x v="5998"/>
    <n v="2"/>
    <n v="0.7"/>
    <x v="7329"/>
    <x v="9"/>
  </r>
  <r>
    <n v="9631"/>
    <x v="4832"/>
    <x v="0"/>
    <x v="1207"/>
    <d v="2013-06-07T00:00:00"/>
    <s v="Standard Class"/>
    <s v="NM-18520"/>
    <s v="Neoma Murray"/>
    <x v="0"/>
    <x v="0"/>
    <s v="New York City"/>
    <x v="15"/>
    <n v="10011"/>
    <x v="3"/>
    <s v="OFF-BI-10002609"/>
    <x v="1"/>
    <x v="8"/>
    <s v="Avery Hidden Tab Dividers for Binding Systems"/>
    <x v="489"/>
    <n v="3"/>
    <n v="0.2"/>
    <x v="7330"/>
    <x v="1"/>
  </r>
  <r>
    <n v="9632"/>
    <x v="4832"/>
    <x v="0"/>
    <x v="1207"/>
    <d v="2013-06-07T00:00:00"/>
    <s v="Standard Class"/>
    <s v="NM-18520"/>
    <s v="Neoma Murray"/>
    <x v="0"/>
    <x v="0"/>
    <s v="New York City"/>
    <x v="15"/>
    <n v="10011"/>
    <x v="3"/>
    <s v="TEC-PH-10003215"/>
    <x v="2"/>
    <x v="7"/>
    <s v="Jackery Bar Premium Fast-charging Portable Charger"/>
    <x v="5999"/>
    <n v="6"/>
    <n v="0"/>
    <x v="7331"/>
    <x v="1"/>
  </r>
  <r>
    <n v="9633"/>
    <x v="4833"/>
    <x v="3"/>
    <x v="778"/>
    <d v="2014-02-18T00:00:00"/>
    <s v="Standard Class"/>
    <s v="MH-17455"/>
    <s v="Mark Hamilton"/>
    <x v="0"/>
    <x v="0"/>
    <s v="Minneapolis"/>
    <x v="11"/>
    <n v="55407"/>
    <x v="2"/>
    <s v="OFF-AP-10004785"/>
    <x v="1"/>
    <x v="9"/>
    <s v="Holmes Replacement Filter for HEPA Air Cleaner, Medium Room"/>
    <x v="6000"/>
    <n v="8"/>
    <n v="0"/>
    <x v="7332"/>
    <x v="11"/>
  </r>
  <r>
    <n v="9634"/>
    <x v="4834"/>
    <x v="2"/>
    <x v="1005"/>
    <d v="2011-10-17T00:00:00"/>
    <s v="First Class"/>
    <s v="TC-21295"/>
    <s v="Toby Carlisle"/>
    <x v="0"/>
    <x v="0"/>
    <s v="Everett"/>
    <x v="31"/>
    <n v="2149"/>
    <x v="3"/>
    <s v="TEC-AC-10000865"/>
    <x v="2"/>
    <x v="11"/>
    <s v="WD My Passport Ultra 500GB Portable External Hard Drive"/>
    <x v="1322"/>
    <n v="3"/>
    <n v="0"/>
    <x v="1378"/>
    <x v="2"/>
  </r>
  <r>
    <n v="9635"/>
    <x v="4834"/>
    <x v="2"/>
    <x v="1005"/>
    <d v="2011-10-17T00:00:00"/>
    <s v="First Class"/>
    <s v="TC-21295"/>
    <s v="Toby Carlisle"/>
    <x v="0"/>
    <x v="0"/>
    <s v="Everett"/>
    <x v="31"/>
    <n v="2149"/>
    <x v="3"/>
    <s v="OFF-ST-10000615"/>
    <x v="1"/>
    <x v="4"/>
    <s v="SimpliFile Personal File, Black Granite, 15w x 6-15/16d x 11-1/4h"/>
    <x v="6001"/>
    <n v="7"/>
    <n v="0"/>
    <x v="7333"/>
    <x v="2"/>
  </r>
  <r>
    <n v="9636"/>
    <x v="4834"/>
    <x v="2"/>
    <x v="1005"/>
    <d v="2011-10-17T00:00:00"/>
    <s v="First Class"/>
    <s v="TC-21295"/>
    <s v="Toby Carlisle"/>
    <x v="0"/>
    <x v="0"/>
    <s v="Everett"/>
    <x v="31"/>
    <n v="2149"/>
    <x v="3"/>
    <s v="FUR-CH-10000749"/>
    <x v="0"/>
    <x v="1"/>
    <s v="Office Star - Ergonomic Mid Back Chair with 2-Way Adjustable Arms"/>
    <x v="2356"/>
    <n v="9"/>
    <n v="0"/>
    <x v="7334"/>
    <x v="2"/>
  </r>
  <r>
    <n v="9637"/>
    <x v="4835"/>
    <x v="2"/>
    <x v="728"/>
    <d v="2011-11-25T00:00:00"/>
    <s v="Standard Class"/>
    <s v="MH-17785"/>
    <s v="Maya Herman"/>
    <x v="1"/>
    <x v="0"/>
    <s v="Seattle"/>
    <x v="4"/>
    <n v="98105"/>
    <x v="1"/>
    <s v="FUR-FU-10003553"/>
    <x v="0"/>
    <x v="5"/>
    <s v="Howard Miller 13-1/2&quot; Diameter Rosebrook Wall Clock"/>
    <x v="6002"/>
    <n v="2"/>
    <n v="0"/>
    <x v="7335"/>
    <x v="0"/>
  </r>
  <r>
    <n v="9638"/>
    <x v="4835"/>
    <x v="2"/>
    <x v="728"/>
    <d v="2011-11-25T00:00:00"/>
    <s v="Standard Class"/>
    <s v="MH-17785"/>
    <s v="Maya Herman"/>
    <x v="1"/>
    <x v="0"/>
    <s v="Seattle"/>
    <x v="4"/>
    <n v="98105"/>
    <x v="1"/>
    <s v="FUR-TA-10003008"/>
    <x v="0"/>
    <x v="3"/>
    <s v="Lesro Round Back Collection Coffee Table, End Table"/>
    <x v="6003"/>
    <n v="4"/>
    <n v="0"/>
    <x v="7336"/>
    <x v="0"/>
  </r>
  <r>
    <n v="9639"/>
    <x v="4836"/>
    <x v="3"/>
    <x v="105"/>
    <d v="2014-11-16T00:00:00"/>
    <s v="Second Class"/>
    <s v="EP-13915"/>
    <s v="Emily Phan"/>
    <x v="0"/>
    <x v="0"/>
    <s v="Los Angeles"/>
    <x v="1"/>
    <n v="90032"/>
    <x v="1"/>
    <s v="OFF-PA-10001846"/>
    <x v="1"/>
    <x v="10"/>
    <s v="Xerox 1899"/>
    <x v="1057"/>
    <n v="2"/>
    <n v="0"/>
    <x v="1302"/>
    <x v="0"/>
  </r>
  <r>
    <n v="9640"/>
    <x v="4837"/>
    <x v="1"/>
    <x v="1226"/>
    <d v="2012-01-31T00:00:00"/>
    <s v="Second Class"/>
    <s v="JH-15985"/>
    <s v="Joseph Holt"/>
    <x v="0"/>
    <x v="0"/>
    <s v="Concord"/>
    <x v="3"/>
    <n v="28027"/>
    <x v="0"/>
    <s v="FUR-TA-10000198"/>
    <x v="0"/>
    <x v="3"/>
    <s v="Chromcraft Bull-Nose Wood Oval Conference Tables &amp; Bases"/>
    <x v="6004"/>
    <n v="13"/>
    <n v="0.4"/>
    <x v="7337"/>
    <x v="9"/>
  </r>
  <r>
    <n v="9641"/>
    <x v="4838"/>
    <x v="2"/>
    <x v="1009"/>
    <d v="2011-03-12T00:00:00"/>
    <s v="Standard Class"/>
    <s v="CM-12715"/>
    <s v="Craig Molinari"/>
    <x v="1"/>
    <x v="0"/>
    <s v="Seattle"/>
    <x v="4"/>
    <n v="98103"/>
    <x v="1"/>
    <s v="OFF-AR-10000390"/>
    <x v="1"/>
    <x v="6"/>
    <s v="Newell Chalk Holder"/>
    <x v="2809"/>
    <n v="5"/>
    <n v="0"/>
    <x v="3121"/>
    <x v="10"/>
  </r>
  <r>
    <n v="9642"/>
    <x v="4838"/>
    <x v="2"/>
    <x v="1009"/>
    <d v="2011-03-12T00:00:00"/>
    <s v="Standard Class"/>
    <s v="CM-12715"/>
    <s v="Craig Molinari"/>
    <x v="1"/>
    <x v="0"/>
    <s v="Seattle"/>
    <x v="4"/>
    <n v="98103"/>
    <x v="1"/>
    <s v="OFF-ST-10000934"/>
    <x v="1"/>
    <x v="4"/>
    <s v="Contico 72&quot;H Heavy-Duty Storage System"/>
    <x v="6005"/>
    <n v="5"/>
    <n v="0"/>
    <x v="232"/>
    <x v="10"/>
  </r>
  <r>
    <n v="9643"/>
    <x v="4838"/>
    <x v="2"/>
    <x v="1009"/>
    <d v="2011-03-12T00:00:00"/>
    <s v="Standard Class"/>
    <s v="CM-12715"/>
    <s v="Craig Molinari"/>
    <x v="1"/>
    <x v="0"/>
    <s v="Seattle"/>
    <x v="4"/>
    <n v="98103"/>
    <x v="1"/>
    <s v="FUR-CH-10002780"/>
    <x v="0"/>
    <x v="1"/>
    <s v="Office Star - Task Chair with Contemporary Loop Arms"/>
    <x v="5404"/>
    <n v="6"/>
    <n v="0.2"/>
    <x v="7338"/>
    <x v="10"/>
  </r>
  <r>
    <n v="9644"/>
    <x v="4838"/>
    <x v="2"/>
    <x v="1009"/>
    <d v="2011-03-12T00:00:00"/>
    <s v="Standard Class"/>
    <s v="CM-12715"/>
    <s v="Craig Molinari"/>
    <x v="1"/>
    <x v="0"/>
    <s v="Seattle"/>
    <x v="4"/>
    <n v="98103"/>
    <x v="1"/>
    <s v="FUR-CH-10004495"/>
    <x v="0"/>
    <x v="1"/>
    <s v="Global Leather and Oak Executive Chair, Black"/>
    <x v="6006"/>
    <n v="2"/>
    <n v="0.2"/>
    <x v="7339"/>
    <x v="10"/>
  </r>
  <r>
    <n v="9645"/>
    <x v="4839"/>
    <x v="3"/>
    <x v="110"/>
    <d v="2014-06-14T00:00:00"/>
    <s v="Standard Class"/>
    <s v="FO-14305"/>
    <s v="Frank Olsen"/>
    <x v="0"/>
    <x v="0"/>
    <s v="Glendale"/>
    <x v="16"/>
    <n v="85301"/>
    <x v="1"/>
    <s v="TEC-AC-10002006"/>
    <x v="2"/>
    <x v="11"/>
    <s v="Memorex Micro Travel Drive 16 GB"/>
    <x v="6007"/>
    <n v="7"/>
    <n v="0.2"/>
    <x v="7340"/>
    <x v="1"/>
  </r>
  <r>
    <n v="9646"/>
    <x v="4839"/>
    <x v="3"/>
    <x v="110"/>
    <d v="2014-06-14T00:00:00"/>
    <s v="Standard Class"/>
    <s v="FO-14305"/>
    <s v="Frank Olsen"/>
    <x v="0"/>
    <x v="0"/>
    <s v="Glendale"/>
    <x v="16"/>
    <n v="85301"/>
    <x v="1"/>
    <s v="OFF-ST-10002485"/>
    <x v="1"/>
    <x v="4"/>
    <s v="Rogers Deluxe File Chest"/>
    <x v="2083"/>
    <n v="2"/>
    <n v="0.2"/>
    <x v="4313"/>
    <x v="1"/>
  </r>
  <r>
    <n v="9647"/>
    <x v="4839"/>
    <x v="3"/>
    <x v="110"/>
    <d v="2014-06-14T00:00:00"/>
    <s v="Standard Class"/>
    <s v="FO-14305"/>
    <s v="Frank Olsen"/>
    <x v="0"/>
    <x v="0"/>
    <s v="Glendale"/>
    <x v="16"/>
    <n v="85301"/>
    <x v="1"/>
    <s v="OFF-BI-10000778"/>
    <x v="1"/>
    <x v="8"/>
    <s v="GBC VeloBinder Electric Binding Machine"/>
    <x v="1270"/>
    <n v="2"/>
    <n v="0.7"/>
    <x v="1321"/>
    <x v="1"/>
  </r>
  <r>
    <n v="9648"/>
    <x v="4840"/>
    <x v="2"/>
    <x v="84"/>
    <d v="2011-11-24T00:00:00"/>
    <s v="Standard Class"/>
    <s v="MW-18220"/>
    <s v="Mitch Webber"/>
    <x v="0"/>
    <x v="0"/>
    <s v="Coon Rapids"/>
    <x v="11"/>
    <n v="55433"/>
    <x v="2"/>
    <s v="OFF-ST-10000877"/>
    <x v="1"/>
    <x v="4"/>
    <s v="Recycled Steel Personal File for Standard File Folders"/>
    <x v="3552"/>
    <n v="4"/>
    <n v="0"/>
    <x v="4045"/>
    <x v="0"/>
  </r>
  <r>
    <n v="9649"/>
    <x v="4840"/>
    <x v="2"/>
    <x v="84"/>
    <d v="2011-11-24T00:00:00"/>
    <s v="Standard Class"/>
    <s v="MW-18220"/>
    <s v="Mitch Webber"/>
    <x v="0"/>
    <x v="0"/>
    <s v="Coon Rapids"/>
    <x v="11"/>
    <n v="55433"/>
    <x v="2"/>
    <s v="TEC-PH-10002103"/>
    <x v="2"/>
    <x v="7"/>
    <s v="Jabra SPEAK 410"/>
    <x v="1694"/>
    <n v="3"/>
    <n v="0"/>
    <x v="1795"/>
    <x v="0"/>
  </r>
  <r>
    <n v="9650"/>
    <x v="4841"/>
    <x v="0"/>
    <x v="491"/>
    <d v="2013-12-01T00:00:00"/>
    <s v="Standard Class"/>
    <s v="MS-17365"/>
    <s v="Maribeth Schnelling"/>
    <x v="0"/>
    <x v="0"/>
    <s v="Los Angeles"/>
    <x v="1"/>
    <n v="90045"/>
    <x v="1"/>
    <s v="FUR-BO-10002213"/>
    <x v="0"/>
    <x v="0"/>
    <s v="DMI Eclipse Executive Suite Bookcases"/>
    <x v="6008"/>
    <n v="8"/>
    <n v="0.15"/>
    <x v="7341"/>
    <x v="0"/>
  </r>
  <r>
    <n v="9651"/>
    <x v="4841"/>
    <x v="0"/>
    <x v="491"/>
    <d v="2013-12-01T00:00:00"/>
    <s v="Standard Class"/>
    <s v="MS-17365"/>
    <s v="Maribeth Schnelling"/>
    <x v="0"/>
    <x v="0"/>
    <s v="Los Angeles"/>
    <x v="1"/>
    <n v="90045"/>
    <x v="1"/>
    <s v="OFF-AR-10004269"/>
    <x v="1"/>
    <x v="6"/>
    <s v="Newell 31"/>
    <x v="5389"/>
    <n v="9"/>
    <n v="0"/>
    <x v="7342"/>
    <x v="0"/>
  </r>
  <r>
    <n v="9652"/>
    <x v="4841"/>
    <x v="0"/>
    <x v="491"/>
    <d v="2013-12-01T00:00:00"/>
    <s v="Standard Class"/>
    <s v="MS-17365"/>
    <s v="Maribeth Schnelling"/>
    <x v="0"/>
    <x v="0"/>
    <s v="Los Angeles"/>
    <x v="1"/>
    <n v="90045"/>
    <x v="1"/>
    <s v="OFF-AP-10000055"/>
    <x v="1"/>
    <x v="9"/>
    <s v="Belkin F9S820V06 8 Outlet Surge"/>
    <x v="647"/>
    <n v="2"/>
    <n v="0"/>
    <x v="7343"/>
    <x v="0"/>
  </r>
  <r>
    <n v="9653"/>
    <x v="4841"/>
    <x v="0"/>
    <x v="491"/>
    <d v="2013-12-01T00:00:00"/>
    <s v="Standard Class"/>
    <s v="MS-17365"/>
    <s v="Maribeth Schnelling"/>
    <x v="0"/>
    <x v="0"/>
    <s v="Los Angeles"/>
    <x v="1"/>
    <n v="90045"/>
    <x v="1"/>
    <s v="FUR-FU-10002937"/>
    <x v="0"/>
    <x v="5"/>
    <s v="GE 48&quot; Fluorescent Tube, Cool White Energy Saver, 34 Watts, 30/Box"/>
    <x v="1930"/>
    <n v="6"/>
    <n v="0"/>
    <x v="2076"/>
    <x v="0"/>
  </r>
  <r>
    <n v="9654"/>
    <x v="4842"/>
    <x v="3"/>
    <x v="205"/>
    <d v="2014-01-28T00:00:00"/>
    <s v="Standard Class"/>
    <s v="HP-14815"/>
    <s v="Harold Pawlan"/>
    <x v="2"/>
    <x v="0"/>
    <s v="Tucson"/>
    <x v="16"/>
    <n v="85705"/>
    <x v="1"/>
    <s v="TEC-AC-10001874"/>
    <x v="2"/>
    <x v="11"/>
    <s v="Logitech Wireless Anywhere Mouse MX for PC and Mac"/>
    <x v="916"/>
    <n v="2"/>
    <n v="0.2"/>
    <x v="7344"/>
    <x v="9"/>
  </r>
  <r>
    <n v="9655"/>
    <x v="4842"/>
    <x v="3"/>
    <x v="205"/>
    <d v="2014-01-28T00:00:00"/>
    <s v="Standard Class"/>
    <s v="HP-14815"/>
    <s v="Harold Pawlan"/>
    <x v="2"/>
    <x v="0"/>
    <s v="Tucson"/>
    <x v="16"/>
    <n v="85705"/>
    <x v="1"/>
    <s v="OFF-BI-10004506"/>
    <x v="1"/>
    <x v="8"/>
    <s v="Wilson Jones data.warehouse D-Ring Binders with DublLock"/>
    <x v="6009"/>
    <n v="2"/>
    <n v="0.7"/>
    <x v="7345"/>
    <x v="9"/>
  </r>
  <r>
    <n v="9656"/>
    <x v="4843"/>
    <x v="2"/>
    <x v="358"/>
    <d v="2011-09-29T00:00:00"/>
    <s v="Standard Class"/>
    <s v="AS-10090"/>
    <s v="Adam Shillingsburg"/>
    <x v="0"/>
    <x v="0"/>
    <s v="New York City"/>
    <x v="15"/>
    <n v="10035"/>
    <x v="3"/>
    <s v="FUR-FU-10001876"/>
    <x v="0"/>
    <x v="5"/>
    <s v="Computer Room Manger, 14&quot;"/>
    <x v="6010"/>
    <n v="3"/>
    <n v="0"/>
    <x v="7346"/>
    <x v="8"/>
  </r>
  <r>
    <n v="9657"/>
    <x v="4843"/>
    <x v="2"/>
    <x v="358"/>
    <d v="2011-09-29T00:00:00"/>
    <s v="Standard Class"/>
    <s v="AS-10090"/>
    <s v="Adam Shillingsburg"/>
    <x v="0"/>
    <x v="0"/>
    <s v="New York City"/>
    <x v="15"/>
    <n v="10035"/>
    <x v="3"/>
    <s v="OFF-BI-10003355"/>
    <x v="1"/>
    <x v="8"/>
    <s v="Cardinal Holdit Business Card Pockets"/>
    <x v="2217"/>
    <n v="1"/>
    <n v="0.2"/>
    <x v="2868"/>
    <x v="8"/>
  </r>
  <r>
    <n v="9658"/>
    <x v="4843"/>
    <x v="2"/>
    <x v="358"/>
    <d v="2011-09-29T00:00:00"/>
    <s v="Standard Class"/>
    <s v="AS-10090"/>
    <s v="Adam Shillingsburg"/>
    <x v="0"/>
    <x v="0"/>
    <s v="New York City"/>
    <x v="15"/>
    <n v="10035"/>
    <x v="3"/>
    <s v="OFF-AR-10003876"/>
    <x v="1"/>
    <x v="6"/>
    <s v="Avery Hi-Liter GlideStik Fluorescent Highlighter, Yellow Ink"/>
    <x v="6011"/>
    <n v="4"/>
    <n v="0"/>
    <x v="7347"/>
    <x v="8"/>
  </r>
  <r>
    <n v="9659"/>
    <x v="4843"/>
    <x v="2"/>
    <x v="358"/>
    <d v="2011-09-29T00:00:00"/>
    <s v="Standard Class"/>
    <s v="AS-10090"/>
    <s v="Adam Shillingsburg"/>
    <x v="0"/>
    <x v="0"/>
    <s v="New York City"/>
    <x v="15"/>
    <n v="10035"/>
    <x v="3"/>
    <s v="FUR-CH-10004983"/>
    <x v="0"/>
    <x v="1"/>
    <s v="Office Star - Mid Back Dual function Ergonomic High Back Chair with 2-Way Adjustable Arms"/>
    <x v="6012"/>
    <n v="4"/>
    <n v="0.1"/>
    <x v="7348"/>
    <x v="8"/>
  </r>
  <r>
    <n v="9660"/>
    <x v="4844"/>
    <x v="2"/>
    <x v="959"/>
    <d v="2011-03-30T00:00:00"/>
    <s v="Second Class"/>
    <s v="CS-12505"/>
    <s v="Cindy Stewart"/>
    <x v="0"/>
    <x v="0"/>
    <s v="Pomona"/>
    <x v="1"/>
    <n v="91767"/>
    <x v="1"/>
    <s v="OFF-LA-10001982"/>
    <x v="1"/>
    <x v="2"/>
    <s v="Smead Alpha-Z Color-Coded Name Labels First Letter Starter Set"/>
    <x v="2057"/>
    <n v="5"/>
    <n v="0"/>
    <x v="2215"/>
    <x v="10"/>
  </r>
  <r>
    <n v="9661"/>
    <x v="4845"/>
    <x v="0"/>
    <x v="112"/>
    <d v="2013-06-12T00:00:00"/>
    <s v="Standard Class"/>
    <s v="ME-17320"/>
    <s v="Maria Etezadi"/>
    <x v="2"/>
    <x v="0"/>
    <s v="Santa Barbara"/>
    <x v="1"/>
    <n v="93101"/>
    <x v="1"/>
    <s v="TEC-PH-10001459"/>
    <x v="2"/>
    <x v="7"/>
    <s v="Samsung Galaxy Mega 6.3"/>
    <x v="6013"/>
    <n v="9"/>
    <n v="0.2"/>
    <x v="7349"/>
    <x v="1"/>
  </r>
  <r>
    <n v="9662"/>
    <x v="4845"/>
    <x v="0"/>
    <x v="112"/>
    <d v="2013-06-12T00:00:00"/>
    <s v="Standard Class"/>
    <s v="ME-17320"/>
    <s v="Maria Etezadi"/>
    <x v="2"/>
    <x v="0"/>
    <s v="Santa Barbara"/>
    <x v="1"/>
    <n v="93101"/>
    <x v="1"/>
    <s v="TEC-AC-10002134"/>
    <x v="2"/>
    <x v="11"/>
    <s v="Rosewill 107 Normal Keys USB Wired Standard Keyboard"/>
    <x v="1165"/>
    <n v="2"/>
    <n v="0"/>
    <x v="7350"/>
    <x v="1"/>
  </r>
  <r>
    <n v="9663"/>
    <x v="4845"/>
    <x v="0"/>
    <x v="112"/>
    <d v="2013-06-12T00:00:00"/>
    <s v="Standard Class"/>
    <s v="ME-17320"/>
    <s v="Maria Etezadi"/>
    <x v="2"/>
    <x v="0"/>
    <s v="Santa Barbara"/>
    <x v="1"/>
    <n v="93101"/>
    <x v="1"/>
    <s v="TEC-PH-10001760"/>
    <x v="2"/>
    <x v="7"/>
    <s v="Bose SoundLink Bluetooth Speaker"/>
    <x v="6014"/>
    <n v="3"/>
    <n v="0.2"/>
    <x v="7351"/>
    <x v="1"/>
  </r>
  <r>
    <n v="9664"/>
    <x v="4846"/>
    <x v="3"/>
    <x v="515"/>
    <d v="2014-09-06T00:00:00"/>
    <s v="Standard Class"/>
    <s v="MS-17770"/>
    <s v="Maxwell Schwartz"/>
    <x v="0"/>
    <x v="0"/>
    <s v="San Francisco"/>
    <x v="1"/>
    <n v="94109"/>
    <x v="1"/>
    <s v="OFF-ST-10001511"/>
    <x v="1"/>
    <x v="4"/>
    <s v="Space Solutions Commercial Steel Shelving"/>
    <x v="2714"/>
    <n v="3"/>
    <n v="0"/>
    <x v="3006"/>
    <x v="8"/>
  </r>
  <r>
    <n v="9665"/>
    <x v="4847"/>
    <x v="1"/>
    <x v="214"/>
    <d v="2012-12-07T00:00:00"/>
    <s v="Same Day"/>
    <s v="KH-16690"/>
    <s v="Kristen Hastings"/>
    <x v="1"/>
    <x v="0"/>
    <s v="Riverside"/>
    <x v="1"/>
    <n v="92503"/>
    <x v="1"/>
    <s v="OFF-PA-10003953"/>
    <x v="1"/>
    <x v="10"/>
    <s v="Xerox 218"/>
    <x v="91"/>
    <n v="2"/>
    <n v="0"/>
    <x v="91"/>
    <x v="4"/>
  </r>
  <r>
    <n v="9666"/>
    <x v="4848"/>
    <x v="3"/>
    <x v="673"/>
    <d v="2014-11-21T00:00:00"/>
    <s v="Standard Class"/>
    <s v="LC-16885"/>
    <s v="Lena Creighton"/>
    <x v="0"/>
    <x v="0"/>
    <s v="Los Angeles"/>
    <x v="1"/>
    <n v="90049"/>
    <x v="1"/>
    <s v="FUR-FU-10003268"/>
    <x v="0"/>
    <x v="5"/>
    <s v="Eldon Radial Chair Mat for Low to Medium Pile Carpets"/>
    <x v="5001"/>
    <n v="3"/>
    <n v="0"/>
    <x v="7352"/>
    <x v="0"/>
  </r>
  <r>
    <n v="9667"/>
    <x v="4848"/>
    <x v="3"/>
    <x v="673"/>
    <d v="2014-11-21T00:00:00"/>
    <s v="Standard Class"/>
    <s v="LC-16885"/>
    <s v="Lena Creighton"/>
    <x v="0"/>
    <x v="0"/>
    <s v="Los Angeles"/>
    <x v="1"/>
    <n v="90049"/>
    <x v="1"/>
    <s v="FUR-FU-10001847"/>
    <x v="0"/>
    <x v="5"/>
    <s v="Eldon Image Series Black Desk Accessories"/>
    <x v="2162"/>
    <n v="3"/>
    <n v="0"/>
    <x v="2327"/>
    <x v="0"/>
  </r>
  <r>
    <n v="9668"/>
    <x v="4849"/>
    <x v="0"/>
    <x v="131"/>
    <d v="2013-04-28T00:00:00"/>
    <s v="Standard Class"/>
    <s v="AF-10870"/>
    <s v="Art Ferguson"/>
    <x v="0"/>
    <x v="0"/>
    <s v="San Clemente"/>
    <x v="1"/>
    <n v="92672"/>
    <x v="1"/>
    <s v="OFF-BI-10002764"/>
    <x v="1"/>
    <x v="8"/>
    <s v="Recycled Pressboard Report Cover with Reinforced Top Hinge"/>
    <x v="2314"/>
    <n v="7"/>
    <n v="0.2"/>
    <x v="2506"/>
    <x v="3"/>
  </r>
  <r>
    <n v="9669"/>
    <x v="4849"/>
    <x v="0"/>
    <x v="131"/>
    <d v="2013-04-28T00:00:00"/>
    <s v="Standard Class"/>
    <s v="AF-10870"/>
    <s v="Art Ferguson"/>
    <x v="0"/>
    <x v="0"/>
    <s v="San Clemente"/>
    <x v="1"/>
    <n v="92672"/>
    <x v="1"/>
    <s v="OFF-EN-10004386"/>
    <x v="1"/>
    <x v="12"/>
    <s v="Recycled Interoffice Envelopes with String and Button Closure, 10 x 13"/>
    <x v="2941"/>
    <n v="3"/>
    <n v="0"/>
    <x v="4954"/>
    <x v="3"/>
  </r>
  <r>
    <n v="9670"/>
    <x v="4850"/>
    <x v="3"/>
    <x v="459"/>
    <d v="2014-04-07T00:00:00"/>
    <s v="Standard Class"/>
    <s v="AH-10465"/>
    <s v="Amy Hunt"/>
    <x v="0"/>
    <x v="0"/>
    <s v="Decatur"/>
    <x v="19"/>
    <n v="35601"/>
    <x v="0"/>
    <s v="OFF-LA-10001569"/>
    <x v="1"/>
    <x v="2"/>
    <s v="Avery 499"/>
    <x v="1830"/>
    <n v="3"/>
    <n v="0"/>
    <x v="2595"/>
    <x v="3"/>
  </r>
  <r>
    <n v="9671"/>
    <x v="4851"/>
    <x v="1"/>
    <x v="863"/>
    <d v="2012-08-15T00:00:00"/>
    <s v="First Class"/>
    <s v="GK-14620"/>
    <s v="Grace Kelly"/>
    <x v="1"/>
    <x v="0"/>
    <s v="Greensboro"/>
    <x v="3"/>
    <n v="27405"/>
    <x v="0"/>
    <s v="OFF-AR-10001446"/>
    <x v="1"/>
    <x v="6"/>
    <s v="Newell 309"/>
    <x v="6015"/>
    <n v="7"/>
    <n v="0.2"/>
    <x v="7353"/>
    <x v="6"/>
  </r>
  <r>
    <n v="9672"/>
    <x v="4852"/>
    <x v="3"/>
    <x v="38"/>
    <d v="2014-11-20T00:00:00"/>
    <s v="Standard Class"/>
    <s v="KL-16645"/>
    <s v="Ken Lonsdale"/>
    <x v="0"/>
    <x v="0"/>
    <s v="Dublin"/>
    <x v="1"/>
    <n v="94568"/>
    <x v="1"/>
    <s v="TEC-PH-10003442"/>
    <x v="2"/>
    <x v="7"/>
    <s v="Samsung Replacement EH64AVFWE Premium Headset"/>
    <x v="1114"/>
    <n v="5"/>
    <n v="0.2"/>
    <x v="1593"/>
    <x v="0"/>
  </r>
  <r>
    <n v="9673"/>
    <x v="4853"/>
    <x v="0"/>
    <x v="443"/>
    <d v="2013-12-29T00:00:00"/>
    <s v="Standard Class"/>
    <s v="FM-14290"/>
    <s v="Frank Merwin"/>
    <x v="2"/>
    <x v="0"/>
    <s v="Philadelphia"/>
    <x v="9"/>
    <n v="19143"/>
    <x v="3"/>
    <s v="OFF-PA-10000477"/>
    <x v="1"/>
    <x v="10"/>
    <s v="Xerox 1952"/>
    <x v="892"/>
    <n v="2"/>
    <n v="0.2"/>
    <x v="2055"/>
    <x v="4"/>
  </r>
  <r>
    <n v="9674"/>
    <x v="4853"/>
    <x v="0"/>
    <x v="443"/>
    <d v="2013-12-29T00:00:00"/>
    <s v="Standard Class"/>
    <s v="FM-14290"/>
    <s v="Frank Merwin"/>
    <x v="2"/>
    <x v="0"/>
    <s v="Philadelphia"/>
    <x v="9"/>
    <n v="19143"/>
    <x v="3"/>
    <s v="TEC-PH-10002645"/>
    <x v="2"/>
    <x v="7"/>
    <s v="LG G2"/>
    <x v="6016"/>
    <n v="5"/>
    <n v="0.4"/>
    <x v="7354"/>
    <x v="4"/>
  </r>
  <r>
    <n v="9675"/>
    <x v="4854"/>
    <x v="2"/>
    <x v="192"/>
    <d v="2011-07-24T00:00:00"/>
    <s v="Second Class"/>
    <s v="JL-15850"/>
    <s v="John Lucas"/>
    <x v="0"/>
    <x v="0"/>
    <s v="Houston"/>
    <x v="5"/>
    <n v="77095"/>
    <x v="2"/>
    <s v="OFF-ST-10003123"/>
    <x v="1"/>
    <x v="4"/>
    <s v="Fellowes Bases and Tops For Staxonsteel/High-Stak Systems"/>
    <x v="6017"/>
    <n v="1"/>
    <n v="0.2"/>
    <x v="7355"/>
    <x v="7"/>
  </r>
  <r>
    <n v="9676"/>
    <x v="4855"/>
    <x v="0"/>
    <x v="715"/>
    <d v="2013-05-11T00:00:00"/>
    <s v="Standard Class"/>
    <s v="GM-14500"/>
    <s v="Gene McClure"/>
    <x v="0"/>
    <x v="0"/>
    <s v="Bakersfield"/>
    <x v="1"/>
    <n v="93309"/>
    <x v="1"/>
    <s v="FUR-FU-10001617"/>
    <x v="0"/>
    <x v="5"/>
    <s v="Executive Impressions 8-1/2&quot; Career Panel/Partition Cubicle Clock"/>
    <x v="2416"/>
    <n v="4"/>
    <n v="0"/>
    <x v="7356"/>
    <x v="5"/>
  </r>
  <r>
    <n v="9677"/>
    <x v="4856"/>
    <x v="2"/>
    <x v="683"/>
    <d v="2011-12-03T00:00:00"/>
    <s v="Standard Class"/>
    <s v="MC-17635"/>
    <s v="Matthew Clasen"/>
    <x v="1"/>
    <x v="0"/>
    <s v="Richmond"/>
    <x v="14"/>
    <n v="47374"/>
    <x v="2"/>
    <s v="OFF-EN-10003862"/>
    <x v="1"/>
    <x v="12"/>
    <s v="Laser &amp; Ink Jet Business Envelopes"/>
    <x v="6018"/>
    <n v="6"/>
    <n v="0"/>
    <x v="7357"/>
    <x v="0"/>
  </r>
  <r>
    <n v="9678"/>
    <x v="4857"/>
    <x v="0"/>
    <x v="724"/>
    <d v="2013-04-24T00:00:00"/>
    <s v="Standard Class"/>
    <s v="CS-12490"/>
    <s v="Cindy Schnelling"/>
    <x v="1"/>
    <x v="0"/>
    <s v="New York City"/>
    <x v="15"/>
    <n v="10009"/>
    <x v="3"/>
    <s v="OFF-AR-10001573"/>
    <x v="1"/>
    <x v="6"/>
    <s v="American Pencil"/>
    <x v="4562"/>
    <n v="3"/>
    <n v="0"/>
    <x v="5392"/>
    <x v="3"/>
  </r>
  <r>
    <n v="9679"/>
    <x v="4857"/>
    <x v="0"/>
    <x v="724"/>
    <d v="2013-04-24T00:00:00"/>
    <s v="Standard Class"/>
    <s v="CS-12490"/>
    <s v="Cindy Schnelling"/>
    <x v="1"/>
    <x v="0"/>
    <s v="New York City"/>
    <x v="15"/>
    <n v="10009"/>
    <x v="3"/>
    <s v="OFF-SU-10004290"/>
    <x v="1"/>
    <x v="14"/>
    <s v="Acme Design Line 8&quot; Stainless Steel Bent Scissors w/Champagne Handles, 3-1/8&quot; Cut"/>
    <x v="6019"/>
    <n v="1"/>
    <n v="0"/>
    <x v="7358"/>
    <x v="3"/>
  </r>
  <r>
    <n v="9680"/>
    <x v="4858"/>
    <x v="1"/>
    <x v="17"/>
    <d v="2012-12-31T00:00:00"/>
    <s v="Standard Class"/>
    <s v="AH-10030"/>
    <s v="Aaron Hawkins"/>
    <x v="1"/>
    <x v="0"/>
    <s v="San Francisco"/>
    <x v="1"/>
    <n v="94122"/>
    <x v="1"/>
    <s v="OFF-ST-10000046"/>
    <x v="1"/>
    <x v="4"/>
    <s v="Fellowes Super Stor/Drawer Files"/>
    <x v="2144"/>
    <n v="2"/>
    <n v="0"/>
    <x v="2310"/>
    <x v="4"/>
  </r>
  <r>
    <n v="9681"/>
    <x v="4858"/>
    <x v="1"/>
    <x v="17"/>
    <d v="2012-12-31T00:00:00"/>
    <s v="Standard Class"/>
    <s v="AH-10030"/>
    <s v="Aaron Hawkins"/>
    <x v="1"/>
    <x v="0"/>
    <s v="San Francisco"/>
    <x v="1"/>
    <n v="94122"/>
    <x v="1"/>
    <s v="TEC-PH-10003505"/>
    <x v="2"/>
    <x v="7"/>
    <s v="Geemarc AmpliPOWER60"/>
    <x v="6020"/>
    <n v="9"/>
    <n v="0.2"/>
    <x v="7359"/>
    <x v="4"/>
  </r>
  <r>
    <n v="9682"/>
    <x v="4859"/>
    <x v="3"/>
    <x v="1096"/>
    <d v="2014-12-19T00:00:00"/>
    <s v="Standard Class"/>
    <s v="EP-13915"/>
    <s v="Emily Phan"/>
    <x v="0"/>
    <x v="0"/>
    <s v="San Francisco"/>
    <x v="1"/>
    <n v="94122"/>
    <x v="1"/>
    <s v="OFF-LA-10004559"/>
    <x v="1"/>
    <x v="2"/>
    <s v="Avery 49"/>
    <x v="880"/>
    <n v="3"/>
    <n v="0"/>
    <x v="913"/>
    <x v="4"/>
  </r>
  <r>
    <n v="9683"/>
    <x v="4859"/>
    <x v="3"/>
    <x v="1096"/>
    <d v="2014-12-19T00:00:00"/>
    <s v="Standard Class"/>
    <s v="EP-13915"/>
    <s v="Emily Phan"/>
    <x v="0"/>
    <x v="0"/>
    <s v="San Francisco"/>
    <x v="1"/>
    <n v="94122"/>
    <x v="1"/>
    <s v="OFF-PA-10003172"/>
    <x v="1"/>
    <x v="10"/>
    <s v="Xerox 1996"/>
    <x v="789"/>
    <n v="6"/>
    <n v="0"/>
    <x v="814"/>
    <x v="4"/>
  </r>
  <r>
    <n v="9684"/>
    <x v="4859"/>
    <x v="3"/>
    <x v="1096"/>
    <d v="2014-12-19T00:00:00"/>
    <s v="Standard Class"/>
    <s v="EP-13915"/>
    <s v="Emily Phan"/>
    <x v="0"/>
    <x v="0"/>
    <s v="San Francisco"/>
    <x v="1"/>
    <n v="94122"/>
    <x v="1"/>
    <s v="FUR-FU-10001473"/>
    <x v="0"/>
    <x v="5"/>
    <s v="Eldon Executive Woodline II Desk Accessories, Mahogany"/>
    <x v="6021"/>
    <n v="8"/>
    <n v="0"/>
    <x v="7360"/>
    <x v="4"/>
  </r>
  <r>
    <n v="9685"/>
    <x v="4859"/>
    <x v="3"/>
    <x v="1096"/>
    <d v="2014-12-19T00:00:00"/>
    <s v="Standard Class"/>
    <s v="EP-13915"/>
    <s v="Emily Phan"/>
    <x v="0"/>
    <x v="0"/>
    <s v="San Francisco"/>
    <x v="1"/>
    <n v="94122"/>
    <x v="1"/>
    <s v="OFF-PA-10000232"/>
    <x v="1"/>
    <x v="10"/>
    <s v="Xerox 1975"/>
    <x v="91"/>
    <n v="2"/>
    <n v="0"/>
    <x v="2056"/>
    <x v="4"/>
  </r>
  <r>
    <n v="9686"/>
    <x v="4860"/>
    <x v="3"/>
    <x v="460"/>
    <d v="2014-01-05T00:00:00"/>
    <s v="Second Class"/>
    <s v="FW-14395"/>
    <s v="Fred Wasserman"/>
    <x v="1"/>
    <x v="0"/>
    <s v="Los Angeles"/>
    <x v="1"/>
    <n v="90032"/>
    <x v="1"/>
    <s v="TEC-AC-10000682"/>
    <x v="2"/>
    <x v="11"/>
    <s v="Kensington K72356US Mouse-in-a-Box USB Desktop Mouse"/>
    <x v="6022"/>
    <n v="1"/>
    <n v="0"/>
    <x v="7361"/>
    <x v="9"/>
  </r>
  <r>
    <n v="9687"/>
    <x v="4861"/>
    <x v="3"/>
    <x v="1109"/>
    <d v="2014-06-04T00:00:00"/>
    <s v="Standard Class"/>
    <s v="KA-16525"/>
    <s v="Kelly Andreada"/>
    <x v="0"/>
    <x v="0"/>
    <s v="San Diego"/>
    <x v="1"/>
    <n v="92037"/>
    <x v="1"/>
    <s v="OFF-AR-10003405"/>
    <x v="1"/>
    <x v="6"/>
    <s v="Dixon My First Ticonderoga Pencil, #2"/>
    <x v="1863"/>
    <n v="6"/>
    <n v="0"/>
    <x v="7362"/>
    <x v="5"/>
  </r>
  <r>
    <n v="9688"/>
    <x v="4862"/>
    <x v="3"/>
    <x v="1033"/>
    <d v="2014-10-07T00:00:00"/>
    <s v="Standard Class"/>
    <s v="SC-20050"/>
    <s v="Sample Company A"/>
    <x v="2"/>
    <x v="0"/>
    <s v="Arlington"/>
    <x v="5"/>
    <n v="76017"/>
    <x v="2"/>
    <s v="OFF-BI-10000301"/>
    <x v="1"/>
    <x v="8"/>
    <s v="GBC Instant Report Kit"/>
    <x v="6023"/>
    <n v="9"/>
    <n v="0.8"/>
    <x v="7363"/>
    <x v="2"/>
  </r>
  <r>
    <n v="9689"/>
    <x v="4863"/>
    <x v="3"/>
    <x v="308"/>
    <d v="2014-06-28T00:00:00"/>
    <s v="Standard Class"/>
    <s v="PG-18895"/>
    <s v="Paul Gonzalez"/>
    <x v="0"/>
    <x v="0"/>
    <s v="Richmond"/>
    <x v="17"/>
    <n v="23223"/>
    <x v="0"/>
    <s v="OFF-PA-10001534"/>
    <x v="1"/>
    <x v="10"/>
    <s v="Xerox 230"/>
    <x v="56"/>
    <n v="5"/>
    <n v="0"/>
    <x v="56"/>
    <x v="1"/>
  </r>
  <r>
    <n v="9690"/>
    <x v="4863"/>
    <x v="3"/>
    <x v="308"/>
    <d v="2014-06-28T00:00:00"/>
    <s v="Standard Class"/>
    <s v="PG-18895"/>
    <s v="Paul Gonzalez"/>
    <x v="0"/>
    <x v="0"/>
    <s v="Richmond"/>
    <x v="17"/>
    <n v="23223"/>
    <x v="0"/>
    <s v="TEC-PH-10003691"/>
    <x v="2"/>
    <x v="7"/>
    <s v="BlackBerry Q10"/>
    <x v="178"/>
    <n v="4"/>
    <n v="0"/>
    <x v="2082"/>
    <x v="1"/>
  </r>
  <r>
    <n v="9691"/>
    <x v="4864"/>
    <x v="3"/>
    <x v="1095"/>
    <d v="2014-04-06T00:00:00"/>
    <s v="First Class"/>
    <s v="TA-21385"/>
    <s v="Tom Ashbrook"/>
    <x v="2"/>
    <x v="0"/>
    <s v="New York City"/>
    <x v="15"/>
    <n v="10035"/>
    <x v="3"/>
    <s v="OFF-AR-10001545"/>
    <x v="1"/>
    <x v="6"/>
    <s v="Newell 326"/>
    <x v="991"/>
    <n v="4"/>
    <n v="0"/>
    <x v="1029"/>
    <x v="3"/>
  </r>
  <r>
    <n v="9692"/>
    <x v="4865"/>
    <x v="1"/>
    <x v="50"/>
    <d v="2012-11-17T00:00:00"/>
    <s v="Standard Class"/>
    <s v="PO-18850"/>
    <s v="Patrick O'Brill"/>
    <x v="0"/>
    <x v="0"/>
    <s v="Houston"/>
    <x v="5"/>
    <n v="77041"/>
    <x v="2"/>
    <s v="FUR-BO-10001811"/>
    <x v="0"/>
    <x v="0"/>
    <s v="Atlantic Metals Mobile 5-Shelf Bookcases, Custom Colors"/>
    <x v="6024"/>
    <n v="3"/>
    <n v="0.32"/>
    <x v="7364"/>
    <x v="0"/>
  </r>
  <r>
    <n v="9693"/>
    <x v="4866"/>
    <x v="1"/>
    <x v="834"/>
    <d v="2012-09-02T00:00:00"/>
    <s v="Standard Class"/>
    <s v="SM-20950"/>
    <s v="Suzanne McNair"/>
    <x v="1"/>
    <x v="0"/>
    <s v="Fairfield"/>
    <x v="29"/>
    <n v="6824"/>
    <x v="3"/>
    <s v="OFF-ST-10001837"/>
    <x v="1"/>
    <x v="4"/>
    <s v="SAFCO Mobile Desk Side File, Wire Frame"/>
    <x v="6025"/>
    <n v="11"/>
    <n v="0"/>
    <x v="7365"/>
    <x v="6"/>
  </r>
  <r>
    <n v="9694"/>
    <x v="4867"/>
    <x v="3"/>
    <x v="241"/>
    <d v="2014-09-29T00:00:00"/>
    <s v="Second Class"/>
    <s v="NK-18490"/>
    <s v="Neil Knudson"/>
    <x v="2"/>
    <x v="0"/>
    <s v="San Francisco"/>
    <x v="1"/>
    <n v="94110"/>
    <x v="1"/>
    <s v="OFF-PA-10000551"/>
    <x v="1"/>
    <x v="10"/>
    <s v="Array Memo Cubes"/>
    <x v="4747"/>
    <n v="6"/>
    <n v="0"/>
    <x v="7366"/>
    <x v="8"/>
  </r>
  <r>
    <n v="9695"/>
    <x v="4867"/>
    <x v="3"/>
    <x v="241"/>
    <d v="2014-09-29T00:00:00"/>
    <s v="Second Class"/>
    <s v="NK-18490"/>
    <s v="Neil Knudson"/>
    <x v="2"/>
    <x v="0"/>
    <s v="San Francisco"/>
    <x v="1"/>
    <n v="94110"/>
    <x v="1"/>
    <s v="OFF-SU-10001574"/>
    <x v="1"/>
    <x v="14"/>
    <s v="Acme Value Line Scissors"/>
    <x v="549"/>
    <n v="2"/>
    <n v="0"/>
    <x v="558"/>
    <x v="8"/>
  </r>
  <r>
    <n v="9696"/>
    <x v="4868"/>
    <x v="0"/>
    <x v="25"/>
    <d v="2013-12-15T00:00:00"/>
    <s v="First Class"/>
    <s v="SC-20695"/>
    <s v="Steve Chapman"/>
    <x v="1"/>
    <x v="0"/>
    <s v="Springfield"/>
    <x v="24"/>
    <n v="45503"/>
    <x v="3"/>
    <s v="OFF-AP-10002892"/>
    <x v="1"/>
    <x v="9"/>
    <s v="Belkin F5C206VTEL 6 Outlet Surge"/>
    <x v="6026"/>
    <n v="4"/>
    <n v="0.2"/>
    <x v="7367"/>
    <x v="4"/>
  </r>
  <r>
    <n v="9697"/>
    <x v="4869"/>
    <x v="2"/>
    <x v="1227"/>
    <d v="2011-06-15T00:00:00"/>
    <s v="Second Class"/>
    <s v="HK-14890"/>
    <s v="Heather Kirkland"/>
    <x v="1"/>
    <x v="0"/>
    <s v="Detroit"/>
    <x v="12"/>
    <n v="48234"/>
    <x v="2"/>
    <s v="OFF-LA-10003930"/>
    <x v="1"/>
    <x v="2"/>
    <s v="Dot Matrix Printer Tape Reel Labels, White, 5000/Box"/>
    <x v="4712"/>
    <n v="5"/>
    <n v="0"/>
    <x v="5597"/>
    <x v="1"/>
  </r>
  <r>
    <n v="9698"/>
    <x v="4870"/>
    <x v="0"/>
    <x v="21"/>
    <d v="2013-03-12T00:00:00"/>
    <s v="Same Day"/>
    <s v="BT-11485"/>
    <s v="Brad Thomas"/>
    <x v="2"/>
    <x v="0"/>
    <s v="Philadelphia"/>
    <x v="9"/>
    <n v="19140"/>
    <x v="3"/>
    <s v="FUR-FU-10001037"/>
    <x v="0"/>
    <x v="5"/>
    <s v="DAX Charcoal/Nickel-Tone Document Frame, 5 x 7"/>
    <x v="6027"/>
    <n v="4"/>
    <n v="0.2"/>
    <x v="7368"/>
    <x v="10"/>
  </r>
  <r>
    <n v="9699"/>
    <x v="4871"/>
    <x v="3"/>
    <x v="934"/>
    <d v="2014-12-20T00:00:00"/>
    <s v="Standard Class"/>
    <s v="KM-16660"/>
    <s v="Khloe Miller"/>
    <x v="0"/>
    <x v="0"/>
    <s v="Inglewood"/>
    <x v="1"/>
    <n v="90301"/>
    <x v="1"/>
    <s v="OFF-PA-10004569"/>
    <x v="1"/>
    <x v="10"/>
    <s v="Wirebound Message Books, Two 4 1/4&quot; x 5&quot; Forms per Page"/>
    <x v="4861"/>
    <n v="3"/>
    <n v="0"/>
    <x v="5801"/>
    <x v="4"/>
  </r>
  <r>
    <n v="9700"/>
    <x v="4871"/>
    <x v="3"/>
    <x v="934"/>
    <d v="2014-12-20T00:00:00"/>
    <s v="Standard Class"/>
    <s v="KM-16660"/>
    <s v="Khloe Miller"/>
    <x v="0"/>
    <x v="0"/>
    <s v="Inglewood"/>
    <x v="1"/>
    <n v="90301"/>
    <x v="1"/>
    <s v="OFF-AP-10000027"/>
    <x v="1"/>
    <x v="9"/>
    <s v="Hoover Commercial SteamVac"/>
    <x v="3287"/>
    <n v="4"/>
    <n v="0"/>
    <x v="7369"/>
    <x v="4"/>
  </r>
  <r>
    <n v="9701"/>
    <x v="4871"/>
    <x v="3"/>
    <x v="934"/>
    <d v="2014-12-20T00:00:00"/>
    <s v="Standard Class"/>
    <s v="KM-16660"/>
    <s v="Khloe Miller"/>
    <x v="0"/>
    <x v="0"/>
    <s v="Inglewood"/>
    <x v="1"/>
    <n v="90301"/>
    <x v="1"/>
    <s v="TEC-PH-10000675"/>
    <x v="2"/>
    <x v="7"/>
    <s v="Panasonic KX TS3282B Corded phone"/>
    <x v="2103"/>
    <n v="3"/>
    <n v="0.2"/>
    <x v="2267"/>
    <x v="4"/>
  </r>
  <r>
    <n v="9702"/>
    <x v="4872"/>
    <x v="0"/>
    <x v="859"/>
    <d v="2013-11-05T00:00:00"/>
    <s v="Standard Class"/>
    <s v="SP-20920"/>
    <s v="Susan Pistek"/>
    <x v="0"/>
    <x v="0"/>
    <s v="San Luis Obispo"/>
    <x v="1"/>
    <n v="93405"/>
    <x v="1"/>
    <s v="OFF-FA-10003059"/>
    <x v="1"/>
    <x v="13"/>
    <s v="Assorted Color Push Pins"/>
    <x v="3657"/>
    <n v="2"/>
    <n v="0"/>
    <x v="4178"/>
    <x v="2"/>
  </r>
  <r>
    <n v="9703"/>
    <x v="4873"/>
    <x v="3"/>
    <x v="689"/>
    <d v="2014-08-05T00:00:00"/>
    <s v="Standard Class"/>
    <s v="LB-16795"/>
    <s v="Laurel Beltran"/>
    <x v="2"/>
    <x v="0"/>
    <s v="Wilmington"/>
    <x v="13"/>
    <n v="19805"/>
    <x v="3"/>
    <s v="OFF-PA-10003256"/>
    <x v="1"/>
    <x v="10"/>
    <s v="Avery Personal Creations Heavyweight Cards"/>
    <x v="1042"/>
    <n v="1"/>
    <n v="0"/>
    <x v="7370"/>
    <x v="6"/>
  </r>
  <r>
    <n v="9704"/>
    <x v="4873"/>
    <x v="3"/>
    <x v="689"/>
    <d v="2014-08-05T00:00:00"/>
    <s v="Standard Class"/>
    <s v="LB-16795"/>
    <s v="Laurel Beltran"/>
    <x v="2"/>
    <x v="0"/>
    <s v="Wilmington"/>
    <x v="13"/>
    <n v="19805"/>
    <x v="3"/>
    <s v="OFF-BI-10003656"/>
    <x v="1"/>
    <x v="8"/>
    <s v="Fellowes PB200 Plastic Comb Binding Machine"/>
    <x v="6028"/>
    <n v="5"/>
    <n v="0"/>
    <x v="7371"/>
    <x v="6"/>
  </r>
  <r>
    <n v="9705"/>
    <x v="4873"/>
    <x v="3"/>
    <x v="689"/>
    <d v="2014-08-05T00:00:00"/>
    <s v="Standard Class"/>
    <s v="LB-16795"/>
    <s v="Laurel Beltran"/>
    <x v="2"/>
    <x v="0"/>
    <s v="Wilmington"/>
    <x v="13"/>
    <n v="19805"/>
    <x v="3"/>
    <s v="OFF-BI-10002897"/>
    <x v="1"/>
    <x v="8"/>
    <s v="Black Avery Memo-Size 3-Ring Binder, 5 1/2&quot; x 8 1/2&quot;"/>
    <x v="6029"/>
    <n v="3"/>
    <n v="0"/>
    <x v="7372"/>
    <x v="6"/>
  </r>
  <r>
    <n v="9706"/>
    <x v="4874"/>
    <x v="3"/>
    <x v="15"/>
    <d v="2014-10-24T00:00:00"/>
    <s v="Standard Class"/>
    <s v="JS-16030"/>
    <s v="Joy Smith"/>
    <x v="0"/>
    <x v="0"/>
    <s v="San Francisco"/>
    <x v="1"/>
    <n v="94122"/>
    <x v="1"/>
    <s v="OFF-BI-10004826"/>
    <x v="1"/>
    <x v="8"/>
    <s v="JM Magazine Binder"/>
    <x v="5524"/>
    <n v="3"/>
    <n v="0.2"/>
    <x v="6693"/>
    <x v="2"/>
  </r>
  <r>
    <n v="9707"/>
    <x v="4875"/>
    <x v="0"/>
    <x v="147"/>
    <d v="2013-10-28T00:00:00"/>
    <s v="Standard Class"/>
    <s v="CS-11950"/>
    <s v="Carlos Soltero"/>
    <x v="0"/>
    <x v="0"/>
    <s v="Los Angeles"/>
    <x v="1"/>
    <n v="90045"/>
    <x v="1"/>
    <s v="FUR-CH-10004626"/>
    <x v="0"/>
    <x v="1"/>
    <s v="Office Star Flex Back Scooter Chair with Aluminum Finish Frame"/>
    <x v="6030"/>
    <n v="3"/>
    <n v="0.2"/>
    <x v="7373"/>
    <x v="2"/>
  </r>
  <r>
    <n v="9708"/>
    <x v="4875"/>
    <x v="0"/>
    <x v="147"/>
    <d v="2013-10-28T00:00:00"/>
    <s v="Standard Class"/>
    <s v="CS-11950"/>
    <s v="Carlos Soltero"/>
    <x v="0"/>
    <x v="0"/>
    <s v="Los Angeles"/>
    <x v="1"/>
    <n v="90045"/>
    <x v="1"/>
    <s v="OFF-AR-10000390"/>
    <x v="1"/>
    <x v="6"/>
    <s v="Newell Chalk Holder"/>
    <x v="714"/>
    <n v="3"/>
    <n v="0"/>
    <x v="732"/>
    <x v="2"/>
  </r>
  <r>
    <n v="9709"/>
    <x v="4875"/>
    <x v="0"/>
    <x v="147"/>
    <d v="2013-10-28T00:00:00"/>
    <s v="Standard Class"/>
    <s v="CS-11950"/>
    <s v="Carlos Soltero"/>
    <x v="0"/>
    <x v="0"/>
    <s v="Los Angeles"/>
    <x v="1"/>
    <n v="90045"/>
    <x v="1"/>
    <s v="FUR-FU-10003731"/>
    <x v="0"/>
    <x v="5"/>
    <s v="Eldon Expressions Wood and Plastic Desk Accessories, Oak"/>
    <x v="3002"/>
    <n v="2"/>
    <n v="0"/>
    <x v="7374"/>
    <x v="2"/>
  </r>
  <r>
    <n v="9710"/>
    <x v="4875"/>
    <x v="0"/>
    <x v="147"/>
    <d v="2013-10-28T00:00:00"/>
    <s v="Standard Class"/>
    <s v="CS-11950"/>
    <s v="Carlos Soltero"/>
    <x v="0"/>
    <x v="0"/>
    <s v="Los Angeles"/>
    <x v="1"/>
    <n v="90045"/>
    <x v="1"/>
    <s v="OFF-ST-10002743"/>
    <x v="1"/>
    <x v="4"/>
    <s v="SAFCO Boltless Steel Shelving"/>
    <x v="448"/>
    <n v="3"/>
    <n v="0"/>
    <x v="459"/>
    <x v="2"/>
  </r>
  <r>
    <n v="9711"/>
    <x v="4876"/>
    <x v="2"/>
    <x v="1127"/>
    <d v="2011-11-10T00:00:00"/>
    <s v="Standard Class"/>
    <s v="MD-17350"/>
    <s v="Maribeth Dona"/>
    <x v="0"/>
    <x v="0"/>
    <s v="Philadelphia"/>
    <x v="9"/>
    <n v="19143"/>
    <x v="3"/>
    <s v="FUR-FU-10001468"/>
    <x v="0"/>
    <x v="5"/>
    <s v="Tenex Antistatic Computer Chair Mats"/>
    <x v="6031"/>
    <n v="2"/>
    <n v="0.2"/>
    <x v="7375"/>
    <x v="0"/>
  </r>
  <r>
    <n v="9712"/>
    <x v="4876"/>
    <x v="2"/>
    <x v="1127"/>
    <d v="2011-11-10T00:00:00"/>
    <s v="Standard Class"/>
    <s v="MD-17350"/>
    <s v="Maribeth Dona"/>
    <x v="0"/>
    <x v="0"/>
    <s v="Philadelphia"/>
    <x v="9"/>
    <n v="19143"/>
    <x v="3"/>
    <s v="OFF-BI-10003684"/>
    <x v="1"/>
    <x v="8"/>
    <s v="Wilson Jones Legal Size Ring Binders"/>
    <x v="6032"/>
    <n v="2"/>
    <n v="0.7"/>
    <x v="7376"/>
    <x v="0"/>
  </r>
  <r>
    <n v="9713"/>
    <x v="4876"/>
    <x v="2"/>
    <x v="1127"/>
    <d v="2011-11-10T00:00:00"/>
    <s v="Standard Class"/>
    <s v="MD-17350"/>
    <s v="Maribeth Dona"/>
    <x v="0"/>
    <x v="0"/>
    <s v="Philadelphia"/>
    <x v="9"/>
    <n v="19143"/>
    <x v="3"/>
    <s v="OFF-ST-10003716"/>
    <x v="1"/>
    <x v="4"/>
    <s v="Tennsco Double-Tier Lockers"/>
    <x v="6033"/>
    <n v="6"/>
    <n v="0.2"/>
    <x v="7377"/>
    <x v="0"/>
  </r>
  <r>
    <n v="9714"/>
    <x v="4876"/>
    <x v="2"/>
    <x v="1127"/>
    <d v="2011-11-10T00:00:00"/>
    <s v="Standard Class"/>
    <s v="MD-17350"/>
    <s v="Maribeth Dona"/>
    <x v="0"/>
    <x v="0"/>
    <s v="Philadelphia"/>
    <x v="9"/>
    <n v="19143"/>
    <x v="3"/>
    <s v="TEC-AC-10001101"/>
    <x v="2"/>
    <x v="11"/>
    <s v="Sony 16GB Class 10 Micro SDHC R40 Memory Card"/>
    <x v="5924"/>
    <n v="5"/>
    <n v="0.2"/>
    <x v="7378"/>
    <x v="0"/>
  </r>
  <r>
    <n v="9715"/>
    <x v="4876"/>
    <x v="2"/>
    <x v="1127"/>
    <d v="2011-11-10T00:00:00"/>
    <s v="Standard Class"/>
    <s v="MD-17350"/>
    <s v="Maribeth Dona"/>
    <x v="0"/>
    <x v="0"/>
    <s v="Philadelphia"/>
    <x v="9"/>
    <n v="19143"/>
    <x v="3"/>
    <s v="TEC-AC-10004864"/>
    <x v="2"/>
    <x v="11"/>
    <s v="Memorex Micro Travel Drive 32 GB"/>
    <x v="2860"/>
    <n v="2"/>
    <n v="0.2"/>
    <x v="3180"/>
    <x v="0"/>
  </r>
  <r>
    <n v="9716"/>
    <x v="4877"/>
    <x v="0"/>
    <x v="77"/>
    <d v="2013-11-13T00:00:00"/>
    <s v="Standard Class"/>
    <s v="LD-17005"/>
    <s v="Lisa DeCherney"/>
    <x v="0"/>
    <x v="0"/>
    <s v="San Francisco"/>
    <x v="1"/>
    <n v="94122"/>
    <x v="1"/>
    <s v="OFF-BI-10001543"/>
    <x v="1"/>
    <x v="8"/>
    <s v="GBC VeloBinder Manual Binding System"/>
    <x v="382"/>
    <n v="2"/>
    <n v="0.2"/>
    <x v="7379"/>
    <x v="0"/>
  </r>
  <r>
    <n v="9717"/>
    <x v="4878"/>
    <x v="0"/>
    <x v="399"/>
    <d v="2013-08-15T00:00:00"/>
    <s v="Second Class"/>
    <s v="DB-13270"/>
    <s v="Deborah Brumfield"/>
    <x v="2"/>
    <x v="0"/>
    <s v="Philadelphia"/>
    <x v="9"/>
    <n v="19134"/>
    <x v="3"/>
    <s v="OFF-AR-10000914"/>
    <x v="1"/>
    <x v="6"/>
    <s v="Boston 16765 Mini Stand Up Battery Pencil Sharpener"/>
    <x v="6034"/>
    <n v="4"/>
    <n v="0.2"/>
    <x v="7380"/>
    <x v="6"/>
  </r>
  <r>
    <n v="9718"/>
    <x v="4879"/>
    <x v="0"/>
    <x v="198"/>
    <d v="2013-06-01T00:00:00"/>
    <s v="Same Day"/>
    <s v="AT-10735"/>
    <s v="Annie Thurman"/>
    <x v="0"/>
    <x v="0"/>
    <s v="Houston"/>
    <x v="5"/>
    <n v="77041"/>
    <x v="2"/>
    <s v="TEC-PH-10002293"/>
    <x v="2"/>
    <x v="7"/>
    <s v="Anker 36W 4-Port USB Wall Charger Travel Power Adapter for iPhone 5s 5c 5"/>
    <x v="1105"/>
    <n v="5"/>
    <n v="0.2"/>
    <x v="7381"/>
    <x v="5"/>
  </r>
  <r>
    <n v="9719"/>
    <x v="4879"/>
    <x v="0"/>
    <x v="198"/>
    <d v="2013-06-01T00:00:00"/>
    <s v="Same Day"/>
    <s v="AT-10735"/>
    <s v="Annie Thurman"/>
    <x v="0"/>
    <x v="0"/>
    <s v="Houston"/>
    <x v="5"/>
    <n v="77041"/>
    <x v="2"/>
    <s v="TEC-AC-10000109"/>
    <x v="2"/>
    <x v="11"/>
    <s v="Sony Micro Vault Click 16 GB USB 2.0 Flash Drive"/>
    <x v="1922"/>
    <n v="5"/>
    <n v="0.2"/>
    <x v="7382"/>
    <x v="5"/>
  </r>
  <r>
    <n v="9720"/>
    <x v="4880"/>
    <x v="3"/>
    <x v="105"/>
    <d v="2014-11-15T00:00:00"/>
    <s v="Second Class"/>
    <s v="DK-13375"/>
    <s v="Dennis Kane"/>
    <x v="0"/>
    <x v="0"/>
    <s v="Lancaster"/>
    <x v="9"/>
    <n v="17602"/>
    <x v="3"/>
    <s v="OFF-ST-10002574"/>
    <x v="1"/>
    <x v="4"/>
    <s v="SAFCO Commercial Wire Shelving, Black"/>
    <x v="3167"/>
    <n v="2"/>
    <n v="0.2"/>
    <x v="3562"/>
    <x v="0"/>
  </r>
  <r>
    <n v="9721"/>
    <x v="4881"/>
    <x v="0"/>
    <x v="897"/>
    <d v="2013-09-27T00:00:00"/>
    <s v="Standard Class"/>
    <s v="CS-12250"/>
    <s v="Chris Selesnick"/>
    <x v="1"/>
    <x v="0"/>
    <s v="Green Bay"/>
    <x v="6"/>
    <n v="54302"/>
    <x v="2"/>
    <s v="FUR-FU-10002445"/>
    <x v="0"/>
    <x v="5"/>
    <s v="DAX Two-Tone Rosewood/Black Document Frame, Desktop, 5 x 7"/>
    <x v="1651"/>
    <n v="2"/>
    <n v="0"/>
    <x v="2647"/>
    <x v="8"/>
  </r>
  <r>
    <n v="9722"/>
    <x v="4882"/>
    <x v="0"/>
    <x v="595"/>
    <d v="2013-02-20T00:00:00"/>
    <s v="Standard Class"/>
    <s v="JF-15565"/>
    <s v="Jill Fjeld"/>
    <x v="0"/>
    <x v="0"/>
    <s v="New York City"/>
    <x v="15"/>
    <n v="10024"/>
    <x v="3"/>
    <s v="FUR-CH-10001802"/>
    <x v="0"/>
    <x v="1"/>
    <s v="Hon Every-Day Chair Series Swivel Task Chairs"/>
    <x v="6035"/>
    <n v="3"/>
    <n v="0.1"/>
    <x v="7383"/>
    <x v="11"/>
  </r>
  <r>
    <n v="9723"/>
    <x v="4882"/>
    <x v="0"/>
    <x v="595"/>
    <d v="2013-02-20T00:00:00"/>
    <s v="Standard Class"/>
    <s v="JF-15565"/>
    <s v="Jill Fjeld"/>
    <x v="0"/>
    <x v="0"/>
    <s v="New York City"/>
    <x v="15"/>
    <n v="10024"/>
    <x v="3"/>
    <s v="TEC-AC-10003628"/>
    <x v="2"/>
    <x v="11"/>
    <s v="Logitech 910-002974 M325 Wireless Mouse for Web Scrolling"/>
    <x v="1324"/>
    <n v="3"/>
    <n v="0"/>
    <x v="6840"/>
    <x v="11"/>
  </r>
  <r>
    <n v="9724"/>
    <x v="4883"/>
    <x v="2"/>
    <x v="1091"/>
    <d v="2011-12-26T00:00:00"/>
    <s v="Standard Class"/>
    <s v="TW-21025"/>
    <s v="Tamara Willingham"/>
    <x v="2"/>
    <x v="0"/>
    <s v="New York City"/>
    <x v="15"/>
    <n v="10011"/>
    <x v="3"/>
    <s v="OFF-BI-10003984"/>
    <x v="1"/>
    <x v="8"/>
    <s v="Lock-Up Easel 'Spel-Binder'"/>
    <x v="6036"/>
    <n v="13"/>
    <n v="0.2"/>
    <x v="7384"/>
    <x v="4"/>
  </r>
  <r>
    <n v="9725"/>
    <x v="4884"/>
    <x v="1"/>
    <x v="901"/>
    <d v="2012-12-11T00:00:00"/>
    <s v="Standard Class"/>
    <s v="TB-21250"/>
    <s v="Tim Brockman"/>
    <x v="0"/>
    <x v="0"/>
    <s v="Bloomington"/>
    <x v="10"/>
    <n v="61701"/>
    <x v="2"/>
    <s v="OFF-EN-10004459"/>
    <x v="1"/>
    <x v="12"/>
    <s v="Security-Tint Envelopes"/>
    <x v="2096"/>
    <n v="2"/>
    <n v="0.2"/>
    <x v="2260"/>
    <x v="4"/>
  </r>
  <r>
    <n v="9726"/>
    <x v="4885"/>
    <x v="3"/>
    <x v="697"/>
    <d v="2014-09-21T00:00:00"/>
    <s v="First Class"/>
    <s v="SC-20380"/>
    <s v="Shahid Collister"/>
    <x v="0"/>
    <x v="0"/>
    <s v="Boise"/>
    <x v="45"/>
    <n v="83704"/>
    <x v="1"/>
    <s v="TEC-AC-10001109"/>
    <x v="2"/>
    <x v="11"/>
    <s v="Logitech Trackman Marble Mouse"/>
    <x v="1324"/>
    <n v="3"/>
    <n v="0"/>
    <x v="1381"/>
    <x v="8"/>
  </r>
  <r>
    <n v="9727"/>
    <x v="4886"/>
    <x v="3"/>
    <x v="574"/>
    <d v="2014-12-05T00:00:00"/>
    <s v="First Class"/>
    <s v="KM-16720"/>
    <s v="Kunst Miller"/>
    <x v="0"/>
    <x v="0"/>
    <s v="Lowell"/>
    <x v="31"/>
    <n v="1852"/>
    <x v="3"/>
    <s v="OFF-AP-10001293"/>
    <x v="1"/>
    <x v="9"/>
    <s v="Belkin 8 Outlet Surge Protector"/>
    <x v="6037"/>
    <n v="7"/>
    <n v="0"/>
    <x v="7385"/>
    <x v="4"/>
  </r>
  <r>
    <n v="9728"/>
    <x v="4886"/>
    <x v="3"/>
    <x v="574"/>
    <d v="2014-12-05T00:00:00"/>
    <s v="First Class"/>
    <s v="KM-16720"/>
    <s v="Kunst Miller"/>
    <x v="0"/>
    <x v="0"/>
    <s v="Lowell"/>
    <x v="31"/>
    <n v="1852"/>
    <x v="3"/>
    <s v="TEC-PH-10004977"/>
    <x v="2"/>
    <x v="7"/>
    <s v="GE 30524EE4"/>
    <x v="508"/>
    <n v="5"/>
    <n v="0"/>
    <x v="7386"/>
    <x v="4"/>
  </r>
  <r>
    <n v="9729"/>
    <x v="4886"/>
    <x v="3"/>
    <x v="574"/>
    <d v="2014-12-05T00:00:00"/>
    <s v="First Class"/>
    <s v="KM-16720"/>
    <s v="Kunst Miller"/>
    <x v="0"/>
    <x v="0"/>
    <s v="Lowell"/>
    <x v="31"/>
    <n v="1852"/>
    <x v="3"/>
    <s v="OFF-SU-10001935"/>
    <x v="1"/>
    <x v="14"/>
    <s v="Staples"/>
    <x v="1009"/>
    <n v="2"/>
    <n v="0"/>
    <x v="6578"/>
    <x v="4"/>
  </r>
  <r>
    <n v="9730"/>
    <x v="4887"/>
    <x v="2"/>
    <x v="411"/>
    <d v="2011-10-04T00:00:00"/>
    <s v="Standard Class"/>
    <s v="EB-14170"/>
    <s v="Evan Bailliet"/>
    <x v="0"/>
    <x v="0"/>
    <s v="Seattle"/>
    <x v="4"/>
    <n v="98115"/>
    <x v="1"/>
    <s v="OFF-BI-10001308"/>
    <x v="1"/>
    <x v="8"/>
    <s v="GBC Standard Plastic Binding Systems' Combs"/>
    <x v="3769"/>
    <n v="2"/>
    <n v="0.2"/>
    <x v="4321"/>
    <x v="8"/>
  </r>
  <r>
    <n v="9731"/>
    <x v="4887"/>
    <x v="2"/>
    <x v="411"/>
    <d v="2011-10-04T00:00:00"/>
    <s v="Standard Class"/>
    <s v="EB-14170"/>
    <s v="Evan Bailliet"/>
    <x v="0"/>
    <x v="0"/>
    <s v="Seattle"/>
    <x v="4"/>
    <n v="98115"/>
    <x v="1"/>
    <s v="OFF-ST-10000046"/>
    <x v="1"/>
    <x v="4"/>
    <s v="Fellowes Super Stor/Drawer Files"/>
    <x v="6038"/>
    <n v="5"/>
    <n v="0"/>
    <x v="7387"/>
    <x v="8"/>
  </r>
  <r>
    <n v="9732"/>
    <x v="4888"/>
    <x v="3"/>
    <x v="237"/>
    <d v="2014-11-20T00:00:00"/>
    <s v="Standard Class"/>
    <s v="JE-15715"/>
    <s v="Joe Elijah"/>
    <x v="0"/>
    <x v="0"/>
    <s v="Los Angeles"/>
    <x v="1"/>
    <n v="90049"/>
    <x v="1"/>
    <s v="OFF-AR-10003504"/>
    <x v="1"/>
    <x v="6"/>
    <s v="Newell 347"/>
    <x v="1369"/>
    <n v="8"/>
    <n v="0"/>
    <x v="7388"/>
    <x v="0"/>
  </r>
  <r>
    <n v="9733"/>
    <x v="4889"/>
    <x v="2"/>
    <x v="1071"/>
    <d v="2011-08-25T00:00:00"/>
    <s v="Standard Class"/>
    <s v="NC-18535"/>
    <s v="Nick Crebassa"/>
    <x v="1"/>
    <x v="0"/>
    <s v="Hampton"/>
    <x v="17"/>
    <n v="23666"/>
    <x v="0"/>
    <s v="FUR-CH-10001797"/>
    <x v="0"/>
    <x v="1"/>
    <s v="Safco Chair Connectors, 6/Carton"/>
    <x v="6039"/>
    <n v="13"/>
    <n v="0"/>
    <x v="7389"/>
    <x v="6"/>
  </r>
  <r>
    <n v="9734"/>
    <x v="4889"/>
    <x v="2"/>
    <x v="1071"/>
    <d v="2011-08-25T00:00:00"/>
    <s v="Standard Class"/>
    <s v="NC-18535"/>
    <s v="Nick Crebassa"/>
    <x v="1"/>
    <x v="0"/>
    <s v="Hampton"/>
    <x v="17"/>
    <n v="23666"/>
    <x v="0"/>
    <s v="OFF-PA-10000246"/>
    <x v="1"/>
    <x v="10"/>
    <s v="Riverleaf Stik-Withit Designer Note Cubes"/>
    <x v="6040"/>
    <n v="2"/>
    <n v="0"/>
    <x v="7390"/>
    <x v="6"/>
  </r>
  <r>
    <n v="9735"/>
    <x v="4889"/>
    <x v="2"/>
    <x v="1071"/>
    <d v="2011-08-25T00:00:00"/>
    <s v="Standard Class"/>
    <s v="NC-18535"/>
    <s v="Nick Crebassa"/>
    <x v="1"/>
    <x v="0"/>
    <s v="Hampton"/>
    <x v="17"/>
    <n v="23666"/>
    <x v="0"/>
    <s v="OFF-BI-10001359"/>
    <x v="1"/>
    <x v="8"/>
    <s v="GBC DocuBind TL300 Electric Binding System"/>
    <x v="6041"/>
    <n v="1"/>
    <n v="0"/>
    <x v="7391"/>
    <x v="6"/>
  </r>
  <r>
    <n v="9736"/>
    <x v="4890"/>
    <x v="2"/>
    <x v="84"/>
    <d v="2011-11-22T00:00:00"/>
    <s v="Second Class"/>
    <s v="AD-10180"/>
    <s v="Alan Dominguez"/>
    <x v="2"/>
    <x v="0"/>
    <s v="Philadelphia"/>
    <x v="9"/>
    <n v="19134"/>
    <x v="3"/>
    <s v="OFF-PA-10001583"/>
    <x v="1"/>
    <x v="10"/>
    <s v="1/4 Fold Party Design Invitations &amp; White Envelopes, 24 8-1/2&quot; X 11&quot; Cards, 25 Env./Pack"/>
    <x v="490"/>
    <n v="1"/>
    <n v="0.2"/>
    <x v="7392"/>
    <x v="0"/>
  </r>
  <r>
    <n v="9737"/>
    <x v="4891"/>
    <x v="1"/>
    <x v="685"/>
    <d v="2012-07-03T00:00:00"/>
    <s v="Standard Class"/>
    <s v="NF-18475"/>
    <s v="Neil Französisch"/>
    <x v="2"/>
    <x v="0"/>
    <s v="Omaha"/>
    <x v="8"/>
    <n v="68104"/>
    <x v="2"/>
    <s v="TEC-PH-10004667"/>
    <x v="2"/>
    <x v="7"/>
    <s v="Cisco 8x8 Inc. 6753i IP Business Phone System"/>
    <x v="3420"/>
    <n v="2"/>
    <n v="0"/>
    <x v="7393"/>
    <x v="1"/>
  </r>
  <r>
    <n v="9738"/>
    <x v="4892"/>
    <x v="3"/>
    <x v="633"/>
    <d v="2014-03-22T00:00:00"/>
    <s v="Standard Class"/>
    <s v="KD-16615"/>
    <s v="Ken Dana"/>
    <x v="1"/>
    <x v="0"/>
    <s v="Los Angeles"/>
    <x v="1"/>
    <n v="90032"/>
    <x v="1"/>
    <s v="OFF-ST-10002615"/>
    <x v="1"/>
    <x v="4"/>
    <s v="Dual Level, Single-Width Filing Carts"/>
    <x v="2385"/>
    <n v="2"/>
    <n v="0"/>
    <x v="2593"/>
    <x v="10"/>
  </r>
  <r>
    <n v="9739"/>
    <x v="4892"/>
    <x v="3"/>
    <x v="633"/>
    <d v="2014-03-22T00:00:00"/>
    <s v="Standard Class"/>
    <s v="KD-16615"/>
    <s v="Ken Dana"/>
    <x v="1"/>
    <x v="0"/>
    <s v="Los Angeles"/>
    <x v="1"/>
    <n v="90032"/>
    <x v="1"/>
    <s v="OFF-BI-10004236"/>
    <x v="1"/>
    <x v="8"/>
    <s v="XtraLife ClearVue Slant-D Ring Binder, White, 3&quot;"/>
    <x v="6042"/>
    <n v="6"/>
    <n v="0.2"/>
    <x v="7394"/>
    <x v="10"/>
  </r>
  <r>
    <n v="9740"/>
    <x v="4892"/>
    <x v="3"/>
    <x v="633"/>
    <d v="2014-03-22T00:00:00"/>
    <s v="Standard Class"/>
    <s v="KD-16615"/>
    <s v="Ken Dana"/>
    <x v="1"/>
    <x v="0"/>
    <s v="Los Angeles"/>
    <x v="1"/>
    <n v="90032"/>
    <x v="1"/>
    <s v="OFF-BI-10001757"/>
    <x v="1"/>
    <x v="8"/>
    <s v="Pressboard Hanging Data Binders for Unburst Sheets"/>
    <x v="1209"/>
    <n v="5"/>
    <n v="0.2"/>
    <x v="5197"/>
    <x v="10"/>
  </r>
  <r>
    <n v="9741"/>
    <x v="4892"/>
    <x v="3"/>
    <x v="633"/>
    <d v="2014-03-22T00:00:00"/>
    <s v="Standard Class"/>
    <s v="KD-16615"/>
    <s v="Ken Dana"/>
    <x v="1"/>
    <x v="0"/>
    <s v="Los Angeles"/>
    <x v="1"/>
    <n v="90032"/>
    <x v="1"/>
    <s v="OFF-AP-10001154"/>
    <x v="1"/>
    <x v="9"/>
    <s v="Bionaire Personal Warm Mist Humidifier/Vaporizer"/>
    <x v="6043"/>
    <n v="3"/>
    <n v="0"/>
    <x v="7395"/>
    <x v="10"/>
  </r>
  <r>
    <n v="9742"/>
    <x v="4893"/>
    <x v="1"/>
    <x v="627"/>
    <d v="2012-11-12T00:00:00"/>
    <s v="Standard Class"/>
    <s v="QJ-19255"/>
    <s v="Quincy Jones"/>
    <x v="1"/>
    <x v="0"/>
    <s v="Burlington"/>
    <x v="42"/>
    <s v="05408"/>
    <x v="3"/>
    <s v="FUR-BO-10004834"/>
    <x v="0"/>
    <x v="0"/>
    <s v="Riverside Palais Royal Lawyers Bookcase, Royale Cherry Finish"/>
    <x v="6044"/>
    <n v="5"/>
    <n v="0"/>
    <x v="7396"/>
    <x v="0"/>
  </r>
  <r>
    <n v="9743"/>
    <x v="4894"/>
    <x v="3"/>
    <x v="354"/>
    <d v="2014-12-03T00:00:00"/>
    <s v="Standard Class"/>
    <s v="EP-13915"/>
    <s v="Emily Phan"/>
    <x v="0"/>
    <x v="0"/>
    <s v="San Diego"/>
    <x v="1"/>
    <n v="92037"/>
    <x v="1"/>
    <s v="OFF-LA-10001074"/>
    <x v="1"/>
    <x v="2"/>
    <s v="Round Specialty Laser Printer Labels"/>
    <x v="6045"/>
    <n v="5"/>
    <n v="0"/>
    <x v="7397"/>
    <x v="0"/>
  </r>
  <r>
    <n v="9744"/>
    <x v="4895"/>
    <x v="0"/>
    <x v="950"/>
    <d v="2013-06-23T00:00:00"/>
    <s v="Standard Class"/>
    <s v="JJ-15445"/>
    <s v="Jennifer Jackson"/>
    <x v="0"/>
    <x v="0"/>
    <s v="Newark"/>
    <x v="13"/>
    <n v="19711"/>
    <x v="3"/>
    <s v="OFF-LA-10001641"/>
    <x v="1"/>
    <x v="2"/>
    <s v="Avery 518"/>
    <x v="1242"/>
    <n v="3"/>
    <n v="0"/>
    <x v="3120"/>
    <x v="1"/>
  </r>
  <r>
    <n v="9745"/>
    <x v="4896"/>
    <x v="3"/>
    <x v="276"/>
    <d v="2014-01-26T00:00:00"/>
    <s v="Standard Class"/>
    <s v="BE-11410"/>
    <s v="Bobby Elias"/>
    <x v="0"/>
    <x v="0"/>
    <s v="Aurora"/>
    <x v="10"/>
    <n v="60505"/>
    <x v="2"/>
    <s v="OFF-EN-10002230"/>
    <x v="1"/>
    <x v="12"/>
    <s v="Airmail Envelopes"/>
    <x v="6046"/>
    <n v="4"/>
    <n v="0.2"/>
    <x v="7398"/>
    <x v="9"/>
  </r>
  <r>
    <n v="9746"/>
    <x v="4897"/>
    <x v="3"/>
    <x v="221"/>
    <d v="2014-11-25T00:00:00"/>
    <s v="Same Day"/>
    <s v="BP-11290"/>
    <s v="Beth Paige"/>
    <x v="0"/>
    <x v="0"/>
    <s v="Los Angeles"/>
    <x v="1"/>
    <n v="90008"/>
    <x v="1"/>
    <s v="FUR-TA-10000617"/>
    <x v="0"/>
    <x v="3"/>
    <s v="Hon Practical Foundations 30 x 60 Training Table, Light Gray/Charcoal"/>
    <x v="6047"/>
    <n v="2"/>
    <n v="0.2"/>
    <x v="7399"/>
    <x v="0"/>
  </r>
  <r>
    <n v="9747"/>
    <x v="4897"/>
    <x v="3"/>
    <x v="221"/>
    <d v="2014-11-25T00:00:00"/>
    <s v="Same Day"/>
    <s v="BP-11290"/>
    <s v="Beth Paige"/>
    <x v="0"/>
    <x v="0"/>
    <s v="Los Angeles"/>
    <x v="1"/>
    <n v="90008"/>
    <x v="1"/>
    <s v="FUR-TA-10001676"/>
    <x v="0"/>
    <x v="3"/>
    <s v="Hon 61000 Series Interactive Training Tables"/>
    <x v="4085"/>
    <n v="2"/>
    <n v="0.2"/>
    <x v="4742"/>
    <x v="0"/>
  </r>
  <r>
    <n v="9748"/>
    <x v="4898"/>
    <x v="2"/>
    <x v="7"/>
    <d v="2011-11-15T00:00:00"/>
    <s v="Standard Class"/>
    <s v="BH-11710"/>
    <s v="Brosina Hoffman"/>
    <x v="0"/>
    <x v="0"/>
    <s v="Chicago"/>
    <x v="10"/>
    <n v="60653"/>
    <x v="2"/>
    <s v="FUR-FU-10000175"/>
    <x v="0"/>
    <x v="5"/>
    <s v="DAX Wood Document Frame."/>
    <x v="6048"/>
    <n v="2"/>
    <n v="0.6"/>
    <x v="7400"/>
    <x v="0"/>
  </r>
  <r>
    <n v="9749"/>
    <x v="4898"/>
    <x v="2"/>
    <x v="7"/>
    <d v="2011-11-15T00:00:00"/>
    <s v="Standard Class"/>
    <s v="BH-11710"/>
    <s v="Brosina Hoffman"/>
    <x v="0"/>
    <x v="0"/>
    <s v="Chicago"/>
    <x v="10"/>
    <n v="60653"/>
    <x v="2"/>
    <s v="FUR-CH-10003379"/>
    <x v="0"/>
    <x v="1"/>
    <s v="Global Commerce Series High-Back Swivel/Tilt Chairs"/>
    <x v="840"/>
    <n v="4"/>
    <n v="0.3"/>
    <x v="871"/>
    <x v="0"/>
  </r>
  <r>
    <n v="9750"/>
    <x v="4899"/>
    <x v="0"/>
    <x v="758"/>
    <d v="2013-03-09T00:00:00"/>
    <s v="Standard Class"/>
    <s v="EM-13810"/>
    <s v="Eleni McCrary"/>
    <x v="1"/>
    <x v="0"/>
    <s v="Dover"/>
    <x v="38"/>
    <n v="3820"/>
    <x v="3"/>
    <s v="TEC-AC-10002567"/>
    <x v="2"/>
    <x v="11"/>
    <s v="Logitech G602 Wireless Gaming Mouse"/>
    <x v="460"/>
    <n v="2"/>
    <n v="0"/>
    <x v="471"/>
    <x v="10"/>
  </r>
  <r>
    <n v="9751"/>
    <x v="4900"/>
    <x v="0"/>
    <x v="1228"/>
    <d v="2013-10-16T00:00:00"/>
    <s v="Standard Class"/>
    <s v="EP-13915"/>
    <s v="Emily Phan"/>
    <x v="0"/>
    <x v="0"/>
    <s v="Chicago"/>
    <x v="10"/>
    <n v="60610"/>
    <x v="2"/>
    <s v="OFF-AR-10003183"/>
    <x v="1"/>
    <x v="6"/>
    <s v="Avery Fluorescent Highlighter Four-Color Set"/>
    <x v="758"/>
    <n v="2"/>
    <n v="0.2"/>
    <x v="7401"/>
    <x v="2"/>
  </r>
  <r>
    <n v="9752"/>
    <x v="4900"/>
    <x v="0"/>
    <x v="1228"/>
    <d v="2013-10-16T00:00:00"/>
    <s v="Standard Class"/>
    <s v="EP-13915"/>
    <s v="Emily Phan"/>
    <x v="0"/>
    <x v="0"/>
    <s v="Chicago"/>
    <x v="10"/>
    <n v="60610"/>
    <x v="2"/>
    <s v="OFF-AR-10001446"/>
    <x v="1"/>
    <x v="6"/>
    <s v="Newell 309"/>
    <x v="1806"/>
    <n v="3"/>
    <n v="0.2"/>
    <x v="7402"/>
    <x v="2"/>
  </r>
  <r>
    <n v="9753"/>
    <x v="4901"/>
    <x v="0"/>
    <x v="949"/>
    <d v="2013-07-03T00:00:00"/>
    <s v="First Class"/>
    <s v="NZ-18565"/>
    <s v="Nick Zandusky"/>
    <x v="2"/>
    <x v="0"/>
    <s v="Seattle"/>
    <x v="4"/>
    <n v="98115"/>
    <x v="1"/>
    <s v="OFF-BI-10000145"/>
    <x v="1"/>
    <x v="8"/>
    <s v="Zipper Ring Binder Pockets"/>
    <x v="6049"/>
    <n v="1"/>
    <n v="0.2"/>
    <x v="7403"/>
    <x v="7"/>
  </r>
  <r>
    <n v="9754"/>
    <x v="4902"/>
    <x v="3"/>
    <x v="996"/>
    <d v="2014-03-30T00:00:00"/>
    <s v="Second Class"/>
    <s v="LC-16870"/>
    <s v="Lena Cacioppo"/>
    <x v="0"/>
    <x v="0"/>
    <s v="Richmond"/>
    <x v="17"/>
    <n v="23223"/>
    <x v="0"/>
    <s v="OFF-LA-10000476"/>
    <x v="1"/>
    <x v="2"/>
    <s v="Avery 05222 Permanent Self-Adhesive File Folder Labels for Typewriters, on Rolls, White, 250/Roll"/>
    <x v="341"/>
    <n v="2"/>
    <n v="0"/>
    <x v="349"/>
    <x v="10"/>
  </r>
  <r>
    <n v="9755"/>
    <x v="4902"/>
    <x v="3"/>
    <x v="996"/>
    <d v="2014-03-30T00:00:00"/>
    <s v="Second Class"/>
    <s v="LC-16870"/>
    <s v="Lena Cacioppo"/>
    <x v="0"/>
    <x v="0"/>
    <s v="Richmond"/>
    <x v="17"/>
    <n v="23223"/>
    <x v="0"/>
    <s v="OFF-BI-10001679"/>
    <x v="1"/>
    <x v="8"/>
    <s v="GBC Instant Index System for Binding Systems"/>
    <x v="2788"/>
    <n v="2"/>
    <n v="0"/>
    <x v="7404"/>
    <x v="10"/>
  </r>
  <r>
    <n v="9756"/>
    <x v="4902"/>
    <x v="3"/>
    <x v="996"/>
    <d v="2014-03-30T00:00:00"/>
    <s v="Second Class"/>
    <s v="LC-16870"/>
    <s v="Lena Cacioppo"/>
    <x v="0"/>
    <x v="0"/>
    <s v="Richmond"/>
    <x v="17"/>
    <n v="23223"/>
    <x v="0"/>
    <s v="OFF-ST-10001128"/>
    <x v="1"/>
    <x v="4"/>
    <s v="Carina Mini System Audio Rack, Model AR050B"/>
    <x v="743"/>
    <n v="3"/>
    <n v="0"/>
    <x v="5247"/>
    <x v="10"/>
  </r>
  <r>
    <n v="9757"/>
    <x v="4902"/>
    <x v="3"/>
    <x v="996"/>
    <d v="2014-03-30T00:00:00"/>
    <s v="Second Class"/>
    <s v="LC-16870"/>
    <s v="Lena Cacioppo"/>
    <x v="0"/>
    <x v="0"/>
    <s v="Richmond"/>
    <x v="17"/>
    <n v="23223"/>
    <x v="0"/>
    <s v="FUR-TA-10002533"/>
    <x v="0"/>
    <x v="3"/>
    <s v="BPI Conference Tables"/>
    <x v="4898"/>
    <n v="2"/>
    <n v="0"/>
    <x v="7405"/>
    <x v="10"/>
  </r>
  <r>
    <n v="9758"/>
    <x v="4902"/>
    <x v="3"/>
    <x v="996"/>
    <d v="2014-03-30T00:00:00"/>
    <s v="Second Class"/>
    <s v="LC-16870"/>
    <s v="Lena Cacioppo"/>
    <x v="0"/>
    <x v="0"/>
    <s v="Richmond"/>
    <x v="17"/>
    <n v="23223"/>
    <x v="0"/>
    <s v="TEC-PH-10004006"/>
    <x v="2"/>
    <x v="7"/>
    <s v="Panasonic KX - TS880B Telephone"/>
    <x v="6050"/>
    <n v="5"/>
    <n v="0"/>
    <x v="7406"/>
    <x v="10"/>
  </r>
  <r>
    <n v="9759"/>
    <x v="4902"/>
    <x v="3"/>
    <x v="996"/>
    <d v="2014-03-30T00:00:00"/>
    <s v="Second Class"/>
    <s v="LC-16870"/>
    <s v="Lena Cacioppo"/>
    <x v="0"/>
    <x v="0"/>
    <s v="Richmond"/>
    <x v="17"/>
    <n v="23223"/>
    <x v="0"/>
    <s v="OFF-PA-10002615"/>
    <x v="1"/>
    <x v="10"/>
    <s v="Ampad Gold Fibre Wirebound Steno Books, 6&quot; x 9&quot;, Gregg Ruled"/>
    <x v="4634"/>
    <n v="4"/>
    <n v="0"/>
    <x v="5489"/>
    <x v="10"/>
  </r>
  <r>
    <n v="9760"/>
    <x v="4903"/>
    <x v="0"/>
    <x v="731"/>
    <d v="2013-11-06T00:00:00"/>
    <s v="Standard Class"/>
    <s v="SF-20965"/>
    <s v="Sylvia Foulston"/>
    <x v="1"/>
    <x v="0"/>
    <s v="San Francisco"/>
    <x v="1"/>
    <n v="94109"/>
    <x v="1"/>
    <s v="FUR-CH-10001854"/>
    <x v="0"/>
    <x v="1"/>
    <s v="Office Star - Professional Matrix Back Chair with 2-to-1 Synchro Tilt and Mesh Fabric Seat"/>
    <x v="4707"/>
    <n v="5"/>
    <n v="0.2"/>
    <x v="5592"/>
    <x v="0"/>
  </r>
  <r>
    <n v="9761"/>
    <x v="4904"/>
    <x v="3"/>
    <x v="259"/>
    <d v="2014-11-09T00:00:00"/>
    <s v="Standard Class"/>
    <s v="KM-16375"/>
    <s v="Katherine Murray"/>
    <x v="2"/>
    <x v="0"/>
    <s v="Springdale"/>
    <x v="36"/>
    <n v="72762"/>
    <x v="0"/>
    <s v="OFF-AR-10000657"/>
    <x v="1"/>
    <x v="6"/>
    <s v="Binney &amp; Smith inkTank Desk Highlighter, Chisel Tip, Yellow, 12/Box"/>
    <x v="6051"/>
    <n v="2"/>
    <n v="0"/>
    <x v="7407"/>
    <x v="0"/>
  </r>
  <r>
    <n v="9762"/>
    <x v="4905"/>
    <x v="2"/>
    <x v="1047"/>
    <d v="2011-02-19T00:00:00"/>
    <s v="Standard Class"/>
    <s v="ML-17395"/>
    <s v="Marina Lichtenstein"/>
    <x v="1"/>
    <x v="0"/>
    <s v="Seattle"/>
    <x v="4"/>
    <n v="98103"/>
    <x v="1"/>
    <s v="TEC-AC-10000736"/>
    <x v="2"/>
    <x v="11"/>
    <s v="Logitech G600 MMO Gaming Mouse"/>
    <x v="764"/>
    <n v="3"/>
    <n v="0"/>
    <x v="6356"/>
    <x v="11"/>
  </r>
  <r>
    <n v="9763"/>
    <x v="4905"/>
    <x v="2"/>
    <x v="1047"/>
    <d v="2011-02-19T00:00:00"/>
    <s v="Standard Class"/>
    <s v="ML-17395"/>
    <s v="Marina Lichtenstein"/>
    <x v="1"/>
    <x v="0"/>
    <s v="Seattle"/>
    <x v="4"/>
    <n v="98103"/>
    <x v="1"/>
    <s v="OFF-AP-10001293"/>
    <x v="1"/>
    <x v="9"/>
    <s v="Belkin 8 Outlet Surge Protector"/>
    <x v="3411"/>
    <n v="2"/>
    <n v="0"/>
    <x v="4507"/>
    <x v="11"/>
  </r>
  <r>
    <n v="9764"/>
    <x v="4905"/>
    <x v="2"/>
    <x v="1047"/>
    <d v="2011-02-19T00:00:00"/>
    <s v="Standard Class"/>
    <s v="ML-17395"/>
    <s v="Marina Lichtenstein"/>
    <x v="1"/>
    <x v="0"/>
    <s v="Seattle"/>
    <x v="4"/>
    <n v="98103"/>
    <x v="1"/>
    <s v="OFF-SU-10000157"/>
    <x v="1"/>
    <x v="14"/>
    <s v="Compact Automatic Electric Letter Opener"/>
    <x v="4148"/>
    <n v="2"/>
    <n v="0"/>
    <x v="4827"/>
    <x v="11"/>
  </r>
  <r>
    <n v="9765"/>
    <x v="4906"/>
    <x v="2"/>
    <x v="1229"/>
    <d v="2011-06-23T00:00:00"/>
    <s v="Standard Class"/>
    <s v="MC-18100"/>
    <s v="Mick Crebagga"/>
    <x v="0"/>
    <x v="0"/>
    <s v="Los Angeles"/>
    <x v="1"/>
    <n v="90036"/>
    <x v="1"/>
    <s v="TEC-PH-10000215"/>
    <x v="2"/>
    <x v="7"/>
    <s v="Plantronics Cordless Phone Headset with In-line Volume - M214C"/>
    <x v="6052"/>
    <n v="5"/>
    <n v="0.2"/>
    <x v="7408"/>
    <x v="1"/>
  </r>
  <r>
    <n v="9766"/>
    <x v="4907"/>
    <x v="3"/>
    <x v="1230"/>
    <d v="2014-03-07T00:00:00"/>
    <s v="Standard Class"/>
    <s v="DB-13660"/>
    <s v="Duane Benoit"/>
    <x v="0"/>
    <x v="0"/>
    <s v="Middletown"/>
    <x v="29"/>
    <n v="6457"/>
    <x v="3"/>
    <s v="OFF-BI-10001757"/>
    <x v="1"/>
    <x v="8"/>
    <s v="Pressboard Hanging Data Binders for Unburst Sheets"/>
    <x v="296"/>
    <n v="2"/>
    <n v="0"/>
    <x v="7409"/>
    <x v="10"/>
  </r>
  <r>
    <n v="9767"/>
    <x v="4907"/>
    <x v="3"/>
    <x v="1230"/>
    <d v="2014-03-07T00:00:00"/>
    <s v="Standard Class"/>
    <s v="DB-13660"/>
    <s v="Duane Benoit"/>
    <x v="0"/>
    <x v="0"/>
    <s v="Middletown"/>
    <x v="29"/>
    <n v="6457"/>
    <x v="3"/>
    <s v="OFF-PA-10002137"/>
    <x v="1"/>
    <x v="10"/>
    <s v="Southworth 100% Résumé Paper, 24lb."/>
    <x v="4034"/>
    <n v="1"/>
    <n v="0"/>
    <x v="7011"/>
    <x v="10"/>
  </r>
  <r>
    <n v="9768"/>
    <x v="4908"/>
    <x v="3"/>
    <x v="34"/>
    <d v="2014-12-16T00:00:00"/>
    <s v="Standard Class"/>
    <s v="LW-17215"/>
    <s v="Luke Weiss"/>
    <x v="0"/>
    <x v="0"/>
    <s v="Grand Rapids"/>
    <x v="12"/>
    <n v="49505"/>
    <x v="2"/>
    <s v="OFF-BI-10000088"/>
    <x v="1"/>
    <x v="8"/>
    <s v="GBC Imprintable Covers"/>
    <x v="2803"/>
    <n v="5"/>
    <n v="0"/>
    <x v="5696"/>
    <x v="4"/>
  </r>
  <r>
    <n v="9769"/>
    <x v="4909"/>
    <x v="3"/>
    <x v="226"/>
    <d v="2014-12-15T00:00:00"/>
    <s v="Standard Class"/>
    <s v="TC-21535"/>
    <s v="Tracy Collins"/>
    <x v="2"/>
    <x v="0"/>
    <s v="San Francisco"/>
    <x v="1"/>
    <n v="94122"/>
    <x v="1"/>
    <s v="OFF-PA-10000380"/>
    <x v="1"/>
    <x v="10"/>
    <s v="REDIFORM Incoming/Outgoing Call Register, 11&quot; X 8 1/2&quot;, 100 Messages"/>
    <x v="6053"/>
    <n v="6"/>
    <n v="0"/>
    <x v="7410"/>
    <x v="4"/>
  </r>
  <r>
    <n v="9770"/>
    <x v="4910"/>
    <x v="0"/>
    <x v="390"/>
    <d v="2013-12-01T00:00:00"/>
    <s v="Standard Class"/>
    <s v="SC-20050"/>
    <s v="Sample Company A"/>
    <x v="2"/>
    <x v="0"/>
    <s v="Hialeah"/>
    <x v="2"/>
    <n v="33012"/>
    <x v="0"/>
    <s v="FUR-BO-10001619"/>
    <x v="0"/>
    <x v="0"/>
    <s v="O'Sullivan Cherrywood Estates Traditional Bookcase"/>
    <x v="6054"/>
    <n v="5"/>
    <n v="0.2"/>
    <x v="7411"/>
    <x v="0"/>
  </r>
  <r>
    <n v="9771"/>
    <x v="4910"/>
    <x v="0"/>
    <x v="390"/>
    <d v="2013-12-01T00:00:00"/>
    <s v="Standard Class"/>
    <s v="SC-20050"/>
    <s v="Sample Company A"/>
    <x v="2"/>
    <x v="0"/>
    <s v="Hialeah"/>
    <x v="2"/>
    <n v="33012"/>
    <x v="0"/>
    <s v="OFF-PA-10001609"/>
    <x v="1"/>
    <x v="10"/>
    <s v="Tops Wirebound Message Log Books"/>
    <x v="3330"/>
    <n v="4"/>
    <n v="0.2"/>
    <x v="7412"/>
    <x v="0"/>
  </r>
  <r>
    <n v="9772"/>
    <x v="4910"/>
    <x v="0"/>
    <x v="390"/>
    <d v="2013-12-01T00:00:00"/>
    <s v="Standard Class"/>
    <s v="SC-20050"/>
    <s v="Sample Company A"/>
    <x v="2"/>
    <x v="0"/>
    <s v="Hialeah"/>
    <x v="2"/>
    <n v="33012"/>
    <x v="0"/>
    <s v="OFF-AP-10002765"/>
    <x v="1"/>
    <x v="9"/>
    <s v="Fellowes Advanced Computer Series Surge Protectors"/>
    <x v="6055"/>
    <n v="2"/>
    <n v="0.2"/>
    <x v="7413"/>
    <x v="0"/>
  </r>
  <r>
    <n v="9773"/>
    <x v="4911"/>
    <x v="0"/>
    <x v="894"/>
    <d v="2013-07-04T00:00:00"/>
    <s v="Same Day"/>
    <s v="FM-14215"/>
    <s v="Filia McAdams"/>
    <x v="1"/>
    <x v="0"/>
    <s v="Philadelphia"/>
    <x v="9"/>
    <n v="19143"/>
    <x v="3"/>
    <s v="OFF-PA-10000167"/>
    <x v="1"/>
    <x v="10"/>
    <s v="Xerox 1925"/>
    <x v="3971"/>
    <n v="5"/>
    <n v="0.2"/>
    <x v="5798"/>
    <x v="7"/>
  </r>
  <r>
    <n v="9774"/>
    <x v="4912"/>
    <x v="0"/>
    <x v="190"/>
    <d v="2013-07-04T00:00:00"/>
    <s v="Standard Class"/>
    <s v="PF-19225"/>
    <s v="Phillip Flathmann"/>
    <x v="0"/>
    <x v="0"/>
    <s v="Atlanta"/>
    <x v="32"/>
    <n v="30318"/>
    <x v="0"/>
    <s v="TEC-PH-10004434"/>
    <x v="2"/>
    <x v="7"/>
    <s v="Cisco IP Phone 7961G VoIP phone - Dark gray"/>
    <x v="6056"/>
    <n v="1"/>
    <n v="0"/>
    <x v="7414"/>
    <x v="1"/>
  </r>
  <r>
    <n v="9775"/>
    <x v="4913"/>
    <x v="2"/>
    <x v="711"/>
    <d v="2011-07-30T00:00:00"/>
    <s v="Standard Class"/>
    <s v="LF-17185"/>
    <s v="Luke Foster"/>
    <x v="0"/>
    <x v="0"/>
    <s v="San Antonio"/>
    <x v="5"/>
    <n v="78207"/>
    <x v="2"/>
    <s v="OFF-BI-10004995"/>
    <x v="1"/>
    <x v="8"/>
    <s v="GBC DocuBind P400 Electric Binding System"/>
    <x v="6057"/>
    <n v="8"/>
    <n v="0.8"/>
    <x v="7415"/>
    <x v="7"/>
  </r>
  <r>
    <n v="9776"/>
    <x v="4913"/>
    <x v="2"/>
    <x v="711"/>
    <d v="2011-07-30T00:00:00"/>
    <s v="Standard Class"/>
    <s v="LF-17185"/>
    <s v="Luke Foster"/>
    <x v="0"/>
    <x v="0"/>
    <s v="San Antonio"/>
    <x v="5"/>
    <n v="78207"/>
    <x v="2"/>
    <s v="FUR-FU-10004666"/>
    <x v="0"/>
    <x v="5"/>
    <s v="DAX Clear Channel Poster Frame"/>
    <x v="3770"/>
    <n v="3"/>
    <n v="0.6"/>
    <x v="7416"/>
    <x v="7"/>
  </r>
  <r>
    <n v="9777"/>
    <x v="4913"/>
    <x v="2"/>
    <x v="711"/>
    <d v="2011-07-30T00:00:00"/>
    <s v="Standard Class"/>
    <s v="LF-17185"/>
    <s v="Luke Foster"/>
    <x v="0"/>
    <x v="0"/>
    <s v="San Antonio"/>
    <x v="5"/>
    <n v="78207"/>
    <x v="2"/>
    <s v="OFF-BI-10001524"/>
    <x v="1"/>
    <x v="8"/>
    <s v="GBC Premium Transparent Covers with Diagonal Lined Pattern"/>
    <x v="6058"/>
    <n v="4"/>
    <n v="0.8"/>
    <x v="7417"/>
    <x v="7"/>
  </r>
  <r>
    <n v="9778"/>
    <x v="4913"/>
    <x v="2"/>
    <x v="711"/>
    <d v="2011-07-30T00:00:00"/>
    <s v="Standard Class"/>
    <s v="LF-17185"/>
    <s v="Luke Foster"/>
    <x v="0"/>
    <x v="0"/>
    <s v="San Antonio"/>
    <x v="5"/>
    <n v="78207"/>
    <x v="2"/>
    <s v="TEC-AC-10002076"/>
    <x v="2"/>
    <x v="11"/>
    <s v="Microsoft Natural Keyboard Elite"/>
    <x v="6059"/>
    <n v="9"/>
    <n v="0.2"/>
    <x v="7418"/>
    <x v="7"/>
  </r>
  <r>
    <n v="9779"/>
    <x v="4913"/>
    <x v="2"/>
    <x v="711"/>
    <d v="2011-07-30T00:00:00"/>
    <s v="Standard Class"/>
    <s v="LF-17185"/>
    <s v="Luke Foster"/>
    <x v="0"/>
    <x v="0"/>
    <s v="San Antonio"/>
    <x v="5"/>
    <n v="78207"/>
    <x v="2"/>
    <s v="OFF-BI-10001679"/>
    <x v="1"/>
    <x v="8"/>
    <s v="GBC Instant Index System for Binding Systems"/>
    <x v="6060"/>
    <n v="5"/>
    <n v="0.8"/>
    <x v="7419"/>
    <x v="7"/>
  </r>
  <r>
    <n v="9780"/>
    <x v="4913"/>
    <x v="2"/>
    <x v="711"/>
    <d v="2011-07-30T00:00:00"/>
    <s v="Standard Class"/>
    <s v="LF-17185"/>
    <s v="Luke Foster"/>
    <x v="0"/>
    <x v="0"/>
    <s v="San Antonio"/>
    <x v="5"/>
    <n v="78207"/>
    <x v="2"/>
    <s v="OFF-AP-10003281"/>
    <x v="1"/>
    <x v="9"/>
    <s v="Acco 6 Outlet Guardian Standard Surge Suppressor"/>
    <x v="6061"/>
    <n v="2"/>
    <n v="0.8"/>
    <x v="7420"/>
    <x v="7"/>
  </r>
  <r>
    <n v="9781"/>
    <x v="4914"/>
    <x v="0"/>
    <x v="749"/>
    <d v="2013-09-19T00:00:00"/>
    <s v="Standard Class"/>
    <s v="CL-12565"/>
    <s v="Clay Ludtke"/>
    <x v="0"/>
    <x v="0"/>
    <s v="Long Beach"/>
    <x v="15"/>
    <n v="11561"/>
    <x v="3"/>
    <s v="TEC-PH-10001944"/>
    <x v="2"/>
    <x v="7"/>
    <s v="Wi-Ex zBoost YX540 Cellular Phone Signal Booster"/>
    <x v="1907"/>
    <n v="3"/>
    <n v="0"/>
    <x v="2049"/>
    <x v="8"/>
  </r>
  <r>
    <n v="9782"/>
    <x v="4914"/>
    <x v="0"/>
    <x v="749"/>
    <d v="2013-09-19T00:00:00"/>
    <s v="Standard Class"/>
    <s v="CL-12565"/>
    <s v="Clay Ludtke"/>
    <x v="0"/>
    <x v="0"/>
    <s v="Long Beach"/>
    <x v="15"/>
    <n v="11561"/>
    <x v="3"/>
    <s v="OFF-BI-10004390"/>
    <x v="1"/>
    <x v="8"/>
    <s v="GBC DocuBind 200 Manual Binding Machine"/>
    <x v="1891"/>
    <n v="2"/>
    <n v="0.2"/>
    <x v="2029"/>
    <x v="8"/>
  </r>
  <r>
    <n v="9783"/>
    <x v="4915"/>
    <x v="1"/>
    <x v="70"/>
    <d v="2012-06-02T00:00:00"/>
    <s v="Second Class"/>
    <s v="EM-13825"/>
    <s v="Elizabeth Moffitt"/>
    <x v="1"/>
    <x v="0"/>
    <s v="Paterson"/>
    <x v="30"/>
    <n v="7501"/>
    <x v="3"/>
    <s v="OFF-PA-10002120"/>
    <x v="1"/>
    <x v="10"/>
    <s v="Xerox 1889"/>
    <x v="4310"/>
    <n v="5"/>
    <n v="0"/>
    <x v="5038"/>
    <x v="5"/>
  </r>
  <r>
    <n v="9784"/>
    <x v="4915"/>
    <x v="1"/>
    <x v="70"/>
    <d v="2012-06-02T00:00:00"/>
    <s v="Second Class"/>
    <s v="EM-13825"/>
    <s v="Elizabeth Moffitt"/>
    <x v="1"/>
    <x v="0"/>
    <s v="Paterson"/>
    <x v="30"/>
    <n v="7501"/>
    <x v="3"/>
    <s v="OFF-ST-10004340"/>
    <x v="1"/>
    <x v="4"/>
    <s v="Fellowes Mobile File Cart, Black"/>
    <x v="1028"/>
    <n v="1"/>
    <n v="0"/>
    <x v="1069"/>
    <x v="5"/>
  </r>
  <r>
    <n v="9785"/>
    <x v="4915"/>
    <x v="1"/>
    <x v="70"/>
    <d v="2012-06-02T00:00:00"/>
    <s v="Second Class"/>
    <s v="EM-13825"/>
    <s v="Elizabeth Moffitt"/>
    <x v="1"/>
    <x v="0"/>
    <s v="Paterson"/>
    <x v="30"/>
    <n v="7501"/>
    <x v="3"/>
    <s v="FUR-FU-10001847"/>
    <x v="0"/>
    <x v="5"/>
    <s v="Eldon Image Series Black Desk Accessories"/>
    <x v="5768"/>
    <n v="2"/>
    <n v="0"/>
    <x v="7421"/>
    <x v="5"/>
  </r>
  <r>
    <n v="9786"/>
    <x v="4916"/>
    <x v="1"/>
    <x v="1231"/>
    <d v="2012-05-13T00:00:00"/>
    <s v="Standard Class"/>
    <s v="ME-17725"/>
    <s v="Max Engle"/>
    <x v="0"/>
    <x v="0"/>
    <s v="Louisville"/>
    <x v="0"/>
    <n v="40214"/>
    <x v="0"/>
    <s v="OFF-BI-10000962"/>
    <x v="1"/>
    <x v="8"/>
    <s v="Acco Flexible ACCOHIDE Square Ring Data Binder, Dark Blue, 11 1/2&quot; X 14&quot; 7/8&quot;"/>
    <x v="6062"/>
    <n v="3"/>
    <n v="0"/>
    <x v="7422"/>
    <x v="5"/>
  </r>
  <r>
    <n v="9787"/>
    <x v="4917"/>
    <x v="2"/>
    <x v="1127"/>
    <d v="2011-11-05T00:00:00"/>
    <s v="Same Day"/>
    <s v="BG-11035"/>
    <s v="Barry Gonzalez"/>
    <x v="0"/>
    <x v="0"/>
    <s v="Hampton"/>
    <x v="17"/>
    <n v="23666"/>
    <x v="0"/>
    <s v="FUR-CH-10004754"/>
    <x v="0"/>
    <x v="1"/>
    <s v="Global Stack Chair with Arms, Black"/>
    <x v="6063"/>
    <n v="5"/>
    <n v="0"/>
    <x v="7423"/>
    <x v="0"/>
  </r>
  <r>
    <n v="9788"/>
    <x v="4918"/>
    <x v="3"/>
    <x v="996"/>
    <d v="2014-04-02T00:00:00"/>
    <s v="Standard Class"/>
    <s v="CJ-12010"/>
    <s v="Caroline Jumper"/>
    <x v="0"/>
    <x v="0"/>
    <s v="Houston"/>
    <x v="5"/>
    <n v="77070"/>
    <x v="2"/>
    <s v="FUR-BO-10001811"/>
    <x v="0"/>
    <x v="0"/>
    <s v="Atlantic Metals Mobile 5-Shelf Bookcases, Custom Colors"/>
    <x v="6064"/>
    <n v="5"/>
    <n v="0.32"/>
    <x v="7424"/>
    <x v="10"/>
  </r>
  <r>
    <n v="9789"/>
    <x v="4918"/>
    <x v="3"/>
    <x v="996"/>
    <d v="2014-04-02T00:00:00"/>
    <s v="Standard Class"/>
    <s v="CJ-12010"/>
    <s v="Caroline Jumper"/>
    <x v="0"/>
    <x v="0"/>
    <s v="Houston"/>
    <x v="5"/>
    <n v="77070"/>
    <x v="2"/>
    <s v="FUR-CH-10004063"/>
    <x v="0"/>
    <x v="1"/>
    <s v="Global Deluxe High-Back Manager's Chair"/>
    <x v="121"/>
    <n v="3"/>
    <n v="0.3"/>
    <x v="123"/>
    <x v="10"/>
  </r>
  <r>
    <n v="9790"/>
    <x v="4918"/>
    <x v="3"/>
    <x v="996"/>
    <d v="2014-04-02T00:00:00"/>
    <s v="Standard Class"/>
    <s v="CJ-12010"/>
    <s v="Caroline Jumper"/>
    <x v="0"/>
    <x v="0"/>
    <s v="Houston"/>
    <x v="5"/>
    <n v="77070"/>
    <x v="2"/>
    <s v="TEC-AC-10004901"/>
    <x v="2"/>
    <x v="11"/>
    <s v="Kensington SlimBlade Notebook Wireless Mouse with Nano Receiver "/>
    <x v="3149"/>
    <n v="1"/>
    <n v="0.2"/>
    <x v="7425"/>
    <x v="10"/>
  </r>
  <r>
    <n v="9791"/>
    <x v="4918"/>
    <x v="3"/>
    <x v="996"/>
    <d v="2014-04-02T00:00:00"/>
    <s v="Standard Class"/>
    <s v="CJ-12010"/>
    <s v="Caroline Jumper"/>
    <x v="0"/>
    <x v="0"/>
    <s v="Houston"/>
    <x v="5"/>
    <n v="77070"/>
    <x v="2"/>
    <s v="FUR-CH-10001714"/>
    <x v="0"/>
    <x v="1"/>
    <s v="Global Leather &amp; Oak Executive Chair, Burgundy"/>
    <x v="6065"/>
    <n v="2"/>
    <n v="0.3"/>
    <x v="7426"/>
    <x v="10"/>
  </r>
  <r>
    <n v="9792"/>
    <x v="4919"/>
    <x v="2"/>
    <x v="371"/>
    <d v="2011-05-23T00:00:00"/>
    <s v="Second Class"/>
    <s v="KH-16360"/>
    <s v="Katherine Hughes"/>
    <x v="0"/>
    <x v="0"/>
    <s v="Houston"/>
    <x v="5"/>
    <n v="77070"/>
    <x v="2"/>
    <s v="OFF-EN-10003134"/>
    <x v="1"/>
    <x v="12"/>
    <s v="Staples"/>
    <x v="6066"/>
    <n v="6"/>
    <n v="0.2"/>
    <x v="7427"/>
    <x v="5"/>
  </r>
  <r>
    <n v="9793"/>
    <x v="4919"/>
    <x v="2"/>
    <x v="371"/>
    <d v="2011-05-23T00:00:00"/>
    <s v="Second Class"/>
    <s v="KH-16360"/>
    <s v="Katherine Hughes"/>
    <x v="0"/>
    <x v="0"/>
    <s v="Houston"/>
    <x v="5"/>
    <n v="77070"/>
    <x v="2"/>
    <s v="FUR-CH-10003396"/>
    <x v="0"/>
    <x v="1"/>
    <s v="Global Deluxe Steno Chair"/>
    <x v="961"/>
    <n v="2"/>
    <n v="0.3"/>
    <x v="996"/>
    <x v="5"/>
  </r>
  <r>
    <n v="9794"/>
    <x v="4919"/>
    <x v="2"/>
    <x v="371"/>
    <d v="2011-05-23T00:00:00"/>
    <s v="Second Class"/>
    <s v="KH-16360"/>
    <s v="Katherine Hughes"/>
    <x v="0"/>
    <x v="0"/>
    <s v="Houston"/>
    <x v="5"/>
    <n v="77070"/>
    <x v="2"/>
    <s v="OFF-PA-10001560"/>
    <x v="1"/>
    <x v="10"/>
    <s v="Adams Telephone Message Books, 5 1/4” x 11”"/>
    <x v="6067"/>
    <n v="1"/>
    <n v="0.2"/>
    <x v="7428"/>
    <x v="5"/>
  </r>
  <r>
    <n v="9795"/>
    <x v="4919"/>
    <x v="2"/>
    <x v="371"/>
    <d v="2011-05-23T00:00:00"/>
    <s v="Second Class"/>
    <s v="KH-16360"/>
    <s v="Katherine Hughes"/>
    <x v="0"/>
    <x v="0"/>
    <s v="Houston"/>
    <x v="5"/>
    <n v="77070"/>
    <x v="2"/>
    <s v="OFF-BI-10000977"/>
    <x v="1"/>
    <x v="8"/>
    <s v="Ibico Plastic Spiral Binding Combs"/>
    <x v="6068"/>
    <n v="3"/>
    <n v="0.8"/>
    <x v="7429"/>
    <x v="5"/>
  </r>
  <r>
    <n v="9796"/>
    <x v="4920"/>
    <x v="0"/>
    <x v="206"/>
    <d v="2013-05-29T00:00:00"/>
    <s v="Standard Class"/>
    <s v="SH-19975"/>
    <s v="Sally Hughsby"/>
    <x v="1"/>
    <x v="0"/>
    <s v="Chicago"/>
    <x v="10"/>
    <n v="60610"/>
    <x v="2"/>
    <s v="OFF-BI-10003429"/>
    <x v="1"/>
    <x v="8"/>
    <s v="Cardinal HOLDit! Binder Insert Strips,Extra Strips"/>
    <x v="6069"/>
    <n v="3"/>
    <n v="0.8"/>
    <x v="7430"/>
    <x v="5"/>
  </r>
  <r>
    <n v="9797"/>
    <x v="4921"/>
    <x v="1"/>
    <x v="1026"/>
    <d v="2012-01-17T00:00:00"/>
    <s v="Standard Class"/>
    <s v="CS-12490"/>
    <s v="Cindy Schnelling"/>
    <x v="1"/>
    <x v="0"/>
    <s v="Toledo"/>
    <x v="24"/>
    <n v="43615"/>
    <x v="3"/>
    <s v="OFF-AR-10001374"/>
    <x v="1"/>
    <x v="6"/>
    <s v="BIC Brite Liner Highlighters, Chisel Tip"/>
    <x v="563"/>
    <n v="2"/>
    <n v="0.2"/>
    <x v="7431"/>
    <x v="9"/>
  </r>
  <r>
    <n v="9798"/>
    <x v="4921"/>
    <x v="1"/>
    <x v="1026"/>
    <d v="2012-01-17T00:00:00"/>
    <s v="Standard Class"/>
    <s v="CS-12490"/>
    <s v="Cindy Schnelling"/>
    <x v="1"/>
    <x v="0"/>
    <s v="Toledo"/>
    <x v="24"/>
    <n v="43615"/>
    <x v="3"/>
    <s v="TEC-PH-10004977"/>
    <x v="2"/>
    <x v="7"/>
    <s v="GE 30524EE4"/>
    <x v="6070"/>
    <n v="2"/>
    <n v="0.4"/>
    <x v="7432"/>
    <x v="9"/>
  </r>
  <r>
    <n v="9799"/>
    <x v="4921"/>
    <x v="1"/>
    <x v="1026"/>
    <d v="2012-01-17T00:00:00"/>
    <s v="Standard Class"/>
    <s v="CS-12490"/>
    <s v="Cindy Schnelling"/>
    <x v="1"/>
    <x v="0"/>
    <s v="Toledo"/>
    <x v="24"/>
    <n v="43615"/>
    <x v="3"/>
    <s v="TEC-PH-10000912"/>
    <x v="2"/>
    <x v="7"/>
    <s v="Anker 24W Portable Micro USB Car Charger"/>
    <x v="6071"/>
    <n v="4"/>
    <n v="0.4"/>
    <x v="7433"/>
    <x v="9"/>
  </r>
  <r>
    <n v="9800"/>
    <x v="4921"/>
    <x v="1"/>
    <x v="1026"/>
    <d v="2012-01-17T00:00:00"/>
    <s v="Standard Class"/>
    <s v="CS-12490"/>
    <s v="Cindy Schnelling"/>
    <x v="1"/>
    <x v="0"/>
    <s v="Toledo"/>
    <x v="24"/>
    <n v="43615"/>
    <x v="3"/>
    <s v="TEC-AC-10000487"/>
    <x v="2"/>
    <x v="11"/>
    <s v="SanDisk Cruzer 4 GB USB Flash Drive"/>
    <x v="6072"/>
    <n v="2"/>
    <n v="0.2"/>
    <x v="7434"/>
    <x v="9"/>
  </r>
  <r>
    <n v="9801"/>
    <x v="4921"/>
    <x v="1"/>
    <x v="1026"/>
    <d v="2012-01-17T00:00:00"/>
    <s v="Standard Class"/>
    <s v="CS-12490"/>
    <s v="Cindy Schnelling"/>
    <x v="1"/>
    <x v="0"/>
    <s v="Toledo"/>
    <x v="24"/>
    <n v="43615"/>
    <x v="3"/>
    <s v="TEC-PH-10002262"/>
    <x v="2"/>
    <x v="7"/>
    <s v="LG Electronics Tone+ HBS-730 Bluetooth Headset"/>
    <x v="6073"/>
    <n v="3"/>
    <n v="0.4"/>
    <x v="7435"/>
    <x v="9"/>
  </r>
  <r>
    <n v="9802"/>
    <x v="4922"/>
    <x v="3"/>
    <x v="365"/>
    <d v="2014-10-07T00:00:00"/>
    <s v="Standard Class"/>
    <s v="JK-15730"/>
    <s v="Joe Kamberova"/>
    <x v="0"/>
    <x v="0"/>
    <s v="Lodi"/>
    <x v="1"/>
    <n v="95240"/>
    <x v="1"/>
    <s v="OFF-SU-10000898"/>
    <x v="1"/>
    <x v="14"/>
    <s v="Acme Hot Forged Carbon Steel Scissors with Nickel-Plated Handles, 3 7/8&quot; Cut, 8&quot;L"/>
    <x v="6074"/>
    <n v="7"/>
    <n v="0"/>
    <x v="7436"/>
    <x v="8"/>
  </r>
  <r>
    <n v="9803"/>
    <x v="4923"/>
    <x v="1"/>
    <x v="1074"/>
    <d v="2012-07-20T00:00:00"/>
    <s v="Second Class"/>
    <s v="PJ-19015"/>
    <s v="Pauline Johnson"/>
    <x v="0"/>
    <x v="0"/>
    <s v="New York City"/>
    <x v="15"/>
    <n v="10024"/>
    <x v="3"/>
    <s v="OFF-BI-10004182"/>
    <x v="1"/>
    <x v="8"/>
    <s v="Economy Binders"/>
    <x v="5353"/>
    <n v="2"/>
    <n v="0.2"/>
    <x v="7437"/>
    <x v="7"/>
  </r>
  <r>
    <n v="9804"/>
    <x v="4923"/>
    <x v="1"/>
    <x v="1074"/>
    <d v="2012-07-20T00:00:00"/>
    <s v="Second Class"/>
    <s v="PJ-19015"/>
    <s v="Pauline Johnson"/>
    <x v="0"/>
    <x v="0"/>
    <s v="New York City"/>
    <x v="15"/>
    <n v="10024"/>
    <x v="3"/>
    <s v="TEC-PH-10002468"/>
    <x v="2"/>
    <x v="7"/>
    <s v="Plantronics CS 50-USB - headset - Convertible, Monaural"/>
    <x v="4472"/>
    <n v="1"/>
    <n v="0"/>
    <x v="5273"/>
    <x v="7"/>
  </r>
  <r>
    <n v="9805"/>
    <x v="4923"/>
    <x v="1"/>
    <x v="1074"/>
    <d v="2012-07-20T00:00:00"/>
    <s v="Second Class"/>
    <s v="PJ-19015"/>
    <s v="Pauline Johnson"/>
    <x v="0"/>
    <x v="0"/>
    <s v="New York City"/>
    <x v="15"/>
    <n v="10024"/>
    <x v="3"/>
    <s v="FUR-FU-10002364"/>
    <x v="0"/>
    <x v="5"/>
    <s v="Eldon Expressions Wood Desk Accessories, Oak"/>
    <x v="1576"/>
    <n v="1"/>
    <n v="0"/>
    <x v="7438"/>
    <x v="7"/>
  </r>
  <r>
    <n v="9806"/>
    <x v="4924"/>
    <x v="0"/>
    <x v="147"/>
    <d v="2013-10-27T00:00:00"/>
    <s v="Standard Class"/>
    <s v="AP-10720"/>
    <s v="Anne Pryor"/>
    <x v="2"/>
    <x v="0"/>
    <s v="Fort Lauderdale"/>
    <x v="2"/>
    <n v="33311"/>
    <x v="0"/>
    <s v="FUR-FU-10002878"/>
    <x v="0"/>
    <x v="5"/>
    <s v="Seth Thomas 14&quot; Day/Date Wall Clock"/>
    <x v="6075"/>
    <n v="2"/>
    <n v="0.2"/>
    <x v="7439"/>
    <x v="2"/>
  </r>
  <r>
    <n v="9807"/>
    <x v="4924"/>
    <x v="0"/>
    <x v="147"/>
    <d v="2013-10-27T00:00:00"/>
    <s v="Standard Class"/>
    <s v="AP-10720"/>
    <s v="Anne Pryor"/>
    <x v="2"/>
    <x v="0"/>
    <s v="Fort Lauderdale"/>
    <x v="2"/>
    <n v="33311"/>
    <x v="0"/>
    <s v="OFF-BI-10004817"/>
    <x v="1"/>
    <x v="8"/>
    <s v="GBC Personal VeloBind Strips"/>
    <x v="6076"/>
    <n v="8"/>
    <n v="0.7"/>
    <x v="7440"/>
    <x v="2"/>
  </r>
  <r>
    <n v="9808"/>
    <x v="4925"/>
    <x v="3"/>
    <x v="944"/>
    <d v="2014-08-02T00:00:00"/>
    <s v="Second Class"/>
    <s v="JW-15955"/>
    <s v="Joni Wasserman"/>
    <x v="0"/>
    <x v="0"/>
    <s v="Raleigh"/>
    <x v="3"/>
    <n v="27604"/>
    <x v="0"/>
    <s v="FUR-CH-10001146"/>
    <x v="0"/>
    <x v="1"/>
    <s v="Global Value Mid-Back Manager's Chair, Gray"/>
    <x v="968"/>
    <n v="4"/>
    <n v="0.2"/>
    <x v="1003"/>
    <x v="7"/>
  </r>
  <r>
    <n v="9809"/>
    <x v="4926"/>
    <x v="3"/>
    <x v="246"/>
    <d v="2014-07-27T00:00:00"/>
    <s v="Standard Class"/>
    <s v="PT-19090"/>
    <s v="Pete Takahito"/>
    <x v="0"/>
    <x v="0"/>
    <s v="Chicago"/>
    <x v="10"/>
    <n v="60623"/>
    <x v="2"/>
    <s v="OFF-BI-10001116"/>
    <x v="1"/>
    <x v="8"/>
    <s v="Wilson Jones 1&quot; Hanging DublLock Ring Binders"/>
    <x v="6077"/>
    <n v="2"/>
    <n v="0.8"/>
    <x v="7441"/>
    <x v="7"/>
  </r>
  <r>
    <n v="9810"/>
    <x v="4927"/>
    <x v="2"/>
    <x v="845"/>
    <d v="2011-11-11T00:00:00"/>
    <s v="Second Class"/>
    <s v="TB-21595"/>
    <s v="Troy Blackwell"/>
    <x v="0"/>
    <x v="0"/>
    <s v="Portland"/>
    <x v="21"/>
    <n v="97206"/>
    <x v="1"/>
    <s v="OFF-PA-10000304"/>
    <x v="1"/>
    <x v="10"/>
    <s v="Xerox 1995"/>
    <x v="233"/>
    <n v="5"/>
    <n v="0.2"/>
    <x v="1446"/>
    <x v="0"/>
  </r>
  <r>
    <n v="9811"/>
    <x v="4927"/>
    <x v="2"/>
    <x v="845"/>
    <d v="2011-11-11T00:00:00"/>
    <s v="Second Class"/>
    <s v="TB-21595"/>
    <s v="Troy Blackwell"/>
    <x v="0"/>
    <x v="0"/>
    <s v="Portland"/>
    <x v="21"/>
    <n v="97206"/>
    <x v="1"/>
    <s v="OFF-AR-10002240"/>
    <x v="1"/>
    <x v="6"/>
    <s v="Panasonic KP-150 Electric Pencil Sharpener"/>
    <x v="6078"/>
    <n v="4"/>
    <n v="0.2"/>
    <x v="7442"/>
    <x v="0"/>
  </r>
  <r>
    <n v="9812"/>
    <x v="4928"/>
    <x v="0"/>
    <x v="581"/>
    <d v="2013-12-01T00:00:00"/>
    <s v="First Class"/>
    <s v="CB-12025"/>
    <s v="Cassandra Brandow"/>
    <x v="0"/>
    <x v="0"/>
    <s v="East Orange"/>
    <x v="30"/>
    <n v="7017"/>
    <x v="3"/>
    <s v="OFF-PA-10001246"/>
    <x v="1"/>
    <x v="10"/>
    <s v="Xerox 215"/>
    <x v="243"/>
    <n v="4"/>
    <n v="0"/>
    <x v="245"/>
    <x v="0"/>
  </r>
  <r>
    <n v="9813"/>
    <x v="4928"/>
    <x v="0"/>
    <x v="581"/>
    <d v="2013-12-01T00:00:00"/>
    <s v="First Class"/>
    <s v="CB-12025"/>
    <s v="Cassandra Brandow"/>
    <x v="0"/>
    <x v="0"/>
    <s v="East Orange"/>
    <x v="30"/>
    <n v="7017"/>
    <x v="3"/>
    <s v="OFF-AR-10000658"/>
    <x v="1"/>
    <x v="6"/>
    <s v="Newell 324"/>
    <x v="1637"/>
    <n v="3"/>
    <n v="0"/>
    <x v="5361"/>
    <x v="0"/>
  </r>
  <r>
    <n v="9814"/>
    <x v="4928"/>
    <x v="0"/>
    <x v="581"/>
    <d v="2013-12-01T00:00:00"/>
    <s v="First Class"/>
    <s v="CB-12025"/>
    <s v="Cassandra Brandow"/>
    <x v="0"/>
    <x v="0"/>
    <s v="East Orange"/>
    <x v="30"/>
    <n v="7017"/>
    <x v="3"/>
    <s v="OFF-PA-10000100"/>
    <x v="1"/>
    <x v="10"/>
    <s v="Xerox 1945"/>
    <x v="2929"/>
    <n v="5"/>
    <n v="0"/>
    <x v="3261"/>
    <x v="0"/>
  </r>
  <r>
    <n v="9815"/>
    <x v="4928"/>
    <x v="0"/>
    <x v="581"/>
    <d v="2013-12-01T00:00:00"/>
    <s v="First Class"/>
    <s v="CB-12025"/>
    <s v="Cassandra Brandow"/>
    <x v="0"/>
    <x v="0"/>
    <s v="East Orange"/>
    <x v="30"/>
    <n v="7017"/>
    <x v="3"/>
    <s v="OFF-BI-10004233"/>
    <x v="1"/>
    <x v="8"/>
    <s v="GBC Pre-Punched Binding Paper, Plastic, White, 8-1/2&quot; x 11&quot;"/>
    <x v="6079"/>
    <n v="5"/>
    <n v="0"/>
    <x v="7443"/>
    <x v="0"/>
  </r>
  <r>
    <n v="9816"/>
    <x v="4929"/>
    <x v="1"/>
    <x v="1214"/>
    <d v="2012-06-12T00:00:00"/>
    <s v="Standard Class"/>
    <s v="AG-10495"/>
    <s v="Andrew Gjertsen"/>
    <x v="1"/>
    <x v="0"/>
    <s v="Saint Petersburg"/>
    <x v="2"/>
    <n v="33710"/>
    <x v="0"/>
    <s v="OFF-PA-10002581"/>
    <x v="1"/>
    <x v="10"/>
    <s v="Xerox 1951"/>
    <x v="4259"/>
    <n v="7"/>
    <n v="0.2"/>
    <x v="4974"/>
    <x v="1"/>
  </r>
  <r>
    <n v="9817"/>
    <x v="4929"/>
    <x v="1"/>
    <x v="1214"/>
    <d v="2012-06-12T00:00:00"/>
    <s v="Standard Class"/>
    <s v="AG-10495"/>
    <s v="Andrew Gjertsen"/>
    <x v="1"/>
    <x v="0"/>
    <s v="Saint Petersburg"/>
    <x v="2"/>
    <n v="33710"/>
    <x v="0"/>
    <s v="OFF-ST-10000046"/>
    <x v="1"/>
    <x v="4"/>
    <s v="Fellowes Super Stor/Drawer Files"/>
    <x v="6080"/>
    <n v="4"/>
    <n v="0.2"/>
    <x v="7444"/>
    <x v="1"/>
  </r>
  <r>
    <n v="9818"/>
    <x v="4929"/>
    <x v="1"/>
    <x v="1214"/>
    <d v="2012-06-12T00:00:00"/>
    <s v="Standard Class"/>
    <s v="AG-10495"/>
    <s v="Andrew Gjertsen"/>
    <x v="1"/>
    <x v="0"/>
    <s v="Saint Petersburg"/>
    <x v="2"/>
    <n v="33710"/>
    <x v="0"/>
    <s v="FUR-FU-10001185"/>
    <x v="0"/>
    <x v="5"/>
    <s v="Advantus Employee of the Month Certificate Frame, 11 x 13-1/2"/>
    <x v="6081"/>
    <n v="7"/>
    <n v="0.2"/>
    <x v="7445"/>
    <x v="1"/>
  </r>
  <r>
    <n v="9819"/>
    <x v="4929"/>
    <x v="1"/>
    <x v="1214"/>
    <d v="2012-06-12T00:00:00"/>
    <s v="Standard Class"/>
    <s v="AG-10495"/>
    <s v="Andrew Gjertsen"/>
    <x v="1"/>
    <x v="0"/>
    <s v="Saint Petersburg"/>
    <x v="2"/>
    <n v="33710"/>
    <x v="0"/>
    <s v="OFF-AR-10003856"/>
    <x v="1"/>
    <x v="6"/>
    <s v="Newell 344"/>
    <x v="3079"/>
    <n v="2"/>
    <n v="0.2"/>
    <x v="3450"/>
    <x v="1"/>
  </r>
  <r>
    <n v="9820"/>
    <x v="4929"/>
    <x v="1"/>
    <x v="1214"/>
    <d v="2012-06-12T00:00:00"/>
    <s v="Standard Class"/>
    <s v="AG-10495"/>
    <s v="Andrew Gjertsen"/>
    <x v="1"/>
    <x v="0"/>
    <s v="Saint Petersburg"/>
    <x v="2"/>
    <n v="33710"/>
    <x v="0"/>
    <s v="OFF-LA-10001982"/>
    <x v="1"/>
    <x v="2"/>
    <s v="Smead Alpha-Z Color-Coded Name Labels First Letter Starter Set"/>
    <x v="6082"/>
    <n v="3"/>
    <n v="0.2"/>
    <x v="7446"/>
    <x v="1"/>
  </r>
  <r>
    <n v="9821"/>
    <x v="4929"/>
    <x v="1"/>
    <x v="1214"/>
    <d v="2012-06-12T00:00:00"/>
    <s v="Standard Class"/>
    <s v="AG-10495"/>
    <s v="Andrew Gjertsen"/>
    <x v="1"/>
    <x v="0"/>
    <s v="Saint Petersburg"/>
    <x v="2"/>
    <n v="33710"/>
    <x v="0"/>
    <s v="OFF-PA-10001215"/>
    <x v="1"/>
    <x v="10"/>
    <s v="Xerox 1963"/>
    <x v="3085"/>
    <n v="10"/>
    <n v="0.2"/>
    <x v="3460"/>
    <x v="1"/>
  </r>
  <r>
    <n v="9822"/>
    <x v="4929"/>
    <x v="1"/>
    <x v="1214"/>
    <d v="2012-06-12T00:00:00"/>
    <s v="Standard Class"/>
    <s v="AG-10495"/>
    <s v="Andrew Gjertsen"/>
    <x v="1"/>
    <x v="0"/>
    <s v="Saint Petersburg"/>
    <x v="2"/>
    <n v="33710"/>
    <x v="0"/>
    <s v="OFF-BI-10002429"/>
    <x v="1"/>
    <x v="8"/>
    <s v="Premier Elliptical Ring Binder, Black"/>
    <x v="3594"/>
    <n v="2"/>
    <n v="0.7"/>
    <x v="6858"/>
    <x v="1"/>
  </r>
  <r>
    <n v="9823"/>
    <x v="4930"/>
    <x v="2"/>
    <x v="860"/>
    <d v="2011-08-19T00:00:00"/>
    <s v="Standard Class"/>
    <s v="BD-11605"/>
    <s v="Brian Dahlen"/>
    <x v="0"/>
    <x v="0"/>
    <s v="San Francisco"/>
    <x v="1"/>
    <n v="94122"/>
    <x v="1"/>
    <s v="OFF-AP-10003287"/>
    <x v="1"/>
    <x v="9"/>
    <s v="Tripp Lite TLP810NET Broadband Surge for Modem/Fax"/>
    <x v="6083"/>
    <n v="3"/>
    <n v="0"/>
    <x v="7447"/>
    <x v="6"/>
  </r>
  <r>
    <n v="9824"/>
    <x v="4930"/>
    <x v="2"/>
    <x v="860"/>
    <d v="2011-08-19T00:00:00"/>
    <s v="Standard Class"/>
    <s v="BD-11605"/>
    <s v="Brian Dahlen"/>
    <x v="0"/>
    <x v="0"/>
    <s v="San Francisco"/>
    <x v="1"/>
    <n v="94122"/>
    <x v="1"/>
    <s v="OFF-PA-10000167"/>
    <x v="1"/>
    <x v="10"/>
    <s v="Xerox 1925"/>
    <x v="1663"/>
    <n v="3"/>
    <n v="0"/>
    <x v="1761"/>
    <x v="6"/>
  </r>
  <r>
    <n v="9825"/>
    <x v="4930"/>
    <x v="2"/>
    <x v="860"/>
    <d v="2011-08-19T00:00:00"/>
    <s v="Standard Class"/>
    <s v="BD-11605"/>
    <s v="Brian Dahlen"/>
    <x v="0"/>
    <x v="0"/>
    <s v="San Francisco"/>
    <x v="1"/>
    <n v="94122"/>
    <x v="1"/>
    <s v="OFF-BI-10002309"/>
    <x v="1"/>
    <x v="8"/>
    <s v="Avery Heavy-Duty EZD  Binder With Locking Rings"/>
    <x v="329"/>
    <n v="4"/>
    <n v="0.2"/>
    <x v="7448"/>
    <x v="6"/>
  </r>
  <r>
    <n v="9826"/>
    <x v="4930"/>
    <x v="2"/>
    <x v="860"/>
    <d v="2011-08-19T00:00:00"/>
    <s v="Standard Class"/>
    <s v="BD-11605"/>
    <s v="Brian Dahlen"/>
    <x v="0"/>
    <x v="0"/>
    <s v="San Francisco"/>
    <x v="1"/>
    <n v="94122"/>
    <x v="1"/>
    <s v="OFF-BI-10003638"/>
    <x v="1"/>
    <x v="8"/>
    <s v="GBC Durable Plastic Covers"/>
    <x v="6084"/>
    <n v="3"/>
    <n v="0.2"/>
    <x v="7449"/>
    <x v="6"/>
  </r>
  <r>
    <n v="9827"/>
    <x v="4930"/>
    <x v="2"/>
    <x v="860"/>
    <d v="2011-08-19T00:00:00"/>
    <s v="Standard Class"/>
    <s v="BD-11605"/>
    <s v="Brian Dahlen"/>
    <x v="0"/>
    <x v="0"/>
    <s v="San Francisco"/>
    <x v="1"/>
    <n v="94122"/>
    <x v="1"/>
    <s v="FUR-CH-10003833"/>
    <x v="0"/>
    <x v="1"/>
    <s v="Novimex Fabric Task Chair"/>
    <x v="2468"/>
    <n v="4"/>
    <n v="0.2"/>
    <x v="2701"/>
    <x v="6"/>
  </r>
  <r>
    <n v="9828"/>
    <x v="4931"/>
    <x v="3"/>
    <x v="249"/>
    <d v="2014-06-27T00:00:00"/>
    <s v="Standard Class"/>
    <s v="JS-15685"/>
    <s v="Jim Sink"/>
    <x v="1"/>
    <x v="0"/>
    <s v="New York City"/>
    <x v="15"/>
    <n v="10035"/>
    <x v="3"/>
    <s v="OFF-ST-10001511"/>
    <x v="1"/>
    <x v="4"/>
    <s v="Space Solutions Commercial Steel Shelving"/>
    <x v="2396"/>
    <n v="2"/>
    <n v="0"/>
    <x v="2608"/>
    <x v="1"/>
  </r>
  <r>
    <n v="9829"/>
    <x v="4931"/>
    <x v="3"/>
    <x v="249"/>
    <d v="2014-06-27T00:00:00"/>
    <s v="Standard Class"/>
    <s v="JS-15685"/>
    <s v="Jim Sink"/>
    <x v="1"/>
    <x v="0"/>
    <s v="New York City"/>
    <x v="15"/>
    <n v="10035"/>
    <x v="3"/>
    <s v="OFF-BI-10004728"/>
    <x v="1"/>
    <x v="8"/>
    <s v="Wilson Jones Turn Tabs Binder Tool for Ring Binders"/>
    <x v="5668"/>
    <n v="3"/>
    <n v="0.2"/>
    <x v="7450"/>
    <x v="1"/>
  </r>
  <r>
    <n v="9830"/>
    <x v="4932"/>
    <x v="3"/>
    <x v="11"/>
    <d v="2014-07-24T00:00:00"/>
    <s v="Standard Class"/>
    <s v="NF-18385"/>
    <s v="Natalie Fritzler"/>
    <x v="0"/>
    <x v="0"/>
    <s v="Charlotte"/>
    <x v="3"/>
    <n v="28205"/>
    <x v="0"/>
    <s v="FUR-CH-10004218"/>
    <x v="0"/>
    <x v="1"/>
    <s v="Global Fabric Manager's Chair, Dark Gray"/>
    <x v="2516"/>
    <n v="3"/>
    <n v="0.2"/>
    <x v="7451"/>
    <x v="7"/>
  </r>
  <r>
    <n v="9831"/>
    <x v="4933"/>
    <x v="2"/>
    <x v="757"/>
    <d v="2011-12-18T00:00:00"/>
    <s v="Second Class"/>
    <s v="SC-20305"/>
    <s v="Sean Christensen"/>
    <x v="0"/>
    <x v="0"/>
    <s v="Beaumont"/>
    <x v="5"/>
    <n v="77705"/>
    <x v="2"/>
    <s v="TEC-AC-10004171"/>
    <x v="2"/>
    <x v="11"/>
    <s v="Razer Kraken 7.1 Surround Sound Over Ear USB Gaming Headset"/>
    <x v="1895"/>
    <n v="4"/>
    <n v="0.2"/>
    <x v="7452"/>
    <x v="4"/>
  </r>
  <r>
    <n v="9832"/>
    <x v="4933"/>
    <x v="2"/>
    <x v="757"/>
    <d v="2011-12-18T00:00:00"/>
    <s v="Second Class"/>
    <s v="SC-20305"/>
    <s v="Sean Christensen"/>
    <x v="0"/>
    <x v="0"/>
    <s v="Beaumont"/>
    <x v="5"/>
    <n v="77705"/>
    <x v="2"/>
    <s v="FUR-FU-10001706"/>
    <x v="0"/>
    <x v="5"/>
    <s v="Longer-Life Soft White Bulbs"/>
    <x v="6085"/>
    <n v="7"/>
    <n v="0.6"/>
    <x v="7453"/>
    <x v="4"/>
  </r>
  <r>
    <n v="9833"/>
    <x v="4934"/>
    <x v="2"/>
    <x v="598"/>
    <d v="2011-05-22T00:00:00"/>
    <s v="Second Class"/>
    <s v="GA-14515"/>
    <s v="George Ashbrook"/>
    <x v="0"/>
    <x v="0"/>
    <s v="Dallas"/>
    <x v="5"/>
    <n v="75220"/>
    <x v="2"/>
    <s v="OFF-PA-10001526"/>
    <x v="1"/>
    <x v="10"/>
    <s v="Xerox 1949"/>
    <x v="2217"/>
    <n v="1"/>
    <n v="0.2"/>
    <x v="7454"/>
    <x v="5"/>
  </r>
  <r>
    <n v="9834"/>
    <x v="4935"/>
    <x v="3"/>
    <x v="32"/>
    <d v="2014-09-20T00:00:00"/>
    <s v="Standard Class"/>
    <s v="CY-12745"/>
    <s v="Craig Yedwab"/>
    <x v="1"/>
    <x v="0"/>
    <s v="Springfield"/>
    <x v="24"/>
    <n v="45503"/>
    <x v="3"/>
    <s v="TEC-AC-10002001"/>
    <x v="2"/>
    <x v="11"/>
    <s v="Logitech Wireless Gaming Headset G930"/>
    <x v="6086"/>
    <n v="7"/>
    <n v="0.2"/>
    <x v="7455"/>
    <x v="8"/>
  </r>
  <r>
    <n v="9835"/>
    <x v="4936"/>
    <x v="0"/>
    <x v="1155"/>
    <d v="2013-10-13T00:00:00"/>
    <s v="First Class"/>
    <s v="WB-21850"/>
    <s v="William Brown"/>
    <x v="0"/>
    <x v="0"/>
    <s v="La Porte"/>
    <x v="5"/>
    <n v="77571"/>
    <x v="2"/>
    <s v="FUR-FU-10004963"/>
    <x v="0"/>
    <x v="5"/>
    <s v="Eldon 400 Class Desk Accessories, Black Carbon"/>
    <x v="6087"/>
    <n v="4"/>
    <n v="0.6"/>
    <x v="7456"/>
    <x v="2"/>
  </r>
  <r>
    <n v="9836"/>
    <x v="4936"/>
    <x v="0"/>
    <x v="1155"/>
    <d v="2013-10-13T00:00:00"/>
    <s v="First Class"/>
    <s v="WB-21850"/>
    <s v="William Brown"/>
    <x v="0"/>
    <x v="0"/>
    <s v="La Porte"/>
    <x v="5"/>
    <n v="77571"/>
    <x v="2"/>
    <s v="OFF-BI-10001597"/>
    <x v="1"/>
    <x v="8"/>
    <s v="Wilson Jones Ledger-Size, Piano-Hinge Binder, 2&quot;, Blue"/>
    <x v="6088"/>
    <n v="2"/>
    <n v="0.8"/>
    <x v="7457"/>
    <x v="2"/>
  </r>
  <r>
    <n v="9837"/>
    <x v="4937"/>
    <x v="0"/>
    <x v="477"/>
    <d v="2013-10-02T00:00:00"/>
    <s v="Standard Class"/>
    <s v="DL-12865"/>
    <s v="Dan Lawera"/>
    <x v="0"/>
    <x v="0"/>
    <s v="Long Beach"/>
    <x v="1"/>
    <n v="90805"/>
    <x v="1"/>
    <s v="OFF-PA-10000141"/>
    <x v="1"/>
    <x v="10"/>
    <s v="Ampad Evidence Wirebond Steno Books, 6&quot; x 9&quot;"/>
    <x v="2943"/>
    <n v="5"/>
    <n v="0"/>
    <x v="7458"/>
    <x v="8"/>
  </r>
  <r>
    <n v="9838"/>
    <x v="4937"/>
    <x v="0"/>
    <x v="477"/>
    <d v="2013-10-02T00:00:00"/>
    <s v="Standard Class"/>
    <s v="DL-12865"/>
    <s v="Dan Lawera"/>
    <x v="0"/>
    <x v="0"/>
    <s v="Long Beach"/>
    <x v="1"/>
    <n v="90805"/>
    <x v="1"/>
    <s v="OFF-LA-10003923"/>
    <x v="1"/>
    <x v="2"/>
    <s v="Alphabetical Labels for Top Tab Filing"/>
    <x v="461"/>
    <n v="2"/>
    <n v="0"/>
    <x v="472"/>
    <x v="8"/>
  </r>
  <r>
    <n v="9839"/>
    <x v="4937"/>
    <x v="0"/>
    <x v="477"/>
    <d v="2013-10-02T00:00:00"/>
    <s v="Standard Class"/>
    <s v="DL-12865"/>
    <s v="Dan Lawera"/>
    <x v="0"/>
    <x v="0"/>
    <s v="Long Beach"/>
    <x v="1"/>
    <n v="90805"/>
    <x v="1"/>
    <s v="OFF-LA-10001771"/>
    <x v="1"/>
    <x v="2"/>
    <s v="Avery 513"/>
    <x v="1393"/>
    <n v="1"/>
    <n v="0"/>
    <x v="7459"/>
    <x v="8"/>
  </r>
  <r>
    <n v="9840"/>
    <x v="4937"/>
    <x v="0"/>
    <x v="477"/>
    <d v="2013-10-02T00:00:00"/>
    <s v="Standard Class"/>
    <s v="DL-12865"/>
    <s v="Dan Lawera"/>
    <x v="0"/>
    <x v="0"/>
    <s v="Long Beach"/>
    <x v="1"/>
    <n v="90805"/>
    <x v="1"/>
    <s v="TEC-CO-10001943"/>
    <x v="2"/>
    <x v="16"/>
    <s v="Canon PC-428 Personal Copier"/>
    <x v="5478"/>
    <n v="3"/>
    <n v="0.2"/>
    <x v="6624"/>
    <x v="8"/>
  </r>
  <r>
    <n v="9841"/>
    <x v="4937"/>
    <x v="0"/>
    <x v="477"/>
    <d v="2013-10-02T00:00:00"/>
    <s v="Standard Class"/>
    <s v="DL-12865"/>
    <s v="Dan Lawera"/>
    <x v="0"/>
    <x v="0"/>
    <s v="Long Beach"/>
    <x v="1"/>
    <n v="90805"/>
    <x v="1"/>
    <s v="TEC-PH-10003356"/>
    <x v="2"/>
    <x v="7"/>
    <s v="SmartStand Mobile Device Holder, Assorted Colors"/>
    <x v="6089"/>
    <n v="8"/>
    <n v="0.2"/>
    <x v="7460"/>
    <x v="8"/>
  </r>
  <r>
    <n v="9842"/>
    <x v="4937"/>
    <x v="0"/>
    <x v="477"/>
    <d v="2013-10-02T00:00:00"/>
    <s v="Standard Class"/>
    <s v="DL-12865"/>
    <s v="Dan Lawera"/>
    <x v="0"/>
    <x v="0"/>
    <s v="Long Beach"/>
    <x v="1"/>
    <n v="90805"/>
    <x v="1"/>
    <s v="OFF-AR-10002255"/>
    <x v="1"/>
    <x v="6"/>
    <s v="Newell 346"/>
    <x v="1784"/>
    <n v="2"/>
    <n v="0"/>
    <x v="6613"/>
    <x v="8"/>
  </r>
  <r>
    <n v="9843"/>
    <x v="4937"/>
    <x v="0"/>
    <x v="477"/>
    <d v="2013-10-02T00:00:00"/>
    <s v="Standard Class"/>
    <s v="DL-12865"/>
    <s v="Dan Lawera"/>
    <x v="0"/>
    <x v="0"/>
    <s v="Long Beach"/>
    <x v="1"/>
    <n v="90805"/>
    <x v="1"/>
    <s v="FUR-CH-10000665"/>
    <x v="0"/>
    <x v="1"/>
    <s v="Global Airflow Leather Mesh Back Chair, Black"/>
    <x v="5019"/>
    <n v="4"/>
    <n v="0.2"/>
    <x v="7461"/>
    <x v="8"/>
  </r>
  <r>
    <n v="9844"/>
    <x v="4938"/>
    <x v="2"/>
    <x v="561"/>
    <d v="2011-06-06T00:00:00"/>
    <s v="First Class"/>
    <s v="RE-19450"/>
    <s v="Richard Eichhorn"/>
    <x v="0"/>
    <x v="0"/>
    <s v="Decatur"/>
    <x v="10"/>
    <n v="62521"/>
    <x v="2"/>
    <s v="OFF-LA-10001771"/>
    <x v="1"/>
    <x v="2"/>
    <s v="Avery 513"/>
    <x v="801"/>
    <n v="4"/>
    <n v="0.2"/>
    <x v="826"/>
    <x v="1"/>
  </r>
  <r>
    <n v="9845"/>
    <x v="4938"/>
    <x v="2"/>
    <x v="561"/>
    <d v="2011-06-06T00:00:00"/>
    <s v="First Class"/>
    <s v="RE-19450"/>
    <s v="Richard Eichhorn"/>
    <x v="0"/>
    <x v="0"/>
    <s v="Decatur"/>
    <x v="10"/>
    <n v="62521"/>
    <x v="2"/>
    <s v="FUR-FU-10001475"/>
    <x v="0"/>
    <x v="5"/>
    <s v="Contract Clock, 14&quot;, Brown"/>
    <x v="6090"/>
    <n v="7"/>
    <n v="0.6"/>
    <x v="7462"/>
    <x v="1"/>
  </r>
  <r>
    <n v="9846"/>
    <x v="4938"/>
    <x v="2"/>
    <x v="561"/>
    <d v="2011-06-06T00:00:00"/>
    <s v="First Class"/>
    <s v="RE-19450"/>
    <s v="Richard Eichhorn"/>
    <x v="0"/>
    <x v="0"/>
    <s v="Decatur"/>
    <x v="10"/>
    <n v="62521"/>
    <x v="2"/>
    <s v="OFF-ST-10000877"/>
    <x v="1"/>
    <x v="4"/>
    <s v="Recycled Steel Personal File for Standard File Folders"/>
    <x v="6091"/>
    <n v="3"/>
    <n v="0.2"/>
    <x v="7463"/>
    <x v="1"/>
  </r>
  <r>
    <n v="9847"/>
    <x v="4939"/>
    <x v="3"/>
    <x v="264"/>
    <d v="2014-09-05T00:00:00"/>
    <s v="Second Class"/>
    <s v="MH-17290"/>
    <s v="Marc Harrigan"/>
    <x v="2"/>
    <x v="0"/>
    <s v="Los Angeles"/>
    <x v="1"/>
    <n v="90008"/>
    <x v="1"/>
    <s v="OFF-AP-10001492"/>
    <x v="1"/>
    <x v="9"/>
    <s v="Acco Six-Outlet Power Strip, 4' Cord Length"/>
    <x v="2526"/>
    <n v="5"/>
    <n v="0"/>
    <x v="2770"/>
    <x v="8"/>
  </r>
  <r>
    <n v="9848"/>
    <x v="4939"/>
    <x v="3"/>
    <x v="264"/>
    <d v="2014-09-05T00:00:00"/>
    <s v="Second Class"/>
    <s v="MH-17290"/>
    <s v="Marc Harrigan"/>
    <x v="2"/>
    <x v="0"/>
    <s v="Los Angeles"/>
    <x v="1"/>
    <n v="90008"/>
    <x v="1"/>
    <s v="FUR-FU-10004188"/>
    <x v="0"/>
    <x v="5"/>
    <s v="Luxo Professional Combination Clamp-On Lamps"/>
    <x v="6092"/>
    <n v="5"/>
    <n v="0"/>
    <x v="7464"/>
    <x v="8"/>
  </r>
  <r>
    <n v="9849"/>
    <x v="4939"/>
    <x v="3"/>
    <x v="264"/>
    <d v="2014-09-05T00:00:00"/>
    <s v="Second Class"/>
    <s v="MH-17290"/>
    <s v="Marc Harrigan"/>
    <x v="2"/>
    <x v="0"/>
    <s v="Los Angeles"/>
    <x v="1"/>
    <n v="90008"/>
    <x v="1"/>
    <s v="OFF-BI-10004330"/>
    <x v="1"/>
    <x v="8"/>
    <s v="GBC Velobind Prepunched Cover Sets, Regency Series"/>
    <x v="5442"/>
    <n v="5"/>
    <n v="0.2"/>
    <x v="6570"/>
    <x v="8"/>
  </r>
  <r>
    <n v="9850"/>
    <x v="4940"/>
    <x v="2"/>
    <x v="791"/>
    <d v="2011-04-18T00:00:00"/>
    <s v="Standard Class"/>
    <s v="EH-13765"/>
    <s v="Edward Hooks"/>
    <x v="1"/>
    <x v="0"/>
    <s v="Lodi"/>
    <x v="1"/>
    <n v="95240"/>
    <x v="1"/>
    <s v="OFF-AR-10002987"/>
    <x v="1"/>
    <x v="6"/>
    <s v="Prismacolor Color Pencil Set"/>
    <x v="2010"/>
    <n v="2"/>
    <n v="0"/>
    <x v="3766"/>
    <x v="3"/>
  </r>
  <r>
    <n v="9851"/>
    <x v="4941"/>
    <x v="0"/>
    <x v="440"/>
    <d v="2013-05-07T00:00:00"/>
    <s v="Standard Class"/>
    <s v="EH-13765"/>
    <s v="Edward Hooks"/>
    <x v="1"/>
    <x v="0"/>
    <s v="New York City"/>
    <x v="15"/>
    <n v="10009"/>
    <x v="3"/>
    <s v="FUR-FU-10000732"/>
    <x v="0"/>
    <x v="5"/>
    <s v="Eldon 200 Class Desk Accessories"/>
    <x v="2391"/>
    <n v="2"/>
    <n v="0"/>
    <x v="3824"/>
    <x v="5"/>
  </r>
  <r>
    <n v="9852"/>
    <x v="4941"/>
    <x v="0"/>
    <x v="440"/>
    <d v="2013-05-07T00:00:00"/>
    <s v="Standard Class"/>
    <s v="EH-13765"/>
    <s v="Edward Hooks"/>
    <x v="1"/>
    <x v="0"/>
    <s v="New York City"/>
    <x v="15"/>
    <n v="10009"/>
    <x v="3"/>
    <s v="OFF-BI-10001670"/>
    <x v="1"/>
    <x v="8"/>
    <s v="Vinyl Sectional Post Binders"/>
    <x v="3476"/>
    <n v="3"/>
    <n v="0.2"/>
    <x v="3951"/>
    <x v="5"/>
  </r>
  <r>
    <n v="9853"/>
    <x v="4941"/>
    <x v="0"/>
    <x v="440"/>
    <d v="2013-05-07T00:00:00"/>
    <s v="Standard Class"/>
    <s v="EH-13765"/>
    <s v="Edward Hooks"/>
    <x v="1"/>
    <x v="0"/>
    <s v="New York City"/>
    <x v="15"/>
    <n v="10009"/>
    <x v="3"/>
    <s v="OFF-PA-10000533"/>
    <x v="1"/>
    <x v="10"/>
    <s v="Southworth Parchment Paper &amp; Envelopes"/>
    <x v="1733"/>
    <n v="2"/>
    <n v="0"/>
    <x v="1839"/>
    <x v="5"/>
  </r>
  <r>
    <n v="9854"/>
    <x v="4941"/>
    <x v="0"/>
    <x v="440"/>
    <d v="2013-05-07T00:00:00"/>
    <s v="Standard Class"/>
    <s v="EH-13765"/>
    <s v="Edward Hooks"/>
    <x v="1"/>
    <x v="0"/>
    <s v="New York City"/>
    <x v="15"/>
    <n v="10009"/>
    <x v="3"/>
    <s v="FUR-FU-10002253"/>
    <x v="0"/>
    <x v="5"/>
    <s v="Howard Miller 13&quot; Diameter Pewter Finish Round Wall Clock"/>
    <x v="6093"/>
    <n v="5"/>
    <n v="0"/>
    <x v="7465"/>
    <x v="5"/>
  </r>
  <r>
    <n v="9855"/>
    <x v="4942"/>
    <x v="3"/>
    <x v="249"/>
    <d v="2014-06-24T00:00:00"/>
    <s v="Standard Class"/>
    <s v="GA-14515"/>
    <s v="George Ashbrook"/>
    <x v="0"/>
    <x v="0"/>
    <s v="San Francisco"/>
    <x v="1"/>
    <n v="94109"/>
    <x v="1"/>
    <s v="FUR-FU-10002396"/>
    <x v="0"/>
    <x v="5"/>
    <s v="DAX Copper Panel Document Frame, 5 x 7 Size"/>
    <x v="6094"/>
    <n v="4"/>
    <n v="0"/>
    <x v="7466"/>
    <x v="1"/>
  </r>
  <r>
    <n v="9856"/>
    <x v="4942"/>
    <x v="3"/>
    <x v="249"/>
    <d v="2014-06-24T00:00:00"/>
    <s v="Standard Class"/>
    <s v="GA-14515"/>
    <s v="George Ashbrook"/>
    <x v="0"/>
    <x v="0"/>
    <s v="San Francisco"/>
    <x v="1"/>
    <n v="94109"/>
    <x v="1"/>
    <s v="OFF-PA-10004438"/>
    <x v="1"/>
    <x v="10"/>
    <s v="Xerox 1907"/>
    <x v="335"/>
    <n v="2"/>
    <n v="0"/>
    <x v="342"/>
    <x v="1"/>
  </r>
  <r>
    <n v="9857"/>
    <x v="4943"/>
    <x v="2"/>
    <x v="1232"/>
    <d v="2011-11-11T00:00:00"/>
    <s v="Standard Class"/>
    <s v="GA-14515"/>
    <s v="George Ashbrook"/>
    <x v="0"/>
    <x v="0"/>
    <s v="Columbus"/>
    <x v="32"/>
    <n v="31907"/>
    <x v="0"/>
    <s v="OFF-PA-10000587"/>
    <x v="1"/>
    <x v="10"/>
    <s v="Array Parchment Paper, Assorted Colors"/>
    <x v="2908"/>
    <n v="6"/>
    <n v="0"/>
    <x v="7467"/>
    <x v="0"/>
  </r>
  <r>
    <n v="9858"/>
    <x v="4944"/>
    <x v="1"/>
    <x v="514"/>
    <d v="2012-03-30T00:00:00"/>
    <s v="Standard Class"/>
    <s v="EB-13840"/>
    <s v="Ellis Ballard"/>
    <x v="1"/>
    <x v="0"/>
    <s v="Seattle"/>
    <x v="4"/>
    <n v="98103"/>
    <x v="1"/>
    <s v="FUR-TA-10001889"/>
    <x v="0"/>
    <x v="3"/>
    <s v="Bush Advantage Collection Racetrack Conference Table"/>
    <x v="6095"/>
    <n v="8"/>
    <n v="0"/>
    <x v="7468"/>
    <x v="10"/>
  </r>
  <r>
    <n v="9859"/>
    <x v="4945"/>
    <x v="3"/>
    <x v="424"/>
    <d v="2014-01-21T00:00:00"/>
    <s v="Standard Class"/>
    <s v="HR-14770"/>
    <s v="Hallie Redmond"/>
    <x v="2"/>
    <x v="0"/>
    <s v="Richmond"/>
    <x v="14"/>
    <n v="47374"/>
    <x v="2"/>
    <s v="OFF-ST-10001590"/>
    <x v="1"/>
    <x v="4"/>
    <s v="Tenex Personal Project File with Scoop Front Design, Black"/>
    <x v="4005"/>
    <n v="5"/>
    <n v="0"/>
    <x v="4634"/>
    <x v="9"/>
  </r>
  <r>
    <n v="9860"/>
    <x v="4945"/>
    <x v="3"/>
    <x v="424"/>
    <d v="2014-01-21T00:00:00"/>
    <s v="Standard Class"/>
    <s v="HR-14770"/>
    <s v="Hallie Redmond"/>
    <x v="2"/>
    <x v="0"/>
    <s v="Richmond"/>
    <x v="14"/>
    <n v="47374"/>
    <x v="2"/>
    <s v="OFF-FA-10003472"/>
    <x v="1"/>
    <x v="13"/>
    <s v="Bagged Rubber Bands"/>
    <x v="2182"/>
    <n v="2"/>
    <n v="0"/>
    <x v="7469"/>
    <x v="9"/>
  </r>
  <r>
    <n v="9861"/>
    <x v="4945"/>
    <x v="3"/>
    <x v="424"/>
    <d v="2014-01-21T00:00:00"/>
    <s v="Standard Class"/>
    <s v="HR-14770"/>
    <s v="Hallie Redmond"/>
    <x v="2"/>
    <x v="0"/>
    <s v="Richmond"/>
    <x v="14"/>
    <n v="47374"/>
    <x v="2"/>
    <s v="TEC-PH-10000169"/>
    <x v="2"/>
    <x v="7"/>
    <s v="ARKON Windshield Dashboard Air Vent Car Mount Holder"/>
    <x v="766"/>
    <n v="4"/>
    <n v="0"/>
    <x v="4894"/>
    <x v="9"/>
  </r>
  <r>
    <n v="9862"/>
    <x v="4945"/>
    <x v="3"/>
    <x v="424"/>
    <d v="2014-01-21T00:00:00"/>
    <s v="Standard Class"/>
    <s v="HR-14770"/>
    <s v="Hallie Redmond"/>
    <x v="2"/>
    <x v="0"/>
    <s v="Richmond"/>
    <x v="14"/>
    <n v="47374"/>
    <x v="2"/>
    <s v="OFF-ST-10002562"/>
    <x v="1"/>
    <x v="4"/>
    <s v="Staples"/>
    <x v="2572"/>
    <n v="2"/>
    <n v="0"/>
    <x v="7470"/>
    <x v="9"/>
  </r>
  <r>
    <n v="9863"/>
    <x v="4945"/>
    <x v="3"/>
    <x v="424"/>
    <d v="2014-01-21T00:00:00"/>
    <s v="Standard Class"/>
    <s v="HR-14770"/>
    <s v="Hallie Redmond"/>
    <x v="2"/>
    <x v="0"/>
    <s v="Richmond"/>
    <x v="14"/>
    <n v="47374"/>
    <x v="2"/>
    <s v="TEC-AC-10001445"/>
    <x v="2"/>
    <x v="11"/>
    <s v="Imation USB 2.0 Swivel Flash Drive USB flash drive - 4 GB - Pink"/>
    <x v="6096"/>
    <n v="4"/>
    <n v="0"/>
    <x v="7471"/>
    <x v="9"/>
  </r>
  <r>
    <n v="9864"/>
    <x v="4945"/>
    <x v="3"/>
    <x v="424"/>
    <d v="2014-01-21T00:00:00"/>
    <s v="Standard Class"/>
    <s v="HR-14770"/>
    <s v="Hallie Redmond"/>
    <x v="2"/>
    <x v="0"/>
    <s v="Richmond"/>
    <x v="14"/>
    <n v="47374"/>
    <x v="2"/>
    <s v="OFF-PA-10004156"/>
    <x v="1"/>
    <x v="10"/>
    <s v="Xerox 188"/>
    <x v="1189"/>
    <n v="1"/>
    <n v="0"/>
    <x v="1235"/>
    <x v="9"/>
  </r>
  <r>
    <n v="9865"/>
    <x v="4945"/>
    <x v="3"/>
    <x v="424"/>
    <d v="2014-01-21T00:00:00"/>
    <s v="Standard Class"/>
    <s v="HR-14770"/>
    <s v="Hallie Redmond"/>
    <x v="2"/>
    <x v="0"/>
    <s v="Richmond"/>
    <x v="14"/>
    <n v="47374"/>
    <x v="2"/>
    <s v="TEC-AC-10004469"/>
    <x v="2"/>
    <x v="11"/>
    <s v="Microsoft Sculpt Comfort Mouse"/>
    <x v="3863"/>
    <n v="4"/>
    <n v="0"/>
    <x v="4442"/>
    <x v="9"/>
  </r>
  <r>
    <n v="9866"/>
    <x v="4945"/>
    <x v="3"/>
    <x v="424"/>
    <d v="2014-01-21T00:00:00"/>
    <s v="Standard Class"/>
    <s v="HR-14770"/>
    <s v="Hallie Redmond"/>
    <x v="2"/>
    <x v="0"/>
    <s v="Richmond"/>
    <x v="14"/>
    <n v="47374"/>
    <x v="2"/>
    <s v="FUR-FU-10001037"/>
    <x v="0"/>
    <x v="5"/>
    <s v="DAX Charcoal/Nickel-Tone Document Frame, 5 x 7"/>
    <x v="1651"/>
    <n v="2"/>
    <n v="0"/>
    <x v="1748"/>
    <x v="9"/>
  </r>
  <r>
    <n v="9867"/>
    <x v="4946"/>
    <x v="1"/>
    <x v="514"/>
    <d v="2012-03-28T00:00:00"/>
    <s v="Second Class"/>
    <s v="SM-20950"/>
    <s v="Suzanne McNair"/>
    <x v="1"/>
    <x v="0"/>
    <s v="New York City"/>
    <x v="15"/>
    <n v="10009"/>
    <x v="3"/>
    <s v="OFF-ST-10002615"/>
    <x v="1"/>
    <x v="4"/>
    <s v="Dual Level, Single-Width Filing Carts"/>
    <x v="2969"/>
    <n v="7"/>
    <n v="0"/>
    <x v="3313"/>
    <x v="10"/>
  </r>
  <r>
    <n v="9868"/>
    <x v="4946"/>
    <x v="1"/>
    <x v="514"/>
    <d v="2012-03-28T00:00:00"/>
    <s v="Second Class"/>
    <s v="SM-20950"/>
    <s v="Suzanne McNair"/>
    <x v="1"/>
    <x v="0"/>
    <s v="New York City"/>
    <x v="15"/>
    <n v="10009"/>
    <x v="3"/>
    <s v="OFF-AP-10000595"/>
    <x v="1"/>
    <x v="9"/>
    <s v="Disposable Triple-Filter Dust Bags"/>
    <x v="2638"/>
    <n v="3"/>
    <n v="0"/>
    <x v="2910"/>
    <x v="10"/>
  </r>
  <r>
    <n v="9869"/>
    <x v="4947"/>
    <x v="2"/>
    <x v="301"/>
    <d v="2011-11-03T00:00:00"/>
    <s v="First Class"/>
    <s v="EA-14035"/>
    <s v="Erin Ashbrook"/>
    <x v="1"/>
    <x v="0"/>
    <s v="Mason"/>
    <x v="24"/>
    <n v="45040"/>
    <x v="3"/>
    <s v="FUR-FU-10002253"/>
    <x v="0"/>
    <x v="5"/>
    <s v="Howard Miller 13&quot; Diameter Pewter Finish Round Wall Clock"/>
    <x v="4574"/>
    <n v="2"/>
    <n v="0.2"/>
    <x v="5407"/>
    <x v="0"/>
  </r>
  <r>
    <n v="9870"/>
    <x v="4947"/>
    <x v="2"/>
    <x v="301"/>
    <d v="2011-11-03T00:00:00"/>
    <s v="First Class"/>
    <s v="EA-14035"/>
    <s v="Erin Ashbrook"/>
    <x v="1"/>
    <x v="0"/>
    <s v="Mason"/>
    <x v="24"/>
    <n v="45040"/>
    <x v="3"/>
    <s v="OFF-BI-10000494"/>
    <x v="1"/>
    <x v="8"/>
    <s v="Acco Economy Flexible Poly Round Ring Binder"/>
    <x v="2968"/>
    <n v="2"/>
    <n v="0.7"/>
    <x v="3312"/>
    <x v="0"/>
  </r>
  <r>
    <n v="9871"/>
    <x v="4947"/>
    <x v="2"/>
    <x v="301"/>
    <d v="2011-11-03T00:00:00"/>
    <s v="First Class"/>
    <s v="EA-14035"/>
    <s v="Erin Ashbrook"/>
    <x v="1"/>
    <x v="0"/>
    <s v="Mason"/>
    <x v="24"/>
    <n v="45040"/>
    <x v="3"/>
    <s v="OFF-BI-10001658"/>
    <x v="1"/>
    <x v="8"/>
    <s v="GBC Standard Therm-A-Bind Covers"/>
    <x v="2849"/>
    <n v="3"/>
    <n v="0.7"/>
    <x v="3166"/>
    <x v="0"/>
  </r>
  <r>
    <n v="9872"/>
    <x v="4948"/>
    <x v="3"/>
    <x v="833"/>
    <d v="2014-10-07T00:00:00"/>
    <s v="Same Day"/>
    <s v="MH-17455"/>
    <s v="Mark Hamilton"/>
    <x v="0"/>
    <x v="0"/>
    <s v="Chicago"/>
    <x v="10"/>
    <n v="60623"/>
    <x v="2"/>
    <s v="OFF-ST-10003208"/>
    <x v="1"/>
    <x v="4"/>
    <s v="Adjustable Depth Letter/Legal Cart"/>
    <x v="6097"/>
    <n v="2"/>
    <n v="0.2"/>
    <x v="7472"/>
    <x v="2"/>
  </r>
  <r>
    <n v="9873"/>
    <x v="4948"/>
    <x v="3"/>
    <x v="833"/>
    <d v="2014-10-07T00:00:00"/>
    <s v="Same Day"/>
    <s v="MH-17455"/>
    <s v="Mark Hamilton"/>
    <x v="0"/>
    <x v="0"/>
    <s v="Chicago"/>
    <x v="10"/>
    <n v="60623"/>
    <x v="2"/>
    <s v="OFF-AR-10004790"/>
    <x v="1"/>
    <x v="6"/>
    <s v="Staples"/>
    <x v="3764"/>
    <n v="2"/>
    <n v="0.2"/>
    <x v="7473"/>
    <x v="2"/>
  </r>
  <r>
    <n v="9874"/>
    <x v="4949"/>
    <x v="0"/>
    <x v="107"/>
    <d v="2013-12-15T00:00:00"/>
    <s v="Standard Class"/>
    <s v="SL-20155"/>
    <s v="Sara Luxemburg"/>
    <x v="2"/>
    <x v="0"/>
    <s v="New York City"/>
    <x v="15"/>
    <n v="10024"/>
    <x v="3"/>
    <s v="OFF-PA-10004609"/>
    <x v="1"/>
    <x v="10"/>
    <s v="Xerox 221"/>
    <x v="90"/>
    <n v="1"/>
    <n v="0"/>
    <x v="90"/>
    <x v="4"/>
  </r>
  <r>
    <n v="9875"/>
    <x v="4950"/>
    <x v="0"/>
    <x v="897"/>
    <d v="2013-09-25T00:00:00"/>
    <s v="Second Class"/>
    <s v="NP-18685"/>
    <s v="Nora Pelletier"/>
    <x v="2"/>
    <x v="0"/>
    <s v="Parma"/>
    <x v="24"/>
    <n v="44134"/>
    <x v="3"/>
    <s v="OFF-EN-10003055"/>
    <x v="1"/>
    <x v="12"/>
    <s v="Blue String-Tie &amp; Button Interoffice Envelopes, 10 x 13"/>
    <x v="1109"/>
    <n v="2"/>
    <n v="0.2"/>
    <x v="7474"/>
    <x v="8"/>
  </r>
  <r>
    <n v="9876"/>
    <x v="4951"/>
    <x v="1"/>
    <x v="1233"/>
    <d v="2013-01-05T00:00:00"/>
    <s v="Standard Class"/>
    <s v="RF-19840"/>
    <s v="Roy Französisch"/>
    <x v="0"/>
    <x v="0"/>
    <s v="New York City"/>
    <x v="15"/>
    <n v="10035"/>
    <x v="3"/>
    <s v="OFF-SU-10003936"/>
    <x v="1"/>
    <x v="14"/>
    <s v="Acme Serrated Blade Letter Opener"/>
    <x v="6098"/>
    <n v="2"/>
    <n v="0"/>
    <x v="7475"/>
    <x v="4"/>
  </r>
  <r>
    <n v="9877"/>
    <x v="4952"/>
    <x v="3"/>
    <x v="693"/>
    <d v="2014-04-22T00:00:00"/>
    <s v="First Class"/>
    <s v="BE-11455"/>
    <s v="Brad Eason"/>
    <x v="2"/>
    <x v="0"/>
    <s v="Cleveland"/>
    <x v="24"/>
    <n v="44105"/>
    <x v="3"/>
    <s v="OFF-ST-10000078"/>
    <x v="1"/>
    <x v="4"/>
    <s v="Tennsco 6- and 18-Compartment Lockers"/>
    <x v="6099"/>
    <n v="4"/>
    <n v="0.2"/>
    <x v="7476"/>
    <x v="3"/>
  </r>
  <r>
    <n v="9878"/>
    <x v="4952"/>
    <x v="3"/>
    <x v="693"/>
    <d v="2014-04-22T00:00:00"/>
    <s v="First Class"/>
    <s v="BE-11455"/>
    <s v="Brad Eason"/>
    <x v="2"/>
    <x v="0"/>
    <s v="Cleveland"/>
    <x v="24"/>
    <n v="44105"/>
    <x v="3"/>
    <s v="OFF-BI-10000174"/>
    <x v="1"/>
    <x v="8"/>
    <s v="Wilson Jones Clip &amp; Carry Folder Binder Tool for Ring Binders, Clear"/>
    <x v="6100"/>
    <n v="5"/>
    <n v="0.7"/>
    <x v="7477"/>
    <x v="3"/>
  </r>
  <r>
    <n v="9879"/>
    <x v="4952"/>
    <x v="3"/>
    <x v="693"/>
    <d v="2014-04-22T00:00:00"/>
    <s v="First Class"/>
    <s v="BE-11455"/>
    <s v="Brad Eason"/>
    <x v="2"/>
    <x v="0"/>
    <s v="Cleveland"/>
    <x v="24"/>
    <n v="44105"/>
    <x v="3"/>
    <s v="TEC-PH-10004080"/>
    <x v="2"/>
    <x v="7"/>
    <s v="Avaya 5410 Digital phone"/>
    <x v="4457"/>
    <n v="3"/>
    <n v="0.4"/>
    <x v="5252"/>
    <x v="3"/>
  </r>
  <r>
    <n v="9880"/>
    <x v="4953"/>
    <x v="0"/>
    <x v="1036"/>
    <d v="2013-08-26T00:00:00"/>
    <s v="Standard Class"/>
    <s v="JK-15370"/>
    <s v="Jay Kimmel"/>
    <x v="0"/>
    <x v="0"/>
    <s v="New York City"/>
    <x v="15"/>
    <n v="10035"/>
    <x v="3"/>
    <s v="FUR-CH-10002961"/>
    <x v="0"/>
    <x v="1"/>
    <s v="Leather Task Chair, Black"/>
    <x v="6101"/>
    <n v="7"/>
    <n v="0.1"/>
    <x v="7478"/>
    <x v="6"/>
  </r>
  <r>
    <n v="9881"/>
    <x v="4954"/>
    <x v="1"/>
    <x v="352"/>
    <d v="2012-05-31T00:00:00"/>
    <s v="First Class"/>
    <s v="CC-12100"/>
    <s v="Chad Cunningham"/>
    <x v="2"/>
    <x v="0"/>
    <s v="Cleveland"/>
    <x v="24"/>
    <n v="44105"/>
    <x v="3"/>
    <s v="OFF-PA-10000474"/>
    <x v="1"/>
    <x v="10"/>
    <s v="Staples"/>
    <x v="633"/>
    <n v="3"/>
    <n v="0.2"/>
    <x v="644"/>
    <x v="5"/>
  </r>
  <r>
    <n v="9882"/>
    <x v="4955"/>
    <x v="2"/>
    <x v="1132"/>
    <d v="2011-08-13T00:00:00"/>
    <s v="First Class"/>
    <s v="LL-16840"/>
    <s v="Lauren Leatherbury"/>
    <x v="0"/>
    <x v="0"/>
    <s v="Woodstock"/>
    <x v="32"/>
    <n v="30188"/>
    <x v="0"/>
    <s v="OFF-BI-10000138"/>
    <x v="1"/>
    <x v="8"/>
    <s v="Acco Translucent Poly Ring Binders"/>
    <x v="1230"/>
    <n v="3"/>
    <n v="0"/>
    <x v="7479"/>
    <x v="6"/>
  </r>
  <r>
    <n v="9883"/>
    <x v="4955"/>
    <x v="2"/>
    <x v="1132"/>
    <d v="2011-08-13T00:00:00"/>
    <s v="First Class"/>
    <s v="LL-16840"/>
    <s v="Lauren Leatherbury"/>
    <x v="0"/>
    <x v="0"/>
    <s v="Woodstock"/>
    <x v="32"/>
    <n v="30188"/>
    <x v="0"/>
    <s v="TEC-AC-10000023"/>
    <x v="2"/>
    <x v="11"/>
    <s v="Maxell 74 Minute CD-R Spindle, 50/Pack"/>
    <x v="6102"/>
    <n v="13"/>
    <n v="0"/>
    <x v="7480"/>
    <x v="6"/>
  </r>
  <r>
    <n v="9884"/>
    <x v="4956"/>
    <x v="2"/>
    <x v="1234"/>
    <d v="2011-04-08T00:00:00"/>
    <s v="Standard Class"/>
    <s v="KE-16420"/>
    <s v="Katrina Edelman"/>
    <x v="1"/>
    <x v="0"/>
    <s v="Los Angeles"/>
    <x v="1"/>
    <n v="90008"/>
    <x v="1"/>
    <s v="OFF-EN-10001415"/>
    <x v="1"/>
    <x v="12"/>
    <s v="Staples"/>
    <x v="954"/>
    <n v="2"/>
    <n v="0"/>
    <x v="7481"/>
    <x v="3"/>
  </r>
  <r>
    <n v="9885"/>
    <x v="4956"/>
    <x v="2"/>
    <x v="1234"/>
    <d v="2011-04-08T00:00:00"/>
    <s v="Standard Class"/>
    <s v="KE-16420"/>
    <s v="Katrina Edelman"/>
    <x v="1"/>
    <x v="0"/>
    <s v="Los Angeles"/>
    <x v="1"/>
    <n v="90008"/>
    <x v="1"/>
    <s v="TEC-AC-10001284"/>
    <x v="2"/>
    <x v="11"/>
    <s v="Enermax Briskie RF Wireless Keyboard and Mouse Combo"/>
    <x v="1038"/>
    <n v="3"/>
    <n v="0"/>
    <x v="3874"/>
    <x v="3"/>
  </r>
  <r>
    <n v="9886"/>
    <x v="4956"/>
    <x v="2"/>
    <x v="1234"/>
    <d v="2011-04-08T00:00:00"/>
    <s v="Standard Class"/>
    <s v="KE-16420"/>
    <s v="Katrina Edelman"/>
    <x v="1"/>
    <x v="0"/>
    <s v="Los Angeles"/>
    <x v="1"/>
    <n v="90008"/>
    <x v="1"/>
    <s v="TEC-AC-10000736"/>
    <x v="2"/>
    <x v="11"/>
    <s v="Logitech G600 MMO Gaming Mouse"/>
    <x v="460"/>
    <n v="2"/>
    <n v="0"/>
    <x v="471"/>
    <x v="3"/>
  </r>
  <r>
    <n v="9887"/>
    <x v="4957"/>
    <x v="2"/>
    <x v="1213"/>
    <d v="2011-01-28T00:00:00"/>
    <s v="Standard Class"/>
    <s v="SG-20605"/>
    <s v="Speros Goranitis"/>
    <x v="0"/>
    <x v="0"/>
    <s v="Lafayette"/>
    <x v="14"/>
    <n v="47905"/>
    <x v="2"/>
    <s v="OFF-FA-10003467"/>
    <x v="1"/>
    <x v="13"/>
    <s v="Alliance Big Bands Rubber Bands, 12/Pack"/>
    <x v="4095"/>
    <n v="3"/>
    <n v="0"/>
    <x v="232"/>
    <x v="9"/>
  </r>
  <r>
    <n v="9888"/>
    <x v="4958"/>
    <x v="3"/>
    <x v="386"/>
    <d v="2014-10-16T00:00:00"/>
    <s v="First Class"/>
    <s v="CA-12265"/>
    <s v="Christina Anderson"/>
    <x v="0"/>
    <x v="0"/>
    <s v="New York City"/>
    <x v="15"/>
    <n v="10024"/>
    <x v="3"/>
    <s v="OFF-PA-10000477"/>
    <x v="1"/>
    <x v="10"/>
    <s v="Xerox 1952"/>
    <x v="745"/>
    <n v="2"/>
    <n v="0"/>
    <x v="1565"/>
    <x v="2"/>
  </r>
  <r>
    <n v="9889"/>
    <x v="4959"/>
    <x v="1"/>
    <x v="816"/>
    <d v="2012-08-12T00:00:00"/>
    <s v="Standard Class"/>
    <s v="RD-19585"/>
    <s v="Rob Dowd"/>
    <x v="0"/>
    <x v="0"/>
    <s v="Utica"/>
    <x v="15"/>
    <n v="13501"/>
    <x v="3"/>
    <s v="TEC-AC-10000736"/>
    <x v="2"/>
    <x v="11"/>
    <s v="Logitech G600 MMO Gaming Mouse"/>
    <x v="3705"/>
    <n v="1"/>
    <n v="0"/>
    <x v="4237"/>
    <x v="6"/>
  </r>
  <r>
    <n v="9890"/>
    <x v="4960"/>
    <x v="3"/>
    <x v="498"/>
    <d v="2014-03-21T00:00:00"/>
    <s v="First Class"/>
    <s v="VG-21805"/>
    <s v="Vivek Grady"/>
    <x v="1"/>
    <x v="0"/>
    <s v="Lakewood"/>
    <x v="30"/>
    <n v="8701"/>
    <x v="3"/>
    <s v="OFF-AR-10002467"/>
    <x v="1"/>
    <x v="6"/>
    <s v="Dixon Ticonderoga Pencils"/>
    <x v="3090"/>
    <n v="3"/>
    <n v="0"/>
    <x v="7482"/>
    <x v="10"/>
  </r>
  <r>
    <n v="9891"/>
    <x v="4961"/>
    <x v="0"/>
    <x v="197"/>
    <d v="2013-07-29T00:00:00"/>
    <s v="Second Class"/>
    <s v="SH-19975"/>
    <s v="Sally Hughsby"/>
    <x v="1"/>
    <x v="0"/>
    <s v="Milwaukee"/>
    <x v="6"/>
    <n v="53209"/>
    <x v="2"/>
    <s v="OFF-PA-10004996"/>
    <x v="1"/>
    <x v="10"/>
    <s v="Speediset Carbonless Redi-Letter 7&quot; x 8 1/2&quot;"/>
    <x v="6103"/>
    <n v="2"/>
    <n v="0"/>
    <x v="7483"/>
    <x v="7"/>
  </r>
  <r>
    <n v="9892"/>
    <x v="4961"/>
    <x v="0"/>
    <x v="197"/>
    <d v="2013-07-29T00:00:00"/>
    <s v="Second Class"/>
    <s v="SH-19975"/>
    <s v="Sally Hughsby"/>
    <x v="1"/>
    <x v="0"/>
    <s v="Milwaukee"/>
    <x v="6"/>
    <n v="53209"/>
    <x v="2"/>
    <s v="TEC-AC-10003116"/>
    <x v="2"/>
    <x v="11"/>
    <s v="Memorex Froggy Flash Drive 8 GB"/>
    <x v="6104"/>
    <n v="7"/>
    <n v="0"/>
    <x v="7484"/>
    <x v="7"/>
  </r>
  <r>
    <n v="9893"/>
    <x v="4961"/>
    <x v="0"/>
    <x v="197"/>
    <d v="2013-07-29T00:00:00"/>
    <s v="Second Class"/>
    <s v="SH-19975"/>
    <s v="Sally Hughsby"/>
    <x v="1"/>
    <x v="0"/>
    <s v="Milwaukee"/>
    <x v="6"/>
    <n v="53209"/>
    <x v="2"/>
    <s v="TEC-PH-10002262"/>
    <x v="2"/>
    <x v="7"/>
    <s v="LG Electronics Tone+ HBS-730 Bluetooth Headset"/>
    <x v="6105"/>
    <n v="5"/>
    <n v="0"/>
    <x v="7485"/>
    <x v="7"/>
  </r>
  <r>
    <n v="9894"/>
    <x v="4961"/>
    <x v="0"/>
    <x v="197"/>
    <d v="2013-07-29T00:00:00"/>
    <s v="Second Class"/>
    <s v="SH-19975"/>
    <s v="Sally Hughsby"/>
    <x v="1"/>
    <x v="0"/>
    <s v="Milwaukee"/>
    <x v="6"/>
    <n v="53209"/>
    <x v="2"/>
    <s v="FUR-CH-10004626"/>
    <x v="0"/>
    <x v="1"/>
    <s v="Office Star Flex Back Scooter Chair with Aluminum Finish Frame"/>
    <x v="6106"/>
    <n v="4"/>
    <n v="0"/>
    <x v="7486"/>
    <x v="7"/>
  </r>
  <r>
    <n v="9895"/>
    <x v="4961"/>
    <x v="0"/>
    <x v="197"/>
    <d v="2013-07-29T00:00:00"/>
    <s v="Second Class"/>
    <s v="SH-19975"/>
    <s v="Sally Hughsby"/>
    <x v="1"/>
    <x v="0"/>
    <s v="Milwaukee"/>
    <x v="6"/>
    <n v="53209"/>
    <x v="2"/>
    <s v="FUR-FU-10001756"/>
    <x v="0"/>
    <x v="5"/>
    <s v="Eldon Expressions Desk Accessory, Wood Photo Frame, Mahogany"/>
    <x v="6107"/>
    <n v="5"/>
    <n v="0"/>
    <x v="7487"/>
    <x v="7"/>
  </r>
  <r>
    <n v="9896"/>
    <x v="4962"/>
    <x v="2"/>
    <x v="467"/>
    <d v="2011-10-01T00:00:00"/>
    <s v="Standard Class"/>
    <s v="MM-17920"/>
    <s v="Michael Moore"/>
    <x v="0"/>
    <x v="0"/>
    <s v="Chicago"/>
    <x v="10"/>
    <n v="60623"/>
    <x v="2"/>
    <s v="TEC-AC-10004859"/>
    <x v="2"/>
    <x v="11"/>
    <s v="Maxell Pro 80 Minute CD-R, 10/Pack"/>
    <x v="6108"/>
    <n v="11"/>
    <n v="0.2"/>
    <x v="7488"/>
    <x v="8"/>
  </r>
  <r>
    <n v="9897"/>
    <x v="4963"/>
    <x v="2"/>
    <x v="1103"/>
    <d v="2011-06-20T00:00:00"/>
    <s v="Second Class"/>
    <s v="JF-15415"/>
    <s v="Jennifer Ferguson"/>
    <x v="0"/>
    <x v="0"/>
    <s v="Chicago"/>
    <x v="10"/>
    <n v="60653"/>
    <x v="2"/>
    <s v="OFF-PA-10001725"/>
    <x v="1"/>
    <x v="10"/>
    <s v="Xerox 1892"/>
    <x v="4546"/>
    <n v="2"/>
    <n v="0.2"/>
    <x v="5366"/>
    <x v="1"/>
  </r>
  <r>
    <n v="9898"/>
    <x v="4964"/>
    <x v="0"/>
    <x v="112"/>
    <d v="2013-06-11T00:00:00"/>
    <s v="Standard Class"/>
    <s v="LP-17095"/>
    <s v="Liz Preis"/>
    <x v="0"/>
    <x v="0"/>
    <s v="Fairfield"/>
    <x v="24"/>
    <n v="45014"/>
    <x v="3"/>
    <s v="FUR-FU-10004306"/>
    <x v="0"/>
    <x v="5"/>
    <s v="Electrix Halogen Magnifier Lamp"/>
    <x v="6109"/>
    <n v="3"/>
    <n v="0.2"/>
    <x v="7489"/>
    <x v="1"/>
  </r>
  <r>
    <n v="9899"/>
    <x v="4964"/>
    <x v="0"/>
    <x v="112"/>
    <d v="2013-06-11T00:00:00"/>
    <s v="Standard Class"/>
    <s v="LP-17095"/>
    <s v="Liz Preis"/>
    <x v="0"/>
    <x v="0"/>
    <s v="Fairfield"/>
    <x v="24"/>
    <n v="45014"/>
    <x v="3"/>
    <s v="FUR-FU-10004845"/>
    <x v="0"/>
    <x v="5"/>
    <s v="Deflect-o EconoMat Nonstudded, No Bevel Mat"/>
    <x v="5350"/>
    <n v="2"/>
    <n v="0.2"/>
    <x v="232"/>
    <x v="1"/>
  </r>
  <r>
    <n v="9900"/>
    <x v="4965"/>
    <x v="2"/>
    <x v="1176"/>
    <d v="2011-04-03T00:00:00"/>
    <s v="Standard Class"/>
    <s v="MP-18175"/>
    <s v="Mike Pelletier"/>
    <x v="2"/>
    <x v="0"/>
    <s v="Springfield"/>
    <x v="24"/>
    <n v="45503"/>
    <x v="3"/>
    <s v="FUR-TA-10000198"/>
    <x v="0"/>
    <x v="3"/>
    <s v="Chromcraft Bull-Nose Wood Oval Conference Tables &amp; Bases"/>
    <x v="1890"/>
    <n v="1"/>
    <n v="0.4"/>
    <x v="7490"/>
    <x v="10"/>
  </r>
  <r>
    <n v="9901"/>
    <x v="4966"/>
    <x v="3"/>
    <x v="170"/>
    <d v="2014-08-26T00:00:00"/>
    <s v="Standard Class"/>
    <s v="SC-20845"/>
    <s v="Sung Chung"/>
    <x v="0"/>
    <x v="0"/>
    <s v="Louisville"/>
    <x v="22"/>
    <n v="80027"/>
    <x v="1"/>
    <s v="OFF-ST-10000036"/>
    <x v="1"/>
    <x v="4"/>
    <s v="Recycled Data-Pak for Archival Bound Computer Printouts, 12-1/2 x 12-1/2 x 16"/>
    <x v="4974"/>
    <n v="3"/>
    <n v="0.2"/>
    <x v="5943"/>
    <x v="6"/>
  </r>
  <r>
    <n v="9902"/>
    <x v="4966"/>
    <x v="3"/>
    <x v="170"/>
    <d v="2014-08-26T00:00:00"/>
    <s v="Standard Class"/>
    <s v="SC-20845"/>
    <s v="Sung Chung"/>
    <x v="0"/>
    <x v="0"/>
    <s v="Louisville"/>
    <x v="22"/>
    <n v="80027"/>
    <x v="1"/>
    <s v="FUR-FU-10001037"/>
    <x v="0"/>
    <x v="5"/>
    <s v="DAX Charcoal/Nickel-Tone Document Frame, 5 x 7"/>
    <x v="4915"/>
    <n v="3"/>
    <n v="0.2"/>
    <x v="7491"/>
    <x v="6"/>
  </r>
  <r>
    <n v="9903"/>
    <x v="4966"/>
    <x v="3"/>
    <x v="170"/>
    <d v="2014-08-26T00:00:00"/>
    <s v="Standard Class"/>
    <s v="SC-20845"/>
    <s v="Sung Chung"/>
    <x v="0"/>
    <x v="0"/>
    <s v="Louisville"/>
    <x v="22"/>
    <n v="80027"/>
    <x v="1"/>
    <s v="OFF-PA-10001950"/>
    <x v="1"/>
    <x v="10"/>
    <s v="Southworth 25% Cotton Antique Laid Paper &amp; Envelopes"/>
    <x v="1407"/>
    <n v="1"/>
    <n v="0.2"/>
    <x v="7492"/>
    <x v="6"/>
  </r>
  <r>
    <n v="9904"/>
    <x v="4967"/>
    <x v="2"/>
    <x v="607"/>
    <d v="2011-11-18T00:00:00"/>
    <s v="Standard Class"/>
    <s v="DP-13000"/>
    <s v="Darren Powers"/>
    <x v="0"/>
    <x v="0"/>
    <s v="Carrollton"/>
    <x v="5"/>
    <n v="75007"/>
    <x v="2"/>
    <s v="FUR-FU-10004587"/>
    <x v="0"/>
    <x v="5"/>
    <s v="GE General Use Halogen Bulbs, 100 Watts, 1 Bulb per Pack"/>
    <x v="6110"/>
    <n v="3"/>
    <n v="0.6"/>
    <x v="7493"/>
    <x v="0"/>
  </r>
  <r>
    <n v="9905"/>
    <x v="4967"/>
    <x v="2"/>
    <x v="607"/>
    <d v="2011-11-18T00:00:00"/>
    <s v="Standard Class"/>
    <s v="DP-13000"/>
    <s v="Darren Powers"/>
    <x v="0"/>
    <x v="0"/>
    <s v="Carrollton"/>
    <x v="5"/>
    <n v="75007"/>
    <x v="2"/>
    <s v="TEC-AC-10002567"/>
    <x v="2"/>
    <x v="11"/>
    <s v="Logitech G602 Wireless Gaming Mouse"/>
    <x v="2506"/>
    <n v="2"/>
    <n v="0.2"/>
    <x v="3404"/>
    <x v="0"/>
  </r>
  <r>
    <n v="9906"/>
    <x v="4968"/>
    <x v="1"/>
    <x v="1023"/>
    <d v="2012-09-15T00:00:00"/>
    <s v="First Class"/>
    <s v="KD-16615"/>
    <s v="Ken Dana"/>
    <x v="1"/>
    <x v="0"/>
    <s v="Anaheim"/>
    <x v="1"/>
    <n v="92804"/>
    <x v="1"/>
    <s v="FUR-FU-10004973"/>
    <x v="0"/>
    <x v="5"/>
    <s v="Flat Face Poster Frame"/>
    <x v="6111"/>
    <n v="7"/>
    <n v="0"/>
    <x v="7494"/>
    <x v="8"/>
  </r>
  <r>
    <n v="9907"/>
    <x v="4968"/>
    <x v="1"/>
    <x v="1023"/>
    <d v="2012-09-15T00:00:00"/>
    <s v="First Class"/>
    <s v="KD-16615"/>
    <s v="Ken Dana"/>
    <x v="1"/>
    <x v="0"/>
    <s v="Anaheim"/>
    <x v="1"/>
    <n v="92804"/>
    <x v="1"/>
    <s v="OFF-BI-10001628"/>
    <x v="1"/>
    <x v="8"/>
    <s v="Acco Data Flex Cable Posts For Top &amp; Bottom Load Binders, 6&quot; Capacity"/>
    <x v="3148"/>
    <n v="3"/>
    <n v="0.2"/>
    <x v="3539"/>
    <x v="8"/>
  </r>
  <r>
    <n v="9908"/>
    <x v="4968"/>
    <x v="1"/>
    <x v="1023"/>
    <d v="2012-09-15T00:00:00"/>
    <s v="First Class"/>
    <s v="KD-16615"/>
    <s v="Ken Dana"/>
    <x v="1"/>
    <x v="0"/>
    <s v="Anaheim"/>
    <x v="1"/>
    <n v="92804"/>
    <x v="1"/>
    <s v="FUR-CH-10000155"/>
    <x v="0"/>
    <x v="1"/>
    <s v="Global Comet Stacking Armless Chair"/>
    <x v="4829"/>
    <n v="3"/>
    <n v="0.2"/>
    <x v="5757"/>
    <x v="8"/>
  </r>
  <r>
    <n v="9909"/>
    <x v="4968"/>
    <x v="1"/>
    <x v="1023"/>
    <d v="2012-09-15T00:00:00"/>
    <s v="First Class"/>
    <s v="KD-16615"/>
    <s v="Ken Dana"/>
    <x v="1"/>
    <x v="0"/>
    <s v="Anaheim"/>
    <x v="1"/>
    <n v="92804"/>
    <x v="1"/>
    <s v="FUR-FU-10002379"/>
    <x v="0"/>
    <x v="5"/>
    <s v="Eldon Econocleat Chair Mats for Low Pile Carpets"/>
    <x v="6112"/>
    <n v="5"/>
    <n v="0"/>
    <x v="7495"/>
    <x v="8"/>
  </r>
  <r>
    <n v="9910"/>
    <x v="4968"/>
    <x v="1"/>
    <x v="1023"/>
    <d v="2012-09-15T00:00:00"/>
    <s v="First Class"/>
    <s v="KD-16615"/>
    <s v="Ken Dana"/>
    <x v="1"/>
    <x v="0"/>
    <s v="Anaheim"/>
    <x v="1"/>
    <n v="92804"/>
    <x v="1"/>
    <s v="FUR-FU-10004018"/>
    <x v="0"/>
    <x v="5"/>
    <s v="Tensor Computer Mounted Lamp"/>
    <x v="3082"/>
    <n v="3"/>
    <n v="0"/>
    <x v="3455"/>
    <x v="8"/>
  </r>
  <r>
    <n v="9911"/>
    <x v="4968"/>
    <x v="1"/>
    <x v="1023"/>
    <d v="2012-09-15T00:00:00"/>
    <s v="First Class"/>
    <s v="KD-16615"/>
    <s v="Ken Dana"/>
    <x v="1"/>
    <x v="0"/>
    <s v="Anaheim"/>
    <x v="1"/>
    <n v="92804"/>
    <x v="1"/>
    <s v="OFF-PA-10000994"/>
    <x v="1"/>
    <x v="10"/>
    <s v="Xerox 1915"/>
    <x v="1441"/>
    <n v="2"/>
    <n v="0"/>
    <x v="1517"/>
    <x v="8"/>
  </r>
  <r>
    <n v="9912"/>
    <x v="4969"/>
    <x v="2"/>
    <x v="267"/>
    <d v="2011-04-09T00:00:00"/>
    <s v="Standard Class"/>
    <s v="RP-19855"/>
    <s v="Roy Phan"/>
    <x v="1"/>
    <x v="0"/>
    <s v="Richmond"/>
    <x v="0"/>
    <n v="40475"/>
    <x v="0"/>
    <s v="OFF-BI-10002852"/>
    <x v="1"/>
    <x v="8"/>
    <s v="Ibico Standard Transparent Covers"/>
    <x v="787"/>
    <n v="7"/>
    <n v="0"/>
    <x v="7496"/>
    <x v="3"/>
  </r>
  <r>
    <n v="9913"/>
    <x v="4970"/>
    <x v="1"/>
    <x v="998"/>
    <d v="2012-10-12T00:00:00"/>
    <s v="First Class"/>
    <s v="KN-16390"/>
    <s v="Katherine Nockton"/>
    <x v="1"/>
    <x v="0"/>
    <s v="Santa Barbara"/>
    <x v="1"/>
    <n v="93101"/>
    <x v="1"/>
    <s v="FUR-CH-10001714"/>
    <x v="0"/>
    <x v="1"/>
    <s v="Global Leather &amp; Oak Executive Chair, Burgundy"/>
    <x v="6113"/>
    <n v="3"/>
    <n v="0.2"/>
    <x v="7497"/>
    <x v="2"/>
  </r>
  <r>
    <n v="9914"/>
    <x v="4970"/>
    <x v="1"/>
    <x v="998"/>
    <d v="2012-10-12T00:00:00"/>
    <s v="First Class"/>
    <s v="KN-16390"/>
    <s v="Katherine Nockton"/>
    <x v="1"/>
    <x v="0"/>
    <s v="Santa Barbara"/>
    <x v="1"/>
    <n v="93101"/>
    <x v="1"/>
    <s v="OFF-LA-10000414"/>
    <x v="1"/>
    <x v="2"/>
    <s v="Avery 503"/>
    <x v="2551"/>
    <n v="3"/>
    <n v="0"/>
    <x v="2797"/>
    <x v="2"/>
  </r>
  <r>
    <n v="9915"/>
    <x v="4971"/>
    <x v="3"/>
    <x v="926"/>
    <d v="2014-02-01T00:00:00"/>
    <s v="Second Class"/>
    <s v="TM-21010"/>
    <s v="Tamara Manning"/>
    <x v="0"/>
    <x v="0"/>
    <s v="Marion"/>
    <x v="23"/>
    <n v="52302"/>
    <x v="2"/>
    <s v="OFF-PA-10003848"/>
    <x v="1"/>
    <x v="10"/>
    <s v="Xerox 1997"/>
    <x v="91"/>
    <n v="2"/>
    <n v="0"/>
    <x v="91"/>
    <x v="9"/>
  </r>
  <r>
    <n v="9916"/>
    <x v="4971"/>
    <x v="3"/>
    <x v="926"/>
    <d v="2014-02-01T00:00:00"/>
    <s v="Second Class"/>
    <s v="TM-21010"/>
    <s v="Tamara Manning"/>
    <x v="0"/>
    <x v="0"/>
    <s v="Marion"/>
    <x v="23"/>
    <n v="52302"/>
    <x v="2"/>
    <s v="OFF-PA-10000176"/>
    <x v="1"/>
    <x v="10"/>
    <s v="Xerox 1887"/>
    <x v="453"/>
    <n v="5"/>
    <n v="0"/>
    <x v="464"/>
    <x v="9"/>
  </r>
  <r>
    <n v="9917"/>
    <x v="4971"/>
    <x v="3"/>
    <x v="926"/>
    <d v="2014-02-01T00:00:00"/>
    <s v="Second Class"/>
    <s v="TM-21010"/>
    <s v="Tamara Manning"/>
    <x v="0"/>
    <x v="0"/>
    <s v="Marion"/>
    <x v="23"/>
    <n v="52302"/>
    <x v="2"/>
    <s v="OFF-ST-10001590"/>
    <x v="1"/>
    <x v="4"/>
    <s v="Tenex Personal Project File with Scoop Front Design, Black"/>
    <x v="814"/>
    <n v="1"/>
    <n v="0"/>
    <x v="7498"/>
    <x v="9"/>
  </r>
  <r>
    <n v="9918"/>
    <x v="4971"/>
    <x v="3"/>
    <x v="926"/>
    <d v="2014-02-01T00:00:00"/>
    <s v="Second Class"/>
    <s v="TM-21010"/>
    <s v="Tamara Manning"/>
    <x v="0"/>
    <x v="0"/>
    <s v="Marion"/>
    <x v="23"/>
    <n v="52302"/>
    <x v="2"/>
    <s v="FUR-FU-10000010"/>
    <x v="0"/>
    <x v="5"/>
    <s v="DAX Value U-Channel Document Frames, Easel Back"/>
    <x v="4126"/>
    <n v="3"/>
    <n v="0"/>
    <x v="4793"/>
    <x v="9"/>
  </r>
  <r>
    <n v="9919"/>
    <x v="4972"/>
    <x v="1"/>
    <x v="496"/>
    <d v="2012-09-29T00:00:00"/>
    <s v="Standard Class"/>
    <s v="JF-15190"/>
    <s v="Jamie Frazer"/>
    <x v="0"/>
    <x v="0"/>
    <s v="New York City"/>
    <x v="15"/>
    <n v="10035"/>
    <x v="3"/>
    <s v="OFF-EN-10003055"/>
    <x v="1"/>
    <x v="12"/>
    <s v="Blue String-Tie &amp; Button Interoffice Envelopes, 10 x 13"/>
    <x v="372"/>
    <n v="1"/>
    <n v="0"/>
    <x v="7499"/>
    <x v="8"/>
  </r>
  <r>
    <n v="9920"/>
    <x v="4973"/>
    <x v="0"/>
    <x v="543"/>
    <d v="2013-03-20T00:00:00"/>
    <s v="Standard Class"/>
    <s v="MY-18295"/>
    <s v="Muhammed Yedwab"/>
    <x v="1"/>
    <x v="0"/>
    <s v="Bryan"/>
    <x v="5"/>
    <n v="77803"/>
    <x v="2"/>
    <s v="FUR-CH-10000863"/>
    <x v="0"/>
    <x v="1"/>
    <s v="Novimex Swivel Fabric Task Chair"/>
    <x v="2568"/>
    <n v="5"/>
    <n v="0.3"/>
    <x v="7500"/>
    <x v="10"/>
  </r>
  <r>
    <n v="9921"/>
    <x v="4973"/>
    <x v="0"/>
    <x v="543"/>
    <d v="2013-03-20T00:00:00"/>
    <s v="Standard Class"/>
    <s v="MY-18295"/>
    <s v="Muhammed Yedwab"/>
    <x v="1"/>
    <x v="0"/>
    <s v="Bryan"/>
    <x v="5"/>
    <n v="77803"/>
    <x v="2"/>
    <s v="OFF-BI-10004233"/>
    <x v="1"/>
    <x v="8"/>
    <s v="GBC Pre-Punched Binding Paper, Plastic, White, 8-1/2&quot; x 11&quot;"/>
    <x v="6114"/>
    <n v="7"/>
    <n v="0.8"/>
    <x v="7501"/>
    <x v="10"/>
  </r>
  <r>
    <n v="9922"/>
    <x v="4974"/>
    <x v="2"/>
    <x v="156"/>
    <d v="2011-11-30T00:00:00"/>
    <s v="Standard Class"/>
    <s v="AT-10435"/>
    <s v="Alyssa Tate"/>
    <x v="2"/>
    <x v="0"/>
    <s v="Akron"/>
    <x v="24"/>
    <n v="44312"/>
    <x v="3"/>
    <s v="OFF-BI-10003350"/>
    <x v="1"/>
    <x v="8"/>
    <s v="Acco Expandable Hanging Binders"/>
    <x v="6115"/>
    <n v="3"/>
    <n v="0.7"/>
    <x v="7502"/>
    <x v="0"/>
  </r>
  <r>
    <n v="9923"/>
    <x v="4975"/>
    <x v="3"/>
    <x v="636"/>
    <d v="2014-05-11T00:00:00"/>
    <s v="Standard Class"/>
    <s v="JF-15490"/>
    <s v="Jeremy Farry"/>
    <x v="0"/>
    <x v="0"/>
    <s v="Chicago"/>
    <x v="10"/>
    <n v="60653"/>
    <x v="2"/>
    <s v="TEC-AC-10001990"/>
    <x v="2"/>
    <x v="11"/>
    <s v="Kensington Orbit Wireless Mobile Trackball for PC and Mac"/>
    <x v="3029"/>
    <n v="4"/>
    <n v="0.2"/>
    <x v="7503"/>
    <x v="5"/>
  </r>
  <r>
    <n v="9924"/>
    <x v="4976"/>
    <x v="1"/>
    <x v="305"/>
    <d v="2012-03-23T00:00:00"/>
    <s v="First Class"/>
    <s v="DH-13075"/>
    <s v="Dave Hallsten"/>
    <x v="1"/>
    <x v="0"/>
    <s v="New York City"/>
    <x v="15"/>
    <n v="10035"/>
    <x v="3"/>
    <s v="OFF-BI-10003982"/>
    <x v="1"/>
    <x v="8"/>
    <s v="Wilson Jones Century Plastic Molded Ring Binders"/>
    <x v="3621"/>
    <n v="3"/>
    <n v="0.2"/>
    <x v="4134"/>
    <x v="10"/>
  </r>
  <r>
    <n v="9925"/>
    <x v="4976"/>
    <x v="1"/>
    <x v="305"/>
    <d v="2012-03-23T00:00:00"/>
    <s v="First Class"/>
    <s v="DH-13075"/>
    <s v="Dave Hallsten"/>
    <x v="1"/>
    <x v="0"/>
    <s v="New York City"/>
    <x v="15"/>
    <n v="10035"/>
    <x v="3"/>
    <s v="OFF-EN-10004386"/>
    <x v="1"/>
    <x v="12"/>
    <s v="Recycled Interoffice Envelopes with String and Button Closure, 10 x 13"/>
    <x v="1169"/>
    <n v="1"/>
    <n v="0"/>
    <x v="7504"/>
    <x v="10"/>
  </r>
  <r>
    <n v="9926"/>
    <x v="4976"/>
    <x v="1"/>
    <x v="305"/>
    <d v="2012-03-23T00:00:00"/>
    <s v="First Class"/>
    <s v="DH-13075"/>
    <s v="Dave Hallsten"/>
    <x v="1"/>
    <x v="0"/>
    <s v="New York City"/>
    <x v="15"/>
    <n v="10035"/>
    <x v="3"/>
    <s v="OFF-BI-10003656"/>
    <x v="1"/>
    <x v="8"/>
    <s v="Fellowes PB200 Plastic Comb Binding Machine"/>
    <x v="6116"/>
    <n v="8"/>
    <n v="0.2"/>
    <x v="7505"/>
    <x v="10"/>
  </r>
  <r>
    <n v="9927"/>
    <x v="4976"/>
    <x v="1"/>
    <x v="305"/>
    <d v="2012-03-23T00:00:00"/>
    <s v="First Class"/>
    <s v="DH-13075"/>
    <s v="Dave Hallsten"/>
    <x v="1"/>
    <x v="0"/>
    <s v="New York City"/>
    <x v="15"/>
    <n v="10035"/>
    <x v="3"/>
    <s v="TEC-PH-10002310"/>
    <x v="2"/>
    <x v="7"/>
    <s v="Panasonic KX T7731-B Digital phone"/>
    <x v="1664"/>
    <n v="2"/>
    <n v="0"/>
    <x v="7506"/>
    <x v="10"/>
  </r>
  <r>
    <n v="9928"/>
    <x v="4976"/>
    <x v="1"/>
    <x v="305"/>
    <d v="2012-03-23T00:00:00"/>
    <s v="First Class"/>
    <s v="DH-13075"/>
    <s v="Dave Hallsten"/>
    <x v="1"/>
    <x v="0"/>
    <s v="New York City"/>
    <x v="15"/>
    <n v="10035"/>
    <x v="3"/>
    <s v="OFF-ST-10001172"/>
    <x v="1"/>
    <x v="4"/>
    <s v="Tennsco Lockers, Sand"/>
    <x v="202"/>
    <n v="4"/>
    <n v="0"/>
    <x v="7507"/>
    <x v="10"/>
  </r>
  <r>
    <n v="9929"/>
    <x v="4977"/>
    <x v="0"/>
    <x v="913"/>
    <d v="2013-09-05T00:00:00"/>
    <s v="Same Day"/>
    <s v="IM-15055"/>
    <s v="Ionia McGrath"/>
    <x v="0"/>
    <x v="0"/>
    <s v="San Francisco"/>
    <x v="1"/>
    <n v="94122"/>
    <x v="1"/>
    <s v="FUR-FU-10000260"/>
    <x v="0"/>
    <x v="5"/>
    <s v="6&quot; Cubicle Wall Clock, Black"/>
    <x v="6117"/>
    <n v="3"/>
    <n v="0"/>
    <x v="7508"/>
    <x v="8"/>
  </r>
  <r>
    <n v="9930"/>
    <x v="4977"/>
    <x v="0"/>
    <x v="913"/>
    <d v="2013-09-05T00:00:00"/>
    <s v="Same Day"/>
    <s v="IM-15055"/>
    <s v="Ionia McGrath"/>
    <x v="0"/>
    <x v="0"/>
    <s v="San Francisco"/>
    <x v="1"/>
    <n v="94122"/>
    <x v="1"/>
    <s v="TEC-CO-10003763"/>
    <x v="2"/>
    <x v="16"/>
    <s v="Canon PC1060 Personal Laser Copier"/>
    <x v="2481"/>
    <n v="5"/>
    <n v="0.2"/>
    <x v="3472"/>
    <x v="8"/>
  </r>
  <r>
    <n v="9931"/>
    <x v="4978"/>
    <x v="1"/>
    <x v="50"/>
    <d v="2012-11-17T00:00:00"/>
    <s v="Standard Class"/>
    <s v="KH-16510"/>
    <s v="Keith Herrera"/>
    <x v="0"/>
    <x v="0"/>
    <s v="San Bernardino"/>
    <x v="1"/>
    <n v="92404"/>
    <x v="1"/>
    <s v="OFF-BI-10001267"/>
    <x v="1"/>
    <x v="8"/>
    <s v="Universal Recycled Hanging Pressboard Report Binders, Letter Size"/>
    <x v="6118"/>
    <n v="2"/>
    <n v="0.2"/>
    <x v="7509"/>
    <x v="0"/>
  </r>
  <r>
    <n v="9932"/>
    <x v="4978"/>
    <x v="1"/>
    <x v="50"/>
    <d v="2012-11-17T00:00:00"/>
    <s v="Standard Class"/>
    <s v="KH-16510"/>
    <s v="Keith Herrera"/>
    <x v="0"/>
    <x v="0"/>
    <s v="San Bernardino"/>
    <x v="1"/>
    <n v="92404"/>
    <x v="1"/>
    <s v="FUR-BO-10004357"/>
    <x v="0"/>
    <x v="0"/>
    <s v="O'Sullivan Living Dimensions 3-Shelf Bookcases"/>
    <x v="6119"/>
    <n v="4"/>
    <n v="0.15"/>
    <x v="7510"/>
    <x v="0"/>
  </r>
  <r>
    <n v="9933"/>
    <x v="4978"/>
    <x v="1"/>
    <x v="50"/>
    <d v="2012-11-17T00:00:00"/>
    <s v="Standard Class"/>
    <s v="KH-16510"/>
    <s v="Keith Herrera"/>
    <x v="0"/>
    <x v="0"/>
    <s v="San Bernardino"/>
    <x v="1"/>
    <n v="92404"/>
    <x v="1"/>
    <s v="OFF-PA-10004610"/>
    <x v="1"/>
    <x v="10"/>
    <s v="Xerox 1900"/>
    <x v="6120"/>
    <n v="7"/>
    <n v="0"/>
    <x v="7511"/>
    <x v="0"/>
  </r>
  <r>
    <n v="9934"/>
    <x v="4979"/>
    <x v="2"/>
    <x v="384"/>
    <d v="2011-07-14T00:00:00"/>
    <s v="First Class"/>
    <s v="JK-15205"/>
    <s v="Jamie Kunitz"/>
    <x v="0"/>
    <x v="0"/>
    <s v="Niagara Falls"/>
    <x v="15"/>
    <n v="14304"/>
    <x v="3"/>
    <s v="TEC-PH-10004912"/>
    <x v="2"/>
    <x v="7"/>
    <s v="Cisco SPA112 2 Port Phone Adapter"/>
    <x v="6121"/>
    <n v="3"/>
    <n v="0"/>
    <x v="7512"/>
    <x v="7"/>
  </r>
  <r>
    <n v="9935"/>
    <x v="4980"/>
    <x v="0"/>
    <x v="281"/>
    <d v="2013-04-13T00:00:00"/>
    <s v="Standard Class"/>
    <s v="AS-10240"/>
    <s v="Alan Shonely"/>
    <x v="0"/>
    <x v="0"/>
    <s v="Philadelphia"/>
    <x v="9"/>
    <n v="19120"/>
    <x v="3"/>
    <s v="OFF-AP-10003278"/>
    <x v="1"/>
    <x v="9"/>
    <s v="Belkin 7-Outlet SurgeMaster Home Series"/>
    <x v="6122"/>
    <n v="3"/>
    <n v="0.2"/>
    <x v="7513"/>
    <x v="3"/>
  </r>
  <r>
    <n v="9936"/>
    <x v="4980"/>
    <x v="0"/>
    <x v="281"/>
    <d v="2013-04-13T00:00:00"/>
    <s v="Standard Class"/>
    <s v="AS-10240"/>
    <s v="Alan Shonely"/>
    <x v="0"/>
    <x v="0"/>
    <s v="Philadelphia"/>
    <x v="9"/>
    <n v="19120"/>
    <x v="3"/>
    <s v="OFF-ST-10001627"/>
    <x v="1"/>
    <x v="4"/>
    <s v="Eldon Jumbo ProFile Portable File Boxes Graphite/Black"/>
    <x v="6123"/>
    <n v="3"/>
    <n v="0.2"/>
    <x v="7514"/>
    <x v="3"/>
  </r>
  <r>
    <n v="9937"/>
    <x v="4981"/>
    <x v="3"/>
    <x v="92"/>
    <d v="2014-06-29T00:00:00"/>
    <s v="Standard Class"/>
    <s v="SC-20575"/>
    <s v="Sonia Cooley"/>
    <x v="0"/>
    <x v="0"/>
    <s v="Cranston"/>
    <x v="34"/>
    <n v="2920"/>
    <x v="3"/>
    <s v="OFF-BI-10002735"/>
    <x v="1"/>
    <x v="8"/>
    <s v="GBC Prestige Therm-A-Bind Covers"/>
    <x v="4450"/>
    <n v="3"/>
    <n v="0"/>
    <x v="5240"/>
    <x v="1"/>
  </r>
  <r>
    <n v="9938"/>
    <x v="4982"/>
    <x v="0"/>
    <x v="1235"/>
    <d v="2013-06-07T00:00:00"/>
    <s v="Second Class"/>
    <s v="CP-12340"/>
    <s v="Christine Phan"/>
    <x v="1"/>
    <x v="0"/>
    <s v="Los Angeles"/>
    <x v="1"/>
    <n v="90049"/>
    <x v="1"/>
    <s v="FUR-TA-10001676"/>
    <x v="0"/>
    <x v="3"/>
    <s v="Hon 61000 Series Interactive Training Tables"/>
    <x v="4085"/>
    <n v="2"/>
    <n v="0.2"/>
    <x v="4742"/>
    <x v="1"/>
  </r>
  <r>
    <n v="9939"/>
    <x v="4983"/>
    <x v="0"/>
    <x v="939"/>
    <d v="2013-12-18T00:00:00"/>
    <s v="Standard Class"/>
    <s v="NS-18640"/>
    <s v="Noel Staavos"/>
    <x v="1"/>
    <x v="0"/>
    <s v="New York City"/>
    <x v="15"/>
    <n v="10009"/>
    <x v="3"/>
    <s v="FUR-FU-10004864"/>
    <x v="0"/>
    <x v="5"/>
    <s v="Eldon 500 Class Desk Accessories"/>
    <x v="6124"/>
    <n v="5"/>
    <n v="0"/>
    <x v="7515"/>
    <x v="4"/>
  </r>
  <r>
    <n v="9940"/>
    <x v="4983"/>
    <x v="0"/>
    <x v="939"/>
    <d v="2013-12-18T00:00:00"/>
    <s v="Standard Class"/>
    <s v="NS-18640"/>
    <s v="Noel Staavos"/>
    <x v="1"/>
    <x v="0"/>
    <s v="New York City"/>
    <x v="15"/>
    <n v="10009"/>
    <x v="3"/>
    <s v="OFF-SU-10000952"/>
    <x v="1"/>
    <x v="14"/>
    <s v="Fiskars Home &amp; Office Scissors"/>
    <x v="5955"/>
    <n v="4"/>
    <n v="0"/>
    <x v="7516"/>
    <x v="4"/>
  </r>
  <r>
    <n v="9941"/>
    <x v="4983"/>
    <x v="0"/>
    <x v="939"/>
    <d v="2013-12-18T00:00:00"/>
    <s v="Standard Class"/>
    <s v="NS-18640"/>
    <s v="Noel Staavos"/>
    <x v="1"/>
    <x v="0"/>
    <s v="New York City"/>
    <x v="15"/>
    <n v="10009"/>
    <x v="3"/>
    <s v="OFF-AR-10000462"/>
    <x v="1"/>
    <x v="6"/>
    <s v="Sanford Pocket Accent Highlighters"/>
    <x v="6125"/>
    <n v="7"/>
    <n v="0"/>
    <x v="7517"/>
    <x v="4"/>
  </r>
  <r>
    <n v="9942"/>
    <x v="4984"/>
    <x v="3"/>
    <x v="221"/>
    <d v="2014-12-01T00:00:00"/>
    <s v="Standard Class"/>
    <s v="JL-15835"/>
    <s v="John Lee"/>
    <x v="0"/>
    <x v="0"/>
    <s v="San Francisco"/>
    <x v="1"/>
    <n v="94122"/>
    <x v="1"/>
    <s v="TEC-AC-10001772"/>
    <x v="2"/>
    <x v="11"/>
    <s v="Memorex Mini Travel Drive 16 GB USB 2.0 Flash Drive"/>
    <x v="6126"/>
    <n v="14"/>
    <n v="0"/>
    <x v="7518"/>
    <x v="0"/>
  </r>
  <r>
    <n v="9943"/>
    <x v="4985"/>
    <x v="2"/>
    <x v="129"/>
    <d v="2012-01-03T00:00:00"/>
    <s v="Standard Class"/>
    <s v="MD-17350"/>
    <s v="Maribeth Dona"/>
    <x v="0"/>
    <x v="0"/>
    <s v="Anaheim"/>
    <x v="1"/>
    <n v="92804"/>
    <x v="1"/>
    <s v="OFF-ST-10001128"/>
    <x v="1"/>
    <x v="4"/>
    <s v="Carina Mini System Audio Rack, Model AR050B"/>
    <x v="6127"/>
    <n v="9"/>
    <n v="0"/>
    <x v="7519"/>
    <x v="4"/>
  </r>
  <r>
    <n v="9944"/>
    <x v="4985"/>
    <x v="2"/>
    <x v="129"/>
    <d v="2012-01-03T00:00:00"/>
    <s v="Standard Class"/>
    <s v="MD-17350"/>
    <s v="Maribeth Dona"/>
    <x v="0"/>
    <x v="0"/>
    <s v="Anaheim"/>
    <x v="1"/>
    <n v="92804"/>
    <x v="1"/>
    <s v="OFF-SU-10002537"/>
    <x v="1"/>
    <x v="14"/>
    <s v="Acme Box Cutter Scissors"/>
    <x v="6128"/>
    <n v="5"/>
    <n v="0"/>
    <x v="7520"/>
    <x v="4"/>
  </r>
  <r>
    <n v="9945"/>
    <x v="4986"/>
    <x v="1"/>
    <x v="1236"/>
    <d v="2012-04-17T00:00:00"/>
    <s v="Second Class"/>
    <s v="RD-19660"/>
    <s v="Robert Dilbeck"/>
    <x v="2"/>
    <x v="0"/>
    <s v="Seattle"/>
    <x v="4"/>
    <n v="98103"/>
    <x v="1"/>
    <s v="OFF-ST-10000419"/>
    <x v="1"/>
    <x v="4"/>
    <s v="Rogers Jumbo File, Granite"/>
    <x v="1360"/>
    <n v="3"/>
    <n v="0"/>
    <x v="1423"/>
    <x v="3"/>
  </r>
  <r>
    <n v="9946"/>
    <x v="4987"/>
    <x v="2"/>
    <x v="1086"/>
    <d v="2011-03-06T00:00:00"/>
    <s v="Standard Class"/>
    <s v="NH-18610"/>
    <s v="Nicole Hansen"/>
    <x v="1"/>
    <x v="0"/>
    <s v="Philadelphia"/>
    <x v="9"/>
    <n v="19120"/>
    <x v="3"/>
    <s v="OFF-PA-10000327"/>
    <x v="1"/>
    <x v="10"/>
    <s v="Xerox 1971"/>
    <x v="1321"/>
    <n v="1"/>
    <n v="0.2"/>
    <x v="1377"/>
    <x v="10"/>
  </r>
  <r>
    <n v="9947"/>
    <x v="4987"/>
    <x v="2"/>
    <x v="1086"/>
    <d v="2011-03-06T00:00:00"/>
    <s v="Standard Class"/>
    <s v="NH-18610"/>
    <s v="Nicole Hansen"/>
    <x v="1"/>
    <x v="0"/>
    <s v="Philadelphia"/>
    <x v="9"/>
    <n v="19120"/>
    <x v="3"/>
    <s v="TEC-AC-10004353"/>
    <x v="2"/>
    <x v="11"/>
    <s v="Hypercom P1300 Pinpad"/>
    <x v="1267"/>
    <n v="3"/>
    <n v="0.2"/>
    <x v="1318"/>
    <x v="10"/>
  </r>
  <r>
    <n v="9948"/>
    <x v="4988"/>
    <x v="3"/>
    <x v="702"/>
    <d v="2014-06-04T00:00:00"/>
    <s v="Second Class"/>
    <s v="HW-14935"/>
    <s v="Helen Wasserman"/>
    <x v="1"/>
    <x v="0"/>
    <s v="Indianapolis"/>
    <x v="14"/>
    <n v="46203"/>
    <x v="2"/>
    <s v="FUR-CH-10003746"/>
    <x v="0"/>
    <x v="1"/>
    <s v="Hon 4070 Series Pagoda Round Back Stacking Chairs"/>
    <x v="6129"/>
    <n v="6"/>
    <n v="0"/>
    <x v="7521"/>
    <x v="1"/>
  </r>
  <r>
    <n v="9949"/>
    <x v="4988"/>
    <x v="3"/>
    <x v="702"/>
    <d v="2014-06-04T00:00:00"/>
    <s v="Second Class"/>
    <s v="HW-14935"/>
    <s v="Helen Wasserman"/>
    <x v="1"/>
    <x v="0"/>
    <s v="Indianapolis"/>
    <x v="14"/>
    <n v="46203"/>
    <x v="2"/>
    <s v="OFF-AP-10002945"/>
    <x v="1"/>
    <x v="9"/>
    <s v="Honeywell Enviracaire Portable HEPA Air Cleaner for 17' x 22' Room"/>
    <x v="6130"/>
    <n v="8"/>
    <n v="0"/>
    <x v="7522"/>
    <x v="1"/>
  </r>
  <r>
    <n v="9950"/>
    <x v="4988"/>
    <x v="3"/>
    <x v="702"/>
    <d v="2014-06-04T00:00:00"/>
    <s v="Second Class"/>
    <s v="HW-14935"/>
    <s v="Helen Wasserman"/>
    <x v="1"/>
    <x v="0"/>
    <s v="Indianapolis"/>
    <x v="14"/>
    <n v="46203"/>
    <x v="2"/>
    <s v="TEC-AC-10004568"/>
    <x v="2"/>
    <x v="11"/>
    <s v="Maxell LTO Ultrium - 800 GB"/>
    <x v="2487"/>
    <n v="3"/>
    <n v="0"/>
    <x v="7523"/>
    <x v="1"/>
  </r>
  <r>
    <n v="9951"/>
    <x v="4988"/>
    <x v="3"/>
    <x v="702"/>
    <d v="2014-06-04T00:00:00"/>
    <s v="Second Class"/>
    <s v="HW-14935"/>
    <s v="Helen Wasserman"/>
    <x v="1"/>
    <x v="0"/>
    <s v="Indianapolis"/>
    <x v="14"/>
    <n v="46203"/>
    <x v="2"/>
    <s v="TEC-AC-10001714"/>
    <x v="2"/>
    <x v="11"/>
    <s v="Logitech MX Performance Wireless Mouse"/>
    <x v="6131"/>
    <n v="1"/>
    <n v="0"/>
    <x v="7524"/>
    <x v="1"/>
  </r>
  <r>
    <n v="9952"/>
    <x v="4988"/>
    <x v="3"/>
    <x v="702"/>
    <d v="2014-06-04T00:00:00"/>
    <s v="Second Class"/>
    <s v="HW-14935"/>
    <s v="Helen Wasserman"/>
    <x v="1"/>
    <x v="0"/>
    <s v="Indianapolis"/>
    <x v="14"/>
    <n v="46203"/>
    <x v="2"/>
    <s v="OFF-BI-10002072"/>
    <x v="1"/>
    <x v="8"/>
    <s v="Cardinal Slant-D Ring Binders"/>
    <x v="1026"/>
    <n v="2"/>
    <n v="0"/>
    <x v="1066"/>
    <x v="1"/>
  </r>
  <r>
    <n v="9953"/>
    <x v="4989"/>
    <x v="1"/>
    <x v="639"/>
    <d v="2012-12-16T00:00:00"/>
    <s v="Second Class"/>
    <s v="DB-12970"/>
    <s v="Darren Budd"/>
    <x v="1"/>
    <x v="0"/>
    <s v="Los Angeles"/>
    <x v="1"/>
    <n v="90045"/>
    <x v="1"/>
    <s v="OFF-BI-10001153"/>
    <x v="1"/>
    <x v="8"/>
    <s v="Ibico Recycled Grain-Textured Covers"/>
    <x v="6132"/>
    <n v="2"/>
    <n v="0.2"/>
    <x v="7525"/>
    <x v="4"/>
  </r>
  <r>
    <n v="9954"/>
    <x v="4989"/>
    <x v="1"/>
    <x v="639"/>
    <d v="2012-12-16T00:00:00"/>
    <s v="Second Class"/>
    <s v="DB-12970"/>
    <s v="Darren Budd"/>
    <x v="1"/>
    <x v="0"/>
    <s v="Los Angeles"/>
    <x v="1"/>
    <n v="90045"/>
    <x v="1"/>
    <s v="OFF-PA-10004983"/>
    <x v="1"/>
    <x v="10"/>
    <s v="Xerox 23"/>
    <x v="90"/>
    <n v="1"/>
    <n v="0"/>
    <x v="90"/>
    <x v="4"/>
  </r>
  <r>
    <n v="9955"/>
    <x v="4989"/>
    <x v="1"/>
    <x v="639"/>
    <d v="2012-12-16T00:00:00"/>
    <s v="Second Class"/>
    <s v="DB-12970"/>
    <s v="Darren Budd"/>
    <x v="1"/>
    <x v="0"/>
    <s v="Los Angeles"/>
    <x v="1"/>
    <n v="90045"/>
    <x v="1"/>
    <s v="OFF-BI-10000948"/>
    <x v="1"/>
    <x v="8"/>
    <s v="GBC Laser Imprintable Binding System Covers, Desert Sand"/>
    <x v="4326"/>
    <n v="3"/>
    <n v="0.2"/>
    <x v="5061"/>
    <x v="4"/>
  </r>
  <r>
    <n v="9956"/>
    <x v="4989"/>
    <x v="1"/>
    <x v="639"/>
    <d v="2012-12-16T00:00:00"/>
    <s v="Second Class"/>
    <s v="DB-12970"/>
    <s v="Darren Budd"/>
    <x v="1"/>
    <x v="0"/>
    <s v="Los Angeles"/>
    <x v="1"/>
    <n v="90045"/>
    <x v="1"/>
    <s v="FUR-TA-10002622"/>
    <x v="0"/>
    <x v="3"/>
    <s v="Bush Andora Conference Table, Maple/Graphite Gray Finish"/>
    <x v="6031"/>
    <n v="2"/>
    <n v="0.2"/>
    <x v="7526"/>
    <x v="4"/>
  </r>
  <r>
    <n v="9957"/>
    <x v="4990"/>
    <x v="2"/>
    <x v="7"/>
    <d v="2011-11-17T00:00:00"/>
    <s v="Standard Class"/>
    <s v="KN-16705"/>
    <s v="Kristina Nunn"/>
    <x v="2"/>
    <x v="0"/>
    <s v="New Rochelle"/>
    <x v="15"/>
    <n v="10801"/>
    <x v="3"/>
    <s v="OFF-PA-10001776"/>
    <x v="1"/>
    <x v="10"/>
    <s v="Wirebound Message Books, Four 2 3/4&quot; x 5&quot; Forms per Page, 600 Sets per Book"/>
    <x v="3212"/>
    <n v="5"/>
    <n v="0"/>
    <x v="3620"/>
    <x v="0"/>
  </r>
  <r>
    <n v="9958"/>
    <x v="4990"/>
    <x v="2"/>
    <x v="7"/>
    <d v="2011-11-17T00:00:00"/>
    <s v="Standard Class"/>
    <s v="KN-16705"/>
    <s v="Kristina Nunn"/>
    <x v="2"/>
    <x v="0"/>
    <s v="New Rochelle"/>
    <x v="15"/>
    <n v="10801"/>
    <x v="3"/>
    <s v="OFF-PA-10004039"/>
    <x v="1"/>
    <x v="10"/>
    <s v="Xerox 1882"/>
    <x v="1070"/>
    <n v="4"/>
    <n v="0"/>
    <x v="1111"/>
    <x v="0"/>
  </r>
  <r>
    <n v="9959"/>
    <x v="4990"/>
    <x v="2"/>
    <x v="7"/>
    <d v="2011-11-17T00:00:00"/>
    <s v="Standard Class"/>
    <s v="KN-16705"/>
    <s v="Kristina Nunn"/>
    <x v="2"/>
    <x v="0"/>
    <s v="New Rochelle"/>
    <x v="15"/>
    <n v="10801"/>
    <x v="3"/>
    <s v="OFF-SU-10001574"/>
    <x v="1"/>
    <x v="14"/>
    <s v="Acme Value Line Scissors"/>
    <x v="549"/>
    <n v="2"/>
    <n v="0"/>
    <x v="558"/>
    <x v="0"/>
  </r>
  <r>
    <n v="9960"/>
    <x v="4991"/>
    <x v="3"/>
    <x v="833"/>
    <d v="2014-10-12T00:00:00"/>
    <s v="Standard Class"/>
    <s v="AJ-10945"/>
    <s v="Ashley Jarboe"/>
    <x v="0"/>
    <x v="0"/>
    <s v="Chandler"/>
    <x v="16"/>
    <n v="85224"/>
    <x v="1"/>
    <s v="OFF-AR-10001761"/>
    <x v="1"/>
    <x v="6"/>
    <s v="Avery Hi-Liter Smear-Safe Highlighters"/>
    <x v="564"/>
    <n v="2"/>
    <n v="0.2"/>
    <x v="7527"/>
    <x v="2"/>
  </r>
  <r>
    <n v="9961"/>
    <x v="4992"/>
    <x v="3"/>
    <x v="118"/>
    <d v="2014-09-19T00:00:00"/>
    <s v="Second Class"/>
    <s v="CL-12700"/>
    <s v="Craig Leslie"/>
    <x v="2"/>
    <x v="0"/>
    <s v="Florence"/>
    <x v="0"/>
    <n v="41042"/>
    <x v="0"/>
    <s v="TEC-AC-10002305"/>
    <x v="2"/>
    <x v="11"/>
    <s v="KeyTronic E03601U1 - Keyboard - Beige"/>
    <x v="3308"/>
    <n v="1"/>
    <n v="0"/>
    <x v="7528"/>
    <x v="8"/>
  </r>
  <r>
    <n v="9962"/>
    <x v="4993"/>
    <x v="1"/>
    <x v="531"/>
    <d v="2012-03-22T00:00:00"/>
    <s v="First Class"/>
    <s v="CM-12655"/>
    <s v="Corinna Mitchell"/>
    <x v="2"/>
    <x v="0"/>
    <s v="Houston"/>
    <x v="5"/>
    <n v="77041"/>
    <x v="2"/>
    <s v="OFF-PA-10000675"/>
    <x v="1"/>
    <x v="10"/>
    <s v="Xerox 1919"/>
    <x v="4975"/>
    <n v="2"/>
    <n v="0.2"/>
    <x v="5944"/>
    <x v="10"/>
  </r>
  <r>
    <n v="9963"/>
    <x v="4993"/>
    <x v="1"/>
    <x v="531"/>
    <d v="2012-03-22T00:00:00"/>
    <s v="First Class"/>
    <s v="CM-12655"/>
    <s v="Corinna Mitchell"/>
    <x v="2"/>
    <x v="0"/>
    <s v="Houston"/>
    <x v="5"/>
    <n v="77041"/>
    <x v="2"/>
    <s v="FUR-BO-10004218"/>
    <x v="0"/>
    <x v="0"/>
    <s v="Bush Heritage Pine Collection 5-Shelf Bookcase, Albany Pine Finish, *Special Order"/>
    <x v="6133"/>
    <n v="4"/>
    <n v="0.32"/>
    <x v="7529"/>
    <x v="10"/>
  </r>
  <r>
    <n v="9964"/>
    <x v="4994"/>
    <x v="1"/>
    <x v="353"/>
    <d v="2012-07-26T00:00:00"/>
    <s v="Same Day"/>
    <s v="AS-10240"/>
    <s v="Alan Shonely"/>
    <x v="0"/>
    <x v="0"/>
    <s v="Philadelphia"/>
    <x v="9"/>
    <n v="19140"/>
    <x v="3"/>
    <s v="OFF-PA-10003072"/>
    <x v="1"/>
    <x v="10"/>
    <s v="Eureka Recycled Copy Paper 8 1/2&quot; x 11&quot;, Ream"/>
    <x v="563"/>
    <n v="2"/>
    <n v="0.2"/>
    <x v="572"/>
    <x v="7"/>
  </r>
  <r>
    <n v="9965"/>
    <x v="4995"/>
    <x v="0"/>
    <x v="5"/>
    <d v="2013-12-11T00:00:00"/>
    <s v="Second Class"/>
    <s v="HE-14800"/>
    <s v="Harold Engle"/>
    <x v="1"/>
    <x v="0"/>
    <s v="Newark"/>
    <x v="13"/>
    <n v="19711"/>
    <x v="3"/>
    <s v="FUR-FU-10002671"/>
    <x v="0"/>
    <x v="5"/>
    <s v="Electrix 20W Halogen Replacement Bulb for Zoom-In Desk Lamp"/>
    <x v="6134"/>
    <n v="1"/>
    <n v="0"/>
    <x v="7530"/>
    <x v="4"/>
  </r>
  <r>
    <n v="9966"/>
    <x v="4995"/>
    <x v="0"/>
    <x v="5"/>
    <d v="2013-12-11T00:00:00"/>
    <s v="Second Class"/>
    <s v="HE-14800"/>
    <s v="Harold Engle"/>
    <x v="1"/>
    <x v="0"/>
    <s v="Newark"/>
    <x v="13"/>
    <n v="19711"/>
    <x v="3"/>
    <s v="OFF-PA-10000349"/>
    <x v="1"/>
    <x v="10"/>
    <s v="Staples"/>
    <x v="1393"/>
    <n v="1"/>
    <n v="0"/>
    <x v="5561"/>
    <x v="4"/>
  </r>
  <r>
    <n v="9967"/>
    <x v="4995"/>
    <x v="0"/>
    <x v="5"/>
    <d v="2013-12-11T00:00:00"/>
    <s v="Second Class"/>
    <s v="HE-14800"/>
    <s v="Harold Engle"/>
    <x v="1"/>
    <x v="0"/>
    <s v="Newark"/>
    <x v="13"/>
    <n v="19711"/>
    <x v="3"/>
    <s v="OFF-EN-10004483"/>
    <x v="1"/>
    <x v="12"/>
    <s v="#10 White Business Envelopes,4 1/8 x 9 1/2"/>
    <x v="6135"/>
    <n v="7"/>
    <n v="0"/>
    <x v="7531"/>
    <x v="4"/>
  </r>
  <r>
    <n v="9968"/>
    <x v="4996"/>
    <x v="3"/>
    <x v="157"/>
    <d v="2014-12-18T00:00:00"/>
    <s v="Standard Class"/>
    <s v="RB-19435"/>
    <s v="Richard Bierner"/>
    <x v="0"/>
    <x v="0"/>
    <s v="Plainfield"/>
    <x v="30"/>
    <n v="7060"/>
    <x v="3"/>
    <s v="OFF-BI-10004209"/>
    <x v="1"/>
    <x v="8"/>
    <s v="Fellowes Twister Kit, Gray/Clear, 3/pkg"/>
    <x v="5940"/>
    <n v="5"/>
    <n v="0"/>
    <x v="7254"/>
    <x v="4"/>
  </r>
  <r>
    <n v="9969"/>
    <x v="4996"/>
    <x v="3"/>
    <x v="157"/>
    <d v="2014-12-18T00:00:00"/>
    <s v="Standard Class"/>
    <s v="RB-19435"/>
    <s v="Richard Bierner"/>
    <x v="0"/>
    <x v="0"/>
    <s v="Plainfield"/>
    <x v="30"/>
    <n v="7060"/>
    <x v="3"/>
    <s v="OFF-BI-10004600"/>
    <x v="1"/>
    <x v="8"/>
    <s v="Ibico Ibimaster 300 Manual Binding System"/>
    <x v="2556"/>
    <n v="2"/>
    <n v="0"/>
    <x v="2802"/>
    <x v="4"/>
  </r>
  <r>
    <n v="9970"/>
    <x v="4996"/>
    <x v="3"/>
    <x v="157"/>
    <d v="2014-12-18T00:00:00"/>
    <s v="Standard Class"/>
    <s v="RB-19435"/>
    <s v="Richard Bierner"/>
    <x v="0"/>
    <x v="0"/>
    <s v="Plainfield"/>
    <x v="30"/>
    <n v="7060"/>
    <x v="3"/>
    <s v="OFF-AP-10003622"/>
    <x v="1"/>
    <x v="9"/>
    <s v="Bravo II Megaboss 12-Amp Hard Body Upright, Replacement Belts, 2 Belts per Pack"/>
    <x v="509"/>
    <n v="7"/>
    <n v="0"/>
    <x v="7532"/>
    <x v="4"/>
  </r>
  <r>
    <n v="9971"/>
    <x v="4997"/>
    <x v="1"/>
    <x v="1141"/>
    <d v="2012-07-02T00:00:00"/>
    <s v="Standard Class"/>
    <s v="MP-17470"/>
    <s v="Mark Packer"/>
    <x v="2"/>
    <x v="0"/>
    <s v="Smyrna"/>
    <x v="32"/>
    <n v="30080"/>
    <x v="0"/>
    <s v="OFF-BI-10002867"/>
    <x v="1"/>
    <x v="8"/>
    <s v="GBC Recycled Regency Composition Covers"/>
    <x v="6136"/>
    <n v="2"/>
    <n v="0"/>
    <x v="7533"/>
    <x v="1"/>
  </r>
  <r>
    <n v="9972"/>
    <x v="4997"/>
    <x v="1"/>
    <x v="1141"/>
    <d v="2012-07-02T00:00:00"/>
    <s v="Standard Class"/>
    <s v="MP-17470"/>
    <s v="Mark Packer"/>
    <x v="2"/>
    <x v="0"/>
    <s v="Smyrna"/>
    <x v="32"/>
    <n v="30080"/>
    <x v="0"/>
    <s v="OFF-AR-10000538"/>
    <x v="1"/>
    <x v="6"/>
    <s v="Boston Model 1800 Electric Pencil Sharpener, Gray"/>
    <x v="3483"/>
    <n v="5"/>
    <n v="0"/>
    <x v="7534"/>
    <x v="1"/>
  </r>
  <r>
    <n v="9973"/>
    <x v="4998"/>
    <x v="0"/>
    <x v="108"/>
    <d v="2013-09-18T00:00:00"/>
    <s v="Standard Class"/>
    <s v="RC-19960"/>
    <s v="Ryan Crowe"/>
    <x v="0"/>
    <x v="0"/>
    <s v="Houston"/>
    <x v="5"/>
    <n v="77041"/>
    <x v="2"/>
    <s v="OFF-EN-10000056"/>
    <x v="1"/>
    <x v="12"/>
    <s v="Cameo Buff Policy Envelopes"/>
    <x v="6137"/>
    <n v="2"/>
    <n v="0.2"/>
    <x v="7535"/>
    <x v="8"/>
  </r>
  <r>
    <n v="9974"/>
    <x v="4999"/>
    <x v="0"/>
    <x v="409"/>
    <d v="2013-12-11T00:00:00"/>
    <s v="Standard Class"/>
    <s v="AP-10720"/>
    <s v="Anne Pryor"/>
    <x v="2"/>
    <x v="0"/>
    <s v="Los Angeles"/>
    <x v="1"/>
    <n v="90032"/>
    <x v="1"/>
    <s v="TEC-PH-10004080"/>
    <x v="2"/>
    <x v="7"/>
    <s v="Avaya 5410 Digital phone"/>
    <x v="1081"/>
    <n v="5"/>
    <n v="0.2"/>
    <x v="7536"/>
    <x v="4"/>
  </r>
  <r>
    <n v="9975"/>
    <x v="4999"/>
    <x v="0"/>
    <x v="409"/>
    <d v="2013-12-11T00:00:00"/>
    <s v="Standard Class"/>
    <s v="AP-10720"/>
    <s v="Anne Pryor"/>
    <x v="2"/>
    <x v="0"/>
    <s v="Los Angeles"/>
    <x v="1"/>
    <n v="90032"/>
    <x v="1"/>
    <s v="OFF-AR-10004752"/>
    <x v="1"/>
    <x v="6"/>
    <s v="Blackstonian Pencils"/>
    <x v="5476"/>
    <n v="7"/>
    <n v="0"/>
    <x v="7090"/>
    <x v="4"/>
  </r>
  <r>
    <n v="9976"/>
    <x v="4999"/>
    <x v="0"/>
    <x v="409"/>
    <d v="2013-12-11T00:00:00"/>
    <s v="Standard Class"/>
    <s v="AP-10720"/>
    <s v="Anne Pryor"/>
    <x v="2"/>
    <x v="0"/>
    <s v="Los Angeles"/>
    <x v="1"/>
    <n v="90032"/>
    <x v="1"/>
    <s v="OFF-PA-10000743"/>
    <x v="1"/>
    <x v="10"/>
    <s v="Xerox 1977"/>
    <x v="522"/>
    <n v="2"/>
    <n v="0"/>
    <x v="534"/>
    <x v="4"/>
  </r>
  <r>
    <n v="9977"/>
    <x v="4999"/>
    <x v="0"/>
    <x v="409"/>
    <d v="2013-12-11T00:00:00"/>
    <s v="Standard Class"/>
    <s v="AP-10720"/>
    <s v="Anne Pryor"/>
    <x v="2"/>
    <x v="0"/>
    <s v="Los Angeles"/>
    <x v="1"/>
    <n v="90032"/>
    <x v="1"/>
    <s v="TEC-PH-10002496"/>
    <x v="2"/>
    <x v="7"/>
    <s v="Cisco SPA301"/>
    <x v="2528"/>
    <n v="2"/>
    <n v="0.2"/>
    <x v="2773"/>
    <x v="4"/>
  </r>
  <r>
    <n v="9978"/>
    <x v="4999"/>
    <x v="0"/>
    <x v="409"/>
    <d v="2013-12-11T00:00:00"/>
    <s v="Standard Class"/>
    <s v="AP-10720"/>
    <s v="Anne Pryor"/>
    <x v="2"/>
    <x v="0"/>
    <s v="Los Angeles"/>
    <x v="1"/>
    <n v="90032"/>
    <x v="1"/>
    <s v="OFF-FA-10003467"/>
    <x v="1"/>
    <x v="13"/>
    <s v="Alliance Big Bands Rubber Bands, 12/Pack"/>
    <x v="6138"/>
    <n v="7"/>
    <n v="0"/>
    <x v="232"/>
    <x v="4"/>
  </r>
  <r>
    <n v="9979"/>
    <x v="4999"/>
    <x v="0"/>
    <x v="409"/>
    <d v="2013-12-11T00:00:00"/>
    <s v="Standard Class"/>
    <s v="AP-10720"/>
    <s v="Anne Pryor"/>
    <x v="2"/>
    <x v="0"/>
    <s v="Los Angeles"/>
    <x v="1"/>
    <n v="90032"/>
    <x v="1"/>
    <s v="OFF-BI-10003727"/>
    <x v="1"/>
    <x v="8"/>
    <s v="Avery Durable Slant Ring Binders With Label Holder"/>
    <x v="6139"/>
    <n v="4"/>
    <n v="0.2"/>
    <x v="7537"/>
    <x v="4"/>
  </r>
  <r>
    <n v="9980"/>
    <x v="4999"/>
    <x v="0"/>
    <x v="409"/>
    <d v="2013-12-11T00:00:00"/>
    <s v="Standard Class"/>
    <s v="AP-10720"/>
    <s v="Anne Pryor"/>
    <x v="2"/>
    <x v="0"/>
    <s v="Los Angeles"/>
    <x v="1"/>
    <n v="90032"/>
    <x v="1"/>
    <s v="OFF-BI-10002026"/>
    <x v="1"/>
    <x v="8"/>
    <s v="Ibico Recycled Linen-Style Covers"/>
    <x v="6140"/>
    <n v="14"/>
    <n v="0.2"/>
    <x v="7538"/>
    <x v="4"/>
  </r>
  <r>
    <n v="9981"/>
    <x v="5000"/>
    <x v="1"/>
    <x v="684"/>
    <d v="2012-09-09T00:00:00"/>
    <s v="Second Class"/>
    <s v="SW-20455"/>
    <s v="Shaun Weien"/>
    <x v="0"/>
    <x v="0"/>
    <s v="Lafayette"/>
    <x v="28"/>
    <n v="70506"/>
    <x v="0"/>
    <s v="FUR-TA-10001039"/>
    <x v="0"/>
    <x v="3"/>
    <s v="KI Adjustable-Height Table"/>
    <x v="1921"/>
    <n v="1"/>
    <n v="0"/>
    <x v="2064"/>
    <x v="8"/>
  </r>
  <r>
    <n v="9982"/>
    <x v="5001"/>
    <x v="3"/>
    <x v="646"/>
    <d v="2014-08-07T00:00:00"/>
    <s v="First Class"/>
    <s v="TB-21055"/>
    <s v="Ted Butterfield"/>
    <x v="0"/>
    <x v="0"/>
    <s v="Fairfield"/>
    <x v="24"/>
    <n v="45014"/>
    <x v="3"/>
    <s v="OFF-LA-10004484"/>
    <x v="1"/>
    <x v="2"/>
    <s v="Avery 476"/>
    <x v="1053"/>
    <n v="5"/>
    <n v="0.2"/>
    <x v="5890"/>
    <x v="6"/>
  </r>
  <r>
    <n v="9983"/>
    <x v="5002"/>
    <x v="0"/>
    <x v="897"/>
    <d v="2013-09-29T00:00:00"/>
    <s v="Standard Class"/>
    <s v="RC-19960"/>
    <s v="Ryan Crowe"/>
    <x v="0"/>
    <x v="0"/>
    <s v="Grand Rapids"/>
    <x v="12"/>
    <n v="49505"/>
    <x v="2"/>
    <s v="OFF-PA-10002195"/>
    <x v="1"/>
    <x v="10"/>
    <s v="RSVP Cards &amp; Envelopes, Blank White, 8-1/2&quot; X 11&quot;, 24 Cards/25 Envelopes/Set"/>
    <x v="595"/>
    <n v="7"/>
    <n v="0"/>
    <x v="7539"/>
    <x v="8"/>
  </r>
  <r>
    <n v="9984"/>
    <x v="5002"/>
    <x v="0"/>
    <x v="897"/>
    <d v="2013-09-29T00:00:00"/>
    <s v="Standard Class"/>
    <s v="RC-19960"/>
    <s v="Ryan Crowe"/>
    <x v="0"/>
    <x v="0"/>
    <s v="Grand Rapids"/>
    <x v="12"/>
    <n v="49505"/>
    <x v="2"/>
    <s v="TEC-PH-10001305"/>
    <x v="2"/>
    <x v="7"/>
    <s v="Panasonic KX TS208W Corded phone"/>
    <x v="6141"/>
    <n v="2"/>
    <n v="0"/>
    <x v="7540"/>
    <x v="8"/>
  </r>
  <r>
    <n v="9985"/>
    <x v="5003"/>
    <x v="1"/>
    <x v="961"/>
    <d v="2012-05-23T00:00:00"/>
    <s v="Standard Class"/>
    <s v="DV-13465"/>
    <s v="Dianna Vittorini"/>
    <x v="0"/>
    <x v="0"/>
    <s v="Long Beach"/>
    <x v="15"/>
    <n v="11561"/>
    <x v="3"/>
    <s v="OFF-LA-10003766"/>
    <x v="1"/>
    <x v="2"/>
    <s v="Self-Adhesive Removable Labels"/>
    <x v="2483"/>
    <n v="10"/>
    <n v="0"/>
    <x v="2719"/>
    <x v="5"/>
  </r>
  <r>
    <n v="9986"/>
    <x v="5003"/>
    <x v="1"/>
    <x v="961"/>
    <d v="2012-05-23T00:00:00"/>
    <s v="Standard Class"/>
    <s v="DV-13465"/>
    <s v="Dianna Vittorini"/>
    <x v="0"/>
    <x v="0"/>
    <s v="Long Beach"/>
    <x v="15"/>
    <n v="11561"/>
    <x v="3"/>
    <s v="OFF-SU-10000898"/>
    <x v="1"/>
    <x v="14"/>
    <s v="Acme Hot Forged Carbon Steel Scissors with Nickel-Plated Handles, 3 7/8&quot; Cut, 8&quot;L"/>
    <x v="6142"/>
    <n v="4"/>
    <n v="0"/>
    <x v="7541"/>
    <x v="5"/>
  </r>
  <r>
    <n v="9987"/>
    <x v="5004"/>
    <x v="0"/>
    <x v="321"/>
    <d v="2013-10-04T00:00:00"/>
    <s v="Standard Class"/>
    <s v="ML-17410"/>
    <s v="Maris LaWare"/>
    <x v="0"/>
    <x v="0"/>
    <s v="Los Angeles"/>
    <x v="1"/>
    <n v="90008"/>
    <x v="1"/>
    <s v="TEC-AC-10003399"/>
    <x v="2"/>
    <x v="11"/>
    <s v="Memorex Mini Travel Drive 64 GB USB 2.0 Flash Drive"/>
    <x v="2642"/>
    <n v="1"/>
    <n v="0"/>
    <x v="2914"/>
    <x v="8"/>
  </r>
  <r>
    <n v="9988"/>
    <x v="5005"/>
    <x v="3"/>
    <x v="701"/>
    <d v="2014-11-22T00:00:00"/>
    <s v="Standard Class"/>
    <s v="RA-19885"/>
    <s v="Ruben Ausman"/>
    <x v="1"/>
    <x v="0"/>
    <s v="Athens"/>
    <x v="32"/>
    <n v="30605"/>
    <x v="0"/>
    <s v="TEC-AC-10001539"/>
    <x v="2"/>
    <x v="11"/>
    <s v="Logitech G430 Surround Sound Gaming Headset with Dolby 7.1 Technology"/>
    <x v="3705"/>
    <n v="1"/>
    <n v="0"/>
    <x v="4237"/>
    <x v="0"/>
  </r>
  <r>
    <n v="9989"/>
    <x v="5005"/>
    <x v="3"/>
    <x v="701"/>
    <d v="2014-11-22T00:00:00"/>
    <s v="Standard Class"/>
    <s v="RA-19885"/>
    <s v="Ruben Ausman"/>
    <x v="1"/>
    <x v="0"/>
    <s v="Athens"/>
    <x v="32"/>
    <n v="30605"/>
    <x v="0"/>
    <s v="TEC-PH-10004006"/>
    <x v="2"/>
    <x v="7"/>
    <s v="Panasonic KX - TS880B Telephone"/>
    <x v="6050"/>
    <n v="5"/>
    <n v="0"/>
    <x v="7406"/>
    <x v="0"/>
  </r>
  <r>
    <n v="9990"/>
    <x v="5006"/>
    <x v="2"/>
    <x v="1237"/>
    <d v="2011-01-24T00:00:00"/>
    <s v="Second Class"/>
    <s v="TB-21400"/>
    <s v="Tom Boeckenhauer"/>
    <x v="0"/>
    <x v="0"/>
    <s v="Miami"/>
    <x v="2"/>
    <n v="33180"/>
    <x v="0"/>
    <s v="FUR-FU-10001889"/>
    <x v="0"/>
    <x v="5"/>
    <s v="Ultra Door Pull Handle"/>
    <x v="4349"/>
    <n v="3"/>
    <n v="0.2"/>
    <x v="7542"/>
    <x v="9"/>
  </r>
  <r>
    <n v="9991"/>
    <x v="5007"/>
    <x v="3"/>
    <x v="425"/>
    <d v="2014-03-04T00:00:00"/>
    <s v="Standard Class"/>
    <s v="DB-13060"/>
    <s v="Dave Brooks"/>
    <x v="0"/>
    <x v="0"/>
    <s v="Costa Mesa"/>
    <x v="1"/>
    <n v="92627"/>
    <x v="1"/>
    <s v="FUR-FU-10000747"/>
    <x v="0"/>
    <x v="5"/>
    <s v="Tenex B1-RE Series Chair Mats for Low Pile Carpets"/>
    <x v="1377"/>
    <n v="2"/>
    <n v="0"/>
    <x v="4820"/>
    <x v="11"/>
  </r>
  <r>
    <n v="9992"/>
    <x v="5007"/>
    <x v="3"/>
    <x v="425"/>
    <d v="2014-03-04T00:00:00"/>
    <s v="Standard Class"/>
    <s v="DB-13060"/>
    <s v="Dave Brooks"/>
    <x v="0"/>
    <x v="0"/>
    <s v="Costa Mesa"/>
    <x v="1"/>
    <n v="92627"/>
    <x v="1"/>
    <s v="TEC-PH-10003645"/>
    <x v="2"/>
    <x v="7"/>
    <s v="Aastra 57i VoIP phone"/>
    <x v="3809"/>
    <n v="2"/>
    <n v="0.2"/>
    <x v="4373"/>
    <x v="11"/>
  </r>
  <r>
    <n v="9993"/>
    <x v="5007"/>
    <x v="3"/>
    <x v="425"/>
    <d v="2014-03-04T00:00:00"/>
    <s v="Standard Class"/>
    <s v="DB-13060"/>
    <s v="Dave Brooks"/>
    <x v="0"/>
    <x v="0"/>
    <s v="Costa Mesa"/>
    <x v="1"/>
    <n v="92627"/>
    <x v="1"/>
    <s v="OFF-PA-10004041"/>
    <x v="1"/>
    <x v="10"/>
    <s v="It's Hot Message Books with Stickers, 2 3/4&quot; x 5&quot;"/>
    <x v="461"/>
    <n v="4"/>
    <n v="0"/>
    <x v="7543"/>
    <x v="11"/>
  </r>
  <r>
    <n v="9994"/>
    <x v="5008"/>
    <x v="3"/>
    <x v="464"/>
    <d v="2014-05-10T00:00:00"/>
    <s v="Second Class"/>
    <s v="CC-12220"/>
    <s v="Chris Cortes"/>
    <x v="0"/>
    <x v="0"/>
    <s v="Westminster"/>
    <x v="1"/>
    <n v="92683"/>
    <x v="1"/>
    <s v="OFF-AP-10002684"/>
    <x v="1"/>
    <x v="9"/>
    <s v="Acco 7-Outlet Masterpiece Power Center, Wihtout Fax/Phone Line Protection"/>
    <x v="6143"/>
    <n v="2"/>
    <n v="0"/>
    <x v="7544"/>
    <x v="5"/>
  </r>
  <r>
    <m/>
    <x v="5009"/>
    <x v="4"/>
    <x v="1238"/>
    <m/>
    <m/>
    <m/>
    <m/>
    <x v="3"/>
    <x v="1"/>
    <m/>
    <x v="49"/>
    <m/>
    <x v="4"/>
    <m/>
    <x v="3"/>
    <x v="17"/>
    <m/>
    <x v="6144"/>
    <m/>
    <m/>
    <x v="7545"/>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C16" firstHeaderRow="0" firstDataRow="1" firstDataCol="1"/>
  <pivotFields count="24">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items count="6146">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x="6144"/>
        <item t="default"/>
      </items>
    </pivotField>
    <pivotField showAll="0"/>
    <pivotField showAll="0"/>
    <pivotField dataField="1" showAll="0"/>
    <pivotField axis="axisRow" showAll="0">
      <items count="14">
        <item x="9"/>
        <item x="11"/>
        <item x="10"/>
        <item x="3"/>
        <item x="5"/>
        <item x="1"/>
        <item x="7"/>
        <item x="6"/>
        <item x="8"/>
        <item x="2"/>
        <item x="0"/>
        <item x="4"/>
        <item h="1" x="12"/>
        <item t="default"/>
      </items>
    </pivotField>
    <pivotField dragToRow="0" dragToCol="0" dragToPage="0" showAll="0" defaultSubtotal="0"/>
  </pivotFields>
  <rowFields count="1">
    <field x="22"/>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8" baseField="22" baseItem="1"/>
    <dataField name="Sum of Profit" fld="21" baseField="22" baseItem="1"/>
  </dataFields>
  <formats count="2">
    <format dxfId="66">
      <pivotArea outline="0" collapsedLevelsAreSubtotals="1" fieldPosition="0"/>
    </format>
    <format dxfId="65">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3:B7" firstHeaderRow="1" firstDataRow="1" firstDataCol="1"/>
  <pivotFields count="24">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showAll="0"/>
    <pivotField showAll="0"/>
    <pivotField showAll="0"/>
    <pivotField dataField="1"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 showAll="0"/>
    <pivotField dragToRow="0" dragToCol="0" dragToPage="0" showAll="0" defaultSubtotal="0"/>
  </pivotFields>
  <rowFields count="1">
    <field x="15"/>
  </rowFields>
  <rowItems count="4">
    <i>
      <x/>
    </i>
    <i>
      <x v="1"/>
    </i>
    <i>
      <x v="2"/>
    </i>
    <i t="grand">
      <x/>
    </i>
  </rowItems>
  <colItems count="1">
    <i/>
  </colItems>
  <dataFields count="1">
    <dataField name="Sum of Profit" fld="21" baseField="15" baseItem="0" numFmtId="166"/>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7" firstHeaderRow="1" firstDataRow="1" firstDataCol="1"/>
  <pivotFields count="24">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items count="3">
        <item x="0"/>
        <item x="1"/>
        <item t="default"/>
      </items>
    </pivotField>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1"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53" firstHeaderRow="1" firstDataRow="1" firstDataCol="1"/>
  <pivotFields count="24">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pivotField showAll="0"/>
    <pivotField showAll="0"/>
    <pivotField dataField="1" showAll="0">
      <items count="6146">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x="6144"/>
        <item t="default"/>
      </items>
    </pivotField>
    <pivotField showAll="0"/>
    <pivotField showAll="0"/>
    <pivotField showAll="0"/>
    <pivotField showAl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11" baseItem="0" numFmtId="166"/>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9" firstHeaderRow="1" firstDataRow="1" firstDataCol="1"/>
  <pivotFields count="24">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16" baseItem="0" numFmtId="166"/>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M3:N16" firstHeaderRow="1" firstDataRow="1" firstDataCol="1"/>
  <pivotFields count="24">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items count="14">
        <item x="9"/>
        <item x="11"/>
        <item x="10"/>
        <item x="3"/>
        <item x="5"/>
        <item x="1"/>
        <item x="7"/>
        <item x="6"/>
        <item x="8"/>
        <item x="2"/>
        <item x="0"/>
        <item x="4"/>
        <item h="1" x="12"/>
        <item t="default"/>
      </items>
    </pivotField>
    <pivotField dataField="1" dragToRow="0" dragToCol="0" dragToPage="0" showAll="0" defaultSubtotal="0"/>
  </pivotFields>
  <rowFields count="1">
    <field x="22"/>
  </rowFields>
  <rowItems count="13">
    <i>
      <x/>
    </i>
    <i>
      <x v="1"/>
    </i>
    <i>
      <x v="2"/>
    </i>
    <i>
      <x v="3"/>
    </i>
    <i>
      <x v="4"/>
    </i>
    <i>
      <x v="5"/>
    </i>
    <i>
      <x v="6"/>
    </i>
    <i>
      <x v="7"/>
    </i>
    <i>
      <x v="8"/>
    </i>
    <i>
      <x v="9"/>
    </i>
    <i>
      <x v="10"/>
    </i>
    <i>
      <x v="11"/>
    </i>
    <i t="grand">
      <x/>
    </i>
  </rowItems>
  <colItems count="1">
    <i/>
  </colItems>
  <dataFields count="1">
    <dataField name="Sum of Profit Margin" fld="23" baseField="0" baseItem="0" numFmtId="1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J3:K16" firstHeaderRow="1" firstDataRow="1" firstDataCol="1"/>
  <pivotFields count="24">
    <pivotField showAll="0"/>
    <pivotField dataField="1"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items count="14">
        <item x="9"/>
        <item x="11"/>
        <item x="10"/>
        <item x="3"/>
        <item x="5"/>
        <item x="1"/>
        <item x="7"/>
        <item x="6"/>
        <item x="8"/>
        <item x="2"/>
        <item x="0"/>
        <item x="4"/>
        <item h="1" x="12"/>
        <item t="default"/>
      </items>
    </pivotField>
    <pivotField dragToRow="0" dragToCol="0" dragToPage="0" showAll="0" defaultSubtotal="0"/>
  </pivotFields>
  <rowFields count="1">
    <field x="22"/>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G3:H16" firstHeaderRow="1" firstDataRow="1" firstDataCol="1"/>
  <pivotFields count="24">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axis="axisRow" showAll="0">
      <items count="14">
        <item x="9"/>
        <item x="11"/>
        <item x="10"/>
        <item x="3"/>
        <item x="5"/>
        <item x="1"/>
        <item x="7"/>
        <item x="6"/>
        <item x="8"/>
        <item x="2"/>
        <item x="0"/>
        <item x="4"/>
        <item h="1" x="12"/>
        <item t="default"/>
      </items>
    </pivotField>
    <pivotField dragToRow="0" dragToCol="0" dragToPage="0" showAll="0" defaultSubtotal="0"/>
  </pivotFields>
  <rowFields count="1">
    <field x="22"/>
  </rowFields>
  <rowItems count="13">
    <i>
      <x/>
    </i>
    <i>
      <x v="1"/>
    </i>
    <i>
      <x v="2"/>
    </i>
    <i>
      <x v="3"/>
    </i>
    <i>
      <x v="4"/>
    </i>
    <i>
      <x v="5"/>
    </i>
    <i>
      <x v="6"/>
    </i>
    <i>
      <x v="7"/>
    </i>
    <i>
      <x v="8"/>
    </i>
    <i>
      <x v="9"/>
    </i>
    <i>
      <x v="10"/>
    </i>
    <i>
      <x v="11"/>
    </i>
    <i t="grand">
      <x/>
    </i>
  </rowItems>
  <colItems count="1">
    <i/>
  </colItems>
  <dataFields count="1">
    <dataField name="Sum of Quantity" fld="19" baseField="22"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D3:E16" firstHeaderRow="1" firstDataRow="1" firstDataCol="1"/>
  <pivotFields count="24">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axis="axisRow" showAll="0">
      <items count="14">
        <item x="9"/>
        <item x="11"/>
        <item x="10"/>
        <item x="3"/>
        <item x="5"/>
        <item x="1"/>
        <item x="7"/>
        <item x="6"/>
        <item x="8"/>
        <item x="2"/>
        <item x="0"/>
        <item x="4"/>
        <item h="1" x="12"/>
        <item t="default"/>
      </items>
    </pivotField>
    <pivotField dragToRow="0" dragToCol="0" dragToPage="0" showAll="0" defaultSubtotal="0"/>
  </pivotFields>
  <rowFields count="1">
    <field x="22"/>
  </rowFields>
  <rowItems count="13">
    <i>
      <x/>
    </i>
    <i>
      <x v="1"/>
    </i>
    <i>
      <x v="2"/>
    </i>
    <i>
      <x v="3"/>
    </i>
    <i>
      <x v="4"/>
    </i>
    <i>
      <x v="5"/>
    </i>
    <i>
      <x v="6"/>
    </i>
    <i>
      <x v="7"/>
    </i>
    <i>
      <x v="8"/>
    </i>
    <i>
      <x v="9"/>
    </i>
    <i>
      <x v="10"/>
    </i>
    <i>
      <x v="11"/>
    </i>
    <i t="grand">
      <x/>
    </i>
  </rowItems>
  <colItems count="1">
    <i/>
  </colItems>
  <dataFields count="1">
    <dataField name="Sum of Profit" fld="21" baseField="22" baseItem="0" numFmtId="166"/>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B16" firstHeaderRow="1" firstDataRow="1" firstDataCol="1"/>
  <pivotFields count="24">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axis="axisRow" showAll="0">
      <items count="14">
        <item x="9"/>
        <item x="11"/>
        <item x="10"/>
        <item x="3"/>
        <item x="5"/>
        <item x="1"/>
        <item x="7"/>
        <item x="6"/>
        <item x="8"/>
        <item x="2"/>
        <item x="0"/>
        <item x="4"/>
        <item h="1" x="12"/>
        <item t="default"/>
      </items>
    </pivotField>
    <pivotField dragToRow="0" dragToCol="0" dragToPage="0" showAll="0" defaultSubtotal="0"/>
  </pivotFields>
  <rowFields count="1">
    <field x="22"/>
  </rowFields>
  <rowItems count="13">
    <i>
      <x/>
    </i>
    <i>
      <x v="1"/>
    </i>
    <i>
      <x v="2"/>
    </i>
    <i>
      <x v="3"/>
    </i>
    <i>
      <x v="4"/>
    </i>
    <i>
      <x v="5"/>
    </i>
    <i>
      <x v="6"/>
    </i>
    <i>
      <x v="7"/>
    </i>
    <i>
      <x v="8"/>
    </i>
    <i>
      <x v="9"/>
    </i>
    <i>
      <x v="10"/>
    </i>
    <i>
      <x v="11"/>
    </i>
    <i t="grand">
      <x/>
    </i>
  </rowItems>
  <colItems count="1">
    <i/>
  </colItems>
  <dataFields count="1">
    <dataField name="Sum of Sales" fld="18" baseField="22"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3:F8" firstHeaderRow="0" firstDataRow="1" firstDataCol="1"/>
  <pivotFields count="24">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axis="axisRow"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pivotField dataField="1" dragToRow="0" dragToCol="0" dragToPage="0" showAll="0" defaultSubtotal="0"/>
  </pivotFields>
  <rowFields count="1">
    <field x="2"/>
  </rowFields>
  <rowItems count="5">
    <i>
      <x/>
    </i>
    <i>
      <x v="1"/>
    </i>
    <i>
      <x v="2"/>
    </i>
    <i>
      <x v="3"/>
    </i>
    <i>
      <x v="4"/>
    </i>
  </rowItems>
  <colFields count="1">
    <field x="-2"/>
  </colFields>
  <colItems count="5">
    <i>
      <x/>
    </i>
    <i i="1">
      <x v="1"/>
    </i>
    <i i="2">
      <x v="2"/>
    </i>
    <i i="3">
      <x v="3"/>
    </i>
    <i i="4">
      <x v="4"/>
    </i>
  </colItems>
  <dataFields count="5">
    <dataField name="Sum of Sales" fld="18" baseField="2" baseItem="0"/>
    <dataField name="Sum of Profit" fld="21" baseField="2" baseItem="0"/>
    <dataField name="Sum of Quantity" fld="19" baseField="2" baseItem="0"/>
    <dataField name="Count of Order ID" fld="1" subtotal="count" baseField="0" baseItem="0"/>
    <dataField name="Sum of Profit Margin" fld="23"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7" name="PivotTable4"/>
    <pivotTable tabId="5" name="PivotTable1"/>
    <pivotTable tabId="4" name="PivotTable2"/>
    <pivotTable tabId="11" name="PivotTable10"/>
    <pivotTable tabId="11" name="PivotTable6"/>
    <pivotTable tabId="11" name="PivotTable7"/>
    <pivotTable tabId="11" name="PivotTable8"/>
    <pivotTable tabId="11" name="PivotTable9"/>
    <pivotTable tabId="6" name="PivotTable3"/>
    <pivotTable tabId="8" name="PivotTable5"/>
  </pivotTables>
  <data>
    <tabular pivotCacheId="1">
      <items count="5">
        <i x="2" s="1"/>
        <i x="1" s="1"/>
        <i x="0"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7" name="PivotTable4"/>
    <pivotTable tabId="5" name="PivotTable1"/>
    <pivotTable tabId="4" name="PivotTable2"/>
    <pivotTable tabId="11" name="PivotTable10"/>
    <pivotTable tabId="11" name="PivotTable6"/>
    <pivotTable tabId="11" name="PivotTable7"/>
    <pivotTable tabId="11" name="PivotTable8"/>
    <pivotTable tabId="11" name="PivotTable9"/>
    <pivotTable tabId="6" name="PivotTable3"/>
    <pivotTable tabId="8" name="PivotTable5"/>
    <pivotTable tabId="13" name="PivotTable1"/>
  </pivotTables>
  <data>
    <tabular pivotCacheId="1">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7" name="PivotTable4"/>
    <pivotTable tabId="5" name="PivotTable1"/>
    <pivotTable tabId="4" name="PivotTable2"/>
    <pivotTable tabId="11" name="PivotTable10"/>
    <pivotTable tabId="11" name="PivotTable6"/>
    <pivotTable tabId="11" name="PivotTable7"/>
    <pivotTable tabId="11" name="PivotTable8"/>
    <pivotTable tabId="11" name="PivotTable9"/>
    <pivotTable tabId="6" name="PivotTable3"/>
    <pivotTable tabId="8" name="PivotTable5"/>
    <pivotTable tabId="13" name="PivotTable1"/>
  </pivotTables>
  <data>
    <tabular pivotCacheId="1">
      <items count="5">
        <i x="2" s="1"/>
        <i x="3" s="1"/>
        <i x="0"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ab" rowHeight="241300"/>
  <slicer name="Segment 1" cache="Slicer_Segment" caption="Segment" style="ab" rowHeight="241300"/>
  <slicer name="Region 1" cache="Slicer_Region" caption="Region" style="ab" rowHeight="241300"/>
</slicers>
</file>

<file path=xl/tables/table1.xml><?xml version="1.0" encoding="utf-8"?>
<table xmlns="http://schemas.openxmlformats.org/spreadsheetml/2006/main" id="2" name="Table2" displayName="Table2" ref="A1:W618" totalsRowShown="0">
  <autoFilter ref="A1:W618"/>
  <tableColumns count="23">
    <tableColumn id="1" name="Row ID"/>
    <tableColumn id="2" name="Order ID"/>
    <tableColumn id="3" name="Year"/>
    <tableColumn id="4" name="Order Date" dataDxfId="64"/>
    <tableColumn id="5" name="Ship Date" dataDxfId="63"/>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 id="23" name="Order month"/>
  </tableColumns>
  <tableStyleInfo showFirstColumn="0" showLastColumn="0" showRowStripes="1" showColumnStripes="0"/>
</table>
</file>

<file path=xl/tables/table2.xml><?xml version="1.0" encoding="utf-8"?>
<table xmlns="http://schemas.openxmlformats.org/spreadsheetml/2006/main" id="3" name="Table3" displayName="Table3" ref="A1:W388" totalsRowShown="0">
  <autoFilter ref="A1:W388"/>
  <tableColumns count="23">
    <tableColumn id="1" name="Row ID"/>
    <tableColumn id="2" name="Order ID"/>
    <tableColumn id="3" name="Year"/>
    <tableColumn id="4" name="Order Date" dataDxfId="62"/>
    <tableColumn id="5" name="Ship Date" dataDxfId="61"/>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 id="23" name="Order month"/>
  </tableColumns>
  <tableStyleInfo showFirstColumn="0" showLastColumn="0" showRowStripes="1" showColumnStripes="0"/>
</table>
</file>

<file path=xl/tables/table3.xml><?xml version="1.0" encoding="utf-8"?>
<table xmlns="http://schemas.openxmlformats.org/spreadsheetml/2006/main" id="1" name="Table_1" displayName="Table_1" ref="A1:W9995">
  <autoFilter ref="A1:W9995"/>
  <tableColumns count="23">
    <tableColumn id="1" name="Row ID"/>
    <tableColumn id="2" name="Order ID"/>
    <tableColumn id="3" name="Year"/>
    <tableColumn id="4" name="Order Date" dataDxfId="60"/>
    <tableColumn id="5" name="Ship Date" dataDxfId="59"/>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 id="24" name="Order month" dataDxfId="58">
      <calculatedColumnFormula>TEXT(Table_1[[#This Row],[Order Date]],"mmmm")</calculatedColumnFormula>
    </tableColumn>
  </tableColumns>
  <tableStyleInfo name="TableStyleLight1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J22" sqref="J22"/>
    </sheetView>
  </sheetViews>
  <sheetFormatPr defaultRowHeight="15"/>
  <cols>
    <col min="1" max="1" width="13.140625" customWidth="1"/>
    <col min="2" max="2" width="12.140625" customWidth="1"/>
    <col min="3" max="3" width="12.5703125" customWidth="1"/>
  </cols>
  <sheetData>
    <row r="3" spans="1:3">
      <c r="A3" s="9" t="s">
        <v>10933</v>
      </c>
      <c r="B3" s="17" t="s">
        <v>10948</v>
      </c>
      <c r="C3" s="18" t="s">
        <v>10949</v>
      </c>
    </row>
    <row r="4" spans="1:3">
      <c r="A4" s="11" t="s">
        <v>10936</v>
      </c>
      <c r="B4" s="17">
        <v>95365.937600000019</v>
      </c>
      <c r="C4" s="18">
        <v>9199.2699999999986</v>
      </c>
    </row>
    <row r="5" spans="1:3">
      <c r="A5" s="14" t="s">
        <v>10937</v>
      </c>
      <c r="B5" s="19">
        <v>60172.649400000024</v>
      </c>
      <c r="C5" s="20">
        <v>10288.898699999991</v>
      </c>
    </row>
    <row r="6" spans="1:3">
      <c r="A6" s="14" t="s">
        <v>10938</v>
      </c>
      <c r="B6" s="19">
        <v>199252.98399999991</v>
      </c>
      <c r="C6" s="20">
        <v>26806.573700000015</v>
      </c>
    </row>
    <row r="7" spans="1:3">
      <c r="A7" s="14" t="s">
        <v>10939</v>
      </c>
      <c r="B7" s="19">
        <v>141851.5674</v>
      </c>
      <c r="C7" s="20">
        <v>13437.806799999998</v>
      </c>
    </row>
    <row r="8" spans="1:3">
      <c r="A8" s="14" t="s">
        <v>10940</v>
      </c>
      <c r="B8" s="19">
        <v>156122.28669999994</v>
      </c>
      <c r="C8" s="20">
        <v>22308.51279999999</v>
      </c>
    </row>
    <row r="9" spans="1:3">
      <c r="A9" s="14" t="s">
        <v>10941</v>
      </c>
      <c r="B9" s="19">
        <v>147082.61130000011</v>
      </c>
      <c r="C9" s="20">
        <v>20899.334500000012</v>
      </c>
    </row>
    <row r="10" spans="1:3">
      <c r="A10" s="14" t="s">
        <v>10942</v>
      </c>
      <c r="B10" s="19">
        <v>149580.83800000031</v>
      </c>
      <c r="C10" s="20">
        <v>13535.38299999998</v>
      </c>
    </row>
    <row r="11" spans="1:3">
      <c r="A11" s="14" t="s">
        <v>10943</v>
      </c>
      <c r="B11" s="19">
        <v>159589.45099999988</v>
      </c>
      <c r="C11" s="20">
        <v>21896.715399999972</v>
      </c>
    </row>
    <row r="12" spans="1:3">
      <c r="A12" s="14" t="s">
        <v>10944</v>
      </c>
      <c r="B12" s="19">
        <v>309770.09970000025</v>
      </c>
      <c r="C12" s="20">
        <v>37293.192500000034</v>
      </c>
    </row>
    <row r="13" spans="1:3">
      <c r="A13" s="14" t="s">
        <v>10945</v>
      </c>
      <c r="B13" s="19">
        <v>197115.20170000009</v>
      </c>
      <c r="C13" s="20">
        <v>31469.663800000035</v>
      </c>
    </row>
    <row r="14" spans="1:3">
      <c r="A14" s="14" t="s">
        <v>10946</v>
      </c>
      <c r="B14" s="19">
        <v>349120.07400000008</v>
      </c>
      <c r="C14" s="20">
        <v>35825.536599999927</v>
      </c>
    </row>
    <row r="15" spans="1:3">
      <c r="A15" s="14" t="s">
        <v>10947</v>
      </c>
      <c r="B15" s="19">
        <v>332177.15950000001</v>
      </c>
      <c r="C15" s="20">
        <v>43436.13390000003</v>
      </c>
    </row>
    <row r="16" spans="1:3">
      <c r="A16" s="15" t="s">
        <v>10934</v>
      </c>
      <c r="B16" s="21">
        <v>2297200.8603000008</v>
      </c>
      <c r="C16" s="22">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O20" sqref="O20"/>
    </sheetView>
  </sheetViews>
  <sheetFormatPr defaultRowHeight="15"/>
  <cols>
    <col min="1" max="1" width="14.5703125" customWidth="1"/>
    <col min="2" max="2" width="12.5703125" customWidth="1"/>
  </cols>
  <sheetData>
    <row r="3" spans="1:2">
      <c r="A3" s="9" t="s">
        <v>10933</v>
      </c>
      <c r="B3" s="10" t="s">
        <v>10949</v>
      </c>
    </row>
    <row r="4" spans="1:2">
      <c r="A4" s="11" t="s">
        <v>32</v>
      </c>
      <c r="B4" s="23">
        <v>18451.272799999992</v>
      </c>
    </row>
    <row r="5" spans="1:2">
      <c r="A5" s="14" t="s">
        <v>46</v>
      </c>
      <c r="B5" s="24">
        <v>122490.8008000001</v>
      </c>
    </row>
    <row r="6" spans="1:2">
      <c r="A6" s="14" t="s">
        <v>71</v>
      </c>
      <c r="B6" s="24">
        <v>145454.9480999998</v>
      </c>
    </row>
    <row r="7" spans="1:2">
      <c r="A7" s="15" t="s">
        <v>10934</v>
      </c>
      <c r="B7" s="25">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I10" sqref="I10"/>
    </sheetView>
  </sheetViews>
  <sheetFormatPr defaultRowHeight="15"/>
  <cols>
    <col min="1" max="1" width="14.5703125" bestFit="1" customWidth="1"/>
    <col min="2" max="2" width="12.140625" customWidth="1"/>
  </cols>
  <sheetData>
    <row r="3" spans="1:2">
      <c r="A3" s="9" t="s">
        <v>10933</v>
      </c>
      <c r="B3" s="10" t="s">
        <v>10948</v>
      </c>
    </row>
    <row r="4" spans="1:2">
      <c r="A4" s="11" t="s">
        <v>32</v>
      </c>
      <c r="B4" s="26">
        <v>0.32300170530281774</v>
      </c>
    </row>
    <row r="5" spans="1:2">
      <c r="A5" s="14" t="s">
        <v>46</v>
      </c>
      <c r="B5" s="27">
        <v>0.31301008302169103</v>
      </c>
    </row>
    <row r="6" spans="1:2">
      <c r="A6" s="14" t="s">
        <v>71</v>
      </c>
      <c r="B6" s="27">
        <v>0.36398821167549117</v>
      </c>
    </row>
    <row r="7" spans="1:2">
      <c r="A7" s="15" t="s">
        <v>10934</v>
      </c>
      <c r="B7" s="2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3"/>
  <sheetViews>
    <sheetView workbookViewId="0">
      <selection activeCell="I19" sqref="I19"/>
    </sheetView>
  </sheetViews>
  <sheetFormatPr defaultRowHeight="15"/>
  <cols>
    <col min="1" max="1" width="18.7109375" customWidth="1"/>
    <col min="2" max="2" width="12.140625" customWidth="1"/>
  </cols>
  <sheetData>
    <row r="3" spans="1:2">
      <c r="A3" s="9" t="s">
        <v>10933</v>
      </c>
      <c r="B3" s="10" t="s">
        <v>10948</v>
      </c>
    </row>
    <row r="4" spans="1:2">
      <c r="A4" s="11" t="s">
        <v>358</v>
      </c>
      <c r="B4" s="23">
        <v>19510.639999999992</v>
      </c>
    </row>
    <row r="5" spans="1:2">
      <c r="A5" s="14" t="s">
        <v>310</v>
      </c>
      <c r="B5" s="24">
        <v>35282.000999999997</v>
      </c>
    </row>
    <row r="6" spans="1:2">
      <c r="A6" s="14" t="s">
        <v>1707</v>
      </c>
      <c r="B6" s="24">
        <v>11678.129999999997</v>
      </c>
    </row>
    <row r="7" spans="1:2">
      <c r="A7" s="14" t="s">
        <v>43</v>
      </c>
      <c r="B7" s="24">
        <v>457687.63150000101</v>
      </c>
    </row>
    <row r="8" spans="1:2">
      <c r="A8" s="14" t="s">
        <v>457</v>
      </c>
      <c r="B8" s="24">
        <v>32108.117999999995</v>
      </c>
    </row>
    <row r="9" spans="1:2">
      <c r="A9" s="14" t="s">
        <v>747</v>
      </c>
      <c r="B9" s="24">
        <v>13384.356999999996</v>
      </c>
    </row>
    <row r="10" spans="1:2">
      <c r="A10" s="14" t="s">
        <v>245</v>
      </c>
      <c r="B10" s="24">
        <v>27451.068999999992</v>
      </c>
    </row>
    <row r="11" spans="1:2">
      <c r="A11" s="14" t="s">
        <v>3034</v>
      </c>
      <c r="B11" s="24">
        <v>2865.0199999999995</v>
      </c>
    </row>
    <row r="12" spans="1:2">
      <c r="A12" s="14" t="s">
        <v>54</v>
      </c>
      <c r="B12" s="24">
        <v>89473.707999999999</v>
      </c>
    </row>
    <row r="13" spans="1:2">
      <c r="A13" s="14" t="s">
        <v>1272</v>
      </c>
      <c r="B13" s="24">
        <v>49095.840000000004</v>
      </c>
    </row>
    <row r="14" spans="1:2">
      <c r="A14" s="14" t="s">
        <v>6260</v>
      </c>
      <c r="B14" s="24">
        <v>4382.4860000000017</v>
      </c>
    </row>
    <row r="15" spans="1:2">
      <c r="A15" s="14" t="s">
        <v>211</v>
      </c>
      <c r="B15" s="24">
        <v>80166.10099999985</v>
      </c>
    </row>
    <row r="16" spans="1:2">
      <c r="A16" s="14" t="s">
        <v>254</v>
      </c>
      <c r="B16" s="24">
        <v>53555.360000000001</v>
      </c>
    </row>
    <row r="17" spans="1:2">
      <c r="A17" s="14" t="s">
        <v>489</v>
      </c>
      <c r="B17" s="24">
        <v>4579.7599999999993</v>
      </c>
    </row>
    <row r="18" spans="1:2">
      <c r="A18" s="14" t="s">
        <v>4530</v>
      </c>
      <c r="B18" s="24">
        <v>2914.31</v>
      </c>
    </row>
    <row r="19" spans="1:2">
      <c r="A19" s="14" t="s">
        <v>29</v>
      </c>
      <c r="B19" s="24">
        <v>36591.749999999971</v>
      </c>
    </row>
    <row r="20" spans="1:2">
      <c r="A20" s="14" t="s">
        <v>736</v>
      </c>
      <c r="B20" s="24">
        <v>9217.0299999999988</v>
      </c>
    </row>
    <row r="21" spans="1:2">
      <c r="A21" s="14" t="s">
        <v>5235</v>
      </c>
      <c r="B21" s="24">
        <v>1270.53</v>
      </c>
    </row>
    <row r="22" spans="1:2">
      <c r="A22" s="14" t="s">
        <v>2735</v>
      </c>
      <c r="B22" s="24">
        <v>23705.523000000005</v>
      </c>
    </row>
    <row r="23" spans="1:2">
      <c r="A23" s="14" t="s">
        <v>1245</v>
      </c>
      <c r="B23" s="24">
        <v>28634.43399999999</v>
      </c>
    </row>
    <row r="24" spans="1:2">
      <c r="A24" s="14" t="s">
        <v>238</v>
      </c>
      <c r="B24" s="24">
        <v>76269.614000000016</v>
      </c>
    </row>
    <row r="25" spans="1:2">
      <c r="A25" s="14" t="s">
        <v>229</v>
      </c>
      <c r="B25" s="24">
        <v>29863.149999999994</v>
      </c>
    </row>
    <row r="26" spans="1:2">
      <c r="A26" s="14" t="s">
        <v>1487</v>
      </c>
      <c r="B26" s="24">
        <v>10771.34</v>
      </c>
    </row>
    <row r="27" spans="1:2">
      <c r="A27" s="14" t="s">
        <v>596</v>
      </c>
      <c r="B27" s="24">
        <v>22205.149999999998</v>
      </c>
    </row>
    <row r="28" spans="1:2">
      <c r="A28" s="14" t="s">
        <v>1762</v>
      </c>
      <c r="B28" s="24">
        <v>5589.3519999999971</v>
      </c>
    </row>
    <row r="29" spans="1:2">
      <c r="A29" s="14" t="s">
        <v>138</v>
      </c>
      <c r="B29" s="24">
        <v>7464.9299999999985</v>
      </c>
    </row>
    <row r="30" spans="1:2">
      <c r="A30" s="14" t="s">
        <v>1392</v>
      </c>
      <c r="B30" s="24">
        <v>16729.101999999999</v>
      </c>
    </row>
    <row r="31" spans="1:2">
      <c r="A31" s="14" t="s">
        <v>2694</v>
      </c>
      <c r="B31" s="24">
        <v>7292.5239999999994</v>
      </c>
    </row>
    <row r="32" spans="1:2">
      <c r="A32" s="14" t="s">
        <v>788</v>
      </c>
      <c r="B32" s="24">
        <v>35764.312000000013</v>
      </c>
    </row>
    <row r="33" spans="1:2">
      <c r="A33" s="14" t="s">
        <v>668</v>
      </c>
      <c r="B33" s="24">
        <v>4783.5220000000008</v>
      </c>
    </row>
    <row r="34" spans="1:2">
      <c r="A34" s="14" t="s">
        <v>267</v>
      </c>
      <c r="B34" s="24">
        <v>310876.27099999978</v>
      </c>
    </row>
    <row r="35" spans="1:2">
      <c r="A35" s="14" t="s">
        <v>88</v>
      </c>
      <c r="B35" s="24">
        <v>55603.163999999968</v>
      </c>
    </row>
    <row r="36" spans="1:2">
      <c r="A36" s="14" t="s">
        <v>7449</v>
      </c>
      <c r="B36" s="24">
        <v>919.91</v>
      </c>
    </row>
    <row r="37" spans="1:2">
      <c r="A37" s="14" t="s">
        <v>498</v>
      </c>
      <c r="B37" s="24">
        <v>78258.135999999926</v>
      </c>
    </row>
    <row r="38" spans="1:2">
      <c r="A38" s="14" t="s">
        <v>649</v>
      </c>
      <c r="B38" s="24">
        <v>19683.390000000003</v>
      </c>
    </row>
    <row r="39" spans="1:2">
      <c r="A39" s="14" t="s">
        <v>420</v>
      </c>
      <c r="B39" s="24">
        <v>17431.149999999991</v>
      </c>
    </row>
    <row r="40" spans="1:2">
      <c r="A40" s="14" t="s">
        <v>147</v>
      </c>
      <c r="B40" s="24">
        <v>116511.91400000003</v>
      </c>
    </row>
    <row r="41" spans="1:2">
      <c r="A41" s="14" t="s">
        <v>1399</v>
      </c>
      <c r="B41" s="24">
        <v>22627.955999999995</v>
      </c>
    </row>
    <row r="42" spans="1:2">
      <c r="A42" s="14" t="s">
        <v>383</v>
      </c>
      <c r="B42" s="24">
        <v>8481.7099999999991</v>
      </c>
    </row>
    <row r="43" spans="1:2">
      <c r="A43" s="14" t="s">
        <v>5326</v>
      </c>
      <c r="B43" s="24">
        <v>1315.5600000000002</v>
      </c>
    </row>
    <row r="44" spans="1:2">
      <c r="A44" s="14" t="s">
        <v>335</v>
      </c>
      <c r="B44" s="24">
        <v>30661.872999999981</v>
      </c>
    </row>
    <row r="45" spans="1:2">
      <c r="A45" s="14" t="s">
        <v>104</v>
      </c>
      <c r="B45" s="24">
        <v>170188.04580000002</v>
      </c>
    </row>
    <row r="46" spans="1:2">
      <c r="A46" s="14" t="s">
        <v>121</v>
      </c>
      <c r="B46" s="24">
        <v>11220.055999999999</v>
      </c>
    </row>
    <row r="47" spans="1:2">
      <c r="A47" s="14" t="s">
        <v>5203</v>
      </c>
      <c r="B47" s="24">
        <v>8929.369999999999</v>
      </c>
    </row>
    <row r="48" spans="1:2">
      <c r="A48" s="14" t="s">
        <v>319</v>
      </c>
      <c r="B48" s="24">
        <v>70636.719999999987</v>
      </c>
    </row>
    <row r="49" spans="1:2">
      <c r="A49" s="14" t="s">
        <v>96</v>
      </c>
      <c r="B49" s="24">
        <v>138641.26999999993</v>
      </c>
    </row>
    <row r="50" spans="1:2">
      <c r="A50" s="14" t="s">
        <v>9726</v>
      </c>
      <c r="B50" s="24">
        <v>1209.8240000000001</v>
      </c>
    </row>
    <row r="51" spans="1:2">
      <c r="A51" s="14" t="s">
        <v>114</v>
      </c>
      <c r="B51" s="24">
        <v>32114.610000000019</v>
      </c>
    </row>
    <row r="52" spans="1:2">
      <c r="A52" s="14" t="s">
        <v>8542</v>
      </c>
      <c r="B52" s="24">
        <v>1603.1360000000002</v>
      </c>
    </row>
    <row r="53" spans="1:2">
      <c r="A53" s="15" t="s">
        <v>10934</v>
      </c>
      <c r="B53" s="25">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8"/>
  <sheetViews>
    <sheetView workbookViewId="0">
      <selection sqref="A1:W618"/>
    </sheetView>
  </sheetViews>
  <sheetFormatPr defaultRowHeight="15"/>
  <cols>
    <col min="1" max="1" width="9.28515625" customWidth="1"/>
    <col min="2" max="2" width="10.5703125" customWidth="1"/>
    <col min="4" max="4" width="12.85546875" customWidth="1"/>
    <col min="5" max="5" width="11.5703125" customWidth="1"/>
    <col min="6" max="6" width="12.5703125" customWidth="1"/>
    <col min="7" max="7" width="14" customWidth="1"/>
    <col min="8" max="8" width="17.42578125" customWidth="1"/>
    <col min="9" max="9" width="11" customWidth="1"/>
    <col min="10" max="10" width="10.140625" customWidth="1"/>
    <col min="13" max="13" width="13.5703125" customWidth="1"/>
    <col min="14" max="14" width="9.28515625" customWidth="1"/>
    <col min="15" max="15" width="12.28515625" customWidth="1"/>
    <col min="16" max="16" width="11" customWidth="1"/>
    <col min="17" max="17" width="15" customWidth="1"/>
    <col min="18" max="18" width="15.7109375" customWidth="1"/>
    <col min="20" max="21" width="10.85546875" customWidth="1"/>
    <col min="23" max="23" width="14.5703125" customWidth="1"/>
  </cols>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10935</v>
      </c>
    </row>
    <row r="2" spans="1:23">
      <c r="A2">
        <v>9948</v>
      </c>
      <c r="B2" t="s">
        <v>10911</v>
      </c>
      <c r="C2">
        <v>2014</v>
      </c>
      <c r="D2" s="6">
        <v>41792</v>
      </c>
      <c r="E2" s="6">
        <v>41794</v>
      </c>
      <c r="F2" t="s">
        <v>23</v>
      </c>
      <c r="G2" t="s">
        <v>2507</v>
      </c>
      <c r="H2" t="s">
        <v>2508</v>
      </c>
      <c r="I2" t="s">
        <v>41</v>
      </c>
      <c r="J2" t="s">
        <v>27</v>
      </c>
      <c r="K2" t="s">
        <v>4374</v>
      </c>
      <c r="L2" t="s">
        <v>254</v>
      </c>
      <c r="M2">
        <v>46203</v>
      </c>
      <c r="N2" t="s">
        <v>105</v>
      </c>
      <c r="O2" t="s">
        <v>2436</v>
      </c>
      <c r="P2" t="s">
        <v>32</v>
      </c>
      <c r="Q2" t="s">
        <v>36</v>
      </c>
      <c r="R2" t="s">
        <v>2437</v>
      </c>
      <c r="S2">
        <v>1925.88</v>
      </c>
      <c r="T2">
        <v>6</v>
      </c>
      <c r="U2">
        <v>0</v>
      </c>
      <c r="V2">
        <v>539.24639999999999</v>
      </c>
      <c r="W2" t="s">
        <v>10941</v>
      </c>
    </row>
    <row r="3" spans="1:23">
      <c r="A3">
        <v>2</v>
      </c>
      <c r="B3" t="s">
        <v>22</v>
      </c>
      <c r="C3">
        <v>2013</v>
      </c>
      <c r="D3" s="6">
        <v>41587</v>
      </c>
      <c r="E3" s="6">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c r="W3" t="s">
        <v>10946</v>
      </c>
    </row>
    <row r="4" spans="1:23">
      <c r="A4">
        <v>9920</v>
      </c>
      <c r="B4" t="s">
        <v>10894</v>
      </c>
      <c r="C4">
        <v>2013</v>
      </c>
      <c r="D4" s="6">
        <v>41349</v>
      </c>
      <c r="E4" s="6">
        <v>41353</v>
      </c>
      <c r="F4" t="s">
        <v>50</v>
      </c>
      <c r="G4" t="s">
        <v>4193</v>
      </c>
      <c r="H4" t="s">
        <v>4194</v>
      </c>
      <c r="I4" t="s">
        <v>41</v>
      </c>
      <c r="J4" t="s">
        <v>27</v>
      </c>
      <c r="K4" t="s">
        <v>10498</v>
      </c>
      <c r="L4" t="s">
        <v>104</v>
      </c>
      <c r="M4">
        <v>77803</v>
      </c>
      <c r="N4" t="s">
        <v>105</v>
      </c>
      <c r="O4" t="s">
        <v>384</v>
      </c>
      <c r="P4" t="s">
        <v>32</v>
      </c>
      <c r="Q4" t="s">
        <v>36</v>
      </c>
      <c r="R4" t="s">
        <v>385</v>
      </c>
      <c r="S4">
        <v>528.42999999999995</v>
      </c>
      <c r="T4">
        <v>5</v>
      </c>
      <c r="U4">
        <v>0.3</v>
      </c>
      <c r="V4">
        <v>-143.43099999999998</v>
      </c>
      <c r="W4" t="s">
        <v>10938</v>
      </c>
    </row>
    <row r="5" spans="1:23">
      <c r="A5">
        <v>9913</v>
      </c>
      <c r="B5" t="s">
        <v>10891</v>
      </c>
      <c r="C5">
        <v>2012</v>
      </c>
      <c r="D5" s="6">
        <v>41192</v>
      </c>
      <c r="E5" s="6">
        <v>41194</v>
      </c>
      <c r="F5" t="s">
        <v>188</v>
      </c>
      <c r="G5" t="s">
        <v>3953</v>
      </c>
      <c r="H5" t="s">
        <v>3954</v>
      </c>
      <c r="I5" t="s">
        <v>41</v>
      </c>
      <c r="J5" t="s">
        <v>27</v>
      </c>
      <c r="K5" t="s">
        <v>8303</v>
      </c>
      <c r="L5" t="s">
        <v>43</v>
      </c>
      <c r="M5">
        <v>93101</v>
      </c>
      <c r="N5" t="s">
        <v>44</v>
      </c>
      <c r="O5" t="s">
        <v>5396</v>
      </c>
      <c r="P5" t="s">
        <v>32</v>
      </c>
      <c r="Q5" t="s">
        <v>36</v>
      </c>
      <c r="R5" t="s">
        <v>5397</v>
      </c>
      <c r="S5">
        <v>362.13599999999997</v>
      </c>
      <c r="T5">
        <v>3</v>
      </c>
      <c r="U5">
        <v>0.2</v>
      </c>
      <c r="V5">
        <v>-54.320399999999978</v>
      </c>
      <c r="W5" t="s">
        <v>10945</v>
      </c>
    </row>
    <row r="6" spans="1:23">
      <c r="A6">
        <v>9908</v>
      </c>
      <c r="B6" t="s">
        <v>10889</v>
      </c>
      <c r="C6">
        <v>2012</v>
      </c>
      <c r="D6" s="6">
        <v>41165</v>
      </c>
      <c r="E6" s="6">
        <v>41167</v>
      </c>
      <c r="F6" t="s">
        <v>188</v>
      </c>
      <c r="G6" t="s">
        <v>5632</v>
      </c>
      <c r="H6" t="s">
        <v>5633</v>
      </c>
      <c r="I6" t="s">
        <v>41</v>
      </c>
      <c r="J6" t="s">
        <v>27</v>
      </c>
      <c r="K6" t="s">
        <v>1883</v>
      </c>
      <c r="L6" t="s">
        <v>43</v>
      </c>
      <c r="M6">
        <v>92804</v>
      </c>
      <c r="N6" t="s">
        <v>44</v>
      </c>
      <c r="O6" t="s">
        <v>4730</v>
      </c>
      <c r="P6" t="s">
        <v>32</v>
      </c>
      <c r="Q6" t="s">
        <v>36</v>
      </c>
      <c r="R6" t="s">
        <v>4731</v>
      </c>
      <c r="S6">
        <v>717.72</v>
      </c>
      <c r="T6">
        <v>3</v>
      </c>
      <c r="U6">
        <v>0.2</v>
      </c>
      <c r="V6">
        <v>71.77200000000002</v>
      </c>
      <c r="W6" t="s">
        <v>10944</v>
      </c>
    </row>
    <row r="7" spans="1:23">
      <c r="A7">
        <v>9894</v>
      </c>
      <c r="B7" t="s">
        <v>10882</v>
      </c>
      <c r="C7">
        <v>2013</v>
      </c>
      <c r="D7" s="6">
        <v>41481</v>
      </c>
      <c r="E7" s="6">
        <v>41484</v>
      </c>
      <c r="F7" t="s">
        <v>23</v>
      </c>
      <c r="G7" t="s">
        <v>584</v>
      </c>
      <c r="H7" t="s">
        <v>585</v>
      </c>
      <c r="I7" t="s">
        <v>41</v>
      </c>
      <c r="J7" t="s">
        <v>27</v>
      </c>
      <c r="K7" t="s">
        <v>2548</v>
      </c>
      <c r="L7" t="s">
        <v>114</v>
      </c>
      <c r="M7">
        <v>53209</v>
      </c>
      <c r="N7" t="s">
        <v>105</v>
      </c>
      <c r="O7" t="s">
        <v>7951</v>
      </c>
      <c r="P7" t="s">
        <v>32</v>
      </c>
      <c r="Q7" t="s">
        <v>36</v>
      </c>
      <c r="R7" t="s">
        <v>7952</v>
      </c>
      <c r="S7">
        <v>403.56</v>
      </c>
      <c r="T7">
        <v>4</v>
      </c>
      <c r="U7">
        <v>0</v>
      </c>
      <c r="V7">
        <v>96.854399999999998</v>
      </c>
      <c r="W7" t="s">
        <v>10942</v>
      </c>
    </row>
    <row r="8" spans="1:23">
      <c r="A8">
        <v>9880</v>
      </c>
      <c r="B8" t="s">
        <v>10874</v>
      </c>
      <c r="C8">
        <v>2013</v>
      </c>
      <c r="D8" s="6">
        <v>41508</v>
      </c>
      <c r="E8" s="6">
        <v>41512</v>
      </c>
      <c r="F8" t="s">
        <v>50</v>
      </c>
      <c r="G8" t="s">
        <v>2266</v>
      </c>
      <c r="H8" t="s">
        <v>2267</v>
      </c>
      <c r="I8" t="s">
        <v>26</v>
      </c>
      <c r="J8" t="s">
        <v>27</v>
      </c>
      <c r="K8" t="s">
        <v>266</v>
      </c>
      <c r="L8" t="s">
        <v>267</v>
      </c>
      <c r="M8">
        <v>10035</v>
      </c>
      <c r="N8" t="s">
        <v>148</v>
      </c>
      <c r="O8" t="s">
        <v>3741</v>
      </c>
      <c r="P8" t="s">
        <v>32</v>
      </c>
      <c r="Q8" t="s">
        <v>36</v>
      </c>
      <c r="R8" t="s">
        <v>3742</v>
      </c>
      <c r="S8">
        <v>573.17399999999998</v>
      </c>
      <c r="T8">
        <v>7</v>
      </c>
      <c r="U8">
        <v>0.1</v>
      </c>
      <c r="V8">
        <v>63.685999999999979</v>
      </c>
      <c r="W8" t="s">
        <v>10943</v>
      </c>
    </row>
    <row r="9" spans="1:23">
      <c r="A9">
        <v>9843</v>
      </c>
      <c r="B9" t="s">
        <v>10857</v>
      </c>
      <c r="C9">
        <v>2013</v>
      </c>
      <c r="D9" s="6">
        <v>41543</v>
      </c>
      <c r="E9" s="6">
        <v>41549</v>
      </c>
      <c r="F9" t="s">
        <v>50</v>
      </c>
      <c r="G9" t="s">
        <v>2450</v>
      </c>
      <c r="H9" t="s">
        <v>2451</v>
      </c>
      <c r="I9" t="s">
        <v>26</v>
      </c>
      <c r="J9" t="s">
        <v>27</v>
      </c>
      <c r="K9" t="s">
        <v>1173</v>
      </c>
      <c r="L9" t="s">
        <v>43</v>
      </c>
      <c r="M9">
        <v>90805</v>
      </c>
      <c r="N9" t="s">
        <v>44</v>
      </c>
      <c r="O9" t="s">
        <v>2580</v>
      </c>
      <c r="P9" t="s">
        <v>32</v>
      </c>
      <c r="Q9" t="s">
        <v>36</v>
      </c>
      <c r="R9" t="s">
        <v>2581</v>
      </c>
      <c r="S9">
        <v>483.13599999999997</v>
      </c>
      <c r="T9">
        <v>4</v>
      </c>
      <c r="U9">
        <v>0.2</v>
      </c>
      <c r="V9">
        <v>60.391999999999939</v>
      </c>
      <c r="W9" t="s">
        <v>10944</v>
      </c>
    </row>
    <row r="10" spans="1:23">
      <c r="A10">
        <v>9830</v>
      </c>
      <c r="B10" t="s">
        <v>10852</v>
      </c>
      <c r="C10">
        <v>2014</v>
      </c>
      <c r="D10" s="6">
        <v>41837</v>
      </c>
      <c r="E10" s="6">
        <v>41844</v>
      </c>
      <c r="F10" t="s">
        <v>50</v>
      </c>
      <c r="G10" t="s">
        <v>1485</v>
      </c>
      <c r="H10" t="s">
        <v>1486</v>
      </c>
      <c r="I10" t="s">
        <v>26</v>
      </c>
      <c r="J10" t="s">
        <v>27</v>
      </c>
      <c r="K10" t="s">
        <v>467</v>
      </c>
      <c r="L10" t="s">
        <v>88</v>
      </c>
      <c r="M10">
        <v>28205</v>
      </c>
      <c r="N10" t="s">
        <v>30</v>
      </c>
      <c r="O10" t="s">
        <v>203</v>
      </c>
      <c r="P10" t="s">
        <v>32</v>
      </c>
      <c r="Q10" t="s">
        <v>36</v>
      </c>
      <c r="R10" t="s">
        <v>204</v>
      </c>
      <c r="S10">
        <v>242.35200000000003</v>
      </c>
      <c r="T10">
        <v>3</v>
      </c>
      <c r="U10">
        <v>0.2</v>
      </c>
      <c r="V10">
        <v>15.147000000000006</v>
      </c>
      <c r="W10" t="s">
        <v>10942</v>
      </c>
    </row>
    <row r="11" spans="1:23">
      <c r="A11">
        <v>9827</v>
      </c>
      <c r="B11" t="s">
        <v>10850</v>
      </c>
      <c r="C11">
        <v>2011</v>
      </c>
      <c r="D11" s="6">
        <v>40770</v>
      </c>
      <c r="E11" s="6">
        <v>40774</v>
      </c>
      <c r="F11" t="s">
        <v>50</v>
      </c>
      <c r="G11" t="s">
        <v>1786</v>
      </c>
      <c r="H11" t="s">
        <v>1787</v>
      </c>
      <c r="I11" t="s">
        <v>26</v>
      </c>
      <c r="J11" t="s">
        <v>27</v>
      </c>
      <c r="K11" t="s">
        <v>127</v>
      </c>
      <c r="L11" t="s">
        <v>43</v>
      </c>
      <c r="M11">
        <v>94122</v>
      </c>
      <c r="N11" t="s">
        <v>44</v>
      </c>
      <c r="O11" t="s">
        <v>4928</v>
      </c>
      <c r="P11" t="s">
        <v>32</v>
      </c>
      <c r="Q11" t="s">
        <v>36</v>
      </c>
      <c r="R11" t="s">
        <v>4929</v>
      </c>
      <c r="S11">
        <v>195.136</v>
      </c>
      <c r="T11">
        <v>4</v>
      </c>
      <c r="U11">
        <v>0.2</v>
      </c>
      <c r="V11">
        <v>-12.196000000000005</v>
      </c>
      <c r="W11" t="s">
        <v>10943</v>
      </c>
    </row>
    <row r="12" spans="1:23">
      <c r="A12">
        <v>9808</v>
      </c>
      <c r="B12" t="s">
        <v>10845</v>
      </c>
      <c r="C12">
        <v>2014</v>
      </c>
      <c r="D12" s="6">
        <v>41848</v>
      </c>
      <c r="E12" s="6">
        <v>41853</v>
      </c>
      <c r="F12" t="s">
        <v>23</v>
      </c>
      <c r="G12" t="s">
        <v>4458</v>
      </c>
      <c r="H12" t="s">
        <v>4459</v>
      </c>
      <c r="I12" t="s">
        <v>26</v>
      </c>
      <c r="J12" t="s">
        <v>27</v>
      </c>
      <c r="K12" t="s">
        <v>4588</v>
      </c>
      <c r="L12" t="s">
        <v>88</v>
      </c>
      <c r="M12">
        <v>27604</v>
      </c>
      <c r="N12" t="s">
        <v>30</v>
      </c>
      <c r="O12" t="s">
        <v>304</v>
      </c>
      <c r="P12" t="s">
        <v>32</v>
      </c>
      <c r="Q12" t="s">
        <v>36</v>
      </c>
      <c r="R12" t="s">
        <v>305</v>
      </c>
      <c r="S12">
        <v>194.84800000000001</v>
      </c>
      <c r="T12">
        <v>4</v>
      </c>
      <c r="U12">
        <v>0.2</v>
      </c>
      <c r="V12">
        <v>12.177999999999983</v>
      </c>
      <c r="W12" t="s">
        <v>10942</v>
      </c>
    </row>
    <row r="13" spans="1:23">
      <c r="A13">
        <v>9793</v>
      </c>
      <c r="B13" t="s">
        <v>10838</v>
      </c>
      <c r="C13">
        <v>2011</v>
      </c>
      <c r="D13" s="6">
        <v>40684</v>
      </c>
      <c r="E13" s="6">
        <v>40686</v>
      </c>
      <c r="F13" t="s">
        <v>23</v>
      </c>
      <c r="G13" t="s">
        <v>2885</v>
      </c>
      <c r="H13" t="s">
        <v>2886</v>
      </c>
      <c r="I13" t="s">
        <v>26</v>
      </c>
      <c r="J13" t="s">
        <v>27</v>
      </c>
      <c r="K13" t="s">
        <v>184</v>
      </c>
      <c r="L13" t="s">
        <v>104</v>
      </c>
      <c r="M13">
        <v>77070</v>
      </c>
      <c r="N13" t="s">
        <v>105</v>
      </c>
      <c r="O13" t="s">
        <v>1537</v>
      </c>
      <c r="P13" t="s">
        <v>32</v>
      </c>
      <c r="Q13" t="s">
        <v>36</v>
      </c>
      <c r="R13" t="s">
        <v>1538</v>
      </c>
      <c r="S13">
        <v>107.77200000000001</v>
      </c>
      <c r="T13">
        <v>2</v>
      </c>
      <c r="U13">
        <v>0.3</v>
      </c>
      <c r="V13">
        <v>-29.252400000000009</v>
      </c>
      <c r="W13" t="s">
        <v>10940</v>
      </c>
    </row>
    <row r="14" spans="1:23">
      <c r="A14">
        <v>9791</v>
      </c>
      <c r="B14" t="s">
        <v>10837</v>
      </c>
      <c r="C14">
        <v>2014</v>
      </c>
      <c r="D14" s="6">
        <v>41726</v>
      </c>
      <c r="E14" s="6">
        <v>41731</v>
      </c>
      <c r="F14" t="s">
        <v>50</v>
      </c>
      <c r="G14" t="s">
        <v>1453</v>
      </c>
      <c r="H14" t="s">
        <v>1454</v>
      </c>
      <c r="I14" t="s">
        <v>26</v>
      </c>
      <c r="J14" t="s">
        <v>27</v>
      </c>
      <c r="K14" t="s">
        <v>184</v>
      </c>
      <c r="L14" t="s">
        <v>104</v>
      </c>
      <c r="M14">
        <v>77070</v>
      </c>
      <c r="N14" t="s">
        <v>105</v>
      </c>
      <c r="O14" t="s">
        <v>5396</v>
      </c>
      <c r="P14" t="s">
        <v>32</v>
      </c>
      <c r="Q14" t="s">
        <v>36</v>
      </c>
      <c r="R14" t="s">
        <v>5397</v>
      </c>
      <c r="S14">
        <v>211.24599999999998</v>
      </c>
      <c r="T14">
        <v>2</v>
      </c>
      <c r="U14">
        <v>0.3</v>
      </c>
      <c r="V14">
        <v>-66.391599999999983</v>
      </c>
      <c r="W14" t="s">
        <v>10938</v>
      </c>
    </row>
    <row r="15" spans="1:23">
      <c r="A15">
        <v>9789</v>
      </c>
      <c r="B15" t="s">
        <v>10837</v>
      </c>
      <c r="C15">
        <v>2014</v>
      </c>
      <c r="D15" s="6">
        <v>41726</v>
      </c>
      <c r="E15" s="6">
        <v>41731</v>
      </c>
      <c r="F15" t="s">
        <v>50</v>
      </c>
      <c r="G15" t="s">
        <v>1453</v>
      </c>
      <c r="H15" t="s">
        <v>1454</v>
      </c>
      <c r="I15" t="s">
        <v>26</v>
      </c>
      <c r="J15" t="s">
        <v>27</v>
      </c>
      <c r="K15" t="s">
        <v>184</v>
      </c>
      <c r="L15" t="s">
        <v>104</v>
      </c>
      <c r="M15">
        <v>77070</v>
      </c>
      <c r="N15" t="s">
        <v>105</v>
      </c>
      <c r="O15" t="s">
        <v>533</v>
      </c>
      <c r="P15" t="s">
        <v>32</v>
      </c>
      <c r="Q15" t="s">
        <v>36</v>
      </c>
      <c r="R15" t="s">
        <v>534</v>
      </c>
      <c r="S15">
        <v>600.55799999999999</v>
      </c>
      <c r="T15">
        <v>3</v>
      </c>
      <c r="U15">
        <v>0.3</v>
      </c>
      <c r="V15">
        <v>-8.5794000000000779</v>
      </c>
      <c r="W15" t="s">
        <v>10938</v>
      </c>
    </row>
    <row r="16" spans="1:23">
      <c r="A16">
        <v>9787</v>
      </c>
      <c r="B16" t="s">
        <v>10836</v>
      </c>
      <c r="C16">
        <v>2011</v>
      </c>
      <c r="D16" s="6">
        <v>40852</v>
      </c>
      <c r="E16" s="6">
        <v>40852</v>
      </c>
      <c r="F16" t="s">
        <v>1290</v>
      </c>
      <c r="G16" t="s">
        <v>8368</v>
      </c>
      <c r="H16" t="s">
        <v>8369</v>
      </c>
      <c r="I16" t="s">
        <v>26</v>
      </c>
      <c r="J16" t="s">
        <v>27</v>
      </c>
      <c r="K16" t="s">
        <v>7556</v>
      </c>
      <c r="L16" t="s">
        <v>319</v>
      </c>
      <c r="M16">
        <v>23666</v>
      </c>
      <c r="N16" t="s">
        <v>30</v>
      </c>
      <c r="O16" t="s">
        <v>4577</v>
      </c>
      <c r="P16" t="s">
        <v>32</v>
      </c>
      <c r="Q16" t="s">
        <v>36</v>
      </c>
      <c r="R16" t="s">
        <v>4578</v>
      </c>
      <c r="S16">
        <v>149.9</v>
      </c>
      <c r="T16">
        <v>5</v>
      </c>
      <c r="U16">
        <v>0</v>
      </c>
      <c r="V16">
        <v>40.472999999999999</v>
      </c>
      <c r="W16" t="s">
        <v>10946</v>
      </c>
    </row>
    <row r="17" spans="1:23">
      <c r="A17">
        <v>9760</v>
      </c>
      <c r="B17" t="s">
        <v>10821</v>
      </c>
      <c r="C17">
        <v>2013</v>
      </c>
      <c r="D17" s="6">
        <v>41579</v>
      </c>
      <c r="E17" s="6">
        <v>41584</v>
      </c>
      <c r="F17" t="s">
        <v>50</v>
      </c>
      <c r="G17" t="s">
        <v>2057</v>
      </c>
      <c r="H17" t="s">
        <v>2058</v>
      </c>
      <c r="I17" t="s">
        <v>41</v>
      </c>
      <c r="J17" t="s">
        <v>27</v>
      </c>
      <c r="K17" t="s">
        <v>127</v>
      </c>
      <c r="L17" t="s">
        <v>43</v>
      </c>
      <c r="M17">
        <v>94109</v>
      </c>
      <c r="N17" t="s">
        <v>44</v>
      </c>
      <c r="O17" t="s">
        <v>4519</v>
      </c>
      <c r="P17" t="s">
        <v>32</v>
      </c>
      <c r="Q17" t="s">
        <v>36</v>
      </c>
      <c r="R17" t="s">
        <v>4520</v>
      </c>
      <c r="S17">
        <v>1403.9200000000003</v>
      </c>
      <c r="T17">
        <v>5</v>
      </c>
      <c r="U17">
        <v>0.2</v>
      </c>
      <c r="V17">
        <v>70.196000000000026</v>
      </c>
      <c r="W17" t="s">
        <v>10946</v>
      </c>
    </row>
    <row r="18" spans="1:23">
      <c r="A18">
        <v>9749</v>
      </c>
      <c r="B18" t="s">
        <v>10816</v>
      </c>
      <c r="C18">
        <v>2011</v>
      </c>
      <c r="D18" s="6">
        <v>40858</v>
      </c>
      <c r="E18" s="6">
        <v>40862</v>
      </c>
      <c r="F18" t="s">
        <v>50</v>
      </c>
      <c r="G18" t="s">
        <v>62</v>
      </c>
      <c r="H18" t="s">
        <v>63</v>
      </c>
      <c r="I18" t="s">
        <v>26</v>
      </c>
      <c r="J18" t="s">
        <v>27</v>
      </c>
      <c r="K18" t="s">
        <v>303</v>
      </c>
      <c r="L18" t="s">
        <v>211</v>
      </c>
      <c r="M18">
        <v>60653</v>
      </c>
      <c r="N18" t="s">
        <v>105</v>
      </c>
      <c r="O18" t="s">
        <v>1793</v>
      </c>
      <c r="P18" t="s">
        <v>32</v>
      </c>
      <c r="Q18" t="s">
        <v>36</v>
      </c>
      <c r="R18" t="s">
        <v>1794</v>
      </c>
      <c r="S18">
        <v>797.94399999999996</v>
      </c>
      <c r="T18">
        <v>4</v>
      </c>
      <c r="U18">
        <v>0.3</v>
      </c>
      <c r="V18">
        <v>-56.995999999999981</v>
      </c>
      <c r="W18" t="s">
        <v>10946</v>
      </c>
    </row>
    <row r="19" spans="1:23">
      <c r="A19">
        <v>9733</v>
      </c>
      <c r="B19" t="s">
        <v>10807</v>
      </c>
      <c r="C19">
        <v>2011</v>
      </c>
      <c r="D19" s="6">
        <v>40775</v>
      </c>
      <c r="E19" s="6">
        <v>40780</v>
      </c>
      <c r="F19" t="s">
        <v>50</v>
      </c>
      <c r="G19" t="s">
        <v>6784</v>
      </c>
      <c r="H19" t="s">
        <v>6785</v>
      </c>
      <c r="I19" t="s">
        <v>41</v>
      </c>
      <c r="J19" t="s">
        <v>27</v>
      </c>
      <c r="K19" t="s">
        <v>7556</v>
      </c>
      <c r="L19" t="s">
        <v>319</v>
      </c>
      <c r="M19">
        <v>23666</v>
      </c>
      <c r="N19" t="s">
        <v>30</v>
      </c>
      <c r="O19" t="s">
        <v>6167</v>
      </c>
      <c r="P19" t="s">
        <v>32</v>
      </c>
      <c r="Q19" t="s">
        <v>36</v>
      </c>
      <c r="R19" t="s">
        <v>6168</v>
      </c>
      <c r="S19">
        <v>500.23999999999995</v>
      </c>
      <c r="T19">
        <v>13</v>
      </c>
      <c r="U19">
        <v>0</v>
      </c>
      <c r="V19">
        <v>145.06959999999992</v>
      </c>
      <c r="W19" t="s">
        <v>10943</v>
      </c>
    </row>
    <row r="20" spans="1:23">
      <c r="A20">
        <v>9722</v>
      </c>
      <c r="B20" t="s">
        <v>10800</v>
      </c>
      <c r="C20">
        <v>2013</v>
      </c>
      <c r="D20" s="6">
        <v>41321</v>
      </c>
      <c r="E20" s="6">
        <v>41325</v>
      </c>
      <c r="F20" t="s">
        <v>50</v>
      </c>
      <c r="G20" t="s">
        <v>4536</v>
      </c>
      <c r="H20" t="s">
        <v>4537</v>
      </c>
      <c r="I20" t="s">
        <v>26</v>
      </c>
      <c r="J20" t="s">
        <v>27</v>
      </c>
      <c r="K20" t="s">
        <v>266</v>
      </c>
      <c r="L20" t="s">
        <v>267</v>
      </c>
      <c r="M20">
        <v>10024</v>
      </c>
      <c r="N20" t="s">
        <v>148</v>
      </c>
      <c r="O20" t="s">
        <v>7860</v>
      </c>
      <c r="P20" t="s">
        <v>32</v>
      </c>
      <c r="Q20" t="s">
        <v>36</v>
      </c>
      <c r="R20" t="s">
        <v>7861</v>
      </c>
      <c r="S20">
        <v>326.64600000000002</v>
      </c>
      <c r="T20">
        <v>3</v>
      </c>
      <c r="U20">
        <v>0.1</v>
      </c>
      <c r="V20">
        <v>39.923399999999994</v>
      </c>
      <c r="W20" t="s">
        <v>10937</v>
      </c>
    </row>
    <row r="21" spans="1:23">
      <c r="A21">
        <v>9707</v>
      </c>
      <c r="B21" t="s">
        <v>10793</v>
      </c>
      <c r="C21">
        <v>2013</v>
      </c>
      <c r="D21" s="6">
        <v>41569</v>
      </c>
      <c r="E21" s="6">
        <v>41575</v>
      </c>
      <c r="F21" t="s">
        <v>50</v>
      </c>
      <c r="G21" t="s">
        <v>1952</v>
      </c>
      <c r="H21" t="s">
        <v>1953</v>
      </c>
      <c r="I21" t="s">
        <v>26</v>
      </c>
      <c r="J21" t="s">
        <v>27</v>
      </c>
      <c r="K21" t="s">
        <v>42</v>
      </c>
      <c r="L21" t="s">
        <v>43</v>
      </c>
      <c r="M21">
        <v>90045</v>
      </c>
      <c r="N21" t="s">
        <v>44</v>
      </c>
      <c r="O21" t="s">
        <v>7951</v>
      </c>
      <c r="P21" t="s">
        <v>32</v>
      </c>
      <c r="Q21" t="s">
        <v>36</v>
      </c>
      <c r="R21" t="s">
        <v>7952</v>
      </c>
      <c r="S21">
        <v>242.13600000000002</v>
      </c>
      <c r="T21">
        <v>3</v>
      </c>
      <c r="U21">
        <v>0.2</v>
      </c>
      <c r="V21">
        <v>12.106799999999993</v>
      </c>
      <c r="W21" t="s">
        <v>10945</v>
      </c>
    </row>
    <row r="22" spans="1:23">
      <c r="A22">
        <v>9659</v>
      </c>
      <c r="B22" t="s">
        <v>10757</v>
      </c>
      <c r="C22">
        <v>2011</v>
      </c>
      <c r="D22" s="6">
        <v>40808</v>
      </c>
      <c r="E22" s="6">
        <v>40815</v>
      </c>
      <c r="F22" t="s">
        <v>50</v>
      </c>
      <c r="G22" t="s">
        <v>4708</v>
      </c>
      <c r="H22" t="s">
        <v>4709</v>
      </c>
      <c r="I22" t="s">
        <v>26</v>
      </c>
      <c r="J22" t="s">
        <v>27</v>
      </c>
      <c r="K22" t="s">
        <v>266</v>
      </c>
      <c r="L22" t="s">
        <v>267</v>
      </c>
      <c r="M22">
        <v>10035</v>
      </c>
      <c r="N22" t="s">
        <v>148</v>
      </c>
      <c r="O22" t="s">
        <v>6903</v>
      </c>
      <c r="P22" t="s">
        <v>32</v>
      </c>
      <c r="Q22" t="s">
        <v>36</v>
      </c>
      <c r="R22" t="s">
        <v>6904</v>
      </c>
      <c r="S22">
        <v>579.52800000000002</v>
      </c>
      <c r="T22">
        <v>4</v>
      </c>
      <c r="U22">
        <v>0.1</v>
      </c>
      <c r="V22">
        <v>83.709599999999966</v>
      </c>
      <c r="W22" t="s">
        <v>10944</v>
      </c>
    </row>
    <row r="23" spans="1:23">
      <c r="A23">
        <v>9644</v>
      </c>
      <c r="B23" t="s">
        <v>10751</v>
      </c>
      <c r="C23">
        <v>2011</v>
      </c>
      <c r="D23" s="6">
        <v>40609</v>
      </c>
      <c r="E23" s="6">
        <v>40614</v>
      </c>
      <c r="F23" t="s">
        <v>50</v>
      </c>
      <c r="G23" t="s">
        <v>9528</v>
      </c>
      <c r="H23" t="s">
        <v>9529</v>
      </c>
      <c r="I23" t="s">
        <v>41</v>
      </c>
      <c r="J23" t="s">
        <v>27</v>
      </c>
      <c r="K23" t="s">
        <v>95</v>
      </c>
      <c r="L23" t="s">
        <v>96</v>
      </c>
      <c r="M23">
        <v>98103</v>
      </c>
      <c r="N23" t="s">
        <v>44</v>
      </c>
      <c r="O23" t="s">
        <v>6357</v>
      </c>
      <c r="P23" t="s">
        <v>32</v>
      </c>
      <c r="Q23" t="s">
        <v>36</v>
      </c>
      <c r="R23" t="s">
        <v>6358</v>
      </c>
      <c r="S23">
        <v>481.56800000000004</v>
      </c>
      <c r="T23">
        <v>2</v>
      </c>
      <c r="U23">
        <v>0.2</v>
      </c>
      <c r="V23">
        <v>54.17639999999993</v>
      </c>
      <c r="W23" t="s">
        <v>10938</v>
      </c>
    </row>
    <row r="24" spans="1:23">
      <c r="A24">
        <v>9643</v>
      </c>
      <c r="B24" t="s">
        <v>10751</v>
      </c>
      <c r="C24">
        <v>2011</v>
      </c>
      <c r="D24" s="6">
        <v>40609</v>
      </c>
      <c r="E24" s="6">
        <v>40614</v>
      </c>
      <c r="F24" t="s">
        <v>50</v>
      </c>
      <c r="G24" t="s">
        <v>9528</v>
      </c>
      <c r="H24" t="s">
        <v>9529</v>
      </c>
      <c r="I24" t="s">
        <v>41</v>
      </c>
      <c r="J24" t="s">
        <v>27</v>
      </c>
      <c r="K24" t="s">
        <v>95</v>
      </c>
      <c r="L24" t="s">
        <v>96</v>
      </c>
      <c r="M24">
        <v>98103</v>
      </c>
      <c r="N24" t="s">
        <v>44</v>
      </c>
      <c r="O24" t="s">
        <v>10550</v>
      </c>
      <c r="P24" t="s">
        <v>32</v>
      </c>
      <c r="Q24" t="s">
        <v>36</v>
      </c>
      <c r="R24" t="s">
        <v>10551</v>
      </c>
      <c r="S24">
        <v>436.70400000000006</v>
      </c>
      <c r="T24">
        <v>6</v>
      </c>
      <c r="U24">
        <v>0.2</v>
      </c>
      <c r="V24">
        <v>21.835199999999986</v>
      </c>
      <c r="W24" t="s">
        <v>10938</v>
      </c>
    </row>
    <row r="25" spans="1:23">
      <c r="A25">
        <v>24</v>
      </c>
      <c r="B25" t="s">
        <v>143</v>
      </c>
      <c r="C25">
        <v>2014</v>
      </c>
      <c r="D25" s="6">
        <v>41837</v>
      </c>
      <c r="E25" s="6">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c r="W25" t="s">
        <v>10942</v>
      </c>
    </row>
    <row r="26" spans="1:23">
      <c r="A26">
        <v>9636</v>
      </c>
      <c r="B26" t="s">
        <v>10747</v>
      </c>
      <c r="C26">
        <v>2011</v>
      </c>
      <c r="D26" s="6">
        <v>40830</v>
      </c>
      <c r="E26" s="6">
        <v>40833</v>
      </c>
      <c r="F26" t="s">
        <v>188</v>
      </c>
      <c r="G26" t="s">
        <v>5806</v>
      </c>
      <c r="H26" t="s">
        <v>5807</v>
      </c>
      <c r="I26" t="s">
        <v>26</v>
      </c>
      <c r="J26" t="s">
        <v>27</v>
      </c>
      <c r="K26" t="s">
        <v>4096</v>
      </c>
      <c r="L26" t="s">
        <v>1245</v>
      </c>
      <c r="M26">
        <v>2149</v>
      </c>
      <c r="N26" t="s">
        <v>148</v>
      </c>
      <c r="O26" t="s">
        <v>7666</v>
      </c>
      <c r="P26" t="s">
        <v>32</v>
      </c>
      <c r="Q26" t="s">
        <v>36</v>
      </c>
      <c r="R26" t="s">
        <v>7667</v>
      </c>
      <c r="S26">
        <v>1628.82</v>
      </c>
      <c r="T26">
        <v>9</v>
      </c>
      <c r="U26">
        <v>0</v>
      </c>
      <c r="V26">
        <v>260.61120000000017</v>
      </c>
      <c r="W26" t="s">
        <v>10945</v>
      </c>
    </row>
    <row r="27" spans="1:23">
      <c r="A27">
        <v>9582</v>
      </c>
      <c r="B27" t="s">
        <v>10711</v>
      </c>
      <c r="C27">
        <v>2014</v>
      </c>
      <c r="D27" s="6">
        <v>41897</v>
      </c>
      <c r="E27" s="6">
        <v>41899</v>
      </c>
      <c r="F27" t="s">
        <v>188</v>
      </c>
      <c r="G27" t="s">
        <v>417</v>
      </c>
      <c r="H27" t="s">
        <v>418</v>
      </c>
      <c r="I27" t="s">
        <v>102</v>
      </c>
      <c r="J27" t="s">
        <v>27</v>
      </c>
      <c r="K27" t="s">
        <v>266</v>
      </c>
      <c r="L27" t="s">
        <v>267</v>
      </c>
      <c r="M27">
        <v>10035</v>
      </c>
      <c r="N27" t="s">
        <v>148</v>
      </c>
      <c r="O27" t="s">
        <v>6956</v>
      </c>
      <c r="P27" t="s">
        <v>32</v>
      </c>
      <c r="Q27" t="s">
        <v>36</v>
      </c>
      <c r="R27" t="s">
        <v>6957</v>
      </c>
      <c r="S27">
        <v>589.41</v>
      </c>
      <c r="T27">
        <v>5</v>
      </c>
      <c r="U27">
        <v>0.1</v>
      </c>
      <c r="V27">
        <v>-6.5490000000000492</v>
      </c>
      <c r="W27" t="s">
        <v>10944</v>
      </c>
    </row>
    <row r="28" spans="1:23">
      <c r="A28">
        <v>9578</v>
      </c>
      <c r="B28" t="s">
        <v>10710</v>
      </c>
      <c r="C28">
        <v>2012</v>
      </c>
      <c r="D28" s="6">
        <v>41055</v>
      </c>
      <c r="E28" s="6">
        <v>41057</v>
      </c>
      <c r="F28" t="s">
        <v>23</v>
      </c>
      <c r="G28" t="s">
        <v>4361</v>
      </c>
      <c r="H28" t="s">
        <v>4362</v>
      </c>
      <c r="I28" t="s">
        <v>26</v>
      </c>
      <c r="J28" t="s">
        <v>27</v>
      </c>
      <c r="K28" t="s">
        <v>678</v>
      </c>
      <c r="L28" t="s">
        <v>104</v>
      </c>
      <c r="M28">
        <v>78207</v>
      </c>
      <c r="N28" t="s">
        <v>105</v>
      </c>
      <c r="O28" t="s">
        <v>4577</v>
      </c>
      <c r="P28" t="s">
        <v>32</v>
      </c>
      <c r="Q28" t="s">
        <v>36</v>
      </c>
      <c r="R28" t="s">
        <v>4578</v>
      </c>
      <c r="S28">
        <v>104.93</v>
      </c>
      <c r="T28">
        <v>5</v>
      </c>
      <c r="U28">
        <v>0.3</v>
      </c>
      <c r="V28">
        <v>-4.4969999999999999</v>
      </c>
      <c r="W28" t="s">
        <v>10940</v>
      </c>
    </row>
    <row r="29" spans="1:23">
      <c r="A29">
        <v>9576</v>
      </c>
      <c r="B29" t="s">
        <v>10710</v>
      </c>
      <c r="C29">
        <v>2012</v>
      </c>
      <c r="D29" s="6">
        <v>41055</v>
      </c>
      <c r="E29" s="6">
        <v>41057</v>
      </c>
      <c r="F29" t="s">
        <v>23</v>
      </c>
      <c r="G29" t="s">
        <v>4361</v>
      </c>
      <c r="H29" t="s">
        <v>4362</v>
      </c>
      <c r="I29" t="s">
        <v>26</v>
      </c>
      <c r="J29" t="s">
        <v>27</v>
      </c>
      <c r="K29" t="s">
        <v>678</v>
      </c>
      <c r="L29" t="s">
        <v>104</v>
      </c>
      <c r="M29">
        <v>78207</v>
      </c>
      <c r="N29" t="s">
        <v>105</v>
      </c>
      <c r="O29" t="s">
        <v>384</v>
      </c>
      <c r="P29" t="s">
        <v>32</v>
      </c>
      <c r="Q29" t="s">
        <v>36</v>
      </c>
      <c r="R29" t="s">
        <v>385</v>
      </c>
      <c r="S29">
        <v>105.68599999999999</v>
      </c>
      <c r="T29">
        <v>1</v>
      </c>
      <c r="U29">
        <v>0.3</v>
      </c>
      <c r="V29">
        <v>-28.686199999999999</v>
      </c>
      <c r="W29" t="s">
        <v>10940</v>
      </c>
    </row>
    <row r="30" spans="1:23">
      <c r="A30">
        <v>9566</v>
      </c>
      <c r="B30" t="s">
        <v>10706</v>
      </c>
      <c r="C30">
        <v>2011</v>
      </c>
      <c r="D30" s="6">
        <v>40633</v>
      </c>
      <c r="E30" s="6">
        <v>40633</v>
      </c>
      <c r="F30" t="s">
        <v>1290</v>
      </c>
      <c r="G30" t="s">
        <v>1945</v>
      </c>
      <c r="H30" t="s">
        <v>1946</v>
      </c>
      <c r="I30" t="s">
        <v>26</v>
      </c>
      <c r="J30" t="s">
        <v>27</v>
      </c>
      <c r="K30" t="s">
        <v>900</v>
      </c>
      <c r="L30" t="s">
        <v>54</v>
      </c>
      <c r="M30">
        <v>33614</v>
      </c>
      <c r="N30" t="s">
        <v>30</v>
      </c>
      <c r="O30" t="s">
        <v>942</v>
      </c>
      <c r="P30" t="s">
        <v>32</v>
      </c>
      <c r="Q30" t="s">
        <v>36</v>
      </c>
      <c r="R30" t="s">
        <v>943</v>
      </c>
      <c r="S30">
        <v>1125.4879999999998</v>
      </c>
      <c r="T30">
        <v>7</v>
      </c>
      <c r="U30">
        <v>0.2</v>
      </c>
      <c r="V30">
        <v>98.480200000000082</v>
      </c>
      <c r="W30" t="s">
        <v>10938</v>
      </c>
    </row>
    <row r="31" spans="1:23">
      <c r="A31">
        <v>9541</v>
      </c>
      <c r="B31" t="s">
        <v>10689</v>
      </c>
      <c r="C31">
        <v>2012</v>
      </c>
      <c r="D31" s="6">
        <v>41040</v>
      </c>
      <c r="E31" s="6">
        <v>41045</v>
      </c>
      <c r="F31" t="s">
        <v>23</v>
      </c>
      <c r="G31" t="s">
        <v>301</v>
      </c>
      <c r="H31" t="s">
        <v>302</v>
      </c>
      <c r="I31" t="s">
        <v>102</v>
      </c>
      <c r="J31" t="s">
        <v>27</v>
      </c>
      <c r="K31" t="s">
        <v>544</v>
      </c>
      <c r="L31" t="s">
        <v>310</v>
      </c>
      <c r="M31">
        <v>85023</v>
      </c>
      <c r="N31" t="s">
        <v>44</v>
      </c>
      <c r="O31" t="s">
        <v>3411</v>
      </c>
      <c r="P31" t="s">
        <v>32</v>
      </c>
      <c r="Q31" t="s">
        <v>36</v>
      </c>
      <c r="R31" t="s">
        <v>3412</v>
      </c>
      <c r="S31">
        <v>191.96800000000002</v>
      </c>
      <c r="T31">
        <v>7</v>
      </c>
      <c r="U31">
        <v>0.2</v>
      </c>
      <c r="V31">
        <v>16.797200000000004</v>
      </c>
      <c r="W31" t="s">
        <v>10940</v>
      </c>
    </row>
    <row r="32" spans="1:23">
      <c r="A32">
        <v>9533</v>
      </c>
      <c r="B32" t="s">
        <v>10685</v>
      </c>
      <c r="C32">
        <v>2013</v>
      </c>
      <c r="D32" s="6">
        <v>41575</v>
      </c>
      <c r="E32" s="6">
        <v>41579</v>
      </c>
      <c r="F32" t="s">
        <v>50</v>
      </c>
      <c r="G32" t="s">
        <v>5008</v>
      </c>
      <c r="H32" t="s">
        <v>5009</v>
      </c>
      <c r="I32" t="s">
        <v>26</v>
      </c>
      <c r="J32" t="s">
        <v>27</v>
      </c>
      <c r="K32" t="s">
        <v>266</v>
      </c>
      <c r="L32" t="s">
        <v>267</v>
      </c>
      <c r="M32">
        <v>10011</v>
      </c>
      <c r="N32" t="s">
        <v>148</v>
      </c>
      <c r="O32" t="s">
        <v>5165</v>
      </c>
      <c r="P32" t="s">
        <v>32</v>
      </c>
      <c r="Q32" t="s">
        <v>36</v>
      </c>
      <c r="R32" t="s">
        <v>5166</v>
      </c>
      <c r="S32">
        <v>427.64400000000001</v>
      </c>
      <c r="T32">
        <v>14</v>
      </c>
      <c r="U32">
        <v>0.1</v>
      </c>
      <c r="V32">
        <v>80.777199999999979</v>
      </c>
      <c r="W32" t="s">
        <v>10945</v>
      </c>
    </row>
    <row r="33" spans="1:23">
      <c r="A33">
        <v>9473</v>
      </c>
      <c r="B33" t="s">
        <v>10647</v>
      </c>
      <c r="C33">
        <v>2014</v>
      </c>
      <c r="D33" s="6">
        <v>41949</v>
      </c>
      <c r="E33" s="6">
        <v>41954</v>
      </c>
      <c r="F33" t="s">
        <v>23</v>
      </c>
      <c r="G33" t="s">
        <v>4311</v>
      </c>
      <c r="H33" t="s">
        <v>4312</v>
      </c>
      <c r="I33" t="s">
        <v>26</v>
      </c>
      <c r="J33" t="s">
        <v>27</v>
      </c>
      <c r="K33" t="s">
        <v>266</v>
      </c>
      <c r="L33" t="s">
        <v>267</v>
      </c>
      <c r="M33">
        <v>10024</v>
      </c>
      <c r="N33" t="s">
        <v>148</v>
      </c>
      <c r="O33" t="s">
        <v>6142</v>
      </c>
      <c r="P33" t="s">
        <v>32</v>
      </c>
      <c r="Q33" t="s">
        <v>36</v>
      </c>
      <c r="R33" t="s">
        <v>6143</v>
      </c>
      <c r="S33">
        <v>128.12400000000002</v>
      </c>
      <c r="T33">
        <v>2</v>
      </c>
      <c r="U33">
        <v>0.1</v>
      </c>
      <c r="V33">
        <v>24.2012</v>
      </c>
      <c r="W33" t="s">
        <v>10946</v>
      </c>
    </row>
    <row r="34" spans="1:23">
      <c r="A34">
        <v>9463</v>
      </c>
      <c r="B34" t="s">
        <v>10643</v>
      </c>
      <c r="C34">
        <v>2014</v>
      </c>
      <c r="D34" s="6">
        <v>41969</v>
      </c>
      <c r="E34" s="6">
        <v>41974</v>
      </c>
      <c r="F34" t="s">
        <v>23</v>
      </c>
      <c r="G34" t="s">
        <v>307</v>
      </c>
      <c r="H34" t="s">
        <v>308</v>
      </c>
      <c r="I34" t="s">
        <v>41</v>
      </c>
      <c r="J34" t="s">
        <v>27</v>
      </c>
      <c r="K34" t="s">
        <v>1473</v>
      </c>
      <c r="L34" t="s">
        <v>29</v>
      </c>
      <c r="M34">
        <v>40214</v>
      </c>
      <c r="N34" t="s">
        <v>30</v>
      </c>
      <c r="O34" t="s">
        <v>4519</v>
      </c>
      <c r="P34" t="s">
        <v>32</v>
      </c>
      <c r="Q34" t="s">
        <v>36</v>
      </c>
      <c r="R34" t="s">
        <v>4520</v>
      </c>
      <c r="S34">
        <v>701.96</v>
      </c>
      <c r="T34">
        <v>2</v>
      </c>
      <c r="U34">
        <v>0</v>
      </c>
      <c r="V34">
        <v>168.47040000000004</v>
      </c>
      <c r="W34" t="s">
        <v>10946</v>
      </c>
    </row>
    <row r="35" spans="1:23">
      <c r="A35">
        <v>9429</v>
      </c>
      <c r="B35" t="s">
        <v>10613</v>
      </c>
      <c r="C35">
        <v>2011</v>
      </c>
      <c r="D35" s="6">
        <v>40674</v>
      </c>
      <c r="E35" s="6">
        <v>40679</v>
      </c>
      <c r="F35" t="s">
        <v>50</v>
      </c>
      <c r="G35" t="s">
        <v>847</v>
      </c>
      <c r="H35" t="s">
        <v>848</v>
      </c>
      <c r="I35" t="s">
        <v>41</v>
      </c>
      <c r="J35" t="s">
        <v>27</v>
      </c>
      <c r="K35" t="s">
        <v>1681</v>
      </c>
      <c r="L35" t="s">
        <v>104</v>
      </c>
      <c r="M35">
        <v>77340</v>
      </c>
      <c r="N35" t="s">
        <v>105</v>
      </c>
      <c r="O35" t="s">
        <v>1488</v>
      </c>
      <c r="P35" t="s">
        <v>32</v>
      </c>
      <c r="Q35" t="s">
        <v>36</v>
      </c>
      <c r="R35" t="s">
        <v>1489</v>
      </c>
      <c r="S35">
        <v>1212.9599999999998</v>
      </c>
      <c r="T35">
        <v>8</v>
      </c>
      <c r="U35">
        <v>0.3</v>
      </c>
      <c r="V35">
        <v>-69.311999999999898</v>
      </c>
      <c r="W35" t="s">
        <v>10940</v>
      </c>
    </row>
    <row r="36" spans="1:23">
      <c r="A36">
        <v>9426</v>
      </c>
      <c r="B36" t="s">
        <v>10610</v>
      </c>
      <c r="C36">
        <v>2011</v>
      </c>
      <c r="D36" s="6">
        <v>40798</v>
      </c>
      <c r="E36" s="6">
        <v>40803</v>
      </c>
      <c r="F36" t="s">
        <v>23</v>
      </c>
      <c r="G36" t="s">
        <v>4876</v>
      </c>
      <c r="H36" t="s">
        <v>4877</v>
      </c>
      <c r="I36" t="s">
        <v>26</v>
      </c>
      <c r="J36" t="s">
        <v>27</v>
      </c>
      <c r="K36" t="s">
        <v>266</v>
      </c>
      <c r="L36" t="s">
        <v>267</v>
      </c>
      <c r="M36">
        <v>10035</v>
      </c>
      <c r="N36" t="s">
        <v>148</v>
      </c>
      <c r="O36" t="s">
        <v>1872</v>
      </c>
      <c r="P36" t="s">
        <v>32</v>
      </c>
      <c r="Q36" t="s">
        <v>36</v>
      </c>
      <c r="R36" t="s">
        <v>1873</v>
      </c>
      <c r="S36">
        <v>3785.2920000000004</v>
      </c>
      <c r="T36">
        <v>6</v>
      </c>
      <c r="U36">
        <v>0.1</v>
      </c>
      <c r="V36">
        <v>420.58800000000019</v>
      </c>
      <c r="W36" t="s">
        <v>10944</v>
      </c>
    </row>
    <row r="37" spans="1:23">
      <c r="A37">
        <v>9413</v>
      </c>
      <c r="B37" t="s">
        <v>10604</v>
      </c>
      <c r="C37">
        <v>2012</v>
      </c>
      <c r="D37" s="6">
        <v>40935</v>
      </c>
      <c r="E37" s="6">
        <v>40937</v>
      </c>
      <c r="F37" t="s">
        <v>188</v>
      </c>
      <c r="G37" t="s">
        <v>2122</v>
      </c>
      <c r="H37" t="s">
        <v>2123</v>
      </c>
      <c r="I37" t="s">
        <v>26</v>
      </c>
      <c r="J37" t="s">
        <v>27</v>
      </c>
      <c r="K37" t="s">
        <v>42</v>
      </c>
      <c r="L37" t="s">
        <v>43</v>
      </c>
      <c r="M37">
        <v>90036</v>
      </c>
      <c r="N37" t="s">
        <v>44</v>
      </c>
      <c r="O37" t="s">
        <v>1872</v>
      </c>
      <c r="P37" t="s">
        <v>32</v>
      </c>
      <c r="Q37" t="s">
        <v>36</v>
      </c>
      <c r="R37" t="s">
        <v>1873</v>
      </c>
      <c r="S37">
        <v>2803.92</v>
      </c>
      <c r="T37">
        <v>5</v>
      </c>
      <c r="U37">
        <v>0.2</v>
      </c>
      <c r="V37">
        <v>0</v>
      </c>
      <c r="W37" t="s">
        <v>10936</v>
      </c>
    </row>
    <row r="38" spans="1:23">
      <c r="A38">
        <v>9395</v>
      </c>
      <c r="B38" t="s">
        <v>10591</v>
      </c>
      <c r="C38">
        <v>2011</v>
      </c>
      <c r="D38" s="6">
        <v>40806</v>
      </c>
      <c r="E38" s="6">
        <v>40809</v>
      </c>
      <c r="F38" t="s">
        <v>188</v>
      </c>
      <c r="G38" t="s">
        <v>5245</v>
      </c>
      <c r="H38" t="s">
        <v>5246</v>
      </c>
      <c r="I38" t="s">
        <v>26</v>
      </c>
      <c r="J38" t="s">
        <v>27</v>
      </c>
      <c r="K38" t="s">
        <v>266</v>
      </c>
      <c r="L38" t="s">
        <v>267</v>
      </c>
      <c r="M38">
        <v>10011</v>
      </c>
      <c r="N38" t="s">
        <v>148</v>
      </c>
      <c r="O38" t="s">
        <v>2555</v>
      </c>
      <c r="P38" t="s">
        <v>32</v>
      </c>
      <c r="Q38" t="s">
        <v>36</v>
      </c>
      <c r="R38" t="s">
        <v>2556</v>
      </c>
      <c r="S38">
        <v>631.78200000000004</v>
      </c>
      <c r="T38">
        <v>2</v>
      </c>
      <c r="U38">
        <v>0.1</v>
      </c>
      <c r="V38">
        <v>140.39599999999993</v>
      </c>
      <c r="W38" t="s">
        <v>10944</v>
      </c>
    </row>
    <row r="39" spans="1:23">
      <c r="A39">
        <v>9393</v>
      </c>
      <c r="B39" t="s">
        <v>10590</v>
      </c>
      <c r="C39">
        <v>2012</v>
      </c>
      <c r="D39" s="6">
        <v>41207</v>
      </c>
      <c r="E39" s="6">
        <v>41207</v>
      </c>
      <c r="F39" t="s">
        <v>1290</v>
      </c>
      <c r="G39" t="s">
        <v>3107</v>
      </c>
      <c r="H39" t="s">
        <v>3108</v>
      </c>
      <c r="I39" t="s">
        <v>41</v>
      </c>
      <c r="J39" t="s">
        <v>27</v>
      </c>
      <c r="K39" t="s">
        <v>807</v>
      </c>
      <c r="L39" t="s">
        <v>457</v>
      </c>
      <c r="M39">
        <v>80219</v>
      </c>
      <c r="N39" t="s">
        <v>44</v>
      </c>
      <c r="O39" t="s">
        <v>6128</v>
      </c>
      <c r="P39" t="s">
        <v>32</v>
      </c>
      <c r="Q39" t="s">
        <v>36</v>
      </c>
      <c r="R39" t="s">
        <v>6129</v>
      </c>
      <c r="S39">
        <v>582.33600000000001</v>
      </c>
      <c r="T39">
        <v>8</v>
      </c>
      <c r="U39">
        <v>0.2</v>
      </c>
      <c r="V39">
        <v>-29.116799999999955</v>
      </c>
      <c r="W39" t="s">
        <v>10945</v>
      </c>
    </row>
    <row r="40" spans="1:23">
      <c r="A40">
        <v>9381</v>
      </c>
      <c r="B40" t="s">
        <v>10584</v>
      </c>
      <c r="C40">
        <v>2011</v>
      </c>
      <c r="D40" s="6">
        <v>40900</v>
      </c>
      <c r="E40" s="6">
        <v>40904</v>
      </c>
      <c r="F40" t="s">
        <v>23</v>
      </c>
      <c r="G40" t="s">
        <v>965</v>
      </c>
      <c r="H40" t="s">
        <v>966</v>
      </c>
      <c r="I40" t="s">
        <v>26</v>
      </c>
      <c r="J40" t="s">
        <v>27</v>
      </c>
      <c r="K40" t="s">
        <v>900</v>
      </c>
      <c r="L40" t="s">
        <v>54</v>
      </c>
      <c r="M40">
        <v>33614</v>
      </c>
      <c r="N40" t="s">
        <v>30</v>
      </c>
      <c r="O40" t="s">
        <v>716</v>
      </c>
      <c r="P40" t="s">
        <v>32</v>
      </c>
      <c r="Q40" t="s">
        <v>36</v>
      </c>
      <c r="R40" t="s">
        <v>717</v>
      </c>
      <c r="S40">
        <v>64.784000000000006</v>
      </c>
      <c r="T40">
        <v>1</v>
      </c>
      <c r="U40">
        <v>0.2</v>
      </c>
      <c r="V40">
        <v>6.4784000000000042</v>
      </c>
      <c r="W40" t="s">
        <v>10947</v>
      </c>
    </row>
    <row r="41" spans="1:23">
      <c r="A41">
        <v>40</v>
      </c>
      <c r="B41" t="s">
        <v>196</v>
      </c>
      <c r="C41">
        <v>2012</v>
      </c>
      <c r="D41" s="6">
        <v>41270</v>
      </c>
      <c r="E41" s="6">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c r="W41" t="s">
        <v>10947</v>
      </c>
    </row>
    <row r="42" spans="1:23">
      <c r="A42">
        <v>9372</v>
      </c>
      <c r="B42" t="s">
        <v>10574</v>
      </c>
      <c r="C42">
        <v>2012</v>
      </c>
      <c r="D42" s="6">
        <v>41058</v>
      </c>
      <c r="E42" s="6">
        <v>41060</v>
      </c>
      <c r="F42" t="s">
        <v>188</v>
      </c>
      <c r="G42" t="s">
        <v>8994</v>
      </c>
      <c r="H42" t="s">
        <v>8995</v>
      </c>
      <c r="I42" t="s">
        <v>41</v>
      </c>
      <c r="J42" t="s">
        <v>27</v>
      </c>
      <c r="K42" t="s">
        <v>497</v>
      </c>
      <c r="L42" t="s">
        <v>498</v>
      </c>
      <c r="M42">
        <v>43229</v>
      </c>
      <c r="N42" t="s">
        <v>148</v>
      </c>
      <c r="O42" t="s">
        <v>384</v>
      </c>
      <c r="P42" t="s">
        <v>32</v>
      </c>
      <c r="Q42" t="s">
        <v>36</v>
      </c>
      <c r="R42" t="s">
        <v>385</v>
      </c>
      <c r="S42">
        <v>317.05799999999999</v>
      </c>
      <c r="T42">
        <v>3</v>
      </c>
      <c r="U42">
        <v>0.3</v>
      </c>
      <c r="V42">
        <v>-86.058600000000013</v>
      </c>
      <c r="W42" t="s">
        <v>10940</v>
      </c>
    </row>
    <row r="43" spans="1:23">
      <c r="A43">
        <v>9370</v>
      </c>
      <c r="B43" t="s">
        <v>10573</v>
      </c>
      <c r="C43">
        <v>2014</v>
      </c>
      <c r="D43" s="6">
        <v>41951</v>
      </c>
      <c r="E43" s="6">
        <v>41953</v>
      </c>
      <c r="F43" t="s">
        <v>23</v>
      </c>
      <c r="G43" t="s">
        <v>3953</v>
      </c>
      <c r="H43" t="s">
        <v>3954</v>
      </c>
      <c r="I43" t="s">
        <v>41</v>
      </c>
      <c r="J43" t="s">
        <v>27</v>
      </c>
      <c r="K43" t="s">
        <v>3213</v>
      </c>
      <c r="L43" t="s">
        <v>2735</v>
      </c>
      <c r="M43">
        <v>20735</v>
      </c>
      <c r="N43" t="s">
        <v>148</v>
      </c>
      <c r="O43" t="s">
        <v>6128</v>
      </c>
      <c r="P43" t="s">
        <v>32</v>
      </c>
      <c r="Q43" t="s">
        <v>36</v>
      </c>
      <c r="R43" t="s">
        <v>6129</v>
      </c>
      <c r="S43">
        <v>272.96999999999997</v>
      </c>
      <c r="T43">
        <v>3</v>
      </c>
      <c r="U43">
        <v>0</v>
      </c>
      <c r="V43">
        <v>43.675200000000018</v>
      </c>
      <c r="W43" t="s">
        <v>10946</v>
      </c>
    </row>
    <row r="44" spans="1:23">
      <c r="A44">
        <v>9353</v>
      </c>
      <c r="B44" t="s">
        <v>10566</v>
      </c>
      <c r="C44">
        <v>2014</v>
      </c>
      <c r="D44" s="6">
        <v>41907</v>
      </c>
      <c r="E44" s="6">
        <v>41909</v>
      </c>
      <c r="F44" t="s">
        <v>188</v>
      </c>
      <c r="G44" t="s">
        <v>1699</v>
      </c>
      <c r="H44" t="s">
        <v>1700</v>
      </c>
      <c r="I44" t="s">
        <v>26</v>
      </c>
      <c r="J44" t="s">
        <v>27</v>
      </c>
      <c r="K44" t="s">
        <v>303</v>
      </c>
      <c r="L44" t="s">
        <v>211</v>
      </c>
      <c r="M44">
        <v>60623</v>
      </c>
      <c r="N44" t="s">
        <v>105</v>
      </c>
      <c r="O44" t="s">
        <v>3400</v>
      </c>
      <c r="P44" t="s">
        <v>32</v>
      </c>
      <c r="Q44" t="s">
        <v>36</v>
      </c>
      <c r="R44" t="s">
        <v>3401</v>
      </c>
      <c r="S44">
        <v>520.46399999999994</v>
      </c>
      <c r="T44">
        <v>2</v>
      </c>
      <c r="U44">
        <v>0.3</v>
      </c>
      <c r="V44">
        <v>-14.870399999999961</v>
      </c>
      <c r="W44" t="s">
        <v>10944</v>
      </c>
    </row>
    <row r="45" spans="1:23">
      <c r="A45">
        <v>9352</v>
      </c>
      <c r="B45" t="s">
        <v>10565</v>
      </c>
      <c r="C45">
        <v>2013</v>
      </c>
      <c r="D45" s="6">
        <v>41541</v>
      </c>
      <c r="E45" s="6">
        <v>41545</v>
      </c>
      <c r="F45" t="s">
        <v>50</v>
      </c>
      <c r="G45" t="s">
        <v>2638</v>
      </c>
      <c r="H45" t="s">
        <v>2639</v>
      </c>
      <c r="I45" t="s">
        <v>41</v>
      </c>
      <c r="J45" t="s">
        <v>27</v>
      </c>
      <c r="K45" t="s">
        <v>95</v>
      </c>
      <c r="L45" t="s">
        <v>96</v>
      </c>
      <c r="M45">
        <v>98115</v>
      </c>
      <c r="N45" t="s">
        <v>44</v>
      </c>
      <c r="O45" t="s">
        <v>1537</v>
      </c>
      <c r="P45" t="s">
        <v>32</v>
      </c>
      <c r="Q45" t="s">
        <v>36</v>
      </c>
      <c r="R45" t="s">
        <v>1538</v>
      </c>
      <c r="S45">
        <v>184.75200000000001</v>
      </c>
      <c r="T45">
        <v>3</v>
      </c>
      <c r="U45">
        <v>0.2</v>
      </c>
      <c r="V45">
        <v>-20.784600000000012</v>
      </c>
      <c r="W45" t="s">
        <v>10944</v>
      </c>
    </row>
    <row r="46" spans="1:23">
      <c r="A46">
        <v>9348</v>
      </c>
      <c r="B46" t="s">
        <v>10563</v>
      </c>
      <c r="C46">
        <v>2014</v>
      </c>
      <c r="D46" s="6">
        <v>41688</v>
      </c>
      <c r="E46" s="6">
        <v>41691</v>
      </c>
      <c r="F46" t="s">
        <v>188</v>
      </c>
      <c r="G46" t="s">
        <v>2310</v>
      </c>
      <c r="H46" t="s">
        <v>2311</v>
      </c>
      <c r="I46" t="s">
        <v>102</v>
      </c>
      <c r="J46" t="s">
        <v>27</v>
      </c>
      <c r="K46" t="s">
        <v>276</v>
      </c>
      <c r="L46" t="s">
        <v>498</v>
      </c>
      <c r="M46">
        <v>45373</v>
      </c>
      <c r="N46" t="s">
        <v>148</v>
      </c>
      <c r="O46" t="s">
        <v>4768</v>
      </c>
      <c r="P46" t="s">
        <v>32</v>
      </c>
      <c r="Q46" t="s">
        <v>36</v>
      </c>
      <c r="R46" t="s">
        <v>4769</v>
      </c>
      <c r="S46">
        <v>899.43</v>
      </c>
      <c r="T46">
        <v>5</v>
      </c>
      <c r="U46">
        <v>0.3</v>
      </c>
      <c r="V46">
        <v>-12.84900000000016</v>
      </c>
      <c r="W46" t="s">
        <v>10937</v>
      </c>
    </row>
    <row r="47" spans="1:23">
      <c r="A47">
        <v>9325</v>
      </c>
      <c r="B47" t="s">
        <v>10553</v>
      </c>
      <c r="C47">
        <v>2014</v>
      </c>
      <c r="D47" s="6">
        <v>41906</v>
      </c>
      <c r="E47" s="6">
        <v>41912</v>
      </c>
      <c r="F47" t="s">
        <v>50</v>
      </c>
      <c r="G47" t="s">
        <v>4743</v>
      </c>
      <c r="H47" t="s">
        <v>4744</v>
      </c>
      <c r="I47" t="s">
        <v>26</v>
      </c>
      <c r="J47" t="s">
        <v>27</v>
      </c>
      <c r="K47" t="s">
        <v>42</v>
      </c>
      <c r="L47" t="s">
        <v>43</v>
      </c>
      <c r="M47">
        <v>90036</v>
      </c>
      <c r="N47" t="s">
        <v>44</v>
      </c>
      <c r="O47" t="s">
        <v>3400</v>
      </c>
      <c r="P47" t="s">
        <v>32</v>
      </c>
      <c r="Q47" t="s">
        <v>36</v>
      </c>
      <c r="R47" t="s">
        <v>3401</v>
      </c>
      <c r="S47">
        <v>594.81600000000003</v>
      </c>
      <c r="T47">
        <v>2</v>
      </c>
      <c r="U47">
        <v>0.2</v>
      </c>
      <c r="V47">
        <v>59.481600000000014</v>
      </c>
      <c r="W47" t="s">
        <v>10944</v>
      </c>
    </row>
    <row r="48" spans="1:23">
      <c r="A48">
        <v>9320</v>
      </c>
      <c r="B48" t="s">
        <v>10549</v>
      </c>
      <c r="C48">
        <v>2014</v>
      </c>
      <c r="D48" s="6">
        <v>41841</v>
      </c>
      <c r="E48" s="6">
        <v>41846</v>
      </c>
      <c r="F48" t="s">
        <v>50</v>
      </c>
      <c r="G48" t="s">
        <v>2140</v>
      </c>
      <c r="H48" t="s">
        <v>2141</v>
      </c>
      <c r="I48" t="s">
        <v>41</v>
      </c>
      <c r="J48" t="s">
        <v>27</v>
      </c>
      <c r="K48" t="s">
        <v>266</v>
      </c>
      <c r="L48" t="s">
        <v>267</v>
      </c>
      <c r="M48">
        <v>10009</v>
      </c>
      <c r="N48" t="s">
        <v>148</v>
      </c>
      <c r="O48" t="s">
        <v>10550</v>
      </c>
      <c r="P48" t="s">
        <v>32</v>
      </c>
      <c r="Q48" t="s">
        <v>36</v>
      </c>
      <c r="R48" t="s">
        <v>10551</v>
      </c>
      <c r="S48">
        <v>163.76400000000001</v>
      </c>
      <c r="T48">
        <v>2</v>
      </c>
      <c r="U48">
        <v>0.1</v>
      </c>
      <c r="V48">
        <v>25.474399999999999</v>
      </c>
      <c r="W48" t="s">
        <v>10942</v>
      </c>
    </row>
    <row r="49" spans="1:23">
      <c r="A49">
        <v>9301</v>
      </c>
      <c r="B49" t="s">
        <v>10541</v>
      </c>
      <c r="C49">
        <v>2012</v>
      </c>
      <c r="D49" s="6">
        <v>41017</v>
      </c>
      <c r="E49" s="6">
        <v>41021</v>
      </c>
      <c r="F49" t="s">
        <v>23</v>
      </c>
      <c r="G49" t="s">
        <v>1477</v>
      </c>
      <c r="H49" t="s">
        <v>1478</v>
      </c>
      <c r="I49" t="s">
        <v>41</v>
      </c>
      <c r="J49" t="s">
        <v>27</v>
      </c>
      <c r="K49" t="s">
        <v>7289</v>
      </c>
      <c r="L49" t="s">
        <v>104</v>
      </c>
      <c r="M49">
        <v>78501</v>
      </c>
      <c r="N49" t="s">
        <v>105</v>
      </c>
      <c r="O49" t="s">
        <v>1585</v>
      </c>
      <c r="P49" t="s">
        <v>32</v>
      </c>
      <c r="Q49" t="s">
        <v>36</v>
      </c>
      <c r="R49" t="s">
        <v>1586</v>
      </c>
      <c r="S49">
        <v>56.686</v>
      </c>
      <c r="T49">
        <v>1</v>
      </c>
      <c r="U49">
        <v>0.3</v>
      </c>
      <c r="V49">
        <v>-20.245000000000008</v>
      </c>
      <c r="W49" t="s">
        <v>10939</v>
      </c>
    </row>
    <row r="50" spans="1:23">
      <c r="A50">
        <v>9289</v>
      </c>
      <c r="B50" t="s">
        <v>10534</v>
      </c>
      <c r="C50">
        <v>2014</v>
      </c>
      <c r="D50" s="6">
        <v>41974</v>
      </c>
      <c r="E50" s="6">
        <v>41977</v>
      </c>
      <c r="F50" t="s">
        <v>188</v>
      </c>
      <c r="G50" t="s">
        <v>5059</v>
      </c>
      <c r="H50" t="s">
        <v>5060</v>
      </c>
      <c r="I50" t="s">
        <v>26</v>
      </c>
      <c r="J50" t="s">
        <v>27</v>
      </c>
      <c r="K50" t="s">
        <v>146</v>
      </c>
      <c r="L50" t="s">
        <v>147</v>
      </c>
      <c r="M50">
        <v>19134</v>
      </c>
      <c r="N50" t="s">
        <v>148</v>
      </c>
      <c r="O50" t="s">
        <v>4768</v>
      </c>
      <c r="P50" t="s">
        <v>32</v>
      </c>
      <c r="Q50" t="s">
        <v>36</v>
      </c>
      <c r="R50" t="s">
        <v>4769</v>
      </c>
      <c r="S50">
        <v>1079.316</v>
      </c>
      <c r="T50">
        <v>6</v>
      </c>
      <c r="U50">
        <v>0.3</v>
      </c>
      <c r="V50">
        <v>-15.418800000000203</v>
      </c>
      <c r="W50" t="s">
        <v>10947</v>
      </c>
    </row>
    <row r="51" spans="1:23">
      <c r="A51">
        <v>9285</v>
      </c>
      <c r="B51" t="s">
        <v>10531</v>
      </c>
      <c r="C51">
        <v>2011</v>
      </c>
      <c r="D51" s="6">
        <v>40865</v>
      </c>
      <c r="E51" s="6">
        <v>40870</v>
      </c>
      <c r="F51" t="s">
        <v>50</v>
      </c>
      <c r="G51" t="s">
        <v>1291</v>
      </c>
      <c r="H51" t="s">
        <v>1292</v>
      </c>
      <c r="I51" t="s">
        <v>41</v>
      </c>
      <c r="J51" t="s">
        <v>27</v>
      </c>
      <c r="K51" t="s">
        <v>612</v>
      </c>
      <c r="L51" t="s">
        <v>114</v>
      </c>
      <c r="M51">
        <v>53132</v>
      </c>
      <c r="N51" t="s">
        <v>105</v>
      </c>
      <c r="O51" t="s">
        <v>2095</v>
      </c>
      <c r="P51" t="s">
        <v>32</v>
      </c>
      <c r="Q51" t="s">
        <v>36</v>
      </c>
      <c r="R51" t="s">
        <v>2096</v>
      </c>
      <c r="S51">
        <v>392.93999999999994</v>
      </c>
      <c r="T51">
        <v>3</v>
      </c>
      <c r="U51">
        <v>0</v>
      </c>
      <c r="V51">
        <v>43.223399999999984</v>
      </c>
      <c r="W51" t="s">
        <v>10946</v>
      </c>
    </row>
    <row r="52" spans="1:23">
      <c r="A52">
        <v>9280</v>
      </c>
      <c r="B52" t="s">
        <v>10526</v>
      </c>
      <c r="C52">
        <v>2014</v>
      </c>
      <c r="D52" s="6">
        <v>41975</v>
      </c>
      <c r="E52" s="6">
        <v>41979</v>
      </c>
      <c r="F52" t="s">
        <v>50</v>
      </c>
      <c r="G52" t="s">
        <v>2122</v>
      </c>
      <c r="H52" t="s">
        <v>2123</v>
      </c>
      <c r="I52" t="s">
        <v>26</v>
      </c>
      <c r="J52" t="s">
        <v>27</v>
      </c>
      <c r="K52" t="s">
        <v>146</v>
      </c>
      <c r="L52" t="s">
        <v>147</v>
      </c>
      <c r="M52">
        <v>19140</v>
      </c>
      <c r="N52" t="s">
        <v>148</v>
      </c>
      <c r="O52" t="s">
        <v>1793</v>
      </c>
      <c r="P52" t="s">
        <v>32</v>
      </c>
      <c r="Q52" t="s">
        <v>36</v>
      </c>
      <c r="R52" t="s">
        <v>1794</v>
      </c>
      <c r="S52">
        <v>398.97199999999998</v>
      </c>
      <c r="T52">
        <v>2</v>
      </c>
      <c r="U52">
        <v>0.3</v>
      </c>
      <c r="V52">
        <v>-28.49799999999999</v>
      </c>
      <c r="W52" t="s">
        <v>10947</v>
      </c>
    </row>
    <row r="53" spans="1:23">
      <c r="A53">
        <v>9268</v>
      </c>
      <c r="B53" t="s">
        <v>10520</v>
      </c>
      <c r="C53">
        <v>2012</v>
      </c>
      <c r="D53" s="6">
        <v>41177</v>
      </c>
      <c r="E53" s="6">
        <v>41177</v>
      </c>
      <c r="F53" t="s">
        <v>1290</v>
      </c>
      <c r="G53" t="s">
        <v>1952</v>
      </c>
      <c r="H53" t="s">
        <v>1953</v>
      </c>
      <c r="I53" t="s">
        <v>26</v>
      </c>
      <c r="J53" t="s">
        <v>27</v>
      </c>
      <c r="K53" t="s">
        <v>3708</v>
      </c>
      <c r="L53" t="s">
        <v>267</v>
      </c>
      <c r="M53">
        <v>11520</v>
      </c>
      <c r="N53" t="s">
        <v>148</v>
      </c>
      <c r="O53" t="s">
        <v>8382</v>
      </c>
      <c r="P53" t="s">
        <v>32</v>
      </c>
      <c r="Q53" t="s">
        <v>36</v>
      </c>
      <c r="R53" t="s">
        <v>8383</v>
      </c>
      <c r="S53">
        <v>102.58200000000001</v>
      </c>
      <c r="T53">
        <v>1</v>
      </c>
      <c r="U53">
        <v>0.1</v>
      </c>
      <c r="V53">
        <v>6.8388000000000009</v>
      </c>
      <c r="W53" t="s">
        <v>10944</v>
      </c>
    </row>
    <row r="54" spans="1:23">
      <c r="A54">
        <v>53</v>
      </c>
      <c r="B54" t="s">
        <v>250</v>
      </c>
      <c r="C54">
        <v>2012</v>
      </c>
      <c r="D54" s="6">
        <v>41017</v>
      </c>
      <c r="E54" s="6">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c r="W54" t="s">
        <v>10939</v>
      </c>
    </row>
    <row r="55" spans="1:23">
      <c r="A55">
        <v>9263</v>
      </c>
      <c r="B55" t="s">
        <v>10517</v>
      </c>
      <c r="C55">
        <v>2012</v>
      </c>
      <c r="D55" s="6">
        <v>41191</v>
      </c>
      <c r="E55" s="6">
        <v>41195</v>
      </c>
      <c r="F55" t="s">
        <v>50</v>
      </c>
      <c r="G55" t="s">
        <v>2080</v>
      </c>
      <c r="H55" t="s">
        <v>2081</v>
      </c>
      <c r="I55" t="s">
        <v>26</v>
      </c>
      <c r="J55" t="s">
        <v>27</v>
      </c>
      <c r="K55" t="s">
        <v>880</v>
      </c>
      <c r="L55" t="s">
        <v>238</v>
      </c>
      <c r="M55">
        <v>48227</v>
      </c>
      <c r="N55" t="s">
        <v>105</v>
      </c>
      <c r="O55" t="s">
        <v>336</v>
      </c>
      <c r="P55" t="s">
        <v>32</v>
      </c>
      <c r="Q55" t="s">
        <v>36</v>
      </c>
      <c r="R55" t="s">
        <v>337</v>
      </c>
      <c r="S55">
        <v>389.97</v>
      </c>
      <c r="T55">
        <v>3</v>
      </c>
      <c r="U55">
        <v>0</v>
      </c>
      <c r="V55">
        <v>35.097300000000004</v>
      </c>
      <c r="W55" t="s">
        <v>10945</v>
      </c>
    </row>
    <row r="56" spans="1:23">
      <c r="A56">
        <v>9262</v>
      </c>
      <c r="B56" t="s">
        <v>10516</v>
      </c>
      <c r="C56">
        <v>2014</v>
      </c>
      <c r="D56" s="6">
        <v>41885</v>
      </c>
      <c r="E56" s="6">
        <v>41885</v>
      </c>
      <c r="F56" t="s">
        <v>1290</v>
      </c>
      <c r="G56" t="s">
        <v>6713</v>
      </c>
      <c r="H56" t="s">
        <v>6714</v>
      </c>
      <c r="I56" t="s">
        <v>102</v>
      </c>
      <c r="J56" t="s">
        <v>27</v>
      </c>
      <c r="K56" t="s">
        <v>95</v>
      </c>
      <c r="L56" t="s">
        <v>96</v>
      </c>
      <c r="M56">
        <v>98103</v>
      </c>
      <c r="N56" t="s">
        <v>44</v>
      </c>
      <c r="O56" t="s">
        <v>261</v>
      </c>
      <c r="P56" t="s">
        <v>32</v>
      </c>
      <c r="Q56" t="s">
        <v>36</v>
      </c>
      <c r="R56" t="s">
        <v>262</v>
      </c>
      <c r="S56">
        <v>215.976</v>
      </c>
      <c r="T56">
        <v>3</v>
      </c>
      <c r="U56">
        <v>0.2</v>
      </c>
      <c r="V56">
        <v>-2.6997000000000355</v>
      </c>
      <c r="W56" t="s">
        <v>10944</v>
      </c>
    </row>
    <row r="57" spans="1:23">
      <c r="A57">
        <v>9255</v>
      </c>
      <c r="B57" t="s">
        <v>10513</v>
      </c>
      <c r="C57">
        <v>2011</v>
      </c>
      <c r="D57" s="6">
        <v>40586</v>
      </c>
      <c r="E57" s="6">
        <v>40590</v>
      </c>
      <c r="F57" t="s">
        <v>23</v>
      </c>
      <c r="G57" t="s">
        <v>2626</v>
      </c>
      <c r="H57" t="s">
        <v>2627</v>
      </c>
      <c r="I57" t="s">
        <v>26</v>
      </c>
      <c r="J57" t="s">
        <v>27</v>
      </c>
      <c r="K57" t="s">
        <v>382</v>
      </c>
      <c r="L57" t="s">
        <v>596</v>
      </c>
      <c r="M57">
        <v>65203</v>
      </c>
      <c r="N57" t="s">
        <v>105</v>
      </c>
      <c r="O57" t="s">
        <v>304</v>
      </c>
      <c r="P57" t="s">
        <v>32</v>
      </c>
      <c r="Q57" t="s">
        <v>36</v>
      </c>
      <c r="R57" t="s">
        <v>305</v>
      </c>
      <c r="S57">
        <v>60.89</v>
      </c>
      <c r="T57">
        <v>1</v>
      </c>
      <c r="U57">
        <v>0</v>
      </c>
      <c r="V57">
        <v>15.222499999999997</v>
      </c>
      <c r="W57" t="s">
        <v>10937</v>
      </c>
    </row>
    <row r="58" spans="1:23">
      <c r="A58">
        <v>9200</v>
      </c>
      <c r="B58" t="s">
        <v>10477</v>
      </c>
      <c r="C58">
        <v>2011</v>
      </c>
      <c r="D58" s="6">
        <v>40673</v>
      </c>
      <c r="E58" s="6">
        <v>40678</v>
      </c>
      <c r="F58" t="s">
        <v>50</v>
      </c>
      <c r="G58" t="s">
        <v>3467</v>
      </c>
      <c r="H58" t="s">
        <v>3468</v>
      </c>
      <c r="I58" t="s">
        <v>26</v>
      </c>
      <c r="J58" t="s">
        <v>27</v>
      </c>
      <c r="K58" t="s">
        <v>630</v>
      </c>
      <c r="L58" t="s">
        <v>43</v>
      </c>
      <c r="M58">
        <v>95123</v>
      </c>
      <c r="N58" t="s">
        <v>44</v>
      </c>
      <c r="O58" t="s">
        <v>6248</v>
      </c>
      <c r="P58" t="s">
        <v>32</v>
      </c>
      <c r="Q58" t="s">
        <v>36</v>
      </c>
      <c r="R58" t="s">
        <v>6249</v>
      </c>
      <c r="S58">
        <v>256.78400000000005</v>
      </c>
      <c r="T58">
        <v>1</v>
      </c>
      <c r="U58">
        <v>0.2</v>
      </c>
      <c r="V58">
        <v>32.097999999999971</v>
      </c>
      <c r="W58" t="s">
        <v>10940</v>
      </c>
    </row>
    <row r="59" spans="1:23">
      <c r="A59">
        <v>58</v>
      </c>
      <c r="B59" t="s">
        <v>273</v>
      </c>
      <c r="C59">
        <v>2013</v>
      </c>
      <c r="D59" s="6">
        <v>41443</v>
      </c>
      <c r="E59" s="6">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c r="W59" t="s">
        <v>10941</v>
      </c>
    </row>
    <row r="60" spans="1:23">
      <c r="A60">
        <v>9186</v>
      </c>
      <c r="B60" t="s">
        <v>10471</v>
      </c>
      <c r="C60">
        <v>2014</v>
      </c>
      <c r="D60" s="6">
        <v>41859</v>
      </c>
      <c r="E60" s="6">
        <v>41863</v>
      </c>
      <c r="F60" t="s">
        <v>50</v>
      </c>
      <c r="G60" t="s">
        <v>1258</v>
      </c>
      <c r="H60" t="s">
        <v>1259</v>
      </c>
      <c r="I60" t="s">
        <v>26</v>
      </c>
      <c r="J60" t="s">
        <v>27</v>
      </c>
      <c r="K60" t="s">
        <v>3972</v>
      </c>
      <c r="L60" t="s">
        <v>43</v>
      </c>
      <c r="M60">
        <v>92683</v>
      </c>
      <c r="N60" t="s">
        <v>44</v>
      </c>
      <c r="O60" t="s">
        <v>10472</v>
      </c>
      <c r="P60" t="s">
        <v>32</v>
      </c>
      <c r="Q60" t="s">
        <v>36</v>
      </c>
      <c r="R60" t="s">
        <v>10473</v>
      </c>
      <c r="S60">
        <v>207.18400000000003</v>
      </c>
      <c r="T60">
        <v>1</v>
      </c>
      <c r="U60">
        <v>0.2</v>
      </c>
      <c r="V60">
        <v>25.897999999999982</v>
      </c>
      <c r="W60" t="s">
        <v>10943</v>
      </c>
    </row>
    <row r="61" spans="1:23">
      <c r="A61">
        <v>9163</v>
      </c>
      <c r="B61" t="s">
        <v>10463</v>
      </c>
      <c r="C61">
        <v>2013</v>
      </c>
      <c r="D61" s="6">
        <v>41617</v>
      </c>
      <c r="E61" s="6">
        <v>41621</v>
      </c>
      <c r="F61" t="s">
        <v>50</v>
      </c>
      <c r="G61" t="s">
        <v>1308</v>
      </c>
      <c r="H61" t="s">
        <v>1309</v>
      </c>
      <c r="I61" t="s">
        <v>26</v>
      </c>
      <c r="J61" t="s">
        <v>27</v>
      </c>
      <c r="K61" t="s">
        <v>6206</v>
      </c>
      <c r="L61" t="s">
        <v>114</v>
      </c>
      <c r="M61">
        <v>54703</v>
      </c>
      <c r="N61" t="s">
        <v>105</v>
      </c>
      <c r="O61" t="s">
        <v>2455</v>
      </c>
      <c r="P61" t="s">
        <v>32</v>
      </c>
      <c r="Q61" t="s">
        <v>36</v>
      </c>
      <c r="R61" t="s">
        <v>2456</v>
      </c>
      <c r="S61">
        <v>680.01</v>
      </c>
      <c r="T61">
        <v>3</v>
      </c>
      <c r="U61">
        <v>0</v>
      </c>
      <c r="V61">
        <v>176.80260000000001</v>
      </c>
      <c r="W61" t="s">
        <v>10947</v>
      </c>
    </row>
    <row r="62" spans="1:23">
      <c r="A62">
        <v>9118</v>
      </c>
      <c r="B62" t="s">
        <v>10432</v>
      </c>
      <c r="C62">
        <v>2014</v>
      </c>
      <c r="D62" s="6">
        <v>41659</v>
      </c>
      <c r="E62" s="6">
        <v>41664</v>
      </c>
      <c r="F62" t="s">
        <v>23</v>
      </c>
      <c r="G62" t="s">
        <v>4330</v>
      </c>
      <c r="H62" t="s">
        <v>4331</v>
      </c>
      <c r="I62" t="s">
        <v>26</v>
      </c>
      <c r="J62" t="s">
        <v>27</v>
      </c>
      <c r="K62" t="s">
        <v>146</v>
      </c>
      <c r="L62" t="s">
        <v>147</v>
      </c>
      <c r="M62">
        <v>19140</v>
      </c>
      <c r="N62" t="s">
        <v>148</v>
      </c>
      <c r="O62" t="s">
        <v>3036</v>
      </c>
      <c r="P62" t="s">
        <v>32</v>
      </c>
      <c r="Q62" t="s">
        <v>36</v>
      </c>
      <c r="R62" t="s">
        <v>3037</v>
      </c>
      <c r="S62">
        <v>887.27099999999984</v>
      </c>
      <c r="T62">
        <v>3</v>
      </c>
      <c r="U62">
        <v>0.3</v>
      </c>
      <c r="V62">
        <v>-63.376499999999965</v>
      </c>
      <c r="W62" t="s">
        <v>10936</v>
      </c>
    </row>
    <row r="63" spans="1:23">
      <c r="A63">
        <v>9088</v>
      </c>
      <c r="B63" t="s">
        <v>10420</v>
      </c>
      <c r="C63">
        <v>2013</v>
      </c>
      <c r="D63" s="6">
        <v>41544</v>
      </c>
      <c r="E63" s="6">
        <v>41548</v>
      </c>
      <c r="F63" t="s">
        <v>50</v>
      </c>
      <c r="G63" t="s">
        <v>7934</v>
      </c>
      <c r="H63" t="s">
        <v>7935</v>
      </c>
      <c r="I63" t="s">
        <v>41</v>
      </c>
      <c r="J63" t="s">
        <v>27</v>
      </c>
      <c r="K63" t="s">
        <v>184</v>
      </c>
      <c r="L63" t="s">
        <v>104</v>
      </c>
      <c r="M63">
        <v>77041</v>
      </c>
      <c r="N63" t="s">
        <v>105</v>
      </c>
      <c r="O63" t="s">
        <v>336</v>
      </c>
      <c r="P63" t="s">
        <v>32</v>
      </c>
      <c r="Q63" t="s">
        <v>36</v>
      </c>
      <c r="R63" t="s">
        <v>337</v>
      </c>
      <c r="S63">
        <v>454.96499999999997</v>
      </c>
      <c r="T63">
        <v>5</v>
      </c>
      <c r="U63">
        <v>0.3</v>
      </c>
      <c r="V63">
        <v>-136.48950000000002</v>
      </c>
      <c r="W63" t="s">
        <v>10944</v>
      </c>
    </row>
    <row r="64" spans="1:23">
      <c r="A64">
        <v>9069</v>
      </c>
      <c r="B64" t="s">
        <v>10408</v>
      </c>
      <c r="C64">
        <v>2013</v>
      </c>
      <c r="D64" s="6">
        <v>41520</v>
      </c>
      <c r="E64" s="6">
        <v>41523</v>
      </c>
      <c r="F64" t="s">
        <v>23</v>
      </c>
      <c r="G64" t="s">
        <v>676</v>
      </c>
      <c r="H64" t="s">
        <v>677</v>
      </c>
      <c r="I64" t="s">
        <v>26</v>
      </c>
      <c r="J64" t="s">
        <v>27</v>
      </c>
      <c r="K64" t="s">
        <v>1377</v>
      </c>
      <c r="L64" t="s">
        <v>96</v>
      </c>
      <c r="M64">
        <v>98198</v>
      </c>
      <c r="N64" t="s">
        <v>44</v>
      </c>
      <c r="O64" t="s">
        <v>261</v>
      </c>
      <c r="P64" t="s">
        <v>32</v>
      </c>
      <c r="Q64" t="s">
        <v>36</v>
      </c>
      <c r="R64" t="s">
        <v>262</v>
      </c>
      <c r="S64">
        <v>215.976</v>
      </c>
      <c r="T64">
        <v>3</v>
      </c>
      <c r="U64">
        <v>0.2</v>
      </c>
      <c r="V64">
        <v>-2.6997000000000355</v>
      </c>
      <c r="W64" t="s">
        <v>10944</v>
      </c>
    </row>
    <row r="65" spans="1:23">
      <c r="A65">
        <v>9057</v>
      </c>
      <c r="B65" t="s">
        <v>10400</v>
      </c>
      <c r="C65">
        <v>2012</v>
      </c>
      <c r="D65" s="6">
        <v>41215</v>
      </c>
      <c r="E65" s="6">
        <v>41217</v>
      </c>
      <c r="F65" t="s">
        <v>188</v>
      </c>
      <c r="G65" t="s">
        <v>4443</v>
      </c>
      <c r="H65" t="s">
        <v>4444</v>
      </c>
      <c r="I65" t="s">
        <v>102</v>
      </c>
      <c r="J65" t="s">
        <v>27</v>
      </c>
      <c r="K65" t="s">
        <v>266</v>
      </c>
      <c r="L65" t="s">
        <v>267</v>
      </c>
      <c r="M65">
        <v>10011</v>
      </c>
      <c r="N65" t="s">
        <v>148</v>
      </c>
      <c r="O65" t="s">
        <v>9131</v>
      </c>
      <c r="P65" t="s">
        <v>32</v>
      </c>
      <c r="Q65" t="s">
        <v>36</v>
      </c>
      <c r="R65" t="s">
        <v>9132</v>
      </c>
      <c r="S65">
        <v>2621.3220000000001</v>
      </c>
      <c r="T65">
        <v>11</v>
      </c>
      <c r="U65">
        <v>0.1</v>
      </c>
      <c r="V65">
        <v>553.39019999999982</v>
      </c>
      <c r="W65" t="s">
        <v>10946</v>
      </c>
    </row>
    <row r="66" spans="1:23">
      <c r="A66">
        <v>9033</v>
      </c>
      <c r="B66" t="s">
        <v>10384</v>
      </c>
      <c r="C66">
        <v>2014</v>
      </c>
      <c r="D66" s="6">
        <v>41813</v>
      </c>
      <c r="E66" s="6">
        <v>41817</v>
      </c>
      <c r="F66" t="s">
        <v>50</v>
      </c>
      <c r="G66" t="s">
        <v>440</v>
      </c>
      <c r="H66" t="s">
        <v>441</v>
      </c>
      <c r="I66" t="s">
        <v>102</v>
      </c>
      <c r="J66" t="s">
        <v>27</v>
      </c>
      <c r="K66" t="s">
        <v>880</v>
      </c>
      <c r="L66" t="s">
        <v>238</v>
      </c>
      <c r="M66">
        <v>48227</v>
      </c>
      <c r="N66" t="s">
        <v>105</v>
      </c>
      <c r="O66" t="s">
        <v>35</v>
      </c>
      <c r="P66" t="s">
        <v>32</v>
      </c>
      <c r="Q66" t="s">
        <v>36</v>
      </c>
      <c r="R66" t="s">
        <v>37</v>
      </c>
      <c r="S66">
        <v>487.96</v>
      </c>
      <c r="T66">
        <v>2</v>
      </c>
      <c r="U66">
        <v>0</v>
      </c>
      <c r="V66">
        <v>146.38799999999998</v>
      </c>
      <c r="W66" t="s">
        <v>10941</v>
      </c>
    </row>
    <row r="67" spans="1:23">
      <c r="A67">
        <v>9024</v>
      </c>
      <c r="B67" t="s">
        <v>10378</v>
      </c>
      <c r="C67">
        <v>2012</v>
      </c>
      <c r="D67" s="6">
        <v>41089</v>
      </c>
      <c r="E67" s="6">
        <v>41092</v>
      </c>
      <c r="F67" t="s">
        <v>188</v>
      </c>
      <c r="G67" t="s">
        <v>4143</v>
      </c>
      <c r="H67" t="s">
        <v>4144</v>
      </c>
      <c r="I67" t="s">
        <v>26</v>
      </c>
      <c r="J67" t="s">
        <v>27</v>
      </c>
      <c r="K67" t="s">
        <v>266</v>
      </c>
      <c r="L67" t="s">
        <v>267</v>
      </c>
      <c r="M67">
        <v>10024</v>
      </c>
      <c r="N67" t="s">
        <v>148</v>
      </c>
      <c r="O67" t="s">
        <v>2095</v>
      </c>
      <c r="P67" t="s">
        <v>32</v>
      </c>
      <c r="Q67" t="s">
        <v>36</v>
      </c>
      <c r="R67" t="s">
        <v>2096</v>
      </c>
      <c r="S67">
        <v>117.88199999999999</v>
      </c>
      <c r="T67">
        <v>1</v>
      </c>
      <c r="U67">
        <v>0.1</v>
      </c>
      <c r="V67">
        <v>1.3097999999999956</v>
      </c>
      <c r="W67" t="s">
        <v>10941</v>
      </c>
    </row>
    <row r="68" spans="1:23">
      <c r="A68">
        <v>67</v>
      </c>
      <c r="B68" t="s">
        <v>300</v>
      </c>
      <c r="C68">
        <v>2012</v>
      </c>
      <c r="D68" s="6">
        <v>41029</v>
      </c>
      <c r="E68" s="6">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c r="W68" t="s">
        <v>10939</v>
      </c>
    </row>
    <row r="69" spans="1:23">
      <c r="A69">
        <v>9000</v>
      </c>
      <c r="B69" t="s">
        <v>10363</v>
      </c>
      <c r="C69">
        <v>2014</v>
      </c>
      <c r="D69" s="6">
        <v>41773</v>
      </c>
      <c r="E69" s="6">
        <v>41777</v>
      </c>
      <c r="F69" t="s">
        <v>50</v>
      </c>
      <c r="G69" t="s">
        <v>3503</v>
      </c>
      <c r="H69" t="s">
        <v>3504</v>
      </c>
      <c r="I69" t="s">
        <v>102</v>
      </c>
      <c r="J69" t="s">
        <v>27</v>
      </c>
      <c r="K69" t="s">
        <v>146</v>
      </c>
      <c r="L69" t="s">
        <v>147</v>
      </c>
      <c r="M69">
        <v>19140</v>
      </c>
      <c r="N69" t="s">
        <v>148</v>
      </c>
      <c r="O69" t="s">
        <v>2095</v>
      </c>
      <c r="P69" t="s">
        <v>32</v>
      </c>
      <c r="Q69" t="s">
        <v>36</v>
      </c>
      <c r="R69" t="s">
        <v>2096</v>
      </c>
      <c r="S69">
        <v>458.42999999999995</v>
      </c>
      <c r="T69">
        <v>5</v>
      </c>
      <c r="U69">
        <v>0.3</v>
      </c>
      <c r="V69">
        <v>-124.431</v>
      </c>
      <c r="W69" t="s">
        <v>10940</v>
      </c>
    </row>
    <row r="70" spans="1:23">
      <c r="A70">
        <v>8972</v>
      </c>
      <c r="B70" t="s">
        <v>10347</v>
      </c>
      <c r="C70">
        <v>2014</v>
      </c>
      <c r="D70" s="6">
        <v>41723</v>
      </c>
      <c r="E70" s="6">
        <v>41727</v>
      </c>
      <c r="F70" t="s">
        <v>50</v>
      </c>
      <c r="G70" t="s">
        <v>5248</v>
      </c>
      <c r="H70" t="s">
        <v>5249</v>
      </c>
      <c r="I70" t="s">
        <v>26</v>
      </c>
      <c r="J70" t="s">
        <v>27</v>
      </c>
      <c r="K70" t="s">
        <v>266</v>
      </c>
      <c r="L70" t="s">
        <v>267</v>
      </c>
      <c r="M70">
        <v>10011</v>
      </c>
      <c r="N70" t="s">
        <v>148</v>
      </c>
      <c r="O70" t="s">
        <v>2580</v>
      </c>
      <c r="P70" t="s">
        <v>32</v>
      </c>
      <c r="Q70" t="s">
        <v>36</v>
      </c>
      <c r="R70" t="s">
        <v>2581</v>
      </c>
      <c r="S70">
        <v>271.76400000000001</v>
      </c>
      <c r="T70">
        <v>2</v>
      </c>
      <c r="U70">
        <v>0.1</v>
      </c>
      <c r="V70">
        <v>60.391999999999967</v>
      </c>
      <c r="W70" t="s">
        <v>10938</v>
      </c>
    </row>
    <row r="71" spans="1:23">
      <c r="A71">
        <v>8968</v>
      </c>
      <c r="B71" t="s">
        <v>10344</v>
      </c>
      <c r="C71">
        <v>2013</v>
      </c>
      <c r="D71" s="6">
        <v>41582</v>
      </c>
      <c r="E71" s="6">
        <v>41586</v>
      </c>
      <c r="F71" t="s">
        <v>50</v>
      </c>
      <c r="G71" t="s">
        <v>5925</v>
      </c>
      <c r="H71" t="s">
        <v>5926</v>
      </c>
      <c r="I71" t="s">
        <v>102</v>
      </c>
      <c r="J71" t="s">
        <v>27</v>
      </c>
      <c r="K71" t="s">
        <v>146</v>
      </c>
      <c r="L71" t="s">
        <v>147</v>
      </c>
      <c r="M71">
        <v>19120</v>
      </c>
      <c r="N71" t="s">
        <v>148</v>
      </c>
      <c r="O71" t="s">
        <v>1461</v>
      </c>
      <c r="P71" t="s">
        <v>32</v>
      </c>
      <c r="Q71" t="s">
        <v>36</v>
      </c>
      <c r="R71" t="s">
        <v>1462</v>
      </c>
      <c r="S71">
        <v>470.15499999999997</v>
      </c>
      <c r="T71">
        <v>7</v>
      </c>
      <c r="U71">
        <v>0.3</v>
      </c>
      <c r="V71">
        <v>-13.432999999999993</v>
      </c>
      <c r="W71" t="s">
        <v>10946</v>
      </c>
    </row>
    <row r="72" spans="1:23">
      <c r="A72">
        <v>8961</v>
      </c>
      <c r="B72" t="s">
        <v>10341</v>
      </c>
      <c r="C72">
        <v>2014</v>
      </c>
      <c r="D72" s="6">
        <v>41969</v>
      </c>
      <c r="E72" s="6">
        <v>41974</v>
      </c>
      <c r="F72" t="s">
        <v>50</v>
      </c>
      <c r="G72" t="s">
        <v>1699</v>
      </c>
      <c r="H72" t="s">
        <v>1700</v>
      </c>
      <c r="I72" t="s">
        <v>26</v>
      </c>
      <c r="J72" t="s">
        <v>27</v>
      </c>
      <c r="K72" t="s">
        <v>184</v>
      </c>
      <c r="L72" t="s">
        <v>104</v>
      </c>
      <c r="M72">
        <v>77070</v>
      </c>
      <c r="N72" t="s">
        <v>105</v>
      </c>
      <c r="O72" t="s">
        <v>3329</v>
      </c>
      <c r="P72" t="s">
        <v>32</v>
      </c>
      <c r="Q72" t="s">
        <v>36</v>
      </c>
      <c r="R72" t="s">
        <v>3330</v>
      </c>
      <c r="S72">
        <v>853.92999999999984</v>
      </c>
      <c r="T72">
        <v>5</v>
      </c>
      <c r="U72">
        <v>0.3</v>
      </c>
      <c r="V72">
        <v>-24.397999999999911</v>
      </c>
      <c r="W72" t="s">
        <v>10946</v>
      </c>
    </row>
    <row r="73" spans="1:23">
      <c r="A73">
        <v>8944</v>
      </c>
      <c r="B73" t="s">
        <v>10332</v>
      </c>
      <c r="C73">
        <v>2014</v>
      </c>
      <c r="D73" s="6">
        <v>41923</v>
      </c>
      <c r="E73" s="6">
        <v>41929</v>
      </c>
      <c r="F73" t="s">
        <v>50</v>
      </c>
      <c r="G73" t="s">
        <v>5023</v>
      </c>
      <c r="H73" t="s">
        <v>5024</v>
      </c>
      <c r="I73" t="s">
        <v>26</v>
      </c>
      <c r="J73" t="s">
        <v>27</v>
      </c>
      <c r="K73" t="s">
        <v>456</v>
      </c>
      <c r="L73" t="s">
        <v>211</v>
      </c>
      <c r="M73">
        <v>60505</v>
      </c>
      <c r="N73" t="s">
        <v>105</v>
      </c>
      <c r="O73" t="s">
        <v>8382</v>
      </c>
      <c r="P73" t="s">
        <v>32</v>
      </c>
      <c r="Q73" t="s">
        <v>36</v>
      </c>
      <c r="R73" t="s">
        <v>8383</v>
      </c>
      <c r="S73">
        <v>239.358</v>
      </c>
      <c r="T73">
        <v>3</v>
      </c>
      <c r="U73">
        <v>0.3</v>
      </c>
      <c r="V73">
        <v>-47.871600000000001</v>
      </c>
      <c r="W73" t="s">
        <v>10945</v>
      </c>
    </row>
    <row r="74" spans="1:23">
      <c r="A74">
        <v>73</v>
      </c>
      <c r="B74" t="s">
        <v>331</v>
      </c>
      <c r="C74">
        <v>2012</v>
      </c>
      <c r="D74" s="6">
        <v>41025</v>
      </c>
      <c r="E74" s="6">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c r="W74" t="s">
        <v>10939</v>
      </c>
    </row>
    <row r="75" spans="1:23">
      <c r="A75">
        <v>8903</v>
      </c>
      <c r="B75" t="s">
        <v>10305</v>
      </c>
      <c r="C75">
        <v>2013</v>
      </c>
      <c r="D75" s="6">
        <v>41426</v>
      </c>
      <c r="E75" s="6">
        <v>41430</v>
      </c>
      <c r="F75" t="s">
        <v>50</v>
      </c>
      <c r="G75" t="s">
        <v>3723</v>
      </c>
      <c r="H75" t="s">
        <v>3724</v>
      </c>
      <c r="I75" t="s">
        <v>26</v>
      </c>
      <c r="J75" t="s">
        <v>27</v>
      </c>
      <c r="K75" t="s">
        <v>357</v>
      </c>
      <c r="L75" t="s">
        <v>211</v>
      </c>
      <c r="M75">
        <v>62521</v>
      </c>
      <c r="N75" t="s">
        <v>105</v>
      </c>
      <c r="O75" t="s">
        <v>6128</v>
      </c>
      <c r="P75" t="s">
        <v>32</v>
      </c>
      <c r="Q75" t="s">
        <v>36</v>
      </c>
      <c r="R75" t="s">
        <v>6129</v>
      </c>
      <c r="S75">
        <v>191.07899999999998</v>
      </c>
      <c r="T75">
        <v>3</v>
      </c>
      <c r="U75">
        <v>0.3</v>
      </c>
      <c r="V75">
        <v>-38.215799999999973</v>
      </c>
      <c r="W75" t="s">
        <v>10941</v>
      </c>
    </row>
    <row r="76" spans="1:23">
      <c r="A76">
        <v>8893</v>
      </c>
      <c r="B76" t="s">
        <v>10301</v>
      </c>
      <c r="C76">
        <v>2012</v>
      </c>
      <c r="D76" s="6">
        <v>41244</v>
      </c>
      <c r="E76" s="6">
        <v>41249</v>
      </c>
      <c r="F76" t="s">
        <v>50</v>
      </c>
      <c r="G76" t="s">
        <v>9817</v>
      </c>
      <c r="H76" t="s">
        <v>9818</v>
      </c>
      <c r="I76" t="s">
        <v>102</v>
      </c>
      <c r="J76" t="s">
        <v>27</v>
      </c>
      <c r="K76" t="s">
        <v>947</v>
      </c>
      <c r="L76" t="s">
        <v>43</v>
      </c>
      <c r="M76">
        <v>92037</v>
      </c>
      <c r="N76" t="s">
        <v>44</v>
      </c>
      <c r="O76" t="s">
        <v>3400</v>
      </c>
      <c r="P76" t="s">
        <v>32</v>
      </c>
      <c r="Q76" t="s">
        <v>36</v>
      </c>
      <c r="R76" t="s">
        <v>3401</v>
      </c>
      <c r="S76">
        <v>2676.672</v>
      </c>
      <c r="T76">
        <v>9</v>
      </c>
      <c r="U76">
        <v>0.2</v>
      </c>
      <c r="V76">
        <v>267.66720000000009</v>
      </c>
      <c r="W76" t="s">
        <v>10947</v>
      </c>
    </row>
    <row r="77" spans="1:23">
      <c r="A77">
        <v>8892</v>
      </c>
      <c r="B77" t="s">
        <v>10300</v>
      </c>
      <c r="C77">
        <v>2013</v>
      </c>
      <c r="D77" s="6">
        <v>41534</v>
      </c>
      <c r="E77" s="6">
        <v>41536</v>
      </c>
      <c r="F77" t="s">
        <v>188</v>
      </c>
      <c r="G77" t="s">
        <v>1117</v>
      </c>
      <c r="H77" t="s">
        <v>1118</v>
      </c>
      <c r="I77" t="s">
        <v>102</v>
      </c>
      <c r="J77" t="s">
        <v>27</v>
      </c>
      <c r="K77" t="s">
        <v>497</v>
      </c>
      <c r="L77" t="s">
        <v>1272</v>
      </c>
      <c r="M77">
        <v>31907</v>
      </c>
      <c r="N77" t="s">
        <v>30</v>
      </c>
      <c r="O77" t="s">
        <v>304</v>
      </c>
      <c r="P77" t="s">
        <v>32</v>
      </c>
      <c r="Q77" t="s">
        <v>36</v>
      </c>
      <c r="R77" t="s">
        <v>305</v>
      </c>
      <c r="S77">
        <v>121.78</v>
      </c>
      <c r="T77">
        <v>2</v>
      </c>
      <c r="U77">
        <v>0</v>
      </c>
      <c r="V77">
        <v>30.444999999999993</v>
      </c>
      <c r="W77" t="s">
        <v>10944</v>
      </c>
    </row>
    <row r="78" spans="1:23">
      <c r="A78">
        <v>8814</v>
      </c>
      <c r="B78" t="s">
        <v>10255</v>
      </c>
      <c r="C78">
        <v>2012</v>
      </c>
      <c r="D78" s="6">
        <v>41116</v>
      </c>
      <c r="E78" s="6">
        <v>41121</v>
      </c>
      <c r="F78" t="s">
        <v>50</v>
      </c>
      <c r="G78" t="s">
        <v>2632</v>
      </c>
      <c r="H78" t="s">
        <v>2633</v>
      </c>
      <c r="I78" t="s">
        <v>41</v>
      </c>
      <c r="J78" t="s">
        <v>27</v>
      </c>
      <c r="K78" t="s">
        <v>3942</v>
      </c>
      <c r="L78" t="s">
        <v>310</v>
      </c>
      <c r="M78">
        <v>85301</v>
      </c>
      <c r="N78" t="s">
        <v>44</v>
      </c>
      <c r="O78" t="s">
        <v>2481</v>
      </c>
      <c r="P78" t="s">
        <v>32</v>
      </c>
      <c r="Q78" t="s">
        <v>36</v>
      </c>
      <c r="R78" t="s">
        <v>2482</v>
      </c>
      <c r="S78">
        <v>266.35200000000003</v>
      </c>
      <c r="T78">
        <v>3</v>
      </c>
      <c r="U78">
        <v>0.2</v>
      </c>
      <c r="V78">
        <v>13.317599999999985</v>
      </c>
      <c r="W78" t="s">
        <v>10942</v>
      </c>
    </row>
    <row r="79" spans="1:23">
      <c r="A79">
        <v>8789</v>
      </c>
      <c r="B79" t="s">
        <v>10240</v>
      </c>
      <c r="C79">
        <v>2014</v>
      </c>
      <c r="D79" s="6">
        <v>41806</v>
      </c>
      <c r="E79" s="6">
        <v>41810</v>
      </c>
      <c r="F79" t="s">
        <v>50</v>
      </c>
      <c r="G79" t="s">
        <v>4798</v>
      </c>
      <c r="H79" t="s">
        <v>4799</v>
      </c>
      <c r="I79" t="s">
        <v>26</v>
      </c>
      <c r="J79" t="s">
        <v>27</v>
      </c>
      <c r="K79" t="s">
        <v>735</v>
      </c>
      <c r="L79" t="s">
        <v>88</v>
      </c>
      <c r="M79">
        <v>28110</v>
      </c>
      <c r="N79" t="s">
        <v>30</v>
      </c>
      <c r="O79" t="s">
        <v>3945</v>
      </c>
      <c r="P79" t="s">
        <v>32</v>
      </c>
      <c r="Q79" t="s">
        <v>36</v>
      </c>
      <c r="R79" t="s">
        <v>3946</v>
      </c>
      <c r="S79">
        <v>698.35200000000009</v>
      </c>
      <c r="T79">
        <v>3</v>
      </c>
      <c r="U79">
        <v>0.2</v>
      </c>
      <c r="V79">
        <v>52.376399999999961</v>
      </c>
      <c r="W79" t="s">
        <v>10941</v>
      </c>
    </row>
    <row r="80" spans="1:23">
      <c r="A80">
        <v>8777</v>
      </c>
      <c r="B80" t="s">
        <v>10232</v>
      </c>
      <c r="C80">
        <v>2013</v>
      </c>
      <c r="D80" s="6">
        <v>41458</v>
      </c>
      <c r="E80" s="6">
        <v>41459</v>
      </c>
      <c r="F80" t="s">
        <v>188</v>
      </c>
      <c r="G80" t="s">
        <v>895</v>
      </c>
      <c r="H80" t="s">
        <v>896</v>
      </c>
      <c r="I80" t="s">
        <v>41</v>
      </c>
      <c r="J80" t="s">
        <v>27</v>
      </c>
      <c r="K80" t="s">
        <v>1681</v>
      </c>
      <c r="L80" t="s">
        <v>104</v>
      </c>
      <c r="M80">
        <v>77340</v>
      </c>
      <c r="N80" t="s">
        <v>105</v>
      </c>
      <c r="O80" t="s">
        <v>2580</v>
      </c>
      <c r="P80" t="s">
        <v>32</v>
      </c>
      <c r="Q80" t="s">
        <v>36</v>
      </c>
      <c r="R80" t="s">
        <v>2581</v>
      </c>
      <c r="S80">
        <v>528.42999999999995</v>
      </c>
      <c r="T80">
        <v>5</v>
      </c>
      <c r="U80">
        <v>0.3</v>
      </c>
      <c r="V80">
        <v>0</v>
      </c>
      <c r="W80" t="s">
        <v>10942</v>
      </c>
    </row>
    <row r="81" spans="1:23">
      <c r="A81">
        <v>8771</v>
      </c>
      <c r="B81" t="s">
        <v>10228</v>
      </c>
      <c r="C81">
        <v>2013</v>
      </c>
      <c r="D81" s="6">
        <v>41530</v>
      </c>
      <c r="E81" s="6">
        <v>41531</v>
      </c>
      <c r="F81" t="s">
        <v>1290</v>
      </c>
      <c r="G81" t="s">
        <v>1527</v>
      </c>
      <c r="H81" t="s">
        <v>1528</v>
      </c>
      <c r="I81" t="s">
        <v>102</v>
      </c>
      <c r="J81" t="s">
        <v>27</v>
      </c>
      <c r="K81" t="s">
        <v>1473</v>
      </c>
      <c r="L81" t="s">
        <v>457</v>
      </c>
      <c r="M81">
        <v>80027</v>
      </c>
      <c r="N81" t="s">
        <v>44</v>
      </c>
      <c r="O81" t="s">
        <v>3102</v>
      </c>
      <c r="P81" t="s">
        <v>32</v>
      </c>
      <c r="Q81" t="s">
        <v>36</v>
      </c>
      <c r="R81" t="s">
        <v>3103</v>
      </c>
      <c r="S81">
        <v>83.13600000000001</v>
      </c>
      <c r="T81">
        <v>4</v>
      </c>
      <c r="U81">
        <v>0.2</v>
      </c>
      <c r="V81">
        <v>5.1960000000000015</v>
      </c>
      <c r="W81" t="s">
        <v>10944</v>
      </c>
    </row>
    <row r="82" spans="1:23">
      <c r="A82">
        <v>8721</v>
      </c>
      <c r="B82" t="s">
        <v>10203</v>
      </c>
      <c r="C82">
        <v>2013</v>
      </c>
      <c r="D82" s="6">
        <v>41438</v>
      </c>
      <c r="E82" s="6">
        <v>41442</v>
      </c>
      <c r="F82" t="s">
        <v>23</v>
      </c>
      <c r="G82" t="s">
        <v>5151</v>
      </c>
      <c r="H82" t="s">
        <v>5152</v>
      </c>
      <c r="I82" t="s">
        <v>102</v>
      </c>
      <c r="J82" t="s">
        <v>27</v>
      </c>
      <c r="K82" t="s">
        <v>184</v>
      </c>
      <c r="L82" t="s">
        <v>104</v>
      </c>
      <c r="M82">
        <v>77070</v>
      </c>
      <c r="N82" t="s">
        <v>105</v>
      </c>
      <c r="O82" t="s">
        <v>7267</v>
      </c>
      <c r="P82" t="s">
        <v>32</v>
      </c>
      <c r="Q82" t="s">
        <v>36</v>
      </c>
      <c r="R82" t="s">
        <v>7268</v>
      </c>
      <c r="S82">
        <v>379.37200000000001</v>
      </c>
      <c r="T82">
        <v>2</v>
      </c>
      <c r="U82">
        <v>0.3</v>
      </c>
      <c r="V82">
        <v>-119.23120000000003</v>
      </c>
      <c r="W82" t="s">
        <v>10941</v>
      </c>
    </row>
    <row r="83" spans="1:23">
      <c r="A83">
        <v>8707</v>
      </c>
      <c r="B83" t="s">
        <v>10196</v>
      </c>
      <c r="C83">
        <v>2011</v>
      </c>
      <c r="D83" s="6">
        <v>40794</v>
      </c>
      <c r="E83" s="6">
        <v>40799</v>
      </c>
      <c r="F83" t="s">
        <v>50</v>
      </c>
      <c r="G83" t="s">
        <v>3790</v>
      </c>
      <c r="H83" t="s">
        <v>3791</v>
      </c>
      <c r="I83" t="s">
        <v>102</v>
      </c>
      <c r="J83" t="s">
        <v>27</v>
      </c>
      <c r="K83" t="s">
        <v>266</v>
      </c>
      <c r="L83" t="s">
        <v>267</v>
      </c>
      <c r="M83">
        <v>10009</v>
      </c>
      <c r="N83" t="s">
        <v>148</v>
      </c>
      <c r="O83" t="s">
        <v>3891</v>
      </c>
      <c r="P83" t="s">
        <v>32</v>
      </c>
      <c r="Q83" t="s">
        <v>36</v>
      </c>
      <c r="R83" t="s">
        <v>3892</v>
      </c>
      <c r="S83">
        <v>172.76400000000001</v>
      </c>
      <c r="T83">
        <v>2</v>
      </c>
      <c r="U83">
        <v>0.1</v>
      </c>
      <c r="V83">
        <v>13.437199999999986</v>
      </c>
      <c r="W83" t="s">
        <v>10944</v>
      </c>
    </row>
    <row r="84" spans="1:23">
      <c r="A84">
        <v>8674</v>
      </c>
      <c r="B84" t="s">
        <v>10175</v>
      </c>
      <c r="C84">
        <v>2014</v>
      </c>
      <c r="D84" s="6">
        <v>41687</v>
      </c>
      <c r="E84" s="6">
        <v>41692</v>
      </c>
      <c r="F84" t="s">
        <v>50</v>
      </c>
      <c r="G84" t="s">
        <v>4869</v>
      </c>
      <c r="H84" t="s">
        <v>4870</v>
      </c>
      <c r="I84" t="s">
        <v>26</v>
      </c>
      <c r="J84" t="s">
        <v>27</v>
      </c>
      <c r="K84" t="s">
        <v>357</v>
      </c>
      <c r="L84" t="s">
        <v>211</v>
      </c>
      <c r="M84">
        <v>62521</v>
      </c>
      <c r="N84" t="s">
        <v>105</v>
      </c>
      <c r="O84" t="s">
        <v>533</v>
      </c>
      <c r="P84" t="s">
        <v>32</v>
      </c>
      <c r="Q84" t="s">
        <v>36</v>
      </c>
      <c r="R84" t="s">
        <v>534</v>
      </c>
      <c r="S84">
        <v>600.55799999999999</v>
      </c>
      <c r="T84">
        <v>3</v>
      </c>
      <c r="U84">
        <v>0.3</v>
      </c>
      <c r="V84">
        <v>-8.5794000000000779</v>
      </c>
      <c r="W84" t="s">
        <v>10937</v>
      </c>
    </row>
    <row r="85" spans="1:23">
      <c r="A85">
        <v>8648</v>
      </c>
      <c r="B85" t="s">
        <v>10160</v>
      </c>
      <c r="C85">
        <v>2012</v>
      </c>
      <c r="D85" s="6">
        <v>41248</v>
      </c>
      <c r="E85" s="6">
        <v>41251</v>
      </c>
      <c r="F85" t="s">
        <v>188</v>
      </c>
      <c r="G85" t="s">
        <v>5799</v>
      </c>
      <c r="H85" t="s">
        <v>5800</v>
      </c>
      <c r="I85" t="s">
        <v>41</v>
      </c>
      <c r="J85" t="s">
        <v>27</v>
      </c>
      <c r="K85" t="s">
        <v>5661</v>
      </c>
      <c r="L85" t="s">
        <v>335</v>
      </c>
      <c r="M85">
        <v>37211</v>
      </c>
      <c r="N85" t="s">
        <v>30</v>
      </c>
      <c r="O85" t="s">
        <v>892</v>
      </c>
      <c r="P85" t="s">
        <v>32</v>
      </c>
      <c r="Q85" t="s">
        <v>36</v>
      </c>
      <c r="R85" t="s">
        <v>893</v>
      </c>
      <c r="S85">
        <v>97.424000000000007</v>
      </c>
      <c r="T85">
        <v>2</v>
      </c>
      <c r="U85">
        <v>0.2</v>
      </c>
      <c r="V85">
        <v>10.960199999999993</v>
      </c>
      <c r="W85" t="s">
        <v>10947</v>
      </c>
    </row>
    <row r="86" spans="1:23">
      <c r="A86">
        <v>8647</v>
      </c>
      <c r="B86" t="s">
        <v>10159</v>
      </c>
      <c r="C86">
        <v>2013</v>
      </c>
      <c r="D86" s="6">
        <v>41604</v>
      </c>
      <c r="E86" s="6">
        <v>41608</v>
      </c>
      <c r="F86" t="s">
        <v>50</v>
      </c>
      <c r="G86" t="s">
        <v>6663</v>
      </c>
      <c r="H86" t="s">
        <v>6664</v>
      </c>
      <c r="I86" t="s">
        <v>26</v>
      </c>
      <c r="J86" t="s">
        <v>27</v>
      </c>
      <c r="K86" t="s">
        <v>42</v>
      </c>
      <c r="L86" t="s">
        <v>43</v>
      </c>
      <c r="M86">
        <v>90032</v>
      </c>
      <c r="N86" t="s">
        <v>44</v>
      </c>
      <c r="O86" t="s">
        <v>716</v>
      </c>
      <c r="P86" t="s">
        <v>32</v>
      </c>
      <c r="Q86" t="s">
        <v>36</v>
      </c>
      <c r="R86" t="s">
        <v>717</v>
      </c>
      <c r="S86">
        <v>194.35200000000003</v>
      </c>
      <c r="T86">
        <v>3</v>
      </c>
      <c r="U86">
        <v>0.2</v>
      </c>
      <c r="V86">
        <v>19.435200000000009</v>
      </c>
      <c r="W86" t="s">
        <v>10946</v>
      </c>
    </row>
    <row r="87" spans="1:23">
      <c r="A87">
        <v>86</v>
      </c>
      <c r="B87" t="s">
        <v>381</v>
      </c>
      <c r="C87">
        <v>2014</v>
      </c>
      <c r="D87" s="6">
        <v>41788</v>
      </c>
      <c r="E87" s="6">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c r="W87" t="s">
        <v>10940</v>
      </c>
    </row>
    <row r="88" spans="1:23">
      <c r="A88">
        <v>8563</v>
      </c>
      <c r="B88" t="s">
        <v>10106</v>
      </c>
      <c r="C88">
        <v>2013</v>
      </c>
      <c r="D88" s="6">
        <v>41367</v>
      </c>
      <c r="E88" s="6">
        <v>41371</v>
      </c>
      <c r="F88" t="s">
        <v>23</v>
      </c>
      <c r="G88" t="s">
        <v>2092</v>
      </c>
      <c r="H88" t="s">
        <v>2093</v>
      </c>
      <c r="I88" t="s">
        <v>41</v>
      </c>
      <c r="J88" t="s">
        <v>27</v>
      </c>
      <c r="K88" t="s">
        <v>2548</v>
      </c>
      <c r="L88" t="s">
        <v>114</v>
      </c>
      <c r="M88">
        <v>53209</v>
      </c>
      <c r="N88" t="s">
        <v>105</v>
      </c>
      <c r="O88" t="s">
        <v>3945</v>
      </c>
      <c r="P88" t="s">
        <v>32</v>
      </c>
      <c r="Q88" t="s">
        <v>36</v>
      </c>
      <c r="R88" t="s">
        <v>3946</v>
      </c>
      <c r="S88">
        <v>1454.9</v>
      </c>
      <c r="T88">
        <v>5</v>
      </c>
      <c r="U88">
        <v>0</v>
      </c>
      <c r="V88">
        <v>378.274</v>
      </c>
      <c r="W88" t="s">
        <v>10939</v>
      </c>
    </row>
    <row r="89" spans="1:23">
      <c r="A89">
        <v>8543</v>
      </c>
      <c r="B89" t="s">
        <v>10095</v>
      </c>
      <c r="C89">
        <v>2012</v>
      </c>
      <c r="D89" s="6">
        <v>41265</v>
      </c>
      <c r="E89" s="6">
        <v>41266</v>
      </c>
      <c r="F89" t="s">
        <v>188</v>
      </c>
      <c r="G89" t="s">
        <v>3389</v>
      </c>
      <c r="H89" t="s">
        <v>3390</v>
      </c>
      <c r="I89" t="s">
        <v>41</v>
      </c>
      <c r="J89" t="s">
        <v>27</v>
      </c>
      <c r="K89" t="s">
        <v>146</v>
      </c>
      <c r="L89" t="s">
        <v>147</v>
      </c>
      <c r="M89">
        <v>19140</v>
      </c>
      <c r="N89" t="s">
        <v>148</v>
      </c>
      <c r="O89" t="s">
        <v>3375</v>
      </c>
      <c r="P89" t="s">
        <v>32</v>
      </c>
      <c r="Q89" t="s">
        <v>36</v>
      </c>
      <c r="R89" t="s">
        <v>3376</v>
      </c>
      <c r="S89">
        <v>422.62499999999994</v>
      </c>
      <c r="T89">
        <v>7</v>
      </c>
      <c r="U89">
        <v>0.3</v>
      </c>
      <c r="V89">
        <v>0</v>
      </c>
      <c r="W89" t="s">
        <v>10947</v>
      </c>
    </row>
    <row r="90" spans="1:23">
      <c r="A90">
        <v>8534</v>
      </c>
      <c r="B90" t="s">
        <v>10088</v>
      </c>
      <c r="C90">
        <v>2013</v>
      </c>
      <c r="D90" s="6">
        <v>41609</v>
      </c>
      <c r="E90" s="6">
        <v>41615</v>
      </c>
      <c r="F90" t="s">
        <v>50</v>
      </c>
      <c r="G90" t="s">
        <v>805</v>
      </c>
      <c r="H90" t="s">
        <v>806</v>
      </c>
      <c r="I90" t="s">
        <v>26</v>
      </c>
      <c r="J90" t="s">
        <v>27</v>
      </c>
      <c r="K90" t="s">
        <v>880</v>
      </c>
      <c r="L90" t="s">
        <v>238</v>
      </c>
      <c r="M90">
        <v>48227</v>
      </c>
      <c r="N90" t="s">
        <v>105</v>
      </c>
      <c r="O90" t="s">
        <v>336</v>
      </c>
      <c r="P90" t="s">
        <v>32</v>
      </c>
      <c r="Q90" t="s">
        <v>36</v>
      </c>
      <c r="R90" t="s">
        <v>337</v>
      </c>
      <c r="S90">
        <v>389.97</v>
      </c>
      <c r="T90">
        <v>3</v>
      </c>
      <c r="U90">
        <v>0</v>
      </c>
      <c r="V90">
        <v>35.097300000000004</v>
      </c>
      <c r="W90" t="s">
        <v>10947</v>
      </c>
    </row>
    <row r="91" spans="1:23">
      <c r="A91">
        <v>8530</v>
      </c>
      <c r="B91" t="s">
        <v>10087</v>
      </c>
      <c r="C91">
        <v>2014</v>
      </c>
      <c r="D91" s="6">
        <v>41954</v>
      </c>
      <c r="E91" s="6">
        <v>41961</v>
      </c>
      <c r="F91" t="s">
        <v>50</v>
      </c>
      <c r="G91" t="s">
        <v>3915</v>
      </c>
      <c r="H91" t="s">
        <v>3916</v>
      </c>
      <c r="I91" t="s">
        <v>102</v>
      </c>
      <c r="J91" t="s">
        <v>27</v>
      </c>
      <c r="K91" t="s">
        <v>42</v>
      </c>
      <c r="L91" t="s">
        <v>43</v>
      </c>
      <c r="M91">
        <v>90008</v>
      </c>
      <c r="N91" t="s">
        <v>44</v>
      </c>
      <c r="O91" t="s">
        <v>5396</v>
      </c>
      <c r="P91" t="s">
        <v>32</v>
      </c>
      <c r="Q91" t="s">
        <v>36</v>
      </c>
      <c r="R91" t="s">
        <v>5397</v>
      </c>
      <c r="S91">
        <v>241.42399999999998</v>
      </c>
      <c r="T91">
        <v>2</v>
      </c>
      <c r="U91">
        <v>0.2</v>
      </c>
      <c r="V91">
        <v>-36.213599999999985</v>
      </c>
      <c r="W91" t="s">
        <v>10946</v>
      </c>
    </row>
    <row r="92" spans="1:23">
      <c r="A92">
        <v>8521</v>
      </c>
      <c r="B92" t="s">
        <v>10082</v>
      </c>
      <c r="C92">
        <v>2014</v>
      </c>
      <c r="D92" s="6">
        <v>41978</v>
      </c>
      <c r="E92" s="6">
        <v>41984</v>
      </c>
      <c r="F92" t="s">
        <v>50</v>
      </c>
      <c r="G92" t="s">
        <v>8517</v>
      </c>
      <c r="H92" t="s">
        <v>8518</v>
      </c>
      <c r="I92" t="s">
        <v>26</v>
      </c>
      <c r="J92" t="s">
        <v>27</v>
      </c>
      <c r="K92" t="s">
        <v>4824</v>
      </c>
      <c r="L92" t="s">
        <v>788</v>
      </c>
      <c r="M92">
        <v>7501</v>
      </c>
      <c r="N92" t="s">
        <v>148</v>
      </c>
      <c r="O92" t="s">
        <v>890</v>
      </c>
      <c r="P92" t="s">
        <v>32</v>
      </c>
      <c r="Q92" t="s">
        <v>36</v>
      </c>
      <c r="R92" t="s">
        <v>891</v>
      </c>
      <c r="S92">
        <v>302.94</v>
      </c>
      <c r="T92">
        <v>3</v>
      </c>
      <c r="U92">
        <v>0</v>
      </c>
      <c r="V92">
        <v>18.176399999999973</v>
      </c>
      <c r="W92" t="s">
        <v>10947</v>
      </c>
    </row>
    <row r="93" spans="1:23">
      <c r="A93">
        <v>8520</v>
      </c>
      <c r="B93" t="s">
        <v>10082</v>
      </c>
      <c r="C93">
        <v>2014</v>
      </c>
      <c r="D93" s="6">
        <v>41978</v>
      </c>
      <c r="E93" s="6">
        <v>41984</v>
      </c>
      <c r="F93" t="s">
        <v>50</v>
      </c>
      <c r="G93" t="s">
        <v>8517</v>
      </c>
      <c r="H93" t="s">
        <v>8518</v>
      </c>
      <c r="I93" t="s">
        <v>26</v>
      </c>
      <c r="J93" t="s">
        <v>27</v>
      </c>
      <c r="K93" t="s">
        <v>4824</v>
      </c>
      <c r="L93" t="s">
        <v>788</v>
      </c>
      <c r="M93">
        <v>7501</v>
      </c>
      <c r="N93" t="s">
        <v>148</v>
      </c>
      <c r="O93" t="s">
        <v>701</v>
      </c>
      <c r="P93" t="s">
        <v>32</v>
      </c>
      <c r="Q93" t="s">
        <v>36</v>
      </c>
      <c r="R93" t="s">
        <v>702</v>
      </c>
      <c r="S93">
        <v>182.22</v>
      </c>
      <c r="T93">
        <v>3</v>
      </c>
      <c r="U93">
        <v>0</v>
      </c>
      <c r="V93">
        <v>45.555000000000007</v>
      </c>
      <c r="W93" t="s">
        <v>10947</v>
      </c>
    </row>
    <row r="94" spans="1:23">
      <c r="A94">
        <v>8505</v>
      </c>
      <c r="B94" t="s">
        <v>10073</v>
      </c>
      <c r="C94">
        <v>2013</v>
      </c>
      <c r="D94" s="6">
        <v>41397</v>
      </c>
      <c r="E94" s="6">
        <v>41401</v>
      </c>
      <c r="F94" t="s">
        <v>50</v>
      </c>
      <c r="G94" t="s">
        <v>7719</v>
      </c>
      <c r="H94" t="s">
        <v>7720</v>
      </c>
      <c r="I94" t="s">
        <v>26</v>
      </c>
      <c r="J94" t="s">
        <v>27</v>
      </c>
      <c r="K94" t="s">
        <v>1614</v>
      </c>
      <c r="L94" t="s">
        <v>104</v>
      </c>
      <c r="M94">
        <v>79109</v>
      </c>
      <c r="N94" t="s">
        <v>105</v>
      </c>
      <c r="O94" t="s">
        <v>6956</v>
      </c>
      <c r="P94" t="s">
        <v>32</v>
      </c>
      <c r="Q94" t="s">
        <v>36</v>
      </c>
      <c r="R94" t="s">
        <v>6957</v>
      </c>
      <c r="S94">
        <v>366.74399999999997</v>
      </c>
      <c r="T94">
        <v>4</v>
      </c>
      <c r="U94">
        <v>0.3</v>
      </c>
      <c r="V94">
        <v>-110.02320000000003</v>
      </c>
      <c r="W94" t="s">
        <v>10940</v>
      </c>
    </row>
    <row r="95" spans="1:23">
      <c r="A95">
        <v>8503</v>
      </c>
      <c r="B95" t="s">
        <v>10071</v>
      </c>
      <c r="C95">
        <v>2012</v>
      </c>
      <c r="D95" s="6">
        <v>40968</v>
      </c>
      <c r="E95" s="6">
        <v>40971</v>
      </c>
      <c r="F95" t="s">
        <v>23</v>
      </c>
      <c r="G95" t="s">
        <v>6604</v>
      </c>
      <c r="H95" t="s">
        <v>6605</v>
      </c>
      <c r="I95" t="s">
        <v>41</v>
      </c>
      <c r="J95" t="s">
        <v>27</v>
      </c>
      <c r="K95" t="s">
        <v>42</v>
      </c>
      <c r="L95" t="s">
        <v>43</v>
      </c>
      <c r="M95">
        <v>90045</v>
      </c>
      <c r="N95" t="s">
        <v>44</v>
      </c>
      <c r="O95" t="s">
        <v>1537</v>
      </c>
      <c r="P95" t="s">
        <v>32</v>
      </c>
      <c r="Q95" t="s">
        <v>36</v>
      </c>
      <c r="R95" t="s">
        <v>1538</v>
      </c>
      <c r="S95">
        <v>184.75200000000001</v>
      </c>
      <c r="T95">
        <v>3</v>
      </c>
      <c r="U95">
        <v>0.2</v>
      </c>
      <c r="V95">
        <v>-20.784600000000012</v>
      </c>
      <c r="W95" t="s">
        <v>10937</v>
      </c>
    </row>
    <row r="96" spans="1:23">
      <c r="A96">
        <v>8457</v>
      </c>
      <c r="B96" t="s">
        <v>10039</v>
      </c>
      <c r="C96">
        <v>2014</v>
      </c>
      <c r="D96" s="6">
        <v>41788</v>
      </c>
      <c r="E96" s="6">
        <v>41793</v>
      </c>
      <c r="F96" t="s">
        <v>23</v>
      </c>
      <c r="G96" t="s">
        <v>2171</v>
      </c>
      <c r="H96" t="s">
        <v>2172</v>
      </c>
      <c r="I96" t="s">
        <v>41</v>
      </c>
      <c r="J96" t="s">
        <v>27</v>
      </c>
      <c r="K96" t="s">
        <v>303</v>
      </c>
      <c r="L96" t="s">
        <v>211</v>
      </c>
      <c r="M96">
        <v>60653</v>
      </c>
      <c r="N96" t="s">
        <v>105</v>
      </c>
      <c r="O96" t="s">
        <v>304</v>
      </c>
      <c r="P96" t="s">
        <v>32</v>
      </c>
      <c r="Q96" t="s">
        <v>36</v>
      </c>
      <c r="R96" t="s">
        <v>552</v>
      </c>
      <c r="S96">
        <v>106.869</v>
      </c>
      <c r="T96">
        <v>3</v>
      </c>
      <c r="U96">
        <v>0.3</v>
      </c>
      <c r="V96">
        <v>-29.007299999999994</v>
      </c>
      <c r="W96" t="s">
        <v>10940</v>
      </c>
    </row>
    <row r="97" spans="1:23">
      <c r="A97">
        <v>8453</v>
      </c>
      <c r="B97" t="s">
        <v>10037</v>
      </c>
      <c r="C97">
        <v>2013</v>
      </c>
      <c r="D97" s="6">
        <v>41383</v>
      </c>
      <c r="E97" s="6">
        <v>41388</v>
      </c>
      <c r="F97" t="s">
        <v>50</v>
      </c>
      <c r="G97" t="s">
        <v>8288</v>
      </c>
      <c r="H97" t="s">
        <v>8289</v>
      </c>
      <c r="I97" t="s">
        <v>41</v>
      </c>
      <c r="J97" t="s">
        <v>27</v>
      </c>
      <c r="K97" t="s">
        <v>184</v>
      </c>
      <c r="L97" t="s">
        <v>104</v>
      </c>
      <c r="M97">
        <v>77070</v>
      </c>
      <c r="N97" t="s">
        <v>105</v>
      </c>
      <c r="O97" t="s">
        <v>3186</v>
      </c>
      <c r="P97" t="s">
        <v>32</v>
      </c>
      <c r="Q97" t="s">
        <v>36</v>
      </c>
      <c r="R97" t="s">
        <v>3187</v>
      </c>
      <c r="S97">
        <v>344.37199999999996</v>
      </c>
      <c r="T97">
        <v>4</v>
      </c>
      <c r="U97">
        <v>0.3</v>
      </c>
      <c r="V97">
        <v>-93.472400000000022</v>
      </c>
      <c r="W97" t="s">
        <v>10939</v>
      </c>
    </row>
    <row r="98" spans="1:23">
      <c r="A98">
        <v>8402</v>
      </c>
      <c r="B98" t="s">
        <v>10009</v>
      </c>
      <c r="C98">
        <v>2012</v>
      </c>
      <c r="D98" s="6">
        <v>41248</v>
      </c>
      <c r="E98" s="6">
        <v>41252</v>
      </c>
      <c r="F98" t="s">
        <v>23</v>
      </c>
      <c r="G98" t="s">
        <v>5666</v>
      </c>
      <c r="H98" t="s">
        <v>5667</v>
      </c>
      <c r="I98" t="s">
        <v>26</v>
      </c>
      <c r="J98" t="s">
        <v>27</v>
      </c>
      <c r="K98" t="s">
        <v>266</v>
      </c>
      <c r="L98" t="s">
        <v>267</v>
      </c>
      <c r="M98">
        <v>10009</v>
      </c>
      <c r="N98" t="s">
        <v>148</v>
      </c>
      <c r="O98" t="s">
        <v>6595</v>
      </c>
      <c r="P98" t="s">
        <v>32</v>
      </c>
      <c r="Q98" t="s">
        <v>36</v>
      </c>
      <c r="R98" t="s">
        <v>6596</v>
      </c>
      <c r="S98">
        <v>164.64599999999999</v>
      </c>
      <c r="T98">
        <v>3</v>
      </c>
      <c r="U98">
        <v>0.1</v>
      </c>
      <c r="V98">
        <v>12.805799999999994</v>
      </c>
      <c r="W98" t="s">
        <v>10947</v>
      </c>
    </row>
    <row r="99" spans="1:23">
      <c r="A99">
        <v>8399</v>
      </c>
      <c r="B99" t="s">
        <v>10007</v>
      </c>
      <c r="C99">
        <v>2014</v>
      </c>
      <c r="D99" s="6">
        <v>41946</v>
      </c>
      <c r="E99" s="6">
        <v>41951</v>
      </c>
      <c r="F99" t="s">
        <v>23</v>
      </c>
      <c r="G99" t="s">
        <v>6212</v>
      </c>
      <c r="H99" t="s">
        <v>6213</v>
      </c>
      <c r="I99" t="s">
        <v>102</v>
      </c>
      <c r="J99" t="s">
        <v>27</v>
      </c>
      <c r="K99" t="s">
        <v>318</v>
      </c>
      <c r="L99" t="s">
        <v>498</v>
      </c>
      <c r="M99">
        <v>45503</v>
      </c>
      <c r="N99" t="s">
        <v>148</v>
      </c>
      <c r="O99" t="s">
        <v>3545</v>
      </c>
      <c r="P99" t="s">
        <v>32</v>
      </c>
      <c r="Q99" t="s">
        <v>36</v>
      </c>
      <c r="R99" t="s">
        <v>3546</v>
      </c>
      <c r="S99">
        <v>155.37199999999999</v>
      </c>
      <c r="T99">
        <v>2</v>
      </c>
      <c r="U99">
        <v>0.3</v>
      </c>
      <c r="V99">
        <v>-35.513599999999997</v>
      </c>
      <c r="W99" t="s">
        <v>10946</v>
      </c>
    </row>
    <row r="100" spans="1:23">
      <c r="A100">
        <v>8383</v>
      </c>
      <c r="B100" t="s">
        <v>9994</v>
      </c>
      <c r="C100">
        <v>2013</v>
      </c>
      <c r="D100" s="6">
        <v>41313</v>
      </c>
      <c r="E100" s="6">
        <v>41320</v>
      </c>
      <c r="F100" t="s">
        <v>50</v>
      </c>
      <c r="G100" t="s">
        <v>8728</v>
      </c>
      <c r="H100" t="s">
        <v>8729</v>
      </c>
      <c r="I100" t="s">
        <v>41</v>
      </c>
      <c r="J100" t="s">
        <v>27</v>
      </c>
      <c r="K100" t="s">
        <v>184</v>
      </c>
      <c r="L100" t="s">
        <v>104</v>
      </c>
      <c r="M100">
        <v>77036</v>
      </c>
      <c r="N100" t="s">
        <v>105</v>
      </c>
      <c r="O100" t="s">
        <v>3375</v>
      </c>
      <c r="P100" t="s">
        <v>32</v>
      </c>
      <c r="Q100" t="s">
        <v>36</v>
      </c>
      <c r="R100" t="s">
        <v>3376</v>
      </c>
      <c r="S100">
        <v>241.49999999999997</v>
      </c>
      <c r="T100">
        <v>4</v>
      </c>
      <c r="U100">
        <v>0.3</v>
      </c>
      <c r="V100">
        <v>0</v>
      </c>
      <c r="W100" t="s">
        <v>10937</v>
      </c>
    </row>
    <row r="101" spans="1:23">
      <c r="A101">
        <v>8346</v>
      </c>
      <c r="B101" t="s">
        <v>9972</v>
      </c>
      <c r="C101">
        <v>2011</v>
      </c>
      <c r="D101" s="6">
        <v>40623</v>
      </c>
      <c r="E101" s="6">
        <v>40627</v>
      </c>
      <c r="F101" t="s">
        <v>50</v>
      </c>
      <c r="G101" t="s">
        <v>2520</v>
      </c>
      <c r="H101" t="s">
        <v>2521</v>
      </c>
      <c r="I101" t="s">
        <v>26</v>
      </c>
      <c r="J101" t="s">
        <v>27</v>
      </c>
      <c r="K101" t="s">
        <v>5137</v>
      </c>
      <c r="L101" t="s">
        <v>335</v>
      </c>
      <c r="M101">
        <v>37918</v>
      </c>
      <c r="N101" t="s">
        <v>30</v>
      </c>
      <c r="O101" t="s">
        <v>6128</v>
      </c>
      <c r="P101" t="s">
        <v>32</v>
      </c>
      <c r="Q101" t="s">
        <v>36</v>
      </c>
      <c r="R101" t="s">
        <v>6129</v>
      </c>
      <c r="S101">
        <v>218.376</v>
      </c>
      <c r="T101">
        <v>3</v>
      </c>
      <c r="U101">
        <v>0.2</v>
      </c>
      <c r="V101">
        <v>-10.918799999999983</v>
      </c>
      <c r="W101" t="s">
        <v>10938</v>
      </c>
    </row>
    <row r="102" spans="1:23">
      <c r="A102">
        <v>8340</v>
      </c>
      <c r="B102" t="s">
        <v>9968</v>
      </c>
      <c r="C102">
        <v>2014</v>
      </c>
      <c r="D102" s="6">
        <v>41743</v>
      </c>
      <c r="E102" s="6">
        <v>41747</v>
      </c>
      <c r="F102" t="s">
        <v>50</v>
      </c>
      <c r="G102" t="s">
        <v>3801</v>
      </c>
      <c r="H102" t="s">
        <v>3802</v>
      </c>
      <c r="I102" t="s">
        <v>41</v>
      </c>
      <c r="J102" t="s">
        <v>27</v>
      </c>
      <c r="K102" t="s">
        <v>1179</v>
      </c>
      <c r="L102" t="s">
        <v>43</v>
      </c>
      <c r="M102">
        <v>92345</v>
      </c>
      <c r="N102" t="s">
        <v>44</v>
      </c>
      <c r="O102" t="s">
        <v>4839</v>
      </c>
      <c r="P102" t="s">
        <v>32</v>
      </c>
      <c r="Q102" t="s">
        <v>36</v>
      </c>
      <c r="R102" t="s">
        <v>4840</v>
      </c>
      <c r="S102">
        <v>436.70400000000006</v>
      </c>
      <c r="T102">
        <v>6</v>
      </c>
      <c r="U102">
        <v>0.2</v>
      </c>
      <c r="V102">
        <v>-38.211600000000033</v>
      </c>
      <c r="W102" t="s">
        <v>10939</v>
      </c>
    </row>
    <row r="103" spans="1:23">
      <c r="A103">
        <v>8333</v>
      </c>
      <c r="B103" t="s">
        <v>9961</v>
      </c>
      <c r="C103">
        <v>2013</v>
      </c>
      <c r="D103" s="6">
        <v>41343</v>
      </c>
      <c r="E103" s="6">
        <v>41346</v>
      </c>
      <c r="F103" t="s">
        <v>188</v>
      </c>
      <c r="G103" t="s">
        <v>4361</v>
      </c>
      <c r="H103" t="s">
        <v>4362</v>
      </c>
      <c r="I103" t="s">
        <v>26</v>
      </c>
      <c r="J103" t="s">
        <v>27</v>
      </c>
      <c r="K103" t="s">
        <v>9962</v>
      </c>
      <c r="L103" t="s">
        <v>1245</v>
      </c>
      <c r="M103">
        <v>1810</v>
      </c>
      <c r="N103" t="s">
        <v>148</v>
      </c>
      <c r="O103" t="s">
        <v>1839</v>
      </c>
      <c r="P103" t="s">
        <v>32</v>
      </c>
      <c r="Q103" t="s">
        <v>36</v>
      </c>
      <c r="R103" t="s">
        <v>1840</v>
      </c>
      <c r="S103">
        <v>354.90000000000003</v>
      </c>
      <c r="T103">
        <v>5</v>
      </c>
      <c r="U103">
        <v>0</v>
      </c>
      <c r="V103">
        <v>88.725000000000023</v>
      </c>
      <c r="W103" t="s">
        <v>10938</v>
      </c>
    </row>
    <row r="104" spans="1:23">
      <c r="A104">
        <v>8314</v>
      </c>
      <c r="B104" t="s">
        <v>9949</v>
      </c>
      <c r="C104">
        <v>2011</v>
      </c>
      <c r="D104" s="6">
        <v>40736</v>
      </c>
      <c r="E104" s="6">
        <v>40740</v>
      </c>
      <c r="F104" t="s">
        <v>50</v>
      </c>
      <c r="G104" t="s">
        <v>3227</v>
      </c>
      <c r="H104" t="s">
        <v>3228</v>
      </c>
      <c r="I104" t="s">
        <v>102</v>
      </c>
      <c r="J104" t="s">
        <v>27</v>
      </c>
      <c r="K104" t="s">
        <v>7859</v>
      </c>
      <c r="L104" t="s">
        <v>104</v>
      </c>
      <c r="M104">
        <v>77573</v>
      </c>
      <c r="N104" t="s">
        <v>105</v>
      </c>
      <c r="O104" t="s">
        <v>3329</v>
      </c>
      <c r="P104" t="s">
        <v>32</v>
      </c>
      <c r="Q104" t="s">
        <v>36</v>
      </c>
      <c r="R104" t="s">
        <v>3330</v>
      </c>
      <c r="S104">
        <v>512.35799999999995</v>
      </c>
      <c r="T104">
        <v>3</v>
      </c>
      <c r="U104">
        <v>0.3</v>
      </c>
      <c r="V104">
        <v>-14.638799999999947</v>
      </c>
      <c r="W104" t="s">
        <v>10942</v>
      </c>
    </row>
    <row r="105" spans="1:23">
      <c r="A105">
        <v>8303</v>
      </c>
      <c r="B105" t="s">
        <v>9942</v>
      </c>
      <c r="C105">
        <v>2014</v>
      </c>
      <c r="D105" s="6">
        <v>41847</v>
      </c>
      <c r="E105" s="6">
        <v>41853</v>
      </c>
      <c r="F105" t="s">
        <v>50</v>
      </c>
      <c r="G105" t="s">
        <v>3658</v>
      </c>
      <c r="H105" t="s">
        <v>3659</v>
      </c>
      <c r="I105" t="s">
        <v>41</v>
      </c>
      <c r="J105" t="s">
        <v>27</v>
      </c>
      <c r="K105" t="s">
        <v>42</v>
      </c>
      <c r="L105" t="s">
        <v>43</v>
      </c>
      <c r="M105">
        <v>90036</v>
      </c>
      <c r="N105" t="s">
        <v>44</v>
      </c>
      <c r="O105" t="s">
        <v>2580</v>
      </c>
      <c r="P105" t="s">
        <v>32</v>
      </c>
      <c r="Q105" t="s">
        <v>36</v>
      </c>
      <c r="R105" t="s">
        <v>2581</v>
      </c>
      <c r="S105">
        <v>362.35199999999998</v>
      </c>
      <c r="T105">
        <v>3</v>
      </c>
      <c r="U105">
        <v>0.2</v>
      </c>
      <c r="V105">
        <v>45.293999999999954</v>
      </c>
      <c r="W105" t="s">
        <v>10942</v>
      </c>
    </row>
    <row r="106" spans="1:23">
      <c r="A106">
        <v>8282</v>
      </c>
      <c r="B106" t="s">
        <v>9932</v>
      </c>
      <c r="C106">
        <v>2014</v>
      </c>
      <c r="D106" s="6">
        <v>41769</v>
      </c>
      <c r="E106" s="6">
        <v>41770</v>
      </c>
      <c r="F106" t="s">
        <v>188</v>
      </c>
      <c r="G106" t="s">
        <v>1779</v>
      </c>
      <c r="H106" t="s">
        <v>1780</v>
      </c>
      <c r="I106" t="s">
        <v>41</v>
      </c>
      <c r="J106" t="s">
        <v>27</v>
      </c>
      <c r="K106" t="s">
        <v>1521</v>
      </c>
      <c r="L106" t="s">
        <v>88</v>
      </c>
      <c r="M106">
        <v>28540</v>
      </c>
      <c r="N106" t="s">
        <v>30</v>
      </c>
      <c r="O106" t="s">
        <v>3375</v>
      </c>
      <c r="P106" t="s">
        <v>32</v>
      </c>
      <c r="Q106" t="s">
        <v>36</v>
      </c>
      <c r="R106" t="s">
        <v>3376</v>
      </c>
      <c r="S106">
        <v>207</v>
      </c>
      <c r="T106">
        <v>3</v>
      </c>
      <c r="U106">
        <v>0.2</v>
      </c>
      <c r="V106">
        <v>25.874999999999972</v>
      </c>
      <c r="W106" t="s">
        <v>10940</v>
      </c>
    </row>
    <row r="107" spans="1:23">
      <c r="A107">
        <v>8273</v>
      </c>
      <c r="B107" t="s">
        <v>9926</v>
      </c>
      <c r="C107">
        <v>2013</v>
      </c>
      <c r="D107" s="6">
        <v>41568</v>
      </c>
      <c r="E107" s="6">
        <v>41573</v>
      </c>
      <c r="F107" t="s">
        <v>50</v>
      </c>
      <c r="G107" t="s">
        <v>4193</v>
      </c>
      <c r="H107" t="s">
        <v>4194</v>
      </c>
      <c r="I107" t="s">
        <v>41</v>
      </c>
      <c r="J107" t="s">
        <v>27</v>
      </c>
      <c r="K107" t="s">
        <v>9134</v>
      </c>
      <c r="L107" t="s">
        <v>43</v>
      </c>
      <c r="M107">
        <v>92020</v>
      </c>
      <c r="N107" t="s">
        <v>44</v>
      </c>
      <c r="O107" t="s">
        <v>7860</v>
      </c>
      <c r="P107" t="s">
        <v>32</v>
      </c>
      <c r="Q107" t="s">
        <v>36</v>
      </c>
      <c r="R107" t="s">
        <v>7861</v>
      </c>
      <c r="S107">
        <v>387.13600000000002</v>
      </c>
      <c r="T107">
        <v>4</v>
      </c>
      <c r="U107">
        <v>0.2</v>
      </c>
      <c r="V107">
        <v>4.8391999999999911</v>
      </c>
      <c r="W107" t="s">
        <v>10945</v>
      </c>
    </row>
    <row r="108" spans="1:23">
      <c r="A108">
        <v>8272</v>
      </c>
      <c r="B108" t="s">
        <v>9925</v>
      </c>
      <c r="C108">
        <v>2013</v>
      </c>
      <c r="D108" s="6">
        <v>41634</v>
      </c>
      <c r="E108" s="6">
        <v>41640</v>
      </c>
      <c r="F108" t="s">
        <v>50</v>
      </c>
      <c r="G108" t="s">
        <v>4798</v>
      </c>
      <c r="H108" t="s">
        <v>4799</v>
      </c>
      <c r="I108" t="s">
        <v>26</v>
      </c>
      <c r="J108" t="s">
        <v>27</v>
      </c>
      <c r="K108" t="s">
        <v>266</v>
      </c>
      <c r="L108" t="s">
        <v>267</v>
      </c>
      <c r="M108">
        <v>10009</v>
      </c>
      <c r="N108" t="s">
        <v>148</v>
      </c>
      <c r="O108" t="s">
        <v>1588</v>
      </c>
      <c r="P108" t="s">
        <v>32</v>
      </c>
      <c r="Q108" t="s">
        <v>36</v>
      </c>
      <c r="R108" t="s">
        <v>1589</v>
      </c>
      <c r="S108">
        <v>2563.056</v>
      </c>
      <c r="T108">
        <v>8</v>
      </c>
      <c r="U108">
        <v>0.1</v>
      </c>
      <c r="V108">
        <v>313.26239999999967</v>
      </c>
      <c r="W108" t="s">
        <v>10947</v>
      </c>
    </row>
    <row r="109" spans="1:23">
      <c r="A109">
        <v>8237</v>
      </c>
      <c r="B109" t="s">
        <v>9908</v>
      </c>
      <c r="C109">
        <v>2014</v>
      </c>
      <c r="D109" s="6">
        <v>41761</v>
      </c>
      <c r="E109" s="6">
        <v>41766</v>
      </c>
      <c r="F109" t="s">
        <v>50</v>
      </c>
      <c r="G109" t="s">
        <v>1453</v>
      </c>
      <c r="H109" t="s">
        <v>1454</v>
      </c>
      <c r="I109" t="s">
        <v>26</v>
      </c>
      <c r="J109" t="s">
        <v>27</v>
      </c>
      <c r="K109" t="s">
        <v>1521</v>
      </c>
      <c r="L109" t="s">
        <v>54</v>
      </c>
      <c r="M109">
        <v>32216</v>
      </c>
      <c r="N109" t="s">
        <v>30</v>
      </c>
      <c r="O109" t="s">
        <v>1872</v>
      </c>
      <c r="P109" t="s">
        <v>32</v>
      </c>
      <c r="Q109" t="s">
        <v>36</v>
      </c>
      <c r="R109" t="s">
        <v>1873</v>
      </c>
      <c r="S109">
        <v>2803.92</v>
      </c>
      <c r="T109">
        <v>5</v>
      </c>
      <c r="U109">
        <v>0.2</v>
      </c>
      <c r="V109">
        <v>0</v>
      </c>
      <c r="W109" t="s">
        <v>10940</v>
      </c>
    </row>
    <row r="110" spans="1:23">
      <c r="A110">
        <v>8206</v>
      </c>
      <c r="B110" t="s">
        <v>9891</v>
      </c>
      <c r="C110">
        <v>2012</v>
      </c>
      <c r="D110" s="6">
        <v>41221</v>
      </c>
      <c r="E110" s="6">
        <v>41221</v>
      </c>
      <c r="F110" t="s">
        <v>1290</v>
      </c>
      <c r="G110" t="s">
        <v>3939</v>
      </c>
      <c r="H110" t="s">
        <v>3940</v>
      </c>
      <c r="I110" t="s">
        <v>41</v>
      </c>
      <c r="J110" t="s">
        <v>27</v>
      </c>
      <c r="K110" t="s">
        <v>266</v>
      </c>
      <c r="L110" t="s">
        <v>267</v>
      </c>
      <c r="M110">
        <v>10024</v>
      </c>
      <c r="N110" t="s">
        <v>148</v>
      </c>
      <c r="O110" t="s">
        <v>2436</v>
      </c>
      <c r="P110" t="s">
        <v>32</v>
      </c>
      <c r="Q110" t="s">
        <v>36</v>
      </c>
      <c r="R110" t="s">
        <v>2437</v>
      </c>
      <c r="S110">
        <v>577.76400000000001</v>
      </c>
      <c r="T110">
        <v>2</v>
      </c>
      <c r="U110">
        <v>0.1</v>
      </c>
      <c r="V110">
        <v>115.5528</v>
      </c>
      <c r="W110" t="s">
        <v>10946</v>
      </c>
    </row>
    <row r="111" spans="1:23">
      <c r="A111">
        <v>8187</v>
      </c>
      <c r="B111" t="s">
        <v>9883</v>
      </c>
      <c r="C111">
        <v>2012</v>
      </c>
      <c r="D111" s="6">
        <v>41165</v>
      </c>
      <c r="E111" s="6">
        <v>41169</v>
      </c>
      <c r="F111" t="s">
        <v>23</v>
      </c>
      <c r="G111" t="s">
        <v>1308</v>
      </c>
      <c r="H111" t="s">
        <v>1309</v>
      </c>
      <c r="I111" t="s">
        <v>26</v>
      </c>
      <c r="J111" t="s">
        <v>27</v>
      </c>
      <c r="K111" t="s">
        <v>303</v>
      </c>
      <c r="L111" t="s">
        <v>211</v>
      </c>
      <c r="M111">
        <v>60623</v>
      </c>
      <c r="N111" t="s">
        <v>105</v>
      </c>
      <c r="O111" t="s">
        <v>701</v>
      </c>
      <c r="P111" t="s">
        <v>32</v>
      </c>
      <c r="Q111" t="s">
        <v>36</v>
      </c>
      <c r="R111" t="s">
        <v>702</v>
      </c>
      <c r="S111">
        <v>170.072</v>
      </c>
      <c r="T111">
        <v>4</v>
      </c>
      <c r="U111">
        <v>0.3</v>
      </c>
      <c r="V111">
        <v>-12.147999999999996</v>
      </c>
      <c r="W111" t="s">
        <v>10944</v>
      </c>
    </row>
    <row r="112" spans="1:23">
      <c r="A112">
        <v>8170</v>
      </c>
      <c r="B112" t="s">
        <v>9870</v>
      </c>
      <c r="C112">
        <v>2014</v>
      </c>
      <c r="D112" s="6">
        <v>41950</v>
      </c>
      <c r="E112" s="6">
        <v>41957</v>
      </c>
      <c r="F112" t="s">
        <v>50</v>
      </c>
      <c r="G112" t="s">
        <v>1249</v>
      </c>
      <c r="H112" t="s">
        <v>1250</v>
      </c>
      <c r="I112" t="s">
        <v>102</v>
      </c>
      <c r="J112" t="s">
        <v>27</v>
      </c>
      <c r="K112" t="s">
        <v>95</v>
      </c>
      <c r="L112" t="s">
        <v>96</v>
      </c>
      <c r="M112">
        <v>98105</v>
      </c>
      <c r="N112" t="s">
        <v>44</v>
      </c>
      <c r="O112" t="s">
        <v>1195</v>
      </c>
      <c r="P112" t="s">
        <v>32</v>
      </c>
      <c r="Q112" t="s">
        <v>36</v>
      </c>
      <c r="R112" t="s">
        <v>1196</v>
      </c>
      <c r="S112">
        <v>449.56800000000004</v>
      </c>
      <c r="T112">
        <v>2</v>
      </c>
      <c r="U112">
        <v>0.2</v>
      </c>
      <c r="V112">
        <v>-73.054800000000071</v>
      </c>
      <c r="W112" t="s">
        <v>10946</v>
      </c>
    </row>
    <row r="113" spans="1:23">
      <c r="A113">
        <v>8161</v>
      </c>
      <c r="B113" t="s">
        <v>9866</v>
      </c>
      <c r="C113">
        <v>2013</v>
      </c>
      <c r="D113" s="6">
        <v>41321</v>
      </c>
      <c r="E113" s="6">
        <v>41325</v>
      </c>
      <c r="F113" t="s">
        <v>50</v>
      </c>
      <c r="G113" t="s">
        <v>4011</v>
      </c>
      <c r="H113" t="s">
        <v>4012</v>
      </c>
      <c r="I113" t="s">
        <v>26</v>
      </c>
      <c r="J113" t="s">
        <v>27</v>
      </c>
      <c r="K113" t="s">
        <v>1093</v>
      </c>
      <c r="L113" t="s">
        <v>788</v>
      </c>
      <c r="M113">
        <v>7109</v>
      </c>
      <c r="N113" t="s">
        <v>148</v>
      </c>
      <c r="O113" t="s">
        <v>8382</v>
      </c>
      <c r="P113" t="s">
        <v>32</v>
      </c>
      <c r="Q113" t="s">
        <v>36</v>
      </c>
      <c r="R113" t="s">
        <v>8383</v>
      </c>
      <c r="S113">
        <v>227.96</v>
      </c>
      <c r="T113">
        <v>2</v>
      </c>
      <c r="U113">
        <v>0</v>
      </c>
      <c r="V113">
        <v>36.473600000000005</v>
      </c>
      <c r="W113" t="s">
        <v>10937</v>
      </c>
    </row>
    <row r="114" spans="1:23">
      <c r="A114">
        <v>8125</v>
      </c>
      <c r="B114" t="s">
        <v>9845</v>
      </c>
      <c r="C114">
        <v>2014</v>
      </c>
      <c r="D114" s="6">
        <v>41890</v>
      </c>
      <c r="E114" s="6">
        <v>41895</v>
      </c>
      <c r="F114" t="s">
        <v>50</v>
      </c>
      <c r="G114" t="s">
        <v>2896</v>
      </c>
      <c r="H114" t="s">
        <v>2897</v>
      </c>
      <c r="I114" t="s">
        <v>26</v>
      </c>
      <c r="J114" t="s">
        <v>27</v>
      </c>
      <c r="K114" t="s">
        <v>9437</v>
      </c>
      <c r="L114" t="s">
        <v>43</v>
      </c>
      <c r="M114">
        <v>95351</v>
      </c>
      <c r="N114" t="s">
        <v>44</v>
      </c>
      <c r="O114" t="s">
        <v>890</v>
      </c>
      <c r="P114" t="s">
        <v>32</v>
      </c>
      <c r="Q114" t="s">
        <v>36</v>
      </c>
      <c r="R114" t="s">
        <v>891</v>
      </c>
      <c r="S114">
        <v>161.56800000000001</v>
      </c>
      <c r="T114">
        <v>2</v>
      </c>
      <c r="U114">
        <v>0.2</v>
      </c>
      <c r="V114">
        <v>-28.274400000000021</v>
      </c>
      <c r="W114" t="s">
        <v>10944</v>
      </c>
    </row>
    <row r="115" spans="1:23">
      <c r="A115">
        <v>8121</v>
      </c>
      <c r="B115" t="s">
        <v>9843</v>
      </c>
      <c r="C115">
        <v>2013</v>
      </c>
      <c r="D115" s="6">
        <v>41590</v>
      </c>
      <c r="E115" s="6">
        <v>41595</v>
      </c>
      <c r="F115" t="s">
        <v>50</v>
      </c>
      <c r="G115" t="s">
        <v>1901</v>
      </c>
      <c r="H115" t="s">
        <v>1902</v>
      </c>
      <c r="I115" t="s">
        <v>26</v>
      </c>
      <c r="J115" t="s">
        <v>27</v>
      </c>
      <c r="K115" t="s">
        <v>127</v>
      </c>
      <c r="L115" t="s">
        <v>43</v>
      </c>
      <c r="M115">
        <v>94110</v>
      </c>
      <c r="N115" t="s">
        <v>44</v>
      </c>
      <c r="O115" t="s">
        <v>1931</v>
      </c>
      <c r="P115" t="s">
        <v>32</v>
      </c>
      <c r="Q115" t="s">
        <v>36</v>
      </c>
      <c r="R115" t="s">
        <v>1932</v>
      </c>
      <c r="S115">
        <v>451.15199999999993</v>
      </c>
      <c r="T115">
        <v>3</v>
      </c>
      <c r="U115">
        <v>0.2</v>
      </c>
      <c r="V115">
        <v>0</v>
      </c>
      <c r="W115" t="s">
        <v>10946</v>
      </c>
    </row>
    <row r="116" spans="1:23">
      <c r="A116">
        <v>8119</v>
      </c>
      <c r="B116" t="s">
        <v>9842</v>
      </c>
      <c r="C116">
        <v>2014</v>
      </c>
      <c r="D116" s="6">
        <v>41843</v>
      </c>
      <c r="E116" s="6">
        <v>41848</v>
      </c>
      <c r="F116" t="s">
        <v>50</v>
      </c>
      <c r="G116" t="s">
        <v>4353</v>
      </c>
      <c r="H116" t="s">
        <v>4354</v>
      </c>
      <c r="I116" t="s">
        <v>26</v>
      </c>
      <c r="J116" t="s">
        <v>27</v>
      </c>
      <c r="K116" t="s">
        <v>303</v>
      </c>
      <c r="L116" t="s">
        <v>211</v>
      </c>
      <c r="M116">
        <v>60653</v>
      </c>
      <c r="N116" t="s">
        <v>105</v>
      </c>
      <c r="O116" t="s">
        <v>1931</v>
      </c>
      <c r="P116" t="s">
        <v>32</v>
      </c>
      <c r="Q116" t="s">
        <v>36</v>
      </c>
      <c r="R116" t="s">
        <v>1932</v>
      </c>
      <c r="S116">
        <v>526.34399999999994</v>
      </c>
      <c r="T116">
        <v>4</v>
      </c>
      <c r="U116">
        <v>0.3</v>
      </c>
      <c r="V116">
        <v>-75.191999999999979</v>
      </c>
      <c r="W116" t="s">
        <v>10942</v>
      </c>
    </row>
    <row r="117" spans="1:23">
      <c r="A117">
        <v>8114</v>
      </c>
      <c r="B117" t="s">
        <v>9837</v>
      </c>
      <c r="C117">
        <v>2013</v>
      </c>
      <c r="D117" s="6">
        <v>41610</v>
      </c>
      <c r="E117" s="6">
        <v>41612</v>
      </c>
      <c r="F117" t="s">
        <v>23</v>
      </c>
      <c r="G117" t="s">
        <v>5570</v>
      </c>
      <c r="H117" t="s">
        <v>5571</v>
      </c>
      <c r="I117" t="s">
        <v>26</v>
      </c>
      <c r="J117" t="s">
        <v>27</v>
      </c>
      <c r="K117" t="s">
        <v>5108</v>
      </c>
      <c r="L117" t="s">
        <v>104</v>
      </c>
      <c r="M117">
        <v>76903</v>
      </c>
      <c r="N117" t="s">
        <v>105</v>
      </c>
      <c r="O117" t="s">
        <v>892</v>
      </c>
      <c r="P117" t="s">
        <v>32</v>
      </c>
      <c r="Q117" t="s">
        <v>36</v>
      </c>
      <c r="R117" t="s">
        <v>893</v>
      </c>
      <c r="S117">
        <v>85.245999999999995</v>
      </c>
      <c r="T117">
        <v>2</v>
      </c>
      <c r="U117">
        <v>0.3</v>
      </c>
      <c r="V117">
        <v>-1.217800000000004</v>
      </c>
      <c r="W117" t="s">
        <v>10947</v>
      </c>
    </row>
    <row r="118" spans="1:23">
      <c r="A118">
        <v>8112</v>
      </c>
      <c r="B118" t="s">
        <v>9837</v>
      </c>
      <c r="C118">
        <v>2013</v>
      </c>
      <c r="D118" s="6">
        <v>41610</v>
      </c>
      <c r="E118" s="6">
        <v>41612</v>
      </c>
      <c r="F118" t="s">
        <v>23</v>
      </c>
      <c r="G118" t="s">
        <v>5570</v>
      </c>
      <c r="H118" t="s">
        <v>5571</v>
      </c>
      <c r="I118" t="s">
        <v>26</v>
      </c>
      <c r="J118" t="s">
        <v>27</v>
      </c>
      <c r="K118" t="s">
        <v>5108</v>
      </c>
      <c r="L118" t="s">
        <v>104</v>
      </c>
      <c r="M118">
        <v>76903</v>
      </c>
      <c r="N118" t="s">
        <v>105</v>
      </c>
      <c r="O118" t="s">
        <v>1839</v>
      </c>
      <c r="P118" t="s">
        <v>32</v>
      </c>
      <c r="Q118" t="s">
        <v>36</v>
      </c>
      <c r="R118" t="s">
        <v>1840</v>
      </c>
      <c r="S118">
        <v>248.43</v>
      </c>
      <c r="T118">
        <v>5</v>
      </c>
      <c r="U118">
        <v>0.3</v>
      </c>
      <c r="V118">
        <v>-17.744999999999976</v>
      </c>
      <c r="W118" t="s">
        <v>10947</v>
      </c>
    </row>
    <row r="119" spans="1:23">
      <c r="A119">
        <v>8111</v>
      </c>
      <c r="B119" t="s">
        <v>9836</v>
      </c>
      <c r="C119">
        <v>2014</v>
      </c>
      <c r="D119" s="6">
        <v>41962</v>
      </c>
      <c r="E119" s="6">
        <v>41967</v>
      </c>
      <c r="F119" t="s">
        <v>50</v>
      </c>
      <c r="G119" t="s">
        <v>6692</v>
      </c>
      <c r="H119" t="s">
        <v>6693</v>
      </c>
      <c r="I119" t="s">
        <v>26</v>
      </c>
      <c r="J119" t="s">
        <v>27</v>
      </c>
      <c r="K119" t="s">
        <v>303</v>
      </c>
      <c r="L119" t="s">
        <v>211</v>
      </c>
      <c r="M119">
        <v>60623</v>
      </c>
      <c r="N119" t="s">
        <v>105</v>
      </c>
      <c r="O119" t="s">
        <v>6128</v>
      </c>
      <c r="P119" t="s">
        <v>32</v>
      </c>
      <c r="Q119" t="s">
        <v>36</v>
      </c>
      <c r="R119" t="s">
        <v>6129</v>
      </c>
      <c r="S119">
        <v>127.38599999999998</v>
      </c>
      <c r="T119">
        <v>2</v>
      </c>
      <c r="U119">
        <v>0.3</v>
      </c>
      <c r="V119">
        <v>-25.477199999999982</v>
      </c>
      <c r="W119" t="s">
        <v>10946</v>
      </c>
    </row>
    <row r="120" spans="1:23">
      <c r="A120">
        <v>8109</v>
      </c>
      <c r="B120" t="s">
        <v>9835</v>
      </c>
      <c r="C120">
        <v>2014</v>
      </c>
      <c r="D120" s="6">
        <v>41982</v>
      </c>
      <c r="E120" s="6">
        <v>41989</v>
      </c>
      <c r="F120" t="s">
        <v>50</v>
      </c>
      <c r="G120" t="s">
        <v>2341</v>
      </c>
      <c r="H120" t="s">
        <v>2342</v>
      </c>
      <c r="I120" t="s">
        <v>26</v>
      </c>
      <c r="J120" t="s">
        <v>27</v>
      </c>
      <c r="K120" t="s">
        <v>146</v>
      </c>
      <c r="L120" t="s">
        <v>147</v>
      </c>
      <c r="M120">
        <v>19140</v>
      </c>
      <c r="N120" t="s">
        <v>148</v>
      </c>
      <c r="O120" t="s">
        <v>1537</v>
      </c>
      <c r="P120" t="s">
        <v>32</v>
      </c>
      <c r="Q120" t="s">
        <v>36</v>
      </c>
      <c r="R120" t="s">
        <v>1538</v>
      </c>
      <c r="S120">
        <v>215.54400000000001</v>
      </c>
      <c r="T120">
        <v>4</v>
      </c>
      <c r="U120">
        <v>0.3</v>
      </c>
      <c r="V120">
        <v>-58.504800000000017</v>
      </c>
      <c r="W120" t="s">
        <v>10947</v>
      </c>
    </row>
    <row r="121" spans="1:23">
      <c r="A121">
        <v>8072</v>
      </c>
      <c r="B121" t="s">
        <v>9811</v>
      </c>
      <c r="C121">
        <v>2014</v>
      </c>
      <c r="D121" s="6">
        <v>41641</v>
      </c>
      <c r="E121" s="6">
        <v>41645</v>
      </c>
      <c r="F121" t="s">
        <v>50</v>
      </c>
      <c r="G121" t="s">
        <v>465</v>
      </c>
      <c r="H121" t="s">
        <v>466</v>
      </c>
      <c r="I121" t="s">
        <v>26</v>
      </c>
      <c r="J121" t="s">
        <v>27</v>
      </c>
      <c r="K121" t="s">
        <v>1681</v>
      </c>
      <c r="L121" t="s">
        <v>104</v>
      </c>
      <c r="M121">
        <v>77340</v>
      </c>
      <c r="N121" t="s">
        <v>105</v>
      </c>
      <c r="O121" t="s">
        <v>2481</v>
      </c>
      <c r="P121" t="s">
        <v>32</v>
      </c>
      <c r="Q121" t="s">
        <v>36</v>
      </c>
      <c r="R121" t="s">
        <v>2482</v>
      </c>
      <c r="S121">
        <v>310.74399999999997</v>
      </c>
      <c r="T121">
        <v>4</v>
      </c>
      <c r="U121">
        <v>0.3</v>
      </c>
      <c r="V121">
        <v>-26.635199999999998</v>
      </c>
      <c r="W121" t="s">
        <v>10936</v>
      </c>
    </row>
    <row r="122" spans="1:23">
      <c r="A122">
        <v>8040</v>
      </c>
      <c r="B122" t="s">
        <v>9795</v>
      </c>
      <c r="C122">
        <v>2014</v>
      </c>
      <c r="D122" s="6">
        <v>41873</v>
      </c>
      <c r="E122" s="6">
        <v>41877</v>
      </c>
      <c r="F122" t="s">
        <v>23</v>
      </c>
      <c r="G122" t="s">
        <v>6482</v>
      </c>
      <c r="H122" t="s">
        <v>6483</v>
      </c>
      <c r="I122" t="s">
        <v>41</v>
      </c>
      <c r="J122" t="s">
        <v>27</v>
      </c>
      <c r="K122" t="s">
        <v>95</v>
      </c>
      <c r="L122" t="s">
        <v>96</v>
      </c>
      <c r="M122">
        <v>98115</v>
      </c>
      <c r="N122" t="s">
        <v>44</v>
      </c>
      <c r="O122" t="s">
        <v>716</v>
      </c>
      <c r="P122" t="s">
        <v>32</v>
      </c>
      <c r="Q122" t="s">
        <v>36</v>
      </c>
      <c r="R122" t="s">
        <v>717</v>
      </c>
      <c r="S122">
        <v>388.70400000000006</v>
      </c>
      <c r="T122">
        <v>6</v>
      </c>
      <c r="U122">
        <v>0.2</v>
      </c>
      <c r="V122">
        <v>38.870400000000018</v>
      </c>
      <c r="W122" t="s">
        <v>10943</v>
      </c>
    </row>
    <row r="123" spans="1:23">
      <c r="A123">
        <v>8024</v>
      </c>
      <c r="B123" t="s">
        <v>9787</v>
      </c>
      <c r="C123">
        <v>2011</v>
      </c>
      <c r="D123" s="6">
        <v>40745</v>
      </c>
      <c r="E123" s="6">
        <v>40749</v>
      </c>
      <c r="F123" t="s">
        <v>50</v>
      </c>
      <c r="G123" t="s">
        <v>3744</v>
      </c>
      <c r="H123" t="s">
        <v>3745</v>
      </c>
      <c r="I123" t="s">
        <v>41</v>
      </c>
      <c r="J123" t="s">
        <v>27</v>
      </c>
      <c r="K123" t="s">
        <v>815</v>
      </c>
      <c r="L123" t="s">
        <v>104</v>
      </c>
      <c r="M123">
        <v>75217</v>
      </c>
      <c r="N123" t="s">
        <v>105</v>
      </c>
      <c r="O123" t="s">
        <v>1931</v>
      </c>
      <c r="P123" t="s">
        <v>32</v>
      </c>
      <c r="Q123" t="s">
        <v>36</v>
      </c>
      <c r="R123" t="s">
        <v>1932</v>
      </c>
      <c r="S123">
        <v>657.93</v>
      </c>
      <c r="T123">
        <v>5</v>
      </c>
      <c r="U123">
        <v>0.3</v>
      </c>
      <c r="V123">
        <v>-93.989999999999952</v>
      </c>
      <c r="W123" t="s">
        <v>10942</v>
      </c>
    </row>
    <row r="124" spans="1:23">
      <c r="A124">
        <v>8010</v>
      </c>
      <c r="B124" t="s">
        <v>9780</v>
      </c>
      <c r="C124">
        <v>2012</v>
      </c>
      <c r="D124" s="6">
        <v>41230</v>
      </c>
      <c r="E124" s="6">
        <v>41237</v>
      </c>
      <c r="F124" t="s">
        <v>50</v>
      </c>
      <c r="G124" t="s">
        <v>7158</v>
      </c>
      <c r="H124" t="s">
        <v>7159</v>
      </c>
      <c r="I124" t="s">
        <v>26</v>
      </c>
      <c r="J124" t="s">
        <v>27</v>
      </c>
      <c r="K124" t="s">
        <v>4847</v>
      </c>
      <c r="L124" t="s">
        <v>649</v>
      </c>
      <c r="M124">
        <v>73120</v>
      </c>
      <c r="N124" t="s">
        <v>105</v>
      </c>
      <c r="O124" t="s">
        <v>9131</v>
      </c>
      <c r="P124" t="s">
        <v>32</v>
      </c>
      <c r="Q124" t="s">
        <v>36</v>
      </c>
      <c r="R124" t="s">
        <v>9132</v>
      </c>
      <c r="S124">
        <v>1323.8999999999999</v>
      </c>
      <c r="T124">
        <v>5</v>
      </c>
      <c r="U124">
        <v>0</v>
      </c>
      <c r="V124">
        <v>383.93099999999993</v>
      </c>
      <c r="W124" t="s">
        <v>10946</v>
      </c>
    </row>
    <row r="125" spans="1:23">
      <c r="A125">
        <v>7970</v>
      </c>
      <c r="B125" t="s">
        <v>9758</v>
      </c>
      <c r="C125">
        <v>2013</v>
      </c>
      <c r="D125" s="6">
        <v>41558</v>
      </c>
      <c r="E125" s="6">
        <v>41560</v>
      </c>
      <c r="F125" t="s">
        <v>188</v>
      </c>
      <c r="G125" t="s">
        <v>4952</v>
      </c>
      <c r="H125" t="s">
        <v>4953</v>
      </c>
      <c r="I125" t="s">
        <v>41</v>
      </c>
      <c r="J125" t="s">
        <v>27</v>
      </c>
      <c r="K125" t="s">
        <v>807</v>
      </c>
      <c r="L125" t="s">
        <v>457</v>
      </c>
      <c r="M125">
        <v>80219</v>
      </c>
      <c r="N125" t="s">
        <v>44</v>
      </c>
      <c r="O125" t="s">
        <v>2060</v>
      </c>
      <c r="P125" t="s">
        <v>32</v>
      </c>
      <c r="Q125" t="s">
        <v>36</v>
      </c>
      <c r="R125" t="s">
        <v>2061</v>
      </c>
      <c r="S125">
        <v>120.78399999999999</v>
      </c>
      <c r="T125">
        <v>1</v>
      </c>
      <c r="U125">
        <v>0.2</v>
      </c>
      <c r="V125">
        <v>13.588199999999986</v>
      </c>
      <c r="W125" t="s">
        <v>10945</v>
      </c>
    </row>
    <row r="126" spans="1:23">
      <c r="A126">
        <v>125</v>
      </c>
      <c r="B126" t="s">
        <v>530</v>
      </c>
      <c r="C126">
        <v>2011</v>
      </c>
      <c r="D126" s="6">
        <v>40903</v>
      </c>
      <c r="E126" s="6">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c r="W126" t="s">
        <v>10947</v>
      </c>
    </row>
    <row r="127" spans="1:23">
      <c r="A127">
        <v>7956</v>
      </c>
      <c r="B127" t="s">
        <v>9755</v>
      </c>
      <c r="C127">
        <v>2014</v>
      </c>
      <c r="D127" s="6">
        <v>41918</v>
      </c>
      <c r="E127" s="6">
        <v>41923</v>
      </c>
      <c r="F127" t="s">
        <v>50</v>
      </c>
      <c r="G127" t="s">
        <v>513</v>
      </c>
      <c r="H127" t="s">
        <v>514</v>
      </c>
      <c r="I127" t="s">
        <v>41</v>
      </c>
      <c r="J127" t="s">
        <v>27</v>
      </c>
      <c r="K127" t="s">
        <v>8488</v>
      </c>
      <c r="L127" t="s">
        <v>43</v>
      </c>
      <c r="M127">
        <v>95928</v>
      </c>
      <c r="N127" t="s">
        <v>44</v>
      </c>
      <c r="O127" t="s">
        <v>5539</v>
      </c>
      <c r="P127" t="s">
        <v>32</v>
      </c>
      <c r="Q127" t="s">
        <v>36</v>
      </c>
      <c r="R127" t="s">
        <v>5540</v>
      </c>
      <c r="S127">
        <v>435.16800000000006</v>
      </c>
      <c r="T127">
        <v>4</v>
      </c>
      <c r="U127">
        <v>0.2</v>
      </c>
      <c r="V127">
        <v>-59.835600000000042</v>
      </c>
      <c r="W127" t="s">
        <v>10945</v>
      </c>
    </row>
    <row r="128" spans="1:23">
      <c r="A128">
        <v>7949</v>
      </c>
      <c r="B128" t="s">
        <v>9752</v>
      </c>
      <c r="C128">
        <v>2011</v>
      </c>
      <c r="D128" s="6">
        <v>40603</v>
      </c>
      <c r="E128" s="6">
        <v>40607</v>
      </c>
      <c r="F128" t="s">
        <v>50</v>
      </c>
      <c r="G128" t="s">
        <v>5523</v>
      </c>
      <c r="H128" t="s">
        <v>5524</v>
      </c>
      <c r="I128" t="s">
        <v>26</v>
      </c>
      <c r="J128" t="s">
        <v>27</v>
      </c>
      <c r="K128" t="s">
        <v>4172</v>
      </c>
      <c r="L128" t="s">
        <v>104</v>
      </c>
      <c r="M128">
        <v>79907</v>
      </c>
      <c r="N128" t="s">
        <v>105</v>
      </c>
      <c r="O128" t="s">
        <v>3375</v>
      </c>
      <c r="P128" t="s">
        <v>32</v>
      </c>
      <c r="Q128" t="s">
        <v>36</v>
      </c>
      <c r="R128" t="s">
        <v>3376</v>
      </c>
      <c r="S128">
        <v>362.24999999999994</v>
      </c>
      <c r="T128">
        <v>6</v>
      </c>
      <c r="U128">
        <v>0.3</v>
      </c>
      <c r="V128">
        <v>0</v>
      </c>
      <c r="W128" t="s">
        <v>10938</v>
      </c>
    </row>
    <row r="129" spans="1:23">
      <c r="A129">
        <v>7941</v>
      </c>
      <c r="B129" t="s">
        <v>9750</v>
      </c>
      <c r="C129">
        <v>2013</v>
      </c>
      <c r="D129" s="6">
        <v>41623</v>
      </c>
      <c r="E129" s="6">
        <v>41626</v>
      </c>
      <c r="F129" t="s">
        <v>188</v>
      </c>
      <c r="G129" t="s">
        <v>878</v>
      </c>
      <c r="H129" t="s">
        <v>879</v>
      </c>
      <c r="I129" t="s">
        <v>41</v>
      </c>
      <c r="J129" t="s">
        <v>27</v>
      </c>
      <c r="K129" t="s">
        <v>947</v>
      </c>
      <c r="L129" t="s">
        <v>43</v>
      </c>
      <c r="M129">
        <v>92037</v>
      </c>
      <c r="N129" t="s">
        <v>44</v>
      </c>
      <c r="O129" t="s">
        <v>304</v>
      </c>
      <c r="P129" t="s">
        <v>32</v>
      </c>
      <c r="Q129" t="s">
        <v>36</v>
      </c>
      <c r="R129" t="s">
        <v>552</v>
      </c>
      <c r="S129">
        <v>81.424000000000007</v>
      </c>
      <c r="T129">
        <v>2</v>
      </c>
      <c r="U129">
        <v>0.2</v>
      </c>
      <c r="V129">
        <v>-9.1601999999999961</v>
      </c>
      <c r="W129" t="s">
        <v>10947</v>
      </c>
    </row>
    <row r="130" spans="1:23">
      <c r="A130">
        <v>129</v>
      </c>
      <c r="B130" t="s">
        <v>549</v>
      </c>
      <c r="C130">
        <v>2013</v>
      </c>
      <c r="D130" s="6">
        <v>41585</v>
      </c>
      <c r="E130" s="6">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c r="W130" t="s">
        <v>10946</v>
      </c>
    </row>
    <row r="131" spans="1:23">
      <c r="A131">
        <v>7932</v>
      </c>
      <c r="B131" t="s">
        <v>9748</v>
      </c>
      <c r="C131">
        <v>2013</v>
      </c>
      <c r="D131" s="6">
        <v>41471</v>
      </c>
      <c r="E131" s="6">
        <v>41476</v>
      </c>
      <c r="F131" t="s">
        <v>50</v>
      </c>
      <c r="G131" t="s">
        <v>3907</v>
      </c>
      <c r="H131" t="s">
        <v>3908</v>
      </c>
      <c r="I131" t="s">
        <v>41</v>
      </c>
      <c r="J131" t="s">
        <v>27</v>
      </c>
      <c r="K131" t="s">
        <v>419</v>
      </c>
      <c r="L131" t="s">
        <v>420</v>
      </c>
      <c r="M131">
        <v>97206</v>
      </c>
      <c r="N131" t="s">
        <v>44</v>
      </c>
      <c r="O131" t="s">
        <v>1461</v>
      </c>
      <c r="P131" t="s">
        <v>32</v>
      </c>
      <c r="Q131" t="s">
        <v>36</v>
      </c>
      <c r="R131" t="s">
        <v>1462</v>
      </c>
      <c r="S131">
        <v>230.28000000000003</v>
      </c>
      <c r="T131">
        <v>3</v>
      </c>
      <c r="U131">
        <v>0.2</v>
      </c>
      <c r="V131">
        <v>23.027999999999992</v>
      </c>
      <c r="W131" t="s">
        <v>10942</v>
      </c>
    </row>
    <row r="132" spans="1:23">
      <c r="A132">
        <v>7917</v>
      </c>
      <c r="B132" t="s">
        <v>9738</v>
      </c>
      <c r="C132">
        <v>2012</v>
      </c>
      <c r="D132" s="6">
        <v>41233</v>
      </c>
      <c r="E132" s="6">
        <v>41237</v>
      </c>
      <c r="F132" t="s">
        <v>50</v>
      </c>
      <c r="G132" t="s">
        <v>2363</v>
      </c>
      <c r="H132" t="s">
        <v>2364</v>
      </c>
      <c r="I132" t="s">
        <v>102</v>
      </c>
      <c r="J132" t="s">
        <v>27</v>
      </c>
      <c r="K132" t="s">
        <v>146</v>
      </c>
      <c r="L132" t="s">
        <v>147</v>
      </c>
      <c r="M132">
        <v>19140</v>
      </c>
      <c r="N132" t="s">
        <v>148</v>
      </c>
      <c r="O132" t="s">
        <v>3186</v>
      </c>
      <c r="P132" t="s">
        <v>32</v>
      </c>
      <c r="Q132" t="s">
        <v>36</v>
      </c>
      <c r="R132" t="s">
        <v>3187</v>
      </c>
      <c r="S132">
        <v>344.37199999999996</v>
      </c>
      <c r="T132">
        <v>4</v>
      </c>
      <c r="U132">
        <v>0.3</v>
      </c>
      <c r="V132">
        <v>-93.472400000000022</v>
      </c>
      <c r="W132" t="s">
        <v>10946</v>
      </c>
    </row>
    <row r="133" spans="1:23">
      <c r="A133">
        <v>7904</v>
      </c>
      <c r="B133" t="s">
        <v>9727</v>
      </c>
      <c r="C133">
        <v>2014</v>
      </c>
      <c r="D133" s="6">
        <v>41865</v>
      </c>
      <c r="E133" s="6">
        <v>41870</v>
      </c>
      <c r="F133" t="s">
        <v>50</v>
      </c>
      <c r="G133" t="s">
        <v>3535</v>
      </c>
      <c r="H133" t="s">
        <v>3536</v>
      </c>
      <c r="I133" t="s">
        <v>26</v>
      </c>
      <c r="J133" t="s">
        <v>27</v>
      </c>
      <c r="K133" t="s">
        <v>334</v>
      </c>
      <c r="L133" t="s">
        <v>335</v>
      </c>
      <c r="M133">
        <v>38109</v>
      </c>
      <c r="N133" t="s">
        <v>30</v>
      </c>
      <c r="O133" t="s">
        <v>9131</v>
      </c>
      <c r="P133" t="s">
        <v>32</v>
      </c>
      <c r="Q133" t="s">
        <v>36</v>
      </c>
      <c r="R133" t="s">
        <v>9132</v>
      </c>
      <c r="S133">
        <v>423.64799999999997</v>
      </c>
      <c r="T133">
        <v>2</v>
      </c>
      <c r="U133">
        <v>0.2</v>
      </c>
      <c r="V133">
        <v>47.660399999999967</v>
      </c>
      <c r="W133" t="s">
        <v>10943</v>
      </c>
    </row>
    <row r="134" spans="1:23">
      <c r="A134">
        <v>7873</v>
      </c>
      <c r="B134" t="s">
        <v>9715</v>
      </c>
      <c r="C134">
        <v>2013</v>
      </c>
      <c r="D134" s="6">
        <v>41551</v>
      </c>
      <c r="E134" s="6">
        <v>41555</v>
      </c>
      <c r="F134" t="s">
        <v>50</v>
      </c>
      <c r="G134" t="s">
        <v>5603</v>
      </c>
      <c r="H134" t="s">
        <v>5604</v>
      </c>
      <c r="I134" t="s">
        <v>102</v>
      </c>
      <c r="J134" t="s">
        <v>27</v>
      </c>
      <c r="K134" t="s">
        <v>8469</v>
      </c>
      <c r="L134" t="s">
        <v>43</v>
      </c>
      <c r="M134">
        <v>92630</v>
      </c>
      <c r="N134" t="s">
        <v>44</v>
      </c>
      <c r="O134" t="s">
        <v>533</v>
      </c>
      <c r="P134" t="s">
        <v>32</v>
      </c>
      <c r="Q134" t="s">
        <v>36</v>
      </c>
      <c r="R134" t="s">
        <v>534</v>
      </c>
      <c r="S134">
        <v>915.13600000000008</v>
      </c>
      <c r="T134">
        <v>4</v>
      </c>
      <c r="U134">
        <v>0.2</v>
      </c>
      <c r="V134">
        <v>102.95279999999988</v>
      </c>
      <c r="W134" t="s">
        <v>10945</v>
      </c>
    </row>
    <row r="135" spans="1:23">
      <c r="A135">
        <v>7866</v>
      </c>
      <c r="B135" t="s">
        <v>9708</v>
      </c>
      <c r="C135">
        <v>2012</v>
      </c>
      <c r="D135" s="6">
        <v>41104</v>
      </c>
      <c r="E135" s="6">
        <v>41109</v>
      </c>
      <c r="F135" t="s">
        <v>23</v>
      </c>
      <c r="G135" t="s">
        <v>5215</v>
      </c>
      <c r="H135" t="s">
        <v>5216</v>
      </c>
      <c r="I135" t="s">
        <v>26</v>
      </c>
      <c r="J135" t="s">
        <v>27</v>
      </c>
      <c r="K135" t="s">
        <v>1823</v>
      </c>
      <c r="L135" t="s">
        <v>310</v>
      </c>
      <c r="M135">
        <v>85204</v>
      </c>
      <c r="N135" t="s">
        <v>44</v>
      </c>
      <c r="O135" t="s">
        <v>686</v>
      </c>
      <c r="P135" t="s">
        <v>32</v>
      </c>
      <c r="Q135" t="s">
        <v>36</v>
      </c>
      <c r="R135" t="s">
        <v>687</v>
      </c>
      <c r="S135">
        <v>441.92</v>
      </c>
      <c r="T135">
        <v>2</v>
      </c>
      <c r="U135">
        <v>0.2</v>
      </c>
      <c r="V135">
        <v>49.715999999999966</v>
      </c>
      <c r="W135" t="s">
        <v>10942</v>
      </c>
    </row>
    <row r="136" spans="1:23">
      <c r="A136">
        <v>7837</v>
      </c>
      <c r="B136" t="s">
        <v>9694</v>
      </c>
      <c r="C136">
        <v>2012</v>
      </c>
      <c r="D136" s="6">
        <v>41177</v>
      </c>
      <c r="E136" s="6">
        <v>41182</v>
      </c>
      <c r="F136" t="s">
        <v>50</v>
      </c>
      <c r="G136" t="s">
        <v>584</v>
      </c>
      <c r="H136" t="s">
        <v>585</v>
      </c>
      <c r="I136" t="s">
        <v>41</v>
      </c>
      <c r="J136" t="s">
        <v>27</v>
      </c>
      <c r="K136" t="s">
        <v>95</v>
      </c>
      <c r="L136" t="s">
        <v>96</v>
      </c>
      <c r="M136">
        <v>98103</v>
      </c>
      <c r="N136" t="s">
        <v>44</v>
      </c>
      <c r="O136" t="s">
        <v>3891</v>
      </c>
      <c r="P136" t="s">
        <v>32</v>
      </c>
      <c r="Q136" t="s">
        <v>36</v>
      </c>
      <c r="R136" t="s">
        <v>3892</v>
      </c>
      <c r="S136">
        <v>307.13600000000002</v>
      </c>
      <c r="T136">
        <v>4</v>
      </c>
      <c r="U136">
        <v>0.2</v>
      </c>
      <c r="V136">
        <v>-11.51760000000003</v>
      </c>
      <c r="W136" t="s">
        <v>10944</v>
      </c>
    </row>
    <row r="137" spans="1:23">
      <c r="A137">
        <v>7829</v>
      </c>
      <c r="B137" t="s">
        <v>9690</v>
      </c>
      <c r="C137">
        <v>2012</v>
      </c>
      <c r="D137" s="6">
        <v>41025</v>
      </c>
      <c r="E137" s="6">
        <v>41030</v>
      </c>
      <c r="F137" t="s">
        <v>50</v>
      </c>
      <c r="G137" t="s">
        <v>2546</v>
      </c>
      <c r="H137" t="s">
        <v>2547</v>
      </c>
      <c r="I137" t="s">
        <v>41</v>
      </c>
      <c r="J137" t="s">
        <v>27</v>
      </c>
      <c r="K137" t="s">
        <v>947</v>
      </c>
      <c r="L137" t="s">
        <v>43</v>
      </c>
      <c r="M137">
        <v>92105</v>
      </c>
      <c r="N137" t="s">
        <v>44</v>
      </c>
      <c r="O137" t="s">
        <v>5750</v>
      </c>
      <c r="P137" t="s">
        <v>32</v>
      </c>
      <c r="Q137" t="s">
        <v>36</v>
      </c>
      <c r="R137" t="s">
        <v>5751</v>
      </c>
      <c r="S137">
        <v>63.936000000000007</v>
      </c>
      <c r="T137">
        <v>3</v>
      </c>
      <c r="U137">
        <v>0.2</v>
      </c>
      <c r="V137">
        <v>6.3935999999999957</v>
      </c>
      <c r="W137" t="s">
        <v>10939</v>
      </c>
    </row>
    <row r="138" spans="1:23">
      <c r="A138">
        <v>7826</v>
      </c>
      <c r="B138" t="s">
        <v>9688</v>
      </c>
      <c r="C138">
        <v>2012</v>
      </c>
      <c r="D138" s="6">
        <v>40942</v>
      </c>
      <c r="E138" s="6">
        <v>40946</v>
      </c>
      <c r="F138" t="s">
        <v>50</v>
      </c>
      <c r="G138" t="s">
        <v>3884</v>
      </c>
      <c r="H138" t="s">
        <v>3885</v>
      </c>
      <c r="I138" t="s">
        <v>41</v>
      </c>
      <c r="J138" t="s">
        <v>27</v>
      </c>
      <c r="K138" t="s">
        <v>7569</v>
      </c>
      <c r="L138" t="s">
        <v>267</v>
      </c>
      <c r="M138">
        <v>13440</v>
      </c>
      <c r="N138" t="s">
        <v>148</v>
      </c>
      <c r="O138" t="s">
        <v>203</v>
      </c>
      <c r="P138" t="s">
        <v>32</v>
      </c>
      <c r="Q138" t="s">
        <v>36</v>
      </c>
      <c r="R138" t="s">
        <v>204</v>
      </c>
      <c r="S138">
        <v>90.882000000000005</v>
      </c>
      <c r="T138">
        <v>1</v>
      </c>
      <c r="U138">
        <v>0.1</v>
      </c>
      <c r="V138">
        <v>15.147000000000004</v>
      </c>
      <c r="W138" t="s">
        <v>10937</v>
      </c>
    </row>
    <row r="139" spans="1:23">
      <c r="A139">
        <v>7825</v>
      </c>
      <c r="B139" t="s">
        <v>9687</v>
      </c>
      <c r="C139">
        <v>2011</v>
      </c>
      <c r="D139" s="6">
        <v>40679</v>
      </c>
      <c r="E139" s="6">
        <v>40686</v>
      </c>
      <c r="F139" t="s">
        <v>50</v>
      </c>
      <c r="G139" t="s">
        <v>3884</v>
      </c>
      <c r="H139" t="s">
        <v>3885</v>
      </c>
      <c r="I139" t="s">
        <v>41</v>
      </c>
      <c r="J139" t="s">
        <v>27</v>
      </c>
      <c r="K139" t="s">
        <v>42</v>
      </c>
      <c r="L139" t="s">
        <v>43</v>
      </c>
      <c r="M139">
        <v>90036</v>
      </c>
      <c r="N139" t="s">
        <v>44</v>
      </c>
      <c r="O139" t="s">
        <v>5494</v>
      </c>
      <c r="P139" t="s">
        <v>32</v>
      </c>
      <c r="Q139" t="s">
        <v>36</v>
      </c>
      <c r="R139" t="s">
        <v>5495</v>
      </c>
      <c r="S139">
        <v>232.88</v>
      </c>
      <c r="T139">
        <v>5</v>
      </c>
      <c r="U139">
        <v>0.2</v>
      </c>
      <c r="V139">
        <v>17.466000000000008</v>
      </c>
      <c r="W139" t="s">
        <v>10940</v>
      </c>
    </row>
    <row r="140" spans="1:23">
      <c r="A140">
        <v>7800</v>
      </c>
      <c r="B140" t="s">
        <v>9675</v>
      </c>
      <c r="C140">
        <v>2014</v>
      </c>
      <c r="D140" s="6">
        <v>41723</v>
      </c>
      <c r="E140" s="6">
        <v>41726</v>
      </c>
      <c r="F140" t="s">
        <v>188</v>
      </c>
      <c r="G140" t="s">
        <v>3389</v>
      </c>
      <c r="H140" t="s">
        <v>3390</v>
      </c>
      <c r="I140" t="s">
        <v>41</v>
      </c>
      <c r="J140" t="s">
        <v>27</v>
      </c>
      <c r="K140" t="s">
        <v>266</v>
      </c>
      <c r="L140" t="s">
        <v>267</v>
      </c>
      <c r="M140">
        <v>10035</v>
      </c>
      <c r="N140" t="s">
        <v>148</v>
      </c>
      <c r="O140" t="s">
        <v>1537</v>
      </c>
      <c r="P140" t="s">
        <v>32</v>
      </c>
      <c r="Q140" t="s">
        <v>36</v>
      </c>
      <c r="R140" t="s">
        <v>1538</v>
      </c>
      <c r="S140">
        <v>207.84600000000003</v>
      </c>
      <c r="T140">
        <v>3</v>
      </c>
      <c r="U140">
        <v>0.1</v>
      </c>
      <c r="V140">
        <v>2.3093999999999895</v>
      </c>
      <c r="W140" t="s">
        <v>10938</v>
      </c>
    </row>
    <row r="141" spans="1:23">
      <c r="A141">
        <v>7766</v>
      </c>
      <c r="B141" t="s">
        <v>9655</v>
      </c>
      <c r="C141">
        <v>2014</v>
      </c>
      <c r="D141" s="6">
        <v>41864</v>
      </c>
      <c r="E141" s="6">
        <v>41864</v>
      </c>
      <c r="F141" t="s">
        <v>1290</v>
      </c>
      <c r="G141" t="s">
        <v>1532</v>
      </c>
      <c r="H141" t="s">
        <v>1533</v>
      </c>
      <c r="I141" t="s">
        <v>41</v>
      </c>
      <c r="J141" t="s">
        <v>27</v>
      </c>
      <c r="K141" t="s">
        <v>382</v>
      </c>
      <c r="L141" t="s">
        <v>2735</v>
      </c>
      <c r="M141">
        <v>21044</v>
      </c>
      <c r="N141" t="s">
        <v>148</v>
      </c>
      <c r="O141" t="s">
        <v>1588</v>
      </c>
      <c r="P141" t="s">
        <v>32</v>
      </c>
      <c r="Q141" t="s">
        <v>36</v>
      </c>
      <c r="R141" t="s">
        <v>1589</v>
      </c>
      <c r="S141">
        <v>1779.9</v>
      </c>
      <c r="T141">
        <v>5</v>
      </c>
      <c r="U141">
        <v>0</v>
      </c>
      <c r="V141">
        <v>373.77899999999983</v>
      </c>
      <c r="W141" t="s">
        <v>10943</v>
      </c>
    </row>
    <row r="142" spans="1:23">
      <c r="A142">
        <v>7731</v>
      </c>
      <c r="B142" t="s">
        <v>9628</v>
      </c>
      <c r="C142">
        <v>2014</v>
      </c>
      <c r="D142" s="6">
        <v>41804</v>
      </c>
      <c r="E142" s="6">
        <v>41810</v>
      </c>
      <c r="F142" t="s">
        <v>50</v>
      </c>
      <c r="G142" t="s">
        <v>620</v>
      </c>
      <c r="H142" t="s">
        <v>621</v>
      </c>
      <c r="I142" t="s">
        <v>102</v>
      </c>
      <c r="J142" t="s">
        <v>27</v>
      </c>
      <c r="K142" t="s">
        <v>95</v>
      </c>
      <c r="L142" t="s">
        <v>96</v>
      </c>
      <c r="M142">
        <v>98103</v>
      </c>
      <c r="N142" t="s">
        <v>44</v>
      </c>
      <c r="O142" t="s">
        <v>4839</v>
      </c>
      <c r="P142" t="s">
        <v>32</v>
      </c>
      <c r="Q142" t="s">
        <v>36</v>
      </c>
      <c r="R142" t="s">
        <v>4840</v>
      </c>
      <c r="S142">
        <v>291.13600000000002</v>
      </c>
      <c r="T142">
        <v>4</v>
      </c>
      <c r="U142">
        <v>0.2</v>
      </c>
      <c r="V142">
        <v>-25.474400000000017</v>
      </c>
      <c r="W142" t="s">
        <v>10941</v>
      </c>
    </row>
    <row r="143" spans="1:23">
      <c r="A143">
        <v>7724</v>
      </c>
      <c r="B143" t="s">
        <v>9623</v>
      </c>
      <c r="C143">
        <v>2012</v>
      </c>
      <c r="D143" s="6">
        <v>41162</v>
      </c>
      <c r="E143" s="6">
        <v>41166</v>
      </c>
      <c r="F143" t="s">
        <v>50</v>
      </c>
      <c r="G143" t="s">
        <v>7867</v>
      </c>
      <c r="H143" t="s">
        <v>7868</v>
      </c>
      <c r="I143" t="s">
        <v>41</v>
      </c>
      <c r="J143" t="s">
        <v>27</v>
      </c>
      <c r="K143" t="s">
        <v>1237</v>
      </c>
      <c r="L143" t="s">
        <v>104</v>
      </c>
      <c r="M143">
        <v>78745</v>
      </c>
      <c r="N143" t="s">
        <v>105</v>
      </c>
      <c r="O143" t="s">
        <v>4768</v>
      </c>
      <c r="P143" t="s">
        <v>32</v>
      </c>
      <c r="Q143" t="s">
        <v>36</v>
      </c>
      <c r="R143" t="s">
        <v>4769</v>
      </c>
      <c r="S143">
        <v>179.886</v>
      </c>
      <c r="T143">
        <v>1</v>
      </c>
      <c r="U143">
        <v>0.3</v>
      </c>
      <c r="V143">
        <v>-2.5698000000000292</v>
      </c>
      <c r="W143" t="s">
        <v>10944</v>
      </c>
    </row>
    <row r="144" spans="1:23">
      <c r="A144">
        <v>7695</v>
      </c>
      <c r="B144" t="s">
        <v>9607</v>
      </c>
      <c r="C144">
        <v>2013</v>
      </c>
      <c r="D144" s="6">
        <v>41356</v>
      </c>
      <c r="E144" s="6">
        <v>41356</v>
      </c>
      <c r="F144" t="s">
        <v>1290</v>
      </c>
      <c r="G144" t="s">
        <v>4266</v>
      </c>
      <c r="H144" t="s">
        <v>4267</v>
      </c>
      <c r="I144" t="s">
        <v>26</v>
      </c>
      <c r="J144" t="s">
        <v>27</v>
      </c>
      <c r="K144" t="s">
        <v>95</v>
      </c>
      <c r="L144" t="s">
        <v>96</v>
      </c>
      <c r="M144">
        <v>98103</v>
      </c>
      <c r="N144" t="s">
        <v>44</v>
      </c>
      <c r="O144" t="s">
        <v>4577</v>
      </c>
      <c r="P144" t="s">
        <v>32</v>
      </c>
      <c r="Q144" t="s">
        <v>36</v>
      </c>
      <c r="R144" t="s">
        <v>4578</v>
      </c>
      <c r="S144">
        <v>167.88800000000001</v>
      </c>
      <c r="T144">
        <v>7</v>
      </c>
      <c r="U144">
        <v>0.2</v>
      </c>
      <c r="V144">
        <v>14.690199999999997</v>
      </c>
      <c r="W144" t="s">
        <v>10938</v>
      </c>
    </row>
    <row r="145" spans="1:23">
      <c r="A145">
        <v>7682</v>
      </c>
      <c r="B145" t="s">
        <v>9599</v>
      </c>
      <c r="C145">
        <v>2011</v>
      </c>
      <c r="D145" s="6">
        <v>40908</v>
      </c>
      <c r="E145" s="6">
        <v>40915</v>
      </c>
      <c r="F145" t="s">
        <v>50</v>
      </c>
      <c r="G145" t="s">
        <v>3814</v>
      </c>
      <c r="H145" t="s">
        <v>3815</v>
      </c>
      <c r="I145" t="s">
        <v>102</v>
      </c>
      <c r="J145" t="s">
        <v>27</v>
      </c>
      <c r="K145" t="s">
        <v>3577</v>
      </c>
      <c r="L145" t="s">
        <v>1399</v>
      </c>
      <c r="M145">
        <v>2908</v>
      </c>
      <c r="N145" t="s">
        <v>148</v>
      </c>
      <c r="O145" t="s">
        <v>203</v>
      </c>
      <c r="P145" t="s">
        <v>32</v>
      </c>
      <c r="Q145" t="s">
        <v>36</v>
      </c>
      <c r="R145" t="s">
        <v>204</v>
      </c>
      <c r="S145">
        <v>605.88</v>
      </c>
      <c r="T145">
        <v>6</v>
      </c>
      <c r="U145">
        <v>0</v>
      </c>
      <c r="V145">
        <v>151.47000000000003</v>
      </c>
      <c r="W145" t="s">
        <v>10947</v>
      </c>
    </row>
    <row r="146" spans="1:23">
      <c r="A146">
        <v>7649</v>
      </c>
      <c r="B146" t="s">
        <v>9579</v>
      </c>
      <c r="C146">
        <v>2013</v>
      </c>
      <c r="D146" s="6">
        <v>41349</v>
      </c>
      <c r="E146" s="6">
        <v>41350</v>
      </c>
      <c r="F146" t="s">
        <v>188</v>
      </c>
      <c r="G146" t="s">
        <v>6751</v>
      </c>
      <c r="H146" t="s">
        <v>6752</v>
      </c>
      <c r="I146" t="s">
        <v>41</v>
      </c>
      <c r="J146" t="s">
        <v>27</v>
      </c>
      <c r="K146" t="s">
        <v>127</v>
      </c>
      <c r="L146" t="s">
        <v>43</v>
      </c>
      <c r="M146">
        <v>94110</v>
      </c>
      <c r="N146" t="s">
        <v>44</v>
      </c>
      <c r="O146" t="s">
        <v>3036</v>
      </c>
      <c r="P146" t="s">
        <v>32</v>
      </c>
      <c r="Q146" t="s">
        <v>36</v>
      </c>
      <c r="R146" t="s">
        <v>3037</v>
      </c>
      <c r="S146">
        <v>1352.0320000000002</v>
      </c>
      <c r="T146">
        <v>4</v>
      </c>
      <c r="U146">
        <v>0.2</v>
      </c>
      <c r="V146">
        <v>84.501999999999953</v>
      </c>
      <c r="W146" t="s">
        <v>10938</v>
      </c>
    </row>
    <row r="147" spans="1:23">
      <c r="A147">
        <v>7646</v>
      </c>
      <c r="B147" t="s">
        <v>9577</v>
      </c>
      <c r="C147">
        <v>2012</v>
      </c>
      <c r="D147" s="6">
        <v>41004</v>
      </c>
      <c r="E147" s="6">
        <v>41010</v>
      </c>
      <c r="F147" t="s">
        <v>50</v>
      </c>
      <c r="G147" t="s">
        <v>6012</v>
      </c>
      <c r="H147" t="s">
        <v>6013</v>
      </c>
      <c r="I147" t="s">
        <v>41</v>
      </c>
      <c r="J147" t="s">
        <v>27</v>
      </c>
      <c r="K147" t="s">
        <v>42</v>
      </c>
      <c r="L147" t="s">
        <v>43</v>
      </c>
      <c r="M147">
        <v>90036</v>
      </c>
      <c r="N147" t="s">
        <v>44</v>
      </c>
      <c r="O147" t="s">
        <v>3400</v>
      </c>
      <c r="P147" t="s">
        <v>32</v>
      </c>
      <c r="Q147" t="s">
        <v>36</v>
      </c>
      <c r="R147" t="s">
        <v>3401</v>
      </c>
      <c r="S147">
        <v>892.22400000000005</v>
      </c>
      <c r="T147">
        <v>3</v>
      </c>
      <c r="U147">
        <v>0.2</v>
      </c>
      <c r="V147">
        <v>89.222400000000022</v>
      </c>
      <c r="W147" t="s">
        <v>10939</v>
      </c>
    </row>
    <row r="148" spans="1:23">
      <c r="A148">
        <v>7637</v>
      </c>
      <c r="B148" t="s">
        <v>9572</v>
      </c>
      <c r="C148">
        <v>2014</v>
      </c>
      <c r="D148" s="6">
        <v>42003</v>
      </c>
      <c r="E148" s="6">
        <v>42006</v>
      </c>
      <c r="F148" t="s">
        <v>23</v>
      </c>
      <c r="G148" t="s">
        <v>2885</v>
      </c>
      <c r="H148" t="s">
        <v>2886</v>
      </c>
      <c r="I148" t="s">
        <v>26</v>
      </c>
      <c r="J148" t="s">
        <v>27</v>
      </c>
      <c r="K148" t="s">
        <v>1473</v>
      </c>
      <c r="L148" t="s">
        <v>29</v>
      </c>
      <c r="M148">
        <v>40214</v>
      </c>
      <c r="N148" t="s">
        <v>30</v>
      </c>
      <c r="O148" t="s">
        <v>3375</v>
      </c>
      <c r="P148" t="s">
        <v>32</v>
      </c>
      <c r="Q148" t="s">
        <v>36</v>
      </c>
      <c r="R148" t="s">
        <v>3376</v>
      </c>
      <c r="S148">
        <v>258.75</v>
      </c>
      <c r="T148">
        <v>3</v>
      </c>
      <c r="U148">
        <v>0</v>
      </c>
      <c r="V148">
        <v>77.624999999999972</v>
      </c>
      <c r="W148" t="s">
        <v>10947</v>
      </c>
    </row>
    <row r="149" spans="1:23">
      <c r="A149">
        <v>7636</v>
      </c>
      <c r="B149" t="s">
        <v>9572</v>
      </c>
      <c r="C149">
        <v>2014</v>
      </c>
      <c r="D149" s="6">
        <v>42003</v>
      </c>
      <c r="E149" s="6">
        <v>42006</v>
      </c>
      <c r="F149" t="s">
        <v>23</v>
      </c>
      <c r="G149" t="s">
        <v>2885</v>
      </c>
      <c r="H149" t="s">
        <v>2886</v>
      </c>
      <c r="I149" t="s">
        <v>26</v>
      </c>
      <c r="J149" t="s">
        <v>27</v>
      </c>
      <c r="K149" t="s">
        <v>1473</v>
      </c>
      <c r="L149" t="s">
        <v>29</v>
      </c>
      <c r="M149">
        <v>40214</v>
      </c>
      <c r="N149" t="s">
        <v>30</v>
      </c>
      <c r="O149" t="s">
        <v>6357</v>
      </c>
      <c r="P149" t="s">
        <v>32</v>
      </c>
      <c r="Q149" t="s">
        <v>36</v>
      </c>
      <c r="R149" t="s">
        <v>6358</v>
      </c>
      <c r="S149">
        <v>300.98</v>
      </c>
      <c r="T149">
        <v>1</v>
      </c>
      <c r="U149">
        <v>0</v>
      </c>
      <c r="V149">
        <v>87.28419999999997</v>
      </c>
      <c r="W149" t="s">
        <v>10947</v>
      </c>
    </row>
    <row r="150" spans="1:23">
      <c r="A150">
        <v>7633</v>
      </c>
      <c r="B150" t="s">
        <v>9572</v>
      </c>
      <c r="C150">
        <v>2014</v>
      </c>
      <c r="D150" s="6">
        <v>42003</v>
      </c>
      <c r="E150" s="6">
        <v>42006</v>
      </c>
      <c r="F150" t="s">
        <v>23</v>
      </c>
      <c r="G150" t="s">
        <v>2885</v>
      </c>
      <c r="H150" t="s">
        <v>2886</v>
      </c>
      <c r="I150" t="s">
        <v>26</v>
      </c>
      <c r="J150" t="s">
        <v>27</v>
      </c>
      <c r="K150" t="s">
        <v>1473</v>
      </c>
      <c r="L150" t="s">
        <v>29</v>
      </c>
      <c r="M150">
        <v>40214</v>
      </c>
      <c r="N150" t="s">
        <v>30</v>
      </c>
      <c r="O150" t="s">
        <v>1164</v>
      </c>
      <c r="P150" t="s">
        <v>32</v>
      </c>
      <c r="Q150" t="s">
        <v>36</v>
      </c>
      <c r="R150" t="s">
        <v>1165</v>
      </c>
      <c r="S150">
        <v>1207.8399999999999</v>
      </c>
      <c r="T150">
        <v>8</v>
      </c>
      <c r="U150">
        <v>0</v>
      </c>
      <c r="V150">
        <v>314.03840000000002</v>
      </c>
      <c r="W150" t="s">
        <v>10947</v>
      </c>
    </row>
    <row r="151" spans="1:23">
      <c r="A151">
        <v>150</v>
      </c>
      <c r="B151" t="s">
        <v>609</v>
      </c>
      <c r="C151">
        <v>2013</v>
      </c>
      <c r="D151" s="6">
        <v>41614</v>
      </c>
      <c r="E151" s="6">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c r="W151" t="s">
        <v>10947</v>
      </c>
    </row>
    <row r="152" spans="1:23">
      <c r="A152">
        <v>7632</v>
      </c>
      <c r="B152" t="s">
        <v>9571</v>
      </c>
      <c r="C152">
        <v>2011</v>
      </c>
      <c r="D152" s="6">
        <v>40632</v>
      </c>
      <c r="E152" s="6">
        <v>40634</v>
      </c>
      <c r="F152" t="s">
        <v>188</v>
      </c>
      <c r="G152" t="s">
        <v>762</v>
      </c>
      <c r="H152" t="s">
        <v>763</v>
      </c>
      <c r="I152" t="s">
        <v>102</v>
      </c>
      <c r="J152" t="s">
        <v>27</v>
      </c>
      <c r="K152" t="s">
        <v>3152</v>
      </c>
      <c r="L152" t="s">
        <v>104</v>
      </c>
      <c r="M152">
        <v>78521</v>
      </c>
      <c r="N152" t="s">
        <v>105</v>
      </c>
      <c r="O152" t="s">
        <v>3102</v>
      </c>
      <c r="P152" t="s">
        <v>32</v>
      </c>
      <c r="Q152" t="s">
        <v>36</v>
      </c>
      <c r="R152" t="s">
        <v>3103</v>
      </c>
      <c r="S152">
        <v>127.30199999999999</v>
      </c>
      <c r="T152">
        <v>7</v>
      </c>
      <c r="U152">
        <v>0.3</v>
      </c>
      <c r="V152">
        <v>-9.0929999999999964</v>
      </c>
      <c r="W152" t="s">
        <v>10938</v>
      </c>
    </row>
    <row r="153" spans="1:23">
      <c r="A153">
        <v>7622</v>
      </c>
      <c r="B153" t="s">
        <v>9567</v>
      </c>
      <c r="C153">
        <v>2011</v>
      </c>
      <c r="D153" s="6">
        <v>40872</v>
      </c>
      <c r="E153" s="6">
        <v>40876</v>
      </c>
      <c r="F153" t="s">
        <v>50</v>
      </c>
      <c r="G153" t="s">
        <v>5081</v>
      </c>
      <c r="H153" t="s">
        <v>5082</v>
      </c>
      <c r="I153" t="s">
        <v>26</v>
      </c>
      <c r="J153" t="s">
        <v>27</v>
      </c>
      <c r="K153" t="s">
        <v>42</v>
      </c>
      <c r="L153" t="s">
        <v>43</v>
      </c>
      <c r="M153">
        <v>90004</v>
      </c>
      <c r="N153" t="s">
        <v>44</v>
      </c>
      <c r="O153" t="s">
        <v>2455</v>
      </c>
      <c r="P153" t="s">
        <v>32</v>
      </c>
      <c r="Q153" t="s">
        <v>36</v>
      </c>
      <c r="R153" t="s">
        <v>2456</v>
      </c>
      <c r="S153">
        <v>725.34400000000005</v>
      </c>
      <c r="T153">
        <v>4</v>
      </c>
      <c r="U153">
        <v>0.2</v>
      </c>
      <c r="V153">
        <v>54.400800000000004</v>
      </c>
      <c r="W153" t="s">
        <v>10946</v>
      </c>
    </row>
    <row r="154" spans="1:23">
      <c r="A154">
        <v>7594</v>
      </c>
      <c r="B154" t="s">
        <v>9551</v>
      </c>
      <c r="C154">
        <v>2013</v>
      </c>
      <c r="D154" s="6">
        <v>41523</v>
      </c>
      <c r="E154" s="6">
        <v>41527</v>
      </c>
      <c r="F154" t="s">
        <v>50</v>
      </c>
      <c r="G154" t="s">
        <v>1772</v>
      </c>
      <c r="H154" t="s">
        <v>1773</v>
      </c>
      <c r="I154" t="s">
        <v>26</v>
      </c>
      <c r="J154" t="s">
        <v>27</v>
      </c>
      <c r="K154" t="s">
        <v>146</v>
      </c>
      <c r="L154" t="s">
        <v>147</v>
      </c>
      <c r="M154">
        <v>19134</v>
      </c>
      <c r="N154" t="s">
        <v>148</v>
      </c>
      <c r="O154" t="s">
        <v>3036</v>
      </c>
      <c r="P154" t="s">
        <v>32</v>
      </c>
      <c r="Q154" t="s">
        <v>36</v>
      </c>
      <c r="R154" t="s">
        <v>3037</v>
      </c>
      <c r="S154">
        <v>887.27099999999984</v>
      </c>
      <c r="T154">
        <v>3</v>
      </c>
      <c r="U154">
        <v>0.3</v>
      </c>
      <c r="V154">
        <v>-63.376499999999965</v>
      </c>
      <c r="W154" t="s">
        <v>10944</v>
      </c>
    </row>
    <row r="155" spans="1:23">
      <c r="A155">
        <v>7592</v>
      </c>
      <c r="B155" t="s">
        <v>9551</v>
      </c>
      <c r="C155">
        <v>2013</v>
      </c>
      <c r="D155" s="6">
        <v>41523</v>
      </c>
      <c r="E155" s="6">
        <v>41527</v>
      </c>
      <c r="F155" t="s">
        <v>50</v>
      </c>
      <c r="G155" t="s">
        <v>1772</v>
      </c>
      <c r="H155" t="s">
        <v>1773</v>
      </c>
      <c r="I155" t="s">
        <v>26</v>
      </c>
      <c r="J155" t="s">
        <v>27</v>
      </c>
      <c r="K155" t="s">
        <v>146</v>
      </c>
      <c r="L155" t="s">
        <v>147</v>
      </c>
      <c r="M155">
        <v>19134</v>
      </c>
      <c r="N155" t="s">
        <v>148</v>
      </c>
      <c r="O155" t="s">
        <v>304</v>
      </c>
      <c r="P155" t="s">
        <v>32</v>
      </c>
      <c r="Q155" t="s">
        <v>36</v>
      </c>
      <c r="R155" t="s">
        <v>552</v>
      </c>
      <c r="S155">
        <v>71.245999999999995</v>
      </c>
      <c r="T155">
        <v>2</v>
      </c>
      <c r="U155">
        <v>0.3</v>
      </c>
      <c r="V155">
        <v>-19.338199999999993</v>
      </c>
      <c r="W155" t="s">
        <v>10944</v>
      </c>
    </row>
    <row r="156" spans="1:23">
      <c r="A156">
        <v>7583</v>
      </c>
      <c r="B156" t="s">
        <v>9547</v>
      </c>
      <c r="C156">
        <v>2012</v>
      </c>
      <c r="D156" s="6">
        <v>41015</v>
      </c>
      <c r="E156" s="6">
        <v>41020</v>
      </c>
      <c r="F156" t="s">
        <v>50</v>
      </c>
      <c r="G156" t="s">
        <v>6029</v>
      </c>
      <c r="H156" t="s">
        <v>6030</v>
      </c>
      <c r="I156" t="s">
        <v>41</v>
      </c>
      <c r="J156" t="s">
        <v>27</v>
      </c>
      <c r="K156" t="s">
        <v>266</v>
      </c>
      <c r="L156" t="s">
        <v>267</v>
      </c>
      <c r="M156">
        <v>10024</v>
      </c>
      <c r="N156" t="s">
        <v>148</v>
      </c>
      <c r="O156" t="s">
        <v>281</v>
      </c>
      <c r="P156" t="s">
        <v>32</v>
      </c>
      <c r="Q156" t="s">
        <v>36</v>
      </c>
      <c r="R156" t="s">
        <v>282</v>
      </c>
      <c r="S156">
        <v>127.76400000000001</v>
      </c>
      <c r="T156">
        <v>2</v>
      </c>
      <c r="U156">
        <v>0.1</v>
      </c>
      <c r="V156">
        <v>2.8392000000000017</v>
      </c>
      <c r="W156" t="s">
        <v>10939</v>
      </c>
    </row>
    <row r="157" spans="1:23">
      <c r="A157">
        <v>7579</v>
      </c>
      <c r="B157" t="s">
        <v>9544</v>
      </c>
      <c r="C157">
        <v>2013</v>
      </c>
      <c r="D157" s="6">
        <v>41627</v>
      </c>
      <c r="E157" s="6">
        <v>41630</v>
      </c>
      <c r="F157" t="s">
        <v>188</v>
      </c>
      <c r="G157" t="s">
        <v>424</v>
      </c>
      <c r="H157" t="s">
        <v>425</v>
      </c>
      <c r="I157" t="s">
        <v>102</v>
      </c>
      <c r="J157" t="s">
        <v>27</v>
      </c>
      <c r="K157" t="s">
        <v>2530</v>
      </c>
      <c r="L157" t="s">
        <v>138</v>
      </c>
      <c r="M157">
        <v>68104</v>
      </c>
      <c r="N157" t="s">
        <v>105</v>
      </c>
      <c r="O157" t="s">
        <v>1931</v>
      </c>
      <c r="P157" t="s">
        <v>32</v>
      </c>
      <c r="Q157" t="s">
        <v>36</v>
      </c>
      <c r="R157" t="s">
        <v>1932</v>
      </c>
      <c r="S157">
        <v>563.93999999999994</v>
      </c>
      <c r="T157">
        <v>3</v>
      </c>
      <c r="U157">
        <v>0</v>
      </c>
      <c r="V157">
        <v>112.78800000000001</v>
      </c>
      <c r="W157" t="s">
        <v>10947</v>
      </c>
    </row>
    <row r="158" spans="1:23">
      <c r="A158">
        <v>7565</v>
      </c>
      <c r="B158" t="s">
        <v>9538</v>
      </c>
      <c r="C158">
        <v>2013</v>
      </c>
      <c r="D158" s="6">
        <v>41304</v>
      </c>
      <c r="E158" s="6">
        <v>41306</v>
      </c>
      <c r="F158" t="s">
        <v>23</v>
      </c>
      <c r="G158" t="s">
        <v>5562</v>
      </c>
      <c r="H158" t="s">
        <v>5563</v>
      </c>
      <c r="I158" t="s">
        <v>26</v>
      </c>
      <c r="J158" t="s">
        <v>27</v>
      </c>
      <c r="K158" t="s">
        <v>95</v>
      </c>
      <c r="L158" t="s">
        <v>96</v>
      </c>
      <c r="M158">
        <v>98103</v>
      </c>
      <c r="N158" t="s">
        <v>44</v>
      </c>
      <c r="O158" t="s">
        <v>5539</v>
      </c>
      <c r="P158" t="s">
        <v>32</v>
      </c>
      <c r="Q158" t="s">
        <v>36</v>
      </c>
      <c r="R158" t="s">
        <v>5540</v>
      </c>
      <c r="S158">
        <v>435.16800000000006</v>
      </c>
      <c r="T158">
        <v>4</v>
      </c>
      <c r="U158">
        <v>0.2</v>
      </c>
      <c r="V158">
        <v>-59.835600000000042</v>
      </c>
      <c r="W158" t="s">
        <v>10936</v>
      </c>
    </row>
    <row r="159" spans="1:23">
      <c r="A159">
        <v>158</v>
      </c>
      <c r="B159" t="s">
        <v>642</v>
      </c>
      <c r="C159">
        <v>2011</v>
      </c>
      <c r="D159" s="6">
        <v>40603</v>
      </c>
      <c r="E159" s="6">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c r="W159" t="s">
        <v>10938</v>
      </c>
    </row>
    <row r="160" spans="1:23">
      <c r="A160">
        <v>7562</v>
      </c>
      <c r="B160" t="s">
        <v>9535</v>
      </c>
      <c r="C160">
        <v>2013</v>
      </c>
      <c r="D160" s="6">
        <v>41639</v>
      </c>
      <c r="E160" s="6">
        <v>41641</v>
      </c>
      <c r="F160" t="s">
        <v>188</v>
      </c>
      <c r="G160" t="s">
        <v>1786</v>
      </c>
      <c r="H160" t="s">
        <v>1787</v>
      </c>
      <c r="I160" t="s">
        <v>26</v>
      </c>
      <c r="J160" t="s">
        <v>27</v>
      </c>
      <c r="K160" t="s">
        <v>2470</v>
      </c>
      <c r="L160" t="s">
        <v>147</v>
      </c>
      <c r="M160">
        <v>17602</v>
      </c>
      <c r="N160" t="s">
        <v>148</v>
      </c>
      <c r="O160" t="s">
        <v>35</v>
      </c>
      <c r="P160" t="s">
        <v>32</v>
      </c>
      <c r="Q160" t="s">
        <v>36</v>
      </c>
      <c r="R160" t="s">
        <v>37</v>
      </c>
      <c r="S160">
        <v>170.78599999999997</v>
      </c>
      <c r="T160">
        <v>1</v>
      </c>
      <c r="U160">
        <v>0.3</v>
      </c>
      <c r="V160">
        <v>0</v>
      </c>
      <c r="W160" t="s">
        <v>10947</v>
      </c>
    </row>
    <row r="161" spans="1:23">
      <c r="A161">
        <v>7545</v>
      </c>
      <c r="B161" t="s">
        <v>9526</v>
      </c>
      <c r="C161">
        <v>2014</v>
      </c>
      <c r="D161" s="6">
        <v>41976</v>
      </c>
      <c r="E161" s="6">
        <v>41980</v>
      </c>
      <c r="F161" t="s">
        <v>50</v>
      </c>
      <c r="G161" t="s">
        <v>4287</v>
      </c>
      <c r="H161" t="s">
        <v>4288</v>
      </c>
      <c r="I161" t="s">
        <v>41</v>
      </c>
      <c r="J161" t="s">
        <v>27</v>
      </c>
      <c r="K161" t="s">
        <v>807</v>
      </c>
      <c r="L161" t="s">
        <v>457</v>
      </c>
      <c r="M161">
        <v>80219</v>
      </c>
      <c r="N161" t="s">
        <v>44</v>
      </c>
      <c r="O161" t="s">
        <v>2455</v>
      </c>
      <c r="P161" t="s">
        <v>32</v>
      </c>
      <c r="Q161" t="s">
        <v>36</v>
      </c>
      <c r="R161" t="s">
        <v>2456</v>
      </c>
      <c r="S161">
        <v>906.68000000000006</v>
      </c>
      <c r="T161">
        <v>5</v>
      </c>
      <c r="U161">
        <v>0.2</v>
      </c>
      <c r="V161">
        <v>68.001000000000033</v>
      </c>
      <c r="W161" t="s">
        <v>10947</v>
      </c>
    </row>
    <row r="162" spans="1:23">
      <c r="A162">
        <v>7534</v>
      </c>
      <c r="B162" t="s">
        <v>9522</v>
      </c>
      <c r="C162">
        <v>2014</v>
      </c>
      <c r="D162" s="6">
        <v>41696</v>
      </c>
      <c r="E162" s="6">
        <v>41700</v>
      </c>
      <c r="F162" t="s">
        <v>50</v>
      </c>
      <c r="G162" t="s">
        <v>5023</v>
      </c>
      <c r="H162" t="s">
        <v>5024</v>
      </c>
      <c r="I162" t="s">
        <v>26</v>
      </c>
      <c r="J162" t="s">
        <v>27</v>
      </c>
      <c r="K162" t="s">
        <v>3520</v>
      </c>
      <c r="L162" t="s">
        <v>88</v>
      </c>
      <c r="M162">
        <v>27834</v>
      </c>
      <c r="N162" t="s">
        <v>30</v>
      </c>
      <c r="O162" t="s">
        <v>3186</v>
      </c>
      <c r="P162" t="s">
        <v>32</v>
      </c>
      <c r="Q162" t="s">
        <v>36</v>
      </c>
      <c r="R162" t="s">
        <v>3187</v>
      </c>
      <c r="S162">
        <v>196.78399999999999</v>
      </c>
      <c r="T162">
        <v>2</v>
      </c>
      <c r="U162">
        <v>0.2</v>
      </c>
      <c r="V162">
        <v>-22.138200000000012</v>
      </c>
      <c r="W162" t="s">
        <v>10937</v>
      </c>
    </row>
    <row r="163" spans="1:23">
      <c r="A163">
        <v>7533</v>
      </c>
      <c r="B163" t="s">
        <v>9520</v>
      </c>
      <c r="C163">
        <v>2013</v>
      </c>
      <c r="D163" s="6">
        <v>41443</v>
      </c>
      <c r="E163" s="6">
        <v>41445</v>
      </c>
      <c r="F163" t="s">
        <v>188</v>
      </c>
      <c r="G163" t="s">
        <v>564</v>
      </c>
      <c r="H163" t="s">
        <v>565</v>
      </c>
      <c r="I163" t="s">
        <v>26</v>
      </c>
      <c r="J163" t="s">
        <v>27</v>
      </c>
      <c r="K163" t="s">
        <v>9521</v>
      </c>
      <c r="L163" t="s">
        <v>457</v>
      </c>
      <c r="M163">
        <v>80501</v>
      </c>
      <c r="N163" t="s">
        <v>44</v>
      </c>
      <c r="O163" t="s">
        <v>2060</v>
      </c>
      <c r="P163" t="s">
        <v>32</v>
      </c>
      <c r="Q163" t="s">
        <v>36</v>
      </c>
      <c r="R163" t="s">
        <v>2061</v>
      </c>
      <c r="S163">
        <v>483.13599999999997</v>
      </c>
      <c r="T163">
        <v>4</v>
      </c>
      <c r="U163">
        <v>0.2</v>
      </c>
      <c r="V163">
        <v>54.352799999999945</v>
      </c>
      <c r="W163" t="s">
        <v>10941</v>
      </c>
    </row>
    <row r="164" spans="1:23">
      <c r="A164">
        <v>7526</v>
      </c>
      <c r="B164" t="s">
        <v>9518</v>
      </c>
      <c r="C164">
        <v>2011</v>
      </c>
      <c r="D164" s="6">
        <v>40796</v>
      </c>
      <c r="E164" s="6">
        <v>40802</v>
      </c>
      <c r="F164" t="s">
        <v>50</v>
      </c>
      <c r="G164" t="s">
        <v>486</v>
      </c>
      <c r="H164" t="s">
        <v>487</v>
      </c>
      <c r="I164" t="s">
        <v>26</v>
      </c>
      <c r="J164" t="s">
        <v>27</v>
      </c>
      <c r="K164" t="s">
        <v>6231</v>
      </c>
      <c r="L164" t="s">
        <v>420</v>
      </c>
      <c r="M164">
        <v>97030</v>
      </c>
      <c r="N164" t="s">
        <v>44</v>
      </c>
      <c r="O164" t="s">
        <v>3400</v>
      </c>
      <c r="P164" t="s">
        <v>32</v>
      </c>
      <c r="Q164" t="s">
        <v>36</v>
      </c>
      <c r="R164" t="s">
        <v>3401</v>
      </c>
      <c r="S164">
        <v>1487.04</v>
      </c>
      <c r="T164">
        <v>5</v>
      </c>
      <c r="U164">
        <v>0.2</v>
      </c>
      <c r="V164">
        <v>148.70400000000006</v>
      </c>
      <c r="W164" t="s">
        <v>10944</v>
      </c>
    </row>
    <row r="165" spans="1:23">
      <c r="A165">
        <v>7524</v>
      </c>
      <c r="B165" t="s">
        <v>9517</v>
      </c>
      <c r="C165">
        <v>2013</v>
      </c>
      <c r="D165" s="6">
        <v>41523</v>
      </c>
      <c r="E165" s="6">
        <v>41529</v>
      </c>
      <c r="F165" t="s">
        <v>50</v>
      </c>
      <c r="G165" t="s">
        <v>1704</v>
      </c>
      <c r="H165" t="s">
        <v>1705</v>
      </c>
      <c r="I165" t="s">
        <v>26</v>
      </c>
      <c r="J165" t="s">
        <v>27</v>
      </c>
      <c r="K165" t="s">
        <v>2470</v>
      </c>
      <c r="L165" t="s">
        <v>498</v>
      </c>
      <c r="M165">
        <v>43130</v>
      </c>
      <c r="N165" t="s">
        <v>148</v>
      </c>
      <c r="O165" t="s">
        <v>892</v>
      </c>
      <c r="P165" t="s">
        <v>32</v>
      </c>
      <c r="Q165" t="s">
        <v>36</v>
      </c>
      <c r="R165" t="s">
        <v>893</v>
      </c>
      <c r="S165">
        <v>85.245999999999995</v>
      </c>
      <c r="T165">
        <v>2</v>
      </c>
      <c r="U165">
        <v>0.3</v>
      </c>
      <c r="V165">
        <v>-1.217800000000004</v>
      </c>
      <c r="W165" t="s">
        <v>10944</v>
      </c>
    </row>
    <row r="166" spans="1:23">
      <c r="A166">
        <v>7484</v>
      </c>
      <c r="B166" t="s">
        <v>9501</v>
      </c>
      <c r="C166">
        <v>2011</v>
      </c>
      <c r="D166" s="6">
        <v>40892</v>
      </c>
      <c r="E166" s="6">
        <v>40894</v>
      </c>
      <c r="F166" t="s">
        <v>23</v>
      </c>
      <c r="G166" t="s">
        <v>1574</v>
      </c>
      <c r="H166" t="s">
        <v>1575</v>
      </c>
      <c r="I166" t="s">
        <v>41</v>
      </c>
      <c r="J166" t="s">
        <v>27</v>
      </c>
      <c r="K166" t="s">
        <v>146</v>
      </c>
      <c r="L166" t="s">
        <v>147</v>
      </c>
      <c r="M166">
        <v>19140</v>
      </c>
      <c r="N166" t="s">
        <v>148</v>
      </c>
      <c r="O166" t="s">
        <v>4839</v>
      </c>
      <c r="P166" t="s">
        <v>32</v>
      </c>
      <c r="Q166" t="s">
        <v>36</v>
      </c>
      <c r="R166" t="s">
        <v>4840</v>
      </c>
      <c r="S166">
        <v>445.80200000000002</v>
      </c>
      <c r="T166">
        <v>7</v>
      </c>
      <c r="U166">
        <v>0.3</v>
      </c>
      <c r="V166">
        <v>-108.26620000000001</v>
      </c>
      <c r="W166" t="s">
        <v>10947</v>
      </c>
    </row>
    <row r="167" spans="1:23">
      <c r="A167">
        <v>7475</v>
      </c>
      <c r="B167" t="s">
        <v>9498</v>
      </c>
      <c r="C167">
        <v>2011</v>
      </c>
      <c r="D167" s="6">
        <v>40550</v>
      </c>
      <c r="E167" s="6">
        <v>40554</v>
      </c>
      <c r="F167" t="s">
        <v>50</v>
      </c>
      <c r="G167" t="s">
        <v>3915</v>
      </c>
      <c r="H167" t="s">
        <v>3916</v>
      </c>
      <c r="I167" t="s">
        <v>102</v>
      </c>
      <c r="J167" t="s">
        <v>27</v>
      </c>
      <c r="K167" t="s">
        <v>28</v>
      </c>
      <c r="L167" t="s">
        <v>29</v>
      </c>
      <c r="M167">
        <v>42420</v>
      </c>
      <c r="N167" t="s">
        <v>30</v>
      </c>
      <c r="O167" t="s">
        <v>533</v>
      </c>
      <c r="P167" t="s">
        <v>32</v>
      </c>
      <c r="Q167" t="s">
        <v>36</v>
      </c>
      <c r="R167" t="s">
        <v>534</v>
      </c>
      <c r="S167">
        <v>2573.8200000000002</v>
      </c>
      <c r="T167">
        <v>9</v>
      </c>
      <c r="U167">
        <v>0</v>
      </c>
      <c r="V167">
        <v>746.40779999999972</v>
      </c>
      <c r="W167" t="s">
        <v>10936</v>
      </c>
    </row>
    <row r="168" spans="1:23">
      <c r="A168">
        <v>7451</v>
      </c>
      <c r="B168" t="s">
        <v>9485</v>
      </c>
      <c r="C168">
        <v>2014</v>
      </c>
      <c r="D168" s="6">
        <v>41900</v>
      </c>
      <c r="E168" s="6">
        <v>41905</v>
      </c>
      <c r="F168" t="s">
        <v>23</v>
      </c>
      <c r="G168" t="s">
        <v>2656</v>
      </c>
      <c r="H168" t="s">
        <v>2657</v>
      </c>
      <c r="I168" t="s">
        <v>102</v>
      </c>
      <c r="J168" t="s">
        <v>27</v>
      </c>
      <c r="K168" t="s">
        <v>184</v>
      </c>
      <c r="L168" t="s">
        <v>104</v>
      </c>
      <c r="M168">
        <v>77036</v>
      </c>
      <c r="N168" t="s">
        <v>105</v>
      </c>
      <c r="O168" t="s">
        <v>4839</v>
      </c>
      <c r="P168" t="s">
        <v>32</v>
      </c>
      <c r="Q168" t="s">
        <v>36</v>
      </c>
      <c r="R168" t="s">
        <v>4840</v>
      </c>
      <c r="S168">
        <v>318.43</v>
      </c>
      <c r="T168">
        <v>5</v>
      </c>
      <c r="U168">
        <v>0.3</v>
      </c>
      <c r="V168">
        <v>-77.333000000000013</v>
      </c>
      <c r="W168" t="s">
        <v>10944</v>
      </c>
    </row>
    <row r="169" spans="1:23">
      <c r="A169">
        <v>168</v>
      </c>
      <c r="B169" t="s">
        <v>675</v>
      </c>
      <c r="C169">
        <v>2011</v>
      </c>
      <c r="D169" s="6">
        <v>40794</v>
      </c>
      <c r="E169" s="6">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c r="W169" t="s">
        <v>10944</v>
      </c>
    </row>
    <row r="170" spans="1:23">
      <c r="A170">
        <v>7426</v>
      </c>
      <c r="B170" t="s">
        <v>9474</v>
      </c>
      <c r="C170">
        <v>2013</v>
      </c>
      <c r="D170" s="6">
        <v>41451</v>
      </c>
      <c r="E170" s="6">
        <v>41453</v>
      </c>
      <c r="F170" t="s">
        <v>23</v>
      </c>
      <c r="G170" t="s">
        <v>813</v>
      </c>
      <c r="H170" t="s">
        <v>814</v>
      </c>
      <c r="I170" t="s">
        <v>26</v>
      </c>
      <c r="J170" t="s">
        <v>27</v>
      </c>
      <c r="K170" t="s">
        <v>184</v>
      </c>
      <c r="L170" t="s">
        <v>104</v>
      </c>
      <c r="M170">
        <v>77070</v>
      </c>
      <c r="N170" t="s">
        <v>105</v>
      </c>
      <c r="O170" t="s">
        <v>304</v>
      </c>
      <c r="P170" t="s">
        <v>32</v>
      </c>
      <c r="Q170" t="s">
        <v>36</v>
      </c>
      <c r="R170" t="s">
        <v>305</v>
      </c>
      <c r="S170">
        <v>85.245999999999995</v>
      </c>
      <c r="T170">
        <v>2</v>
      </c>
      <c r="U170">
        <v>0.3</v>
      </c>
      <c r="V170">
        <v>-6.0890000000000057</v>
      </c>
      <c r="W170" t="s">
        <v>10941</v>
      </c>
    </row>
    <row r="171" spans="1:23">
      <c r="A171">
        <v>7415</v>
      </c>
      <c r="B171" t="s">
        <v>9470</v>
      </c>
      <c r="C171">
        <v>2013</v>
      </c>
      <c r="D171" s="6">
        <v>41347</v>
      </c>
      <c r="E171" s="6">
        <v>41349</v>
      </c>
      <c r="F171" t="s">
        <v>23</v>
      </c>
      <c r="G171" t="s">
        <v>355</v>
      </c>
      <c r="H171" t="s">
        <v>356</v>
      </c>
      <c r="I171" t="s">
        <v>41</v>
      </c>
      <c r="J171" t="s">
        <v>27</v>
      </c>
      <c r="K171" t="s">
        <v>146</v>
      </c>
      <c r="L171" t="s">
        <v>147</v>
      </c>
      <c r="M171">
        <v>19134</v>
      </c>
      <c r="N171" t="s">
        <v>148</v>
      </c>
      <c r="O171" t="s">
        <v>686</v>
      </c>
      <c r="P171" t="s">
        <v>32</v>
      </c>
      <c r="Q171" t="s">
        <v>36</v>
      </c>
      <c r="R171" t="s">
        <v>687</v>
      </c>
      <c r="S171">
        <v>386.67999999999995</v>
      </c>
      <c r="T171">
        <v>2</v>
      </c>
      <c r="U171">
        <v>0.3</v>
      </c>
      <c r="V171">
        <v>-5.5240000000000293</v>
      </c>
      <c r="W171" t="s">
        <v>10938</v>
      </c>
    </row>
    <row r="172" spans="1:23">
      <c r="A172">
        <v>7407</v>
      </c>
      <c r="B172" t="s">
        <v>9464</v>
      </c>
      <c r="C172">
        <v>2012</v>
      </c>
      <c r="D172" s="6">
        <v>41043</v>
      </c>
      <c r="E172" s="6">
        <v>41048</v>
      </c>
      <c r="F172" t="s">
        <v>50</v>
      </c>
      <c r="G172" t="s">
        <v>995</v>
      </c>
      <c r="H172" t="s">
        <v>996</v>
      </c>
      <c r="I172" t="s">
        <v>41</v>
      </c>
      <c r="J172" t="s">
        <v>27</v>
      </c>
      <c r="K172" t="s">
        <v>9351</v>
      </c>
      <c r="L172" t="s">
        <v>43</v>
      </c>
      <c r="M172">
        <v>93010</v>
      </c>
      <c r="N172" t="s">
        <v>44</v>
      </c>
      <c r="O172" t="s">
        <v>6357</v>
      </c>
      <c r="P172" t="s">
        <v>32</v>
      </c>
      <c r="Q172" t="s">
        <v>36</v>
      </c>
      <c r="R172" t="s">
        <v>6358</v>
      </c>
      <c r="S172">
        <v>722.35200000000009</v>
      </c>
      <c r="T172">
        <v>3</v>
      </c>
      <c r="U172">
        <v>0.2</v>
      </c>
      <c r="V172">
        <v>81.264599999999916</v>
      </c>
      <c r="W172" t="s">
        <v>10940</v>
      </c>
    </row>
    <row r="173" spans="1:23">
      <c r="A173">
        <v>7406</v>
      </c>
      <c r="B173" t="s">
        <v>9464</v>
      </c>
      <c r="C173">
        <v>2012</v>
      </c>
      <c r="D173" s="6">
        <v>41043</v>
      </c>
      <c r="E173" s="6">
        <v>41048</v>
      </c>
      <c r="F173" t="s">
        <v>50</v>
      </c>
      <c r="G173" t="s">
        <v>995</v>
      </c>
      <c r="H173" t="s">
        <v>996</v>
      </c>
      <c r="I173" t="s">
        <v>41</v>
      </c>
      <c r="J173" t="s">
        <v>27</v>
      </c>
      <c r="K173" t="s">
        <v>9351</v>
      </c>
      <c r="L173" t="s">
        <v>43</v>
      </c>
      <c r="M173">
        <v>93010</v>
      </c>
      <c r="N173" t="s">
        <v>44</v>
      </c>
      <c r="O173" t="s">
        <v>4928</v>
      </c>
      <c r="P173" t="s">
        <v>32</v>
      </c>
      <c r="Q173" t="s">
        <v>36</v>
      </c>
      <c r="R173" t="s">
        <v>4929</v>
      </c>
      <c r="S173">
        <v>97.567999999999998</v>
      </c>
      <c r="T173">
        <v>2</v>
      </c>
      <c r="U173">
        <v>0.2</v>
      </c>
      <c r="V173">
        <v>-6.0980000000000025</v>
      </c>
      <c r="W173" t="s">
        <v>10940</v>
      </c>
    </row>
    <row r="174" spans="1:23">
      <c r="A174">
        <v>7397</v>
      </c>
      <c r="B174" t="s">
        <v>9459</v>
      </c>
      <c r="C174">
        <v>2013</v>
      </c>
      <c r="D174" s="6">
        <v>41634</v>
      </c>
      <c r="E174" s="6">
        <v>41639</v>
      </c>
      <c r="F174" t="s">
        <v>50</v>
      </c>
      <c r="G174" t="s">
        <v>6798</v>
      </c>
      <c r="H174" t="s">
        <v>6799</v>
      </c>
      <c r="I174" t="s">
        <v>41</v>
      </c>
      <c r="J174" t="s">
        <v>27</v>
      </c>
      <c r="K174" t="s">
        <v>266</v>
      </c>
      <c r="L174" t="s">
        <v>267</v>
      </c>
      <c r="M174">
        <v>10024</v>
      </c>
      <c r="N174" t="s">
        <v>148</v>
      </c>
      <c r="O174" t="s">
        <v>2436</v>
      </c>
      <c r="P174" t="s">
        <v>32</v>
      </c>
      <c r="Q174" t="s">
        <v>36</v>
      </c>
      <c r="R174" t="s">
        <v>2437</v>
      </c>
      <c r="S174">
        <v>866.64599999999996</v>
      </c>
      <c r="T174">
        <v>3</v>
      </c>
      <c r="U174">
        <v>0.1</v>
      </c>
      <c r="V174">
        <v>173.32919999999999</v>
      </c>
      <c r="W174" t="s">
        <v>10947</v>
      </c>
    </row>
    <row r="175" spans="1:23">
      <c r="A175">
        <v>174</v>
      </c>
      <c r="B175" t="s">
        <v>694</v>
      </c>
      <c r="C175">
        <v>2011</v>
      </c>
      <c r="D175" s="6">
        <v>40760</v>
      </c>
      <c r="E175" s="6">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c r="W175" t="s">
        <v>10943</v>
      </c>
    </row>
    <row r="176" spans="1:23">
      <c r="A176">
        <v>7390</v>
      </c>
      <c r="B176" t="s">
        <v>9456</v>
      </c>
      <c r="C176">
        <v>2014</v>
      </c>
      <c r="D176" s="6">
        <v>41973</v>
      </c>
      <c r="E176" s="6">
        <v>41977</v>
      </c>
      <c r="F176" t="s">
        <v>50</v>
      </c>
      <c r="G176" t="s">
        <v>655</v>
      </c>
      <c r="H176" t="s">
        <v>656</v>
      </c>
      <c r="I176" t="s">
        <v>26</v>
      </c>
      <c r="J176" t="s">
        <v>27</v>
      </c>
      <c r="K176" t="s">
        <v>6244</v>
      </c>
      <c r="L176" t="s">
        <v>335</v>
      </c>
      <c r="M176">
        <v>37421</v>
      </c>
      <c r="N176" t="s">
        <v>30</v>
      </c>
      <c r="O176" t="s">
        <v>35</v>
      </c>
      <c r="P176" t="s">
        <v>32</v>
      </c>
      <c r="Q176" t="s">
        <v>36</v>
      </c>
      <c r="R176" t="s">
        <v>37</v>
      </c>
      <c r="S176">
        <v>390.36799999999999</v>
      </c>
      <c r="T176">
        <v>2</v>
      </c>
      <c r="U176">
        <v>0.2</v>
      </c>
      <c r="V176">
        <v>48.795999999999978</v>
      </c>
      <c r="W176" t="s">
        <v>10946</v>
      </c>
    </row>
    <row r="177" spans="1:23">
      <c r="A177">
        <v>7368</v>
      </c>
      <c r="B177" t="s">
        <v>9445</v>
      </c>
      <c r="C177">
        <v>2013</v>
      </c>
      <c r="D177" s="6">
        <v>41607</v>
      </c>
      <c r="E177" s="6">
        <v>41613</v>
      </c>
      <c r="F177" t="s">
        <v>50</v>
      </c>
      <c r="G177" t="s">
        <v>878</v>
      </c>
      <c r="H177" t="s">
        <v>879</v>
      </c>
      <c r="I177" t="s">
        <v>41</v>
      </c>
      <c r="J177" t="s">
        <v>27</v>
      </c>
      <c r="K177" t="s">
        <v>146</v>
      </c>
      <c r="L177" t="s">
        <v>147</v>
      </c>
      <c r="M177">
        <v>19140</v>
      </c>
      <c r="N177" t="s">
        <v>148</v>
      </c>
      <c r="O177" t="s">
        <v>1839</v>
      </c>
      <c r="P177" t="s">
        <v>32</v>
      </c>
      <c r="Q177" t="s">
        <v>36</v>
      </c>
      <c r="R177" t="s">
        <v>1840</v>
      </c>
      <c r="S177">
        <v>347.80200000000002</v>
      </c>
      <c r="T177">
        <v>7</v>
      </c>
      <c r="U177">
        <v>0.3</v>
      </c>
      <c r="V177">
        <v>-24.842999999999961</v>
      </c>
      <c r="W177" t="s">
        <v>10946</v>
      </c>
    </row>
    <row r="178" spans="1:23">
      <c r="A178">
        <v>7362</v>
      </c>
      <c r="B178" t="s">
        <v>9444</v>
      </c>
      <c r="C178">
        <v>2013</v>
      </c>
      <c r="D178" s="6">
        <v>41377</v>
      </c>
      <c r="E178" s="6">
        <v>41379</v>
      </c>
      <c r="F178" t="s">
        <v>188</v>
      </c>
      <c r="G178" t="s">
        <v>5748</v>
      </c>
      <c r="H178" t="s">
        <v>5749</v>
      </c>
      <c r="I178" t="s">
        <v>26</v>
      </c>
      <c r="J178" t="s">
        <v>27</v>
      </c>
      <c r="K178" t="s">
        <v>42</v>
      </c>
      <c r="L178" t="s">
        <v>43</v>
      </c>
      <c r="M178">
        <v>90036</v>
      </c>
      <c r="N178" t="s">
        <v>44</v>
      </c>
      <c r="O178" t="s">
        <v>1585</v>
      </c>
      <c r="P178" t="s">
        <v>32</v>
      </c>
      <c r="Q178" t="s">
        <v>36</v>
      </c>
      <c r="R178" t="s">
        <v>1586</v>
      </c>
      <c r="S178">
        <v>194.35200000000003</v>
      </c>
      <c r="T178">
        <v>3</v>
      </c>
      <c r="U178">
        <v>0.2</v>
      </c>
      <c r="V178">
        <v>-36.441000000000031</v>
      </c>
      <c r="W178" t="s">
        <v>10939</v>
      </c>
    </row>
    <row r="179" spans="1:23">
      <c r="A179">
        <v>178</v>
      </c>
      <c r="B179" t="s">
        <v>715</v>
      </c>
      <c r="C179">
        <v>2012</v>
      </c>
      <c r="D179" s="6">
        <v>41234</v>
      </c>
      <c r="E179" s="6">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c r="W179" t="s">
        <v>10946</v>
      </c>
    </row>
    <row r="180" spans="1:23">
      <c r="A180">
        <v>7348</v>
      </c>
      <c r="B180" t="s">
        <v>9433</v>
      </c>
      <c r="C180">
        <v>2014</v>
      </c>
      <c r="D180" s="6">
        <v>41985</v>
      </c>
      <c r="E180" s="6">
        <v>41991</v>
      </c>
      <c r="F180" t="s">
        <v>50</v>
      </c>
      <c r="G180" t="s">
        <v>39</v>
      </c>
      <c r="H180" t="s">
        <v>40</v>
      </c>
      <c r="I180" t="s">
        <v>41</v>
      </c>
      <c r="J180" t="s">
        <v>27</v>
      </c>
      <c r="K180" t="s">
        <v>1521</v>
      </c>
      <c r="L180" t="s">
        <v>54</v>
      </c>
      <c r="M180">
        <v>32216</v>
      </c>
      <c r="N180" t="s">
        <v>30</v>
      </c>
      <c r="O180" t="s">
        <v>1585</v>
      </c>
      <c r="P180" t="s">
        <v>32</v>
      </c>
      <c r="Q180" t="s">
        <v>36</v>
      </c>
      <c r="R180" t="s">
        <v>1586</v>
      </c>
      <c r="S180">
        <v>64.784000000000006</v>
      </c>
      <c r="T180">
        <v>1</v>
      </c>
      <c r="U180">
        <v>0.2</v>
      </c>
      <c r="V180">
        <v>-12.147000000000009</v>
      </c>
      <c r="W180" t="s">
        <v>10947</v>
      </c>
    </row>
    <row r="181" spans="1:23">
      <c r="A181">
        <v>7341</v>
      </c>
      <c r="B181" t="s">
        <v>9431</v>
      </c>
      <c r="C181">
        <v>2011</v>
      </c>
      <c r="D181" s="6">
        <v>40750</v>
      </c>
      <c r="E181" s="6">
        <v>40756</v>
      </c>
      <c r="F181" t="s">
        <v>50</v>
      </c>
      <c r="G181" t="s">
        <v>4143</v>
      </c>
      <c r="H181" t="s">
        <v>4144</v>
      </c>
      <c r="I181" t="s">
        <v>26</v>
      </c>
      <c r="J181" t="s">
        <v>27</v>
      </c>
      <c r="K181" t="s">
        <v>1736</v>
      </c>
      <c r="L181" t="s">
        <v>1272</v>
      </c>
      <c r="M181">
        <v>30318</v>
      </c>
      <c r="N181" t="s">
        <v>30</v>
      </c>
      <c r="O181" t="s">
        <v>5165</v>
      </c>
      <c r="P181" t="s">
        <v>32</v>
      </c>
      <c r="Q181" t="s">
        <v>36</v>
      </c>
      <c r="R181" t="s">
        <v>5166</v>
      </c>
      <c r="S181">
        <v>67.88</v>
      </c>
      <c r="T181">
        <v>2</v>
      </c>
      <c r="U181">
        <v>0</v>
      </c>
      <c r="V181">
        <v>18.327599999999997</v>
      </c>
      <c r="W181" t="s">
        <v>10942</v>
      </c>
    </row>
    <row r="182" spans="1:23">
      <c r="A182">
        <v>7339</v>
      </c>
      <c r="B182" t="s">
        <v>9429</v>
      </c>
      <c r="C182">
        <v>2011</v>
      </c>
      <c r="D182" s="6">
        <v>40897</v>
      </c>
      <c r="E182" s="6">
        <v>40900</v>
      </c>
      <c r="F182" t="s">
        <v>23</v>
      </c>
      <c r="G182" t="s">
        <v>3518</v>
      </c>
      <c r="H182" t="s">
        <v>3519</v>
      </c>
      <c r="I182" t="s">
        <v>41</v>
      </c>
      <c r="J182" t="s">
        <v>27</v>
      </c>
      <c r="K182" t="s">
        <v>266</v>
      </c>
      <c r="L182" t="s">
        <v>267</v>
      </c>
      <c r="M182">
        <v>10035</v>
      </c>
      <c r="N182" t="s">
        <v>148</v>
      </c>
      <c r="O182" t="s">
        <v>6142</v>
      </c>
      <c r="P182" t="s">
        <v>32</v>
      </c>
      <c r="Q182" t="s">
        <v>36</v>
      </c>
      <c r="R182" t="s">
        <v>6143</v>
      </c>
      <c r="S182">
        <v>192.18600000000004</v>
      </c>
      <c r="T182">
        <v>3</v>
      </c>
      <c r="U182">
        <v>0.1</v>
      </c>
      <c r="V182">
        <v>36.3018</v>
      </c>
      <c r="W182" t="s">
        <v>10947</v>
      </c>
    </row>
    <row r="183" spans="1:23">
      <c r="A183">
        <v>7308</v>
      </c>
      <c r="B183" t="s">
        <v>9409</v>
      </c>
      <c r="C183">
        <v>2013</v>
      </c>
      <c r="D183" s="6">
        <v>41584</v>
      </c>
      <c r="E183" s="6">
        <v>41586</v>
      </c>
      <c r="F183" t="s">
        <v>23</v>
      </c>
      <c r="G183" t="s">
        <v>940</v>
      </c>
      <c r="H183" t="s">
        <v>941</v>
      </c>
      <c r="I183" t="s">
        <v>26</v>
      </c>
      <c r="J183" t="s">
        <v>27</v>
      </c>
      <c r="K183" t="s">
        <v>630</v>
      </c>
      <c r="L183" t="s">
        <v>43</v>
      </c>
      <c r="M183">
        <v>95123</v>
      </c>
      <c r="N183" t="s">
        <v>44</v>
      </c>
      <c r="O183" t="s">
        <v>6142</v>
      </c>
      <c r="P183" t="s">
        <v>32</v>
      </c>
      <c r="Q183" t="s">
        <v>36</v>
      </c>
      <c r="R183" t="s">
        <v>6143</v>
      </c>
      <c r="S183">
        <v>113.88800000000002</v>
      </c>
      <c r="T183">
        <v>2</v>
      </c>
      <c r="U183">
        <v>0.2</v>
      </c>
      <c r="V183">
        <v>9.9651999999999994</v>
      </c>
      <c r="W183" t="s">
        <v>10946</v>
      </c>
    </row>
    <row r="184" spans="1:23">
      <c r="A184">
        <v>7304</v>
      </c>
      <c r="B184" t="s">
        <v>9407</v>
      </c>
      <c r="C184">
        <v>2014</v>
      </c>
      <c r="D184" s="6">
        <v>41887</v>
      </c>
      <c r="E184" s="6">
        <v>41891</v>
      </c>
      <c r="F184" t="s">
        <v>50</v>
      </c>
      <c r="G184" t="s">
        <v>8517</v>
      </c>
      <c r="H184" t="s">
        <v>8518</v>
      </c>
      <c r="I184" t="s">
        <v>26</v>
      </c>
      <c r="J184" t="s">
        <v>27</v>
      </c>
      <c r="K184" t="s">
        <v>3461</v>
      </c>
      <c r="L184" t="s">
        <v>54</v>
      </c>
      <c r="M184">
        <v>33437</v>
      </c>
      <c r="N184" t="s">
        <v>30</v>
      </c>
      <c r="O184" t="s">
        <v>701</v>
      </c>
      <c r="P184" t="s">
        <v>32</v>
      </c>
      <c r="Q184" t="s">
        <v>36</v>
      </c>
      <c r="R184" t="s">
        <v>702</v>
      </c>
      <c r="S184">
        <v>97.184000000000012</v>
      </c>
      <c r="T184">
        <v>2</v>
      </c>
      <c r="U184">
        <v>0.2</v>
      </c>
      <c r="V184">
        <v>6.0740000000000016</v>
      </c>
      <c r="W184" t="s">
        <v>10944</v>
      </c>
    </row>
    <row r="185" spans="1:23">
      <c r="A185">
        <v>7266</v>
      </c>
      <c r="B185" t="s">
        <v>9381</v>
      </c>
      <c r="C185">
        <v>2011</v>
      </c>
      <c r="D185" s="6">
        <v>40870</v>
      </c>
      <c r="E185" s="6">
        <v>40873</v>
      </c>
      <c r="F185" t="s">
        <v>23</v>
      </c>
      <c r="G185" t="s">
        <v>3856</v>
      </c>
      <c r="H185" t="s">
        <v>3857</v>
      </c>
      <c r="I185" t="s">
        <v>41</v>
      </c>
      <c r="J185" t="s">
        <v>27</v>
      </c>
      <c r="K185" t="s">
        <v>184</v>
      </c>
      <c r="L185" t="s">
        <v>104</v>
      </c>
      <c r="M185">
        <v>77095</v>
      </c>
      <c r="N185" t="s">
        <v>105</v>
      </c>
      <c r="O185" t="s">
        <v>3545</v>
      </c>
      <c r="P185" t="s">
        <v>32</v>
      </c>
      <c r="Q185" t="s">
        <v>36</v>
      </c>
      <c r="R185" t="s">
        <v>3546</v>
      </c>
      <c r="S185">
        <v>155.37199999999999</v>
      </c>
      <c r="T185">
        <v>2</v>
      </c>
      <c r="U185">
        <v>0.3</v>
      </c>
      <c r="V185">
        <v>-35.513599999999997</v>
      </c>
      <c r="W185" t="s">
        <v>10946</v>
      </c>
    </row>
    <row r="186" spans="1:23">
      <c r="A186">
        <v>7244</v>
      </c>
      <c r="B186" t="s">
        <v>9368</v>
      </c>
      <c r="C186">
        <v>2014</v>
      </c>
      <c r="D186" s="6">
        <v>41869</v>
      </c>
      <c r="E186" s="6">
        <v>41874</v>
      </c>
      <c r="F186" t="s">
        <v>23</v>
      </c>
      <c r="G186" t="s">
        <v>5259</v>
      </c>
      <c r="H186" t="s">
        <v>5260</v>
      </c>
      <c r="I186" t="s">
        <v>26</v>
      </c>
      <c r="J186" t="s">
        <v>27</v>
      </c>
      <c r="K186" t="s">
        <v>146</v>
      </c>
      <c r="L186" t="s">
        <v>147</v>
      </c>
      <c r="M186">
        <v>19134</v>
      </c>
      <c r="N186" t="s">
        <v>148</v>
      </c>
      <c r="O186" t="s">
        <v>1872</v>
      </c>
      <c r="P186" t="s">
        <v>32</v>
      </c>
      <c r="Q186" t="s">
        <v>36</v>
      </c>
      <c r="R186" t="s">
        <v>1873</v>
      </c>
      <c r="S186">
        <v>4416.174</v>
      </c>
      <c r="T186">
        <v>9</v>
      </c>
      <c r="U186">
        <v>0.3</v>
      </c>
      <c r="V186">
        <v>-630.88200000000006</v>
      </c>
      <c r="W186" t="s">
        <v>10943</v>
      </c>
    </row>
    <row r="187" spans="1:23">
      <c r="A187">
        <v>7187</v>
      </c>
      <c r="B187" t="s">
        <v>9334</v>
      </c>
      <c r="C187">
        <v>2014</v>
      </c>
      <c r="D187" s="6">
        <v>41869</v>
      </c>
      <c r="E187" s="6">
        <v>41876</v>
      </c>
      <c r="F187" t="s">
        <v>50</v>
      </c>
      <c r="G187" t="s">
        <v>4443</v>
      </c>
      <c r="H187" t="s">
        <v>4444</v>
      </c>
      <c r="I187" t="s">
        <v>102</v>
      </c>
      <c r="J187" t="s">
        <v>27</v>
      </c>
      <c r="K187" t="s">
        <v>184</v>
      </c>
      <c r="L187" t="s">
        <v>104</v>
      </c>
      <c r="M187">
        <v>77095</v>
      </c>
      <c r="N187" t="s">
        <v>105</v>
      </c>
      <c r="O187" t="s">
        <v>5750</v>
      </c>
      <c r="P187" t="s">
        <v>32</v>
      </c>
      <c r="Q187" t="s">
        <v>36</v>
      </c>
      <c r="R187" t="s">
        <v>5751</v>
      </c>
      <c r="S187">
        <v>74.591999999999999</v>
      </c>
      <c r="T187">
        <v>4</v>
      </c>
      <c r="U187">
        <v>0.3</v>
      </c>
      <c r="V187">
        <v>-2.1312000000000033</v>
      </c>
      <c r="W187" t="s">
        <v>10943</v>
      </c>
    </row>
    <row r="188" spans="1:23">
      <c r="A188">
        <v>7184</v>
      </c>
      <c r="B188" t="s">
        <v>9333</v>
      </c>
      <c r="C188">
        <v>2014</v>
      </c>
      <c r="D188" s="6">
        <v>41751</v>
      </c>
      <c r="E188" s="6">
        <v>41753</v>
      </c>
      <c r="F188" t="s">
        <v>188</v>
      </c>
      <c r="G188" t="s">
        <v>465</v>
      </c>
      <c r="H188" t="s">
        <v>466</v>
      </c>
      <c r="I188" t="s">
        <v>26</v>
      </c>
      <c r="J188" t="s">
        <v>27</v>
      </c>
      <c r="K188" t="s">
        <v>4492</v>
      </c>
      <c r="L188" t="s">
        <v>2735</v>
      </c>
      <c r="M188">
        <v>21215</v>
      </c>
      <c r="N188" t="s">
        <v>148</v>
      </c>
      <c r="O188" t="s">
        <v>203</v>
      </c>
      <c r="P188" t="s">
        <v>32</v>
      </c>
      <c r="Q188" t="s">
        <v>36</v>
      </c>
      <c r="R188" t="s">
        <v>204</v>
      </c>
      <c r="S188">
        <v>908.82</v>
      </c>
      <c r="T188">
        <v>9</v>
      </c>
      <c r="U188">
        <v>0</v>
      </c>
      <c r="V188">
        <v>227.20500000000004</v>
      </c>
      <c r="W188" t="s">
        <v>10939</v>
      </c>
    </row>
    <row r="189" spans="1:23">
      <c r="A189">
        <v>7171</v>
      </c>
      <c r="B189" t="s">
        <v>9325</v>
      </c>
      <c r="C189">
        <v>2014</v>
      </c>
      <c r="D189" s="6">
        <v>41921</v>
      </c>
      <c r="E189" s="6">
        <v>41927</v>
      </c>
      <c r="F189" t="s">
        <v>50</v>
      </c>
      <c r="G189" t="s">
        <v>2520</v>
      </c>
      <c r="H189" t="s">
        <v>2521</v>
      </c>
      <c r="I189" t="s">
        <v>26</v>
      </c>
      <c r="J189" t="s">
        <v>27</v>
      </c>
      <c r="K189" t="s">
        <v>266</v>
      </c>
      <c r="L189" t="s">
        <v>267</v>
      </c>
      <c r="M189">
        <v>10009</v>
      </c>
      <c r="N189" t="s">
        <v>148</v>
      </c>
      <c r="O189" t="s">
        <v>1548</v>
      </c>
      <c r="P189" t="s">
        <v>32</v>
      </c>
      <c r="Q189" t="s">
        <v>36</v>
      </c>
      <c r="R189" t="s">
        <v>1549</v>
      </c>
      <c r="S189">
        <v>145.76400000000001</v>
      </c>
      <c r="T189">
        <v>2</v>
      </c>
      <c r="U189">
        <v>0.1</v>
      </c>
      <c r="V189">
        <v>3.2392000000000074</v>
      </c>
      <c r="W189" t="s">
        <v>10945</v>
      </c>
    </row>
    <row r="190" spans="1:23">
      <c r="A190">
        <v>7168</v>
      </c>
      <c r="B190" t="s">
        <v>9324</v>
      </c>
      <c r="C190">
        <v>2011</v>
      </c>
      <c r="D190" s="6">
        <v>40746</v>
      </c>
      <c r="E190" s="6">
        <v>40748</v>
      </c>
      <c r="F190" t="s">
        <v>23</v>
      </c>
      <c r="G190" t="s">
        <v>2235</v>
      </c>
      <c r="H190" t="s">
        <v>2236</v>
      </c>
      <c r="I190" t="s">
        <v>26</v>
      </c>
      <c r="J190" t="s">
        <v>27</v>
      </c>
      <c r="K190" t="s">
        <v>127</v>
      </c>
      <c r="L190" t="s">
        <v>43</v>
      </c>
      <c r="M190">
        <v>94122</v>
      </c>
      <c r="N190" t="s">
        <v>44</v>
      </c>
      <c r="O190" t="s">
        <v>4730</v>
      </c>
      <c r="P190" t="s">
        <v>32</v>
      </c>
      <c r="Q190" t="s">
        <v>36</v>
      </c>
      <c r="R190" t="s">
        <v>4731</v>
      </c>
      <c r="S190">
        <v>717.72</v>
      </c>
      <c r="T190">
        <v>3</v>
      </c>
      <c r="U190">
        <v>0.2</v>
      </c>
      <c r="V190">
        <v>71.77200000000002</v>
      </c>
      <c r="W190" t="s">
        <v>10942</v>
      </c>
    </row>
    <row r="191" spans="1:23">
      <c r="A191">
        <v>7151</v>
      </c>
      <c r="B191" t="s">
        <v>9311</v>
      </c>
      <c r="C191">
        <v>2014</v>
      </c>
      <c r="D191" s="6">
        <v>41996</v>
      </c>
      <c r="E191" s="6">
        <v>42000</v>
      </c>
      <c r="F191" t="s">
        <v>50</v>
      </c>
      <c r="G191" t="s">
        <v>6212</v>
      </c>
      <c r="H191" t="s">
        <v>6213</v>
      </c>
      <c r="I191" t="s">
        <v>102</v>
      </c>
      <c r="J191" t="s">
        <v>27</v>
      </c>
      <c r="K191" t="s">
        <v>7881</v>
      </c>
      <c r="L191" t="s">
        <v>358</v>
      </c>
      <c r="M191">
        <v>35401</v>
      </c>
      <c r="N191" t="s">
        <v>30</v>
      </c>
      <c r="O191" t="s">
        <v>1839</v>
      </c>
      <c r="P191" t="s">
        <v>32</v>
      </c>
      <c r="Q191" t="s">
        <v>36</v>
      </c>
      <c r="R191" t="s">
        <v>1840</v>
      </c>
      <c r="S191">
        <v>141.96</v>
      </c>
      <c r="T191">
        <v>2</v>
      </c>
      <c r="U191">
        <v>0</v>
      </c>
      <c r="V191">
        <v>35.490000000000009</v>
      </c>
      <c r="W191" t="s">
        <v>10947</v>
      </c>
    </row>
    <row r="192" spans="1:23">
      <c r="A192">
        <v>7136</v>
      </c>
      <c r="B192" t="s">
        <v>9303</v>
      </c>
      <c r="C192">
        <v>2014</v>
      </c>
      <c r="D192" s="6">
        <v>41970</v>
      </c>
      <c r="E192" s="6">
        <v>41975</v>
      </c>
      <c r="F192" t="s">
        <v>50</v>
      </c>
      <c r="G192" t="s">
        <v>4176</v>
      </c>
      <c r="H192" t="s">
        <v>4177</v>
      </c>
      <c r="I192" t="s">
        <v>102</v>
      </c>
      <c r="J192" t="s">
        <v>27</v>
      </c>
      <c r="K192" t="s">
        <v>1464</v>
      </c>
      <c r="L192" t="s">
        <v>254</v>
      </c>
      <c r="M192">
        <v>47374</v>
      </c>
      <c r="N192" t="s">
        <v>105</v>
      </c>
      <c r="O192" t="s">
        <v>686</v>
      </c>
      <c r="P192" t="s">
        <v>32</v>
      </c>
      <c r="Q192" t="s">
        <v>36</v>
      </c>
      <c r="R192" t="s">
        <v>687</v>
      </c>
      <c r="S192">
        <v>828.59999999999991</v>
      </c>
      <c r="T192">
        <v>3</v>
      </c>
      <c r="U192">
        <v>0</v>
      </c>
      <c r="V192">
        <v>240.29399999999995</v>
      </c>
      <c r="W192" t="s">
        <v>10946</v>
      </c>
    </row>
    <row r="193" spans="1:23">
      <c r="A193">
        <v>7105</v>
      </c>
      <c r="B193" t="s">
        <v>9291</v>
      </c>
      <c r="C193">
        <v>2014</v>
      </c>
      <c r="D193" s="6">
        <v>41810</v>
      </c>
      <c r="E193" s="6">
        <v>41812</v>
      </c>
      <c r="F193" t="s">
        <v>23</v>
      </c>
      <c r="G193" t="s">
        <v>4616</v>
      </c>
      <c r="H193" t="s">
        <v>4617</v>
      </c>
      <c r="I193" t="s">
        <v>41</v>
      </c>
      <c r="J193" t="s">
        <v>27</v>
      </c>
      <c r="K193" t="s">
        <v>606</v>
      </c>
      <c r="L193" t="s">
        <v>498</v>
      </c>
      <c r="M193">
        <v>43055</v>
      </c>
      <c r="N193" t="s">
        <v>148</v>
      </c>
      <c r="O193" t="s">
        <v>1280</v>
      </c>
      <c r="P193" t="s">
        <v>32</v>
      </c>
      <c r="Q193" t="s">
        <v>36</v>
      </c>
      <c r="R193" t="s">
        <v>1281</v>
      </c>
      <c r="S193">
        <v>760.11599999999987</v>
      </c>
      <c r="T193">
        <v>6</v>
      </c>
      <c r="U193">
        <v>0.3</v>
      </c>
      <c r="V193">
        <v>-43.435200000000009</v>
      </c>
      <c r="W193" t="s">
        <v>10941</v>
      </c>
    </row>
    <row r="194" spans="1:23">
      <c r="A194">
        <v>7055</v>
      </c>
      <c r="B194" t="s">
        <v>9262</v>
      </c>
      <c r="C194">
        <v>2013</v>
      </c>
      <c r="D194" s="6">
        <v>41620</v>
      </c>
      <c r="E194" s="6">
        <v>41620</v>
      </c>
      <c r="F194" t="s">
        <v>1290</v>
      </c>
      <c r="G194" t="s">
        <v>5054</v>
      </c>
      <c r="H194" t="s">
        <v>5055</v>
      </c>
      <c r="I194" t="s">
        <v>26</v>
      </c>
      <c r="J194" t="s">
        <v>27</v>
      </c>
      <c r="K194" t="s">
        <v>1883</v>
      </c>
      <c r="L194" t="s">
        <v>43</v>
      </c>
      <c r="M194">
        <v>92804</v>
      </c>
      <c r="N194" t="s">
        <v>44</v>
      </c>
      <c r="O194" t="s">
        <v>4839</v>
      </c>
      <c r="P194" t="s">
        <v>32</v>
      </c>
      <c r="Q194" t="s">
        <v>36</v>
      </c>
      <c r="R194" t="s">
        <v>4840</v>
      </c>
      <c r="S194">
        <v>363.92</v>
      </c>
      <c r="T194">
        <v>5</v>
      </c>
      <c r="U194">
        <v>0.2</v>
      </c>
      <c r="V194">
        <v>-31.843000000000018</v>
      </c>
      <c r="W194" t="s">
        <v>10947</v>
      </c>
    </row>
    <row r="195" spans="1:23">
      <c r="A195">
        <v>7044</v>
      </c>
      <c r="B195" t="s">
        <v>9257</v>
      </c>
      <c r="C195">
        <v>2014</v>
      </c>
      <c r="D195" s="6">
        <v>41839</v>
      </c>
      <c r="E195" s="6">
        <v>41844</v>
      </c>
      <c r="F195" t="s">
        <v>50</v>
      </c>
      <c r="G195" t="s">
        <v>2304</v>
      </c>
      <c r="H195" t="s">
        <v>2305</v>
      </c>
      <c r="I195" t="s">
        <v>26</v>
      </c>
      <c r="J195" t="s">
        <v>27</v>
      </c>
      <c r="K195" t="s">
        <v>146</v>
      </c>
      <c r="L195" t="s">
        <v>147</v>
      </c>
      <c r="M195">
        <v>19134</v>
      </c>
      <c r="N195" t="s">
        <v>148</v>
      </c>
      <c r="O195" t="s">
        <v>1839</v>
      </c>
      <c r="P195" t="s">
        <v>32</v>
      </c>
      <c r="Q195" t="s">
        <v>36</v>
      </c>
      <c r="R195" t="s">
        <v>1840</v>
      </c>
      <c r="S195">
        <v>198.744</v>
      </c>
      <c r="T195">
        <v>4</v>
      </c>
      <c r="U195">
        <v>0.3</v>
      </c>
      <c r="V195">
        <v>-14.195999999999984</v>
      </c>
      <c r="W195" t="s">
        <v>10942</v>
      </c>
    </row>
    <row r="196" spans="1:23">
      <c r="A196">
        <v>7036</v>
      </c>
      <c r="B196" t="s">
        <v>9251</v>
      </c>
      <c r="C196">
        <v>2014</v>
      </c>
      <c r="D196" s="6">
        <v>41953</v>
      </c>
      <c r="E196" s="6">
        <v>41957</v>
      </c>
      <c r="F196" t="s">
        <v>50</v>
      </c>
      <c r="G196" t="s">
        <v>4507</v>
      </c>
      <c r="H196" t="s">
        <v>4508</v>
      </c>
      <c r="I196" t="s">
        <v>41</v>
      </c>
      <c r="J196" t="s">
        <v>27</v>
      </c>
      <c r="K196" t="s">
        <v>947</v>
      </c>
      <c r="L196" t="s">
        <v>43</v>
      </c>
      <c r="M196">
        <v>92105</v>
      </c>
      <c r="N196" t="s">
        <v>44</v>
      </c>
      <c r="O196" t="s">
        <v>2476</v>
      </c>
      <c r="P196" t="s">
        <v>32</v>
      </c>
      <c r="Q196" t="s">
        <v>36</v>
      </c>
      <c r="R196" t="s">
        <v>2477</v>
      </c>
      <c r="S196">
        <v>523.39200000000005</v>
      </c>
      <c r="T196">
        <v>3</v>
      </c>
      <c r="U196">
        <v>0.2</v>
      </c>
      <c r="V196">
        <v>52.339199999999977</v>
      </c>
      <c r="W196" t="s">
        <v>10946</v>
      </c>
    </row>
    <row r="197" spans="1:23">
      <c r="A197">
        <v>7033</v>
      </c>
      <c r="B197" t="s">
        <v>9250</v>
      </c>
      <c r="C197">
        <v>2013</v>
      </c>
      <c r="D197" s="6">
        <v>41590</v>
      </c>
      <c r="E197" s="6">
        <v>41595</v>
      </c>
      <c r="F197" t="s">
        <v>50</v>
      </c>
      <c r="G197" t="s">
        <v>4136</v>
      </c>
      <c r="H197" t="s">
        <v>4137</v>
      </c>
      <c r="I197" t="s">
        <v>41</v>
      </c>
      <c r="J197" t="s">
        <v>27</v>
      </c>
      <c r="K197" t="s">
        <v>266</v>
      </c>
      <c r="L197" t="s">
        <v>267</v>
      </c>
      <c r="M197">
        <v>10011</v>
      </c>
      <c r="N197" t="s">
        <v>148</v>
      </c>
      <c r="O197" t="s">
        <v>4839</v>
      </c>
      <c r="P197" t="s">
        <v>32</v>
      </c>
      <c r="Q197" t="s">
        <v>36</v>
      </c>
      <c r="R197" t="s">
        <v>4840</v>
      </c>
      <c r="S197">
        <v>245.64600000000002</v>
      </c>
      <c r="T197">
        <v>3</v>
      </c>
      <c r="U197">
        <v>0.1</v>
      </c>
      <c r="V197">
        <v>8.1881999999999877</v>
      </c>
      <c r="W197" t="s">
        <v>10946</v>
      </c>
    </row>
    <row r="198" spans="1:23">
      <c r="A198">
        <v>7009</v>
      </c>
      <c r="B198" t="s">
        <v>9239</v>
      </c>
      <c r="C198">
        <v>2012</v>
      </c>
      <c r="D198" s="6">
        <v>41142</v>
      </c>
      <c r="E198" s="6">
        <v>41146</v>
      </c>
      <c r="F198" t="s">
        <v>50</v>
      </c>
      <c r="G198" t="s">
        <v>3953</v>
      </c>
      <c r="H198" t="s">
        <v>3954</v>
      </c>
      <c r="I198" t="s">
        <v>41</v>
      </c>
      <c r="J198" t="s">
        <v>27</v>
      </c>
      <c r="K198" t="s">
        <v>318</v>
      </c>
      <c r="L198" t="s">
        <v>498</v>
      </c>
      <c r="M198">
        <v>45503</v>
      </c>
      <c r="N198" t="s">
        <v>148</v>
      </c>
      <c r="O198" t="s">
        <v>1793</v>
      </c>
      <c r="P198" t="s">
        <v>32</v>
      </c>
      <c r="Q198" t="s">
        <v>36</v>
      </c>
      <c r="R198" t="s">
        <v>1794</v>
      </c>
      <c r="S198">
        <v>598.45799999999997</v>
      </c>
      <c r="T198">
        <v>3</v>
      </c>
      <c r="U198">
        <v>0.3</v>
      </c>
      <c r="V198">
        <v>-42.746999999999957</v>
      </c>
      <c r="W198" t="s">
        <v>10943</v>
      </c>
    </row>
    <row r="199" spans="1:23">
      <c r="A199">
        <v>7006</v>
      </c>
      <c r="B199" t="s">
        <v>9237</v>
      </c>
      <c r="C199">
        <v>2012</v>
      </c>
      <c r="D199" s="6">
        <v>41214</v>
      </c>
      <c r="E199" s="6">
        <v>41218</v>
      </c>
      <c r="F199" t="s">
        <v>50</v>
      </c>
      <c r="G199" t="s">
        <v>1913</v>
      </c>
      <c r="H199" t="s">
        <v>1914</v>
      </c>
      <c r="I199" t="s">
        <v>26</v>
      </c>
      <c r="J199" t="s">
        <v>27</v>
      </c>
      <c r="K199" t="s">
        <v>266</v>
      </c>
      <c r="L199" t="s">
        <v>267</v>
      </c>
      <c r="M199">
        <v>10009</v>
      </c>
      <c r="N199" t="s">
        <v>148</v>
      </c>
      <c r="O199" t="s">
        <v>8382</v>
      </c>
      <c r="P199" t="s">
        <v>32</v>
      </c>
      <c r="Q199" t="s">
        <v>36</v>
      </c>
      <c r="R199" t="s">
        <v>8383</v>
      </c>
      <c r="S199">
        <v>205.16400000000002</v>
      </c>
      <c r="T199">
        <v>2</v>
      </c>
      <c r="U199">
        <v>0.1</v>
      </c>
      <c r="V199">
        <v>13.677600000000002</v>
      </c>
      <c r="W199" t="s">
        <v>10946</v>
      </c>
    </row>
    <row r="200" spans="1:23">
      <c r="A200">
        <v>7002</v>
      </c>
      <c r="B200" t="s">
        <v>9233</v>
      </c>
      <c r="C200">
        <v>2012</v>
      </c>
      <c r="D200" s="6">
        <v>40998</v>
      </c>
      <c r="E200" s="6">
        <v>41002</v>
      </c>
      <c r="F200" t="s">
        <v>50</v>
      </c>
      <c r="G200" t="s">
        <v>5993</v>
      </c>
      <c r="H200" t="s">
        <v>5994</v>
      </c>
      <c r="I200" t="s">
        <v>102</v>
      </c>
      <c r="J200" t="s">
        <v>27</v>
      </c>
      <c r="K200" t="s">
        <v>9234</v>
      </c>
      <c r="L200" t="s">
        <v>211</v>
      </c>
      <c r="M200">
        <v>61761</v>
      </c>
      <c r="N200" t="s">
        <v>105</v>
      </c>
      <c r="O200" t="s">
        <v>6956</v>
      </c>
      <c r="P200" t="s">
        <v>32</v>
      </c>
      <c r="Q200" t="s">
        <v>36</v>
      </c>
      <c r="R200" t="s">
        <v>6957</v>
      </c>
      <c r="S200">
        <v>366.74399999999997</v>
      </c>
      <c r="T200">
        <v>4</v>
      </c>
      <c r="U200">
        <v>0.3</v>
      </c>
      <c r="V200">
        <v>-110.02320000000003</v>
      </c>
      <c r="W200" t="s">
        <v>10938</v>
      </c>
    </row>
    <row r="201" spans="1:23">
      <c r="A201">
        <v>6949</v>
      </c>
      <c r="B201" t="s">
        <v>9200</v>
      </c>
      <c r="C201">
        <v>2012</v>
      </c>
      <c r="D201" s="6">
        <v>41024</v>
      </c>
      <c r="E201" s="6">
        <v>41028</v>
      </c>
      <c r="F201" t="s">
        <v>50</v>
      </c>
      <c r="G201" t="s">
        <v>1974</v>
      </c>
      <c r="H201" t="s">
        <v>1975</v>
      </c>
      <c r="I201" t="s">
        <v>26</v>
      </c>
      <c r="J201" t="s">
        <v>27</v>
      </c>
      <c r="K201" t="s">
        <v>456</v>
      </c>
      <c r="L201" t="s">
        <v>211</v>
      </c>
      <c r="M201">
        <v>60505</v>
      </c>
      <c r="N201" t="s">
        <v>105</v>
      </c>
      <c r="O201" t="s">
        <v>6595</v>
      </c>
      <c r="P201" t="s">
        <v>32</v>
      </c>
      <c r="Q201" t="s">
        <v>36</v>
      </c>
      <c r="R201" t="s">
        <v>6596</v>
      </c>
      <c r="S201">
        <v>128.05799999999999</v>
      </c>
      <c r="T201">
        <v>3</v>
      </c>
      <c r="U201">
        <v>0.3</v>
      </c>
      <c r="V201">
        <v>-23.782199999999996</v>
      </c>
      <c r="W201" t="s">
        <v>10939</v>
      </c>
    </row>
    <row r="202" spans="1:23">
      <c r="A202">
        <v>6918</v>
      </c>
      <c r="B202" t="s">
        <v>9173</v>
      </c>
      <c r="C202">
        <v>2011</v>
      </c>
      <c r="D202" s="6">
        <v>40893</v>
      </c>
      <c r="E202" s="6">
        <v>40898</v>
      </c>
      <c r="F202" t="s">
        <v>50</v>
      </c>
      <c r="G202" t="s">
        <v>7370</v>
      </c>
      <c r="H202" t="s">
        <v>7371</v>
      </c>
      <c r="I202" t="s">
        <v>41</v>
      </c>
      <c r="J202" t="s">
        <v>27</v>
      </c>
      <c r="K202" t="s">
        <v>5395</v>
      </c>
      <c r="L202" t="s">
        <v>43</v>
      </c>
      <c r="M202">
        <v>95823</v>
      </c>
      <c r="N202" t="s">
        <v>44</v>
      </c>
      <c r="O202" t="s">
        <v>4519</v>
      </c>
      <c r="P202" t="s">
        <v>32</v>
      </c>
      <c r="Q202" t="s">
        <v>36</v>
      </c>
      <c r="R202" t="s">
        <v>4520</v>
      </c>
      <c r="S202">
        <v>1403.9200000000003</v>
      </c>
      <c r="T202">
        <v>5</v>
      </c>
      <c r="U202">
        <v>0.2</v>
      </c>
      <c r="V202">
        <v>70.196000000000026</v>
      </c>
      <c r="W202" t="s">
        <v>10947</v>
      </c>
    </row>
    <row r="203" spans="1:23">
      <c r="A203">
        <v>6899</v>
      </c>
      <c r="B203" t="s">
        <v>9156</v>
      </c>
      <c r="C203">
        <v>2012</v>
      </c>
      <c r="D203" s="6">
        <v>41053</v>
      </c>
      <c r="E203" s="6">
        <v>41055</v>
      </c>
      <c r="F203" t="s">
        <v>23</v>
      </c>
      <c r="G203" t="s">
        <v>7550</v>
      </c>
      <c r="H203" t="s">
        <v>7551</v>
      </c>
      <c r="I203" t="s">
        <v>26</v>
      </c>
      <c r="J203" t="s">
        <v>27</v>
      </c>
      <c r="K203" t="s">
        <v>210</v>
      </c>
      <c r="L203" t="s">
        <v>211</v>
      </c>
      <c r="M203">
        <v>60540</v>
      </c>
      <c r="N203" t="s">
        <v>105</v>
      </c>
      <c r="O203" t="s">
        <v>3186</v>
      </c>
      <c r="P203" t="s">
        <v>32</v>
      </c>
      <c r="Q203" t="s">
        <v>36</v>
      </c>
      <c r="R203" t="s">
        <v>3187</v>
      </c>
      <c r="S203">
        <v>602.65099999999995</v>
      </c>
      <c r="T203">
        <v>7</v>
      </c>
      <c r="U203">
        <v>0.3</v>
      </c>
      <c r="V203">
        <v>-163.57670000000005</v>
      </c>
      <c r="W203" t="s">
        <v>10940</v>
      </c>
    </row>
    <row r="204" spans="1:23">
      <c r="A204">
        <v>6885</v>
      </c>
      <c r="B204" t="s">
        <v>9151</v>
      </c>
      <c r="C204">
        <v>2012</v>
      </c>
      <c r="D204" s="6">
        <v>41060</v>
      </c>
      <c r="E204" s="6">
        <v>41064</v>
      </c>
      <c r="F204" t="s">
        <v>50</v>
      </c>
      <c r="G204" t="s">
        <v>1870</v>
      </c>
      <c r="H204" t="s">
        <v>1871</v>
      </c>
      <c r="I204" t="s">
        <v>26</v>
      </c>
      <c r="J204" t="s">
        <v>27</v>
      </c>
      <c r="K204" t="s">
        <v>409</v>
      </c>
      <c r="L204" t="s">
        <v>229</v>
      </c>
      <c r="M204">
        <v>55407</v>
      </c>
      <c r="N204" t="s">
        <v>105</v>
      </c>
      <c r="O204" t="s">
        <v>6248</v>
      </c>
      <c r="P204" t="s">
        <v>32</v>
      </c>
      <c r="Q204" t="s">
        <v>36</v>
      </c>
      <c r="R204" t="s">
        <v>6249</v>
      </c>
      <c r="S204">
        <v>2567.84</v>
      </c>
      <c r="T204">
        <v>8</v>
      </c>
      <c r="U204">
        <v>0</v>
      </c>
      <c r="V204">
        <v>770.35199999999986</v>
      </c>
      <c r="W204" t="s">
        <v>10940</v>
      </c>
    </row>
    <row r="205" spans="1:23">
      <c r="A205">
        <v>6880</v>
      </c>
      <c r="B205" t="s">
        <v>9150</v>
      </c>
      <c r="C205">
        <v>2012</v>
      </c>
      <c r="D205" s="6">
        <v>41244</v>
      </c>
      <c r="E205" s="6">
        <v>41248</v>
      </c>
      <c r="F205" t="s">
        <v>23</v>
      </c>
      <c r="G205" t="s">
        <v>620</v>
      </c>
      <c r="H205" t="s">
        <v>621</v>
      </c>
      <c r="I205" t="s">
        <v>102</v>
      </c>
      <c r="J205" t="s">
        <v>27</v>
      </c>
      <c r="K205" t="s">
        <v>95</v>
      </c>
      <c r="L205" t="s">
        <v>96</v>
      </c>
      <c r="M205">
        <v>98105</v>
      </c>
      <c r="N205" t="s">
        <v>44</v>
      </c>
      <c r="O205" t="s">
        <v>1726</v>
      </c>
      <c r="P205" t="s">
        <v>32</v>
      </c>
      <c r="Q205" t="s">
        <v>36</v>
      </c>
      <c r="R205" t="s">
        <v>1727</v>
      </c>
      <c r="S205">
        <v>2003.9200000000003</v>
      </c>
      <c r="T205">
        <v>5</v>
      </c>
      <c r="U205">
        <v>0.2</v>
      </c>
      <c r="V205">
        <v>125.24499999999995</v>
      </c>
      <c r="W205" t="s">
        <v>10947</v>
      </c>
    </row>
    <row r="206" spans="1:23">
      <c r="A206">
        <v>6863</v>
      </c>
      <c r="B206" t="s">
        <v>9141</v>
      </c>
      <c r="C206">
        <v>2014</v>
      </c>
      <c r="D206" s="6">
        <v>41747</v>
      </c>
      <c r="E206" s="6">
        <v>41752</v>
      </c>
      <c r="F206" t="s">
        <v>50</v>
      </c>
      <c r="G206" t="s">
        <v>4361</v>
      </c>
      <c r="H206" t="s">
        <v>4362</v>
      </c>
      <c r="I206" t="s">
        <v>26</v>
      </c>
      <c r="J206" t="s">
        <v>27</v>
      </c>
      <c r="K206" t="s">
        <v>42</v>
      </c>
      <c r="L206" t="s">
        <v>43</v>
      </c>
      <c r="M206">
        <v>90008</v>
      </c>
      <c r="N206" t="s">
        <v>44</v>
      </c>
      <c r="O206" t="s">
        <v>4839</v>
      </c>
      <c r="P206" t="s">
        <v>32</v>
      </c>
      <c r="Q206" t="s">
        <v>36</v>
      </c>
      <c r="R206" t="s">
        <v>4840</v>
      </c>
      <c r="S206">
        <v>218.35200000000003</v>
      </c>
      <c r="T206">
        <v>3</v>
      </c>
      <c r="U206">
        <v>0.2</v>
      </c>
      <c r="V206">
        <v>-19.105800000000016</v>
      </c>
      <c r="W206" t="s">
        <v>10939</v>
      </c>
    </row>
    <row r="207" spans="1:23">
      <c r="A207">
        <v>6846</v>
      </c>
      <c r="B207" t="s">
        <v>9133</v>
      </c>
      <c r="C207">
        <v>2011</v>
      </c>
      <c r="D207" s="6">
        <v>40730</v>
      </c>
      <c r="E207" s="6">
        <v>40736</v>
      </c>
      <c r="F207" t="s">
        <v>50</v>
      </c>
      <c r="G207" t="s">
        <v>5320</v>
      </c>
      <c r="H207" t="s">
        <v>5321</v>
      </c>
      <c r="I207" t="s">
        <v>102</v>
      </c>
      <c r="J207" t="s">
        <v>27</v>
      </c>
      <c r="K207" t="s">
        <v>9134</v>
      </c>
      <c r="L207" t="s">
        <v>43</v>
      </c>
      <c r="M207">
        <v>92020</v>
      </c>
      <c r="N207" t="s">
        <v>44</v>
      </c>
      <c r="O207" t="s">
        <v>4730</v>
      </c>
      <c r="P207" t="s">
        <v>32</v>
      </c>
      <c r="Q207" t="s">
        <v>36</v>
      </c>
      <c r="R207" t="s">
        <v>4731</v>
      </c>
      <c r="S207">
        <v>478.48</v>
      </c>
      <c r="T207">
        <v>2</v>
      </c>
      <c r="U207">
        <v>0.2</v>
      </c>
      <c r="V207">
        <v>47.848000000000013</v>
      </c>
      <c r="W207" t="s">
        <v>10942</v>
      </c>
    </row>
    <row r="208" spans="1:23">
      <c r="A208">
        <v>6845</v>
      </c>
      <c r="B208" t="s">
        <v>9130</v>
      </c>
      <c r="C208">
        <v>2013</v>
      </c>
      <c r="D208" s="6">
        <v>41530</v>
      </c>
      <c r="E208" s="6">
        <v>41535</v>
      </c>
      <c r="F208" t="s">
        <v>50</v>
      </c>
      <c r="G208" t="s">
        <v>2431</v>
      </c>
      <c r="H208" t="s">
        <v>2432</v>
      </c>
      <c r="I208" t="s">
        <v>41</v>
      </c>
      <c r="J208" t="s">
        <v>27</v>
      </c>
      <c r="K208" t="s">
        <v>318</v>
      </c>
      <c r="L208" t="s">
        <v>319</v>
      </c>
      <c r="M208">
        <v>22153</v>
      </c>
      <c r="N208" t="s">
        <v>30</v>
      </c>
      <c r="O208" t="s">
        <v>9131</v>
      </c>
      <c r="P208" t="s">
        <v>32</v>
      </c>
      <c r="Q208" t="s">
        <v>36</v>
      </c>
      <c r="R208" t="s">
        <v>9132</v>
      </c>
      <c r="S208">
        <v>1059.1199999999999</v>
      </c>
      <c r="T208">
        <v>4</v>
      </c>
      <c r="U208">
        <v>0</v>
      </c>
      <c r="V208">
        <v>307.14479999999992</v>
      </c>
      <c r="W208" t="s">
        <v>10944</v>
      </c>
    </row>
    <row r="209" spans="1:23">
      <c r="A209">
        <v>6821</v>
      </c>
      <c r="B209" t="s">
        <v>9116</v>
      </c>
      <c r="C209">
        <v>2014</v>
      </c>
      <c r="D209" s="6">
        <v>42002</v>
      </c>
      <c r="E209" s="6">
        <v>42006</v>
      </c>
      <c r="F209" t="s">
        <v>50</v>
      </c>
      <c r="G209" t="s">
        <v>5624</v>
      </c>
      <c r="H209" t="s">
        <v>5625</v>
      </c>
      <c r="I209" t="s">
        <v>41</v>
      </c>
      <c r="J209" t="s">
        <v>27</v>
      </c>
      <c r="K209" t="s">
        <v>1385</v>
      </c>
      <c r="L209" t="s">
        <v>211</v>
      </c>
      <c r="M209">
        <v>61604</v>
      </c>
      <c r="N209" t="s">
        <v>105</v>
      </c>
      <c r="O209" t="s">
        <v>716</v>
      </c>
      <c r="P209" t="s">
        <v>32</v>
      </c>
      <c r="Q209" t="s">
        <v>36</v>
      </c>
      <c r="R209" t="s">
        <v>717</v>
      </c>
      <c r="S209">
        <v>113.372</v>
      </c>
      <c r="T209">
        <v>2</v>
      </c>
      <c r="U209">
        <v>0.3</v>
      </c>
      <c r="V209">
        <v>-3.2391999999999896</v>
      </c>
      <c r="W209" t="s">
        <v>10947</v>
      </c>
    </row>
    <row r="210" spans="1:23">
      <c r="A210">
        <v>6812</v>
      </c>
      <c r="B210" t="s">
        <v>9112</v>
      </c>
      <c r="C210">
        <v>2014</v>
      </c>
      <c r="D210" s="6">
        <v>41897</v>
      </c>
      <c r="E210" s="6">
        <v>41898</v>
      </c>
      <c r="F210" t="s">
        <v>188</v>
      </c>
      <c r="G210" t="s">
        <v>4361</v>
      </c>
      <c r="H210" t="s">
        <v>4362</v>
      </c>
      <c r="I210" t="s">
        <v>26</v>
      </c>
      <c r="J210" t="s">
        <v>27</v>
      </c>
      <c r="K210" t="s">
        <v>146</v>
      </c>
      <c r="L210" t="s">
        <v>147</v>
      </c>
      <c r="M210">
        <v>19140</v>
      </c>
      <c r="N210" t="s">
        <v>148</v>
      </c>
      <c r="O210" t="s">
        <v>1548</v>
      </c>
      <c r="P210" t="s">
        <v>32</v>
      </c>
      <c r="Q210" t="s">
        <v>36</v>
      </c>
      <c r="R210" t="s">
        <v>1549</v>
      </c>
      <c r="S210">
        <v>113.372</v>
      </c>
      <c r="T210">
        <v>2</v>
      </c>
      <c r="U210">
        <v>0.3</v>
      </c>
      <c r="V210">
        <v>-29.152799999999992</v>
      </c>
      <c r="W210" t="s">
        <v>10944</v>
      </c>
    </row>
    <row r="211" spans="1:23">
      <c r="A211">
        <v>6804</v>
      </c>
      <c r="B211" t="s">
        <v>9107</v>
      </c>
      <c r="C211">
        <v>2013</v>
      </c>
      <c r="D211" s="6">
        <v>41634</v>
      </c>
      <c r="E211" s="6">
        <v>41641</v>
      </c>
      <c r="F211" t="s">
        <v>50</v>
      </c>
      <c r="G211" t="s">
        <v>3640</v>
      </c>
      <c r="H211" t="s">
        <v>3641</v>
      </c>
      <c r="I211" t="s">
        <v>41</v>
      </c>
      <c r="J211" t="s">
        <v>27</v>
      </c>
      <c r="K211" t="s">
        <v>544</v>
      </c>
      <c r="L211" t="s">
        <v>310</v>
      </c>
      <c r="M211">
        <v>85023</v>
      </c>
      <c r="N211" t="s">
        <v>44</v>
      </c>
      <c r="O211" t="s">
        <v>4577</v>
      </c>
      <c r="P211" t="s">
        <v>32</v>
      </c>
      <c r="Q211" t="s">
        <v>36</v>
      </c>
      <c r="R211" t="s">
        <v>4578</v>
      </c>
      <c r="S211">
        <v>47.968000000000004</v>
      </c>
      <c r="T211">
        <v>2</v>
      </c>
      <c r="U211">
        <v>0.2</v>
      </c>
      <c r="V211">
        <v>4.1971999999999987</v>
      </c>
      <c r="W211" t="s">
        <v>10947</v>
      </c>
    </row>
    <row r="212" spans="1:23">
      <c r="A212">
        <v>6766</v>
      </c>
      <c r="B212" t="s">
        <v>9082</v>
      </c>
      <c r="C212">
        <v>2014</v>
      </c>
      <c r="D212" s="6">
        <v>41750</v>
      </c>
      <c r="E212" s="6">
        <v>41754</v>
      </c>
      <c r="F212" t="s">
        <v>50</v>
      </c>
      <c r="G212" t="s">
        <v>6461</v>
      </c>
      <c r="H212" t="s">
        <v>6462</v>
      </c>
      <c r="I212" t="s">
        <v>26</v>
      </c>
      <c r="J212" t="s">
        <v>27</v>
      </c>
      <c r="K212" t="s">
        <v>303</v>
      </c>
      <c r="L212" t="s">
        <v>211</v>
      </c>
      <c r="M212">
        <v>60653</v>
      </c>
      <c r="N212" t="s">
        <v>105</v>
      </c>
      <c r="O212" t="s">
        <v>1164</v>
      </c>
      <c r="P212" t="s">
        <v>32</v>
      </c>
      <c r="Q212" t="s">
        <v>36</v>
      </c>
      <c r="R212" t="s">
        <v>1165</v>
      </c>
      <c r="S212">
        <v>317.05799999999999</v>
      </c>
      <c r="T212">
        <v>3</v>
      </c>
      <c r="U212">
        <v>0.3</v>
      </c>
      <c r="V212">
        <v>-18.117599999999996</v>
      </c>
      <c r="W212" t="s">
        <v>10939</v>
      </c>
    </row>
    <row r="213" spans="1:23">
      <c r="A213">
        <v>6762</v>
      </c>
      <c r="B213" t="s">
        <v>9078</v>
      </c>
      <c r="C213">
        <v>2013</v>
      </c>
      <c r="D213" s="6">
        <v>41480</v>
      </c>
      <c r="E213" s="6">
        <v>41482</v>
      </c>
      <c r="F213" t="s">
        <v>23</v>
      </c>
      <c r="G213" t="s">
        <v>6798</v>
      </c>
      <c r="H213" t="s">
        <v>6799</v>
      </c>
      <c r="I213" t="s">
        <v>41</v>
      </c>
      <c r="J213" t="s">
        <v>27</v>
      </c>
      <c r="K213" t="s">
        <v>266</v>
      </c>
      <c r="L213" t="s">
        <v>267</v>
      </c>
      <c r="M213">
        <v>10035</v>
      </c>
      <c r="N213" t="s">
        <v>148</v>
      </c>
      <c r="O213" t="s">
        <v>3495</v>
      </c>
      <c r="P213" t="s">
        <v>32</v>
      </c>
      <c r="Q213" t="s">
        <v>36</v>
      </c>
      <c r="R213" t="s">
        <v>3496</v>
      </c>
      <c r="S213">
        <v>253.76399999999998</v>
      </c>
      <c r="T213">
        <v>2</v>
      </c>
      <c r="U213">
        <v>0.1</v>
      </c>
      <c r="V213">
        <v>31.015599999999978</v>
      </c>
      <c r="W213" t="s">
        <v>10942</v>
      </c>
    </row>
    <row r="214" spans="1:23">
      <c r="A214">
        <v>6757</v>
      </c>
      <c r="B214" t="s">
        <v>9073</v>
      </c>
      <c r="C214">
        <v>2014</v>
      </c>
      <c r="D214" s="6">
        <v>41898</v>
      </c>
      <c r="E214" s="6">
        <v>41902</v>
      </c>
      <c r="F214" t="s">
        <v>50</v>
      </c>
      <c r="G214" t="s">
        <v>9074</v>
      </c>
      <c r="H214" t="s">
        <v>9075</v>
      </c>
      <c r="I214" t="s">
        <v>41</v>
      </c>
      <c r="J214" t="s">
        <v>27</v>
      </c>
      <c r="K214" t="s">
        <v>1119</v>
      </c>
      <c r="L214" t="s">
        <v>788</v>
      </c>
      <c r="M214">
        <v>8701</v>
      </c>
      <c r="N214" t="s">
        <v>148</v>
      </c>
      <c r="O214" t="s">
        <v>6953</v>
      </c>
      <c r="P214" t="s">
        <v>32</v>
      </c>
      <c r="Q214" t="s">
        <v>36</v>
      </c>
      <c r="R214" t="s">
        <v>6954</v>
      </c>
      <c r="S214">
        <v>512.96</v>
      </c>
      <c r="T214">
        <v>4</v>
      </c>
      <c r="U214">
        <v>0</v>
      </c>
      <c r="V214">
        <v>143.62880000000001</v>
      </c>
      <c r="W214" t="s">
        <v>10944</v>
      </c>
    </row>
    <row r="215" spans="1:23">
      <c r="A215">
        <v>6751</v>
      </c>
      <c r="B215" t="s">
        <v>9072</v>
      </c>
      <c r="C215">
        <v>2013</v>
      </c>
      <c r="D215" s="6">
        <v>41454</v>
      </c>
      <c r="E215" s="6">
        <v>41456</v>
      </c>
      <c r="F215" t="s">
        <v>23</v>
      </c>
      <c r="G215" t="s">
        <v>6119</v>
      </c>
      <c r="H215" t="s">
        <v>6120</v>
      </c>
      <c r="I215" t="s">
        <v>26</v>
      </c>
      <c r="J215" t="s">
        <v>27</v>
      </c>
      <c r="K215" t="s">
        <v>4824</v>
      </c>
      <c r="L215" t="s">
        <v>788</v>
      </c>
      <c r="M215">
        <v>7501</v>
      </c>
      <c r="N215" t="s">
        <v>148</v>
      </c>
      <c r="O215" t="s">
        <v>6595</v>
      </c>
      <c r="P215" t="s">
        <v>32</v>
      </c>
      <c r="Q215" t="s">
        <v>36</v>
      </c>
      <c r="R215" t="s">
        <v>6596</v>
      </c>
      <c r="S215">
        <v>121.96</v>
      </c>
      <c r="T215">
        <v>2</v>
      </c>
      <c r="U215">
        <v>0</v>
      </c>
      <c r="V215">
        <v>20.733199999999997</v>
      </c>
      <c r="W215" t="s">
        <v>10941</v>
      </c>
    </row>
    <row r="216" spans="1:23">
      <c r="A216">
        <v>6743</v>
      </c>
      <c r="B216" t="s">
        <v>9067</v>
      </c>
      <c r="C216">
        <v>2014</v>
      </c>
      <c r="D216" s="6">
        <v>41827</v>
      </c>
      <c r="E216" s="6">
        <v>41832</v>
      </c>
      <c r="F216" t="s">
        <v>50</v>
      </c>
      <c r="G216" t="s">
        <v>1189</v>
      </c>
      <c r="H216" t="s">
        <v>1190</v>
      </c>
      <c r="I216" t="s">
        <v>26</v>
      </c>
      <c r="J216" t="s">
        <v>27</v>
      </c>
      <c r="K216" t="s">
        <v>42</v>
      </c>
      <c r="L216" t="s">
        <v>43</v>
      </c>
      <c r="M216">
        <v>90008</v>
      </c>
      <c r="N216" t="s">
        <v>44</v>
      </c>
      <c r="O216" t="s">
        <v>304</v>
      </c>
      <c r="P216" t="s">
        <v>32</v>
      </c>
      <c r="Q216" t="s">
        <v>36</v>
      </c>
      <c r="R216" t="s">
        <v>552</v>
      </c>
      <c r="S216">
        <v>122.13600000000001</v>
      </c>
      <c r="T216">
        <v>3</v>
      </c>
      <c r="U216">
        <v>0.2</v>
      </c>
      <c r="V216">
        <v>-13.740299999999994</v>
      </c>
      <c r="W216" t="s">
        <v>10942</v>
      </c>
    </row>
    <row r="217" spans="1:23">
      <c r="A217">
        <v>6741</v>
      </c>
      <c r="B217" t="s">
        <v>9066</v>
      </c>
      <c r="C217">
        <v>2011</v>
      </c>
      <c r="D217" s="6">
        <v>40689</v>
      </c>
      <c r="E217" s="6">
        <v>40694</v>
      </c>
      <c r="F217" t="s">
        <v>50</v>
      </c>
      <c r="G217" t="s">
        <v>4324</v>
      </c>
      <c r="H217" t="s">
        <v>4325</v>
      </c>
      <c r="I217" t="s">
        <v>26</v>
      </c>
      <c r="J217" t="s">
        <v>27</v>
      </c>
      <c r="K217" t="s">
        <v>303</v>
      </c>
      <c r="L217" t="s">
        <v>211</v>
      </c>
      <c r="M217">
        <v>60623</v>
      </c>
      <c r="N217" t="s">
        <v>105</v>
      </c>
      <c r="O217" t="s">
        <v>4768</v>
      </c>
      <c r="P217" t="s">
        <v>32</v>
      </c>
      <c r="Q217" t="s">
        <v>36</v>
      </c>
      <c r="R217" t="s">
        <v>4769</v>
      </c>
      <c r="S217">
        <v>359.77199999999999</v>
      </c>
      <c r="T217">
        <v>2</v>
      </c>
      <c r="U217">
        <v>0.3</v>
      </c>
      <c r="V217">
        <v>-5.1396000000000583</v>
      </c>
      <c r="W217" t="s">
        <v>10940</v>
      </c>
    </row>
    <row r="218" spans="1:23">
      <c r="A218">
        <v>6731</v>
      </c>
      <c r="B218" t="s">
        <v>9062</v>
      </c>
      <c r="C218">
        <v>2012</v>
      </c>
      <c r="D218" s="6">
        <v>41078</v>
      </c>
      <c r="E218" s="6">
        <v>41080</v>
      </c>
      <c r="F218" t="s">
        <v>188</v>
      </c>
      <c r="G218" t="s">
        <v>2439</v>
      </c>
      <c r="H218" t="s">
        <v>2440</v>
      </c>
      <c r="I218" t="s">
        <v>41</v>
      </c>
      <c r="J218" t="s">
        <v>27</v>
      </c>
      <c r="K218" t="s">
        <v>3792</v>
      </c>
      <c r="L218" t="s">
        <v>335</v>
      </c>
      <c r="M218">
        <v>37167</v>
      </c>
      <c r="N218" t="s">
        <v>30</v>
      </c>
      <c r="O218" t="s">
        <v>942</v>
      </c>
      <c r="P218" t="s">
        <v>32</v>
      </c>
      <c r="Q218" t="s">
        <v>36</v>
      </c>
      <c r="R218" t="s">
        <v>943</v>
      </c>
      <c r="S218">
        <v>643.13599999999997</v>
      </c>
      <c r="T218">
        <v>4</v>
      </c>
      <c r="U218">
        <v>0.2</v>
      </c>
      <c r="V218">
        <v>56.274400000000014</v>
      </c>
      <c r="W218" t="s">
        <v>10941</v>
      </c>
    </row>
    <row r="219" spans="1:23">
      <c r="A219">
        <v>6710</v>
      </c>
      <c r="B219" t="s">
        <v>9049</v>
      </c>
      <c r="C219">
        <v>2012</v>
      </c>
      <c r="D219" s="6">
        <v>41227</v>
      </c>
      <c r="E219" s="6">
        <v>41232</v>
      </c>
      <c r="F219" t="s">
        <v>50</v>
      </c>
      <c r="G219" t="s">
        <v>449</v>
      </c>
      <c r="H219" t="s">
        <v>450</v>
      </c>
      <c r="I219" t="s">
        <v>26</v>
      </c>
      <c r="J219" t="s">
        <v>27</v>
      </c>
      <c r="K219" t="s">
        <v>9050</v>
      </c>
      <c r="L219" t="s">
        <v>668</v>
      </c>
      <c r="M219">
        <v>87124</v>
      </c>
      <c r="N219" t="s">
        <v>44</v>
      </c>
      <c r="O219" t="s">
        <v>1084</v>
      </c>
      <c r="P219" t="s">
        <v>32</v>
      </c>
      <c r="Q219" t="s">
        <v>36</v>
      </c>
      <c r="R219" t="s">
        <v>1085</v>
      </c>
      <c r="S219">
        <v>230.35200000000003</v>
      </c>
      <c r="T219">
        <v>3</v>
      </c>
      <c r="U219">
        <v>0.2</v>
      </c>
      <c r="V219">
        <v>20.155800000000013</v>
      </c>
      <c r="W219" t="s">
        <v>10946</v>
      </c>
    </row>
    <row r="220" spans="1:23">
      <c r="A220">
        <v>6709</v>
      </c>
      <c r="B220" t="s">
        <v>9049</v>
      </c>
      <c r="C220">
        <v>2012</v>
      </c>
      <c r="D220" s="6">
        <v>41227</v>
      </c>
      <c r="E220" s="6">
        <v>41232</v>
      </c>
      <c r="F220" t="s">
        <v>50</v>
      </c>
      <c r="G220" t="s">
        <v>449</v>
      </c>
      <c r="H220" t="s">
        <v>450</v>
      </c>
      <c r="I220" t="s">
        <v>26</v>
      </c>
      <c r="J220" t="s">
        <v>27</v>
      </c>
      <c r="K220" t="s">
        <v>9050</v>
      </c>
      <c r="L220" t="s">
        <v>668</v>
      </c>
      <c r="M220">
        <v>87124</v>
      </c>
      <c r="N220" t="s">
        <v>44</v>
      </c>
      <c r="O220" t="s">
        <v>686</v>
      </c>
      <c r="P220" t="s">
        <v>32</v>
      </c>
      <c r="Q220" t="s">
        <v>36</v>
      </c>
      <c r="R220" t="s">
        <v>687</v>
      </c>
      <c r="S220">
        <v>883.84</v>
      </c>
      <c r="T220">
        <v>4</v>
      </c>
      <c r="U220">
        <v>0.2</v>
      </c>
      <c r="V220">
        <v>99.431999999999931</v>
      </c>
      <c r="W220" t="s">
        <v>10946</v>
      </c>
    </row>
    <row r="221" spans="1:23">
      <c r="A221">
        <v>6700</v>
      </c>
      <c r="B221" t="s">
        <v>9040</v>
      </c>
      <c r="C221">
        <v>2014</v>
      </c>
      <c r="D221" s="6">
        <v>41842</v>
      </c>
      <c r="E221" s="6">
        <v>41846</v>
      </c>
      <c r="F221" t="s">
        <v>50</v>
      </c>
      <c r="G221" t="s">
        <v>4348</v>
      </c>
      <c r="H221" t="s">
        <v>4349</v>
      </c>
      <c r="I221" t="s">
        <v>26</v>
      </c>
      <c r="J221" t="s">
        <v>27</v>
      </c>
      <c r="K221" t="s">
        <v>947</v>
      </c>
      <c r="L221" t="s">
        <v>43</v>
      </c>
      <c r="M221">
        <v>92024</v>
      </c>
      <c r="N221" t="s">
        <v>44</v>
      </c>
      <c r="O221" t="s">
        <v>4619</v>
      </c>
      <c r="P221" t="s">
        <v>32</v>
      </c>
      <c r="Q221" t="s">
        <v>36</v>
      </c>
      <c r="R221" t="s">
        <v>4620</v>
      </c>
      <c r="S221">
        <v>225.29600000000002</v>
      </c>
      <c r="T221">
        <v>2</v>
      </c>
      <c r="U221">
        <v>0.2</v>
      </c>
      <c r="V221">
        <v>22.529599999999995</v>
      </c>
      <c r="W221" t="s">
        <v>10942</v>
      </c>
    </row>
    <row r="222" spans="1:23">
      <c r="A222">
        <v>6654</v>
      </c>
      <c r="B222" t="s">
        <v>9012</v>
      </c>
      <c r="C222">
        <v>2014</v>
      </c>
      <c r="D222" s="6">
        <v>41891</v>
      </c>
      <c r="E222" s="6">
        <v>41894</v>
      </c>
      <c r="F222" t="s">
        <v>188</v>
      </c>
      <c r="G222" t="s">
        <v>2410</v>
      </c>
      <c r="H222" t="s">
        <v>2411</v>
      </c>
      <c r="I222" t="s">
        <v>41</v>
      </c>
      <c r="J222" t="s">
        <v>27</v>
      </c>
      <c r="K222" t="s">
        <v>1127</v>
      </c>
      <c r="L222" t="s">
        <v>104</v>
      </c>
      <c r="M222">
        <v>76017</v>
      </c>
      <c r="N222" t="s">
        <v>105</v>
      </c>
      <c r="O222" t="s">
        <v>6595</v>
      </c>
      <c r="P222" t="s">
        <v>32</v>
      </c>
      <c r="Q222" t="s">
        <v>36</v>
      </c>
      <c r="R222" t="s">
        <v>6596</v>
      </c>
      <c r="S222">
        <v>213.42999999999995</v>
      </c>
      <c r="T222">
        <v>5</v>
      </c>
      <c r="U222">
        <v>0.3</v>
      </c>
      <c r="V222">
        <v>-39.636999999999993</v>
      </c>
      <c r="W222" t="s">
        <v>10944</v>
      </c>
    </row>
    <row r="223" spans="1:23">
      <c r="A223">
        <v>6631</v>
      </c>
      <c r="B223" t="s">
        <v>9003</v>
      </c>
      <c r="C223">
        <v>2013</v>
      </c>
      <c r="D223" s="6">
        <v>41634</v>
      </c>
      <c r="E223" s="6">
        <v>41639</v>
      </c>
      <c r="F223" t="s">
        <v>50</v>
      </c>
      <c r="G223" t="s">
        <v>4798</v>
      </c>
      <c r="H223" t="s">
        <v>4799</v>
      </c>
      <c r="I223" t="s">
        <v>26</v>
      </c>
      <c r="J223" t="s">
        <v>27</v>
      </c>
      <c r="K223" t="s">
        <v>95</v>
      </c>
      <c r="L223" t="s">
        <v>96</v>
      </c>
      <c r="M223">
        <v>98115</v>
      </c>
      <c r="N223" t="s">
        <v>44</v>
      </c>
      <c r="O223" t="s">
        <v>3945</v>
      </c>
      <c r="P223" t="s">
        <v>32</v>
      </c>
      <c r="Q223" t="s">
        <v>36</v>
      </c>
      <c r="R223" t="s">
        <v>3946</v>
      </c>
      <c r="S223">
        <v>698.35200000000009</v>
      </c>
      <c r="T223">
        <v>3</v>
      </c>
      <c r="U223">
        <v>0.2</v>
      </c>
      <c r="V223">
        <v>52.376399999999961</v>
      </c>
      <c r="W223" t="s">
        <v>10947</v>
      </c>
    </row>
    <row r="224" spans="1:23">
      <c r="A224">
        <v>6626</v>
      </c>
      <c r="B224" t="s">
        <v>8996</v>
      </c>
      <c r="C224">
        <v>2012</v>
      </c>
      <c r="D224" s="6">
        <v>40927</v>
      </c>
      <c r="E224" s="6">
        <v>40931</v>
      </c>
      <c r="F224" t="s">
        <v>50</v>
      </c>
      <c r="G224" t="s">
        <v>3347</v>
      </c>
      <c r="H224" t="s">
        <v>3348</v>
      </c>
      <c r="I224" t="s">
        <v>26</v>
      </c>
      <c r="J224" t="s">
        <v>27</v>
      </c>
      <c r="K224" t="s">
        <v>8997</v>
      </c>
      <c r="L224" t="s">
        <v>104</v>
      </c>
      <c r="M224">
        <v>77590</v>
      </c>
      <c r="N224" t="s">
        <v>105</v>
      </c>
      <c r="O224" t="s">
        <v>6142</v>
      </c>
      <c r="P224" t="s">
        <v>32</v>
      </c>
      <c r="Q224" t="s">
        <v>36</v>
      </c>
      <c r="R224" t="s">
        <v>6143</v>
      </c>
      <c r="S224">
        <v>199.304</v>
      </c>
      <c r="T224">
        <v>4</v>
      </c>
      <c r="U224">
        <v>0.3</v>
      </c>
      <c r="V224">
        <v>-8.5416000000000025</v>
      </c>
      <c r="W224" t="s">
        <v>10936</v>
      </c>
    </row>
    <row r="225" spans="1:23">
      <c r="A225">
        <v>6612</v>
      </c>
      <c r="B225" t="s">
        <v>8990</v>
      </c>
      <c r="C225">
        <v>2012</v>
      </c>
      <c r="D225" s="6">
        <v>41020</v>
      </c>
      <c r="E225" s="6">
        <v>41027</v>
      </c>
      <c r="F225" t="s">
        <v>50</v>
      </c>
      <c r="G225" t="s">
        <v>8309</v>
      </c>
      <c r="H225" t="s">
        <v>8310</v>
      </c>
      <c r="I225" t="s">
        <v>26</v>
      </c>
      <c r="J225" t="s">
        <v>27</v>
      </c>
      <c r="K225" t="s">
        <v>1473</v>
      </c>
      <c r="L225" t="s">
        <v>29</v>
      </c>
      <c r="M225">
        <v>40214</v>
      </c>
      <c r="N225" t="s">
        <v>30</v>
      </c>
      <c r="O225" t="s">
        <v>1084</v>
      </c>
      <c r="P225" t="s">
        <v>32</v>
      </c>
      <c r="Q225" t="s">
        <v>36</v>
      </c>
      <c r="R225" t="s">
        <v>1085</v>
      </c>
      <c r="S225">
        <v>191.96</v>
      </c>
      <c r="T225">
        <v>2</v>
      </c>
      <c r="U225">
        <v>0</v>
      </c>
      <c r="V225">
        <v>51.829200000000014</v>
      </c>
      <c r="W225" t="s">
        <v>10939</v>
      </c>
    </row>
    <row r="226" spans="1:23">
      <c r="A226">
        <v>6608</v>
      </c>
      <c r="B226" t="s">
        <v>8987</v>
      </c>
      <c r="C226">
        <v>2013</v>
      </c>
      <c r="D226" s="6">
        <v>41421</v>
      </c>
      <c r="E226" s="6">
        <v>41426</v>
      </c>
      <c r="F226" t="s">
        <v>50</v>
      </c>
      <c r="G226" t="s">
        <v>5810</v>
      </c>
      <c r="H226" t="s">
        <v>5811</v>
      </c>
      <c r="I226" t="s">
        <v>26</v>
      </c>
      <c r="J226" t="s">
        <v>27</v>
      </c>
      <c r="K226" t="s">
        <v>2542</v>
      </c>
      <c r="L226" t="s">
        <v>43</v>
      </c>
      <c r="M226">
        <v>92704</v>
      </c>
      <c r="N226" t="s">
        <v>44</v>
      </c>
      <c r="O226" t="s">
        <v>890</v>
      </c>
      <c r="P226" t="s">
        <v>32</v>
      </c>
      <c r="Q226" t="s">
        <v>36</v>
      </c>
      <c r="R226" t="s">
        <v>891</v>
      </c>
      <c r="S226">
        <v>484.70400000000006</v>
      </c>
      <c r="T226">
        <v>6</v>
      </c>
      <c r="U226">
        <v>0.2</v>
      </c>
      <c r="V226">
        <v>-84.823200000000071</v>
      </c>
      <c r="W226" t="s">
        <v>10940</v>
      </c>
    </row>
    <row r="227" spans="1:23">
      <c r="A227">
        <v>6602</v>
      </c>
      <c r="B227" t="s">
        <v>8984</v>
      </c>
      <c r="C227">
        <v>2011</v>
      </c>
      <c r="D227" s="6">
        <v>40879</v>
      </c>
      <c r="E227" s="6">
        <v>40884</v>
      </c>
      <c r="F227" t="s">
        <v>50</v>
      </c>
      <c r="G227" t="s">
        <v>226</v>
      </c>
      <c r="H227" t="s">
        <v>227</v>
      </c>
      <c r="I227" t="s">
        <v>41</v>
      </c>
      <c r="J227" t="s">
        <v>27</v>
      </c>
      <c r="K227" t="s">
        <v>3213</v>
      </c>
      <c r="L227" t="s">
        <v>2735</v>
      </c>
      <c r="M227">
        <v>20735</v>
      </c>
      <c r="N227" t="s">
        <v>148</v>
      </c>
      <c r="O227" t="s">
        <v>4577</v>
      </c>
      <c r="P227" t="s">
        <v>32</v>
      </c>
      <c r="Q227" t="s">
        <v>36</v>
      </c>
      <c r="R227" t="s">
        <v>4578</v>
      </c>
      <c r="S227">
        <v>239.84</v>
      </c>
      <c r="T227">
        <v>8</v>
      </c>
      <c r="U227">
        <v>0</v>
      </c>
      <c r="V227">
        <v>64.756799999999998</v>
      </c>
      <c r="W227" t="s">
        <v>10947</v>
      </c>
    </row>
    <row r="228" spans="1:23">
      <c r="A228">
        <v>6577</v>
      </c>
      <c r="B228" t="s">
        <v>8969</v>
      </c>
      <c r="C228">
        <v>2014</v>
      </c>
      <c r="D228" s="6">
        <v>41702</v>
      </c>
      <c r="E228" s="6">
        <v>41707</v>
      </c>
      <c r="F228" t="s">
        <v>50</v>
      </c>
      <c r="G228" t="s">
        <v>6942</v>
      </c>
      <c r="H228" t="s">
        <v>6943</v>
      </c>
      <c r="I228" t="s">
        <v>26</v>
      </c>
      <c r="J228" t="s">
        <v>27</v>
      </c>
      <c r="K228" t="s">
        <v>42</v>
      </c>
      <c r="L228" t="s">
        <v>43</v>
      </c>
      <c r="M228">
        <v>90008</v>
      </c>
      <c r="N228" t="s">
        <v>44</v>
      </c>
      <c r="O228" t="s">
        <v>281</v>
      </c>
      <c r="P228" t="s">
        <v>32</v>
      </c>
      <c r="Q228" t="s">
        <v>36</v>
      </c>
      <c r="R228" t="s">
        <v>282</v>
      </c>
      <c r="S228">
        <v>170.35200000000003</v>
      </c>
      <c r="T228">
        <v>3</v>
      </c>
      <c r="U228">
        <v>0.2</v>
      </c>
      <c r="V228">
        <v>-17.035200000000003</v>
      </c>
      <c r="W228" t="s">
        <v>10938</v>
      </c>
    </row>
    <row r="229" spans="1:23">
      <c r="A229">
        <v>6570</v>
      </c>
      <c r="B229" t="s">
        <v>8964</v>
      </c>
      <c r="C229">
        <v>2011</v>
      </c>
      <c r="D229" s="6">
        <v>40651</v>
      </c>
      <c r="E229" s="6">
        <v>40655</v>
      </c>
      <c r="F229" t="s">
        <v>50</v>
      </c>
      <c r="G229" t="s">
        <v>290</v>
      </c>
      <c r="H229" t="s">
        <v>291</v>
      </c>
      <c r="I229" t="s">
        <v>26</v>
      </c>
      <c r="J229" t="s">
        <v>27</v>
      </c>
      <c r="K229" t="s">
        <v>184</v>
      </c>
      <c r="L229" t="s">
        <v>104</v>
      </c>
      <c r="M229">
        <v>77095</v>
      </c>
      <c r="N229" t="s">
        <v>105</v>
      </c>
      <c r="O229" t="s">
        <v>1164</v>
      </c>
      <c r="P229" t="s">
        <v>32</v>
      </c>
      <c r="Q229" t="s">
        <v>36</v>
      </c>
      <c r="R229" t="s">
        <v>1165</v>
      </c>
      <c r="S229">
        <v>317.05799999999999</v>
      </c>
      <c r="T229">
        <v>3</v>
      </c>
      <c r="U229">
        <v>0.3</v>
      </c>
      <c r="V229">
        <v>-18.117599999999996</v>
      </c>
      <c r="W229" t="s">
        <v>10939</v>
      </c>
    </row>
    <row r="230" spans="1:23">
      <c r="A230">
        <v>229</v>
      </c>
      <c r="B230" t="s">
        <v>887</v>
      </c>
      <c r="C230">
        <v>2012</v>
      </c>
      <c r="D230" s="6">
        <v>40967</v>
      </c>
      <c r="E230" s="6">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c r="W230" t="s">
        <v>10937</v>
      </c>
    </row>
    <row r="231" spans="1:23">
      <c r="A231">
        <v>230</v>
      </c>
      <c r="B231" t="s">
        <v>887</v>
      </c>
      <c r="C231">
        <v>2012</v>
      </c>
      <c r="D231" s="6">
        <v>40967</v>
      </c>
      <c r="E231" s="6">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c r="W231" t="s">
        <v>10937</v>
      </c>
    </row>
    <row r="232" spans="1:23">
      <c r="A232">
        <v>6566</v>
      </c>
      <c r="B232" t="s">
        <v>8962</v>
      </c>
      <c r="C232">
        <v>2011</v>
      </c>
      <c r="D232" s="6">
        <v>40670</v>
      </c>
      <c r="E232" s="6">
        <v>40675</v>
      </c>
      <c r="F232" t="s">
        <v>50</v>
      </c>
      <c r="G232" t="s">
        <v>4911</v>
      </c>
      <c r="H232" t="s">
        <v>4912</v>
      </c>
      <c r="I232" t="s">
        <v>26</v>
      </c>
      <c r="J232" t="s">
        <v>27</v>
      </c>
      <c r="K232" t="s">
        <v>1479</v>
      </c>
      <c r="L232" t="s">
        <v>1245</v>
      </c>
      <c r="M232">
        <v>1841</v>
      </c>
      <c r="N232" t="s">
        <v>148</v>
      </c>
      <c r="O232" t="s">
        <v>2476</v>
      </c>
      <c r="P232" t="s">
        <v>32</v>
      </c>
      <c r="Q232" t="s">
        <v>36</v>
      </c>
      <c r="R232" t="s">
        <v>2477</v>
      </c>
      <c r="S232">
        <v>872.32</v>
      </c>
      <c r="T232">
        <v>4</v>
      </c>
      <c r="U232">
        <v>0</v>
      </c>
      <c r="V232">
        <v>244.24959999999999</v>
      </c>
      <c r="W232" t="s">
        <v>10940</v>
      </c>
    </row>
    <row r="233" spans="1:23">
      <c r="A233">
        <v>6559</v>
      </c>
      <c r="B233" t="s">
        <v>8959</v>
      </c>
      <c r="C233">
        <v>2012</v>
      </c>
      <c r="D233" s="6">
        <v>41065</v>
      </c>
      <c r="E233" s="6">
        <v>41070</v>
      </c>
      <c r="F233" t="s">
        <v>50</v>
      </c>
      <c r="G233" t="s">
        <v>4136</v>
      </c>
      <c r="H233" t="s">
        <v>4137</v>
      </c>
      <c r="I233" t="s">
        <v>41</v>
      </c>
      <c r="J233" t="s">
        <v>27</v>
      </c>
      <c r="K233" t="s">
        <v>3452</v>
      </c>
      <c r="L233" t="s">
        <v>267</v>
      </c>
      <c r="M233">
        <v>14215</v>
      </c>
      <c r="N233" t="s">
        <v>148</v>
      </c>
      <c r="O233" t="s">
        <v>1931</v>
      </c>
      <c r="P233" t="s">
        <v>32</v>
      </c>
      <c r="Q233" t="s">
        <v>36</v>
      </c>
      <c r="R233" t="s">
        <v>1932</v>
      </c>
      <c r="S233">
        <v>1522.6379999999999</v>
      </c>
      <c r="T233">
        <v>9</v>
      </c>
      <c r="U233">
        <v>0.1</v>
      </c>
      <c r="V233">
        <v>169.18200000000004</v>
      </c>
      <c r="W233" t="s">
        <v>10941</v>
      </c>
    </row>
    <row r="234" spans="1:23">
      <c r="A234">
        <v>6551</v>
      </c>
      <c r="B234" t="s">
        <v>8954</v>
      </c>
      <c r="C234">
        <v>2012</v>
      </c>
      <c r="D234" s="6">
        <v>41214</v>
      </c>
      <c r="E234" s="6">
        <v>41216</v>
      </c>
      <c r="F234" t="s">
        <v>23</v>
      </c>
      <c r="G234" t="s">
        <v>3593</v>
      </c>
      <c r="H234" t="s">
        <v>3594</v>
      </c>
      <c r="I234" t="s">
        <v>26</v>
      </c>
      <c r="J234" t="s">
        <v>27</v>
      </c>
      <c r="K234" t="s">
        <v>266</v>
      </c>
      <c r="L234" t="s">
        <v>267</v>
      </c>
      <c r="M234">
        <v>10035</v>
      </c>
      <c r="N234" t="s">
        <v>148</v>
      </c>
      <c r="O234" t="s">
        <v>6128</v>
      </c>
      <c r="P234" t="s">
        <v>32</v>
      </c>
      <c r="Q234" t="s">
        <v>36</v>
      </c>
      <c r="R234" t="s">
        <v>6129</v>
      </c>
      <c r="S234">
        <v>327.56399999999996</v>
      </c>
      <c r="T234">
        <v>4</v>
      </c>
      <c r="U234">
        <v>0.1</v>
      </c>
      <c r="V234">
        <v>21.837600000000023</v>
      </c>
      <c r="W234" t="s">
        <v>10946</v>
      </c>
    </row>
    <row r="235" spans="1:23">
      <c r="A235">
        <v>6550</v>
      </c>
      <c r="B235" t="s">
        <v>8953</v>
      </c>
      <c r="C235">
        <v>2012</v>
      </c>
      <c r="D235" s="6">
        <v>41120</v>
      </c>
      <c r="E235" s="6">
        <v>41122</v>
      </c>
      <c r="F235" t="s">
        <v>188</v>
      </c>
      <c r="G235" t="s">
        <v>6370</v>
      </c>
      <c r="H235" t="s">
        <v>6371</v>
      </c>
      <c r="I235" t="s">
        <v>102</v>
      </c>
      <c r="J235" t="s">
        <v>27</v>
      </c>
      <c r="K235" t="s">
        <v>932</v>
      </c>
      <c r="L235" t="s">
        <v>229</v>
      </c>
      <c r="M235">
        <v>55044</v>
      </c>
      <c r="N235" t="s">
        <v>105</v>
      </c>
      <c r="O235" t="s">
        <v>3102</v>
      </c>
      <c r="P235" t="s">
        <v>32</v>
      </c>
      <c r="Q235" t="s">
        <v>36</v>
      </c>
      <c r="R235" t="s">
        <v>3103</v>
      </c>
      <c r="S235">
        <v>155.88</v>
      </c>
      <c r="T235">
        <v>6</v>
      </c>
      <c r="U235">
        <v>0</v>
      </c>
      <c r="V235">
        <v>38.970000000000006</v>
      </c>
      <c r="W235" t="s">
        <v>10942</v>
      </c>
    </row>
    <row r="236" spans="1:23">
      <c r="A236">
        <v>6548</v>
      </c>
      <c r="B236" t="s">
        <v>8952</v>
      </c>
      <c r="C236">
        <v>2011</v>
      </c>
      <c r="D236" s="6">
        <v>40603</v>
      </c>
      <c r="E236" s="6">
        <v>40607</v>
      </c>
      <c r="F236" t="s">
        <v>50</v>
      </c>
      <c r="G236" t="s">
        <v>6036</v>
      </c>
      <c r="H236" t="s">
        <v>6037</v>
      </c>
      <c r="I236" t="s">
        <v>102</v>
      </c>
      <c r="J236" t="s">
        <v>27</v>
      </c>
      <c r="K236" t="s">
        <v>5480</v>
      </c>
      <c r="L236" t="s">
        <v>211</v>
      </c>
      <c r="M236">
        <v>60126</v>
      </c>
      <c r="N236" t="s">
        <v>105</v>
      </c>
      <c r="O236" t="s">
        <v>384</v>
      </c>
      <c r="P236" t="s">
        <v>32</v>
      </c>
      <c r="Q236" t="s">
        <v>36</v>
      </c>
      <c r="R236" t="s">
        <v>385</v>
      </c>
      <c r="S236">
        <v>634.11599999999999</v>
      </c>
      <c r="T236">
        <v>6</v>
      </c>
      <c r="U236">
        <v>0.3</v>
      </c>
      <c r="V236">
        <v>-172.11720000000003</v>
      </c>
      <c r="W236" t="s">
        <v>10938</v>
      </c>
    </row>
    <row r="237" spans="1:23">
      <c r="A237">
        <v>6540</v>
      </c>
      <c r="B237" t="s">
        <v>8949</v>
      </c>
      <c r="C237">
        <v>2012</v>
      </c>
      <c r="D237" s="6">
        <v>41207</v>
      </c>
      <c r="E237" s="6">
        <v>41212</v>
      </c>
      <c r="F237" t="s">
        <v>50</v>
      </c>
      <c r="G237" t="s">
        <v>819</v>
      </c>
      <c r="H237" t="s">
        <v>820</v>
      </c>
      <c r="I237" t="s">
        <v>41</v>
      </c>
      <c r="J237" t="s">
        <v>27</v>
      </c>
      <c r="K237" t="s">
        <v>606</v>
      </c>
      <c r="L237" t="s">
        <v>245</v>
      </c>
      <c r="M237">
        <v>19711</v>
      </c>
      <c r="N237" t="s">
        <v>148</v>
      </c>
      <c r="O237" t="s">
        <v>5494</v>
      </c>
      <c r="P237" t="s">
        <v>32</v>
      </c>
      <c r="Q237" t="s">
        <v>36</v>
      </c>
      <c r="R237" t="s">
        <v>5495</v>
      </c>
      <c r="S237">
        <v>291.10000000000002</v>
      </c>
      <c r="T237">
        <v>5</v>
      </c>
      <c r="U237">
        <v>0</v>
      </c>
      <c r="V237">
        <v>75.686000000000007</v>
      </c>
      <c r="W237" t="s">
        <v>10945</v>
      </c>
    </row>
    <row r="238" spans="1:23">
      <c r="A238">
        <v>6522</v>
      </c>
      <c r="B238" t="s">
        <v>8937</v>
      </c>
      <c r="C238">
        <v>2014</v>
      </c>
      <c r="D238" s="6">
        <v>41656</v>
      </c>
      <c r="E238" s="6">
        <v>41658</v>
      </c>
      <c r="F238" t="s">
        <v>23</v>
      </c>
      <c r="G238" t="s">
        <v>4029</v>
      </c>
      <c r="H238" t="s">
        <v>4030</v>
      </c>
      <c r="I238" t="s">
        <v>26</v>
      </c>
      <c r="J238" t="s">
        <v>27</v>
      </c>
      <c r="K238" t="s">
        <v>328</v>
      </c>
      <c r="L238" t="s">
        <v>238</v>
      </c>
      <c r="M238">
        <v>49201</v>
      </c>
      <c r="N238" t="s">
        <v>105</v>
      </c>
      <c r="O238" t="s">
        <v>7951</v>
      </c>
      <c r="P238" t="s">
        <v>32</v>
      </c>
      <c r="Q238" t="s">
        <v>36</v>
      </c>
      <c r="R238" t="s">
        <v>7952</v>
      </c>
      <c r="S238">
        <v>302.67</v>
      </c>
      <c r="T238">
        <v>3</v>
      </c>
      <c r="U238">
        <v>0</v>
      </c>
      <c r="V238">
        <v>72.640799999999999</v>
      </c>
      <c r="W238" t="s">
        <v>10936</v>
      </c>
    </row>
    <row r="239" spans="1:23">
      <c r="A239">
        <v>6516</v>
      </c>
      <c r="B239" t="s">
        <v>8936</v>
      </c>
      <c r="C239">
        <v>2014</v>
      </c>
      <c r="D239" s="6">
        <v>41898</v>
      </c>
      <c r="E239" s="6">
        <v>41902</v>
      </c>
      <c r="F239" t="s">
        <v>50</v>
      </c>
      <c r="G239" t="s">
        <v>4199</v>
      </c>
      <c r="H239" t="s">
        <v>4200</v>
      </c>
      <c r="I239" t="s">
        <v>26</v>
      </c>
      <c r="J239" t="s">
        <v>27</v>
      </c>
      <c r="K239" t="s">
        <v>127</v>
      </c>
      <c r="L239" t="s">
        <v>43</v>
      </c>
      <c r="M239">
        <v>94122</v>
      </c>
      <c r="N239" t="s">
        <v>44</v>
      </c>
      <c r="O239" t="s">
        <v>3741</v>
      </c>
      <c r="P239" t="s">
        <v>32</v>
      </c>
      <c r="Q239" t="s">
        <v>36</v>
      </c>
      <c r="R239" t="s">
        <v>3742</v>
      </c>
      <c r="S239">
        <v>218.35200000000003</v>
      </c>
      <c r="T239">
        <v>3</v>
      </c>
      <c r="U239">
        <v>0.2</v>
      </c>
      <c r="V239">
        <v>0</v>
      </c>
      <c r="W239" t="s">
        <v>10944</v>
      </c>
    </row>
    <row r="240" spans="1:23">
      <c r="A240">
        <v>6463</v>
      </c>
      <c r="B240" t="s">
        <v>8909</v>
      </c>
      <c r="C240">
        <v>2014</v>
      </c>
      <c r="D240" s="6">
        <v>41774</v>
      </c>
      <c r="E240" s="6">
        <v>41777</v>
      </c>
      <c r="F240" t="s">
        <v>188</v>
      </c>
      <c r="G240" t="s">
        <v>2672</v>
      </c>
      <c r="H240" t="s">
        <v>2673</v>
      </c>
      <c r="I240" t="s">
        <v>41</v>
      </c>
      <c r="J240" t="s">
        <v>27</v>
      </c>
      <c r="K240" t="s">
        <v>4492</v>
      </c>
      <c r="L240" t="s">
        <v>2735</v>
      </c>
      <c r="M240">
        <v>21215</v>
      </c>
      <c r="N240" t="s">
        <v>148</v>
      </c>
      <c r="O240" t="s">
        <v>6956</v>
      </c>
      <c r="P240" t="s">
        <v>32</v>
      </c>
      <c r="Q240" t="s">
        <v>36</v>
      </c>
      <c r="R240" t="s">
        <v>6957</v>
      </c>
      <c r="S240">
        <v>261.95999999999998</v>
      </c>
      <c r="T240">
        <v>2</v>
      </c>
      <c r="U240">
        <v>0</v>
      </c>
      <c r="V240">
        <v>23.576399999999978</v>
      </c>
      <c r="W240" t="s">
        <v>10940</v>
      </c>
    </row>
    <row r="241" spans="1:23">
      <c r="A241">
        <v>6440</v>
      </c>
      <c r="B241" t="s">
        <v>8899</v>
      </c>
      <c r="C241">
        <v>2011</v>
      </c>
      <c r="D241" s="6">
        <v>40820</v>
      </c>
      <c r="E241" s="6">
        <v>40822</v>
      </c>
      <c r="F241" t="s">
        <v>188</v>
      </c>
      <c r="G241" t="s">
        <v>3525</v>
      </c>
      <c r="H241" t="s">
        <v>3526</v>
      </c>
      <c r="I241" t="s">
        <v>26</v>
      </c>
      <c r="J241" t="s">
        <v>27</v>
      </c>
      <c r="K241" t="s">
        <v>266</v>
      </c>
      <c r="L241" t="s">
        <v>267</v>
      </c>
      <c r="M241">
        <v>10024</v>
      </c>
      <c r="N241" t="s">
        <v>148</v>
      </c>
      <c r="O241" t="s">
        <v>6956</v>
      </c>
      <c r="P241" t="s">
        <v>32</v>
      </c>
      <c r="Q241" t="s">
        <v>36</v>
      </c>
      <c r="R241" t="s">
        <v>6957</v>
      </c>
      <c r="S241">
        <v>589.41</v>
      </c>
      <c r="T241">
        <v>5</v>
      </c>
      <c r="U241">
        <v>0.1</v>
      </c>
      <c r="V241">
        <v>-6.5490000000000492</v>
      </c>
      <c r="W241" t="s">
        <v>10945</v>
      </c>
    </row>
    <row r="242" spans="1:23">
      <c r="A242">
        <v>6424</v>
      </c>
      <c r="B242" t="s">
        <v>8888</v>
      </c>
      <c r="C242">
        <v>2012</v>
      </c>
      <c r="D242" s="6">
        <v>41206</v>
      </c>
      <c r="E242" s="6">
        <v>41209</v>
      </c>
      <c r="F242" t="s">
        <v>188</v>
      </c>
      <c r="G242" t="s">
        <v>3083</v>
      </c>
      <c r="H242" t="s">
        <v>3084</v>
      </c>
      <c r="I242" t="s">
        <v>102</v>
      </c>
      <c r="J242" t="s">
        <v>27</v>
      </c>
      <c r="K242" t="s">
        <v>3199</v>
      </c>
      <c r="L242" t="s">
        <v>43</v>
      </c>
      <c r="M242">
        <v>94601</v>
      </c>
      <c r="N242" t="s">
        <v>44</v>
      </c>
      <c r="O242" t="s">
        <v>1445</v>
      </c>
      <c r="P242" t="s">
        <v>32</v>
      </c>
      <c r="Q242" t="s">
        <v>36</v>
      </c>
      <c r="R242" t="s">
        <v>1446</v>
      </c>
      <c r="S242">
        <v>454.27200000000005</v>
      </c>
      <c r="T242">
        <v>8</v>
      </c>
      <c r="U242">
        <v>0.2</v>
      </c>
      <c r="V242">
        <v>-73.819200000000052</v>
      </c>
      <c r="W242" t="s">
        <v>10945</v>
      </c>
    </row>
    <row r="243" spans="1:23">
      <c r="A243">
        <v>6420</v>
      </c>
      <c r="B243" t="s">
        <v>8886</v>
      </c>
      <c r="C243">
        <v>2013</v>
      </c>
      <c r="D243" s="6">
        <v>41579</v>
      </c>
      <c r="E243" s="6">
        <v>41584</v>
      </c>
      <c r="F243" t="s">
        <v>50</v>
      </c>
      <c r="G243" t="s">
        <v>2507</v>
      </c>
      <c r="H243" t="s">
        <v>2508</v>
      </c>
      <c r="I243" t="s">
        <v>41</v>
      </c>
      <c r="J243" t="s">
        <v>27</v>
      </c>
      <c r="K243" t="s">
        <v>4548</v>
      </c>
      <c r="L243" t="s">
        <v>649</v>
      </c>
      <c r="M243">
        <v>74133</v>
      </c>
      <c r="N243" t="s">
        <v>105</v>
      </c>
      <c r="O243" t="s">
        <v>5123</v>
      </c>
      <c r="P243" t="s">
        <v>32</v>
      </c>
      <c r="Q243" t="s">
        <v>36</v>
      </c>
      <c r="R243" t="s">
        <v>5124</v>
      </c>
      <c r="S243">
        <v>368.96999999999997</v>
      </c>
      <c r="T243">
        <v>3</v>
      </c>
      <c r="U243">
        <v>0</v>
      </c>
      <c r="V243">
        <v>81.173400000000001</v>
      </c>
      <c r="W243" t="s">
        <v>10946</v>
      </c>
    </row>
    <row r="244" spans="1:23">
      <c r="A244">
        <v>6408</v>
      </c>
      <c r="B244" t="s">
        <v>8879</v>
      </c>
      <c r="C244">
        <v>2014</v>
      </c>
      <c r="D244" s="6">
        <v>41774</v>
      </c>
      <c r="E244" s="6">
        <v>41775</v>
      </c>
      <c r="F244" t="s">
        <v>188</v>
      </c>
      <c r="G244" t="s">
        <v>1878</v>
      </c>
      <c r="H244" t="s">
        <v>1879</v>
      </c>
      <c r="I244" t="s">
        <v>26</v>
      </c>
      <c r="J244" t="s">
        <v>27</v>
      </c>
      <c r="K244" t="s">
        <v>184</v>
      </c>
      <c r="L244" t="s">
        <v>104</v>
      </c>
      <c r="M244">
        <v>77041</v>
      </c>
      <c r="N244" t="s">
        <v>105</v>
      </c>
      <c r="O244" t="s">
        <v>4768</v>
      </c>
      <c r="P244" t="s">
        <v>32</v>
      </c>
      <c r="Q244" t="s">
        <v>36</v>
      </c>
      <c r="R244" t="s">
        <v>4769</v>
      </c>
      <c r="S244">
        <v>899.43</v>
      </c>
      <c r="T244">
        <v>5</v>
      </c>
      <c r="U244">
        <v>0.3</v>
      </c>
      <c r="V244">
        <v>-12.84900000000016</v>
      </c>
      <c r="W244" t="s">
        <v>10940</v>
      </c>
    </row>
    <row r="245" spans="1:23">
      <c r="A245">
        <v>6406</v>
      </c>
      <c r="B245" t="s">
        <v>8878</v>
      </c>
      <c r="C245">
        <v>2014</v>
      </c>
      <c r="D245" s="6">
        <v>41883</v>
      </c>
      <c r="E245" s="6">
        <v>41885</v>
      </c>
      <c r="F245" t="s">
        <v>23</v>
      </c>
      <c r="G245" t="s">
        <v>2546</v>
      </c>
      <c r="H245" t="s">
        <v>2547</v>
      </c>
      <c r="I245" t="s">
        <v>41</v>
      </c>
      <c r="J245" t="s">
        <v>27</v>
      </c>
      <c r="K245" t="s">
        <v>4676</v>
      </c>
      <c r="L245" t="s">
        <v>96</v>
      </c>
      <c r="M245">
        <v>99207</v>
      </c>
      <c r="N245" t="s">
        <v>44</v>
      </c>
      <c r="O245" t="s">
        <v>1588</v>
      </c>
      <c r="P245" t="s">
        <v>32</v>
      </c>
      <c r="Q245" t="s">
        <v>36</v>
      </c>
      <c r="R245" t="s">
        <v>1589</v>
      </c>
      <c r="S245">
        <v>569.5680000000001</v>
      </c>
      <c r="T245">
        <v>2</v>
      </c>
      <c r="U245">
        <v>0.2</v>
      </c>
      <c r="V245">
        <v>7.119599999999906</v>
      </c>
      <c r="W245" t="s">
        <v>10944</v>
      </c>
    </row>
    <row r="246" spans="1:23">
      <c r="A246">
        <v>245</v>
      </c>
      <c r="B246" t="s">
        <v>929</v>
      </c>
      <c r="C246">
        <v>2011</v>
      </c>
      <c r="D246" s="6">
        <v>40695</v>
      </c>
      <c r="E246" s="6">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c r="W246" t="s">
        <v>10941</v>
      </c>
    </row>
    <row r="247" spans="1:23">
      <c r="A247">
        <v>6375</v>
      </c>
      <c r="B247" t="s">
        <v>8862</v>
      </c>
      <c r="C247">
        <v>2011</v>
      </c>
      <c r="D247" s="6">
        <v>40662</v>
      </c>
      <c r="E247" s="6">
        <v>40666</v>
      </c>
      <c r="F247" t="s">
        <v>50</v>
      </c>
      <c r="G247" t="s">
        <v>1345</v>
      </c>
      <c r="H247" t="s">
        <v>1346</v>
      </c>
      <c r="I247" t="s">
        <v>41</v>
      </c>
      <c r="J247" t="s">
        <v>27</v>
      </c>
      <c r="K247" t="s">
        <v>334</v>
      </c>
      <c r="L247" t="s">
        <v>335</v>
      </c>
      <c r="M247">
        <v>38109</v>
      </c>
      <c r="N247" t="s">
        <v>30</v>
      </c>
      <c r="O247" t="s">
        <v>2555</v>
      </c>
      <c r="P247" t="s">
        <v>32</v>
      </c>
      <c r="Q247" t="s">
        <v>36</v>
      </c>
      <c r="R247" t="s">
        <v>2556</v>
      </c>
      <c r="S247">
        <v>561.58400000000006</v>
      </c>
      <c r="T247">
        <v>2</v>
      </c>
      <c r="U247">
        <v>0.2</v>
      </c>
      <c r="V247">
        <v>70.197999999999922</v>
      </c>
      <c r="W247" t="s">
        <v>10939</v>
      </c>
    </row>
    <row r="248" spans="1:23">
      <c r="A248">
        <v>6340</v>
      </c>
      <c r="B248" t="s">
        <v>8838</v>
      </c>
      <c r="C248">
        <v>2014</v>
      </c>
      <c r="D248" s="6">
        <v>41918</v>
      </c>
      <c r="E248" s="6">
        <v>41922</v>
      </c>
      <c r="F248" t="s">
        <v>50</v>
      </c>
      <c r="G248" t="s">
        <v>4002</v>
      </c>
      <c r="H248" t="s">
        <v>4003</v>
      </c>
      <c r="I248" t="s">
        <v>41</v>
      </c>
      <c r="J248" t="s">
        <v>27</v>
      </c>
      <c r="K248" t="s">
        <v>266</v>
      </c>
      <c r="L248" t="s">
        <v>267</v>
      </c>
      <c r="M248">
        <v>10035</v>
      </c>
      <c r="N248" t="s">
        <v>148</v>
      </c>
      <c r="O248" t="s">
        <v>3186</v>
      </c>
      <c r="P248" t="s">
        <v>32</v>
      </c>
      <c r="Q248" t="s">
        <v>36</v>
      </c>
      <c r="R248" t="s">
        <v>3187</v>
      </c>
      <c r="S248">
        <v>221.38200000000001</v>
      </c>
      <c r="T248">
        <v>2</v>
      </c>
      <c r="U248">
        <v>0.1</v>
      </c>
      <c r="V248">
        <v>2.4597999999999871</v>
      </c>
      <c r="W248" t="s">
        <v>10945</v>
      </c>
    </row>
    <row r="249" spans="1:23">
      <c r="A249">
        <v>6309</v>
      </c>
      <c r="B249" t="s">
        <v>8823</v>
      </c>
      <c r="C249">
        <v>2013</v>
      </c>
      <c r="D249" s="6">
        <v>41583</v>
      </c>
      <c r="E249" s="6">
        <v>41585</v>
      </c>
      <c r="F249" t="s">
        <v>23</v>
      </c>
      <c r="G249" t="s">
        <v>7263</v>
      </c>
      <c r="H249" t="s">
        <v>7264</v>
      </c>
      <c r="I249" t="s">
        <v>41</v>
      </c>
      <c r="J249" t="s">
        <v>27</v>
      </c>
      <c r="K249" t="s">
        <v>8824</v>
      </c>
      <c r="L249" t="s">
        <v>420</v>
      </c>
      <c r="M249">
        <v>97405</v>
      </c>
      <c r="N249" t="s">
        <v>44</v>
      </c>
      <c r="O249" t="s">
        <v>7267</v>
      </c>
      <c r="P249" t="s">
        <v>32</v>
      </c>
      <c r="Q249" t="s">
        <v>36</v>
      </c>
      <c r="R249" t="s">
        <v>7268</v>
      </c>
      <c r="S249">
        <v>650.35200000000009</v>
      </c>
      <c r="T249">
        <v>3</v>
      </c>
      <c r="U249">
        <v>0.2</v>
      </c>
      <c r="V249">
        <v>-97.552800000000076</v>
      </c>
      <c r="W249" t="s">
        <v>10946</v>
      </c>
    </row>
    <row r="250" spans="1:23">
      <c r="A250">
        <v>6307</v>
      </c>
      <c r="B250" t="s">
        <v>8823</v>
      </c>
      <c r="C250">
        <v>2013</v>
      </c>
      <c r="D250" s="6">
        <v>41583</v>
      </c>
      <c r="E250" s="6">
        <v>41585</v>
      </c>
      <c r="F250" t="s">
        <v>23</v>
      </c>
      <c r="G250" t="s">
        <v>7263</v>
      </c>
      <c r="H250" t="s">
        <v>7264</v>
      </c>
      <c r="I250" t="s">
        <v>41</v>
      </c>
      <c r="J250" t="s">
        <v>27</v>
      </c>
      <c r="K250" t="s">
        <v>8824</v>
      </c>
      <c r="L250" t="s">
        <v>420</v>
      </c>
      <c r="M250">
        <v>97405</v>
      </c>
      <c r="N250" t="s">
        <v>44</v>
      </c>
      <c r="O250" t="s">
        <v>6956</v>
      </c>
      <c r="P250" t="s">
        <v>32</v>
      </c>
      <c r="Q250" t="s">
        <v>36</v>
      </c>
      <c r="R250" t="s">
        <v>6957</v>
      </c>
      <c r="S250">
        <v>104.78399999999999</v>
      </c>
      <c r="T250">
        <v>1</v>
      </c>
      <c r="U250">
        <v>0.2</v>
      </c>
      <c r="V250">
        <v>-14.407800000000009</v>
      </c>
      <c r="W250" t="s">
        <v>10946</v>
      </c>
    </row>
    <row r="251" spans="1:23">
      <c r="A251">
        <v>250</v>
      </c>
      <c r="B251" t="s">
        <v>939</v>
      </c>
      <c r="C251">
        <v>2013</v>
      </c>
      <c r="D251" s="6">
        <v>41619</v>
      </c>
      <c r="E251" s="6">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c r="W251" t="s">
        <v>10947</v>
      </c>
    </row>
    <row r="252" spans="1:23">
      <c r="A252">
        <v>6292</v>
      </c>
      <c r="B252" t="s">
        <v>8810</v>
      </c>
      <c r="C252">
        <v>2014</v>
      </c>
      <c r="D252" s="6">
        <v>41976</v>
      </c>
      <c r="E252" s="6">
        <v>41979</v>
      </c>
      <c r="F252" t="s">
        <v>188</v>
      </c>
      <c r="G252" t="s">
        <v>2098</v>
      </c>
      <c r="H252" t="s">
        <v>2099</v>
      </c>
      <c r="I252" t="s">
        <v>26</v>
      </c>
      <c r="J252" t="s">
        <v>27</v>
      </c>
      <c r="K252" t="s">
        <v>1976</v>
      </c>
      <c r="L252" t="s">
        <v>319</v>
      </c>
      <c r="M252">
        <v>24153</v>
      </c>
      <c r="N252" t="s">
        <v>30</v>
      </c>
      <c r="O252" t="s">
        <v>4519</v>
      </c>
      <c r="P252" t="s">
        <v>32</v>
      </c>
      <c r="Q252" t="s">
        <v>36</v>
      </c>
      <c r="R252" t="s">
        <v>4520</v>
      </c>
      <c r="S252">
        <v>701.96</v>
      </c>
      <c r="T252">
        <v>2</v>
      </c>
      <c r="U252">
        <v>0</v>
      </c>
      <c r="V252">
        <v>168.47040000000004</v>
      </c>
      <c r="W252" t="s">
        <v>10947</v>
      </c>
    </row>
    <row r="253" spans="1:23">
      <c r="A253">
        <v>6290</v>
      </c>
      <c r="B253" t="s">
        <v>8809</v>
      </c>
      <c r="C253">
        <v>2012</v>
      </c>
      <c r="D253" s="6">
        <v>40981</v>
      </c>
      <c r="E253" s="6">
        <v>40986</v>
      </c>
      <c r="F253" t="s">
        <v>23</v>
      </c>
      <c r="G253" t="s">
        <v>3116</v>
      </c>
      <c r="H253" t="s">
        <v>3117</v>
      </c>
      <c r="I253" t="s">
        <v>102</v>
      </c>
      <c r="J253" t="s">
        <v>27</v>
      </c>
      <c r="K253" t="s">
        <v>8488</v>
      </c>
      <c r="L253" t="s">
        <v>43</v>
      </c>
      <c r="M253">
        <v>95928</v>
      </c>
      <c r="N253" t="s">
        <v>44</v>
      </c>
      <c r="O253" t="s">
        <v>533</v>
      </c>
      <c r="P253" t="s">
        <v>32</v>
      </c>
      <c r="Q253" t="s">
        <v>36</v>
      </c>
      <c r="R253" t="s">
        <v>534</v>
      </c>
      <c r="S253">
        <v>915.13600000000008</v>
      </c>
      <c r="T253">
        <v>4</v>
      </c>
      <c r="U253">
        <v>0.2</v>
      </c>
      <c r="V253">
        <v>102.95279999999988</v>
      </c>
      <c r="W253" t="s">
        <v>10938</v>
      </c>
    </row>
    <row r="254" spans="1:23">
      <c r="A254">
        <v>6285</v>
      </c>
      <c r="B254" t="s">
        <v>8805</v>
      </c>
      <c r="C254">
        <v>2013</v>
      </c>
      <c r="D254" s="6">
        <v>41542</v>
      </c>
      <c r="E254" s="6">
        <v>41546</v>
      </c>
      <c r="F254" t="s">
        <v>50</v>
      </c>
      <c r="G254" t="s">
        <v>4764</v>
      </c>
      <c r="H254" t="s">
        <v>4765</v>
      </c>
      <c r="I254" t="s">
        <v>41</v>
      </c>
      <c r="J254" t="s">
        <v>27</v>
      </c>
      <c r="K254" t="s">
        <v>42</v>
      </c>
      <c r="L254" t="s">
        <v>43</v>
      </c>
      <c r="M254">
        <v>90049</v>
      </c>
      <c r="N254" t="s">
        <v>44</v>
      </c>
      <c r="O254" t="s">
        <v>4619</v>
      </c>
      <c r="P254" t="s">
        <v>32</v>
      </c>
      <c r="Q254" t="s">
        <v>36</v>
      </c>
      <c r="R254" t="s">
        <v>4620</v>
      </c>
      <c r="S254">
        <v>563.24</v>
      </c>
      <c r="T254">
        <v>5</v>
      </c>
      <c r="U254">
        <v>0.2</v>
      </c>
      <c r="V254">
        <v>56.324000000000012</v>
      </c>
      <c r="W254" t="s">
        <v>10944</v>
      </c>
    </row>
    <row r="255" spans="1:23">
      <c r="A255">
        <v>6271</v>
      </c>
      <c r="B255" t="s">
        <v>8795</v>
      </c>
      <c r="C255">
        <v>2014</v>
      </c>
      <c r="D255" s="6">
        <v>41976</v>
      </c>
      <c r="E255" s="6">
        <v>41980</v>
      </c>
      <c r="F255" t="s">
        <v>50</v>
      </c>
      <c r="G255" t="s">
        <v>1532</v>
      </c>
      <c r="H255" t="s">
        <v>1533</v>
      </c>
      <c r="I255" t="s">
        <v>41</v>
      </c>
      <c r="J255" t="s">
        <v>27</v>
      </c>
      <c r="K255" t="s">
        <v>3199</v>
      </c>
      <c r="L255" t="s">
        <v>43</v>
      </c>
      <c r="M255">
        <v>94601</v>
      </c>
      <c r="N255" t="s">
        <v>44</v>
      </c>
      <c r="O255" t="s">
        <v>6903</v>
      </c>
      <c r="P255" t="s">
        <v>32</v>
      </c>
      <c r="Q255" t="s">
        <v>36</v>
      </c>
      <c r="R255" t="s">
        <v>6904</v>
      </c>
      <c r="S255">
        <v>1159.056</v>
      </c>
      <c r="T255">
        <v>9</v>
      </c>
      <c r="U255">
        <v>0.2</v>
      </c>
      <c r="V255">
        <v>43.464599999999905</v>
      </c>
      <c r="W255" t="s">
        <v>10947</v>
      </c>
    </row>
    <row r="256" spans="1:23">
      <c r="A256">
        <v>6232</v>
      </c>
      <c r="B256" t="s">
        <v>8765</v>
      </c>
      <c r="C256">
        <v>2014</v>
      </c>
      <c r="D256" s="6">
        <v>41894</v>
      </c>
      <c r="E256" s="6">
        <v>41894</v>
      </c>
      <c r="F256" t="s">
        <v>1290</v>
      </c>
      <c r="G256" t="s">
        <v>1934</v>
      </c>
      <c r="H256" t="s">
        <v>1935</v>
      </c>
      <c r="I256" t="s">
        <v>26</v>
      </c>
      <c r="J256" t="s">
        <v>27</v>
      </c>
      <c r="K256" t="s">
        <v>95</v>
      </c>
      <c r="L256" t="s">
        <v>96</v>
      </c>
      <c r="M256">
        <v>98105</v>
      </c>
      <c r="N256" t="s">
        <v>44</v>
      </c>
      <c r="O256" t="s">
        <v>2481</v>
      </c>
      <c r="P256" t="s">
        <v>32</v>
      </c>
      <c r="Q256" t="s">
        <v>36</v>
      </c>
      <c r="R256" t="s">
        <v>2482</v>
      </c>
      <c r="S256">
        <v>177.56800000000001</v>
      </c>
      <c r="T256">
        <v>2</v>
      </c>
      <c r="U256">
        <v>0.2</v>
      </c>
      <c r="V256">
        <v>8.8783999999999921</v>
      </c>
      <c r="W256" t="s">
        <v>10944</v>
      </c>
    </row>
    <row r="257" spans="1:23">
      <c r="A257">
        <v>6227</v>
      </c>
      <c r="B257" t="s">
        <v>8760</v>
      </c>
      <c r="C257">
        <v>2012</v>
      </c>
      <c r="D257" s="6">
        <v>41187</v>
      </c>
      <c r="E257" s="6">
        <v>41191</v>
      </c>
      <c r="F257" t="s">
        <v>50</v>
      </c>
      <c r="G257" t="s">
        <v>1913</v>
      </c>
      <c r="H257" t="s">
        <v>1914</v>
      </c>
      <c r="I257" t="s">
        <v>26</v>
      </c>
      <c r="J257" t="s">
        <v>27</v>
      </c>
      <c r="K257" t="s">
        <v>419</v>
      </c>
      <c r="L257" t="s">
        <v>420</v>
      </c>
      <c r="M257">
        <v>97206</v>
      </c>
      <c r="N257" t="s">
        <v>44</v>
      </c>
      <c r="O257" t="s">
        <v>6128</v>
      </c>
      <c r="P257" t="s">
        <v>32</v>
      </c>
      <c r="Q257" t="s">
        <v>36</v>
      </c>
      <c r="R257" t="s">
        <v>6129</v>
      </c>
      <c r="S257">
        <v>291.16800000000001</v>
      </c>
      <c r="T257">
        <v>4</v>
      </c>
      <c r="U257">
        <v>0.2</v>
      </c>
      <c r="V257">
        <v>-14.558399999999978</v>
      </c>
      <c r="W257" t="s">
        <v>10945</v>
      </c>
    </row>
    <row r="258" spans="1:23">
      <c r="A258">
        <v>6208</v>
      </c>
      <c r="B258" t="s">
        <v>8748</v>
      </c>
      <c r="C258">
        <v>2013</v>
      </c>
      <c r="D258" s="6">
        <v>41568</v>
      </c>
      <c r="E258" s="6">
        <v>41572</v>
      </c>
      <c r="F258" t="s">
        <v>23</v>
      </c>
      <c r="G258" t="s">
        <v>2660</v>
      </c>
      <c r="H258" t="s">
        <v>2661</v>
      </c>
      <c r="I258" t="s">
        <v>26</v>
      </c>
      <c r="J258" t="s">
        <v>27</v>
      </c>
      <c r="K258" t="s">
        <v>184</v>
      </c>
      <c r="L258" t="s">
        <v>104</v>
      </c>
      <c r="M258">
        <v>77095</v>
      </c>
      <c r="N258" t="s">
        <v>105</v>
      </c>
      <c r="O258" t="s">
        <v>1548</v>
      </c>
      <c r="P258" t="s">
        <v>32</v>
      </c>
      <c r="Q258" t="s">
        <v>36</v>
      </c>
      <c r="R258" t="s">
        <v>1549</v>
      </c>
      <c r="S258">
        <v>56.686</v>
      </c>
      <c r="T258">
        <v>1</v>
      </c>
      <c r="U258">
        <v>0.3</v>
      </c>
      <c r="V258">
        <v>-14.576399999999996</v>
      </c>
      <c r="W258" t="s">
        <v>10945</v>
      </c>
    </row>
    <row r="259" spans="1:23">
      <c r="A259">
        <v>6203</v>
      </c>
      <c r="B259" t="s">
        <v>8745</v>
      </c>
      <c r="C259">
        <v>2013</v>
      </c>
      <c r="D259" s="6">
        <v>41625</v>
      </c>
      <c r="E259" s="6">
        <v>41632</v>
      </c>
      <c r="F259" t="s">
        <v>50</v>
      </c>
      <c r="G259" t="s">
        <v>111</v>
      </c>
      <c r="H259" t="s">
        <v>112</v>
      </c>
      <c r="I259" t="s">
        <v>26</v>
      </c>
      <c r="J259" t="s">
        <v>27</v>
      </c>
      <c r="K259" t="s">
        <v>6122</v>
      </c>
      <c r="L259" t="s">
        <v>43</v>
      </c>
      <c r="M259">
        <v>92307</v>
      </c>
      <c r="N259" t="s">
        <v>44</v>
      </c>
      <c r="O259" t="s">
        <v>3495</v>
      </c>
      <c r="P259" t="s">
        <v>32</v>
      </c>
      <c r="Q259" t="s">
        <v>36</v>
      </c>
      <c r="R259" t="s">
        <v>3496</v>
      </c>
      <c r="S259">
        <v>563.91999999999996</v>
      </c>
      <c r="T259">
        <v>5</v>
      </c>
      <c r="U259">
        <v>0.2</v>
      </c>
      <c r="V259">
        <v>7.0489999999999498</v>
      </c>
      <c r="W259" t="s">
        <v>10947</v>
      </c>
    </row>
    <row r="260" spans="1:23">
      <c r="A260">
        <v>6185</v>
      </c>
      <c r="B260" t="s">
        <v>8734</v>
      </c>
      <c r="C260">
        <v>2013</v>
      </c>
      <c r="D260" s="6">
        <v>41620</v>
      </c>
      <c r="E260" s="6">
        <v>41622</v>
      </c>
      <c r="F260" t="s">
        <v>188</v>
      </c>
      <c r="G260" t="s">
        <v>4100</v>
      </c>
      <c r="H260" t="s">
        <v>4101</v>
      </c>
      <c r="I260" t="s">
        <v>102</v>
      </c>
      <c r="J260" t="s">
        <v>27</v>
      </c>
      <c r="K260" t="s">
        <v>419</v>
      </c>
      <c r="L260" t="s">
        <v>420</v>
      </c>
      <c r="M260">
        <v>97206</v>
      </c>
      <c r="N260" t="s">
        <v>44</v>
      </c>
      <c r="O260" t="s">
        <v>203</v>
      </c>
      <c r="P260" t="s">
        <v>32</v>
      </c>
      <c r="Q260" t="s">
        <v>36</v>
      </c>
      <c r="R260" t="s">
        <v>204</v>
      </c>
      <c r="S260">
        <v>403.92</v>
      </c>
      <c r="T260">
        <v>5</v>
      </c>
      <c r="U260">
        <v>0.2</v>
      </c>
      <c r="V260">
        <v>25.245000000000019</v>
      </c>
      <c r="W260" t="s">
        <v>10947</v>
      </c>
    </row>
    <row r="261" spans="1:23">
      <c r="A261">
        <v>6176</v>
      </c>
      <c r="B261" t="s">
        <v>8731</v>
      </c>
      <c r="C261">
        <v>2012</v>
      </c>
      <c r="D261" s="6">
        <v>41173</v>
      </c>
      <c r="E261" s="6">
        <v>41178</v>
      </c>
      <c r="F261" t="s">
        <v>50</v>
      </c>
      <c r="G261" t="s">
        <v>6173</v>
      </c>
      <c r="H261" t="s">
        <v>6174</v>
      </c>
      <c r="I261" t="s">
        <v>26</v>
      </c>
      <c r="J261" t="s">
        <v>27</v>
      </c>
      <c r="K261" t="s">
        <v>382</v>
      </c>
      <c r="L261" t="s">
        <v>383</v>
      </c>
      <c r="M261">
        <v>29203</v>
      </c>
      <c r="N261" t="s">
        <v>30</v>
      </c>
      <c r="O261" t="s">
        <v>3036</v>
      </c>
      <c r="P261" t="s">
        <v>32</v>
      </c>
      <c r="Q261" t="s">
        <v>36</v>
      </c>
      <c r="R261" t="s">
        <v>3037</v>
      </c>
      <c r="S261">
        <v>1690.04</v>
      </c>
      <c r="T261">
        <v>4</v>
      </c>
      <c r="U261">
        <v>0</v>
      </c>
      <c r="V261">
        <v>422.51</v>
      </c>
      <c r="W261" t="s">
        <v>10944</v>
      </c>
    </row>
    <row r="262" spans="1:23">
      <c r="A262">
        <v>6150</v>
      </c>
      <c r="B262" t="s">
        <v>8714</v>
      </c>
      <c r="C262">
        <v>2014</v>
      </c>
      <c r="D262" s="6">
        <v>42002</v>
      </c>
      <c r="E262" s="6">
        <v>42005</v>
      </c>
      <c r="F262" t="s">
        <v>188</v>
      </c>
      <c r="G262" t="s">
        <v>6311</v>
      </c>
      <c r="H262" t="s">
        <v>6312</v>
      </c>
      <c r="I262" t="s">
        <v>41</v>
      </c>
      <c r="J262" t="s">
        <v>27</v>
      </c>
      <c r="K262" t="s">
        <v>1173</v>
      </c>
      <c r="L262" t="s">
        <v>43</v>
      </c>
      <c r="M262">
        <v>90805</v>
      </c>
      <c r="N262" t="s">
        <v>44</v>
      </c>
      <c r="O262" t="s">
        <v>281</v>
      </c>
      <c r="P262" t="s">
        <v>32</v>
      </c>
      <c r="Q262" t="s">
        <v>36</v>
      </c>
      <c r="R262" t="s">
        <v>282</v>
      </c>
      <c r="S262">
        <v>340.70400000000006</v>
      </c>
      <c r="T262">
        <v>6</v>
      </c>
      <c r="U262">
        <v>0.2</v>
      </c>
      <c r="V262">
        <v>-34.070400000000006</v>
      </c>
      <c r="W262" t="s">
        <v>10947</v>
      </c>
    </row>
    <row r="263" spans="1:23">
      <c r="A263">
        <v>6132</v>
      </c>
      <c r="B263" t="s">
        <v>8697</v>
      </c>
      <c r="C263">
        <v>2011</v>
      </c>
      <c r="D263" s="6">
        <v>40904</v>
      </c>
      <c r="E263" s="6">
        <v>40908</v>
      </c>
      <c r="F263" t="s">
        <v>50</v>
      </c>
      <c r="G263" t="s">
        <v>2911</v>
      </c>
      <c r="H263" t="s">
        <v>2912</v>
      </c>
      <c r="I263" t="s">
        <v>102</v>
      </c>
      <c r="J263" t="s">
        <v>27</v>
      </c>
      <c r="K263" t="s">
        <v>266</v>
      </c>
      <c r="L263" t="s">
        <v>267</v>
      </c>
      <c r="M263">
        <v>10011</v>
      </c>
      <c r="N263" t="s">
        <v>148</v>
      </c>
      <c r="O263" t="s">
        <v>892</v>
      </c>
      <c r="P263" t="s">
        <v>32</v>
      </c>
      <c r="Q263" t="s">
        <v>36</v>
      </c>
      <c r="R263" t="s">
        <v>893</v>
      </c>
      <c r="S263">
        <v>767.21400000000006</v>
      </c>
      <c r="T263">
        <v>14</v>
      </c>
      <c r="U263">
        <v>0.1</v>
      </c>
      <c r="V263">
        <v>161.96739999999997</v>
      </c>
      <c r="W263" t="s">
        <v>10947</v>
      </c>
    </row>
    <row r="264" spans="1:23">
      <c r="A264">
        <v>6128</v>
      </c>
      <c r="B264" t="s">
        <v>8692</v>
      </c>
      <c r="C264">
        <v>2013</v>
      </c>
      <c r="D264" s="6">
        <v>41365</v>
      </c>
      <c r="E264" s="6">
        <v>41371</v>
      </c>
      <c r="F264" t="s">
        <v>50</v>
      </c>
      <c r="G264" t="s">
        <v>4754</v>
      </c>
      <c r="H264" t="s">
        <v>4755</v>
      </c>
      <c r="I264" t="s">
        <v>26</v>
      </c>
      <c r="J264" t="s">
        <v>27</v>
      </c>
      <c r="K264" t="s">
        <v>266</v>
      </c>
      <c r="L264" t="s">
        <v>267</v>
      </c>
      <c r="M264">
        <v>10009</v>
      </c>
      <c r="N264" t="s">
        <v>148</v>
      </c>
      <c r="O264" t="s">
        <v>701</v>
      </c>
      <c r="P264" t="s">
        <v>32</v>
      </c>
      <c r="Q264" t="s">
        <v>36</v>
      </c>
      <c r="R264" t="s">
        <v>702</v>
      </c>
      <c r="S264">
        <v>327.99600000000004</v>
      </c>
      <c r="T264">
        <v>6</v>
      </c>
      <c r="U264">
        <v>0.1</v>
      </c>
      <c r="V264">
        <v>54.666000000000011</v>
      </c>
      <c r="W264" t="s">
        <v>10939</v>
      </c>
    </row>
    <row r="265" spans="1:23">
      <c r="A265">
        <v>6115</v>
      </c>
      <c r="B265" t="s">
        <v>8680</v>
      </c>
      <c r="C265">
        <v>2013</v>
      </c>
      <c r="D265" s="6">
        <v>41591</v>
      </c>
      <c r="E265" s="6">
        <v>41595</v>
      </c>
      <c r="F265" t="s">
        <v>50</v>
      </c>
      <c r="G265" t="s">
        <v>7106</v>
      </c>
      <c r="H265" t="s">
        <v>7107</v>
      </c>
      <c r="I265" t="s">
        <v>26</v>
      </c>
      <c r="J265" t="s">
        <v>27</v>
      </c>
      <c r="K265" t="s">
        <v>3870</v>
      </c>
      <c r="L265" t="s">
        <v>498</v>
      </c>
      <c r="M265">
        <v>44134</v>
      </c>
      <c r="N265" t="s">
        <v>148</v>
      </c>
      <c r="O265" t="s">
        <v>2436</v>
      </c>
      <c r="P265" t="s">
        <v>32</v>
      </c>
      <c r="Q265" t="s">
        <v>36</v>
      </c>
      <c r="R265" t="s">
        <v>2437</v>
      </c>
      <c r="S265">
        <v>449.37200000000001</v>
      </c>
      <c r="T265">
        <v>2</v>
      </c>
      <c r="U265">
        <v>0.3</v>
      </c>
      <c r="V265">
        <v>-12.839199999999977</v>
      </c>
      <c r="W265" t="s">
        <v>10946</v>
      </c>
    </row>
    <row r="266" spans="1:23">
      <c r="A266">
        <v>6114</v>
      </c>
      <c r="B266" t="s">
        <v>8680</v>
      </c>
      <c r="C266">
        <v>2013</v>
      </c>
      <c r="D266" s="6">
        <v>41591</v>
      </c>
      <c r="E266" s="6">
        <v>41595</v>
      </c>
      <c r="F266" t="s">
        <v>50</v>
      </c>
      <c r="G266" t="s">
        <v>7106</v>
      </c>
      <c r="H266" t="s">
        <v>7107</v>
      </c>
      <c r="I266" t="s">
        <v>26</v>
      </c>
      <c r="J266" t="s">
        <v>27</v>
      </c>
      <c r="K266" t="s">
        <v>3870</v>
      </c>
      <c r="L266" t="s">
        <v>498</v>
      </c>
      <c r="M266">
        <v>44134</v>
      </c>
      <c r="N266" t="s">
        <v>148</v>
      </c>
      <c r="O266" t="s">
        <v>35</v>
      </c>
      <c r="P266" t="s">
        <v>32</v>
      </c>
      <c r="Q266" t="s">
        <v>36</v>
      </c>
      <c r="R266" t="s">
        <v>37</v>
      </c>
      <c r="S266">
        <v>1537.0739999999998</v>
      </c>
      <c r="T266">
        <v>9</v>
      </c>
      <c r="U266">
        <v>0.3</v>
      </c>
      <c r="V266">
        <v>0</v>
      </c>
      <c r="W266" t="s">
        <v>10946</v>
      </c>
    </row>
    <row r="267" spans="1:23">
      <c r="A267">
        <v>6111</v>
      </c>
      <c r="B267" t="s">
        <v>8680</v>
      </c>
      <c r="C267">
        <v>2013</v>
      </c>
      <c r="D267" s="6">
        <v>41591</v>
      </c>
      <c r="E267" s="6">
        <v>41595</v>
      </c>
      <c r="F267" t="s">
        <v>50</v>
      </c>
      <c r="G267" t="s">
        <v>7106</v>
      </c>
      <c r="H267" t="s">
        <v>7107</v>
      </c>
      <c r="I267" t="s">
        <v>26</v>
      </c>
      <c r="J267" t="s">
        <v>27</v>
      </c>
      <c r="K267" t="s">
        <v>3870</v>
      </c>
      <c r="L267" t="s">
        <v>498</v>
      </c>
      <c r="M267">
        <v>44134</v>
      </c>
      <c r="N267" t="s">
        <v>148</v>
      </c>
      <c r="O267" t="s">
        <v>6357</v>
      </c>
      <c r="P267" t="s">
        <v>32</v>
      </c>
      <c r="Q267" t="s">
        <v>36</v>
      </c>
      <c r="R267" t="s">
        <v>6358</v>
      </c>
      <c r="S267">
        <v>1474.8020000000001</v>
      </c>
      <c r="T267">
        <v>7</v>
      </c>
      <c r="U267">
        <v>0.3</v>
      </c>
      <c r="V267">
        <v>-21.068600000000174</v>
      </c>
      <c r="W267" t="s">
        <v>10946</v>
      </c>
    </row>
    <row r="268" spans="1:23">
      <c r="A268">
        <v>6102</v>
      </c>
      <c r="B268" t="s">
        <v>8673</v>
      </c>
      <c r="C268">
        <v>2014</v>
      </c>
      <c r="D268" s="6">
        <v>41903</v>
      </c>
      <c r="E268" s="6">
        <v>41909</v>
      </c>
      <c r="F268" t="s">
        <v>50</v>
      </c>
      <c r="G268" t="s">
        <v>2304</v>
      </c>
      <c r="H268" t="s">
        <v>2305</v>
      </c>
      <c r="I268" t="s">
        <v>26</v>
      </c>
      <c r="J268" t="s">
        <v>27</v>
      </c>
      <c r="K268" t="s">
        <v>266</v>
      </c>
      <c r="L268" t="s">
        <v>267</v>
      </c>
      <c r="M268">
        <v>10035</v>
      </c>
      <c r="N268" t="s">
        <v>148</v>
      </c>
      <c r="O268" t="s">
        <v>1726</v>
      </c>
      <c r="P268" t="s">
        <v>32</v>
      </c>
      <c r="Q268" t="s">
        <v>36</v>
      </c>
      <c r="R268" t="s">
        <v>1727</v>
      </c>
      <c r="S268">
        <v>2254.41</v>
      </c>
      <c r="T268">
        <v>5</v>
      </c>
      <c r="U268">
        <v>0.1</v>
      </c>
      <c r="V268">
        <v>375.73500000000001</v>
      </c>
      <c r="W268" t="s">
        <v>10944</v>
      </c>
    </row>
    <row r="269" spans="1:23">
      <c r="A269">
        <v>6100</v>
      </c>
      <c r="B269" t="s">
        <v>8673</v>
      </c>
      <c r="C269">
        <v>2014</v>
      </c>
      <c r="D269" s="6">
        <v>41903</v>
      </c>
      <c r="E269" s="6">
        <v>41909</v>
      </c>
      <c r="F269" t="s">
        <v>50</v>
      </c>
      <c r="G269" t="s">
        <v>2304</v>
      </c>
      <c r="H269" t="s">
        <v>2305</v>
      </c>
      <c r="I269" t="s">
        <v>26</v>
      </c>
      <c r="J269" t="s">
        <v>27</v>
      </c>
      <c r="K269" t="s">
        <v>266</v>
      </c>
      <c r="L269" t="s">
        <v>267</v>
      </c>
      <c r="M269">
        <v>10035</v>
      </c>
      <c r="N269" t="s">
        <v>148</v>
      </c>
      <c r="O269" t="s">
        <v>1136</v>
      </c>
      <c r="P269" t="s">
        <v>32</v>
      </c>
      <c r="Q269" t="s">
        <v>36</v>
      </c>
      <c r="R269" t="s">
        <v>1137</v>
      </c>
      <c r="S269">
        <v>2888.1270000000004</v>
      </c>
      <c r="T269">
        <v>11</v>
      </c>
      <c r="U269">
        <v>0.1</v>
      </c>
      <c r="V269">
        <v>609.71569999999997</v>
      </c>
      <c r="W269" t="s">
        <v>10944</v>
      </c>
    </row>
    <row r="270" spans="1:23">
      <c r="A270">
        <v>6097</v>
      </c>
      <c r="B270" t="s">
        <v>8673</v>
      </c>
      <c r="C270">
        <v>2014</v>
      </c>
      <c r="D270" s="6">
        <v>41903</v>
      </c>
      <c r="E270" s="6">
        <v>41909</v>
      </c>
      <c r="F270" t="s">
        <v>50</v>
      </c>
      <c r="G270" t="s">
        <v>2304</v>
      </c>
      <c r="H270" t="s">
        <v>2305</v>
      </c>
      <c r="I270" t="s">
        <v>26</v>
      </c>
      <c r="J270" t="s">
        <v>27</v>
      </c>
      <c r="K270" t="s">
        <v>266</v>
      </c>
      <c r="L270" t="s">
        <v>267</v>
      </c>
      <c r="M270">
        <v>10035</v>
      </c>
      <c r="N270" t="s">
        <v>148</v>
      </c>
      <c r="O270" t="s">
        <v>261</v>
      </c>
      <c r="P270" t="s">
        <v>32</v>
      </c>
      <c r="Q270" t="s">
        <v>36</v>
      </c>
      <c r="R270" t="s">
        <v>262</v>
      </c>
      <c r="S270">
        <v>80.991</v>
      </c>
      <c r="T270">
        <v>1</v>
      </c>
      <c r="U270">
        <v>0.1</v>
      </c>
      <c r="V270">
        <v>8.0990999999999875</v>
      </c>
      <c r="W270" t="s">
        <v>10944</v>
      </c>
    </row>
    <row r="271" spans="1:23">
      <c r="A271">
        <v>6091</v>
      </c>
      <c r="B271" t="s">
        <v>8673</v>
      </c>
      <c r="C271">
        <v>2014</v>
      </c>
      <c r="D271" s="6">
        <v>41903</v>
      </c>
      <c r="E271" s="6">
        <v>41909</v>
      </c>
      <c r="F271" t="s">
        <v>50</v>
      </c>
      <c r="G271" t="s">
        <v>2304</v>
      </c>
      <c r="H271" t="s">
        <v>2305</v>
      </c>
      <c r="I271" t="s">
        <v>26</v>
      </c>
      <c r="J271" t="s">
        <v>27</v>
      </c>
      <c r="K271" t="s">
        <v>266</v>
      </c>
      <c r="L271" t="s">
        <v>267</v>
      </c>
      <c r="M271">
        <v>10035</v>
      </c>
      <c r="N271" t="s">
        <v>148</v>
      </c>
      <c r="O271" t="s">
        <v>3621</v>
      </c>
      <c r="P271" t="s">
        <v>32</v>
      </c>
      <c r="Q271" t="s">
        <v>36</v>
      </c>
      <c r="R271" t="s">
        <v>3622</v>
      </c>
      <c r="S271">
        <v>272.64600000000002</v>
      </c>
      <c r="T271">
        <v>3</v>
      </c>
      <c r="U271">
        <v>0.1</v>
      </c>
      <c r="V271">
        <v>18.176400000000008</v>
      </c>
      <c r="W271" t="s">
        <v>10944</v>
      </c>
    </row>
    <row r="272" spans="1:23">
      <c r="A272">
        <v>6068</v>
      </c>
      <c r="B272" t="s">
        <v>8660</v>
      </c>
      <c r="C272">
        <v>2014</v>
      </c>
      <c r="D272" s="6">
        <v>41780</v>
      </c>
      <c r="E272" s="6">
        <v>41784</v>
      </c>
      <c r="F272" t="s">
        <v>50</v>
      </c>
      <c r="G272" t="s">
        <v>2130</v>
      </c>
      <c r="H272" t="s">
        <v>2131</v>
      </c>
      <c r="I272" t="s">
        <v>102</v>
      </c>
      <c r="J272" t="s">
        <v>27</v>
      </c>
      <c r="K272" t="s">
        <v>1119</v>
      </c>
      <c r="L272" t="s">
        <v>43</v>
      </c>
      <c r="M272">
        <v>90712</v>
      </c>
      <c r="N272" t="s">
        <v>44</v>
      </c>
      <c r="O272" t="s">
        <v>1585</v>
      </c>
      <c r="P272" t="s">
        <v>32</v>
      </c>
      <c r="Q272" t="s">
        <v>36</v>
      </c>
      <c r="R272" t="s">
        <v>1586</v>
      </c>
      <c r="S272">
        <v>518.27200000000005</v>
      </c>
      <c r="T272">
        <v>8</v>
      </c>
      <c r="U272">
        <v>0.2</v>
      </c>
      <c r="V272">
        <v>-97.176000000000073</v>
      </c>
      <c r="W272" t="s">
        <v>10940</v>
      </c>
    </row>
    <row r="273" spans="1:23">
      <c r="A273">
        <v>6044</v>
      </c>
      <c r="B273" t="s">
        <v>8643</v>
      </c>
      <c r="C273">
        <v>2014</v>
      </c>
      <c r="D273" s="6">
        <v>41779</v>
      </c>
      <c r="E273" s="6">
        <v>41784</v>
      </c>
      <c r="F273" t="s">
        <v>23</v>
      </c>
      <c r="G273" t="s">
        <v>2822</v>
      </c>
      <c r="H273" t="s">
        <v>2823</v>
      </c>
      <c r="I273" t="s">
        <v>41</v>
      </c>
      <c r="J273" t="s">
        <v>27</v>
      </c>
      <c r="K273" t="s">
        <v>5137</v>
      </c>
      <c r="L273" t="s">
        <v>335</v>
      </c>
      <c r="M273">
        <v>37918</v>
      </c>
      <c r="N273" t="s">
        <v>30</v>
      </c>
      <c r="O273" t="s">
        <v>2095</v>
      </c>
      <c r="P273" t="s">
        <v>32</v>
      </c>
      <c r="Q273" t="s">
        <v>36</v>
      </c>
      <c r="R273" t="s">
        <v>2096</v>
      </c>
      <c r="S273">
        <v>314.35199999999998</v>
      </c>
      <c r="T273">
        <v>3</v>
      </c>
      <c r="U273">
        <v>0.2</v>
      </c>
      <c r="V273">
        <v>-35.36460000000001</v>
      </c>
      <c r="W273" t="s">
        <v>10940</v>
      </c>
    </row>
    <row r="274" spans="1:23">
      <c r="A274">
        <v>6031</v>
      </c>
      <c r="B274" t="s">
        <v>8632</v>
      </c>
      <c r="C274">
        <v>2014</v>
      </c>
      <c r="D274" s="6">
        <v>41827</v>
      </c>
      <c r="E274" s="6">
        <v>41827</v>
      </c>
      <c r="F274" t="s">
        <v>1290</v>
      </c>
      <c r="G274" t="s">
        <v>7308</v>
      </c>
      <c r="H274" t="s">
        <v>7309</v>
      </c>
      <c r="I274" t="s">
        <v>26</v>
      </c>
      <c r="J274" t="s">
        <v>27</v>
      </c>
      <c r="K274" t="s">
        <v>1419</v>
      </c>
      <c r="L274" t="s">
        <v>54</v>
      </c>
      <c r="M274">
        <v>33142</v>
      </c>
      <c r="N274" t="s">
        <v>30</v>
      </c>
      <c r="O274" t="s">
        <v>4730</v>
      </c>
      <c r="P274" t="s">
        <v>32</v>
      </c>
      <c r="Q274" t="s">
        <v>36</v>
      </c>
      <c r="R274" t="s">
        <v>4731</v>
      </c>
      <c r="S274">
        <v>239.24</v>
      </c>
      <c r="T274">
        <v>1</v>
      </c>
      <c r="U274">
        <v>0.2</v>
      </c>
      <c r="V274">
        <v>23.924000000000007</v>
      </c>
      <c r="W274" t="s">
        <v>10942</v>
      </c>
    </row>
    <row r="275" spans="1:23">
      <c r="A275">
        <v>6006</v>
      </c>
      <c r="B275" t="s">
        <v>8617</v>
      </c>
      <c r="C275">
        <v>2012</v>
      </c>
      <c r="D275" s="6">
        <v>41215</v>
      </c>
      <c r="E275" s="6">
        <v>41220</v>
      </c>
      <c r="F275" t="s">
        <v>50</v>
      </c>
      <c r="G275" t="s">
        <v>5023</v>
      </c>
      <c r="H275" t="s">
        <v>5024</v>
      </c>
      <c r="I275" t="s">
        <v>26</v>
      </c>
      <c r="J275" t="s">
        <v>27</v>
      </c>
      <c r="K275" t="s">
        <v>276</v>
      </c>
      <c r="L275" t="s">
        <v>267</v>
      </c>
      <c r="M275">
        <v>12180</v>
      </c>
      <c r="N275" t="s">
        <v>148</v>
      </c>
      <c r="O275" t="s">
        <v>6595</v>
      </c>
      <c r="P275" t="s">
        <v>32</v>
      </c>
      <c r="Q275" t="s">
        <v>36</v>
      </c>
      <c r="R275" t="s">
        <v>6596</v>
      </c>
      <c r="S275">
        <v>109.764</v>
      </c>
      <c r="T275">
        <v>2</v>
      </c>
      <c r="U275">
        <v>0.1</v>
      </c>
      <c r="V275">
        <v>8.5371999999999968</v>
      </c>
      <c r="W275" t="s">
        <v>10946</v>
      </c>
    </row>
    <row r="276" spans="1:23">
      <c r="A276">
        <v>5999</v>
      </c>
      <c r="B276" t="s">
        <v>8612</v>
      </c>
      <c r="C276">
        <v>2011</v>
      </c>
      <c r="D276" s="6">
        <v>40887</v>
      </c>
      <c r="E276" s="6">
        <v>40891</v>
      </c>
      <c r="F276" t="s">
        <v>50</v>
      </c>
      <c r="G276" t="s">
        <v>584</v>
      </c>
      <c r="H276" t="s">
        <v>585</v>
      </c>
      <c r="I276" t="s">
        <v>41</v>
      </c>
      <c r="J276" t="s">
        <v>27</v>
      </c>
      <c r="K276" t="s">
        <v>8613</v>
      </c>
      <c r="L276" t="s">
        <v>6260</v>
      </c>
      <c r="M276">
        <v>83605</v>
      </c>
      <c r="N276" t="s">
        <v>44</v>
      </c>
      <c r="O276" t="s">
        <v>3495</v>
      </c>
      <c r="P276" t="s">
        <v>32</v>
      </c>
      <c r="Q276" t="s">
        <v>36</v>
      </c>
      <c r="R276" t="s">
        <v>3496</v>
      </c>
      <c r="S276">
        <v>338.35199999999998</v>
      </c>
      <c r="T276">
        <v>3</v>
      </c>
      <c r="U276">
        <v>0.2</v>
      </c>
      <c r="V276">
        <v>4.2293999999999699</v>
      </c>
      <c r="W276" t="s">
        <v>10947</v>
      </c>
    </row>
    <row r="277" spans="1:23">
      <c r="A277">
        <v>5996</v>
      </c>
      <c r="B277" t="s">
        <v>8611</v>
      </c>
      <c r="C277">
        <v>2013</v>
      </c>
      <c r="D277" s="6">
        <v>41620</v>
      </c>
      <c r="E277" s="6">
        <v>41620</v>
      </c>
      <c r="F277" t="s">
        <v>1290</v>
      </c>
      <c r="G277" t="s">
        <v>3094</v>
      </c>
      <c r="H277" t="s">
        <v>3095</v>
      </c>
      <c r="I277" t="s">
        <v>41</v>
      </c>
      <c r="J277" t="s">
        <v>27</v>
      </c>
      <c r="K277" t="s">
        <v>497</v>
      </c>
      <c r="L277" t="s">
        <v>498</v>
      </c>
      <c r="M277">
        <v>43229</v>
      </c>
      <c r="N277" t="s">
        <v>148</v>
      </c>
      <c r="O277" t="s">
        <v>6956</v>
      </c>
      <c r="P277" t="s">
        <v>32</v>
      </c>
      <c r="Q277" t="s">
        <v>36</v>
      </c>
      <c r="R277" t="s">
        <v>6957</v>
      </c>
      <c r="S277">
        <v>458.42999999999995</v>
      </c>
      <c r="T277">
        <v>5</v>
      </c>
      <c r="U277">
        <v>0.3</v>
      </c>
      <c r="V277">
        <v>-137.52900000000002</v>
      </c>
      <c r="W277" t="s">
        <v>10947</v>
      </c>
    </row>
    <row r="278" spans="1:23">
      <c r="A278">
        <v>5993</v>
      </c>
      <c r="B278" t="s">
        <v>8610</v>
      </c>
      <c r="C278">
        <v>2014</v>
      </c>
      <c r="D278" s="6">
        <v>41898</v>
      </c>
      <c r="E278" s="6">
        <v>41904</v>
      </c>
      <c r="F278" t="s">
        <v>50</v>
      </c>
      <c r="G278" t="s">
        <v>2490</v>
      </c>
      <c r="H278" t="s">
        <v>2491</v>
      </c>
      <c r="I278" t="s">
        <v>26</v>
      </c>
      <c r="J278" t="s">
        <v>27</v>
      </c>
      <c r="K278" t="s">
        <v>42</v>
      </c>
      <c r="L278" t="s">
        <v>43</v>
      </c>
      <c r="M278">
        <v>90049</v>
      </c>
      <c r="N278" t="s">
        <v>44</v>
      </c>
      <c r="O278" t="s">
        <v>1537</v>
      </c>
      <c r="P278" t="s">
        <v>32</v>
      </c>
      <c r="Q278" t="s">
        <v>36</v>
      </c>
      <c r="R278" t="s">
        <v>1538</v>
      </c>
      <c r="S278">
        <v>184.75200000000001</v>
      </c>
      <c r="T278">
        <v>3</v>
      </c>
      <c r="U278">
        <v>0.2</v>
      </c>
      <c r="V278">
        <v>-20.784600000000012</v>
      </c>
      <c r="W278" t="s">
        <v>10944</v>
      </c>
    </row>
    <row r="279" spans="1:23">
      <c r="A279">
        <v>5981</v>
      </c>
      <c r="B279" t="s">
        <v>8606</v>
      </c>
      <c r="C279">
        <v>2011</v>
      </c>
      <c r="D279" s="6">
        <v>40793</v>
      </c>
      <c r="E279" s="6">
        <v>40799</v>
      </c>
      <c r="F279" t="s">
        <v>50</v>
      </c>
      <c r="G279" t="s">
        <v>440</v>
      </c>
      <c r="H279" t="s">
        <v>441</v>
      </c>
      <c r="I279" t="s">
        <v>102</v>
      </c>
      <c r="J279" t="s">
        <v>27</v>
      </c>
      <c r="K279" t="s">
        <v>4548</v>
      </c>
      <c r="L279" t="s">
        <v>649</v>
      </c>
      <c r="M279">
        <v>74133</v>
      </c>
      <c r="N279" t="s">
        <v>105</v>
      </c>
      <c r="O279" t="s">
        <v>716</v>
      </c>
      <c r="P279" t="s">
        <v>32</v>
      </c>
      <c r="Q279" t="s">
        <v>36</v>
      </c>
      <c r="R279" t="s">
        <v>717</v>
      </c>
      <c r="S279">
        <v>161.96</v>
      </c>
      <c r="T279">
        <v>2</v>
      </c>
      <c r="U279">
        <v>0</v>
      </c>
      <c r="V279">
        <v>45.348800000000011</v>
      </c>
      <c r="W279" t="s">
        <v>10944</v>
      </c>
    </row>
    <row r="280" spans="1:23">
      <c r="A280">
        <v>5960</v>
      </c>
      <c r="B280" t="s">
        <v>8595</v>
      </c>
      <c r="C280">
        <v>2013</v>
      </c>
      <c r="D280" s="6">
        <v>41346</v>
      </c>
      <c r="E280" s="6">
        <v>41349</v>
      </c>
      <c r="F280" t="s">
        <v>23</v>
      </c>
      <c r="G280" t="s">
        <v>1358</v>
      </c>
      <c r="H280" t="s">
        <v>1359</v>
      </c>
      <c r="I280" t="s">
        <v>41</v>
      </c>
      <c r="J280" t="s">
        <v>27</v>
      </c>
      <c r="K280" t="s">
        <v>127</v>
      </c>
      <c r="L280" t="s">
        <v>43</v>
      </c>
      <c r="M280">
        <v>94109</v>
      </c>
      <c r="N280" t="s">
        <v>44</v>
      </c>
      <c r="O280" t="s">
        <v>2436</v>
      </c>
      <c r="P280" t="s">
        <v>32</v>
      </c>
      <c r="Q280" t="s">
        <v>36</v>
      </c>
      <c r="R280" t="s">
        <v>2437</v>
      </c>
      <c r="S280">
        <v>770.35200000000009</v>
      </c>
      <c r="T280">
        <v>3</v>
      </c>
      <c r="U280">
        <v>0.2</v>
      </c>
      <c r="V280">
        <v>77.035199999999975</v>
      </c>
      <c r="W280" t="s">
        <v>10938</v>
      </c>
    </row>
    <row r="281" spans="1:23">
      <c r="A281">
        <v>5916</v>
      </c>
      <c r="B281" t="s">
        <v>8575</v>
      </c>
      <c r="C281">
        <v>2012</v>
      </c>
      <c r="D281" s="6">
        <v>41169</v>
      </c>
      <c r="E281" s="6">
        <v>41175</v>
      </c>
      <c r="F281" t="s">
        <v>50</v>
      </c>
      <c r="G281" t="s">
        <v>7024</v>
      </c>
      <c r="H281" t="s">
        <v>7025</v>
      </c>
      <c r="I281" t="s">
        <v>26</v>
      </c>
      <c r="J281" t="s">
        <v>27</v>
      </c>
      <c r="K281" t="s">
        <v>266</v>
      </c>
      <c r="L281" t="s">
        <v>267</v>
      </c>
      <c r="M281">
        <v>10035</v>
      </c>
      <c r="N281" t="s">
        <v>148</v>
      </c>
      <c r="O281" t="s">
        <v>3545</v>
      </c>
      <c r="P281" t="s">
        <v>32</v>
      </c>
      <c r="Q281" t="s">
        <v>36</v>
      </c>
      <c r="R281" t="s">
        <v>3546</v>
      </c>
      <c r="S281">
        <v>199.76400000000001</v>
      </c>
      <c r="T281">
        <v>2</v>
      </c>
      <c r="U281">
        <v>0.1</v>
      </c>
      <c r="V281">
        <v>8.8783999999999956</v>
      </c>
      <c r="W281" t="s">
        <v>10944</v>
      </c>
    </row>
    <row r="282" spans="1:23">
      <c r="A282">
        <v>5883</v>
      </c>
      <c r="B282" t="s">
        <v>8550</v>
      </c>
      <c r="C282">
        <v>2013</v>
      </c>
      <c r="D282" s="6">
        <v>41536</v>
      </c>
      <c r="E282" s="6">
        <v>41540</v>
      </c>
      <c r="F282" t="s">
        <v>50</v>
      </c>
      <c r="G282" t="s">
        <v>4007</v>
      </c>
      <c r="H282" t="s">
        <v>4008</v>
      </c>
      <c r="I282" t="s">
        <v>41</v>
      </c>
      <c r="J282" t="s">
        <v>27</v>
      </c>
      <c r="K282" t="s">
        <v>947</v>
      </c>
      <c r="L282" t="s">
        <v>43</v>
      </c>
      <c r="M282">
        <v>92105</v>
      </c>
      <c r="N282" t="s">
        <v>44</v>
      </c>
      <c r="O282" t="s">
        <v>3186</v>
      </c>
      <c r="P282" t="s">
        <v>32</v>
      </c>
      <c r="Q282" t="s">
        <v>36</v>
      </c>
      <c r="R282" t="s">
        <v>3187</v>
      </c>
      <c r="S282">
        <v>885.52800000000002</v>
      </c>
      <c r="T282">
        <v>9</v>
      </c>
      <c r="U282">
        <v>0.2</v>
      </c>
      <c r="V282">
        <v>-99.621900000000068</v>
      </c>
      <c r="W282" t="s">
        <v>10944</v>
      </c>
    </row>
    <row r="283" spans="1:23">
      <c r="A283">
        <v>5881</v>
      </c>
      <c r="B283" t="s">
        <v>8550</v>
      </c>
      <c r="C283">
        <v>2013</v>
      </c>
      <c r="D283" s="6">
        <v>41536</v>
      </c>
      <c r="E283" s="6">
        <v>41540</v>
      </c>
      <c r="F283" t="s">
        <v>50</v>
      </c>
      <c r="G283" t="s">
        <v>4007</v>
      </c>
      <c r="H283" t="s">
        <v>4008</v>
      </c>
      <c r="I283" t="s">
        <v>41</v>
      </c>
      <c r="J283" t="s">
        <v>27</v>
      </c>
      <c r="K283" t="s">
        <v>947</v>
      </c>
      <c r="L283" t="s">
        <v>43</v>
      </c>
      <c r="M283">
        <v>92105</v>
      </c>
      <c r="N283" t="s">
        <v>44</v>
      </c>
      <c r="O283" t="s">
        <v>1726</v>
      </c>
      <c r="P283" t="s">
        <v>32</v>
      </c>
      <c r="Q283" t="s">
        <v>36</v>
      </c>
      <c r="R283" t="s">
        <v>1727</v>
      </c>
      <c r="S283">
        <v>801.5680000000001</v>
      </c>
      <c r="T283">
        <v>2</v>
      </c>
      <c r="U283">
        <v>0.2</v>
      </c>
      <c r="V283">
        <v>50.097999999999985</v>
      </c>
      <c r="W283" t="s">
        <v>10944</v>
      </c>
    </row>
    <row r="284" spans="1:23">
      <c r="A284">
        <v>5870</v>
      </c>
      <c r="B284" t="s">
        <v>8540</v>
      </c>
      <c r="C284">
        <v>2013</v>
      </c>
      <c r="D284" s="6">
        <v>41586</v>
      </c>
      <c r="E284" s="6">
        <v>41591</v>
      </c>
      <c r="F284" t="s">
        <v>50</v>
      </c>
      <c r="G284" t="s">
        <v>6150</v>
      </c>
      <c r="H284" t="s">
        <v>6151</v>
      </c>
      <c r="I284" t="s">
        <v>102</v>
      </c>
      <c r="J284" t="s">
        <v>27</v>
      </c>
      <c r="K284" t="s">
        <v>8541</v>
      </c>
      <c r="L284" t="s">
        <v>8542</v>
      </c>
      <c r="M284">
        <v>82001</v>
      </c>
      <c r="N284" t="s">
        <v>44</v>
      </c>
      <c r="O284" t="s">
        <v>1726</v>
      </c>
      <c r="P284" t="s">
        <v>32</v>
      </c>
      <c r="Q284" t="s">
        <v>36</v>
      </c>
      <c r="R284" t="s">
        <v>1727</v>
      </c>
      <c r="S284">
        <v>1603.1360000000002</v>
      </c>
      <c r="T284">
        <v>4</v>
      </c>
      <c r="U284">
        <v>0.2</v>
      </c>
      <c r="V284">
        <v>100.19599999999997</v>
      </c>
      <c r="W284" t="s">
        <v>10946</v>
      </c>
    </row>
    <row r="285" spans="1:23">
      <c r="A285">
        <v>5867</v>
      </c>
      <c r="B285" t="s">
        <v>8538</v>
      </c>
      <c r="C285">
        <v>2011</v>
      </c>
      <c r="D285" s="6">
        <v>40760</v>
      </c>
      <c r="E285" s="6">
        <v>40762</v>
      </c>
      <c r="F285" t="s">
        <v>23</v>
      </c>
      <c r="G285" t="s">
        <v>5300</v>
      </c>
      <c r="H285" t="s">
        <v>5301</v>
      </c>
      <c r="I285" t="s">
        <v>41</v>
      </c>
      <c r="J285" t="s">
        <v>27</v>
      </c>
      <c r="K285" t="s">
        <v>4608</v>
      </c>
      <c r="L285" t="s">
        <v>747</v>
      </c>
      <c r="M285">
        <v>6450</v>
      </c>
      <c r="N285" t="s">
        <v>148</v>
      </c>
      <c r="O285" t="s">
        <v>2455</v>
      </c>
      <c r="P285" t="s">
        <v>32</v>
      </c>
      <c r="Q285" t="s">
        <v>36</v>
      </c>
      <c r="R285" t="s">
        <v>2456</v>
      </c>
      <c r="S285">
        <v>1133.3499999999999</v>
      </c>
      <c r="T285">
        <v>5</v>
      </c>
      <c r="U285">
        <v>0</v>
      </c>
      <c r="V285">
        <v>294.67100000000005</v>
      </c>
      <c r="W285" t="s">
        <v>10943</v>
      </c>
    </row>
    <row r="286" spans="1:23">
      <c r="A286">
        <v>5847</v>
      </c>
      <c r="B286" t="s">
        <v>8525</v>
      </c>
      <c r="C286">
        <v>2012</v>
      </c>
      <c r="D286" s="6">
        <v>41230</v>
      </c>
      <c r="E286" s="6">
        <v>41234</v>
      </c>
      <c r="F286" t="s">
        <v>50</v>
      </c>
      <c r="G286" t="s">
        <v>5038</v>
      </c>
      <c r="H286" t="s">
        <v>5039</v>
      </c>
      <c r="I286" t="s">
        <v>26</v>
      </c>
      <c r="J286" t="s">
        <v>27</v>
      </c>
      <c r="K286" t="s">
        <v>947</v>
      </c>
      <c r="L286" t="s">
        <v>43</v>
      </c>
      <c r="M286">
        <v>92105</v>
      </c>
      <c r="N286" t="s">
        <v>44</v>
      </c>
      <c r="O286" t="s">
        <v>3495</v>
      </c>
      <c r="P286" t="s">
        <v>32</v>
      </c>
      <c r="Q286" t="s">
        <v>36</v>
      </c>
      <c r="R286" t="s">
        <v>3496</v>
      </c>
      <c r="S286">
        <v>225.56799999999998</v>
      </c>
      <c r="T286">
        <v>2</v>
      </c>
      <c r="U286">
        <v>0.2</v>
      </c>
      <c r="V286">
        <v>2.8195999999999799</v>
      </c>
      <c r="W286" t="s">
        <v>10946</v>
      </c>
    </row>
    <row r="287" spans="1:23">
      <c r="A287">
        <v>5834</v>
      </c>
      <c r="B287" t="s">
        <v>8514</v>
      </c>
      <c r="C287">
        <v>2013</v>
      </c>
      <c r="D287" s="6">
        <v>41477</v>
      </c>
      <c r="E287" s="6">
        <v>41482</v>
      </c>
      <c r="F287" t="s">
        <v>50</v>
      </c>
      <c r="G287" t="s">
        <v>3723</v>
      </c>
      <c r="H287" t="s">
        <v>3724</v>
      </c>
      <c r="I287" t="s">
        <v>26</v>
      </c>
      <c r="J287" t="s">
        <v>27</v>
      </c>
      <c r="K287" t="s">
        <v>87</v>
      </c>
      <c r="L287" t="s">
        <v>88</v>
      </c>
      <c r="M287">
        <v>28027</v>
      </c>
      <c r="N287" t="s">
        <v>30</v>
      </c>
      <c r="O287" t="s">
        <v>3741</v>
      </c>
      <c r="P287" t="s">
        <v>32</v>
      </c>
      <c r="Q287" t="s">
        <v>36</v>
      </c>
      <c r="R287" t="s">
        <v>3742</v>
      </c>
      <c r="S287">
        <v>363.92</v>
      </c>
      <c r="T287">
        <v>5</v>
      </c>
      <c r="U287">
        <v>0.2</v>
      </c>
      <c r="V287">
        <v>0</v>
      </c>
      <c r="W287" t="s">
        <v>10942</v>
      </c>
    </row>
    <row r="288" spans="1:23">
      <c r="A288">
        <v>5831</v>
      </c>
      <c r="B288" t="s">
        <v>8512</v>
      </c>
      <c r="C288">
        <v>2013</v>
      </c>
      <c r="D288" s="6">
        <v>41612</v>
      </c>
      <c r="E288" s="6">
        <v>41616</v>
      </c>
      <c r="F288" t="s">
        <v>50</v>
      </c>
      <c r="G288" t="s">
        <v>3881</v>
      </c>
      <c r="H288" t="s">
        <v>3882</v>
      </c>
      <c r="I288" t="s">
        <v>26</v>
      </c>
      <c r="J288" t="s">
        <v>27</v>
      </c>
      <c r="K288" t="s">
        <v>1464</v>
      </c>
      <c r="L288" t="s">
        <v>254</v>
      </c>
      <c r="M288">
        <v>47374</v>
      </c>
      <c r="N288" t="s">
        <v>105</v>
      </c>
      <c r="O288" t="s">
        <v>4577</v>
      </c>
      <c r="P288" t="s">
        <v>32</v>
      </c>
      <c r="Q288" t="s">
        <v>36</v>
      </c>
      <c r="R288" t="s">
        <v>4578</v>
      </c>
      <c r="S288">
        <v>29.98</v>
      </c>
      <c r="T288">
        <v>1</v>
      </c>
      <c r="U288">
        <v>0</v>
      </c>
      <c r="V288">
        <v>8.0945999999999998</v>
      </c>
      <c r="W288" t="s">
        <v>10947</v>
      </c>
    </row>
    <row r="289" spans="1:23">
      <c r="A289">
        <v>5828</v>
      </c>
      <c r="B289" t="s">
        <v>8511</v>
      </c>
      <c r="C289">
        <v>2014</v>
      </c>
      <c r="D289" s="6">
        <v>41886</v>
      </c>
      <c r="E289" s="6">
        <v>41889</v>
      </c>
      <c r="F289" t="s">
        <v>23</v>
      </c>
      <c r="G289" t="s">
        <v>6295</v>
      </c>
      <c r="H289" t="s">
        <v>6296</v>
      </c>
      <c r="I289" t="s">
        <v>102</v>
      </c>
      <c r="J289" t="s">
        <v>27</v>
      </c>
      <c r="K289" t="s">
        <v>266</v>
      </c>
      <c r="L289" t="s">
        <v>267</v>
      </c>
      <c r="M289">
        <v>10035</v>
      </c>
      <c r="N289" t="s">
        <v>148</v>
      </c>
      <c r="O289" t="s">
        <v>890</v>
      </c>
      <c r="P289" t="s">
        <v>32</v>
      </c>
      <c r="Q289" t="s">
        <v>36</v>
      </c>
      <c r="R289" t="s">
        <v>891</v>
      </c>
      <c r="S289">
        <v>181.76400000000001</v>
      </c>
      <c r="T289">
        <v>2</v>
      </c>
      <c r="U289">
        <v>0.1</v>
      </c>
      <c r="V289">
        <v>-8.0784000000000198</v>
      </c>
      <c r="W289" t="s">
        <v>10944</v>
      </c>
    </row>
    <row r="290" spans="1:23">
      <c r="A290">
        <v>5827</v>
      </c>
      <c r="B290" t="s">
        <v>8511</v>
      </c>
      <c r="C290">
        <v>2014</v>
      </c>
      <c r="D290" s="6">
        <v>41886</v>
      </c>
      <c r="E290" s="6">
        <v>41889</v>
      </c>
      <c r="F290" t="s">
        <v>23</v>
      </c>
      <c r="G290" t="s">
        <v>6295</v>
      </c>
      <c r="H290" t="s">
        <v>6296</v>
      </c>
      <c r="I290" t="s">
        <v>102</v>
      </c>
      <c r="J290" t="s">
        <v>27</v>
      </c>
      <c r="K290" t="s">
        <v>266</v>
      </c>
      <c r="L290" t="s">
        <v>267</v>
      </c>
      <c r="M290">
        <v>10035</v>
      </c>
      <c r="N290" t="s">
        <v>148</v>
      </c>
      <c r="O290" t="s">
        <v>7951</v>
      </c>
      <c r="P290" t="s">
        <v>32</v>
      </c>
      <c r="Q290" t="s">
        <v>36</v>
      </c>
      <c r="R290" t="s">
        <v>7952</v>
      </c>
      <c r="S290">
        <v>90.801000000000002</v>
      </c>
      <c r="T290">
        <v>1</v>
      </c>
      <c r="U290">
        <v>0.1</v>
      </c>
      <c r="V290">
        <v>14.124599999999999</v>
      </c>
      <c r="W290" t="s">
        <v>10944</v>
      </c>
    </row>
    <row r="291" spans="1:23">
      <c r="A291">
        <v>5800</v>
      </c>
      <c r="B291" t="s">
        <v>8495</v>
      </c>
      <c r="C291">
        <v>2011</v>
      </c>
      <c r="D291" s="6">
        <v>40775</v>
      </c>
      <c r="E291" s="6">
        <v>40780</v>
      </c>
      <c r="F291" t="s">
        <v>23</v>
      </c>
      <c r="G291" t="s">
        <v>2152</v>
      </c>
      <c r="H291" t="s">
        <v>2153</v>
      </c>
      <c r="I291" t="s">
        <v>26</v>
      </c>
      <c r="J291" t="s">
        <v>27</v>
      </c>
      <c r="K291" t="s">
        <v>303</v>
      </c>
      <c r="L291" t="s">
        <v>211</v>
      </c>
      <c r="M291">
        <v>60610</v>
      </c>
      <c r="N291" t="s">
        <v>105</v>
      </c>
      <c r="O291" t="s">
        <v>6357</v>
      </c>
      <c r="P291" t="s">
        <v>32</v>
      </c>
      <c r="Q291" t="s">
        <v>36</v>
      </c>
      <c r="R291" t="s">
        <v>6358</v>
      </c>
      <c r="S291">
        <v>421.37200000000001</v>
      </c>
      <c r="T291">
        <v>2</v>
      </c>
      <c r="U291">
        <v>0.3</v>
      </c>
      <c r="V291">
        <v>-6.0196000000000538</v>
      </c>
      <c r="W291" t="s">
        <v>10943</v>
      </c>
    </row>
    <row r="292" spans="1:23">
      <c r="A292">
        <v>5792</v>
      </c>
      <c r="B292" t="s">
        <v>8493</v>
      </c>
      <c r="C292">
        <v>2014</v>
      </c>
      <c r="D292" s="6">
        <v>41912</v>
      </c>
      <c r="E292" s="6">
        <v>41915</v>
      </c>
      <c r="F292" t="s">
        <v>188</v>
      </c>
      <c r="G292" t="s">
        <v>2567</v>
      </c>
      <c r="H292" t="s">
        <v>2568</v>
      </c>
      <c r="I292" t="s">
        <v>26</v>
      </c>
      <c r="J292" t="s">
        <v>27</v>
      </c>
      <c r="K292" t="s">
        <v>5954</v>
      </c>
      <c r="L292" t="s">
        <v>43</v>
      </c>
      <c r="M292">
        <v>93309</v>
      </c>
      <c r="N292" t="s">
        <v>44</v>
      </c>
      <c r="O292" t="s">
        <v>3741</v>
      </c>
      <c r="P292" t="s">
        <v>32</v>
      </c>
      <c r="Q292" t="s">
        <v>36</v>
      </c>
      <c r="R292" t="s">
        <v>3742</v>
      </c>
      <c r="S292">
        <v>72.784000000000006</v>
      </c>
      <c r="T292">
        <v>1</v>
      </c>
      <c r="U292">
        <v>0.2</v>
      </c>
      <c r="V292">
        <v>0</v>
      </c>
      <c r="W292" t="s">
        <v>10944</v>
      </c>
    </row>
    <row r="293" spans="1:23">
      <c r="A293">
        <v>5780</v>
      </c>
      <c r="B293" t="s">
        <v>8483</v>
      </c>
      <c r="C293">
        <v>2011</v>
      </c>
      <c r="D293" s="6">
        <v>40858</v>
      </c>
      <c r="E293" s="6">
        <v>40865</v>
      </c>
      <c r="F293" t="s">
        <v>50</v>
      </c>
      <c r="G293" t="s">
        <v>2287</v>
      </c>
      <c r="H293" t="s">
        <v>2288</v>
      </c>
      <c r="I293" t="s">
        <v>26</v>
      </c>
      <c r="J293" t="s">
        <v>27</v>
      </c>
      <c r="K293" t="s">
        <v>42</v>
      </c>
      <c r="L293" t="s">
        <v>43</v>
      </c>
      <c r="M293">
        <v>90008</v>
      </c>
      <c r="N293" t="s">
        <v>44</v>
      </c>
      <c r="O293" t="s">
        <v>4619</v>
      </c>
      <c r="P293" t="s">
        <v>32</v>
      </c>
      <c r="Q293" t="s">
        <v>36</v>
      </c>
      <c r="R293" t="s">
        <v>4620</v>
      </c>
      <c r="S293">
        <v>112.64800000000001</v>
      </c>
      <c r="T293">
        <v>1</v>
      </c>
      <c r="U293">
        <v>0.2</v>
      </c>
      <c r="V293">
        <v>11.264799999999997</v>
      </c>
      <c r="W293" t="s">
        <v>10946</v>
      </c>
    </row>
    <row r="294" spans="1:23">
      <c r="A294">
        <v>5775</v>
      </c>
      <c r="B294" t="s">
        <v>8480</v>
      </c>
      <c r="C294">
        <v>2013</v>
      </c>
      <c r="D294" s="6">
        <v>41377</v>
      </c>
      <c r="E294" s="6">
        <v>41381</v>
      </c>
      <c r="F294" t="s">
        <v>50</v>
      </c>
      <c r="G294" t="s">
        <v>3723</v>
      </c>
      <c r="H294" t="s">
        <v>3724</v>
      </c>
      <c r="I294" t="s">
        <v>26</v>
      </c>
      <c r="J294" t="s">
        <v>27</v>
      </c>
      <c r="K294" t="s">
        <v>42</v>
      </c>
      <c r="L294" t="s">
        <v>43</v>
      </c>
      <c r="M294">
        <v>90036</v>
      </c>
      <c r="N294" t="s">
        <v>44</v>
      </c>
      <c r="O294" t="s">
        <v>8382</v>
      </c>
      <c r="P294" t="s">
        <v>32</v>
      </c>
      <c r="Q294" t="s">
        <v>36</v>
      </c>
      <c r="R294" t="s">
        <v>8383</v>
      </c>
      <c r="S294">
        <v>638.28800000000012</v>
      </c>
      <c r="T294">
        <v>7</v>
      </c>
      <c r="U294">
        <v>0.2</v>
      </c>
      <c r="V294">
        <v>-31.914400000000015</v>
      </c>
      <c r="W294" t="s">
        <v>10939</v>
      </c>
    </row>
    <row r="295" spans="1:23">
      <c r="A295">
        <v>5764</v>
      </c>
      <c r="B295" t="s">
        <v>8470</v>
      </c>
      <c r="C295">
        <v>2012</v>
      </c>
      <c r="D295" s="6">
        <v>41216</v>
      </c>
      <c r="E295" s="6">
        <v>41218</v>
      </c>
      <c r="F295" t="s">
        <v>188</v>
      </c>
      <c r="G295" t="s">
        <v>792</v>
      </c>
      <c r="H295" t="s">
        <v>793</v>
      </c>
      <c r="I295" t="s">
        <v>41</v>
      </c>
      <c r="J295" t="s">
        <v>27</v>
      </c>
      <c r="K295" t="s">
        <v>1173</v>
      </c>
      <c r="L295" t="s">
        <v>267</v>
      </c>
      <c r="M295">
        <v>11561</v>
      </c>
      <c r="N295" t="s">
        <v>148</v>
      </c>
      <c r="O295" t="s">
        <v>6903</v>
      </c>
      <c r="P295" t="s">
        <v>32</v>
      </c>
      <c r="Q295" t="s">
        <v>36</v>
      </c>
      <c r="R295" t="s">
        <v>6904</v>
      </c>
      <c r="S295">
        <v>1448.8200000000002</v>
      </c>
      <c r="T295">
        <v>10</v>
      </c>
      <c r="U295">
        <v>0.1</v>
      </c>
      <c r="V295">
        <v>209.27399999999992</v>
      </c>
      <c r="W295" t="s">
        <v>10946</v>
      </c>
    </row>
    <row r="296" spans="1:23">
      <c r="A296">
        <v>295</v>
      </c>
      <c r="B296" t="s">
        <v>1078</v>
      </c>
      <c r="C296">
        <v>2011</v>
      </c>
      <c r="D296" s="6">
        <v>40903</v>
      </c>
      <c r="E296" s="6">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c r="W296" t="s">
        <v>10947</v>
      </c>
    </row>
    <row r="297" spans="1:23">
      <c r="A297">
        <v>5754</v>
      </c>
      <c r="B297" t="s">
        <v>8460</v>
      </c>
      <c r="C297">
        <v>2013</v>
      </c>
      <c r="D297" s="6">
        <v>41308</v>
      </c>
      <c r="E297" s="6">
        <v>41315</v>
      </c>
      <c r="F297" t="s">
        <v>50</v>
      </c>
      <c r="G297" t="s">
        <v>6573</v>
      </c>
      <c r="H297" t="s">
        <v>6574</v>
      </c>
      <c r="I297" t="s">
        <v>26</v>
      </c>
      <c r="J297" t="s">
        <v>27</v>
      </c>
      <c r="K297" t="s">
        <v>1464</v>
      </c>
      <c r="L297" t="s">
        <v>29</v>
      </c>
      <c r="M297">
        <v>40475</v>
      </c>
      <c r="N297" t="s">
        <v>30</v>
      </c>
      <c r="O297" t="s">
        <v>1488</v>
      </c>
      <c r="P297" t="s">
        <v>32</v>
      </c>
      <c r="Q297" t="s">
        <v>36</v>
      </c>
      <c r="R297" t="s">
        <v>1489</v>
      </c>
      <c r="S297">
        <v>866.4</v>
      </c>
      <c r="T297">
        <v>4</v>
      </c>
      <c r="U297">
        <v>0</v>
      </c>
      <c r="V297">
        <v>225.26400000000001</v>
      </c>
      <c r="W297" t="s">
        <v>10937</v>
      </c>
    </row>
    <row r="298" spans="1:23">
      <c r="A298">
        <v>5710</v>
      </c>
      <c r="B298" t="s">
        <v>8435</v>
      </c>
      <c r="C298">
        <v>2012</v>
      </c>
      <c r="D298" s="6">
        <v>41037</v>
      </c>
      <c r="E298" s="6">
        <v>41044</v>
      </c>
      <c r="F298" t="s">
        <v>50</v>
      </c>
      <c r="G298" t="s">
        <v>4276</v>
      </c>
      <c r="H298" t="s">
        <v>4277</v>
      </c>
      <c r="I298" t="s">
        <v>26</v>
      </c>
      <c r="J298" t="s">
        <v>27</v>
      </c>
      <c r="K298" t="s">
        <v>266</v>
      </c>
      <c r="L298" t="s">
        <v>267</v>
      </c>
      <c r="M298">
        <v>10024</v>
      </c>
      <c r="N298" t="s">
        <v>148</v>
      </c>
      <c r="O298" t="s">
        <v>1839</v>
      </c>
      <c r="P298" t="s">
        <v>32</v>
      </c>
      <c r="Q298" t="s">
        <v>36</v>
      </c>
      <c r="R298" t="s">
        <v>1840</v>
      </c>
      <c r="S298">
        <v>127.76400000000001</v>
      </c>
      <c r="T298">
        <v>2</v>
      </c>
      <c r="U298">
        <v>0.1</v>
      </c>
      <c r="V298">
        <v>21.294000000000008</v>
      </c>
      <c r="W298" t="s">
        <v>10940</v>
      </c>
    </row>
    <row r="299" spans="1:23">
      <c r="A299">
        <v>5695</v>
      </c>
      <c r="B299" t="s">
        <v>8426</v>
      </c>
      <c r="C299">
        <v>2012</v>
      </c>
      <c r="D299" s="6">
        <v>41253</v>
      </c>
      <c r="E299" s="6">
        <v>41259</v>
      </c>
      <c r="F299" t="s">
        <v>50</v>
      </c>
      <c r="G299" t="s">
        <v>3025</v>
      </c>
      <c r="H299" t="s">
        <v>3026</v>
      </c>
      <c r="I299" t="s">
        <v>41</v>
      </c>
      <c r="J299" t="s">
        <v>27</v>
      </c>
      <c r="K299" t="s">
        <v>4492</v>
      </c>
      <c r="L299" t="s">
        <v>2735</v>
      </c>
      <c r="M299">
        <v>21215</v>
      </c>
      <c r="N299" t="s">
        <v>148</v>
      </c>
      <c r="O299" t="s">
        <v>1280</v>
      </c>
      <c r="P299" t="s">
        <v>32</v>
      </c>
      <c r="Q299" t="s">
        <v>36</v>
      </c>
      <c r="R299" t="s">
        <v>1281</v>
      </c>
      <c r="S299">
        <v>542.93999999999994</v>
      </c>
      <c r="T299">
        <v>3</v>
      </c>
      <c r="U299">
        <v>0</v>
      </c>
      <c r="V299">
        <v>141.1644</v>
      </c>
      <c r="W299" t="s">
        <v>10947</v>
      </c>
    </row>
    <row r="300" spans="1:23">
      <c r="A300">
        <v>5690</v>
      </c>
      <c r="B300" t="s">
        <v>8425</v>
      </c>
      <c r="C300">
        <v>2012</v>
      </c>
      <c r="D300" s="6">
        <v>41269</v>
      </c>
      <c r="E300" s="6">
        <v>41274</v>
      </c>
      <c r="F300" t="s">
        <v>50</v>
      </c>
      <c r="G300" t="s">
        <v>417</v>
      </c>
      <c r="H300" t="s">
        <v>418</v>
      </c>
      <c r="I300" t="s">
        <v>102</v>
      </c>
      <c r="J300" t="s">
        <v>27</v>
      </c>
      <c r="K300" t="s">
        <v>184</v>
      </c>
      <c r="L300" t="s">
        <v>104</v>
      </c>
      <c r="M300">
        <v>77070</v>
      </c>
      <c r="N300" t="s">
        <v>105</v>
      </c>
      <c r="O300" t="s">
        <v>8277</v>
      </c>
      <c r="P300" t="s">
        <v>32</v>
      </c>
      <c r="Q300" t="s">
        <v>36</v>
      </c>
      <c r="R300" t="s">
        <v>8278</v>
      </c>
      <c r="S300">
        <v>275.05799999999999</v>
      </c>
      <c r="T300">
        <v>3</v>
      </c>
      <c r="U300">
        <v>0.3</v>
      </c>
      <c r="V300">
        <v>-90.376199999999997</v>
      </c>
      <c r="W300" t="s">
        <v>10947</v>
      </c>
    </row>
    <row r="301" spans="1:23">
      <c r="A301">
        <v>5640</v>
      </c>
      <c r="B301" t="s">
        <v>8394</v>
      </c>
      <c r="C301">
        <v>2011</v>
      </c>
      <c r="D301" s="6">
        <v>40898</v>
      </c>
      <c r="E301" s="6">
        <v>40904</v>
      </c>
      <c r="F301" t="s">
        <v>50</v>
      </c>
      <c r="G301" t="s">
        <v>2520</v>
      </c>
      <c r="H301" t="s">
        <v>2521</v>
      </c>
      <c r="I301" t="s">
        <v>26</v>
      </c>
      <c r="J301" t="s">
        <v>27</v>
      </c>
      <c r="K301" t="s">
        <v>947</v>
      </c>
      <c r="L301" t="s">
        <v>43</v>
      </c>
      <c r="M301">
        <v>92024</v>
      </c>
      <c r="N301" t="s">
        <v>44</v>
      </c>
      <c r="O301" t="s">
        <v>1807</v>
      </c>
      <c r="P301" t="s">
        <v>32</v>
      </c>
      <c r="Q301" t="s">
        <v>36</v>
      </c>
      <c r="R301" t="s">
        <v>1808</v>
      </c>
      <c r="S301">
        <v>572.16000000000008</v>
      </c>
      <c r="T301">
        <v>3</v>
      </c>
      <c r="U301">
        <v>0.2</v>
      </c>
      <c r="V301">
        <v>35.759999999999962</v>
      </c>
      <c r="W301" t="s">
        <v>10947</v>
      </c>
    </row>
    <row r="302" spans="1:23">
      <c r="A302">
        <v>5639</v>
      </c>
      <c r="B302" t="s">
        <v>8394</v>
      </c>
      <c r="C302">
        <v>2011</v>
      </c>
      <c r="D302" s="6">
        <v>40898</v>
      </c>
      <c r="E302" s="6">
        <v>40904</v>
      </c>
      <c r="F302" t="s">
        <v>50</v>
      </c>
      <c r="G302" t="s">
        <v>2520</v>
      </c>
      <c r="H302" t="s">
        <v>2521</v>
      </c>
      <c r="I302" t="s">
        <v>26</v>
      </c>
      <c r="J302" t="s">
        <v>27</v>
      </c>
      <c r="K302" t="s">
        <v>947</v>
      </c>
      <c r="L302" t="s">
        <v>43</v>
      </c>
      <c r="M302">
        <v>92024</v>
      </c>
      <c r="N302" t="s">
        <v>44</v>
      </c>
      <c r="O302" t="s">
        <v>686</v>
      </c>
      <c r="P302" t="s">
        <v>32</v>
      </c>
      <c r="Q302" t="s">
        <v>36</v>
      </c>
      <c r="R302" t="s">
        <v>687</v>
      </c>
      <c r="S302">
        <v>1325.76</v>
      </c>
      <c r="T302">
        <v>6</v>
      </c>
      <c r="U302">
        <v>0.2</v>
      </c>
      <c r="V302">
        <v>149.14799999999991</v>
      </c>
      <c r="W302" t="s">
        <v>10947</v>
      </c>
    </row>
    <row r="303" spans="1:23">
      <c r="A303">
        <v>5629</v>
      </c>
      <c r="B303" t="s">
        <v>8381</v>
      </c>
      <c r="C303">
        <v>2014</v>
      </c>
      <c r="D303" s="6">
        <v>41817</v>
      </c>
      <c r="E303" s="6">
        <v>41822</v>
      </c>
      <c r="F303" t="s">
        <v>50</v>
      </c>
      <c r="G303" t="s">
        <v>958</v>
      </c>
      <c r="H303" t="s">
        <v>959</v>
      </c>
      <c r="I303" t="s">
        <v>41</v>
      </c>
      <c r="J303" t="s">
        <v>27</v>
      </c>
      <c r="K303" t="s">
        <v>1419</v>
      </c>
      <c r="L303" t="s">
        <v>54</v>
      </c>
      <c r="M303">
        <v>33180</v>
      </c>
      <c r="N303" t="s">
        <v>30</v>
      </c>
      <c r="O303" t="s">
        <v>8382</v>
      </c>
      <c r="P303" t="s">
        <v>32</v>
      </c>
      <c r="Q303" t="s">
        <v>36</v>
      </c>
      <c r="R303" t="s">
        <v>8383</v>
      </c>
      <c r="S303">
        <v>273.55200000000002</v>
      </c>
      <c r="T303">
        <v>3</v>
      </c>
      <c r="U303">
        <v>0.2</v>
      </c>
      <c r="V303">
        <v>-13.677599999999998</v>
      </c>
      <c r="W303" t="s">
        <v>10941</v>
      </c>
    </row>
    <row r="304" spans="1:23">
      <c r="A304">
        <v>5622</v>
      </c>
      <c r="B304" t="s">
        <v>8378</v>
      </c>
      <c r="C304">
        <v>2013</v>
      </c>
      <c r="D304" s="6">
        <v>41543</v>
      </c>
      <c r="E304" s="6">
        <v>41548</v>
      </c>
      <c r="F304" t="s">
        <v>50</v>
      </c>
      <c r="G304" t="s">
        <v>2328</v>
      </c>
      <c r="H304" t="s">
        <v>2329</v>
      </c>
      <c r="I304" t="s">
        <v>41</v>
      </c>
      <c r="J304" t="s">
        <v>27</v>
      </c>
      <c r="K304" t="s">
        <v>7592</v>
      </c>
      <c r="L304" t="s">
        <v>114</v>
      </c>
      <c r="M304">
        <v>54601</v>
      </c>
      <c r="N304" t="s">
        <v>105</v>
      </c>
      <c r="O304" t="s">
        <v>203</v>
      </c>
      <c r="P304" t="s">
        <v>32</v>
      </c>
      <c r="Q304" t="s">
        <v>36</v>
      </c>
      <c r="R304" t="s">
        <v>204</v>
      </c>
      <c r="S304">
        <v>201.96</v>
      </c>
      <c r="T304">
        <v>2</v>
      </c>
      <c r="U304">
        <v>0</v>
      </c>
      <c r="V304">
        <v>50.490000000000009</v>
      </c>
      <c r="W304" t="s">
        <v>10944</v>
      </c>
    </row>
    <row r="305" spans="1:23">
      <c r="A305">
        <v>5607</v>
      </c>
      <c r="B305" t="s">
        <v>8364</v>
      </c>
      <c r="C305">
        <v>2013</v>
      </c>
      <c r="D305" s="6">
        <v>41538</v>
      </c>
      <c r="E305" s="6">
        <v>41543</v>
      </c>
      <c r="F305" t="s">
        <v>50</v>
      </c>
      <c r="G305" t="s">
        <v>4427</v>
      </c>
      <c r="H305" t="s">
        <v>4428</v>
      </c>
      <c r="I305" t="s">
        <v>41</v>
      </c>
      <c r="J305" t="s">
        <v>27</v>
      </c>
      <c r="K305" t="s">
        <v>4488</v>
      </c>
      <c r="L305" t="s">
        <v>88</v>
      </c>
      <c r="M305">
        <v>27405</v>
      </c>
      <c r="N305" t="s">
        <v>30</v>
      </c>
      <c r="O305" t="s">
        <v>3186</v>
      </c>
      <c r="P305" t="s">
        <v>32</v>
      </c>
      <c r="Q305" t="s">
        <v>36</v>
      </c>
      <c r="R305" t="s">
        <v>3187</v>
      </c>
      <c r="S305">
        <v>98.391999999999996</v>
      </c>
      <c r="T305">
        <v>1</v>
      </c>
      <c r="U305">
        <v>0.2</v>
      </c>
      <c r="V305">
        <v>-11.069100000000006</v>
      </c>
      <c r="W305" t="s">
        <v>10944</v>
      </c>
    </row>
    <row r="306" spans="1:23">
      <c r="A306">
        <v>5592</v>
      </c>
      <c r="B306" t="s">
        <v>8350</v>
      </c>
      <c r="C306">
        <v>2011</v>
      </c>
      <c r="D306" s="6">
        <v>40829</v>
      </c>
      <c r="E306" s="6">
        <v>40834</v>
      </c>
      <c r="F306" t="s">
        <v>23</v>
      </c>
      <c r="G306" t="s">
        <v>4236</v>
      </c>
      <c r="H306" t="s">
        <v>4237</v>
      </c>
      <c r="I306" t="s">
        <v>41</v>
      </c>
      <c r="J306" t="s">
        <v>27</v>
      </c>
      <c r="K306" t="s">
        <v>1119</v>
      </c>
      <c r="L306" t="s">
        <v>788</v>
      </c>
      <c r="M306">
        <v>8701</v>
      </c>
      <c r="N306" t="s">
        <v>148</v>
      </c>
      <c r="O306" t="s">
        <v>3186</v>
      </c>
      <c r="P306" t="s">
        <v>32</v>
      </c>
      <c r="Q306" t="s">
        <v>36</v>
      </c>
      <c r="R306" t="s">
        <v>3187</v>
      </c>
      <c r="S306">
        <v>245.98</v>
      </c>
      <c r="T306">
        <v>2</v>
      </c>
      <c r="U306">
        <v>0</v>
      </c>
      <c r="V306">
        <v>27.057799999999986</v>
      </c>
      <c r="W306" t="s">
        <v>10945</v>
      </c>
    </row>
    <row r="307" spans="1:23">
      <c r="A307">
        <v>5580</v>
      </c>
      <c r="B307" t="s">
        <v>8338</v>
      </c>
      <c r="C307">
        <v>2014</v>
      </c>
      <c r="D307" s="6">
        <v>41892</v>
      </c>
      <c r="E307" s="6">
        <v>41897</v>
      </c>
      <c r="F307" t="s">
        <v>23</v>
      </c>
      <c r="G307" t="s">
        <v>6573</v>
      </c>
      <c r="H307" t="s">
        <v>6574</v>
      </c>
      <c r="I307" t="s">
        <v>26</v>
      </c>
      <c r="J307" t="s">
        <v>27</v>
      </c>
      <c r="K307" t="s">
        <v>42</v>
      </c>
      <c r="L307" t="s">
        <v>43</v>
      </c>
      <c r="M307">
        <v>90004</v>
      </c>
      <c r="N307" t="s">
        <v>44</v>
      </c>
      <c r="O307" t="s">
        <v>4928</v>
      </c>
      <c r="P307" t="s">
        <v>32</v>
      </c>
      <c r="Q307" t="s">
        <v>36</v>
      </c>
      <c r="R307" t="s">
        <v>4929</v>
      </c>
      <c r="S307">
        <v>243.92</v>
      </c>
      <c r="T307">
        <v>5</v>
      </c>
      <c r="U307">
        <v>0.2</v>
      </c>
      <c r="V307">
        <v>-15.245000000000005</v>
      </c>
      <c r="W307" t="s">
        <v>10944</v>
      </c>
    </row>
    <row r="308" spans="1:23">
      <c r="A308">
        <v>5568</v>
      </c>
      <c r="B308" t="s">
        <v>8329</v>
      </c>
      <c r="C308">
        <v>2014</v>
      </c>
      <c r="D308" s="6">
        <v>41712</v>
      </c>
      <c r="E308" s="6">
        <v>41712</v>
      </c>
      <c r="F308" t="s">
        <v>1290</v>
      </c>
      <c r="G308" t="s">
        <v>6713</v>
      </c>
      <c r="H308" t="s">
        <v>6714</v>
      </c>
      <c r="I308" t="s">
        <v>102</v>
      </c>
      <c r="J308" t="s">
        <v>27</v>
      </c>
      <c r="K308" t="s">
        <v>303</v>
      </c>
      <c r="L308" t="s">
        <v>211</v>
      </c>
      <c r="M308">
        <v>60610</v>
      </c>
      <c r="N308" t="s">
        <v>105</v>
      </c>
      <c r="O308" t="s">
        <v>6953</v>
      </c>
      <c r="P308" t="s">
        <v>32</v>
      </c>
      <c r="Q308" t="s">
        <v>36</v>
      </c>
      <c r="R308" t="s">
        <v>6954</v>
      </c>
      <c r="S308">
        <v>89.768000000000001</v>
      </c>
      <c r="T308">
        <v>1</v>
      </c>
      <c r="U308">
        <v>0.3</v>
      </c>
      <c r="V308">
        <v>-2.5647999999999982</v>
      </c>
      <c r="W308" t="s">
        <v>10938</v>
      </c>
    </row>
    <row r="309" spans="1:23">
      <c r="A309">
        <v>5540</v>
      </c>
      <c r="B309" t="s">
        <v>8314</v>
      </c>
      <c r="C309">
        <v>2014</v>
      </c>
      <c r="D309" s="6">
        <v>41782</v>
      </c>
      <c r="E309" s="6">
        <v>41786</v>
      </c>
      <c r="F309" t="s">
        <v>50</v>
      </c>
      <c r="G309" t="s">
        <v>824</v>
      </c>
      <c r="H309" t="s">
        <v>825</v>
      </c>
      <c r="I309" t="s">
        <v>26</v>
      </c>
      <c r="J309" t="s">
        <v>27</v>
      </c>
      <c r="K309" t="s">
        <v>303</v>
      </c>
      <c r="L309" t="s">
        <v>211</v>
      </c>
      <c r="M309">
        <v>60653</v>
      </c>
      <c r="N309" t="s">
        <v>105</v>
      </c>
      <c r="O309" t="s">
        <v>336</v>
      </c>
      <c r="P309" t="s">
        <v>32</v>
      </c>
      <c r="Q309" t="s">
        <v>36</v>
      </c>
      <c r="R309" t="s">
        <v>337</v>
      </c>
      <c r="S309">
        <v>181.98599999999999</v>
      </c>
      <c r="T309">
        <v>2</v>
      </c>
      <c r="U309">
        <v>0.3</v>
      </c>
      <c r="V309">
        <v>-54.595799999999997</v>
      </c>
      <c r="W309" t="s">
        <v>10940</v>
      </c>
    </row>
    <row r="310" spans="1:23">
      <c r="A310">
        <v>5518</v>
      </c>
      <c r="B310" t="s">
        <v>8298</v>
      </c>
      <c r="C310">
        <v>2014</v>
      </c>
      <c r="D310" s="6">
        <v>41978</v>
      </c>
      <c r="E310" s="6">
        <v>41983</v>
      </c>
      <c r="F310" t="s">
        <v>50</v>
      </c>
      <c r="G310" t="s">
        <v>842</v>
      </c>
      <c r="H310" t="s">
        <v>843</v>
      </c>
      <c r="I310" t="s">
        <v>41</v>
      </c>
      <c r="J310" t="s">
        <v>27</v>
      </c>
      <c r="K310" t="s">
        <v>146</v>
      </c>
      <c r="L310" t="s">
        <v>147</v>
      </c>
      <c r="M310">
        <v>19134</v>
      </c>
      <c r="N310" t="s">
        <v>148</v>
      </c>
      <c r="O310" t="s">
        <v>3411</v>
      </c>
      <c r="P310" t="s">
        <v>32</v>
      </c>
      <c r="Q310" t="s">
        <v>36</v>
      </c>
      <c r="R310" t="s">
        <v>3412</v>
      </c>
      <c r="S310">
        <v>239.95999999999998</v>
      </c>
      <c r="T310">
        <v>10</v>
      </c>
      <c r="U310">
        <v>0.3</v>
      </c>
      <c r="V310">
        <v>-10.283999999999992</v>
      </c>
      <c r="W310" t="s">
        <v>10947</v>
      </c>
    </row>
    <row r="311" spans="1:23">
      <c r="A311">
        <v>5501</v>
      </c>
      <c r="B311" t="s">
        <v>8286</v>
      </c>
      <c r="C311">
        <v>2014</v>
      </c>
      <c r="D311" s="6">
        <v>41836</v>
      </c>
      <c r="E311" s="6">
        <v>41839</v>
      </c>
      <c r="F311" t="s">
        <v>23</v>
      </c>
      <c r="G311" t="s">
        <v>4324</v>
      </c>
      <c r="H311" t="s">
        <v>4325</v>
      </c>
      <c r="I311" t="s">
        <v>26</v>
      </c>
      <c r="J311" t="s">
        <v>27</v>
      </c>
      <c r="K311" t="s">
        <v>266</v>
      </c>
      <c r="L311" t="s">
        <v>267</v>
      </c>
      <c r="M311">
        <v>10024</v>
      </c>
      <c r="N311" t="s">
        <v>148</v>
      </c>
      <c r="O311" t="s">
        <v>5123</v>
      </c>
      <c r="P311" t="s">
        <v>32</v>
      </c>
      <c r="Q311" t="s">
        <v>36</v>
      </c>
      <c r="R311" t="s">
        <v>5124</v>
      </c>
      <c r="S311">
        <v>664.14599999999996</v>
      </c>
      <c r="T311">
        <v>6</v>
      </c>
      <c r="U311">
        <v>0.1</v>
      </c>
      <c r="V311">
        <v>88.552800000000005</v>
      </c>
      <c r="W311" t="s">
        <v>10942</v>
      </c>
    </row>
    <row r="312" spans="1:23">
      <c r="A312">
        <v>311</v>
      </c>
      <c r="B312" t="s">
        <v>1130</v>
      </c>
      <c r="C312">
        <v>2013</v>
      </c>
      <c r="D312" s="6">
        <v>41530</v>
      </c>
      <c r="E312" s="6">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c r="W312" t="s">
        <v>10944</v>
      </c>
    </row>
    <row r="313" spans="1:23">
      <c r="A313">
        <v>5491</v>
      </c>
      <c r="B313" t="s">
        <v>8281</v>
      </c>
      <c r="C313">
        <v>2014</v>
      </c>
      <c r="D313" s="6">
        <v>41731</v>
      </c>
      <c r="E313" s="6">
        <v>41734</v>
      </c>
      <c r="F313" t="s">
        <v>23</v>
      </c>
      <c r="G313" t="s">
        <v>2410</v>
      </c>
      <c r="H313" t="s">
        <v>2411</v>
      </c>
      <c r="I313" t="s">
        <v>41</v>
      </c>
      <c r="J313" t="s">
        <v>27</v>
      </c>
      <c r="K313" t="s">
        <v>1521</v>
      </c>
      <c r="L313" t="s">
        <v>54</v>
      </c>
      <c r="M313">
        <v>32216</v>
      </c>
      <c r="N313" t="s">
        <v>30</v>
      </c>
      <c r="O313" t="s">
        <v>4839</v>
      </c>
      <c r="P313" t="s">
        <v>32</v>
      </c>
      <c r="Q313" t="s">
        <v>36</v>
      </c>
      <c r="R313" t="s">
        <v>4840</v>
      </c>
      <c r="S313">
        <v>218.35200000000003</v>
      </c>
      <c r="T313">
        <v>3</v>
      </c>
      <c r="U313">
        <v>0.2</v>
      </c>
      <c r="V313">
        <v>-19.105800000000016</v>
      </c>
      <c r="W313" t="s">
        <v>10939</v>
      </c>
    </row>
    <row r="314" spans="1:23">
      <c r="A314">
        <v>5485</v>
      </c>
      <c r="B314" t="s">
        <v>8276</v>
      </c>
      <c r="C314">
        <v>2014</v>
      </c>
      <c r="D314" s="6">
        <v>41670</v>
      </c>
      <c r="E314" s="6">
        <v>41675</v>
      </c>
      <c r="F314" t="s">
        <v>50</v>
      </c>
      <c r="G314" t="s">
        <v>152</v>
      </c>
      <c r="H314" t="s">
        <v>153</v>
      </c>
      <c r="I314" t="s">
        <v>26</v>
      </c>
      <c r="J314" t="s">
        <v>27</v>
      </c>
      <c r="K314" t="s">
        <v>1419</v>
      </c>
      <c r="L314" t="s">
        <v>54</v>
      </c>
      <c r="M314">
        <v>33142</v>
      </c>
      <c r="N314" t="s">
        <v>30</v>
      </c>
      <c r="O314" t="s">
        <v>8277</v>
      </c>
      <c r="P314" t="s">
        <v>32</v>
      </c>
      <c r="Q314" t="s">
        <v>36</v>
      </c>
      <c r="R314" t="s">
        <v>8278</v>
      </c>
      <c r="S314">
        <v>419.13599999999997</v>
      </c>
      <c r="T314">
        <v>4</v>
      </c>
      <c r="U314">
        <v>0.2</v>
      </c>
      <c r="V314">
        <v>-68.1096</v>
      </c>
      <c r="W314" t="s">
        <v>10936</v>
      </c>
    </row>
    <row r="315" spans="1:23">
      <c r="A315">
        <v>5469</v>
      </c>
      <c r="B315" t="s">
        <v>8268</v>
      </c>
      <c r="C315">
        <v>2011</v>
      </c>
      <c r="D315" s="6">
        <v>40812</v>
      </c>
      <c r="E315" s="6">
        <v>40813</v>
      </c>
      <c r="F315" t="s">
        <v>188</v>
      </c>
      <c r="G315" t="s">
        <v>5098</v>
      </c>
      <c r="H315" t="s">
        <v>5099</v>
      </c>
      <c r="I315" t="s">
        <v>102</v>
      </c>
      <c r="J315" t="s">
        <v>27</v>
      </c>
      <c r="K315" t="s">
        <v>947</v>
      </c>
      <c r="L315" t="s">
        <v>43</v>
      </c>
      <c r="M315">
        <v>92105</v>
      </c>
      <c r="N315" t="s">
        <v>44</v>
      </c>
      <c r="O315" t="s">
        <v>35</v>
      </c>
      <c r="P315" t="s">
        <v>32</v>
      </c>
      <c r="Q315" t="s">
        <v>36</v>
      </c>
      <c r="R315" t="s">
        <v>37</v>
      </c>
      <c r="S315">
        <v>585.55200000000002</v>
      </c>
      <c r="T315">
        <v>3</v>
      </c>
      <c r="U315">
        <v>0.2</v>
      </c>
      <c r="V315">
        <v>73.19399999999996</v>
      </c>
      <c r="W315" t="s">
        <v>10944</v>
      </c>
    </row>
    <row r="316" spans="1:23">
      <c r="A316">
        <v>5468</v>
      </c>
      <c r="B316" t="s">
        <v>8267</v>
      </c>
      <c r="C316">
        <v>2013</v>
      </c>
      <c r="D316" s="6">
        <v>41435</v>
      </c>
      <c r="E316" s="6">
        <v>41440</v>
      </c>
      <c r="F316" t="s">
        <v>50</v>
      </c>
      <c r="G316" t="s">
        <v>1772</v>
      </c>
      <c r="H316" t="s">
        <v>1773</v>
      </c>
      <c r="I316" t="s">
        <v>26</v>
      </c>
      <c r="J316" t="s">
        <v>27</v>
      </c>
      <c r="K316" t="s">
        <v>127</v>
      </c>
      <c r="L316" t="s">
        <v>43</v>
      </c>
      <c r="M316">
        <v>94109</v>
      </c>
      <c r="N316" t="s">
        <v>44</v>
      </c>
      <c r="O316" t="s">
        <v>149</v>
      </c>
      <c r="P316" t="s">
        <v>32</v>
      </c>
      <c r="Q316" t="s">
        <v>36</v>
      </c>
      <c r="R316" t="s">
        <v>150</v>
      </c>
      <c r="S316">
        <v>122.352</v>
      </c>
      <c r="T316">
        <v>3</v>
      </c>
      <c r="U316">
        <v>0.2</v>
      </c>
      <c r="V316">
        <v>13.764599999999994</v>
      </c>
      <c r="W316" t="s">
        <v>10941</v>
      </c>
    </row>
    <row r="317" spans="1:23">
      <c r="A317">
        <v>5355</v>
      </c>
      <c r="B317" t="s">
        <v>8166</v>
      </c>
      <c r="C317">
        <v>2011</v>
      </c>
      <c r="D317" s="6">
        <v>40676</v>
      </c>
      <c r="E317" s="6">
        <v>40682</v>
      </c>
      <c r="F317" t="s">
        <v>50</v>
      </c>
      <c r="G317" t="s">
        <v>6420</v>
      </c>
      <c r="H317" t="s">
        <v>6421</v>
      </c>
      <c r="I317" t="s">
        <v>41</v>
      </c>
      <c r="J317" t="s">
        <v>27</v>
      </c>
      <c r="K317" t="s">
        <v>42</v>
      </c>
      <c r="L317" t="s">
        <v>43</v>
      </c>
      <c r="M317">
        <v>90004</v>
      </c>
      <c r="N317" t="s">
        <v>44</v>
      </c>
      <c r="O317" t="s">
        <v>5494</v>
      </c>
      <c r="P317" t="s">
        <v>32</v>
      </c>
      <c r="Q317" t="s">
        <v>36</v>
      </c>
      <c r="R317" t="s">
        <v>5495</v>
      </c>
      <c r="S317">
        <v>279.45600000000002</v>
      </c>
      <c r="T317">
        <v>6</v>
      </c>
      <c r="U317">
        <v>0.2</v>
      </c>
      <c r="V317">
        <v>20.959199999999996</v>
      </c>
      <c r="W317" t="s">
        <v>10940</v>
      </c>
    </row>
    <row r="318" spans="1:23">
      <c r="A318">
        <v>5316</v>
      </c>
      <c r="B318" t="s">
        <v>8141</v>
      </c>
      <c r="C318">
        <v>2013</v>
      </c>
      <c r="D318" s="6">
        <v>41397</v>
      </c>
      <c r="E318" s="6">
        <v>41403</v>
      </c>
      <c r="F318" t="s">
        <v>50</v>
      </c>
      <c r="G318" t="s">
        <v>2450</v>
      </c>
      <c r="H318" t="s">
        <v>2451</v>
      </c>
      <c r="I318" t="s">
        <v>26</v>
      </c>
      <c r="J318" t="s">
        <v>27</v>
      </c>
      <c r="K318" t="s">
        <v>4488</v>
      </c>
      <c r="L318" t="s">
        <v>88</v>
      </c>
      <c r="M318">
        <v>27405</v>
      </c>
      <c r="N318" t="s">
        <v>30</v>
      </c>
      <c r="O318" t="s">
        <v>3102</v>
      </c>
      <c r="P318" t="s">
        <v>32</v>
      </c>
      <c r="Q318" t="s">
        <v>36</v>
      </c>
      <c r="R318" t="s">
        <v>3103</v>
      </c>
      <c r="S318">
        <v>187.05600000000001</v>
      </c>
      <c r="T318">
        <v>9</v>
      </c>
      <c r="U318">
        <v>0.2</v>
      </c>
      <c r="V318">
        <v>11.69100000000001</v>
      </c>
      <c r="W318" t="s">
        <v>10940</v>
      </c>
    </row>
    <row r="319" spans="1:23">
      <c r="A319">
        <v>318</v>
      </c>
      <c r="B319" t="s">
        <v>1161</v>
      </c>
      <c r="C319">
        <v>2011</v>
      </c>
      <c r="D319" s="6">
        <v>40851</v>
      </c>
      <c r="E319" s="6">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c r="W319" t="s">
        <v>10946</v>
      </c>
    </row>
    <row r="320" spans="1:23">
      <c r="A320">
        <v>5309</v>
      </c>
      <c r="B320" t="s">
        <v>8136</v>
      </c>
      <c r="C320">
        <v>2014</v>
      </c>
      <c r="D320" s="6">
        <v>41963</v>
      </c>
      <c r="E320" s="6">
        <v>41965</v>
      </c>
      <c r="F320" t="s">
        <v>188</v>
      </c>
      <c r="G320" t="s">
        <v>6951</v>
      </c>
      <c r="H320" t="s">
        <v>6952</v>
      </c>
      <c r="I320" t="s">
        <v>26</v>
      </c>
      <c r="J320" t="s">
        <v>27</v>
      </c>
      <c r="K320" t="s">
        <v>184</v>
      </c>
      <c r="L320" t="s">
        <v>104</v>
      </c>
      <c r="M320">
        <v>77095</v>
      </c>
      <c r="N320" t="s">
        <v>105</v>
      </c>
      <c r="O320" t="s">
        <v>4839</v>
      </c>
      <c r="P320" t="s">
        <v>32</v>
      </c>
      <c r="Q320" t="s">
        <v>36</v>
      </c>
      <c r="R320" t="s">
        <v>4840</v>
      </c>
      <c r="S320">
        <v>191.05799999999999</v>
      </c>
      <c r="T320">
        <v>3</v>
      </c>
      <c r="U320">
        <v>0.3</v>
      </c>
      <c r="V320">
        <v>-46.399800000000013</v>
      </c>
      <c r="W320" t="s">
        <v>10946</v>
      </c>
    </row>
    <row r="321" spans="1:23">
      <c r="A321">
        <v>5304</v>
      </c>
      <c r="B321" t="s">
        <v>8131</v>
      </c>
      <c r="C321">
        <v>2011</v>
      </c>
      <c r="D321" s="6">
        <v>40863</v>
      </c>
      <c r="E321" s="6">
        <v>40867</v>
      </c>
      <c r="F321" t="s">
        <v>50</v>
      </c>
      <c r="G321" t="s">
        <v>2243</v>
      </c>
      <c r="H321" t="s">
        <v>2244</v>
      </c>
      <c r="I321" t="s">
        <v>26</v>
      </c>
      <c r="J321" t="s">
        <v>27</v>
      </c>
      <c r="K321" t="s">
        <v>357</v>
      </c>
      <c r="L321" t="s">
        <v>211</v>
      </c>
      <c r="M321">
        <v>62521</v>
      </c>
      <c r="N321" t="s">
        <v>105</v>
      </c>
      <c r="O321" t="s">
        <v>5750</v>
      </c>
      <c r="P321" t="s">
        <v>32</v>
      </c>
      <c r="Q321" t="s">
        <v>36</v>
      </c>
      <c r="R321" t="s">
        <v>5751</v>
      </c>
      <c r="S321">
        <v>37.295999999999999</v>
      </c>
      <c r="T321">
        <v>2</v>
      </c>
      <c r="U321">
        <v>0.3</v>
      </c>
      <c r="V321">
        <v>-1.0656000000000017</v>
      </c>
      <c r="W321" t="s">
        <v>10946</v>
      </c>
    </row>
    <row r="322" spans="1:23">
      <c r="A322">
        <v>5291</v>
      </c>
      <c r="B322" t="s">
        <v>8121</v>
      </c>
      <c r="C322">
        <v>2011</v>
      </c>
      <c r="D322" s="6">
        <v>40794</v>
      </c>
      <c r="E322" s="6">
        <v>40801</v>
      </c>
      <c r="F322" t="s">
        <v>50</v>
      </c>
      <c r="G322" t="s">
        <v>3739</v>
      </c>
      <c r="H322" t="s">
        <v>3740</v>
      </c>
      <c r="I322" t="s">
        <v>26</v>
      </c>
      <c r="J322" t="s">
        <v>27</v>
      </c>
      <c r="K322" t="s">
        <v>184</v>
      </c>
      <c r="L322" t="s">
        <v>104</v>
      </c>
      <c r="M322">
        <v>77036</v>
      </c>
      <c r="N322" t="s">
        <v>105</v>
      </c>
      <c r="O322" t="s">
        <v>686</v>
      </c>
      <c r="P322" t="s">
        <v>32</v>
      </c>
      <c r="Q322" t="s">
        <v>36</v>
      </c>
      <c r="R322" t="s">
        <v>687</v>
      </c>
      <c r="S322">
        <v>966.69999999999982</v>
      </c>
      <c r="T322">
        <v>5</v>
      </c>
      <c r="U322">
        <v>0.3</v>
      </c>
      <c r="V322">
        <v>-13.810000000000116</v>
      </c>
      <c r="W322" t="s">
        <v>10944</v>
      </c>
    </row>
    <row r="323" spans="1:23">
      <c r="A323">
        <v>5278</v>
      </c>
      <c r="B323" t="s">
        <v>8113</v>
      </c>
      <c r="C323">
        <v>2011</v>
      </c>
      <c r="D323" s="6">
        <v>40799</v>
      </c>
      <c r="E323" s="6">
        <v>40803</v>
      </c>
      <c r="F323" t="s">
        <v>50</v>
      </c>
      <c r="G323" t="s">
        <v>5320</v>
      </c>
      <c r="H323" t="s">
        <v>5321</v>
      </c>
      <c r="I323" t="s">
        <v>102</v>
      </c>
      <c r="J323" t="s">
        <v>27</v>
      </c>
      <c r="K323" t="s">
        <v>6902</v>
      </c>
      <c r="L323" t="s">
        <v>104</v>
      </c>
      <c r="M323">
        <v>79762</v>
      </c>
      <c r="N323" t="s">
        <v>105</v>
      </c>
      <c r="O323" t="s">
        <v>716</v>
      </c>
      <c r="P323" t="s">
        <v>32</v>
      </c>
      <c r="Q323" t="s">
        <v>36</v>
      </c>
      <c r="R323" t="s">
        <v>717</v>
      </c>
      <c r="S323">
        <v>340.11599999999999</v>
      </c>
      <c r="T323">
        <v>6</v>
      </c>
      <c r="U323">
        <v>0.3</v>
      </c>
      <c r="V323">
        <v>-9.717599999999976</v>
      </c>
      <c r="W323" t="s">
        <v>10944</v>
      </c>
    </row>
    <row r="324" spans="1:23">
      <c r="A324">
        <v>5275</v>
      </c>
      <c r="B324" t="s">
        <v>8111</v>
      </c>
      <c r="C324">
        <v>2012</v>
      </c>
      <c r="D324" s="6">
        <v>41220</v>
      </c>
      <c r="E324" s="6">
        <v>41222</v>
      </c>
      <c r="F324" t="s">
        <v>23</v>
      </c>
      <c r="G324" t="s">
        <v>5810</v>
      </c>
      <c r="H324" t="s">
        <v>5811</v>
      </c>
      <c r="I324" t="s">
        <v>26</v>
      </c>
      <c r="J324" t="s">
        <v>27</v>
      </c>
      <c r="K324" t="s">
        <v>2221</v>
      </c>
      <c r="L324" t="s">
        <v>5203</v>
      </c>
      <c r="M324" t="s">
        <v>5204</v>
      </c>
      <c r="N324" t="s">
        <v>148</v>
      </c>
      <c r="O324" t="s">
        <v>1807</v>
      </c>
      <c r="P324" t="s">
        <v>32</v>
      </c>
      <c r="Q324" t="s">
        <v>36</v>
      </c>
      <c r="R324" t="s">
        <v>1808</v>
      </c>
      <c r="S324">
        <v>715.2</v>
      </c>
      <c r="T324">
        <v>3</v>
      </c>
      <c r="U324">
        <v>0</v>
      </c>
      <c r="V324">
        <v>178.79999999999998</v>
      </c>
      <c r="W324" t="s">
        <v>10946</v>
      </c>
    </row>
    <row r="325" spans="1:23">
      <c r="A325">
        <v>5255</v>
      </c>
      <c r="B325" t="s">
        <v>8097</v>
      </c>
      <c r="C325">
        <v>2012</v>
      </c>
      <c r="D325" s="6">
        <v>40973</v>
      </c>
      <c r="E325" s="6">
        <v>40975</v>
      </c>
      <c r="F325" t="s">
        <v>23</v>
      </c>
      <c r="G325" t="s">
        <v>1060</v>
      </c>
      <c r="H325" t="s">
        <v>1061</v>
      </c>
      <c r="I325" t="s">
        <v>41</v>
      </c>
      <c r="J325" t="s">
        <v>27</v>
      </c>
      <c r="K325" t="s">
        <v>8098</v>
      </c>
      <c r="L325" t="s">
        <v>147</v>
      </c>
      <c r="M325">
        <v>18018</v>
      </c>
      <c r="N325" t="s">
        <v>148</v>
      </c>
      <c r="O325" t="s">
        <v>1839</v>
      </c>
      <c r="P325" t="s">
        <v>32</v>
      </c>
      <c r="Q325" t="s">
        <v>36</v>
      </c>
      <c r="R325" t="s">
        <v>1840</v>
      </c>
      <c r="S325">
        <v>99.372</v>
      </c>
      <c r="T325">
        <v>2</v>
      </c>
      <c r="U325">
        <v>0.3</v>
      </c>
      <c r="V325">
        <v>-7.0979999999999919</v>
      </c>
      <c r="W325" t="s">
        <v>10938</v>
      </c>
    </row>
    <row r="326" spans="1:23">
      <c r="A326">
        <v>5234</v>
      </c>
      <c r="B326" t="s">
        <v>8077</v>
      </c>
      <c r="C326">
        <v>2011</v>
      </c>
      <c r="D326" s="6">
        <v>40834</v>
      </c>
      <c r="E326" s="6">
        <v>40838</v>
      </c>
      <c r="F326" t="s">
        <v>50</v>
      </c>
      <c r="G326" t="s">
        <v>5584</v>
      </c>
      <c r="H326" t="s">
        <v>5585</v>
      </c>
      <c r="I326" t="s">
        <v>41</v>
      </c>
      <c r="J326" t="s">
        <v>27</v>
      </c>
      <c r="K326" t="s">
        <v>7036</v>
      </c>
      <c r="L326" t="s">
        <v>1707</v>
      </c>
      <c r="M326">
        <v>71854</v>
      </c>
      <c r="N326" t="s">
        <v>30</v>
      </c>
      <c r="O326" t="s">
        <v>7951</v>
      </c>
      <c r="P326" t="s">
        <v>32</v>
      </c>
      <c r="Q326" t="s">
        <v>36</v>
      </c>
      <c r="R326" t="s">
        <v>7952</v>
      </c>
      <c r="S326">
        <v>605.34</v>
      </c>
      <c r="T326">
        <v>6</v>
      </c>
      <c r="U326">
        <v>0</v>
      </c>
      <c r="V326">
        <v>145.2816</v>
      </c>
      <c r="W326" t="s">
        <v>10945</v>
      </c>
    </row>
    <row r="327" spans="1:23">
      <c r="A327">
        <v>5220</v>
      </c>
      <c r="B327" t="s">
        <v>8068</v>
      </c>
      <c r="C327">
        <v>2014</v>
      </c>
      <c r="D327" s="6">
        <v>41884</v>
      </c>
      <c r="E327" s="6">
        <v>41884</v>
      </c>
      <c r="F327" t="s">
        <v>1290</v>
      </c>
      <c r="G327" t="s">
        <v>1906</v>
      </c>
      <c r="H327" t="s">
        <v>1907</v>
      </c>
      <c r="I327" t="s">
        <v>26</v>
      </c>
      <c r="J327" t="s">
        <v>27</v>
      </c>
      <c r="K327" t="s">
        <v>880</v>
      </c>
      <c r="L327" t="s">
        <v>238</v>
      </c>
      <c r="M327">
        <v>48205</v>
      </c>
      <c r="N327" t="s">
        <v>105</v>
      </c>
      <c r="O327" t="s">
        <v>6142</v>
      </c>
      <c r="P327" t="s">
        <v>32</v>
      </c>
      <c r="Q327" t="s">
        <v>36</v>
      </c>
      <c r="R327" t="s">
        <v>6143</v>
      </c>
      <c r="S327">
        <v>498.26000000000005</v>
      </c>
      <c r="T327">
        <v>7</v>
      </c>
      <c r="U327">
        <v>0</v>
      </c>
      <c r="V327">
        <v>134.53020000000001</v>
      </c>
      <c r="W327" t="s">
        <v>10944</v>
      </c>
    </row>
    <row r="328" spans="1:23">
      <c r="A328">
        <v>5189</v>
      </c>
      <c r="B328" t="s">
        <v>8052</v>
      </c>
      <c r="C328">
        <v>2012</v>
      </c>
      <c r="D328" s="6">
        <v>41165</v>
      </c>
      <c r="E328" s="6">
        <v>41170</v>
      </c>
      <c r="F328" t="s">
        <v>50</v>
      </c>
      <c r="G328" t="s">
        <v>1974</v>
      </c>
      <c r="H328" t="s">
        <v>1975</v>
      </c>
      <c r="I328" t="s">
        <v>26</v>
      </c>
      <c r="J328" t="s">
        <v>27</v>
      </c>
      <c r="K328" t="s">
        <v>497</v>
      </c>
      <c r="L328" t="s">
        <v>254</v>
      </c>
      <c r="M328">
        <v>47201</v>
      </c>
      <c r="N328" t="s">
        <v>105</v>
      </c>
      <c r="O328" t="s">
        <v>1488</v>
      </c>
      <c r="P328" t="s">
        <v>32</v>
      </c>
      <c r="Q328" t="s">
        <v>36</v>
      </c>
      <c r="R328" t="s">
        <v>1489</v>
      </c>
      <c r="S328">
        <v>1516.2</v>
      </c>
      <c r="T328">
        <v>7</v>
      </c>
      <c r="U328">
        <v>0</v>
      </c>
      <c r="V328">
        <v>394.21199999999999</v>
      </c>
      <c r="W328" t="s">
        <v>10944</v>
      </c>
    </row>
    <row r="329" spans="1:23">
      <c r="A329">
        <v>5171</v>
      </c>
      <c r="B329" t="s">
        <v>8041</v>
      </c>
      <c r="C329">
        <v>2013</v>
      </c>
      <c r="D329" s="6">
        <v>41422</v>
      </c>
      <c r="E329" s="6">
        <v>41424</v>
      </c>
      <c r="F329" t="s">
        <v>23</v>
      </c>
      <c r="G329" t="s">
        <v>1345</v>
      </c>
      <c r="H329" t="s">
        <v>1346</v>
      </c>
      <c r="I329" t="s">
        <v>41</v>
      </c>
      <c r="J329" t="s">
        <v>27</v>
      </c>
      <c r="K329" t="s">
        <v>880</v>
      </c>
      <c r="L329" t="s">
        <v>238</v>
      </c>
      <c r="M329">
        <v>48205</v>
      </c>
      <c r="N329" t="s">
        <v>105</v>
      </c>
      <c r="O329" t="s">
        <v>1872</v>
      </c>
      <c r="P329" t="s">
        <v>32</v>
      </c>
      <c r="Q329" t="s">
        <v>36</v>
      </c>
      <c r="R329" t="s">
        <v>1873</v>
      </c>
      <c r="S329">
        <v>3504.9</v>
      </c>
      <c r="T329">
        <v>5</v>
      </c>
      <c r="U329">
        <v>0</v>
      </c>
      <c r="V329">
        <v>700.98000000000013</v>
      </c>
      <c r="W329" t="s">
        <v>10940</v>
      </c>
    </row>
    <row r="330" spans="1:23">
      <c r="A330">
        <v>329</v>
      </c>
      <c r="B330" t="s">
        <v>1188</v>
      </c>
      <c r="C330">
        <v>2013</v>
      </c>
      <c r="D330" s="6">
        <v>41517</v>
      </c>
      <c r="E330" s="6">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c r="W330" t="s">
        <v>10943</v>
      </c>
    </row>
    <row r="331" spans="1:23">
      <c r="A331">
        <v>5168</v>
      </c>
      <c r="B331" t="s">
        <v>8040</v>
      </c>
      <c r="C331">
        <v>2011</v>
      </c>
      <c r="D331" s="6">
        <v>40857</v>
      </c>
      <c r="E331" s="6">
        <v>40863</v>
      </c>
      <c r="F331" t="s">
        <v>50</v>
      </c>
      <c r="G331" t="s">
        <v>6696</v>
      </c>
      <c r="H331" t="s">
        <v>6697</v>
      </c>
      <c r="I331" t="s">
        <v>26</v>
      </c>
      <c r="J331" t="s">
        <v>27</v>
      </c>
      <c r="K331" t="s">
        <v>5311</v>
      </c>
      <c r="L331" t="s">
        <v>238</v>
      </c>
      <c r="M331">
        <v>48640</v>
      </c>
      <c r="N331" t="s">
        <v>105</v>
      </c>
      <c r="O331" t="s">
        <v>1931</v>
      </c>
      <c r="P331" t="s">
        <v>32</v>
      </c>
      <c r="Q331" t="s">
        <v>36</v>
      </c>
      <c r="R331" t="s">
        <v>1932</v>
      </c>
      <c r="S331">
        <v>563.93999999999994</v>
      </c>
      <c r="T331">
        <v>3</v>
      </c>
      <c r="U331">
        <v>0</v>
      </c>
      <c r="V331">
        <v>112.78800000000001</v>
      </c>
      <c r="W331" t="s">
        <v>10946</v>
      </c>
    </row>
    <row r="332" spans="1:23">
      <c r="A332">
        <v>5164</v>
      </c>
      <c r="B332" t="s">
        <v>8039</v>
      </c>
      <c r="C332">
        <v>2012</v>
      </c>
      <c r="D332" s="6">
        <v>41096</v>
      </c>
      <c r="E332" s="6">
        <v>41101</v>
      </c>
      <c r="F332" t="s">
        <v>50</v>
      </c>
      <c r="G332" t="s">
        <v>6461</v>
      </c>
      <c r="H332" t="s">
        <v>6462</v>
      </c>
      <c r="I332" t="s">
        <v>26</v>
      </c>
      <c r="J332" t="s">
        <v>27</v>
      </c>
      <c r="K332" t="s">
        <v>602</v>
      </c>
      <c r="L332" t="s">
        <v>43</v>
      </c>
      <c r="M332">
        <v>91104</v>
      </c>
      <c r="N332" t="s">
        <v>44</v>
      </c>
      <c r="O332" t="s">
        <v>281</v>
      </c>
      <c r="P332" t="s">
        <v>32</v>
      </c>
      <c r="Q332" t="s">
        <v>36</v>
      </c>
      <c r="R332" t="s">
        <v>282</v>
      </c>
      <c r="S332">
        <v>170.35200000000003</v>
      </c>
      <c r="T332">
        <v>3</v>
      </c>
      <c r="U332">
        <v>0.2</v>
      </c>
      <c r="V332">
        <v>-17.035200000000003</v>
      </c>
      <c r="W332" t="s">
        <v>10942</v>
      </c>
    </row>
    <row r="333" spans="1:23">
      <c r="A333">
        <v>5163</v>
      </c>
      <c r="B333" t="s">
        <v>8038</v>
      </c>
      <c r="C333">
        <v>2013</v>
      </c>
      <c r="D333" s="6">
        <v>41597</v>
      </c>
      <c r="E333" s="6">
        <v>41602</v>
      </c>
      <c r="F333" t="s">
        <v>23</v>
      </c>
      <c r="G333" t="s">
        <v>1887</v>
      </c>
      <c r="H333" t="s">
        <v>1888</v>
      </c>
      <c r="I333" t="s">
        <v>26</v>
      </c>
      <c r="J333" t="s">
        <v>27</v>
      </c>
      <c r="K333" t="s">
        <v>1113</v>
      </c>
      <c r="L333" t="s">
        <v>238</v>
      </c>
      <c r="M333">
        <v>48180</v>
      </c>
      <c r="N333" t="s">
        <v>105</v>
      </c>
      <c r="O333" t="s">
        <v>384</v>
      </c>
      <c r="P333" t="s">
        <v>32</v>
      </c>
      <c r="Q333" t="s">
        <v>36</v>
      </c>
      <c r="R333" t="s">
        <v>385</v>
      </c>
      <c r="S333">
        <v>301.95999999999998</v>
      </c>
      <c r="T333">
        <v>2</v>
      </c>
      <c r="U333">
        <v>0</v>
      </c>
      <c r="V333">
        <v>33.215599999999995</v>
      </c>
      <c r="W333" t="s">
        <v>10946</v>
      </c>
    </row>
    <row r="334" spans="1:23">
      <c r="A334">
        <v>5158</v>
      </c>
      <c r="B334" t="s">
        <v>8035</v>
      </c>
      <c r="C334">
        <v>2014</v>
      </c>
      <c r="D334" s="6">
        <v>41821</v>
      </c>
      <c r="E334" s="6">
        <v>41825</v>
      </c>
      <c r="F334" t="s">
        <v>23</v>
      </c>
      <c r="G334" t="s">
        <v>6370</v>
      </c>
      <c r="H334" t="s">
        <v>6371</v>
      </c>
      <c r="I334" t="s">
        <v>102</v>
      </c>
      <c r="J334" t="s">
        <v>27</v>
      </c>
      <c r="K334" t="s">
        <v>303</v>
      </c>
      <c r="L334" t="s">
        <v>211</v>
      </c>
      <c r="M334">
        <v>60653</v>
      </c>
      <c r="N334" t="s">
        <v>105</v>
      </c>
      <c r="O334" t="s">
        <v>7267</v>
      </c>
      <c r="P334" t="s">
        <v>32</v>
      </c>
      <c r="Q334" t="s">
        <v>36</v>
      </c>
      <c r="R334" t="s">
        <v>7268</v>
      </c>
      <c r="S334">
        <v>569.05799999999999</v>
      </c>
      <c r="T334">
        <v>3</v>
      </c>
      <c r="U334">
        <v>0.3</v>
      </c>
      <c r="V334">
        <v>-178.84680000000006</v>
      </c>
      <c r="W334" t="s">
        <v>10942</v>
      </c>
    </row>
    <row r="335" spans="1:23">
      <c r="A335">
        <v>5149</v>
      </c>
      <c r="B335" t="s">
        <v>8026</v>
      </c>
      <c r="C335">
        <v>2014</v>
      </c>
      <c r="D335" s="6">
        <v>41998</v>
      </c>
      <c r="E335" s="6">
        <v>42005</v>
      </c>
      <c r="F335" t="s">
        <v>50</v>
      </c>
      <c r="G335" t="s">
        <v>2599</v>
      </c>
      <c r="H335" t="s">
        <v>2600</v>
      </c>
      <c r="I335" t="s">
        <v>102</v>
      </c>
      <c r="J335" t="s">
        <v>27</v>
      </c>
      <c r="K335" t="s">
        <v>8027</v>
      </c>
      <c r="L335" t="s">
        <v>310</v>
      </c>
      <c r="M335">
        <v>85224</v>
      </c>
      <c r="N335" t="s">
        <v>44</v>
      </c>
      <c r="O335" t="s">
        <v>2555</v>
      </c>
      <c r="P335" t="s">
        <v>32</v>
      </c>
      <c r="Q335" t="s">
        <v>36</v>
      </c>
      <c r="R335" t="s">
        <v>2556</v>
      </c>
      <c r="S335">
        <v>842.37600000000009</v>
      </c>
      <c r="T335">
        <v>3</v>
      </c>
      <c r="U335">
        <v>0.2</v>
      </c>
      <c r="V335">
        <v>105.29699999999988</v>
      </c>
      <c r="W335" t="s">
        <v>10947</v>
      </c>
    </row>
    <row r="336" spans="1:23">
      <c r="A336">
        <v>5142</v>
      </c>
      <c r="B336" t="s">
        <v>8024</v>
      </c>
      <c r="C336">
        <v>2013</v>
      </c>
      <c r="D336" s="6">
        <v>41366</v>
      </c>
      <c r="E336" s="6">
        <v>41370</v>
      </c>
      <c r="F336" t="s">
        <v>50</v>
      </c>
      <c r="G336" t="s">
        <v>1918</v>
      </c>
      <c r="H336" t="s">
        <v>1919</v>
      </c>
      <c r="I336" t="s">
        <v>26</v>
      </c>
      <c r="J336" t="s">
        <v>27</v>
      </c>
      <c r="K336" t="s">
        <v>266</v>
      </c>
      <c r="L336" t="s">
        <v>267</v>
      </c>
      <c r="M336">
        <v>10009</v>
      </c>
      <c r="N336" t="s">
        <v>148</v>
      </c>
      <c r="O336" t="s">
        <v>35</v>
      </c>
      <c r="P336" t="s">
        <v>32</v>
      </c>
      <c r="Q336" t="s">
        <v>36</v>
      </c>
      <c r="R336" t="s">
        <v>37</v>
      </c>
      <c r="S336">
        <v>1317.492</v>
      </c>
      <c r="T336">
        <v>6</v>
      </c>
      <c r="U336">
        <v>0.1</v>
      </c>
      <c r="V336">
        <v>292.77599999999995</v>
      </c>
      <c r="W336" t="s">
        <v>10939</v>
      </c>
    </row>
    <row r="337" spans="1:23">
      <c r="A337">
        <v>5106</v>
      </c>
      <c r="B337" t="s">
        <v>7998</v>
      </c>
      <c r="C337">
        <v>2011</v>
      </c>
      <c r="D337" s="6">
        <v>40891</v>
      </c>
      <c r="E337" s="6">
        <v>40897</v>
      </c>
      <c r="F337" t="s">
        <v>50</v>
      </c>
      <c r="G337" t="s">
        <v>2460</v>
      </c>
      <c r="H337" t="s">
        <v>2461</v>
      </c>
      <c r="I337" t="s">
        <v>26</v>
      </c>
      <c r="J337" t="s">
        <v>27</v>
      </c>
      <c r="K337" t="s">
        <v>3642</v>
      </c>
      <c r="L337" t="s">
        <v>54</v>
      </c>
      <c r="M337">
        <v>32725</v>
      </c>
      <c r="N337" t="s">
        <v>30</v>
      </c>
      <c r="O337" t="s">
        <v>5494</v>
      </c>
      <c r="P337" t="s">
        <v>32</v>
      </c>
      <c r="Q337" t="s">
        <v>36</v>
      </c>
      <c r="R337" t="s">
        <v>5495</v>
      </c>
      <c r="S337">
        <v>186.304</v>
      </c>
      <c r="T337">
        <v>4</v>
      </c>
      <c r="U337">
        <v>0.2</v>
      </c>
      <c r="V337">
        <v>13.972799999999999</v>
      </c>
      <c r="W337" t="s">
        <v>10947</v>
      </c>
    </row>
    <row r="338" spans="1:23">
      <c r="A338">
        <v>5033</v>
      </c>
      <c r="B338" t="s">
        <v>7955</v>
      </c>
      <c r="C338">
        <v>2013</v>
      </c>
      <c r="D338" s="6">
        <v>41635</v>
      </c>
      <c r="E338" s="6">
        <v>41642</v>
      </c>
      <c r="F338" t="s">
        <v>50</v>
      </c>
      <c r="G338" t="s">
        <v>1532</v>
      </c>
      <c r="H338" t="s">
        <v>1533</v>
      </c>
      <c r="I338" t="s">
        <v>41</v>
      </c>
      <c r="J338" t="s">
        <v>27</v>
      </c>
      <c r="K338" t="s">
        <v>3936</v>
      </c>
      <c r="L338" t="s">
        <v>788</v>
      </c>
      <c r="M338">
        <v>8360</v>
      </c>
      <c r="N338" t="s">
        <v>148</v>
      </c>
      <c r="O338" t="s">
        <v>281</v>
      </c>
      <c r="P338" t="s">
        <v>32</v>
      </c>
      <c r="Q338" t="s">
        <v>36</v>
      </c>
      <c r="R338" t="s">
        <v>282</v>
      </c>
      <c r="S338">
        <v>212.94</v>
      </c>
      <c r="T338">
        <v>3</v>
      </c>
      <c r="U338">
        <v>0</v>
      </c>
      <c r="V338">
        <v>25.552800000000005</v>
      </c>
      <c r="W338" t="s">
        <v>10947</v>
      </c>
    </row>
    <row r="339" spans="1:23">
      <c r="A339">
        <v>5028</v>
      </c>
      <c r="B339" t="s">
        <v>7950</v>
      </c>
      <c r="C339">
        <v>2014</v>
      </c>
      <c r="D339" s="6">
        <v>41850</v>
      </c>
      <c r="E339" s="6">
        <v>41855</v>
      </c>
      <c r="F339" t="s">
        <v>50</v>
      </c>
      <c r="G339" t="s">
        <v>2384</v>
      </c>
      <c r="H339" t="s">
        <v>2385</v>
      </c>
      <c r="I339" t="s">
        <v>26</v>
      </c>
      <c r="J339" t="s">
        <v>27</v>
      </c>
      <c r="K339" t="s">
        <v>4847</v>
      </c>
      <c r="L339" t="s">
        <v>649</v>
      </c>
      <c r="M339">
        <v>73120</v>
      </c>
      <c r="N339" t="s">
        <v>105</v>
      </c>
      <c r="O339" t="s">
        <v>7951</v>
      </c>
      <c r="P339" t="s">
        <v>32</v>
      </c>
      <c r="Q339" t="s">
        <v>36</v>
      </c>
      <c r="R339" t="s">
        <v>7952</v>
      </c>
      <c r="S339">
        <v>302.67</v>
      </c>
      <c r="T339">
        <v>3</v>
      </c>
      <c r="U339">
        <v>0</v>
      </c>
      <c r="V339">
        <v>72.640799999999999</v>
      </c>
      <c r="W339" t="s">
        <v>10942</v>
      </c>
    </row>
    <row r="340" spans="1:23">
      <c r="A340">
        <v>4988</v>
      </c>
      <c r="B340" t="s">
        <v>7913</v>
      </c>
      <c r="C340">
        <v>2013</v>
      </c>
      <c r="D340" s="6">
        <v>41389</v>
      </c>
      <c r="E340" s="6">
        <v>41393</v>
      </c>
      <c r="F340" t="s">
        <v>50</v>
      </c>
      <c r="G340" t="s">
        <v>5789</v>
      </c>
      <c r="H340" t="s">
        <v>5790</v>
      </c>
      <c r="I340" t="s">
        <v>102</v>
      </c>
      <c r="J340" t="s">
        <v>27</v>
      </c>
      <c r="K340" t="s">
        <v>1081</v>
      </c>
      <c r="L340" t="s">
        <v>457</v>
      </c>
      <c r="M340">
        <v>80906</v>
      </c>
      <c r="N340" t="s">
        <v>44</v>
      </c>
      <c r="O340" t="s">
        <v>686</v>
      </c>
      <c r="P340" t="s">
        <v>32</v>
      </c>
      <c r="Q340" t="s">
        <v>36</v>
      </c>
      <c r="R340" t="s">
        <v>687</v>
      </c>
      <c r="S340">
        <v>1325.76</v>
      </c>
      <c r="T340">
        <v>6</v>
      </c>
      <c r="U340">
        <v>0.2</v>
      </c>
      <c r="V340">
        <v>149.14799999999991</v>
      </c>
      <c r="W340" t="s">
        <v>10939</v>
      </c>
    </row>
    <row r="341" spans="1:23">
      <c r="A341">
        <v>4971</v>
      </c>
      <c r="B341" t="s">
        <v>7904</v>
      </c>
      <c r="C341">
        <v>2013</v>
      </c>
      <c r="D341" s="6">
        <v>41585</v>
      </c>
      <c r="E341" s="6">
        <v>41588</v>
      </c>
      <c r="F341" t="s">
        <v>188</v>
      </c>
      <c r="G341" t="s">
        <v>1079</v>
      </c>
      <c r="H341" t="s">
        <v>1080</v>
      </c>
      <c r="I341" t="s">
        <v>41</v>
      </c>
      <c r="J341" t="s">
        <v>27</v>
      </c>
      <c r="K341" t="s">
        <v>1521</v>
      </c>
      <c r="L341" t="s">
        <v>54</v>
      </c>
      <c r="M341">
        <v>32216</v>
      </c>
      <c r="N341" t="s">
        <v>30</v>
      </c>
      <c r="O341" t="s">
        <v>336</v>
      </c>
      <c r="P341" t="s">
        <v>32</v>
      </c>
      <c r="Q341" t="s">
        <v>36</v>
      </c>
      <c r="R341" t="s">
        <v>337</v>
      </c>
      <c r="S341">
        <v>207.98400000000004</v>
      </c>
      <c r="T341">
        <v>2</v>
      </c>
      <c r="U341">
        <v>0.2</v>
      </c>
      <c r="V341">
        <v>-28.597800000000007</v>
      </c>
      <c r="W341" t="s">
        <v>10946</v>
      </c>
    </row>
    <row r="342" spans="1:23">
      <c r="A342">
        <v>4970</v>
      </c>
      <c r="B342" t="s">
        <v>7903</v>
      </c>
      <c r="C342">
        <v>2012</v>
      </c>
      <c r="D342" s="6">
        <v>41123</v>
      </c>
      <c r="E342" s="6">
        <v>41126</v>
      </c>
      <c r="F342" t="s">
        <v>23</v>
      </c>
      <c r="G342" t="s">
        <v>4527</v>
      </c>
      <c r="H342" t="s">
        <v>4528</v>
      </c>
      <c r="I342" t="s">
        <v>102</v>
      </c>
      <c r="J342" t="s">
        <v>27</v>
      </c>
      <c r="K342" t="s">
        <v>3577</v>
      </c>
      <c r="L342" t="s">
        <v>1399</v>
      </c>
      <c r="M342">
        <v>2908</v>
      </c>
      <c r="N342" t="s">
        <v>148</v>
      </c>
      <c r="O342" t="s">
        <v>3545</v>
      </c>
      <c r="P342" t="s">
        <v>32</v>
      </c>
      <c r="Q342" t="s">
        <v>36</v>
      </c>
      <c r="R342" t="s">
        <v>3546</v>
      </c>
      <c r="S342">
        <v>110.98</v>
      </c>
      <c r="T342">
        <v>1</v>
      </c>
      <c r="U342">
        <v>0</v>
      </c>
      <c r="V342">
        <v>15.537199999999999</v>
      </c>
      <c r="W342" t="s">
        <v>10943</v>
      </c>
    </row>
    <row r="343" spans="1:23">
      <c r="A343">
        <v>4962</v>
      </c>
      <c r="B343" t="s">
        <v>7898</v>
      </c>
      <c r="C343">
        <v>2011</v>
      </c>
      <c r="D343" s="6">
        <v>40609</v>
      </c>
      <c r="E343" s="6">
        <v>40610</v>
      </c>
      <c r="F343" t="s">
        <v>188</v>
      </c>
      <c r="G343" t="s">
        <v>7899</v>
      </c>
      <c r="H343" t="s">
        <v>7900</v>
      </c>
      <c r="I343" t="s">
        <v>26</v>
      </c>
      <c r="J343" t="s">
        <v>27</v>
      </c>
      <c r="K343" t="s">
        <v>95</v>
      </c>
      <c r="L343" t="s">
        <v>96</v>
      </c>
      <c r="M343">
        <v>98103</v>
      </c>
      <c r="N343" t="s">
        <v>44</v>
      </c>
      <c r="O343" t="s">
        <v>892</v>
      </c>
      <c r="P343" t="s">
        <v>32</v>
      </c>
      <c r="Q343" t="s">
        <v>36</v>
      </c>
      <c r="R343" t="s">
        <v>893</v>
      </c>
      <c r="S343">
        <v>48.712000000000003</v>
      </c>
      <c r="T343">
        <v>1</v>
      </c>
      <c r="U343">
        <v>0.2</v>
      </c>
      <c r="V343">
        <v>5.4800999999999966</v>
      </c>
      <c r="W343" t="s">
        <v>10938</v>
      </c>
    </row>
    <row r="344" spans="1:23">
      <c r="A344">
        <v>4941</v>
      </c>
      <c r="B344" t="s">
        <v>7883</v>
      </c>
      <c r="C344">
        <v>2012</v>
      </c>
      <c r="D344" s="6">
        <v>40945</v>
      </c>
      <c r="E344" s="6">
        <v>40952</v>
      </c>
      <c r="F344" t="s">
        <v>50</v>
      </c>
      <c r="G344" t="s">
        <v>5110</v>
      </c>
      <c r="H344" t="s">
        <v>5111</v>
      </c>
      <c r="I344" t="s">
        <v>26</v>
      </c>
      <c r="J344" t="s">
        <v>27</v>
      </c>
      <c r="K344" t="s">
        <v>521</v>
      </c>
      <c r="L344" t="s">
        <v>245</v>
      </c>
      <c r="M344">
        <v>19805</v>
      </c>
      <c r="N344" t="s">
        <v>148</v>
      </c>
      <c r="O344" t="s">
        <v>3495</v>
      </c>
      <c r="P344" t="s">
        <v>32</v>
      </c>
      <c r="Q344" t="s">
        <v>36</v>
      </c>
      <c r="R344" t="s">
        <v>3496</v>
      </c>
      <c r="S344">
        <v>1268.82</v>
      </c>
      <c r="T344">
        <v>9</v>
      </c>
      <c r="U344">
        <v>0</v>
      </c>
      <c r="V344">
        <v>266.45219999999989</v>
      </c>
      <c r="W344" t="s">
        <v>10937</v>
      </c>
    </row>
    <row r="345" spans="1:23">
      <c r="A345">
        <v>4929</v>
      </c>
      <c r="B345" t="s">
        <v>7870</v>
      </c>
      <c r="C345">
        <v>2014</v>
      </c>
      <c r="D345" s="6">
        <v>41975</v>
      </c>
      <c r="E345" s="6">
        <v>41980</v>
      </c>
      <c r="F345" t="s">
        <v>50</v>
      </c>
      <c r="G345" t="s">
        <v>531</v>
      </c>
      <c r="H345" t="s">
        <v>532</v>
      </c>
      <c r="I345" t="s">
        <v>102</v>
      </c>
      <c r="J345" t="s">
        <v>27</v>
      </c>
      <c r="K345" t="s">
        <v>746</v>
      </c>
      <c r="L345" t="s">
        <v>747</v>
      </c>
      <c r="M345">
        <v>6824</v>
      </c>
      <c r="N345" t="s">
        <v>148</v>
      </c>
      <c r="O345" t="s">
        <v>4730</v>
      </c>
      <c r="P345" t="s">
        <v>32</v>
      </c>
      <c r="Q345" t="s">
        <v>36</v>
      </c>
      <c r="R345" t="s">
        <v>4731</v>
      </c>
      <c r="S345">
        <v>897.15000000000009</v>
      </c>
      <c r="T345">
        <v>3</v>
      </c>
      <c r="U345">
        <v>0</v>
      </c>
      <c r="V345">
        <v>251.20200000000003</v>
      </c>
      <c r="W345" t="s">
        <v>10947</v>
      </c>
    </row>
    <row r="346" spans="1:23">
      <c r="A346">
        <v>4918</v>
      </c>
      <c r="B346" t="s">
        <v>7858</v>
      </c>
      <c r="C346">
        <v>2014</v>
      </c>
      <c r="D346" s="6">
        <v>41922</v>
      </c>
      <c r="E346" s="6">
        <v>41924</v>
      </c>
      <c r="F346" t="s">
        <v>23</v>
      </c>
      <c r="G346" t="s">
        <v>799</v>
      </c>
      <c r="H346" t="s">
        <v>800</v>
      </c>
      <c r="I346" t="s">
        <v>26</v>
      </c>
      <c r="J346" t="s">
        <v>27</v>
      </c>
      <c r="K346" t="s">
        <v>7859</v>
      </c>
      <c r="L346" t="s">
        <v>104</v>
      </c>
      <c r="M346">
        <v>77573</v>
      </c>
      <c r="N346" t="s">
        <v>105</v>
      </c>
      <c r="O346" t="s">
        <v>7860</v>
      </c>
      <c r="P346" t="s">
        <v>32</v>
      </c>
      <c r="Q346" t="s">
        <v>36</v>
      </c>
      <c r="R346" t="s">
        <v>7861</v>
      </c>
      <c r="S346">
        <v>254.05799999999999</v>
      </c>
      <c r="T346">
        <v>3</v>
      </c>
      <c r="U346">
        <v>0.3</v>
      </c>
      <c r="V346">
        <v>-32.664599999999993</v>
      </c>
      <c r="W346" t="s">
        <v>10945</v>
      </c>
    </row>
    <row r="347" spans="1:23">
      <c r="A347">
        <v>4905</v>
      </c>
      <c r="B347" t="s">
        <v>7851</v>
      </c>
      <c r="C347">
        <v>2011</v>
      </c>
      <c r="D347" s="6">
        <v>40878</v>
      </c>
      <c r="E347" s="6">
        <v>40880</v>
      </c>
      <c r="F347" t="s">
        <v>23</v>
      </c>
      <c r="G347" t="s">
        <v>1779</v>
      </c>
      <c r="H347" t="s">
        <v>1780</v>
      </c>
      <c r="I347" t="s">
        <v>41</v>
      </c>
      <c r="J347" t="s">
        <v>27</v>
      </c>
      <c r="K347" t="s">
        <v>184</v>
      </c>
      <c r="L347" t="s">
        <v>104</v>
      </c>
      <c r="M347">
        <v>77070</v>
      </c>
      <c r="N347" t="s">
        <v>105</v>
      </c>
      <c r="O347" t="s">
        <v>2436</v>
      </c>
      <c r="P347" t="s">
        <v>32</v>
      </c>
      <c r="Q347" t="s">
        <v>36</v>
      </c>
      <c r="R347" t="s">
        <v>2437</v>
      </c>
      <c r="S347">
        <v>674.05799999999999</v>
      </c>
      <c r="T347">
        <v>3</v>
      </c>
      <c r="U347">
        <v>0.3</v>
      </c>
      <c r="V347">
        <v>-19.258800000000008</v>
      </c>
      <c r="W347" t="s">
        <v>10947</v>
      </c>
    </row>
    <row r="348" spans="1:23">
      <c r="A348">
        <v>4898</v>
      </c>
      <c r="B348" t="s">
        <v>7847</v>
      </c>
      <c r="C348">
        <v>2011</v>
      </c>
      <c r="D348" s="6">
        <v>40831</v>
      </c>
      <c r="E348" s="6">
        <v>40833</v>
      </c>
      <c r="F348" t="s">
        <v>188</v>
      </c>
      <c r="G348" t="s">
        <v>6022</v>
      </c>
      <c r="H348" t="s">
        <v>6023</v>
      </c>
      <c r="I348" t="s">
        <v>26</v>
      </c>
      <c r="J348" t="s">
        <v>27</v>
      </c>
      <c r="K348" t="s">
        <v>3870</v>
      </c>
      <c r="L348" t="s">
        <v>498</v>
      </c>
      <c r="M348">
        <v>44134</v>
      </c>
      <c r="N348" t="s">
        <v>148</v>
      </c>
      <c r="O348" t="s">
        <v>5801</v>
      </c>
      <c r="P348" t="s">
        <v>32</v>
      </c>
      <c r="Q348" t="s">
        <v>36</v>
      </c>
      <c r="R348" t="s">
        <v>5802</v>
      </c>
      <c r="S348">
        <v>183.37199999999999</v>
      </c>
      <c r="T348">
        <v>2</v>
      </c>
      <c r="U348">
        <v>0.3</v>
      </c>
      <c r="V348">
        <v>-7.8588000000000022</v>
      </c>
      <c r="W348" t="s">
        <v>10945</v>
      </c>
    </row>
    <row r="349" spans="1:23">
      <c r="A349">
        <v>4887</v>
      </c>
      <c r="B349" t="s">
        <v>7843</v>
      </c>
      <c r="C349">
        <v>2013</v>
      </c>
      <c r="D349" s="6">
        <v>41607</v>
      </c>
      <c r="E349" s="6">
        <v>41610</v>
      </c>
      <c r="F349" t="s">
        <v>23</v>
      </c>
      <c r="G349" t="s">
        <v>5044</v>
      </c>
      <c r="H349" t="s">
        <v>5045</v>
      </c>
      <c r="I349" t="s">
        <v>41</v>
      </c>
      <c r="J349" t="s">
        <v>27</v>
      </c>
      <c r="K349" t="s">
        <v>7783</v>
      </c>
      <c r="L349" t="s">
        <v>1272</v>
      </c>
      <c r="M349">
        <v>30062</v>
      </c>
      <c r="N349" t="s">
        <v>30</v>
      </c>
      <c r="O349" t="s">
        <v>892</v>
      </c>
      <c r="P349" t="s">
        <v>32</v>
      </c>
      <c r="Q349" t="s">
        <v>36</v>
      </c>
      <c r="R349" t="s">
        <v>893</v>
      </c>
      <c r="S349">
        <v>182.67000000000002</v>
      </c>
      <c r="T349">
        <v>3</v>
      </c>
      <c r="U349">
        <v>0</v>
      </c>
      <c r="V349">
        <v>52.974299999999992</v>
      </c>
      <c r="W349" t="s">
        <v>10946</v>
      </c>
    </row>
    <row r="350" spans="1:23">
      <c r="A350">
        <v>4881</v>
      </c>
      <c r="B350" t="s">
        <v>7840</v>
      </c>
      <c r="C350">
        <v>2014</v>
      </c>
      <c r="D350" s="6">
        <v>41946</v>
      </c>
      <c r="E350" s="6">
        <v>41949</v>
      </c>
      <c r="F350" t="s">
        <v>23</v>
      </c>
      <c r="G350" t="s">
        <v>4524</v>
      </c>
      <c r="H350" t="s">
        <v>4525</v>
      </c>
      <c r="I350" t="s">
        <v>41</v>
      </c>
      <c r="J350" t="s">
        <v>27</v>
      </c>
      <c r="K350" t="s">
        <v>28</v>
      </c>
      <c r="L350" t="s">
        <v>29</v>
      </c>
      <c r="M350">
        <v>42420</v>
      </c>
      <c r="N350" t="s">
        <v>30</v>
      </c>
      <c r="O350" t="s">
        <v>35</v>
      </c>
      <c r="P350" t="s">
        <v>32</v>
      </c>
      <c r="Q350" t="s">
        <v>36</v>
      </c>
      <c r="R350" t="s">
        <v>37</v>
      </c>
      <c r="S350">
        <v>975.92</v>
      </c>
      <c r="T350">
        <v>4</v>
      </c>
      <c r="U350">
        <v>0</v>
      </c>
      <c r="V350">
        <v>292.77599999999995</v>
      </c>
      <c r="W350" t="s">
        <v>10946</v>
      </c>
    </row>
    <row r="351" spans="1:23">
      <c r="A351">
        <v>4866</v>
      </c>
      <c r="B351" t="s">
        <v>7831</v>
      </c>
      <c r="C351">
        <v>2014</v>
      </c>
      <c r="D351" s="6">
        <v>41957</v>
      </c>
      <c r="E351" s="6">
        <v>41962</v>
      </c>
      <c r="F351" t="s">
        <v>50</v>
      </c>
      <c r="G351" t="s">
        <v>655</v>
      </c>
      <c r="H351" t="s">
        <v>656</v>
      </c>
      <c r="I351" t="s">
        <v>26</v>
      </c>
      <c r="J351" t="s">
        <v>27</v>
      </c>
      <c r="K351" t="s">
        <v>95</v>
      </c>
      <c r="L351" t="s">
        <v>96</v>
      </c>
      <c r="M351">
        <v>98103</v>
      </c>
      <c r="N351" t="s">
        <v>44</v>
      </c>
      <c r="O351" t="s">
        <v>1726</v>
      </c>
      <c r="P351" t="s">
        <v>32</v>
      </c>
      <c r="Q351" t="s">
        <v>36</v>
      </c>
      <c r="R351" t="s">
        <v>1727</v>
      </c>
      <c r="S351">
        <v>2404.7040000000002</v>
      </c>
      <c r="T351">
        <v>6</v>
      </c>
      <c r="U351">
        <v>0.2</v>
      </c>
      <c r="V351">
        <v>150.29399999999998</v>
      </c>
      <c r="W351" t="s">
        <v>10946</v>
      </c>
    </row>
    <row r="352" spans="1:23">
      <c r="A352">
        <v>4851</v>
      </c>
      <c r="B352" t="s">
        <v>7819</v>
      </c>
      <c r="C352">
        <v>2011</v>
      </c>
      <c r="D352" s="6">
        <v>40794</v>
      </c>
      <c r="E352" s="6">
        <v>40800</v>
      </c>
      <c r="F352" t="s">
        <v>50</v>
      </c>
      <c r="G352" t="s">
        <v>4266</v>
      </c>
      <c r="H352" t="s">
        <v>4267</v>
      </c>
      <c r="I352" t="s">
        <v>26</v>
      </c>
      <c r="J352" t="s">
        <v>27</v>
      </c>
      <c r="K352" t="s">
        <v>7820</v>
      </c>
      <c r="L352" t="s">
        <v>96</v>
      </c>
      <c r="M352">
        <v>99301</v>
      </c>
      <c r="N352" t="s">
        <v>44</v>
      </c>
      <c r="O352" t="s">
        <v>35</v>
      </c>
      <c r="P352" t="s">
        <v>32</v>
      </c>
      <c r="Q352" t="s">
        <v>36</v>
      </c>
      <c r="R352" t="s">
        <v>37</v>
      </c>
      <c r="S352">
        <v>975.92</v>
      </c>
      <c r="T352">
        <v>5</v>
      </c>
      <c r="U352">
        <v>0.2</v>
      </c>
      <c r="V352">
        <v>121.98999999999992</v>
      </c>
      <c r="W352" t="s">
        <v>10944</v>
      </c>
    </row>
    <row r="353" spans="1:23">
      <c r="A353">
        <v>4825</v>
      </c>
      <c r="B353" t="s">
        <v>7802</v>
      </c>
      <c r="C353">
        <v>2013</v>
      </c>
      <c r="D353" s="6">
        <v>41600</v>
      </c>
      <c r="E353" s="6">
        <v>41605</v>
      </c>
      <c r="F353" t="s">
        <v>50</v>
      </c>
      <c r="G353" t="s">
        <v>2002</v>
      </c>
      <c r="H353" t="s">
        <v>2003</v>
      </c>
      <c r="I353" t="s">
        <v>26</v>
      </c>
      <c r="J353" t="s">
        <v>27</v>
      </c>
      <c r="K353" t="s">
        <v>497</v>
      </c>
      <c r="L353" t="s">
        <v>498</v>
      </c>
      <c r="M353">
        <v>43229</v>
      </c>
      <c r="N353" t="s">
        <v>148</v>
      </c>
      <c r="O353" t="s">
        <v>701</v>
      </c>
      <c r="P353" t="s">
        <v>32</v>
      </c>
      <c r="Q353" t="s">
        <v>36</v>
      </c>
      <c r="R353" t="s">
        <v>702</v>
      </c>
      <c r="S353">
        <v>127.554</v>
      </c>
      <c r="T353">
        <v>3</v>
      </c>
      <c r="U353">
        <v>0.3</v>
      </c>
      <c r="V353">
        <v>-9.1109999999999971</v>
      </c>
      <c r="W353" t="s">
        <v>10946</v>
      </c>
    </row>
    <row r="354" spans="1:23">
      <c r="A354">
        <v>4812</v>
      </c>
      <c r="B354" t="s">
        <v>7791</v>
      </c>
      <c r="C354">
        <v>2013</v>
      </c>
      <c r="D354" s="6">
        <v>41593</v>
      </c>
      <c r="E354" s="6">
        <v>41598</v>
      </c>
      <c r="F354" t="s">
        <v>23</v>
      </c>
      <c r="G354" t="s">
        <v>6335</v>
      </c>
      <c r="H354" t="s">
        <v>6336</v>
      </c>
      <c r="I354" t="s">
        <v>26</v>
      </c>
      <c r="J354" t="s">
        <v>27</v>
      </c>
      <c r="K354" t="s">
        <v>146</v>
      </c>
      <c r="L354" t="s">
        <v>147</v>
      </c>
      <c r="M354">
        <v>19134</v>
      </c>
      <c r="N354" t="s">
        <v>148</v>
      </c>
      <c r="O354" t="s">
        <v>1280</v>
      </c>
      <c r="P354" t="s">
        <v>32</v>
      </c>
      <c r="Q354" t="s">
        <v>36</v>
      </c>
      <c r="R354" t="s">
        <v>1281</v>
      </c>
      <c r="S354">
        <v>380.05799999999994</v>
      </c>
      <c r="T354">
        <v>3</v>
      </c>
      <c r="U354">
        <v>0.3</v>
      </c>
      <c r="V354">
        <v>-21.717600000000004</v>
      </c>
      <c r="W354" t="s">
        <v>10946</v>
      </c>
    </row>
    <row r="355" spans="1:23">
      <c r="A355">
        <v>4781</v>
      </c>
      <c r="B355" t="s">
        <v>7770</v>
      </c>
      <c r="C355">
        <v>2011</v>
      </c>
      <c r="D355" s="6">
        <v>40854</v>
      </c>
      <c r="E355" s="6">
        <v>40859</v>
      </c>
      <c r="F355" t="s">
        <v>50</v>
      </c>
      <c r="G355" t="s">
        <v>519</v>
      </c>
      <c r="H355" t="s">
        <v>520</v>
      </c>
      <c r="I355" t="s">
        <v>26</v>
      </c>
      <c r="J355" t="s">
        <v>27</v>
      </c>
      <c r="K355" t="s">
        <v>184</v>
      </c>
      <c r="L355" t="s">
        <v>104</v>
      </c>
      <c r="M355">
        <v>77070</v>
      </c>
      <c r="N355" t="s">
        <v>105</v>
      </c>
      <c r="O355" t="s">
        <v>5913</v>
      </c>
      <c r="P355" t="s">
        <v>32</v>
      </c>
      <c r="Q355" t="s">
        <v>36</v>
      </c>
      <c r="R355" t="s">
        <v>5914</v>
      </c>
      <c r="S355">
        <v>683.14399999999989</v>
      </c>
      <c r="T355">
        <v>4</v>
      </c>
      <c r="U355">
        <v>0.3</v>
      </c>
      <c r="V355">
        <v>0</v>
      </c>
      <c r="W355" t="s">
        <v>10946</v>
      </c>
    </row>
    <row r="356" spans="1:23">
      <c r="A356">
        <v>4780</v>
      </c>
      <c r="B356" t="s">
        <v>7769</v>
      </c>
      <c r="C356">
        <v>2011</v>
      </c>
      <c r="D356" s="6">
        <v>40732</v>
      </c>
      <c r="E356" s="6">
        <v>40734</v>
      </c>
      <c r="F356" t="s">
        <v>188</v>
      </c>
      <c r="G356" t="s">
        <v>5985</v>
      </c>
      <c r="H356" t="s">
        <v>5986</v>
      </c>
      <c r="I356" t="s">
        <v>26</v>
      </c>
      <c r="J356" t="s">
        <v>27</v>
      </c>
      <c r="K356" t="s">
        <v>3452</v>
      </c>
      <c r="L356" t="s">
        <v>267</v>
      </c>
      <c r="M356">
        <v>14215</v>
      </c>
      <c r="N356" t="s">
        <v>148</v>
      </c>
      <c r="O356" t="s">
        <v>1839</v>
      </c>
      <c r="P356" t="s">
        <v>32</v>
      </c>
      <c r="Q356" t="s">
        <v>36</v>
      </c>
      <c r="R356" t="s">
        <v>1840</v>
      </c>
      <c r="S356">
        <v>63.882000000000005</v>
      </c>
      <c r="T356">
        <v>1</v>
      </c>
      <c r="U356">
        <v>0.1</v>
      </c>
      <c r="V356">
        <v>10.647000000000004</v>
      </c>
      <c r="W356" t="s">
        <v>10942</v>
      </c>
    </row>
    <row r="357" spans="1:23">
      <c r="A357">
        <v>4753</v>
      </c>
      <c r="B357" t="s">
        <v>7740</v>
      </c>
      <c r="C357">
        <v>2014</v>
      </c>
      <c r="D357" s="6">
        <v>41964</v>
      </c>
      <c r="E357" s="6">
        <v>41968</v>
      </c>
      <c r="F357" t="s">
        <v>50</v>
      </c>
      <c r="G357" t="s">
        <v>2490</v>
      </c>
      <c r="H357" t="s">
        <v>2491</v>
      </c>
      <c r="I357" t="s">
        <v>26</v>
      </c>
      <c r="J357" t="s">
        <v>27</v>
      </c>
      <c r="K357" t="s">
        <v>328</v>
      </c>
      <c r="L357" t="s">
        <v>335</v>
      </c>
      <c r="M357">
        <v>38301</v>
      </c>
      <c r="N357" t="s">
        <v>30</v>
      </c>
      <c r="O357" t="s">
        <v>2095</v>
      </c>
      <c r="P357" t="s">
        <v>32</v>
      </c>
      <c r="Q357" t="s">
        <v>36</v>
      </c>
      <c r="R357" t="s">
        <v>2096</v>
      </c>
      <c r="S357">
        <v>209.56799999999998</v>
      </c>
      <c r="T357">
        <v>2</v>
      </c>
      <c r="U357">
        <v>0.2</v>
      </c>
      <c r="V357">
        <v>-23.576400000000007</v>
      </c>
      <c r="W357" t="s">
        <v>10946</v>
      </c>
    </row>
    <row r="358" spans="1:23">
      <c r="A358">
        <v>4735</v>
      </c>
      <c r="B358" t="s">
        <v>7731</v>
      </c>
      <c r="C358">
        <v>2013</v>
      </c>
      <c r="D358" s="6">
        <v>41372</v>
      </c>
      <c r="E358" s="6">
        <v>41377</v>
      </c>
      <c r="F358" t="s">
        <v>50</v>
      </c>
      <c r="G358" t="s">
        <v>974</v>
      </c>
      <c r="H358" t="s">
        <v>975</v>
      </c>
      <c r="I358" t="s">
        <v>41</v>
      </c>
      <c r="J358" t="s">
        <v>27</v>
      </c>
      <c r="K358" t="s">
        <v>266</v>
      </c>
      <c r="L358" t="s">
        <v>267</v>
      </c>
      <c r="M358">
        <v>10035</v>
      </c>
      <c r="N358" t="s">
        <v>148</v>
      </c>
      <c r="O358" t="s">
        <v>35</v>
      </c>
      <c r="P358" t="s">
        <v>32</v>
      </c>
      <c r="Q358" t="s">
        <v>36</v>
      </c>
      <c r="R358" t="s">
        <v>37</v>
      </c>
      <c r="S358">
        <v>658.74599999999998</v>
      </c>
      <c r="T358">
        <v>3</v>
      </c>
      <c r="U358">
        <v>0.1</v>
      </c>
      <c r="V358">
        <v>146.38799999999998</v>
      </c>
      <c r="W358" t="s">
        <v>10939</v>
      </c>
    </row>
    <row r="359" spans="1:23">
      <c r="A359">
        <v>4698</v>
      </c>
      <c r="B359" t="s">
        <v>7702</v>
      </c>
      <c r="C359">
        <v>2012</v>
      </c>
      <c r="D359" s="6">
        <v>41260</v>
      </c>
      <c r="E359" s="6">
        <v>41260</v>
      </c>
      <c r="F359" t="s">
        <v>1290</v>
      </c>
      <c r="G359" t="s">
        <v>2114</v>
      </c>
      <c r="H359" t="s">
        <v>2115</v>
      </c>
      <c r="I359" t="s">
        <v>26</v>
      </c>
      <c r="J359" t="s">
        <v>27</v>
      </c>
      <c r="K359" t="s">
        <v>880</v>
      </c>
      <c r="L359" t="s">
        <v>238</v>
      </c>
      <c r="M359">
        <v>48205</v>
      </c>
      <c r="N359" t="s">
        <v>105</v>
      </c>
      <c r="O359" t="s">
        <v>701</v>
      </c>
      <c r="P359" t="s">
        <v>32</v>
      </c>
      <c r="Q359" t="s">
        <v>36</v>
      </c>
      <c r="R359" t="s">
        <v>702</v>
      </c>
      <c r="S359">
        <v>546.66</v>
      </c>
      <c r="T359">
        <v>9</v>
      </c>
      <c r="U359">
        <v>0</v>
      </c>
      <c r="V359">
        <v>136.66500000000002</v>
      </c>
      <c r="W359" t="s">
        <v>10947</v>
      </c>
    </row>
    <row r="360" spans="1:23">
      <c r="A360">
        <v>4697</v>
      </c>
      <c r="B360" t="s">
        <v>7702</v>
      </c>
      <c r="C360">
        <v>2012</v>
      </c>
      <c r="D360" s="6">
        <v>41260</v>
      </c>
      <c r="E360" s="6">
        <v>41260</v>
      </c>
      <c r="F360" t="s">
        <v>1290</v>
      </c>
      <c r="G360" t="s">
        <v>2114</v>
      </c>
      <c r="H360" t="s">
        <v>2115</v>
      </c>
      <c r="I360" t="s">
        <v>26</v>
      </c>
      <c r="J360" t="s">
        <v>27</v>
      </c>
      <c r="K360" t="s">
        <v>880</v>
      </c>
      <c r="L360" t="s">
        <v>238</v>
      </c>
      <c r="M360">
        <v>48205</v>
      </c>
      <c r="N360" t="s">
        <v>105</v>
      </c>
      <c r="O360" t="s">
        <v>6142</v>
      </c>
      <c r="P360" t="s">
        <v>32</v>
      </c>
      <c r="Q360" t="s">
        <v>36</v>
      </c>
      <c r="R360" t="s">
        <v>6143</v>
      </c>
      <c r="S360">
        <v>142.36000000000001</v>
      </c>
      <c r="T360">
        <v>2</v>
      </c>
      <c r="U360">
        <v>0</v>
      </c>
      <c r="V360">
        <v>38.437200000000004</v>
      </c>
      <c r="W360" t="s">
        <v>10947</v>
      </c>
    </row>
    <row r="361" spans="1:23">
      <c r="A361">
        <v>4696</v>
      </c>
      <c r="B361" t="s">
        <v>7702</v>
      </c>
      <c r="C361">
        <v>2012</v>
      </c>
      <c r="D361" s="6">
        <v>41260</v>
      </c>
      <c r="E361" s="6">
        <v>41260</v>
      </c>
      <c r="F361" t="s">
        <v>1290</v>
      </c>
      <c r="G361" t="s">
        <v>2114</v>
      </c>
      <c r="H361" t="s">
        <v>2115</v>
      </c>
      <c r="I361" t="s">
        <v>26</v>
      </c>
      <c r="J361" t="s">
        <v>27</v>
      </c>
      <c r="K361" t="s">
        <v>880</v>
      </c>
      <c r="L361" t="s">
        <v>238</v>
      </c>
      <c r="M361">
        <v>48205</v>
      </c>
      <c r="N361" t="s">
        <v>105</v>
      </c>
      <c r="O361" t="s">
        <v>3621</v>
      </c>
      <c r="P361" t="s">
        <v>32</v>
      </c>
      <c r="Q361" t="s">
        <v>36</v>
      </c>
      <c r="R361" t="s">
        <v>3622</v>
      </c>
      <c r="S361">
        <v>302.94</v>
      </c>
      <c r="T361">
        <v>3</v>
      </c>
      <c r="U361">
        <v>0</v>
      </c>
      <c r="V361">
        <v>48.470400000000012</v>
      </c>
      <c r="W361" t="s">
        <v>10947</v>
      </c>
    </row>
    <row r="362" spans="1:23">
      <c r="A362">
        <v>4692</v>
      </c>
      <c r="B362" t="s">
        <v>7701</v>
      </c>
      <c r="C362">
        <v>2011</v>
      </c>
      <c r="D362" s="6">
        <v>40897</v>
      </c>
      <c r="E362" s="6">
        <v>40899</v>
      </c>
      <c r="F362" t="s">
        <v>188</v>
      </c>
      <c r="G362" t="s">
        <v>4911</v>
      </c>
      <c r="H362" t="s">
        <v>4912</v>
      </c>
      <c r="I362" t="s">
        <v>26</v>
      </c>
      <c r="J362" t="s">
        <v>27</v>
      </c>
      <c r="K362" t="s">
        <v>1310</v>
      </c>
      <c r="L362" t="s">
        <v>310</v>
      </c>
      <c r="M362">
        <v>85705</v>
      </c>
      <c r="N362" t="s">
        <v>44</v>
      </c>
      <c r="O362" t="s">
        <v>890</v>
      </c>
      <c r="P362" t="s">
        <v>32</v>
      </c>
      <c r="Q362" t="s">
        <v>36</v>
      </c>
      <c r="R362" t="s">
        <v>891</v>
      </c>
      <c r="S362">
        <v>242.35200000000003</v>
      </c>
      <c r="T362">
        <v>3</v>
      </c>
      <c r="U362">
        <v>0.2</v>
      </c>
      <c r="V362">
        <v>-42.411600000000035</v>
      </c>
      <c r="W362" t="s">
        <v>10947</v>
      </c>
    </row>
    <row r="363" spans="1:23">
      <c r="A363">
        <v>4662</v>
      </c>
      <c r="B363" t="s">
        <v>7681</v>
      </c>
      <c r="C363">
        <v>2012</v>
      </c>
      <c r="D363" s="6">
        <v>41032</v>
      </c>
      <c r="E363" s="6">
        <v>41036</v>
      </c>
      <c r="F363" t="s">
        <v>50</v>
      </c>
      <c r="G363" t="s">
        <v>5810</v>
      </c>
      <c r="H363" t="s">
        <v>5811</v>
      </c>
      <c r="I363" t="s">
        <v>26</v>
      </c>
      <c r="J363" t="s">
        <v>27</v>
      </c>
      <c r="K363" t="s">
        <v>146</v>
      </c>
      <c r="L363" t="s">
        <v>147</v>
      </c>
      <c r="M363">
        <v>19140</v>
      </c>
      <c r="N363" t="s">
        <v>148</v>
      </c>
      <c r="O363" t="s">
        <v>942</v>
      </c>
      <c r="P363" t="s">
        <v>32</v>
      </c>
      <c r="Q363" t="s">
        <v>36</v>
      </c>
      <c r="R363" t="s">
        <v>943</v>
      </c>
      <c r="S363">
        <v>844.11599999999987</v>
      </c>
      <c r="T363">
        <v>6</v>
      </c>
      <c r="U363">
        <v>0.3</v>
      </c>
      <c r="V363">
        <v>-36.176400000000001</v>
      </c>
      <c r="W363" t="s">
        <v>10940</v>
      </c>
    </row>
    <row r="364" spans="1:23">
      <c r="A364">
        <v>363</v>
      </c>
      <c r="B364" t="s">
        <v>1277</v>
      </c>
      <c r="C364">
        <v>2014</v>
      </c>
      <c r="D364" s="6">
        <v>41908</v>
      </c>
      <c r="E364" s="6">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c r="W364" t="s">
        <v>10944</v>
      </c>
    </row>
    <row r="365" spans="1:23">
      <c r="A365">
        <v>4648</v>
      </c>
      <c r="B365" t="s">
        <v>7671</v>
      </c>
      <c r="C365">
        <v>2013</v>
      </c>
      <c r="D365" s="6">
        <v>41391</v>
      </c>
      <c r="E365" s="6">
        <v>41396</v>
      </c>
      <c r="F365" t="s">
        <v>50</v>
      </c>
      <c r="G365" t="s">
        <v>7672</v>
      </c>
      <c r="H365" t="s">
        <v>7673</v>
      </c>
      <c r="I365" t="s">
        <v>102</v>
      </c>
      <c r="J365" t="s">
        <v>27</v>
      </c>
      <c r="K365" t="s">
        <v>266</v>
      </c>
      <c r="L365" t="s">
        <v>267</v>
      </c>
      <c r="M365">
        <v>10009</v>
      </c>
      <c r="N365" t="s">
        <v>148</v>
      </c>
      <c r="O365" t="s">
        <v>6903</v>
      </c>
      <c r="P365" t="s">
        <v>32</v>
      </c>
      <c r="Q365" t="s">
        <v>36</v>
      </c>
      <c r="R365" t="s">
        <v>6904</v>
      </c>
      <c r="S365">
        <v>434.64600000000002</v>
      </c>
      <c r="T365">
        <v>3</v>
      </c>
      <c r="U365">
        <v>0.1</v>
      </c>
      <c r="V365">
        <v>62.782199999999975</v>
      </c>
      <c r="W365" t="s">
        <v>10939</v>
      </c>
    </row>
    <row r="366" spans="1:23">
      <c r="A366">
        <v>4646</v>
      </c>
      <c r="B366" t="s">
        <v>7669</v>
      </c>
      <c r="C366">
        <v>2013</v>
      </c>
      <c r="D366" s="6">
        <v>41499</v>
      </c>
      <c r="E366" s="6">
        <v>41503</v>
      </c>
      <c r="F366" t="s">
        <v>50</v>
      </c>
      <c r="G366" t="s">
        <v>5320</v>
      </c>
      <c r="H366" t="s">
        <v>5321</v>
      </c>
      <c r="I366" t="s">
        <v>102</v>
      </c>
      <c r="J366" t="s">
        <v>27</v>
      </c>
      <c r="K366" t="s">
        <v>266</v>
      </c>
      <c r="L366" t="s">
        <v>267</v>
      </c>
      <c r="M366">
        <v>10011</v>
      </c>
      <c r="N366" t="s">
        <v>148</v>
      </c>
      <c r="O366" t="s">
        <v>1585</v>
      </c>
      <c r="P366" t="s">
        <v>32</v>
      </c>
      <c r="Q366" t="s">
        <v>36</v>
      </c>
      <c r="R366" t="s">
        <v>1586</v>
      </c>
      <c r="S366">
        <v>145.76400000000001</v>
      </c>
      <c r="T366">
        <v>2</v>
      </c>
      <c r="U366">
        <v>0.1</v>
      </c>
      <c r="V366">
        <v>-8.0980000000000167</v>
      </c>
      <c r="W366" t="s">
        <v>10943</v>
      </c>
    </row>
    <row r="367" spans="1:23">
      <c r="A367">
        <v>4643</v>
      </c>
      <c r="B367" t="s">
        <v>7665</v>
      </c>
      <c r="C367">
        <v>2014</v>
      </c>
      <c r="D367" s="6">
        <v>41935</v>
      </c>
      <c r="E367" s="6">
        <v>41937</v>
      </c>
      <c r="F367" t="s">
        <v>23</v>
      </c>
      <c r="G367" t="s">
        <v>3832</v>
      </c>
      <c r="H367" t="s">
        <v>3833</v>
      </c>
      <c r="I367" t="s">
        <v>26</v>
      </c>
      <c r="J367" t="s">
        <v>27</v>
      </c>
      <c r="K367" t="s">
        <v>5340</v>
      </c>
      <c r="L367" t="s">
        <v>457</v>
      </c>
      <c r="M367">
        <v>80525</v>
      </c>
      <c r="N367" t="s">
        <v>44</v>
      </c>
      <c r="O367" t="s">
        <v>7666</v>
      </c>
      <c r="P367" t="s">
        <v>32</v>
      </c>
      <c r="Q367" t="s">
        <v>36</v>
      </c>
      <c r="R367" t="s">
        <v>7667</v>
      </c>
      <c r="S367">
        <v>579.13599999999997</v>
      </c>
      <c r="T367">
        <v>4</v>
      </c>
      <c r="U367">
        <v>0.2</v>
      </c>
      <c r="V367">
        <v>-28.95679999999993</v>
      </c>
      <c r="W367" t="s">
        <v>10945</v>
      </c>
    </row>
    <row r="368" spans="1:23">
      <c r="A368">
        <v>4619</v>
      </c>
      <c r="B368" t="s">
        <v>7648</v>
      </c>
      <c r="C368">
        <v>2012</v>
      </c>
      <c r="D368" s="6">
        <v>41173</v>
      </c>
      <c r="E368" s="6">
        <v>41178</v>
      </c>
      <c r="F368" t="s">
        <v>50</v>
      </c>
      <c r="G368" t="s">
        <v>2284</v>
      </c>
      <c r="H368" t="s">
        <v>2285</v>
      </c>
      <c r="I368" t="s">
        <v>102</v>
      </c>
      <c r="J368" t="s">
        <v>27</v>
      </c>
      <c r="K368" t="s">
        <v>4096</v>
      </c>
      <c r="L368" t="s">
        <v>1245</v>
      </c>
      <c r="M368">
        <v>2149</v>
      </c>
      <c r="N368" t="s">
        <v>148</v>
      </c>
      <c r="O368" t="s">
        <v>1280</v>
      </c>
      <c r="P368" t="s">
        <v>32</v>
      </c>
      <c r="Q368" t="s">
        <v>36</v>
      </c>
      <c r="R368" t="s">
        <v>1281</v>
      </c>
      <c r="S368">
        <v>542.93999999999994</v>
      </c>
      <c r="T368">
        <v>3</v>
      </c>
      <c r="U368">
        <v>0</v>
      </c>
      <c r="V368">
        <v>141.1644</v>
      </c>
      <c r="W368" t="s">
        <v>10944</v>
      </c>
    </row>
    <row r="369" spans="1:23">
      <c r="A369">
        <v>4600</v>
      </c>
      <c r="B369" t="s">
        <v>7638</v>
      </c>
      <c r="C369">
        <v>2012</v>
      </c>
      <c r="D369" s="6">
        <v>41106</v>
      </c>
      <c r="E369" s="6">
        <v>41110</v>
      </c>
      <c r="F369" t="s">
        <v>50</v>
      </c>
      <c r="G369" t="s">
        <v>3763</v>
      </c>
      <c r="H369" t="s">
        <v>3764</v>
      </c>
      <c r="I369" t="s">
        <v>102</v>
      </c>
      <c r="J369" t="s">
        <v>27</v>
      </c>
      <c r="K369" t="s">
        <v>4492</v>
      </c>
      <c r="L369" t="s">
        <v>2735</v>
      </c>
      <c r="M369">
        <v>21215</v>
      </c>
      <c r="N369" t="s">
        <v>148</v>
      </c>
      <c r="O369" t="s">
        <v>2060</v>
      </c>
      <c r="P369" t="s">
        <v>32</v>
      </c>
      <c r="Q369" t="s">
        <v>36</v>
      </c>
      <c r="R369" t="s">
        <v>2061</v>
      </c>
      <c r="S369">
        <v>150.97999999999999</v>
      </c>
      <c r="T369">
        <v>1</v>
      </c>
      <c r="U369">
        <v>0</v>
      </c>
      <c r="V369">
        <v>43.784199999999984</v>
      </c>
      <c r="W369" t="s">
        <v>10942</v>
      </c>
    </row>
    <row r="370" spans="1:23">
      <c r="A370">
        <v>4593</v>
      </c>
      <c r="B370" t="s">
        <v>7633</v>
      </c>
      <c r="C370">
        <v>2013</v>
      </c>
      <c r="D370" s="6">
        <v>41635</v>
      </c>
      <c r="E370" s="6">
        <v>41640</v>
      </c>
      <c r="F370" t="s">
        <v>50</v>
      </c>
      <c r="G370" t="s">
        <v>2515</v>
      </c>
      <c r="H370" t="s">
        <v>2516</v>
      </c>
      <c r="I370" t="s">
        <v>41</v>
      </c>
      <c r="J370" t="s">
        <v>27</v>
      </c>
      <c r="K370" t="s">
        <v>42</v>
      </c>
      <c r="L370" t="s">
        <v>43</v>
      </c>
      <c r="M370">
        <v>90004</v>
      </c>
      <c r="N370" t="s">
        <v>44</v>
      </c>
      <c r="O370" t="s">
        <v>6595</v>
      </c>
      <c r="P370" t="s">
        <v>32</v>
      </c>
      <c r="Q370" t="s">
        <v>36</v>
      </c>
      <c r="R370" t="s">
        <v>6596</v>
      </c>
      <c r="S370">
        <v>146.352</v>
      </c>
      <c r="T370">
        <v>3</v>
      </c>
      <c r="U370">
        <v>0.2</v>
      </c>
      <c r="V370">
        <v>-5.4882000000000062</v>
      </c>
      <c r="W370" t="s">
        <v>10947</v>
      </c>
    </row>
    <row r="371" spans="1:23">
      <c r="A371">
        <v>4564</v>
      </c>
      <c r="B371" t="s">
        <v>7602</v>
      </c>
      <c r="C371">
        <v>2014</v>
      </c>
      <c r="D371" s="6">
        <v>41909</v>
      </c>
      <c r="E371" s="6">
        <v>41913</v>
      </c>
      <c r="F371" t="s">
        <v>50</v>
      </c>
      <c r="G371" t="s">
        <v>2656</v>
      </c>
      <c r="H371" t="s">
        <v>2657</v>
      </c>
      <c r="I371" t="s">
        <v>102</v>
      </c>
      <c r="J371" t="s">
        <v>27</v>
      </c>
      <c r="K371" t="s">
        <v>7194</v>
      </c>
      <c r="L371" t="s">
        <v>54</v>
      </c>
      <c r="M371">
        <v>33023</v>
      </c>
      <c r="N371" t="s">
        <v>30</v>
      </c>
      <c r="O371" t="s">
        <v>6956</v>
      </c>
      <c r="P371" t="s">
        <v>32</v>
      </c>
      <c r="Q371" t="s">
        <v>36</v>
      </c>
      <c r="R371" t="s">
        <v>6957</v>
      </c>
      <c r="S371">
        <v>419.13599999999997</v>
      </c>
      <c r="T371">
        <v>4</v>
      </c>
      <c r="U371">
        <v>0.2</v>
      </c>
      <c r="V371">
        <v>-57.631200000000035</v>
      </c>
      <c r="W371" t="s">
        <v>10944</v>
      </c>
    </row>
    <row r="372" spans="1:23">
      <c r="A372">
        <v>4560</v>
      </c>
      <c r="B372" t="s">
        <v>7596</v>
      </c>
      <c r="C372">
        <v>2011</v>
      </c>
      <c r="D372" s="6">
        <v>40668</v>
      </c>
      <c r="E372" s="6">
        <v>40671</v>
      </c>
      <c r="F372" t="s">
        <v>188</v>
      </c>
      <c r="G372" t="s">
        <v>152</v>
      </c>
      <c r="H372" t="s">
        <v>153</v>
      </c>
      <c r="I372" t="s">
        <v>26</v>
      </c>
      <c r="J372" t="s">
        <v>27</v>
      </c>
      <c r="K372" t="s">
        <v>678</v>
      </c>
      <c r="L372" t="s">
        <v>104</v>
      </c>
      <c r="M372">
        <v>78207</v>
      </c>
      <c r="N372" t="s">
        <v>105</v>
      </c>
      <c r="O372" t="s">
        <v>304</v>
      </c>
      <c r="P372" t="s">
        <v>32</v>
      </c>
      <c r="Q372" t="s">
        <v>36</v>
      </c>
      <c r="R372" t="s">
        <v>305</v>
      </c>
      <c r="S372">
        <v>127.869</v>
      </c>
      <c r="T372">
        <v>3</v>
      </c>
      <c r="U372">
        <v>0.3</v>
      </c>
      <c r="V372">
        <v>-9.1335000000000122</v>
      </c>
      <c r="W372" t="s">
        <v>10940</v>
      </c>
    </row>
    <row r="373" spans="1:23">
      <c r="A373">
        <v>4553</v>
      </c>
      <c r="B373" t="s">
        <v>7590</v>
      </c>
      <c r="C373">
        <v>2011</v>
      </c>
      <c r="D373" s="6">
        <v>40904</v>
      </c>
      <c r="E373" s="6">
        <v>40910</v>
      </c>
      <c r="F373" t="s">
        <v>50</v>
      </c>
      <c r="G373" t="s">
        <v>1913</v>
      </c>
      <c r="H373" t="s">
        <v>1914</v>
      </c>
      <c r="I373" t="s">
        <v>26</v>
      </c>
      <c r="J373" t="s">
        <v>27</v>
      </c>
      <c r="K373" t="s">
        <v>127</v>
      </c>
      <c r="L373" t="s">
        <v>43</v>
      </c>
      <c r="M373">
        <v>94122</v>
      </c>
      <c r="N373" t="s">
        <v>44</v>
      </c>
      <c r="O373" t="s">
        <v>1461</v>
      </c>
      <c r="P373" t="s">
        <v>32</v>
      </c>
      <c r="Q373" t="s">
        <v>36</v>
      </c>
      <c r="R373" t="s">
        <v>1462</v>
      </c>
      <c r="S373">
        <v>230.28000000000003</v>
      </c>
      <c r="T373">
        <v>3</v>
      </c>
      <c r="U373">
        <v>0.2</v>
      </c>
      <c r="V373">
        <v>23.027999999999992</v>
      </c>
      <c r="W373" t="s">
        <v>10947</v>
      </c>
    </row>
    <row r="374" spans="1:23">
      <c r="A374">
        <v>4544</v>
      </c>
      <c r="B374" t="s">
        <v>7585</v>
      </c>
      <c r="C374">
        <v>2012</v>
      </c>
      <c r="D374" s="6">
        <v>41102</v>
      </c>
      <c r="E374" s="6">
        <v>41107</v>
      </c>
      <c r="F374" t="s">
        <v>23</v>
      </c>
      <c r="G374" t="s">
        <v>1815</v>
      </c>
      <c r="H374" t="s">
        <v>1816</v>
      </c>
      <c r="I374" t="s">
        <v>26</v>
      </c>
      <c r="J374" t="s">
        <v>27</v>
      </c>
      <c r="K374" t="s">
        <v>303</v>
      </c>
      <c r="L374" t="s">
        <v>211</v>
      </c>
      <c r="M374">
        <v>60610</v>
      </c>
      <c r="N374" t="s">
        <v>105</v>
      </c>
      <c r="O374" t="s">
        <v>892</v>
      </c>
      <c r="P374" t="s">
        <v>32</v>
      </c>
      <c r="Q374" t="s">
        <v>36</v>
      </c>
      <c r="R374" t="s">
        <v>893</v>
      </c>
      <c r="S374">
        <v>383.60699999999997</v>
      </c>
      <c r="T374">
        <v>9</v>
      </c>
      <c r="U374">
        <v>0.3</v>
      </c>
      <c r="V374">
        <v>-5.4801000000000215</v>
      </c>
      <c r="W374" t="s">
        <v>10942</v>
      </c>
    </row>
    <row r="375" spans="1:23">
      <c r="A375">
        <v>4533</v>
      </c>
      <c r="B375" t="s">
        <v>7575</v>
      </c>
      <c r="C375">
        <v>2011</v>
      </c>
      <c r="D375" s="6">
        <v>40826</v>
      </c>
      <c r="E375" s="6">
        <v>40826</v>
      </c>
      <c r="F375" t="s">
        <v>1290</v>
      </c>
      <c r="G375" t="s">
        <v>1599</v>
      </c>
      <c r="H375" t="s">
        <v>1600</v>
      </c>
      <c r="I375" t="s">
        <v>102</v>
      </c>
      <c r="J375" t="s">
        <v>27</v>
      </c>
      <c r="K375" t="s">
        <v>5100</v>
      </c>
      <c r="L375" t="s">
        <v>43</v>
      </c>
      <c r="M375">
        <v>95336</v>
      </c>
      <c r="N375" t="s">
        <v>44</v>
      </c>
      <c r="O375" t="s">
        <v>149</v>
      </c>
      <c r="P375" t="s">
        <v>32</v>
      </c>
      <c r="Q375" t="s">
        <v>36</v>
      </c>
      <c r="R375" t="s">
        <v>150</v>
      </c>
      <c r="S375">
        <v>122.352</v>
      </c>
      <c r="T375">
        <v>3</v>
      </c>
      <c r="U375">
        <v>0.2</v>
      </c>
      <c r="V375">
        <v>13.764599999999994</v>
      </c>
      <c r="W375" t="s">
        <v>10945</v>
      </c>
    </row>
    <row r="376" spans="1:23">
      <c r="A376">
        <v>4531</v>
      </c>
      <c r="B376" t="s">
        <v>7574</v>
      </c>
      <c r="C376">
        <v>2013</v>
      </c>
      <c r="D376" s="6">
        <v>41593</v>
      </c>
      <c r="E376" s="6">
        <v>41596</v>
      </c>
      <c r="F376" t="s">
        <v>188</v>
      </c>
      <c r="G376" t="s">
        <v>799</v>
      </c>
      <c r="H376" t="s">
        <v>800</v>
      </c>
      <c r="I376" t="s">
        <v>26</v>
      </c>
      <c r="J376" t="s">
        <v>27</v>
      </c>
      <c r="K376" t="s">
        <v>266</v>
      </c>
      <c r="L376" t="s">
        <v>267</v>
      </c>
      <c r="M376">
        <v>10009</v>
      </c>
      <c r="N376" t="s">
        <v>148</v>
      </c>
      <c r="O376" t="s">
        <v>2455</v>
      </c>
      <c r="P376" t="s">
        <v>32</v>
      </c>
      <c r="Q376" t="s">
        <v>36</v>
      </c>
      <c r="R376" t="s">
        <v>2456</v>
      </c>
      <c r="S376">
        <v>408.00599999999997</v>
      </c>
      <c r="T376">
        <v>2</v>
      </c>
      <c r="U376">
        <v>0.1</v>
      </c>
      <c r="V376">
        <v>72.534400000000005</v>
      </c>
      <c r="W376" t="s">
        <v>10946</v>
      </c>
    </row>
    <row r="377" spans="1:23">
      <c r="A377">
        <v>4515</v>
      </c>
      <c r="B377" t="s">
        <v>7555</v>
      </c>
      <c r="C377">
        <v>2013</v>
      </c>
      <c r="D377" s="6">
        <v>41575</v>
      </c>
      <c r="E377" s="6">
        <v>41580</v>
      </c>
      <c r="F377" t="s">
        <v>23</v>
      </c>
      <c r="G377" t="s">
        <v>5008</v>
      </c>
      <c r="H377" t="s">
        <v>5009</v>
      </c>
      <c r="I377" t="s">
        <v>26</v>
      </c>
      <c r="J377" t="s">
        <v>27</v>
      </c>
      <c r="K377" t="s">
        <v>7556</v>
      </c>
      <c r="L377" t="s">
        <v>319</v>
      </c>
      <c r="M377">
        <v>23666</v>
      </c>
      <c r="N377" t="s">
        <v>30</v>
      </c>
      <c r="O377" t="s">
        <v>3945</v>
      </c>
      <c r="P377" t="s">
        <v>32</v>
      </c>
      <c r="Q377" t="s">
        <v>36</v>
      </c>
      <c r="R377" t="s">
        <v>3946</v>
      </c>
      <c r="S377">
        <v>290.98</v>
      </c>
      <c r="T377">
        <v>1</v>
      </c>
      <c r="U377">
        <v>0</v>
      </c>
      <c r="V377">
        <v>75.654799999999994</v>
      </c>
      <c r="W377" t="s">
        <v>10945</v>
      </c>
    </row>
    <row r="378" spans="1:23">
      <c r="A378">
        <v>4495</v>
      </c>
      <c r="B378" t="s">
        <v>7538</v>
      </c>
      <c r="C378">
        <v>2011</v>
      </c>
      <c r="D378" s="6">
        <v>40878</v>
      </c>
      <c r="E378" s="6">
        <v>40880</v>
      </c>
      <c r="F378" t="s">
        <v>23</v>
      </c>
      <c r="G378" t="s">
        <v>2484</v>
      </c>
      <c r="H378" t="s">
        <v>2485</v>
      </c>
      <c r="I378" t="s">
        <v>26</v>
      </c>
      <c r="J378" t="s">
        <v>27</v>
      </c>
      <c r="K378" t="s">
        <v>497</v>
      </c>
      <c r="L378" t="s">
        <v>498</v>
      </c>
      <c r="M378">
        <v>43229</v>
      </c>
      <c r="N378" t="s">
        <v>148</v>
      </c>
      <c r="O378" t="s">
        <v>1488</v>
      </c>
      <c r="P378" t="s">
        <v>32</v>
      </c>
      <c r="Q378" t="s">
        <v>36</v>
      </c>
      <c r="R378" t="s">
        <v>1489</v>
      </c>
      <c r="S378">
        <v>909.7199999999998</v>
      </c>
      <c r="T378">
        <v>6</v>
      </c>
      <c r="U378">
        <v>0.3</v>
      </c>
      <c r="V378">
        <v>-51.983999999999924</v>
      </c>
      <c r="W378" t="s">
        <v>10947</v>
      </c>
    </row>
    <row r="379" spans="1:23">
      <c r="A379">
        <v>4472</v>
      </c>
      <c r="B379" t="s">
        <v>7522</v>
      </c>
      <c r="C379">
        <v>2014</v>
      </c>
      <c r="D379" s="6">
        <v>41912</v>
      </c>
      <c r="E379" s="6">
        <v>41912</v>
      </c>
      <c r="F379" t="s">
        <v>1290</v>
      </c>
      <c r="G379" t="s">
        <v>604</v>
      </c>
      <c r="H379" t="s">
        <v>605</v>
      </c>
      <c r="I379" t="s">
        <v>102</v>
      </c>
      <c r="J379" t="s">
        <v>27</v>
      </c>
      <c r="K379" t="s">
        <v>7523</v>
      </c>
      <c r="L379" t="s">
        <v>498</v>
      </c>
      <c r="M379">
        <v>44060</v>
      </c>
      <c r="N379" t="s">
        <v>148</v>
      </c>
      <c r="O379" t="s">
        <v>4839</v>
      </c>
      <c r="P379" t="s">
        <v>32</v>
      </c>
      <c r="Q379" t="s">
        <v>36</v>
      </c>
      <c r="R379" t="s">
        <v>4840</v>
      </c>
      <c r="S379">
        <v>63.686</v>
      </c>
      <c r="T379">
        <v>1</v>
      </c>
      <c r="U379">
        <v>0.3</v>
      </c>
      <c r="V379">
        <v>-15.466600000000003</v>
      </c>
      <c r="W379" t="s">
        <v>10944</v>
      </c>
    </row>
    <row r="380" spans="1:23">
      <c r="A380">
        <v>4471</v>
      </c>
      <c r="B380" t="s">
        <v>7521</v>
      </c>
      <c r="C380">
        <v>2014</v>
      </c>
      <c r="D380" s="6">
        <v>41768</v>
      </c>
      <c r="E380" s="6">
        <v>41772</v>
      </c>
      <c r="F380" t="s">
        <v>50</v>
      </c>
      <c r="G380" t="s">
        <v>1183</v>
      </c>
      <c r="H380" t="s">
        <v>1184</v>
      </c>
      <c r="I380" t="s">
        <v>41</v>
      </c>
      <c r="J380" t="s">
        <v>27</v>
      </c>
      <c r="K380" t="s">
        <v>146</v>
      </c>
      <c r="L380" t="s">
        <v>147</v>
      </c>
      <c r="M380">
        <v>19140</v>
      </c>
      <c r="N380" t="s">
        <v>148</v>
      </c>
      <c r="O380" t="s">
        <v>6595</v>
      </c>
      <c r="P380" t="s">
        <v>32</v>
      </c>
      <c r="Q380" t="s">
        <v>36</v>
      </c>
      <c r="R380" t="s">
        <v>6596</v>
      </c>
      <c r="S380">
        <v>128.05799999999999</v>
      </c>
      <c r="T380">
        <v>3</v>
      </c>
      <c r="U380">
        <v>0.3</v>
      </c>
      <c r="V380">
        <v>-23.782199999999996</v>
      </c>
      <c r="W380" t="s">
        <v>10940</v>
      </c>
    </row>
    <row r="381" spans="1:23">
      <c r="A381">
        <v>4456</v>
      </c>
      <c r="B381" t="s">
        <v>7513</v>
      </c>
      <c r="C381">
        <v>2012</v>
      </c>
      <c r="D381" s="6">
        <v>41155</v>
      </c>
      <c r="E381" s="6">
        <v>41160</v>
      </c>
      <c r="F381" t="s">
        <v>50</v>
      </c>
      <c r="G381" t="s">
        <v>2954</v>
      </c>
      <c r="H381" t="s">
        <v>2955</v>
      </c>
      <c r="I381" t="s">
        <v>102</v>
      </c>
      <c r="J381" t="s">
        <v>27</v>
      </c>
      <c r="K381" t="s">
        <v>127</v>
      </c>
      <c r="L381" t="s">
        <v>43</v>
      </c>
      <c r="M381">
        <v>94110</v>
      </c>
      <c r="N381" t="s">
        <v>44</v>
      </c>
      <c r="O381" t="s">
        <v>1548</v>
      </c>
      <c r="P381" t="s">
        <v>32</v>
      </c>
      <c r="Q381" t="s">
        <v>36</v>
      </c>
      <c r="R381" t="s">
        <v>1549</v>
      </c>
      <c r="S381">
        <v>129.56800000000001</v>
      </c>
      <c r="T381">
        <v>2</v>
      </c>
      <c r="U381">
        <v>0.2</v>
      </c>
      <c r="V381">
        <v>-12.956799999999994</v>
      </c>
      <c r="W381" t="s">
        <v>10944</v>
      </c>
    </row>
    <row r="382" spans="1:23">
      <c r="A382">
        <v>4429</v>
      </c>
      <c r="B382" t="s">
        <v>7494</v>
      </c>
      <c r="C382">
        <v>2014</v>
      </c>
      <c r="D382" s="6">
        <v>41720</v>
      </c>
      <c r="E382" s="6">
        <v>41726</v>
      </c>
      <c r="F382" t="s">
        <v>50</v>
      </c>
      <c r="G382" t="s">
        <v>486</v>
      </c>
      <c r="H382" t="s">
        <v>487</v>
      </c>
      <c r="I382" t="s">
        <v>26</v>
      </c>
      <c r="J382" t="s">
        <v>27</v>
      </c>
      <c r="K382" t="s">
        <v>4548</v>
      </c>
      <c r="L382" t="s">
        <v>649</v>
      </c>
      <c r="M382">
        <v>74133</v>
      </c>
      <c r="N382" t="s">
        <v>105</v>
      </c>
      <c r="O382" t="s">
        <v>6357</v>
      </c>
      <c r="P382" t="s">
        <v>32</v>
      </c>
      <c r="Q382" t="s">
        <v>36</v>
      </c>
      <c r="R382" t="s">
        <v>6358</v>
      </c>
      <c r="S382">
        <v>1805.88</v>
      </c>
      <c r="T382">
        <v>6</v>
      </c>
      <c r="U382">
        <v>0</v>
      </c>
      <c r="V382">
        <v>523.70519999999988</v>
      </c>
      <c r="W382" t="s">
        <v>10938</v>
      </c>
    </row>
    <row r="383" spans="1:23">
      <c r="A383">
        <v>4398</v>
      </c>
      <c r="B383" t="s">
        <v>7471</v>
      </c>
      <c r="C383">
        <v>2011</v>
      </c>
      <c r="D383" s="6">
        <v>40731</v>
      </c>
      <c r="E383" s="6">
        <v>40735</v>
      </c>
      <c r="F383" t="s">
        <v>50</v>
      </c>
      <c r="G383" t="s">
        <v>2114</v>
      </c>
      <c r="H383" t="s">
        <v>2115</v>
      </c>
      <c r="I383" t="s">
        <v>26</v>
      </c>
      <c r="J383" t="s">
        <v>27</v>
      </c>
      <c r="K383" t="s">
        <v>146</v>
      </c>
      <c r="L383" t="s">
        <v>147</v>
      </c>
      <c r="M383">
        <v>19120</v>
      </c>
      <c r="N383" t="s">
        <v>148</v>
      </c>
      <c r="O383" t="s">
        <v>3186</v>
      </c>
      <c r="P383" t="s">
        <v>32</v>
      </c>
      <c r="Q383" t="s">
        <v>36</v>
      </c>
      <c r="R383" t="s">
        <v>3187</v>
      </c>
      <c r="S383">
        <v>172.18599999999998</v>
      </c>
      <c r="T383">
        <v>2</v>
      </c>
      <c r="U383">
        <v>0.3</v>
      </c>
      <c r="V383">
        <v>-46.736200000000011</v>
      </c>
      <c r="W383" t="s">
        <v>10942</v>
      </c>
    </row>
    <row r="384" spans="1:23">
      <c r="A384">
        <v>4378</v>
      </c>
      <c r="B384" t="s">
        <v>7459</v>
      </c>
      <c r="C384">
        <v>2011</v>
      </c>
      <c r="D384" s="6">
        <v>40658</v>
      </c>
      <c r="E384" s="6">
        <v>40663</v>
      </c>
      <c r="F384" t="s">
        <v>50</v>
      </c>
      <c r="G384" t="s">
        <v>3837</v>
      </c>
      <c r="H384" t="s">
        <v>3838</v>
      </c>
      <c r="I384" t="s">
        <v>102</v>
      </c>
      <c r="J384" t="s">
        <v>27</v>
      </c>
      <c r="K384" t="s">
        <v>7460</v>
      </c>
      <c r="L384" t="s">
        <v>43</v>
      </c>
      <c r="M384">
        <v>91776</v>
      </c>
      <c r="N384" t="s">
        <v>44</v>
      </c>
      <c r="O384" t="s">
        <v>3400</v>
      </c>
      <c r="P384" t="s">
        <v>32</v>
      </c>
      <c r="Q384" t="s">
        <v>36</v>
      </c>
      <c r="R384" t="s">
        <v>3401</v>
      </c>
      <c r="S384">
        <v>1487.04</v>
      </c>
      <c r="T384">
        <v>5</v>
      </c>
      <c r="U384">
        <v>0.2</v>
      </c>
      <c r="V384">
        <v>148.70400000000006</v>
      </c>
      <c r="W384" t="s">
        <v>10939</v>
      </c>
    </row>
    <row r="385" spans="1:23">
      <c r="A385">
        <v>4360</v>
      </c>
      <c r="B385" t="s">
        <v>7443</v>
      </c>
      <c r="C385">
        <v>2014</v>
      </c>
      <c r="D385" s="6">
        <v>41985</v>
      </c>
      <c r="E385" s="6">
        <v>41985</v>
      </c>
      <c r="F385" t="s">
        <v>1290</v>
      </c>
      <c r="G385" t="s">
        <v>5587</v>
      </c>
      <c r="H385" t="s">
        <v>5588</v>
      </c>
      <c r="I385" t="s">
        <v>26</v>
      </c>
      <c r="J385" t="s">
        <v>27</v>
      </c>
      <c r="K385" t="s">
        <v>456</v>
      </c>
      <c r="L385" t="s">
        <v>211</v>
      </c>
      <c r="M385">
        <v>60505</v>
      </c>
      <c r="N385" t="s">
        <v>105</v>
      </c>
      <c r="O385" t="s">
        <v>3400</v>
      </c>
      <c r="P385" t="s">
        <v>32</v>
      </c>
      <c r="Q385" t="s">
        <v>36</v>
      </c>
      <c r="R385" t="s">
        <v>3401</v>
      </c>
      <c r="S385">
        <v>520.46399999999994</v>
      </c>
      <c r="T385">
        <v>2</v>
      </c>
      <c r="U385">
        <v>0.3</v>
      </c>
      <c r="V385">
        <v>-14.870399999999961</v>
      </c>
      <c r="W385" t="s">
        <v>10947</v>
      </c>
    </row>
    <row r="386" spans="1:23">
      <c r="A386">
        <v>4347</v>
      </c>
      <c r="B386" t="s">
        <v>7433</v>
      </c>
      <c r="C386">
        <v>2013</v>
      </c>
      <c r="D386" s="6">
        <v>41536</v>
      </c>
      <c r="E386" s="6">
        <v>41543</v>
      </c>
      <c r="F386" t="s">
        <v>50</v>
      </c>
      <c r="G386" t="s">
        <v>4985</v>
      </c>
      <c r="H386" t="s">
        <v>4986</v>
      </c>
      <c r="I386" t="s">
        <v>26</v>
      </c>
      <c r="J386" t="s">
        <v>27</v>
      </c>
      <c r="K386" t="s">
        <v>1499</v>
      </c>
      <c r="L386" t="s">
        <v>267</v>
      </c>
      <c r="M386">
        <v>10801</v>
      </c>
      <c r="N386" t="s">
        <v>148</v>
      </c>
      <c r="O386" t="s">
        <v>2555</v>
      </c>
      <c r="P386" t="s">
        <v>32</v>
      </c>
      <c r="Q386" t="s">
        <v>36</v>
      </c>
      <c r="R386" t="s">
        <v>2556</v>
      </c>
      <c r="S386">
        <v>631.78200000000004</v>
      </c>
      <c r="T386">
        <v>2</v>
      </c>
      <c r="U386">
        <v>0.1</v>
      </c>
      <c r="V386">
        <v>140.39599999999993</v>
      </c>
      <c r="W386" t="s">
        <v>10944</v>
      </c>
    </row>
    <row r="387" spans="1:23">
      <c r="A387">
        <v>4282</v>
      </c>
      <c r="B387" t="s">
        <v>7380</v>
      </c>
      <c r="C387">
        <v>2011</v>
      </c>
      <c r="D387" s="6">
        <v>40861</v>
      </c>
      <c r="E387" s="6">
        <v>40865</v>
      </c>
      <c r="F387" t="s">
        <v>50</v>
      </c>
      <c r="G387" t="s">
        <v>733</v>
      </c>
      <c r="H387" t="s">
        <v>734</v>
      </c>
      <c r="I387" t="s">
        <v>102</v>
      </c>
      <c r="J387" t="s">
        <v>27</v>
      </c>
      <c r="K387" t="s">
        <v>266</v>
      </c>
      <c r="L387" t="s">
        <v>267</v>
      </c>
      <c r="M387">
        <v>10011</v>
      </c>
      <c r="N387" t="s">
        <v>148</v>
      </c>
      <c r="O387" t="s">
        <v>6167</v>
      </c>
      <c r="P387" t="s">
        <v>32</v>
      </c>
      <c r="Q387" t="s">
        <v>36</v>
      </c>
      <c r="R387" t="s">
        <v>6168</v>
      </c>
      <c r="S387">
        <v>69.263999999999996</v>
      </c>
      <c r="T387">
        <v>2</v>
      </c>
      <c r="U387">
        <v>0.1</v>
      </c>
      <c r="V387">
        <v>14.62239999999999</v>
      </c>
      <c r="W387" t="s">
        <v>10946</v>
      </c>
    </row>
    <row r="388" spans="1:23">
      <c r="A388">
        <v>4259</v>
      </c>
      <c r="B388" t="s">
        <v>7359</v>
      </c>
      <c r="C388">
        <v>2013</v>
      </c>
      <c r="D388" s="6">
        <v>41348</v>
      </c>
      <c r="E388" s="6">
        <v>41350</v>
      </c>
      <c r="F388" t="s">
        <v>188</v>
      </c>
      <c r="G388" t="s">
        <v>1318</v>
      </c>
      <c r="H388" t="s">
        <v>1319</v>
      </c>
      <c r="I388" t="s">
        <v>41</v>
      </c>
      <c r="J388" t="s">
        <v>27</v>
      </c>
      <c r="K388" t="s">
        <v>95</v>
      </c>
      <c r="L388" t="s">
        <v>96</v>
      </c>
      <c r="M388">
        <v>98103</v>
      </c>
      <c r="N388" t="s">
        <v>44</v>
      </c>
      <c r="O388" t="s">
        <v>3186</v>
      </c>
      <c r="P388" t="s">
        <v>32</v>
      </c>
      <c r="Q388" t="s">
        <v>36</v>
      </c>
      <c r="R388" t="s">
        <v>3187</v>
      </c>
      <c r="S388">
        <v>196.78399999999999</v>
      </c>
      <c r="T388">
        <v>2</v>
      </c>
      <c r="U388">
        <v>0.2</v>
      </c>
      <c r="V388">
        <v>-22.138200000000012</v>
      </c>
      <c r="W388" t="s">
        <v>10938</v>
      </c>
    </row>
    <row r="389" spans="1:23">
      <c r="A389">
        <v>4251</v>
      </c>
      <c r="B389" t="s">
        <v>7353</v>
      </c>
      <c r="C389">
        <v>2011</v>
      </c>
      <c r="D389" s="6">
        <v>40805</v>
      </c>
      <c r="E389" s="6">
        <v>40805</v>
      </c>
      <c r="F389" t="s">
        <v>1290</v>
      </c>
      <c r="G389" t="s">
        <v>7354</v>
      </c>
      <c r="H389" t="s">
        <v>7355</v>
      </c>
      <c r="I389" t="s">
        <v>41</v>
      </c>
      <c r="J389" t="s">
        <v>27</v>
      </c>
      <c r="K389" t="s">
        <v>266</v>
      </c>
      <c r="L389" t="s">
        <v>267</v>
      </c>
      <c r="M389">
        <v>10011</v>
      </c>
      <c r="N389" t="s">
        <v>148</v>
      </c>
      <c r="O389" t="s">
        <v>4619</v>
      </c>
      <c r="P389" t="s">
        <v>32</v>
      </c>
      <c r="Q389" t="s">
        <v>36</v>
      </c>
      <c r="R389" t="s">
        <v>4620</v>
      </c>
      <c r="S389">
        <v>887.10299999999995</v>
      </c>
      <c r="T389">
        <v>7</v>
      </c>
      <c r="U389">
        <v>0.1</v>
      </c>
      <c r="V389">
        <v>177.42059999999998</v>
      </c>
      <c r="W389" t="s">
        <v>10944</v>
      </c>
    </row>
    <row r="390" spans="1:23">
      <c r="A390">
        <v>4250</v>
      </c>
      <c r="B390" t="s">
        <v>7352</v>
      </c>
      <c r="C390">
        <v>2013</v>
      </c>
      <c r="D390" s="6">
        <v>41610</v>
      </c>
      <c r="E390" s="6">
        <v>41614</v>
      </c>
      <c r="F390" t="s">
        <v>23</v>
      </c>
      <c r="G390" t="s">
        <v>711</v>
      </c>
      <c r="H390" t="s">
        <v>712</v>
      </c>
      <c r="I390" t="s">
        <v>26</v>
      </c>
      <c r="J390" t="s">
        <v>27</v>
      </c>
      <c r="K390" t="s">
        <v>746</v>
      </c>
      <c r="L390" t="s">
        <v>747</v>
      </c>
      <c r="M390">
        <v>6824</v>
      </c>
      <c r="N390" t="s">
        <v>148</v>
      </c>
      <c r="O390" t="s">
        <v>1931</v>
      </c>
      <c r="P390" t="s">
        <v>32</v>
      </c>
      <c r="Q390" t="s">
        <v>36</v>
      </c>
      <c r="R390" t="s">
        <v>1932</v>
      </c>
      <c r="S390">
        <v>751.92</v>
      </c>
      <c r="T390">
        <v>4</v>
      </c>
      <c r="U390">
        <v>0</v>
      </c>
      <c r="V390">
        <v>150.38400000000001</v>
      </c>
      <c r="W390" t="s">
        <v>10947</v>
      </c>
    </row>
    <row r="391" spans="1:23">
      <c r="A391">
        <v>4228</v>
      </c>
      <c r="B391" t="s">
        <v>7331</v>
      </c>
      <c r="C391">
        <v>2012</v>
      </c>
      <c r="D391" s="6">
        <v>40913</v>
      </c>
      <c r="E391" s="6">
        <v>40918</v>
      </c>
      <c r="F391" t="s">
        <v>50</v>
      </c>
      <c r="G391" t="s">
        <v>2146</v>
      </c>
      <c r="H391" t="s">
        <v>2147</v>
      </c>
      <c r="I391" t="s">
        <v>102</v>
      </c>
      <c r="J391" t="s">
        <v>27</v>
      </c>
      <c r="K391" t="s">
        <v>95</v>
      </c>
      <c r="L391" t="s">
        <v>96</v>
      </c>
      <c r="M391">
        <v>98103</v>
      </c>
      <c r="N391" t="s">
        <v>44</v>
      </c>
      <c r="O391" t="s">
        <v>1537</v>
      </c>
      <c r="P391" t="s">
        <v>32</v>
      </c>
      <c r="Q391" t="s">
        <v>36</v>
      </c>
      <c r="R391" t="s">
        <v>1538</v>
      </c>
      <c r="S391">
        <v>61.584000000000003</v>
      </c>
      <c r="T391">
        <v>1</v>
      </c>
      <c r="U391">
        <v>0.2</v>
      </c>
      <c r="V391">
        <v>-6.9282000000000039</v>
      </c>
      <c r="W391" t="s">
        <v>10936</v>
      </c>
    </row>
    <row r="392" spans="1:23">
      <c r="A392">
        <v>4209</v>
      </c>
      <c r="B392" t="s">
        <v>7305</v>
      </c>
      <c r="C392">
        <v>2011</v>
      </c>
      <c r="D392" s="6">
        <v>40847</v>
      </c>
      <c r="E392" s="6">
        <v>40849</v>
      </c>
      <c r="F392" t="s">
        <v>23</v>
      </c>
      <c r="G392" t="s">
        <v>4893</v>
      </c>
      <c r="H392" t="s">
        <v>4894</v>
      </c>
      <c r="I392" t="s">
        <v>26</v>
      </c>
      <c r="J392" t="s">
        <v>27</v>
      </c>
      <c r="K392" t="s">
        <v>7306</v>
      </c>
      <c r="L392" t="s">
        <v>1399</v>
      </c>
      <c r="M392">
        <v>2920</v>
      </c>
      <c r="N392" t="s">
        <v>148</v>
      </c>
      <c r="O392" t="s">
        <v>6248</v>
      </c>
      <c r="P392" t="s">
        <v>32</v>
      </c>
      <c r="Q392" t="s">
        <v>36</v>
      </c>
      <c r="R392" t="s">
        <v>6249</v>
      </c>
      <c r="S392">
        <v>1604.9</v>
      </c>
      <c r="T392">
        <v>5</v>
      </c>
      <c r="U392">
        <v>0</v>
      </c>
      <c r="V392">
        <v>481.46999999999991</v>
      </c>
      <c r="W392" t="s">
        <v>10945</v>
      </c>
    </row>
    <row r="393" spans="1:23">
      <c r="A393">
        <v>4169</v>
      </c>
      <c r="B393" t="s">
        <v>7266</v>
      </c>
      <c r="C393">
        <v>2011</v>
      </c>
      <c r="D393" s="6">
        <v>40827</v>
      </c>
      <c r="E393" s="6">
        <v>40829</v>
      </c>
      <c r="F393" t="s">
        <v>188</v>
      </c>
      <c r="G393" t="s">
        <v>600</v>
      </c>
      <c r="H393" t="s">
        <v>601</v>
      </c>
      <c r="I393" t="s">
        <v>26</v>
      </c>
      <c r="J393" t="s">
        <v>27</v>
      </c>
      <c r="K393" t="s">
        <v>602</v>
      </c>
      <c r="L393" t="s">
        <v>43</v>
      </c>
      <c r="M393">
        <v>91104</v>
      </c>
      <c r="N393" t="s">
        <v>44</v>
      </c>
      <c r="O393" t="s">
        <v>7267</v>
      </c>
      <c r="P393" t="s">
        <v>32</v>
      </c>
      <c r="Q393" t="s">
        <v>36</v>
      </c>
      <c r="R393" t="s">
        <v>7268</v>
      </c>
      <c r="S393">
        <v>433.56800000000004</v>
      </c>
      <c r="T393">
        <v>2</v>
      </c>
      <c r="U393">
        <v>0.2</v>
      </c>
      <c r="V393">
        <v>-65.035200000000046</v>
      </c>
      <c r="W393" t="s">
        <v>10945</v>
      </c>
    </row>
    <row r="394" spans="1:23">
      <c r="A394">
        <v>4146</v>
      </c>
      <c r="B394" t="s">
        <v>7248</v>
      </c>
      <c r="C394">
        <v>2014</v>
      </c>
      <c r="D394" s="6">
        <v>41670</v>
      </c>
      <c r="E394" s="6">
        <v>41677</v>
      </c>
      <c r="F394" t="s">
        <v>50</v>
      </c>
      <c r="G394" t="s">
        <v>2161</v>
      </c>
      <c r="H394" t="s">
        <v>2162</v>
      </c>
      <c r="I394" t="s">
        <v>102</v>
      </c>
      <c r="J394" t="s">
        <v>27</v>
      </c>
      <c r="K394" t="s">
        <v>127</v>
      </c>
      <c r="L394" t="s">
        <v>43</v>
      </c>
      <c r="M394">
        <v>94110</v>
      </c>
      <c r="N394" t="s">
        <v>44</v>
      </c>
      <c r="O394" t="s">
        <v>384</v>
      </c>
      <c r="P394" t="s">
        <v>32</v>
      </c>
      <c r="Q394" t="s">
        <v>36</v>
      </c>
      <c r="R394" t="s">
        <v>385</v>
      </c>
      <c r="S394">
        <v>120.78399999999999</v>
      </c>
      <c r="T394">
        <v>1</v>
      </c>
      <c r="U394">
        <v>0.2</v>
      </c>
      <c r="V394">
        <v>-13.588200000000001</v>
      </c>
      <c r="W394" t="s">
        <v>10936</v>
      </c>
    </row>
    <row r="395" spans="1:23">
      <c r="A395">
        <v>4060</v>
      </c>
      <c r="B395" t="s">
        <v>7180</v>
      </c>
      <c r="C395">
        <v>2012</v>
      </c>
      <c r="D395" s="6">
        <v>41233</v>
      </c>
      <c r="E395" s="6">
        <v>41237</v>
      </c>
      <c r="F395" t="s">
        <v>50</v>
      </c>
      <c r="G395" t="s">
        <v>564</v>
      </c>
      <c r="H395" t="s">
        <v>565</v>
      </c>
      <c r="I395" t="s">
        <v>26</v>
      </c>
      <c r="J395" t="s">
        <v>27</v>
      </c>
      <c r="K395" t="s">
        <v>3199</v>
      </c>
      <c r="L395" t="s">
        <v>43</v>
      </c>
      <c r="M395">
        <v>94601</v>
      </c>
      <c r="N395" t="s">
        <v>44</v>
      </c>
      <c r="O395" t="s">
        <v>1807</v>
      </c>
      <c r="P395" t="s">
        <v>32</v>
      </c>
      <c r="Q395" t="s">
        <v>36</v>
      </c>
      <c r="R395" t="s">
        <v>1808</v>
      </c>
      <c r="S395">
        <v>572.16000000000008</v>
      </c>
      <c r="T395">
        <v>3</v>
      </c>
      <c r="U395">
        <v>0.2</v>
      </c>
      <c r="V395">
        <v>35.759999999999962</v>
      </c>
      <c r="W395" t="s">
        <v>10946</v>
      </c>
    </row>
    <row r="396" spans="1:23">
      <c r="A396">
        <v>4051</v>
      </c>
      <c r="B396" t="s">
        <v>7175</v>
      </c>
      <c r="C396">
        <v>2014</v>
      </c>
      <c r="D396" s="6">
        <v>41815</v>
      </c>
      <c r="E396" s="6">
        <v>41817</v>
      </c>
      <c r="F396" t="s">
        <v>23</v>
      </c>
      <c r="G396" t="s">
        <v>5921</v>
      </c>
      <c r="H396" t="s">
        <v>5922</v>
      </c>
      <c r="I396" t="s">
        <v>26</v>
      </c>
      <c r="J396" t="s">
        <v>27</v>
      </c>
      <c r="K396" t="s">
        <v>266</v>
      </c>
      <c r="L396" t="s">
        <v>267</v>
      </c>
      <c r="M396">
        <v>10011</v>
      </c>
      <c r="N396" t="s">
        <v>148</v>
      </c>
      <c r="O396" t="s">
        <v>1084</v>
      </c>
      <c r="P396" t="s">
        <v>32</v>
      </c>
      <c r="Q396" t="s">
        <v>36</v>
      </c>
      <c r="R396" t="s">
        <v>1085</v>
      </c>
      <c r="S396">
        <v>172.76400000000001</v>
      </c>
      <c r="T396">
        <v>2</v>
      </c>
      <c r="U396">
        <v>0.1</v>
      </c>
      <c r="V396">
        <v>32.633200000000016</v>
      </c>
      <c r="W396" t="s">
        <v>10941</v>
      </c>
    </row>
    <row r="397" spans="1:23">
      <c r="A397">
        <v>4031</v>
      </c>
      <c r="B397" t="s">
        <v>7165</v>
      </c>
      <c r="C397">
        <v>2014</v>
      </c>
      <c r="D397" s="6">
        <v>41998</v>
      </c>
      <c r="E397" s="6">
        <v>42002</v>
      </c>
      <c r="F397" t="s">
        <v>50</v>
      </c>
      <c r="G397" t="s">
        <v>3259</v>
      </c>
      <c r="H397" t="s">
        <v>3260</v>
      </c>
      <c r="I397" t="s">
        <v>26</v>
      </c>
      <c r="J397" t="s">
        <v>27</v>
      </c>
      <c r="K397" t="s">
        <v>4268</v>
      </c>
      <c r="L397" t="s">
        <v>736</v>
      </c>
      <c r="M397">
        <v>70506</v>
      </c>
      <c r="N397" t="s">
        <v>30</v>
      </c>
      <c r="O397" t="s">
        <v>5494</v>
      </c>
      <c r="P397" t="s">
        <v>32</v>
      </c>
      <c r="Q397" t="s">
        <v>36</v>
      </c>
      <c r="R397" t="s">
        <v>5495</v>
      </c>
      <c r="S397">
        <v>232.88</v>
      </c>
      <c r="T397">
        <v>4</v>
      </c>
      <c r="U397">
        <v>0</v>
      </c>
      <c r="V397">
        <v>60.5488</v>
      </c>
      <c r="W397" t="s">
        <v>10947</v>
      </c>
    </row>
    <row r="398" spans="1:23">
      <c r="A398">
        <v>4023</v>
      </c>
      <c r="B398" t="s">
        <v>7157</v>
      </c>
      <c r="C398">
        <v>2011</v>
      </c>
      <c r="D398" s="6">
        <v>40716</v>
      </c>
      <c r="E398" s="6">
        <v>40721</v>
      </c>
      <c r="F398" t="s">
        <v>50</v>
      </c>
      <c r="G398" t="s">
        <v>7158</v>
      </c>
      <c r="H398" t="s">
        <v>7159</v>
      </c>
      <c r="I398" t="s">
        <v>26</v>
      </c>
      <c r="J398" t="s">
        <v>27</v>
      </c>
      <c r="K398" t="s">
        <v>2252</v>
      </c>
      <c r="L398" t="s">
        <v>147</v>
      </c>
      <c r="M398">
        <v>19013</v>
      </c>
      <c r="N398" t="s">
        <v>148</v>
      </c>
      <c r="O398" t="s">
        <v>35</v>
      </c>
      <c r="P398" t="s">
        <v>32</v>
      </c>
      <c r="Q398" t="s">
        <v>36</v>
      </c>
      <c r="R398" t="s">
        <v>37</v>
      </c>
      <c r="S398">
        <v>853.92999999999984</v>
      </c>
      <c r="T398">
        <v>5</v>
      </c>
      <c r="U398">
        <v>0.3</v>
      </c>
      <c r="V398">
        <v>0</v>
      </c>
      <c r="W398" t="s">
        <v>10941</v>
      </c>
    </row>
    <row r="399" spans="1:23">
      <c r="A399">
        <v>4021</v>
      </c>
      <c r="B399" t="s">
        <v>7157</v>
      </c>
      <c r="C399">
        <v>2011</v>
      </c>
      <c r="D399" s="6">
        <v>40716</v>
      </c>
      <c r="E399" s="6">
        <v>40721</v>
      </c>
      <c r="F399" t="s">
        <v>50</v>
      </c>
      <c r="G399" t="s">
        <v>7158</v>
      </c>
      <c r="H399" t="s">
        <v>7159</v>
      </c>
      <c r="I399" t="s">
        <v>26</v>
      </c>
      <c r="J399" t="s">
        <v>27</v>
      </c>
      <c r="K399" t="s">
        <v>2252</v>
      </c>
      <c r="L399" t="s">
        <v>147</v>
      </c>
      <c r="M399">
        <v>19013</v>
      </c>
      <c r="N399" t="s">
        <v>148</v>
      </c>
      <c r="O399" t="s">
        <v>716</v>
      </c>
      <c r="P399" t="s">
        <v>32</v>
      </c>
      <c r="Q399" t="s">
        <v>36</v>
      </c>
      <c r="R399" t="s">
        <v>717</v>
      </c>
      <c r="S399">
        <v>170.05799999999999</v>
      </c>
      <c r="T399">
        <v>3</v>
      </c>
      <c r="U399">
        <v>0.3</v>
      </c>
      <c r="V399">
        <v>-4.858799999999988</v>
      </c>
      <c r="W399" t="s">
        <v>10941</v>
      </c>
    </row>
    <row r="400" spans="1:23">
      <c r="A400">
        <v>3996</v>
      </c>
      <c r="B400" t="s">
        <v>7130</v>
      </c>
      <c r="C400">
        <v>2012</v>
      </c>
      <c r="D400" s="6">
        <v>40976</v>
      </c>
      <c r="E400" s="6">
        <v>40980</v>
      </c>
      <c r="F400" t="s">
        <v>50</v>
      </c>
      <c r="G400" t="s">
        <v>7131</v>
      </c>
      <c r="H400" t="s">
        <v>7132</v>
      </c>
      <c r="I400" t="s">
        <v>26</v>
      </c>
      <c r="J400" t="s">
        <v>27</v>
      </c>
      <c r="K400" t="s">
        <v>4514</v>
      </c>
      <c r="L400" t="s">
        <v>114</v>
      </c>
      <c r="M400">
        <v>53142</v>
      </c>
      <c r="N400" t="s">
        <v>105</v>
      </c>
      <c r="O400" t="s">
        <v>5123</v>
      </c>
      <c r="P400" t="s">
        <v>32</v>
      </c>
      <c r="Q400" t="s">
        <v>36</v>
      </c>
      <c r="R400" t="s">
        <v>5124</v>
      </c>
      <c r="S400">
        <v>860.93</v>
      </c>
      <c r="T400">
        <v>7</v>
      </c>
      <c r="U400">
        <v>0</v>
      </c>
      <c r="V400">
        <v>189.40460000000002</v>
      </c>
      <c r="W400" t="s">
        <v>10938</v>
      </c>
    </row>
    <row r="401" spans="1:23">
      <c r="A401">
        <v>3983</v>
      </c>
      <c r="B401" t="s">
        <v>7116</v>
      </c>
      <c r="C401">
        <v>2013</v>
      </c>
      <c r="D401" s="6">
        <v>41463</v>
      </c>
      <c r="E401" s="6">
        <v>41465</v>
      </c>
      <c r="F401" t="s">
        <v>23</v>
      </c>
      <c r="G401" t="s">
        <v>6045</v>
      </c>
      <c r="H401" t="s">
        <v>6046</v>
      </c>
      <c r="I401" t="s">
        <v>26</v>
      </c>
      <c r="J401" t="s">
        <v>27</v>
      </c>
      <c r="K401" t="s">
        <v>42</v>
      </c>
      <c r="L401" t="s">
        <v>43</v>
      </c>
      <c r="M401">
        <v>90045</v>
      </c>
      <c r="N401" t="s">
        <v>44</v>
      </c>
      <c r="O401" t="s">
        <v>261</v>
      </c>
      <c r="P401" t="s">
        <v>32</v>
      </c>
      <c r="Q401" t="s">
        <v>36</v>
      </c>
      <c r="R401" t="s">
        <v>262</v>
      </c>
      <c r="S401">
        <v>287.96800000000002</v>
      </c>
      <c r="T401">
        <v>4</v>
      </c>
      <c r="U401">
        <v>0.2</v>
      </c>
      <c r="V401">
        <v>-3.5996000000000521</v>
      </c>
      <c r="W401" t="s">
        <v>10942</v>
      </c>
    </row>
    <row r="402" spans="1:23">
      <c r="A402">
        <v>3951</v>
      </c>
      <c r="B402" t="s">
        <v>7083</v>
      </c>
      <c r="C402">
        <v>2013</v>
      </c>
      <c r="D402" s="6">
        <v>41597</v>
      </c>
      <c r="E402" s="6">
        <v>41601</v>
      </c>
      <c r="F402" t="s">
        <v>50</v>
      </c>
      <c r="G402" t="s">
        <v>197</v>
      </c>
      <c r="H402" t="s">
        <v>198</v>
      </c>
      <c r="I402" t="s">
        <v>102</v>
      </c>
      <c r="J402" t="s">
        <v>27</v>
      </c>
      <c r="K402" t="s">
        <v>602</v>
      </c>
      <c r="L402" t="s">
        <v>104</v>
      </c>
      <c r="M402">
        <v>77506</v>
      </c>
      <c r="N402" t="s">
        <v>105</v>
      </c>
      <c r="O402" t="s">
        <v>701</v>
      </c>
      <c r="P402" t="s">
        <v>32</v>
      </c>
      <c r="Q402" t="s">
        <v>36</v>
      </c>
      <c r="R402" t="s">
        <v>702</v>
      </c>
      <c r="S402">
        <v>255.108</v>
      </c>
      <c r="T402">
        <v>6</v>
      </c>
      <c r="U402">
        <v>0.3</v>
      </c>
      <c r="V402">
        <v>-18.221999999999994</v>
      </c>
      <c r="W402" t="s">
        <v>10946</v>
      </c>
    </row>
    <row r="403" spans="1:23">
      <c r="A403">
        <v>3940</v>
      </c>
      <c r="B403" t="s">
        <v>7074</v>
      </c>
      <c r="C403">
        <v>2013</v>
      </c>
      <c r="D403" s="6">
        <v>41619</v>
      </c>
      <c r="E403" s="6">
        <v>41619</v>
      </c>
      <c r="F403" t="s">
        <v>1290</v>
      </c>
      <c r="G403" t="s">
        <v>6663</v>
      </c>
      <c r="H403" t="s">
        <v>6664</v>
      </c>
      <c r="I403" t="s">
        <v>26</v>
      </c>
      <c r="J403" t="s">
        <v>27</v>
      </c>
      <c r="K403" t="s">
        <v>7075</v>
      </c>
      <c r="L403" t="s">
        <v>254</v>
      </c>
      <c r="M403">
        <v>46142</v>
      </c>
      <c r="N403" t="s">
        <v>105</v>
      </c>
      <c r="O403" t="s">
        <v>1793</v>
      </c>
      <c r="P403" t="s">
        <v>32</v>
      </c>
      <c r="Q403" t="s">
        <v>36</v>
      </c>
      <c r="R403" t="s">
        <v>1794</v>
      </c>
      <c r="S403">
        <v>1424.9</v>
      </c>
      <c r="T403">
        <v>5</v>
      </c>
      <c r="U403">
        <v>0</v>
      </c>
      <c r="V403">
        <v>356.22500000000002</v>
      </c>
      <c r="W403" t="s">
        <v>10947</v>
      </c>
    </row>
    <row r="404" spans="1:23">
      <c r="A404">
        <v>3939</v>
      </c>
      <c r="B404" t="s">
        <v>7072</v>
      </c>
      <c r="C404">
        <v>2012</v>
      </c>
      <c r="D404" s="6">
        <v>41076</v>
      </c>
      <c r="E404" s="6">
        <v>41080</v>
      </c>
      <c r="F404" t="s">
        <v>50</v>
      </c>
      <c r="G404" t="s">
        <v>6971</v>
      </c>
      <c r="H404" t="s">
        <v>6972</v>
      </c>
      <c r="I404" t="s">
        <v>26</v>
      </c>
      <c r="J404" t="s">
        <v>27</v>
      </c>
      <c r="K404" t="s">
        <v>758</v>
      </c>
      <c r="L404" t="s">
        <v>104</v>
      </c>
      <c r="M404">
        <v>75051</v>
      </c>
      <c r="N404" t="s">
        <v>105</v>
      </c>
      <c r="O404" t="s">
        <v>3495</v>
      </c>
      <c r="P404" t="s">
        <v>32</v>
      </c>
      <c r="Q404" t="s">
        <v>36</v>
      </c>
      <c r="R404" t="s">
        <v>3496</v>
      </c>
      <c r="S404">
        <v>197.37199999999999</v>
      </c>
      <c r="T404">
        <v>2</v>
      </c>
      <c r="U404">
        <v>0.3</v>
      </c>
      <c r="V404">
        <v>-25.376400000000018</v>
      </c>
      <c r="W404" t="s">
        <v>10941</v>
      </c>
    </row>
    <row r="405" spans="1:23">
      <c r="A405">
        <v>3919</v>
      </c>
      <c r="B405" t="s">
        <v>7058</v>
      </c>
      <c r="C405">
        <v>2014</v>
      </c>
      <c r="D405" s="6">
        <v>41839</v>
      </c>
      <c r="E405" s="6">
        <v>41844</v>
      </c>
      <c r="F405" t="s">
        <v>50</v>
      </c>
      <c r="G405" t="s">
        <v>5155</v>
      </c>
      <c r="H405" t="s">
        <v>5156</v>
      </c>
      <c r="I405" t="s">
        <v>26</v>
      </c>
      <c r="J405" t="s">
        <v>27</v>
      </c>
      <c r="K405" t="s">
        <v>544</v>
      </c>
      <c r="L405" t="s">
        <v>310</v>
      </c>
      <c r="M405">
        <v>85023</v>
      </c>
      <c r="N405" t="s">
        <v>44</v>
      </c>
      <c r="O405" t="s">
        <v>336</v>
      </c>
      <c r="P405" t="s">
        <v>32</v>
      </c>
      <c r="Q405" t="s">
        <v>36</v>
      </c>
      <c r="R405" t="s">
        <v>337</v>
      </c>
      <c r="S405">
        <v>311.97600000000006</v>
      </c>
      <c r="T405">
        <v>3</v>
      </c>
      <c r="U405">
        <v>0.2</v>
      </c>
      <c r="V405">
        <v>-42.89670000000001</v>
      </c>
      <c r="W405" t="s">
        <v>10942</v>
      </c>
    </row>
    <row r="406" spans="1:23">
      <c r="A406">
        <v>3916</v>
      </c>
      <c r="B406" t="s">
        <v>7058</v>
      </c>
      <c r="C406">
        <v>2014</v>
      </c>
      <c r="D406" s="6">
        <v>41839</v>
      </c>
      <c r="E406" s="6">
        <v>41844</v>
      </c>
      <c r="F406" t="s">
        <v>50</v>
      </c>
      <c r="G406" t="s">
        <v>5155</v>
      </c>
      <c r="H406" t="s">
        <v>5156</v>
      </c>
      <c r="I406" t="s">
        <v>26</v>
      </c>
      <c r="J406" t="s">
        <v>27</v>
      </c>
      <c r="K406" t="s">
        <v>544</v>
      </c>
      <c r="L406" t="s">
        <v>310</v>
      </c>
      <c r="M406">
        <v>85023</v>
      </c>
      <c r="N406" t="s">
        <v>44</v>
      </c>
      <c r="O406" t="s">
        <v>203</v>
      </c>
      <c r="P406" t="s">
        <v>32</v>
      </c>
      <c r="Q406" t="s">
        <v>36</v>
      </c>
      <c r="R406" t="s">
        <v>204</v>
      </c>
      <c r="S406">
        <v>161.56800000000001</v>
      </c>
      <c r="T406">
        <v>2</v>
      </c>
      <c r="U406">
        <v>0.2</v>
      </c>
      <c r="V406">
        <v>10.098000000000006</v>
      </c>
      <c r="W406" t="s">
        <v>10942</v>
      </c>
    </row>
    <row r="407" spans="1:23">
      <c r="A407">
        <v>3892</v>
      </c>
      <c r="B407" t="s">
        <v>7032</v>
      </c>
      <c r="C407">
        <v>2013</v>
      </c>
      <c r="D407" s="6">
        <v>41603</v>
      </c>
      <c r="E407" s="6">
        <v>41609</v>
      </c>
      <c r="F407" t="s">
        <v>50</v>
      </c>
      <c r="G407" t="s">
        <v>1157</v>
      </c>
      <c r="H407" t="s">
        <v>1158</v>
      </c>
      <c r="I407" t="s">
        <v>41</v>
      </c>
      <c r="J407" t="s">
        <v>27</v>
      </c>
      <c r="K407" t="s">
        <v>42</v>
      </c>
      <c r="L407" t="s">
        <v>43</v>
      </c>
      <c r="M407">
        <v>90036</v>
      </c>
      <c r="N407" t="s">
        <v>44</v>
      </c>
      <c r="O407" t="s">
        <v>2555</v>
      </c>
      <c r="P407" t="s">
        <v>32</v>
      </c>
      <c r="Q407" t="s">
        <v>36</v>
      </c>
      <c r="R407" t="s">
        <v>2556</v>
      </c>
      <c r="S407">
        <v>1684.7520000000002</v>
      </c>
      <c r="T407">
        <v>6</v>
      </c>
      <c r="U407">
        <v>0.2</v>
      </c>
      <c r="V407">
        <v>210.59399999999977</v>
      </c>
      <c r="W407" t="s">
        <v>10946</v>
      </c>
    </row>
    <row r="408" spans="1:23">
      <c r="A408">
        <v>3873</v>
      </c>
      <c r="B408" t="s">
        <v>7019</v>
      </c>
      <c r="C408">
        <v>2012</v>
      </c>
      <c r="D408" s="6">
        <v>41205</v>
      </c>
      <c r="E408" s="6">
        <v>41209</v>
      </c>
      <c r="F408" t="s">
        <v>23</v>
      </c>
      <c r="G408" t="s">
        <v>2334</v>
      </c>
      <c r="H408" t="s">
        <v>2335</v>
      </c>
      <c r="I408" t="s">
        <v>26</v>
      </c>
      <c r="J408" t="s">
        <v>27</v>
      </c>
      <c r="K408" t="s">
        <v>947</v>
      </c>
      <c r="L408" t="s">
        <v>43</v>
      </c>
      <c r="M408">
        <v>92105</v>
      </c>
      <c r="N408" t="s">
        <v>44</v>
      </c>
      <c r="O408" t="s">
        <v>4519</v>
      </c>
      <c r="P408" t="s">
        <v>32</v>
      </c>
      <c r="Q408" t="s">
        <v>36</v>
      </c>
      <c r="R408" t="s">
        <v>4520</v>
      </c>
      <c r="S408">
        <v>842.35200000000009</v>
      </c>
      <c r="T408">
        <v>3</v>
      </c>
      <c r="U408">
        <v>0.2</v>
      </c>
      <c r="V408">
        <v>42.117600000000039</v>
      </c>
      <c r="W408" t="s">
        <v>10945</v>
      </c>
    </row>
    <row r="409" spans="1:23">
      <c r="A409">
        <v>3870</v>
      </c>
      <c r="B409" t="s">
        <v>7019</v>
      </c>
      <c r="C409">
        <v>2012</v>
      </c>
      <c r="D409" s="6">
        <v>41205</v>
      </c>
      <c r="E409" s="6">
        <v>41209</v>
      </c>
      <c r="F409" t="s">
        <v>23</v>
      </c>
      <c r="G409" t="s">
        <v>2334</v>
      </c>
      <c r="H409" t="s">
        <v>2335</v>
      </c>
      <c r="I409" t="s">
        <v>26</v>
      </c>
      <c r="J409" t="s">
        <v>27</v>
      </c>
      <c r="K409" t="s">
        <v>947</v>
      </c>
      <c r="L409" t="s">
        <v>43</v>
      </c>
      <c r="M409">
        <v>92105</v>
      </c>
      <c r="N409" t="s">
        <v>44</v>
      </c>
      <c r="O409" t="s">
        <v>3411</v>
      </c>
      <c r="P409" t="s">
        <v>32</v>
      </c>
      <c r="Q409" t="s">
        <v>36</v>
      </c>
      <c r="R409" t="s">
        <v>3412</v>
      </c>
      <c r="S409">
        <v>191.96800000000002</v>
      </c>
      <c r="T409">
        <v>7</v>
      </c>
      <c r="U409">
        <v>0.2</v>
      </c>
      <c r="V409">
        <v>16.797200000000004</v>
      </c>
      <c r="W409" t="s">
        <v>10945</v>
      </c>
    </row>
    <row r="410" spans="1:23">
      <c r="A410">
        <v>3869</v>
      </c>
      <c r="B410" t="s">
        <v>7019</v>
      </c>
      <c r="C410">
        <v>2012</v>
      </c>
      <c r="D410" s="6">
        <v>41205</v>
      </c>
      <c r="E410" s="6">
        <v>41209</v>
      </c>
      <c r="F410" t="s">
        <v>23</v>
      </c>
      <c r="G410" t="s">
        <v>2334</v>
      </c>
      <c r="H410" t="s">
        <v>2335</v>
      </c>
      <c r="I410" t="s">
        <v>26</v>
      </c>
      <c r="J410" t="s">
        <v>27</v>
      </c>
      <c r="K410" t="s">
        <v>947</v>
      </c>
      <c r="L410" t="s">
        <v>43</v>
      </c>
      <c r="M410">
        <v>92105</v>
      </c>
      <c r="N410" t="s">
        <v>44</v>
      </c>
      <c r="O410" t="s">
        <v>6357</v>
      </c>
      <c r="P410" t="s">
        <v>32</v>
      </c>
      <c r="Q410" t="s">
        <v>36</v>
      </c>
      <c r="R410" t="s">
        <v>6358</v>
      </c>
      <c r="S410">
        <v>240.78400000000002</v>
      </c>
      <c r="T410">
        <v>1</v>
      </c>
      <c r="U410">
        <v>0.2</v>
      </c>
      <c r="V410">
        <v>27.088199999999965</v>
      </c>
      <c r="W410" t="s">
        <v>10945</v>
      </c>
    </row>
    <row r="411" spans="1:23">
      <c r="A411">
        <v>3842</v>
      </c>
      <c r="B411" t="s">
        <v>6981</v>
      </c>
      <c r="C411">
        <v>2011</v>
      </c>
      <c r="D411" s="6">
        <v>40702</v>
      </c>
      <c r="E411" s="6">
        <v>40706</v>
      </c>
      <c r="F411" t="s">
        <v>50</v>
      </c>
      <c r="G411" t="s">
        <v>6982</v>
      </c>
      <c r="H411" t="s">
        <v>6983</v>
      </c>
      <c r="I411" t="s">
        <v>41</v>
      </c>
      <c r="J411" t="s">
        <v>27</v>
      </c>
      <c r="K411" t="s">
        <v>515</v>
      </c>
      <c r="L411" t="s">
        <v>335</v>
      </c>
      <c r="M411">
        <v>37620</v>
      </c>
      <c r="N411" t="s">
        <v>30</v>
      </c>
      <c r="O411" t="s">
        <v>1839</v>
      </c>
      <c r="P411" t="s">
        <v>32</v>
      </c>
      <c r="Q411" t="s">
        <v>36</v>
      </c>
      <c r="R411" t="s">
        <v>1840</v>
      </c>
      <c r="S411">
        <v>170.35200000000003</v>
      </c>
      <c r="T411">
        <v>3</v>
      </c>
      <c r="U411">
        <v>0.2</v>
      </c>
      <c r="V411">
        <v>10.647000000000006</v>
      </c>
      <c r="W411" t="s">
        <v>10941</v>
      </c>
    </row>
    <row r="412" spans="1:23">
      <c r="A412">
        <v>3839</v>
      </c>
      <c r="B412" t="s">
        <v>6978</v>
      </c>
      <c r="C412">
        <v>2011</v>
      </c>
      <c r="D412" s="6">
        <v>40750</v>
      </c>
      <c r="E412" s="6">
        <v>40757</v>
      </c>
      <c r="F412" t="s">
        <v>50</v>
      </c>
      <c r="G412" t="s">
        <v>290</v>
      </c>
      <c r="H412" t="s">
        <v>291</v>
      </c>
      <c r="I412" t="s">
        <v>26</v>
      </c>
      <c r="J412" t="s">
        <v>27</v>
      </c>
      <c r="K412" t="s">
        <v>4045</v>
      </c>
      <c r="L412" t="s">
        <v>1392</v>
      </c>
      <c r="M412">
        <v>89031</v>
      </c>
      <c r="N412" t="s">
        <v>44</v>
      </c>
      <c r="O412" t="s">
        <v>1195</v>
      </c>
      <c r="P412" t="s">
        <v>32</v>
      </c>
      <c r="Q412" t="s">
        <v>36</v>
      </c>
      <c r="R412" t="s">
        <v>1196</v>
      </c>
      <c r="S412">
        <v>674.35200000000009</v>
      </c>
      <c r="T412">
        <v>3</v>
      </c>
      <c r="U412">
        <v>0.2</v>
      </c>
      <c r="V412">
        <v>-109.58220000000011</v>
      </c>
      <c r="W412" t="s">
        <v>10942</v>
      </c>
    </row>
    <row r="413" spans="1:23">
      <c r="A413">
        <v>3835</v>
      </c>
      <c r="B413" t="s">
        <v>6974</v>
      </c>
      <c r="C413">
        <v>2011</v>
      </c>
      <c r="D413" s="6">
        <v>40871</v>
      </c>
      <c r="E413" s="6">
        <v>40871</v>
      </c>
      <c r="F413" t="s">
        <v>1290</v>
      </c>
      <c r="G413" t="s">
        <v>4193</v>
      </c>
      <c r="H413" t="s">
        <v>4194</v>
      </c>
      <c r="I413" t="s">
        <v>41</v>
      </c>
      <c r="J413" t="s">
        <v>27</v>
      </c>
      <c r="K413" t="s">
        <v>497</v>
      </c>
      <c r="L413" t="s">
        <v>498</v>
      </c>
      <c r="M413">
        <v>43229</v>
      </c>
      <c r="N413" t="s">
        <v>148</v>
      </c>
      <c r="O413" t="s">
        <v>3945</v>
      </c>
      <c r="P413" t="s">
        <v>32</v>
      </c>
      <c r="Q413" t="s">
        <v>36</v>
      </c>
      <c r="R413" t="s">
        <v>3946</v>
      </c>
      <c r="S413">
        <v>611.05799999999999</v>
      </c>
      <c r="T413">
        <v>3</v>
      </c>
      <c r="U413">
        <v>0.3</v>
      </c>
      <c r="V413">
        <v>-34.917600000000022</v>
      </c>
      <c r="W413" t="s">
        <v>10946</v>
      </c>
    </row>
    <row r="414" spans="1:23">
      <c r="A414">
        <v>3830</v>
      </c>
      <c r="B414" t="s">
        <v>6969</v>
      </c>
      <c r="C414">
        <v>2014</v>
      </c>
      <c r="D414" s="6">
        <v>41767</v>
      </c>
      <c r="E414" s="6">
        <v>41771</v>
      </c>
      <c r="F414" t="s">
        <v>50</v>
      </c>
      <c r="G414" t="s">
        <v>3847</v>
      </c>
      <c r="H414" t="s">
        <v>3848</v>
      </c>
      <c r="I414" t="s">
        <v>41</v>
      </c>
      <c r="J414" t="s">
        <v>27</v>
      </c>
      <c r="K414" t="s">
        <v>880</v>
      </c>
      <c r="L414" t="s">
        <v>238</v>
      </c>
      <c r="M414">
        <v>48234</v>
      </c>
      <c r="N414" t="s">
        <v>105</v>
      </c>
      <c r="O414" t="s">
        <v>1807</v>
      </c>
      <c r="P414" t="s">
        <v>32</v>
      </c>
      <c r="Q414" t="s">
        <v>36</v>
      </c>
      <c r="R414" t="s">
        <v>1808</v>
      </c>
      <c r="S414">
        <v>476.8</v>
      </c>
      <c r="T414">
        <v>2</v>
      </c>
      <c r="U414">
        <v>0</v>
      </c>
      <c r="V414">
        <v>119.19999999999999</v>
      </c>
      <c r="W414" t="s">
        <v>10940</v>
      </c>
    </row>
    <row r="415" spans="1:23">
      <c r="A415">
        <v>414</v>
      </c>
      <c r="B415" t="s">
        <v>1429</v>
      </c>
      <c r="C415">
        <v>2014</v>
      </c>
      <c r="D415" s="6">
        <v>41982</v>
      </c>
      <c r="E415" s="6">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c r="W415" t="s">
        <v>10947</v>
      </c>
    </row>
    <row r="416" spans="1:23">
      <c r="A416">
        <v>3829</v>
      </c>
      <c r="B416" t="s">
        <v>6969</v>
      </c>
      <c r="C416">
        <v>2014</v>
      </c>
      <c r="D416" s="6">
        <v>41767</v>
      </c>
      <c r="E416" s="6">
        <v>41771</v>
      </c>
      <c r="F416" t="s">
        <v>50</v>
      </c>
      <c r="G416" t="s">
        <v>3847</v>
      </c>
      <c r="H416" t="s">
        <v>3848</v>
      </c>
      <c r="I416" t="s">
        <v>41</v>
      </c>
      <c r="J416" t="s">
        <v>27</v>
      </c>
      <c r="K416" t="s">
        <v>880</v>
      </c>
      <c r="L416" t="s">
        <v>238</v>
      </c>
      <c r="M416">
        <v>48234</v>
      </c>
      <c r="N416" t="s">
        <v>105</v>
      </c>
      <c r="O416" t="s">
        <v>5750</v>
      </c>
      <c r="P416" t="s">
        <v>32</v>
      </c>
      <c r="Q416" t="s">
        <v>36</v>
      </c>
      <c r="R416" t="s">
        <v>5751</v>
      </c>
      <c r="S416">
        <v>26.64</v>
      </c>
      <c r="T416">
        <v>1</v>
      </c>
      <c r="U416">
        <v>0</v>
      </c>
      <c r="V416">
        <v>7.4591999999999992</v>
      </c>
      <c r="W416" t="s">
        <v>10940</v>
      </c>
    </row>
    <row r="417" spans="1:23">
      <c r="A417">
        <v>416</v>
      </c>
      <c r="B417" t="s">
        <v>1447</v>
      </c>
      <c r="C417">
        <v>2014</v>
      </c>
      <c r="D417" s="6">
        <v>41947</v>
      </c>
      <c r="E417" s="6">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c r="W417" t="s">
        <v>10946</v>
      </c>
    </row>
    <row r="418" spans="1:23">
      <c r="A418">
        <v>3828</v>
      </c>
      <c r="B418" t="s">
        <v>6969</v>
      </c>
      <c r="C418">
        <v>2014</v>
      </c>
      <c r="D418" s="6">
        <v>41767</v>
      </c>
      <c r="E418" s="6">
        <v>41771</v>
      </c>
      <c r="F418" t="s">
        <v>50</v>
      </c>
      <c r="G418" t="s">
        <v>3847</v>
      </c>
      <c r="H418" t="s">
        <v>3848</v>
      </c>
      <c r="I418" t="s">
        <v>41</v>
      </c>
      <c r="J418" t="s">
        <v>27</v>
      </c>
      <c r="K418" t="s">
        <v>880</v>
      </c>
      <c r="L418" t="s">
        <v>238</v>
      </c>
      <c r="M418">
        <v>48234</v>
      </c>
      <c r="N418" t="s">
        <v>105</v>
      </c>
      <c r="O418" t="s">
        <v>1136</v>
      </c>
      <c r="P418" t="s">
        <v>32</v>
      </c>
      <c r="Q418" t="s">
        <v>36</v>
      </c>
      <c r="R418" t="s">
        <v>1137</v>
      </c>
      <c r="S418">
        <v>1458.65</v>
      </c>
      <c r="T418">
        <v>5</v>
      </c>
      <c r="U418">
        <v>0</v>
      </c>
      <c r="V418">
        <v>423.00849999999997</v>
      </c>
      <c r="W418" t="s">
        <v>10940</v>
      </c>
    </row>
    <row r="419" spans="1:23">
      <c r="A419">
        <v>418</v>
      </c>
      <c r="B419" t="s">
        <v>1458</v>
      </c>
      <c r="C419">
        <v>2013</v>
      </c>
      <c r="D419" s="6">
        <v>41379</v>
      </c>
      <c r="E419" s="6">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c r="W419" t="s">
        <v>10939</v>
      </c>
    </row>
    <row r="420" spans="1:23">
      <c r="A420">
        <v>3819</v>
      </c>
      <c r="B420" t="s">
        <v>6963</v>
      </c>
      <c r="C420">
        <v>2012</v>
      </c>
      <c r="D420" s="6">
        <v>41167</v>
      </c>
      <c r="E420" s="6">
        <v>41171</v>
      </c>
      <c r="F420" t="s">
        <v>50</v>
      </c>
      <c r="G420" t="s">
        <v>4276</v>
      </c>
      <c r="H420" t="s">
        <v>4277</v>
      </c>
      <c r="I420" t="s">
        <v>26</v>
      </c>
      <c r="J420" t="s">
        <v>27</v>
      </c>
      <c r="K420" t="s">
        <v>3909</v>
      </c>
      <c r="L420" t="s">
        <v>358</v>
      </c>
      <c r="M420">
        <v>36608</v>
      </c>
      <c r="N420" t="s">
        <v>30</v>
      </c>
      <c r="O420" t="s">
        <v>2060</v>
      </c>
      <c r="P420" t="s">
        <v>32</v>
      </c>
      <c r="Q420" t="s">
        <v>36</v>
      </c>
      <c r="R420" t="s">
        <v>2061</v>
      </c>
      <c r="S420">
        <v>1056.8599999999999</v>
      </c>
      <c r="T420">
        <v>7</v>
      </c>
      <c r="U420">
        <v>0</v>
      </c>
      <c r="V420">
        <v>306.48939999999988</v>
      </c>
      <c r="W420" t="s">
        <v>10944</v>
      </c>
    </row>
    <row r="421" spans="1:23">
      <c r="A421">
        <v>3812</v>
      </c>
      <c r="B421" t="s">
        <v>6955</v>
      </c>
      <c r="C421">
        <v>2012</v>
      </c>
      <c r="D421" s="6">
        <v>41225</v>
      </c>
      <c r="E421" s="6">
        <v>41232</v>
      </c>
      <c r="F421" t="s">
        <v>50</v>
      </c>
      <c r="G421" t="s">
        <v>6638</v>
      </c>
      <c r="H421" t="s">
        <v>6639</v>
      </c>
      <c r="I421" t="s">
        <v>41</v>
      </c>
      <c r="J421" t="s">
        <v>27</v>
      </c>
      <c r="K421" t="s">
        <v>6825</v>
      </c>
      <c r="L421" t="s">
        <v>54</v>
      </c>
      <c r="M421">
        <v>33317</v>
      </c>
      <c r="N421" t="s">
        <v>30</v>
      </c>
      <c r="O421" t="s">
        <v>892</v>
      </c>
      <c r="P421" t="s">
        <v>32</v>
      </c>
      <c r="Q421" t="s">
        <v>36</v>
      </c>
      <c r="R421" t="s">
        <v>893</v>
      </c>
      <c r="S421">
        <v>146.13600000000002</v>
      </c>
      <c r="T421">
        <v>3</v>
      </c>
      <c r="U421">
        <v>0.2</v>
      </c>
      <c r="V421">
        <v>16.440299999999986</v>
      </c>
      <c r="W421" t="s">
        <v>10946</v>
      </c>
    </row>
    <row r="422" spans="1:23">
      <c r="A422">
        <v>3810</v>
      </c>
      <c r="B422" t="s">
        <v>6955</v>
      </c>
      <c r="C422">
        <v>2012</v>
      </c>
      <c r="D422" s="6">
        <v>41225</v>
      </c>
      <c r="E422" s="6">
        <v>41232</v>
      </c>
      <c r="F422" t="s">
        <v>50</v>
      </c>
      <c r="G422" t="s">
        <v>6638</v>
      </c>
      <c r="H422" t="s">
        <v>6639</v>
      </c>
      <c r="I422" t="s">
        <v>41</v>
      </c>
      <c r="J422" t="s">
        <v>27</v>
      </c>
      <c r="K422" t="s">
        <v>6825</v>
      </c>
      <c r="L422" t="s">
        <v>54</v>
      </c>
      <c r="M422">
        <v>33317</v>
      </c>
      <c r="N422" t="s">
        <v>30</v>
      </c>
      <c r="O422" t="s">
        <v>6956</v>
      </c>
      <c r="P422" t="s">
        <v>32</v>
      </c>
      <c r="Q422" t="s">
        <v>36</v>
      </c>
      <c r="R422" t="s">
        <v>6957</v>
      </c>
      <c r="S422">
        <v>523.91999999999996</v>
      </c>
      <c r="T422">
        <v>5</v>
      </c>
      <c r="U422">
        <v>0.2</v>
      </c>
      <c r="V422">
        <v>-72.039000000000044</v>
      </c>
      <c r="W422" t="s">
        <v>10946</v>
      </c>
    </row>
    <row r="423" spans="1:23">
      <c r="A423">
        <v>3801</v>
      </c>
      <c r="B423" t="s">
        <v>6950</v>
      </c>
      <c r="C423">
        <v>2013</v>
      </c>
      <c r="D423" s="6">
        <v>41562</v>
      </c>
      <c r="E423" s="6">
        <v>41568</v>
      </c>
      <c r="F423" t="s">
        <v>50</v>
      </c>
      <c r="G423" t="s">
        <v>6951</v>
      </c>
      <c r="H423" t="s">
        <v>6952</v>
      </c>
      <c r="I423" t="s">
        <v>26</v>
      </c>
      <c r="J423" t="s">
        <v>27</v>
      </c>
      <c r="K423" t="s">
        <v>1521</v>
      </c>
      <c r="L423" t="s">
        <v>88</v>
      </c>
      <c r="M423">
        <v>28540</v>
      </c>
      <c r="N423" t="s">
        <v>30</v>
      </c>
      <c r="O423" t="s">
        <v>6953</v>
      </c>
      <c r="P423" t="s">
        <v>32</v>
      </c>
      <c r="Q423" t="s">
        <v>36</v>
      </c>
      <c r="R423" t="s">
        <v>6954</v>
      </c>
      <c r="S423">
        <v>102.59200000000001</v>
      </c>
      <c r="T423">
        <v>1</v>
      </c>
      <c r="U423">
        <v>0.2</v>
      </c>
      <c r="V423">
        <v>10.2592</v>
      </c>
      <c r="W423" t="s">
        <v>10945</v>
      </c>
    </row>
    <row r="424" spans="1:23">
      <c r="A424">
        <v>3769</v>
      </c>
      <c r="B424" t="s">
        <v>6913</v>
      </c>
      <c r="C424">
        <v>2011</v>
      </c>
      <c r="D424" s="6">
        <v>40893</v>
      </c>
      <c r="E424" s="6">
        <v>40897</v>
      </c>
      <c r="F424" t="s">
        <v>23</v>
      </c>
      <c r="G424" t="s">
        <v>135</v>
      </c>
      <c r="H424" t="s">
        <v>136</v>
      </c>
      <c r="I424" t="s">
        <v>41</v>
      </c>
      <c r="J424" t="s">
        <v>27</v>
      </c>
      <c r="K424" t="s">
        <v>2330</v>
      </c>
      <c r="L424" t="s">
        <v>54</v>
      </c>
      <c r="M424">
        <v>33012</v>
      </c>
      <c r="N424" t="s">
        <v>30</v>
      </c>
      <c r="O424" t="s">
        <v>4619</v>
      </c>
      <c r="P424" t="s">
        <v>32</v>
      </c>
      <c r="Q424" t="s">
        <v>36</v>
      </c>
      <c r="R424" t="s">
        <v>4620</v>
      </c>
      <c r="S424">
        <v>1013.8320000000001</v>
      </c>
      <c r="T424">
        <v>9</v>
      </c>
      <c r="U424">
        <v>0.2</v>
      </c>
      <c r="V424">
        <v>101.38319999999999</v>
      </c>
      <c r="W424" t="s">
        <v>10947</v>
      </c>
    </row>
    <row r="425" spans="1:23">
      <c r="A425">
        <v>3757</v>
      </c>
      <c r="B425" t="s">
        <v>6901</v>
      </c>
      <c r="C425">
        <v>2013</v>
      </c>
      <c r="D425" s="6">
        <v>41337</v>
      </c>
      <c r="E425" s="6">
        <v>41340</v>
      </c>
      <c r="F425" t="s">
        <v>188</v>
      </c>
      <c r="G425" t="s">
        <v>6311</v>
      </c>
      <c r="H425" t="s">
        <v>6312</v>
      </c>
      <c r="I425" t="s">
        <v>41</v>
      </c>
      <c r="J425" t="s">
        <v>27</v>
      </c>
      <c r="K425" t="s">
        <v>6902</v>
      </c>
      <c r="L425" t="s">
        <v>104</v>
      </c>
      <c r="M425">
        <v>79762</v>
      </c>
      <c r="N425" t="s">
        <v>105</v>
      </c>
      <c r="O425" t="s">
        <v>6903</v>
      </c>
      <c r="P425" t="s">
        <v>32</v>
      </c>
      <c r="Q425" t="s">
        <v>36</v>
      </c>
      <c r="R425" t="s">
        <v>6904</v>
      </c>
      <c r="S425">
        <v>563.42999999999984</v>
      </c>
      <c r="T425">
        <v>5</v>
      </c>
      <c r="U425">
        <v>0.3</v>
      </c>
      <c r="V425">
        <v>-56.343000000000018</v>
      </c>
      <c r="W425" t="s">
        <v>10938</v>
      </c>
    </row>
    <row r="426" spans="1:23">
      <c r="A426">
        <v>425</v>
      </c>
      <c r="B426" t="s">
        <v>1484</v>
      </c>
      <c r="C426">
        <v>2014</v>
      </c>
      <c r="D426" s="6">
        <v>41873</v>
      </c>
      <c r="E426" s="6">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c r="W426" t="s">
        <v>10943</v>
      </c>
    </row>
    <row r="427" spans="1:23">
      <c r="A427">
        <v>3752</v>
      </c>
      <c r="B427" t="s">
        <v>6900</v>
      </c>
      <c r="C427">
        <v>2014</v>
      </c>
      <c r="D427" s="6">
        <v>41879</v>
      </c>
      <c r="E427" s="6">
        <v>41881</v>
      </c>
      <c r="F427" t="s">
        <v>23</v>
      </c>
      <c r="G427" t="s">
        <v>958</v>
      </c>
      <c r="H427" t="s">
        <v>959</v>
      </c>
      <c r="I427" t="s">
        <v>41</v>
      </c>
      <c r="J427" t="s">
        <v>27</v>
      </c>
      <c r="K427" t="s">
        <v>1027</v>
      </c>
      <c r="L427" t="s">
        <v>43</v>
      </c>
      <c r="M427">
        <v>90301</v>
      </c>
      <c r="N427" t="s">
        <v>44</v>
      </c>
      <c r="O427" t="s">
        <v>1461</v>
      </c>
      <c r="P427" t="s">
        <v>32</v>
      </c>
      <c r="Q427" t="s">
        <v>36</v>
      </c>
      <c r="R427" t="s">
        <v>1462</v>
      </c>
      <c r="S427">
        <v>230.28000000000003</v>
      </c>
      <c r="T427">
        <v>3</v>
      </c>
      <c r="U427">
        <v>0.2</v>
      </c>
      <c r="V427">
        <v>23.027999999999992</v>
      </c>
      <c r="W427" t="s">
        <v>10943</v>
      </c>
    </row>
    <row r="428" spans="1:23">
      <c r="A428">
        <v>3747</v>
      </c>
      <c r="B428" t="s">
        <v>6899</v>
      </c>
      <c r="C428">
        <v>2013</v>
      </c>
      <c r="D428" s="6">
        <v>41541</v>
      </c>
      <c r="E428" s="6">
        <v>41546</v>
      </c>
      <c r="F428" t="s">
        <v>23</v>
      </c>
      <c r="G428" t="s">
        <v>1329</v>
      </c>
      <c r="H428" t="s">
        <v>1330</v>
      </c>
      <c r="I428" t="s">
        <v>26</v>
      </c>
      <c r="J428" t="s">
        <v>27</v>
      </c>
      <c r="K428" t="s">
        <v>497</v>
      </c>
      <c r="L428" t="s">
        <v>1272</v>
      </c>
      <c r="M428">
        <v>31907</v>
      </c>
      <c r="N428" t="s">
        <v>30</v>
      </c>
      <c r="O428" t="s">
        <v>5123</v>
      </c>
      <c r="P428" t="s">
        <v>32</v>
      </c>
      <c r="Q428" t="s">
        <v>36</v>
      </c>
      <c r="R428" t="s">
        <v>5124</v>
      </c>
      <c r="S428">
        <v>368.96999999999997</v>
      </c>
      <c r="T428">
        <v>3</v>
      </c>
      <c r="U428">
        <v>0</v>
      </c>
      <c r="V428">
        <v>81.173400000000001</v>
      </c>
      <c r="W428" t="s">
        <v>10944</v>
      </c>
    </row>
    <row r="429" spans="1:23">
      <c r="A429">
        <v>3716</v>
      </c>
      <c r="B429" t="s">
        <v>6874</v>
      </c>
      <c r="C429">
        <v>2011</v>
      </c>
      <c r="D429" s="6">
        <v>40885</v>
      </c>
      <c r="E429" s="6">
        <v>40887</v>
      </c>
      <c r="F429" t="s">
        <v>23</v>
      </c>
      <c r="G429" t="s">
        <v>5281</v>
      </c>
      <c r="H429" t="s">
        <v>5282</v>
      </c>
      <c r="I429" t="s">
        <v>26</v>
      </c>
      <c r="J429" t="s">
        <v>27</v>
      </c>
      <c r="K429" t="s">
        <v>3015</v>
      </c>
      <c r="L429" t="s">
        <v>96</v>
      </c>
      <c r="M429">
        <v>98502</v>
      </c>
      <c r="N429" t="s">
        <v>44</v>
      </c>
      <c r="O429" t="s">
        <v>1164</v>
      </c>
      <c r="P429" t="s">
        <v>32</v>
      </c>
      <c r="Q429" t="s">
        <v>36</v>
      </c>
      <c r="R429" t="s">
        <v>1165</v>
      </c>
      <c r="S429">
        <v>603.91999999999996</v>
      </c>
      <c r="T429">
        <v>5</v>
      </c>
      <c r="U429">
        <v>0.2</v>
      </c>
      <c r="V429">
        <v>45.294000000000011</v>
      </c>
      <c r="W429" t="s">
        <v>10947</v>
      </c>
    </row>
    <row r="430" spans="1:23">
      <c r="A430">
        <v>3675</v>
      </c>
      <c r="B430" t="s">
        <v>6841</v>
      </c>
      <c r="C430">
        <v>2014</v>
      </c>
      <c r="D430" s="6">
        <v>41950</v>
      </c>
      <c r="E430" s="6">
        <v>41955</v>
      </c>
      <c r="F430" t="s">
        <v>50</v>
      </c>
      <c r="G430" t="s">
        <v>5155</v>
      </c>
      <c r="H430" t="s">
        <v>5156</v>
      </c>
      <c r="I430" t="s">
        <v>26</v>
      </c>
      <c r="J430" t="s">
        <v>27</v>
      </c>
      <c r="K430" t="s">
        <v>146</v>
      </c>
      <c r="L430" t="s">
        <v>147</v>
      </c>
      <c r="M430">
        <v>19143</v>
      </c>
      <c r="N430" t="s">
        <v>148</v>
      </c>
      <c r="O430" t="s">
        <v>4839</v>
      </c>
      <c r="P430" t="s">
        <v>32</v>
      </c>
      <c r="Q430" t="s">
        <v>36</v>
      </c>
      <c r="R430" t="s">
        <v>4840</v>
      </c>
      <c r="S430">
        <v>127.372</v>
      </c>
      <c r="T430">
        <v>2</v>
      </c>
      <c r="U430">
        <v>0.3</v>
      </c>
      <c r="V430">
        <v>-30.933200000000006</v>
      </c>
      <c r="W430" t="s">
        <v>10946</v>
      </c>
    </row>
    <row r="431" spans="1:23">
      <c r="A431">
        <v>3625</v>
      </c>
      <c r="B431" t="s">
        <v>6794</v>
      </c>
      <c r="C431">
        <v>2014</v>
      </c>
      <c r="D431" s="6">
        <v>41779</v>
      </c>
      <c r="E431" s="6">
        <v>41781</v>
      </c>
      <c r="F431" t="s">
        <v>23</v>
      </c>
      <c r="G431" t="s">
        <v>5320</v>
      </c>
      <c r="H431" t="s">
        <v>5321</v>
      </c>
      <c r="I431" t="s">
        <v>102</v>
      </c>
      <c r="J431" t="s">
        <v>27</v>
      </c>
      <c r="K431" t="s">
        <v>127</v>
      </c>
      <c r="L431" t="s">
        <v>43</v>
      </c>
      <c r="M431">
        <v>94109</v>
      </c>
      <c r="N431" t="s">
        <v>44</v>
      </c>
      <c r="O431" t="s">
        <v>1839</v>
      </c>
      <c r="P431" t="s">
        <v>32</v>
      </c>
      <c r="Q431" t="s">
        <v>36</v>
      </c>
      <c r="R431" t="s">
        <v>1840</v>
      </c>
      <c r="S431">
        <v>681.40800000000013</v>
      </c>
      <c r="T431">
        <v>12</v>
      </c>
      <c r="U431">
        <v>0.2</v>
      </c>
      <c r="V431">
        <v>42.588000000000022</v>
      </c>
      <c r="W431" t="s">
        <v>10940</v>
      </c>
    </row>
    <row r="432" spans="1:23">
      <c r="A432">
        <v>3603</v>
      </c>
      <c r="B432" t="s">
        <v>6776</v>
      </c>
      <c r="C432">
        <v>2011</v>
      </c>
      <c r="D432" s="6">
        <v>40864</v>
      </c>
      <c r="E432" s="6">
        <v>40871</v>
      </c>
      <c r="F432" t="s">
        <v>50</v>
      </c>
      <c r="G432" t="s">
        <v>6777</v>
      </c>
      <c r="H432" t="s">
        <v>6778</v>
      </c>
      <c r="I432" t="s">
        <v>26</v>
      </c>
      <c r="J432" t="s">
        <v>27</v>
      </c>
      <c r="K432" t="s">
        <v>146</v>
      </c>
      <c r="L432" t="s">
        <v>147</v>
      </c>
      <c r="M432">
        <v>19143</v>
      </c>
      <c r="N432" t="s">
        <v>148</v>
      </c>
      <c r="O432" t="s">
        <v>1931</v>
      </c>
      <c r="P432" t="s">
        <v>32</v>
      </c>
      <c r="Q432" t="s">
        <v>36</v>
      </c>
      <c r="R432" t="s">
        <v>1932</v>
      </c>
      <c r="S432">
        <v>657.93</v>
      </c>
      <c r="T432">
        <v>5</v>
      </c>
      <c r="U432">
        <v>0.3</v>
      </c>
      <c r="V432">
        <v>-93.989999999999952</v>
      </c>
      <c r="W432" t="s">
        <v>10946</v>
      </c>
    </row>
    <row r="433" spans="1:23">
      <c r="A433">
        <v>3585</v>
      </c>
      <c r="B433" t="s">
        <v>6762</v>
      </c>
      <c r="C433">
        <v>2012</v>
      </c>
      <c r="D433" s="6">
        <v>41253</v>
      </c>
      <c r="E433" s="6">
        <v>41259</v>
      </c>
      <c r="F433" t="s">
        <v>50</v>
      </c>
      <c r="G433" t="s">
        <v>3939</v>
      </c>
      <c r="H433" t="s">
        <v>3940</v>
      </c>
      <c r="I433" t="s">
        <v>41</v>
      </c>
      <c r="J433" t="s">
        <v>27</v>
      </c>
      <c r="K433" t="s">
        <v>328</v>
      </c>
      <c r="L433" t="s">
        <v>238</v>
      </c>
      <c r="M433">
        <v>49201</v>
      </c>
      <c r="N433" t="s">
        <v>105</v>
      </c>
      <c r="O433" t="s">
        <v>3891</v>
      </c>
      <c r="P433" t="s">
        <v>32</v>
      </c>
      <c r="Q433" t="s">
        <v>36</v>
      </c>
      <c r="R433" t="s">
        <v>3892</v>
      </c>
      <c r="S433">
        <v>191.96</v>
      </c>
      <c r="T433">
        <v>2</v>
      </c>
      <c r="U433">
        <v>0</v>
      </c>
      <c r="V433">
        <v>32.633199999999988</v>
      </c>
      <c r="W433" t="s">
        <v>10947</v>
      </c>
    </row>
    <row r="434" spans="1:23">
      <c r="A434">
        <v>3552</v>
      </c>
      <c r="B434" t="s">
        <v>6733</v>
      </c>
      <c r="C434">
        <v>2013</v>
      </c>
      <c r="D434" s="6">
        <v>41363</v>
      </c>
      <c r="E434" s="6">
        <v>41367</v>
      </c>
      <c r="F434" t="s">
        <v>23</v>
      </c>
      <c r="G434" t="s">
        <v>3915</v>
      </c>
      <c r="H434" t="s">
        <v>3916</v>
      </c>
      <c r="I434" t="s">
        <v>102</v>
      </c>
      <c r="J434" t="s">
        <v>27</v>
      </c>
      <c r="K434" t="s">
        <v>303</v>
      </c>
      <c r="L434" t="s">
        <v>211</v>
      </c>
      <c r="M434">
        <v>60653</v>
      </c>
      <c r="N434" t="s">
        <v>105</v>
      </c>
      <c r="O434" t="s">
        <v>942</v>
      </c>
      <c r="P434" t="s">
        <v>32</v>
      </c>
      <c r="Q434" t="s">
        <v>36</v>
      </c>
      <c r="R434" t="s">
        <v>943</v>
      </c>
      <c r="S434">
        <v>844.11599999999987</v>
      </c>
      <c r="T434">
        <v>6</v>
      </c>
      <c r="U434">
        <v>0.3</v>
      </c>
      <c r="V434">
        <v>-36.176400000000001</v>
      </c>
      <c r="W434" t="s">
        <v>10938</v>
      </c>
    </row>
    <row r="435" spans="1:23">
      <c r="A435">
        <v>3549</v>
      </c>
      <c r="B435" t="s">
        <v>6730</v>
      </c>
      <c r="C435">
        <v>2014</v>
      </c>
      <c r="D435" s="6">
        <v>41943</v>
      </c>
      <c r="E435" s="6">
        <v>41945</v>
      </c>
      <c r="F435" t="s">
        <v>188</v>
      </c>
      <c r="G435" t="s">
        <v>2313</v>
      </c>
      <c r="H435" t="s">
        <v>2314</v>
      </c>
      <c r="I435" t="s">
        <v>102</v>
      </c>
      <c r="J435" t="s">
        <v>27</v>
      </c>
      <c r="K435" t="s">
        <v>1464</v>
      </c>
      <c r="L435" t="s">
        <v>29</v>
      </c>
      <c r="M435">
        <v>40475</v>
      </c>
      <c r="N435" t="s">
        <v>30</v>
      </c>
      <c r="O435" t="s">
        <v>5165</v>
      </c>
      <c r="P435" t="s">
        <v>32</v>
      </c>
      <c r="Q435" t="s">
        <v>36</v>
      </c>
      <c r="R435" t="s">
        <v>5166</v>
      </c>
      <c r="S435">
        <v>33.94</v>
      </c>
      <c r="T435">
        <v>1</v>
      </c>
      <c r="U435">
        <v>0</v>
      </c>
      <c r="V435">
        <v>9.1637999999999984</v>
      </c>
      <c r="W435" t="s">
        <v>10945</v>
      </c>
    </row>
    <row r="436" spans="1:23">
      <c r="A436">
        <v>3543</v>
      </c>
      <c r="B436" t="s">
        <v>6726</v>
      </c>
      <c r="C436">
        <v>2013</v>
      </c>
      <c r="D436" s="6">
        <v>41536</v>
      </c>
      <c r="E436" s="6">
        <v>41538</v>
      </c>
      <c r="F436" t="s">
        <v>188</v>
      </c>
      <c r="G436" t="s">
        <v>2304</v>
      </c>
      <c r="H436" t="s">
        <v>2305</v>
      </c>
      <c r="I436" t="s">
        <v>26</v>
      </c>
      <c r="J436" t="s">
        <v>27</v>
      </c>
      <c r="K436" t="s">
        <v>497</v>
      </c>
      <c r="L436" t="s">
        <v>498</v>
      </c>
      <c r="M436">
        <v>43229</v>
      </c>
      <c r="N436" t="s">
        <v>148</v>
      </c>
      <c r="O436" t="s">
        <v>1839</v>
      </c>
      <c r="P436" t="s">
        <v>32</v>
      </c>
      <c r="Q436" t="s">
        <v>36</v>
      </c>
      <c r="R436" t="s">
        <v>1840</v>
      </c>
      <c r="S436">
        <v>99.372</v>
      </c>
      <c r="T436">
        <v>2</v>
      </c>
      <c r="U436">
        <v>0.3</v>
      </c>
      <c r="V436">
        <v>-7.0979999999999919</v>
      </c>
      <c r="W436" t="s">
        <v>10944</v>
      </c>
    </row>
    <row r="437" spans="1:23">
      <c r="A437">
        <v>3496</v>
      </c>
      <c r="B437" t="s">
        <v>6683</v>
      </c>
      <c r="C437">
        <v>2014</v>
      </c>
      <c r="D437" s="6">
        <v>41907</v>
      </c>
      <c r="E437" s="6">
        <v>41911</v>
      </c>
      <c r="F437" t="s">
        <v>50</v>
      </c>
      <c r="G437" t="s">
        <v>1805</v>
      </c>
      <c r="H437" t="s">
        <v>1806</v>
      </c>
      <c r="I437" t="s">
        <v>41</v>
      </c>
      <c r="J437" t="s">
        <v>27</v>
      </c>
      <c r="K437" t="s">
        <v>6684</v>
      </c>
      <c r="L437" t="s">
        <v>229</v>
      </c>
      <c r="M437">
        <v>56301</v>
      </c>
      <c r="N437" t="s">
        <v>105</v>
      </c>
      <c r="O437" t="s">
        <v>2580</v>
      </c>
      <c r="P437" t="s">
        <v>32</v>
      </c>
      <c r="Q437" t="s">
        <v>36</v>
      </c>
      <c r="R437" t="s">
        <v>2581</v>
      </c>
      <c r="S437">
        <v>603.91999999999996</v>
      </c>
      <c r="T437">
        <v>4</v>
      </c>
      <c r="U437">
        <v>0</v>
      </c>
      <c r="V437">
        <v>181.17599999999993</v>
      </c>
      <c r="W437" t="s">
        <v>10944</v>
      </c>
    </row>
    <row r="438" spans="1:23">
      <c r="A438">
        <v>3490</v>
      </c>
      <c r="B438" t="s">
        <v>6681</v>
      </c>
      <c r="C438">
        <v>2012</v>
      </c>
      <c r="D438" s="6">
        <v>41092</v>
      </c>
      <c r="E438" s="6">
        <v>41096</v>
      </c>
      <c r="F438" t="s">
        <v>50</v>
      </c>
      <c r="G438" t="s">
        <v>5127</v>
      </c>
      <c r="H438" t="s">
        <v>5128</v>
      </c>
      <c r="I438" t="s">
        <v>26</v>
      </c>
      <c r="J438" t="s">
        <v>27</v>
      </c>
      <c r="K438" t="s">
        <v>6682</v>
      </c>
      <c r="L438" t="s">
        <v>211</v>
      </c>
      <c r="M438">
        <v>60188</v>
      </c>
      <c r="N438" t="s">
        <v>105</v>
      </c>
      <c r="O438" t="s">
        <v>4839</v>
      </c>
      <c r="P438" t="s">
        <v>32</v>
      </c>
      <c r="Q438" t="s">
        <v>36</v>
      </c>
      <c r="R438" t="s">
        <v>4840</v>
      </c>
      <c r="S438">
        <v>382.11599999999999</v>
      </c>
      <c r="T438">
        <v>6</v>
      </c>
      <c r="U438">
        <v>0.3</v>
      </c>
      <c r="V438">
        <v>-92.799600000000027</v>
      </c>
      <c r="W438" t="s">
        <v>10942</v>
      </c>
    </row>
    <row r="439" spans="1:23">
      <c r="A439">
        <v>3489</v>
      </c>
      <c r="B439" t="s">
        <v>6681</v>
      </c>
      <c r="C439">
        <v>2012</v>
      </c>
      <c r="D439" s="6">
        <v>41092</v>
      </c>
      <c r="E439" s="6">
        <v>41096</v>
      </c>
      <c r="F439" t="s">
        <v>50</v>
      </c>
      <c r="G439" t="s">
        <v>5127</v>
      </c>
      <c r="H439" t="s">
        <v>5128</v>
      </c>
      <c r="I439" t="s">
        <v>26</v>
      </c>
      <c r="J439" t="s">
        <v>27</v>
      </c>
      <c r="K439" t="s">
        <v>6682</v>
      </c>
      <c r="L439" t="s">
        <v>211</v>
      </c>
      <c r="M439">
        <v>60188</v>
      </c>
      <c r="N439" t="s">
        <v>105</v>
      </c>
      <c r="O439" t="s">
        <v>1136</v>
      </c>
      <c r="P439" t="s">
        <v>32</v>
      </c>
      <c r="Q439" t="s">
        <v>36</v>
      </c>
      <c r="R439" t="s">
        <v>1137</v>
      </c>
      <c r="S439">
        <v>408.42200000000003</v>
      </c>
      <c r="T439">
        <v>2</v>
      </c>
      <c r="U439">
        <v>0.3</v>
      </c>
      <c r="V439">
        <v>-5.8346000000000231</v>
      </c>
      <c r="W439" t="s">
        <v>10942</v>
      </c>
    </row>
    <row r="440" spans="1:23">
      <c r="A440">
        <v>3474</v>
      </c>
      <c r="B440" t="s">
        <v>6667</v>
      </c>
      <c r="C440">
        <v>2014</v>
      </c>
      <c r="D440" s="6">
        <v>41702</v>
      </c>
      <c r="E440" s="6">
        <v>41709</v>
      </c>
      <c r="F440" t="s">
        <v>50</v>
      </c>
      <c r="G440" t="s">
        <v>1827</v>
      </c>
      <c r="H440" t="s">
        <v>1828</v>
      </c>
      <c r="I440" t="s">
        <v>26</v>
      </c>
      <c r="J440" t="s">
        <v>27</v>
      </c>
      <c r="K440" t="s">
        <v>6668</v>
      </c>
      <c r="L440" t="s">
        <v>238</v>
      </c>
      <c r="M440">
        <v>48127</v>
      </c>
      <c r="N440" t="s">
        <v>105</v>
      </c>
      <c r="O440" t="s">
        <v>1280</v>
      </c>
      <c r="P440" t="s">
        <v>32</v>
      </c>
      <c r="Q440" t="s">
        <v>36</v>
      </c>
      <c r="R440" t="s">
        <v>1281</v>
      </c>
      <c r="S440">
        <v>180.98</v>
      </c>
      <c r="T440">
        <v>1</v>
      </c>
      <c r="U440">
        <v>0</v>
      </c>
      <c r="V440">
        <v>47.0548</v>
      </c>
      <c r="W440" t="s">
        <v>10938</v>
      </c>
    </row>
    <row r="441" spans="1:23">
      <c r="A441">
        <v>440</v>
      </c>
      <c r="B441" t="s">
        <v>1536</v>
      </c>
      <c r="C441">
        <v>2014</v>
      </c>
      <c r="D441" s="6">
        <v>41660</v>
      </c>
      <c r="E441" s="6">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c r="W441" t="s">
        <v>10936</v>
      </c>
    </row>
    <row r="442" spans="1:23">
      <c r="A442">
        <v>3427</v>
      </c>
      <c r="B442" t="s">
        <v>6619</v>
      </c>
      <c r="C442">
        <v>2012</v>
      </c>
      <c r="D442" s="6">
        <v>41176</v>
      </c>
      <c r="E442" s="6">
        <v>41180</v>
      </c>
      <c r="F442" t="s">
        <v>50</v>
      </c>
      <c r="G442" t="s">
        <v>3049</v>
      </c>
      <c r="H442" t="s">
        <v>3050</v>
      </c>
      <c r="I442" t="s">
        <v>102</v>
      </c>
      <c r="J442" t="s">
        <v>27</v>
      </c>
      <c r="K442" t="s">
        <v>6620</v>
      </c>
      <c r="L442" t="s">
        <v>489</v>
      </c>
      <c r="M442">
        <v>52001</v>
      </c>
      <c r="N442" t="s">
        <v>105</v>
      </c>
      <c r="O442" t="s">
        <v>4619</v>
      </c>
      <c r="P442" t="s">
        <v>32</v>
      </c>
      <c r="Q442" t="s">
        <v>36</v>
      </c>
      <c r="R442" t="s">
        <v>4620</v>
      </c>
      <c r="S442">
        <v>1408.1</v>
      </c>
      <c r="T442">
        <v>10</v>
      </c>
      <c r="U442">
        <v>0</v>
      </c>
      <c r="V442">
        <v>394.26800000000003</v>
      </c>
      <c r="W442" t="s">
        <v>10944</v>
      </c>
    </row>
    <row r="443" spans="1:23">
      <c r="A443">
        <v>3420</v>
      </c>
      <c r="B443" t="s">
        <v>6617</v>
      </c>
      <c r="C443">
        <v>2012</v>
      </c>
      <c r="D443" s="6">
        <v>41158</v>
      </c>
      <c r="E443" s="6">
        <v>41165</v>
      </c>
      <c r="F443" t="s">
        <v>50</v>
      </c>
      <c r="G443" t="s">
        <v>2130</v>
      </c>
      <c r="H443" t="s">
        <v>2131</v>
      </c>
      <c r="I443" t="s">
        <v>102</v>
      </c>
      <c r="J443" t="s">
        <v>27</v>
      </c>
      <c r="K443" t="s">
        <v>266</v>
      </c>
      <c r="L443" t="s">
        <v>267</v>
      </c>
      <c r="M443">
        <v>10024</v>
      </c>
      <c r="N443" t="s">
        <v>148</v>
      </c>
      <c r="O443" t="s">
        <v>2580</v>
      </c>
      <c r="P443" t="s">
        <v>32</v>
      </c>
      <c r="Q443" t="s">
        <v>36</v>
      </c>
      <c r="R443" t="s">
        <v>2581</v>
      </c>
      <c r="S443">
        <v>271.76400000000001</v>
      </c>
      <c r="T443">
        <v>2</v>
      </c>
      <c r="U443">
        <v>0.1</v>
      </c>
      <c r="V443">
        <v>60.391999999999967</v>
      </c>
      <c r="W443" t="s">
        <v>10944</v>
      </c>
    </row>
    <row r="444" spans="1:23">
      <c r="A444">
        <v>3407</v>
      </c>
      <c r="B444" t="s">
        <v>6612</v>
      </c>
      <c r="C444">
        <v>2011</v>
      </c>
      <c r="D444" s="6">
        <v>40656</v>
      </c>
      <c r="E444" s="6">
        <v>40660</v>
      </c>
      <c r="F444" t="s">
        <v>50</v>
      </c>
      <c r="G444" t="s">
        <v>6479</v>
      </c>
      <c r="H444" t="s">
        <v>6480</v>
      </c>
      <c r="I444" t="s">
        <v>102</v>
      </c>
      <c r="J444" t="s">
        <v>27</v>
      </c>
      <c r="K444" t="s">
        <v>497</v>
      </c>
      <c r="L444" t="s">
        <v>498</v>
      </c>
      <c r="M444">
        <v>43229</v>
      </c>
      <c r="N444" t="s">
        <v>148</v>
      </c>
      <c r="O444" t="s">
        <v>942</v>
      </c>
      <c r="P444" t="s">
        <v>32</v>
      </c>
      <c r="Q444" t="s">
        <v>36</v>
      </c>
      <c r="R444" t="s">
        <v>943</v>
      </c>
      <c r="S444">
        <v>281.37199999999996</v>
      </c>
      <c r="T444">
        <v>2</v>
      </c>
      <c r="U444">
        <v>0.3</v>
      </c>
      <c r="V444">
        <v>-12.058799999999991</v>
      </c>
      <c r="W444" t="s">
        <v>10939</v>
      </c>
    </row>
    <row r="445" spans="1:23">
      <c r="A445">
        <v>3406</v>
      </c>
      <c r="B445" t="s">
        <v>6612</v>
      </c>
      <c r="C445">
        <v>2011</v>
      </c>
      <c r="D445" s="6">
        <v>40656</v>
      </c>
      <c r="E445" s="6">
        <v>40660</v>
      </c>
      <c r="F445" t="s">
        <v>50</v>
      </c>
      <c r="G445" t="s">
        <v>6479</v>
      </c>
      <c r="H445" t="s">
        <v>6480</v>
      </c>
      <c r="I445" t="s">
        <v>102</v>
      </c>
      <c r="J445" t="s">
        <v>27</v>
      </c>
      <c r="K445" t="s">
        <v>497</v>
      </c>
      <c r="L445" t="s">
        <v>498</v>
      </c>
      <c r="M445">
        <v>43229</v>
      </c>
      <c r="N445" t="s">
        <v>148</v>
      </c>
      <c r="O445" t="s">
        <v>942</v>
      </c>
      <c r="P445" t="s">
        <v>32</v>
      </c>
      <c r="Q445" t="s">
        <v>36</v>
      </c>
      <c r="R445" t="s">
        <v>943</v>
      </c>
      <c r="S445">
        <v>281.37199999999996</v>
      </c>
      <c r="T445">
        <v>2</v>
      </c>
      <c r="U445">
        <v>0.3</v>
      </c>
      <c r="V445">
        <v>-12.058799999999991</v>
      </c>
      <c r="W445" t="s">
        <v>10939</v>
      </c>
    </row>
    <row r="446" spans="1:23">
      <c r="A446">
        <v>445</v>
      </c>
      <c r="B446" t="s">
        <v>1539</v>
      </c>
      <c r="C446">
        <v>2013</v>
      </c>
      <c r="D446" s="6">
        <v>41523</v>
      </c>
      <c r="E446" s="6">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c r="W446" t="s">
        <v>10944</v>
      </c>
    </row>
    <row r="447" spans="1:23">
      <c r="A447">
        <v>3384</v>
      </c>
      <c r="B447" t="s">
        <v>6594</v>
      </c>
      <c r="C447">
        <v>2012</v>
      </c>
      <c r="D447" s="6">
        <v>41247</v>
      </c>
      <c r="E447" s="6">
        <v>41252</v>
      </c>
      <c r="F447" t="s">
        <v>23</v>
      </c>
      <c r="G447" t="s">
        <v>2757</v>
      </c>
      <c r="H447" t="s">
        <v>2758</v>
      </c>
      <c r="I447" t="s">
        <v>26</v>
      </c>
      <c r="J447" t="s">
        <v>27</v>
      </c>
      <c r="K447" t="s">
        <v>266</v>
      </c>
      <c r="L447" t="s">
        <v>267</v>
      </c>
      <c r="M447">
        <v>10035</v>
      </c>
      <c r="N447" t="s">
        <v>148</v>
      </c>
      <c r="O447" t="s">
        <v>6595</v>
      </c>
      <c r="P447" t="s">
        <v>32</v>
      </c>
      <c r="Q447" t="s">
        <v>36</v>
      </c>
      <c r="R447" t="s">
        <v>6596</v>
      </c>
      <c r="S447">
        <v>384.17399999999998</v>
      </c>
      <c r="T447">
        <v>7</v>
      </c>
      <c r="U447">
        <v>0.1</v>
      </c>
      <c r="V447">
        <v>29.880199999999981</v>
      </c>
      <c r="W447" t="s">
        <v>10947</v>
      </c>
    </row>
    <row r="448" spans="1:23">
      <c r="A448">
        <v>3377</v>
      </c>
      <c r="B448" t="s">
        <v>6581</v>
      </c>
      <c r="C448">
        <v>2012</v>
      </c>
      <c r="D448" s="6">
        <v>41247</v>
      </c>
      <c r="E448" s="6">
        <v>41253</v>
      </c>
      <c r="F448" t="s">
        <v>50</v>
      </c>
      <c r="G448" t="s">
        <v>51</v>
      </c>
      <c r="H448" t="s">
        <v>52</v>
      </c>
      <c r="I448" t="s">
        <v>26</v>
      </c>
      <c r="J448" t="s">
        <v>27</v>
      </c>
      <c r="K448" t="s">
        <v>6102</v>
      </c>
      <c r="L448" t="s">
        <v>267</v>
      </c>
      <c r="M448">
        <v>11550</v>
      </c>
      <c r="N448" t="s">
        <v>148</v>
      </c>
      <c r="O448" t="s">
        <v>942</v>
      </c>
      <c r="P448" t="s">
        <v>32</v>
      </c>
      <c r="Q448" t="s">
        <v>36</v>
      </c>
      <c r="R448" t="s">
        <v>943</v>
      </c>
      <c r="S448">
        <v>361.76400000000001</v>
      </c>
      <c r="T448">
        <v>2</v>
      </c>
      <c r="U448">
        <v>0.1</v>
      </c>
      <c r="V448">
        <v>68.333200000000005</v>
      </c>
      <c r="W448" t="s">
        <v>10947</v>
      </c>
    </row>
    <row r="449" spans="1:23">
      <c r="A449">
        <v>3375</v>
      </c>
      <c r="B449" t="s">
        <v>6581</v>
      </c>
      <c r="C449">
        <v>2012</v>
      </c>
      <c r="D449" s="6">
        <v>41247</v>
      </c>
      <c r="E449" s="6">
        <v>41253</v>
      </c>
      <c r="F449" t="s">
        <v>50</v>
      </c>
      <c r="G449" t="s">
        <v>51</v>
      </c>
      <c r="H449" t="s">
        <v>52</v>
      </c>
      <c r="I449" t="s">
        <v>26</v>
      </c>
      <c r="J449" t="s">
        <v>27</v>
      </c>
      <c r="K449" t="s">
        <v>6102</v>
      </c>
      <c r="L449" t="s">
        <v>267</v>
      </c>
      <c r="M449">
        <v>11550</v>
      </c>
      <c r="N449" t="s">
        <v>148</v>
      </c>
      <c r="O449" t="s">
        <v>1548</v>
      </c>
      <c r="P449" t="s">
        <v>32</v>
      </c>
      <c r="Q449" t="s">
        <v>36</v>
      </c>
      <c r="R449" t="s">
        <v>1549</v>
      </c>
      <c r="S449">
        <v>364.41</v>
      </c>
      <c r="T449">
        <v>5</v>
      </c>
      <c r="U449">
        <v>0.1</v>
      </c>
      <c r="V449">
        <v>8.0980000000000203</v>
      </c>
      <c r="W449" t="s">
        <v>10947</v>
      </c>
    </row>
    <row r="450" spans="1:23">
      <c r="A450">
        <v>3321</v>
      </c>
      <c r="B450" t="s">
        <v>6531</v>
      </c>
      <c r="C450">
        <v>2011</v>
      </c>
      <c r="D450" s="6">
        <v>40897</v>
      </c>
      <c r="E450" s="6">
        <v>40902</v>
      </c>
      <c r="F450" t="s">
        <v>50</v>
      </c>
      <c r="G450" t="s">
        <v>6532</v>
      </c>
      <c r="H450" t="s">
        <v>6533</v>
      </c>
      <c r="I450" t="s">
        <v>26</v>
      </c>
      <c r="J450" t="s">
        <v>27</v>
      </c>
      <c r="K450" t="s">
        <v>382</v>
      </c>
      <c r="L450" t="s">
        <v>335</v>
      </c>
      <c r="M450">
        <v>38401</v>
      </c>
      <c r="N450" t="s">
        <v>30</v>
      </c>
      <c r="O450" t="s">
        <v>686</v>
      </c>
      <c r="P450" t="s">
        <v>32</v>
      </c>
      <c r="Q450" t="s">
        <v>36</v>
      </c>
      <c r="R450" t="s">
        <v>687</v>
      </c>
      <c r="S450">
        <v>662.88</v>
      </c>
      <c r="T450">
        <v>3</v>
      </c>
      <c r="U450">
        <v>0.2</v>
      </c>
      <c r="V450">
        <v>74.573999999999955</v>
      </c>
      <c r="W450" t="s">
        <v>10947</v>
      </c>
    </row>
    <row r="451" spans="1:23">
      <c r="A451">
        <v>3315</v>
      </c>
      <c r="B451" t="s">
        <v>6528</v>
      </c>
      <c r="C451">
        <v>2014</v>
      </c>
      <c r="D451" s="6">
        <v>41998</v>
      </c>
      <c r="E451" s="6">
        <v>42002</v>
      </c>
      <c r="F451" t="s">
        <v>50</v>
      </c>
      <c r="G451" t="s">
        <v>5793</v>
      </c>
      <c r="H451" t="s">
        <v>5794</v>
      </c>
      <c r="I451" t="s">
        <v>26</v>
      </c>
      <c r="J451" t="s">
        <v>27</v>
      </c>
      <c r="K451" t="s">
        <v>2343</v>
      </c>
      <c r="L451" t="s">
        <v>267</v>
      </c>
      <c r="M451">
        <v>11572</v>
      </c>
      <c r="N451" t="s">
        <v>148</v>
      </c>
      <c r="O451" t="s">
        <v>1164</v>
      </c>
      <c r="P451" t="s">
        <v>32</v>
      </c>
      <c r="Q451" t="s">
        <v>36</v>
      </c>
      <c r="R451" t="s">
        <v>1165</v>
      </c>
      <c r="S451">
        <v>271.76400000000001</v>
      </c>
      <c r="T451">
        <v>2</v>
      </c>
      <c r="U451">
        <v>0.1</v>
      </c>
      <c r="V451">
        <v>48.313600000000008</v>
      </c>
      <c r="W451" t="s">
        <v>10947</v>
      </c>
    </row>
    <row r="452" spans="1:23">
      <c r="A452">
        <v>3313</v>
      </c>
      <c r="B452" t="s">
        <v>6527</v>
      </c>
      <c r="C452">
        <v>2011</v>
      </c>
      <c r="D452" s="6">
        <v>40813</v>
      </c>
      <c r="E452" s="6">
        <v>40817</v>
      </c>
      <c r="F452" t="s">
        <v>50</v>
      </c>
      <c r="G452" t="s">
        <v>4319</v>
      </c>
      <c r="H452" t="s">
        <v>4320</v>
      </c>
      <c r="I452" t="s">
        <v>26</v>
      </c>
      <c r="J452" t="s">
        <v>27</v>
      </c>
      <c r="K452" t="s">
        <v>947</v>
      </c>
      <c r="L452" t="s">
        <v>43</v>
      </c>
      <c r="M452">
        <v>92037</v>
      </c>
      <c r="N452" t="s">
        <v>44</v>
      </c>
      <c r="O452" t="s">
        <v>1164</v>
      </c>
      <c r="P452" t="s">
        <v>32</v>
      </c>
      <c r="Q452" t="s">
        <v>36</v>
      </c>
      <c r="R452" t="s">
        <v>1165</v>
      </c>
      <c r="S452">
        <v>603.91999999999996</v>
      </c>
      <c r="T452">
        <v>5</v>
      </c>
      <c r="U452">
        <v>0.2</v>
      </c>
      <c r="V452">
        <v>45.294000000000011</v>
      </c>
      <c r="W452" t="s">
        <v>10944</v>
      </c>
    </row>
    <row r="453" spans="1:23">
      <c r="A453">
        <v>3273</v>
      </c>
      <c r="B453" t="s">
        <v>6497</v>
      </c>
      <c r="C453">
        <v>2012</v>
      </c>
      <c r="D453" s="6">
        <v>40948</v>
      </c>
      <c r="E453" s="6">
        <v>40955</v>
      </c>
      <c r="F453" t="s">
        <v>50</v>
      </c>
      <c r="G453" t="s">
        <v>6461</v>
      </c>
      <c r="H453" t="s">
        <v>6462</v>
      </c>
      <c r="I453" t="s">
        <v>26</v>
      </c>
      <c r="J453" t="s">
        <v>27</v>
      </c>
      <c r="K453" t="s">
        <v>42</v>
      </c>
      <c r="L453" t="s">
        <v>43</v>
      </c>
      <c r="M453">
        <v>90049</v>
      </c>
      <c r="N453" t="s">
        <v>44</v>
      </c>
      <c r="O453" t="s">
        <v>149</v>
      </c>
      <c r="P453" t="s">
        <v>32</v>
      </c>
      <c r="Q453" t="s">
        <v>36</v>
      </c>
      <c r="R453" t="s">
        <v>150</v>
      </c>
      <c r="S453">
        <v>203.92</v>
      </c>
      <c r="T453">
        <v>5</v>
      </c>
      <c r="U453">
        <v>0.2</v>
      </c>
      <c r="V453">
        <v>22.940999999999995</v>
      </c>
      <c r="W453" t="s">
        <v>10937</v>
      </c>
    </row>
    <row r="454" spans="1:23">
      <c r="A454">
        <v>3249</v>
      </c>
      <c r="B454" t="s">
        <v>6468</v>
      </c>
      <c r="C454">
        <v>2013</v>
      </c>
      <c r="D454" s="6">
        <v>41535</v>
      </c>
      <c r="E454" s="6">
        <v>41539</v>
      </c>
      <c r="F454" t="s">
        <v>50</v>
      </c>
      <c r="G454" t="s">
        <v>2656</v>
      </c>
      <c r="H454" t="s">
        <v>2657</v>
      </c>
      <c r="I454" t="s">
        <v>102</v>
      </c>
      <c r="J454" t="s">
        <v>27</v>
      </c>
      <c r="K454" t="s">
        <v>95</v>
      </c>
      <c r="L454" t="s">
        <v>96</v>
      </c>
      <c r="M454">
        <v>98103</v>
      </c>
      <c r="N454" t="s">
        <v>44</v>
      </c>
      <c r="O454" t="s">
        <v>6142</v>
      </c>
      <c r="P454" t="s">
        <v>32</v>
      </c>
      <c r="Q454" t="s">
        <v>36</v>
      </c>
      <c r="R454" t="s">
        <v>6143</v>
      </c>
      <c r="S454">
        <v>113.88800000000002</v>
      </c>
      <c r="T454">
        <v>2</v>
      </c>
      <c r="U454">
        <v>0.2</v>
      </c>
      <c r="V454">
        <v>9.9651999999999994</v>
      </c>
      <c r="W454" t="s">
        <v>10944</v>
      </c>
    </row>
    <row r="455" spans="1:23">
      <c r="A455">
        <v>3245</v>
      </c>
      <c r="B455" t="s">
        <v>6460</v>
      </c>
      <c r="C455">
        <v>2014</v>
      </c>
      <c r="D455" s="6">
        <v>41975</v>
      </c>
      <c r="E455" s="6">
        <v>41979</v>
      </c>
      <c r="F455" t="s">
        <v>50</v>
      </c>
      <c r="G455" t="s">
        <v>6461</v>
      </c>
      <c r="H455" t="s">
        <v>6462</v>
      </c>
      <c r="I455" t="s">
        <v>26</v>
      </c>
      <c r="J455" t="s">
        <v>27</v>
      </c>
      <c r="K455" t="s">
        <v>758</v>
      </c>
      <c r="L455" t="s">
        <v>104</v>
      </c>
      <c r="M455">
        <v>75051</v>
      </c>
      <c r="N455" t="s">
        <v>105</v>
      </c>
      <c r="O455" t="s">
        <v>1164</v>
      </c>
      <c r="P455" t="s">
        <v>32</v>
      </c>
      <c r="Q455" t="s">
        <v>36</v>
      </c>
      <c r="R455" t="s">
        <v>1165</v>
      </c>
      <c r="S455">
        <v>317.05799999999999</v>
      </c>
      <c r="T455">
        <v>3</v>
      </c>
      <c r="U455">
        <v>0.3</v>
      </c>
      <c r="V455">
        <v>-18.117599999999996</v>
      </c>
      <c r="W455" t="s">
        <v>10947</v>
      </c>
    </row>
    <row r="456" spans="1:23">
      <c r="A456">
        <v>3239</v>
      </c>
      <c r="B456" t="s">
        <v>6453</v>
      </c>
      <c r="C456">
        <v>2013</v>
      </c>
      <c r="D456" s="6">
        <v>41599</v>
      </c>
      <c r="E456" s="6">
        <v>41606</v>
      </c>
      <c r="F456" t="s">
        <v>50</v>
      </c>
      <c r="G456" t="s">
        <v>6454</v>
      </c>
      <c r="H456" t="s">
        <v>6455</v>
      </c>
      <c r="I456" t="s">
        <v>41</v>
      </c>
      <c r="J456" t="s">
        <v>27</v>
      </c>
      <c r="K456" t="s">
        <v>184</v>
      </c>
      <c r="L456" t="s">
        <v>104</v>
      </c>
      <c r="M456">
        <v>77095</v>
      </c>
      <c r="N456" t="s">
        <v>105</v>
      </c>
      <c r="O456" t="s">
        <v>4839</v>
      </c>
      <c r="P456" t="s">
        <v>32</v>
      </c>
      <c r="Q456" t="s">
        <v>36</v>
      </c>
      <c r="R456" t="s">
        <v>4840</v>
      </c>
      <c r="S456">
        <v>318.43</v>
      </c>
      <c r="T456">
        <v>5</v>
      </c>
      <c r="U456">
        <v>0.3</v>
      </c>
      <c r="V456">
        <v>-77.333000000000013</v>
      </c>
      <c r="W456" t="s">
        <v>10946</v>
      </c>
    </row>
    <row r="457" spans="1:23">
      <c r="A457">
        <v>3173</v>
      </c>
      <c r="B457" t="s">
        <v>6387</v>
      </c>
      <c r="C457">
        <v>2013</v>
      </c>
      <c r="D457" s="6">
        <v>41355</v>
      </c>
      <c r="E457" s="6">
        <v>41362</v>
      </c>
      <c r="F457" t="s">
        <v>50</v>
      </c>
      <c r="G457" t="s">
        <v>3739</v>
      </c>
      <c r="H457" t="s">
        <v>3740</v>
      </c>
      <c r="I457" t="s">
        <v>26</v>
      </c>
      <c r="J457" t="s">
        <v>27</v>
      </c>
      <c r="K457" t="s">
        <v>303</v>
      </c>
      <c r="L457" t="s">
        <v>211</v>
      </c>
      <c r="M457">
        <v>60623</v>
      </c>
      <c r="N457" t="s">
        <v>105</v>
      </c>
      <c r="O457" t="s">
        <v>2580</v>
      </c>
      <c r="P457" t="s">
        <v>32</v>
      </c>
      <c r="Q457" t="s">
        <v>36</v>
      </c>
      <c r="R457" t="s">
        <v>2581</v>
      </c>
      <c r="S457">
        <v>528.42999999999995</v>
      </c>
      <c r="T457">
        <v>5</v>
      </c>
      <c r="U457">
        <v>0.3</v>
      </c>
      <c r="V457">
        <v>0</v>
      </c>
      <c r="W457" t="s">
        <v>10938</v>
      </c>
    </row>
    <row r="458" spans="1:23">
      <c r="A458">
        <v>457</v>
      </c>
      <c r="B458" t="s">
        <v>1582</v>
      </c>
      <c r="C458">
        <v>2011</v>
      </c>
      <c r="D458" s="6">
        <v>40587</v>
      </c>
      <c r="E458" s="6">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c r="W458" t="s">
        <v>10937</v>
      </c>
    </row>
    <row r="459" spans="1:23">
      <c r="A459">
        <v>458</v>
      </c>
      <c r="B459" t="s">
        <v>1587</v>
      </c>
      <c r="C459">
        <v>2013</v>
      </c>
      <c r="D459" s="6">
        <v>41544</v>
      </c>
      <c r="E459" s="6">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c r="W459" t="s">
        <v>10944</v>
      </c>
    </row>
    <row r="460" spans="1:23">
      <c r="A460">
        <v>3169</v>
      </c>
      <c r="B460" t="s">
        <v>6385</v>
      </c>
      <c r="C460">
        <v>2013</v>
      </c>
      <c r="D460" s="6">
        <v>41423</v>
      </c>
      <c r="E460" s="6">
        <v>41429</v>
      </c>
      <c r="F460" t="s">
        <v>50</v>
      </c>
      <c r="G460" t="s">
        <v>1448</v>
      </c>
      <c r="H460" t="s">
        <v>1449</v>
      </c>
      <c r="I460" t="s">
        <v>41</v>
      </c>
      <c r="J460" t="s">
        <v>27</v>
      </c>
      <c r="K460" t="s">
        <v>5647</v>
      </c>
      <c r="L460" t="s">
        <v>54</v>
      </c>
      <c r="M460">
        <v>32303</v>
      </c>
      <c r="N460" t="s">
        <v>30</v>
      </c>
      <c r="O460" t="s">
        <v>4928</v>
      </c>
      <c r="P460" t="s">
        <v>32</v>
      </c>
      <c r="Q460" t="s">
        <v>36</v>
      </c>
      <c r="R460" t="s">
        <v>4929</v>
      </c>
      <c r="S460">
        <v>390.27199999999999</v>
      </c>
      <c r="T460">
        <v>8</v>
      </c>
      <c r="U460">
        <v>0.2</v>
      </c>
      <c r="V460">
        <v>-24.39200000000001</v>
      </c>
      <c r="W460" t="s">
        <v>10940</v>
      </c>
    </row>
    <row r="461" spans="1:23">
      <c r="A461">
        <v>3146</v>
      </c>
      <c r="B461" t="s">
        <v>6354</v>
      </c>
      <c r="C461">
        <v>2014</v>
      </c>
      <c r="D461" s="6">
        <v>41682</v>
      </c>
      <c r="E461" s="6">
        <v>41684</v>
      </c>
      <c r="F461" t="s">
        <v>23</v>
      </c>
      <c r="G461" t="s">
        <v>6355</v>
      </c>
      <c r="H461" t="s">
        <v>6356</v>
      </c>
      <c r="I461" t="s">
        <v>41</v>
      </c>
      <c r="J461" t="s">
        <v>27</v>
      </c>
      <c r="K461" t="s">
        <v>95</v>
      </c>
      <c r="L461" t="s">
        <v>96</v>
      </c>
      <c r="M461">
        <v>98105</v>
      </c>
      <c r="N461" t="s">
        <v>44</v>
      </c>
      <c r="O461" t="s">
        <v>6357</v>
      </c>
      <c r="P461" t="s">
        <v>32</v>
      </c>
      <c r="Q461" t="s">
        <v>36</v>
      </c>
      <c r="R461" t="s">
        <v>6358</v>
      </c>
      <c r="S461">
        <v>963.13600000000008</v>
      </c>
      <c r="T461">
        <v>4</v>
      </c>
      <c r="U461">
        <v>0.2</v>
      </c>
      <c r="V461">
        <v>108.35279999999986</v>
      </c>
      <c r="W461" t="s">
        <v>10937</v>
      </c>
    </row>
    <row r="462" spans="1:23">
      <c r="A462">
        <v>3145</v>
      </c>
      <c r="B462" t="s">
        <v>6353</v>
      </c>
      <c r="C462">
        <v>2013</v>
      </c>
      <c r="D462" s="6">
        <v>41523</v>
      </c>
      <c r="E462" s="6">
        <v>41529</v>
      </c>
      <c r="F462" t="s">
        <v>50</v>
      </c>
      <c r="G462" t="s">
        <v>2140</v>
      </c>
      <c r="H462" t="s">
        <v>2141</v>
      </c>
      <c r="I462" t="s">
        <v>41</v>
      </c>
      <c r="J462" t="s">
        <v>27</v>
      </c>
      <c r="K462" t="s">
        <v>1237</v>
      </c>
      <c r="L462" t="s">
        <v>104</v>
      </c>
      <c r="M462">
        <v>78745</v>
      </c>
      <c r="N462" t="s">
        <v>105</v>
      </c>
      <c r="O462" t="s">
        <v>1839</v>
      </c>
      <c r="P462" t="s">
        <v>32</v>
      </c>
      <c r="Q462" t="s">
        <v>36</v>
      </c>
      <c r="R462" t="s">
        <v>1840</v>
      </c>
      <c r="S462">
        <v>347.80200000000002</v>
      </c>
      <c r="T462">
        <v>7</v>
      </c>
      <c r="U462">
        <v>0.3</v>
      </c>
      <c r="V462">
        <v>-24.842999999999961</v>
      </c>
      <c r="W462" t="s">
        <v>10944</v>
      </c>
    </row>
    <row r="463" spans="1:23">
      <c r="A463">
        <v>3130</v>
      </c>
      <c r="B463" t="s">
        <v>6341</v>
      </c>
      <c r="C463">
        <v>2011</v>
      </c>
      <c r="D463" s="6">
        <v>40893</v>
      </c>
      <c r="E463" s="6">
        <v>40894</v>
      </c>
      <c r="F463" t="s">
        <v>188</v>
      </c>
      <c r="G463" t="s">
        <v>3173</v>
      </c>
      <c r="H463" t="s">
        <v>3174</v>
      </c>
      <c r="I463" t="s">
        <v>102</v>
      </c>
      <c r="J463" t="s">
        <v>27</v>
      </c>
      <c r="K463" t="s">
        <v>42</v>
      </c>
      <c r="L463" t="s">
        <v>43</v>
      </c>
      <c r="M463">
        <v>90049</v>
      </c>
      <c r="N463" t="s">
        <v>44</v>
      </c>
      <c r="O463" t="s">
        <v>1164</v>
      </c>
      <c r="P463" t="s">
        <v>32</v>
      </c>
      <c r="Q463" t="s">
        <v>36</v>
      </c>
      <c r="R463" t="s">
        <v>1165</v>
      </c>
      <c r="S463">
        <v>241.56799999999998</v>
      </c>
      <c r="T463">
        <v>2</v>
      </c>
      <c r="U463">
        <v>0.2</v>
      </c>
      <c r="V463">
        <v>18.11760000000001</v>
      </c>
      <c r="W463" t="s">
        <v>10947</v>
      </c>
    </row>
    <row r="464" spans="1:23">
      <c r="A464">
        <v>3119</v>
      </c>
      <c r="B464" t="s">
        <v>6331</v>
      </c>
      <c r="C464">
        <v>2012</v>
      </c>
      <c r="D464" s="6">
        <v>41071</v>
      </c>
      <c r="E464" s="6">
        <v>41072</v>
      </c>
      <c r="F464" t="s">
        <v>188</v>
      </c>
      <c r="G464" t="s">
        <v>4507</v>
      </c>
      <c r="H464" t="s">
        <v>4508</v>
      </c>
      <c r="I464" t="s">
        <v>41</v>
      </c>
      <c r="J464" t="s">
        <v>27</v>
      </c>
      <c r="K464" t="s">
        <v>1792</v>
      </c>
      <c r="L464" t="s">
        <v>54</v>
      </c>
      <c r="M464">
        <v>33801</v>
      </c>
      <c r="N464" t="s">
        <v>30</v>
      </c>
      <c r="O464" t="s">
        <v>1195</v>
      </c>
      <c r="P464" t="s">
        <v>32</v>
      </c>
      <c r="Q464" t="s">
        <v>36</v>
      </c>
      <c r="R464" t="s">
        <v>1196</v>
      </c>
      <c r="S464">
        <v>1123.92</v>
      </c>
      <c r="T464">
        <v>5</v>
      </c>
      <c r="U464">
        <v>0.2</v>
      </c>
      <c r="V464">
        <v>-182.63700000000017</v>
      </c>
      <c r="W464" t="s">
        <v>10941</v>
      </c>
    </row>
    <row r="465" spans="1:23">
      <c r="A465">
        <v>3116</v>
      </c>
      <c r="B465" t="s">
        <v>6328</v>
      </c>
      <c r="C465">
        <v>2013</v>
      </c>
      <c r="D465" s="6">
        <v>41510</v>
      </c>
      <c r="E465" s="6">
        <v>41517</v>
      </c>
      <c r="F465" t="s">
        <v>50</v>
      </c>
      <c r="G465" t="s">
        <v>3987</v>
      </c>
      <c r="H465" t="s">
        <v>3988</v>
      </c>
      <c r="I465" t="s">
        <v>26</v>
      </c>
      <c r="J465" t="s">
        <v>27</v>
      </c>
      <c r="K465" t="s">
        <v>95</v>
      </c>
      <c r="L465" t="s">
        <v>96</v>
      </c>
      <c r="M465">
        <v>98105</v>
      </c>
      <c r="N465" t="s">
        <v>44</v>
      </c>
      <c r="O465" t="s">
        <v>3545</v>
      </c>
      <c r="P465" t="s">
        <v>32</v>
      </c>
      <c r="Q465" t="s">
        <v>36</v>
      </c>
      <c r="R465" t="s">
        <v>3546</v>
      </c>
      <c r="S465">
        <v>532.70400000000006</v>
      </c>
      <c r="T465">
        <v>6</v>
      </c>
      <c r="U465">
        <v>0.2</v>
      </c>
      <c r="V465">
        <v>-39.952800000000025</v>
      </c>
      <c r="W465" t="s">
        <v>10943</v>
      </c>
    </row>
    <row r="466" spans="1:23">
      <c r="A466">
        <v>3078</v>
      </c>
      <c r="B466" t="s">
        <v>6292</v>
      </c>
      <c r="C466">
        <v>2011</v>
      </c>
      <c r="D466" s="6">
        <v>40744</v>
      </c>
      <c r="E466" s="6">
        <v>40748</v>
      </c>
      <c r="F466" t="s">
        <v>50</v>
      </c>
      <c r="G466" t="s">
        <v>3814</v>
      </c>
      <c r="H466" t="s">
        <v>3815</v>
      </c>
      <c r="I466" t="s">
        <v>102</v>
      </c>
      <c r="J466" t="s">
        <v>27</v>
      </c>
      <c r="K466" t="s">
        <v>815</v>
      </c>
      <c r="L466" t="s">
        <v>104</v>
      </c>
      <c r="M466">
        <v>75217</v>
      </c>
      <c r="N466" t="s">
        <v>105</v>
      </c>
      <c r="O466" t="s">
        <v>1872</v>
      </c>
      <c r="P466" t="s">
        <v>32</v>
      </c>
      <c r="Q466" t="s">
        <v>36</v>
      </c>
      <c r="R466" t="s">
        <v>1873</v>
      </c>
      <c r="S466">
        <v>981.37199999999996</v>
      </c>
      <c r="T466">
        <v>2</v>
      </c>
      <c r="U466">
        <v>0.3</v>
      </c>
      <c r="V466">
        <v>-140.19599999999997</v>
      </c>
      <c r="W466" t="s">
        <v>10942</v>
      </c>
    </row>
    <row r="467" spans="1:23">
      <c r="A467">
        <v>3044</v>
      </c>
      <c r="B467" t="s">
        <v>6245</v>
      </c>
      <c r="C467">
        <v>2014</v>
      </c>
      <c r="D467" s="6">
        <v>41894</v>
      </c>
      <c r="E467" s="6">
        <v>41895</v>
      </c>
      <c r="F467" t="s">
        <v>1290</v>
      </c>
      <c r="G467" t="s">
        <v>5098</v>
      </c>
      <c r="H467" t="s">
        <v>5099</v>
      </c>
      <c r="I467" t="s">
        <v>102</v>
      </c>
      <c r="J467" t="s">
        <v>27</v>
      </c>
      <c r="K467" t="s">
        <v>1173</v>
      </c>
      <c r="L467" t="s">
        <v>43</v>
      </c>
      <c r="M467">
        <v>90805</v>
      </c>
      <c r="N467" t="s">
        <v>44</v>
      </c>
      <c r="O467" t="s">
        <v>6248</v>
      </c>
      <c r="P467" t="s">
        <v>32</v>
      </c>
      <c r="Q467" t="s">
        <v>36</v>
      </c>
      <c r="R467" t="s">
        <v>6249</v>
      </c>
      <c r="S467">
        <v>2054.2720000000004</v>
      </c>
      <c r="T467">
        <v>8</v>
      </c>
      <c r="U467">
        <v>0.2</v>
      </c>
      <c r="V467">
        <v>256.78399999999976</v>
      </c>
      <c r="W467" t="s">
        <v>10944</v>
      </c>
    </row>
    <row r="468" spans="1:23">
      <c r="A468">
        <v>3033</v>
      </c>
      <c r="B468" t="s">
        <v>6235</v>
      </c>
      <c r="C468">
        <v>2013</v>
      </c>
      <c r="D468" s="6">
        <v>41600</v>
      </c>
      <c r="E468" s="6">
        <v>41605</v>
      </c>
      <c r="F468" t="s">
        <v>50</v>
      </c>
      <c r="G468" t="s">
        <v>3593</v>
      </c>
      <c r="H468" t="s">
        <v>3594</v>
      </c>
      <c r="I468" t="s">
        <v>26</v>
      </c>
      <c r="J468" t="s">
        <v>27</v>
      </c>
      <c r="K468" t="s">
        <v>6231</v>
      </c>
      <c r="L468" t="s">
        <v>420</v>
      </c>
      <c r="M468">
        <v>97030</v>
      </c>
      <c r="N468" t="s">
        <v>44</v>
      </c>
      <c r="O468" t="s">
        <v>4928</v>
      </c>
      <c r="P468" t="s">
        <v>32</v>
      </c>
      <c r="Q468" t="s">
        <v>36</v>
      </c>
      <c r="R468" t="s">
        <v>4929</v>
      </c>
      <c r="S468">
        <v>195.136</v>
      </c>
      <c r="T468">
        <v>4</v>
      </c>
      <c r="U468">
        <v>0.2</v>
      </c>
      <c r="V468">
        <v>-12.196000000000005</v>
      </c>
      <c r="W468" t="s">
        <v>10946</v>
      </c>
    </row>
    <row r="469" spans="1:23">
      <c r="A469">
        <v>3029</v>
      </c>
      <c r="B469" t="s">
        <v>6229</v>
      </c>
      <c r="C469">
        <v>2014</v>
      </c>
      <c r="D469" s="6">
        <v>41991</v>
      </c>
      <c r="E469" s="6">
        <v>41995</v>
      </c>
      <c r="F469" t="s">
        <v>50</v>
      </c>
      <c r="G469" t="s">
        <v>4042</v>
      </c>
      <c r="H469" t="s">
        <v>4043</v>
      </c>
      <c r="I469" t="s">
        <v>26</v>
      </c>
      <c r="J469" t="s">
        <v>27</v>
      </c>
      <c r="K469" t="s">
        <v>4874</v>
      </c>
      <c r="L469" t="s">
        <v>319</v>
      </c>
      <c r="M469">
        <v>23320</v>
      </c>
      <c r="N469" t="s">
        <v>30</v>
      </c>
      <c r="O469" t="s">
        <v>3621</v>
      </c>
      <c r="P469" t="s">
        <v>32</v>
      </c>
      <c r="Q469" t="s">
        <v>36</v>
      </c>
      <c r="R469" t="s">
        <v>3622</v>
      </c>
      <c r="S469">
        <v>504.90000000000003</v>
      </c>
      <c r="T469">
        <v>5</v>
      </c>
      <c r="U469">
        <v>0</v>
      </c>
      <c r="V469">
        <v>80.78400000000002</v>
      </c>
      <c r="W469" t="s">
        <v>10947</v>
      </c>
    </row>
    <row r="470" spans="1:23">
      <c r="A470">
        <v>2982</v>
      </c>
      <c r="B470" t="s">
        <v>6177</v>
      </c>
      <c r="C470">
        <v>2011</v>
      </c>
      <c r="D470" s="6">
        <v>40736</v>
      </c>
      <c r="E470" s="6">
        <v>40742</v>
      </c>
      <c r="F470" t="s">
        <v>50</v>
      </c>
      <c r="G470" t="s">
        <v>486</v>
      </c>
      <c r="H470" t="s">
        <v>487</v>
      </c>
      <c r="I470" t="s">
        <v>26</v>
      </c>
      <c r="J470" t="s">
        <v>27</v>
      </c>
      <c r="K470" t="s">
        <v>95</v>
      </c>
      <c r="L470" t="s">
        <v>96</v>
      </c>
      <c r="M470">
        <v>98115</v>
      </c>
      <c r="N470" t="s">
        <v>44</v>
      </c>
      <c r="O470" t="s">
        <v>6167</v>
      </c>
      <c r="P470" t="s">
        <v>32</v>
      </c>
      <c r="Q470" t="s">
        <v>36</v>
      </c>
      <c r="R470" t="s">
        <v>6168</v>
      </c>
      <c r="S470">
        <v>123.136</v>
      </c>
      <c r="T470">
        <v>4</v>
      </c>
      <c r="U470">
        <v>0.2</v>
      </c>
      <c r="V470">
        <v>13.852799999999981</v>
      </c>
      <c r="W470" t="s">
        <v>10942</v>
      </c>
    </row>
    <row r="471" spans="1:23">
      <c r="A471">
        <v>2979</v>
      </c>
      <c r="B471" t="s">
        <v>6170</v>
      </c>
      <c r="C471">
        <v>2011</v>
      </c>
      <c r="D471" s="6">
        <v>40557</v>
      </c>
      <c r="E471" s="6">
        <v>40560</v>
      </c>
      <c r="F471" t="s">
        <v>23</v>
      </c>
      <c r="G471" t="s">
        <v>3731</v>
      </c>
      <c r="H471" t="s">
        <v>3732</v>
      </c>
      <c r="I471" t="s">
        <v>26</v>
      </c>
      <c r="J471" t="s">
        <v>27</v>
      </c>
      <c r="K471" t="s">
        <v>6171</v>
      </c>
      <c r="L471" t="s">
        <v>383</v>
      </c>
      <c r="M471">
        <v>29464</v>
      </c>
      <c r="N471" t="s">
        <v>30</v>
      </c>
      <c r="O471" t="s">
        <v>6128</v>
      </c>
      <c r="P471" t="s">
        <v>32</v>
      </c>
      <c r="Q471" t="s">
        <v>36</v>
      </c>
      <c r="R471" t="s">
        <v>6129</v>
      </c>
      <c r="S471">
        <v>545.93999999999994</v>
      </c>
      <c r="T471">
        <v>6</v>
      </c>
      <c r="U471">
        <v>0</v>
      </c>
      <c r="V471">
        <v>87.350400000000036</v>
      </c>
      <c r="W471" t="s">
        <v>10936</v>
      </c>
    </row>
    <row r="472" spans="1:23">
      <c r="A472">
        <v>2977</v>
      </c>
      <c r="B472" t="s">
        <v>6166</v>
      </c>
      <c r="C472">
        <v>2014</v>
      </c>
      <c r="D472" s="6">
        <v>41978</v>
      </c>
      <c r="E472" s="6">
        <v>41978</v>
      </c>
      <c r="F472" t="s">
        <v>1290</v>
      </c>
      <c r="G472" t="s">
        <v>39</v>
      </c>
      <c r="H472" t="s">
        <v>40</v>
      </c>
      <c r="I472" t="s">
        <v>41</v>
      </c>
      <c r="J472" t="s">
        <v>27</v>
      </c>
      <c r="K472" t="s">
        <v>146</v>
      </c>
      <c r="L472" t="s">
        <v>147</v>
      </c>
      <c r="M472">
        <v>19143</v>
      </c>
      <c r="N472" t="s">
        <v>148</v>
      </c>
      <c r="O472" t="s">
        <v>6167</v>
      </c>
      <c r="P472" t="s">
        <v>32</v>
      </c>
      <c r="Q472" t="s">
        <v>36</v>
      </c>
      <c r="R472" t="s">
        <v>6168</v>
      </c>
      <c r="S472">
        <v>188.55199999999996</v>
      </c>
      <c r="T472">
        <v>7</v>
      </c>
      <c r="U472">
        <v>0.3</v>
      </c>
      <c r="V472">
        <v>-2.693600000000032</v>
      </c>
      <c r="W472" t="s">
        <v>10947</v>
      </c>
    </row>
    <row r="473" spans="1:23">
      <c r="A473">
        <v>2964</v>
      </c>
      <c r="B473" t="s">
        <v>6155</v>
      </c>
      <c r="C473">
        <v>2014</v>
      </c>
      <c r="D473" s="6">
        <v>41990</v>
      </c>
      <c r="E473" s="6">
        <v>41995</v>
      </c>
      <c r="F473" t="s">
        <v>23</v>
      </c>
      <c r="G473" t="s">
        <v>6156</v>
      </c>
      <c r="H473" t="s">
        <v>6157</v>
      </c>
      <c r="I473" t="s">
        <v>41</v>
      </c>
      <c r="J473" t="s">
        <v>27</v>
      </c>
      <c r="K473" t="s">
        <v>2343</v>
      </c>
      <c r="L473" t="s">
        <v>43</v>
      </c>
      <c r="M473">
        <v>92054</v>
      </c>
      <c r="N473" t="s">
        <v>44</v>
      </c>
      <c r="O473" t="s">
        <v>701</v>
      </c>
      <c r="P473" t="s">
        <v>32</v>
      </c>
      <c r="Q473" t="s">
        <v>36</v>
      </c>
      <c r="R473" t="s">
        <v>702</v>
      </c>
      <c r="S473">
        <v>97.184000000000012</v>
      </c>
      <c r="T473">
        <v>2</v>
      </c>
      <c r="U473">
        <v>0.2</v>
      </c>
      <c r="V473">
        <v>6.0740000000000016</v>
      </c>
      <c r="W473" t="s">
        <v>10947</v>
      </c>
    </row>
    <row r="474" spans="1:23">
      <c r="A474">
        <v>2963</v>
      </c>
      <c r="B474" t="s">
        <v>6155</v>
      </c>
      <c r="C474">
        <v>2014</v>
      </c>
      <c r="D474" s="6">
        <v>41990</v>
      </c>
      <c r="E474" s="6">
        <v>41995</v>
      </c>
      <c r="F474" t="s">
        <v>23</v>
      </c>
      <c r="G474" t="s">
        <v>6156</v>
      </c>
      <c r="H474" t="s">
        <v>6157</v>
      </c>
      <c r="I474" t="s">
        <v>41</v>
      </c>
      <c r="J474" t="s">
        <v>27</v>
      </c>
      <c r="K474" t="s">
        <v>2343</v>
      </c>
      <c r="L474" t="s">
        <v>43</v>
      </c>
      <c r="M474">
        <v>92054</v>
      </c>
      <c r="N474" t="s">
        <v>44</v>
      </c>
      <c r="O474" t="s">
        <v>149</v>
      </c>
      <c r="P474" t="s">
        <v>32</v>
      </c>
      <c r="Q474" t="s">
        <v>36</v>
      </c>
      <c r="R474" t="s">
        <v>150</v>
      </c>
      <c r="S474">
        <v>81.567999999999998</v>
      </c>
      <c r="T474">
        <v>2</v>
      </c>
      <c r="U474">
        <v>0.2</v>
      </c>
      <c r="V474">
        <v>9.1763999999999974</v>
      </c>
      <c r="W474" t="s">
        <v>10947</v>
      </c>
    </row>
    <row r="475" spans="1:23">
      <c r="A475">
        <v>2957</v>
      </c>
      <c r="B475" t="s">
        <v>6149</v>
      </c>
      <c r="C475">
        <v>2014</v>
      </c>
      <c r="D475" s="6">
        <v>41818</v>
      </c>
      <c r="E475" s="6">
        <v>41825</v>
      </c>
      <c r="F475" t="s">
        <v>50</v>
      </c>
      <c r="G475" t="s">
        <v>6150</v>
      </c>
      <c r="H475" t="s">
        <v>6151</v>
      </c>
      <c r="I475" t="s">
        <v>102</v>
      </c>
      <c r="J475" t="s">
        <v>27</v>
      </c>
      <c r="K475" t="s">
        <v>4103</v>
      </c>
      <c r="L475" t="s">
        <v>267</v>
      </c>
      <c r="M475">
        <v>13601</v>
      </c>
      <c r="N475" t="s">
        <v>148</v>
      </c>
      <c r="O475" t="s">
        <v>1839</v>
      </c>
      <c r="P475" t="s">
        <v>32</v>
      </c>
      <c r="Q475" t="s">
        <v>36</v>
      </c>
      <c r="R475" t="s">
        <v>1840</v>
      </c>
      <c r="S475">
        <v>191.64600000000002</v>
      </c>
      <c r="T475">
        <v>3</v>
      </c>
      <c r="U475">
        <v>0.1</v>
      </c>
      <c r="V475">
        <v>31.94100000000001</v>
      </c>
      <c r="W475" t="s">
        <v>10941</v>
      </c>
    </row>
    <row r="476" spans="1:23">
      <c r="A476">
        <v>2952</v>
      </c>
      <c r="B476" t="s">
        <v>6139</v>
      </c>
      <c r="C476">
        <v>2014</v>
      </c>
      <c r="D476" s="6">
        <v>41956</v>
      </c>
      <c r="E476" s="6">
        <v>41956</v>
      </c>
      <c r="F476" t="s">
        <v>1290</v>
      </c>
      <c r="G476" t="s">
        <v>6140</v>
      </c>
      <c r="H476" t="s">
        <v>6141</v>
      </c>
      <c r="I476" t="s">
        <v>102</v>
      </c>
      <c r="J476" t="s">
        <v>27</v>
      </c>
      <c r="K476" t="s">
        <v>3942</v>
      </c>
      <c r="L476" t="s">
        <v>310</v>
      </c>
      <c r="M476">
        <v>85301</v>
      </c>
      <c r="N476" t="s">
        <v>44</v>
      </c>
      <c r="O476" t="s">
        <v>6142</v>
      </c>
      <c r="P476" t="s">
        <v>32</v>
      </c>
      <c r="Q476" t="s">
        <v>36</v>
      </c>
      <c r="R476" t="s">
        <v>6143</v>
      </c>
      <c r="S476">
        <v>113.88800000000002</v>
      </c>
      <c r="T476">
        <v>2</v>
      </c>
      <c r="U476">
        <v>0.2</v>
      </c>
      <c r="V476">
        <v>9.9651999999999994</v>
      </c>
      <c r="W476" t="s">
        <v>10946</v>
      </c>
    </row>
    <row r="477" spans="1:23">
      <c r="A477">
        <v>2943</v>
      </c>
      <c r="B477" t="s">
        <v>6127</v>
      </c>
      <c r="C477">
        <v>2014</v>
      </c>
      <c r="D477" s="6">
        <v>41724</v>
      </c>
      <c r="E477" s="6">
        <v>41730</v>
      </c>
      <c r="F477" t="s">
        <v>50</v>
      </c>
      <c r="G477" t="s">
        <v>2109</v>
      </c>
      <c r="H477" t="s">
        <v>2110</v>
      </c>
      <c r="I477" t="s">
        <v>41</v>
      </c>
      <c r="J477" t="s">
        <v>27</v>
      </c>
      <c r="K477" t="s">
        <v>2548</v>
      </c>
      <c r="L477" t="s">
        <v>114</v>
      </c>
      <c r="M477">
        <v>53209</v>
      </c>
      <c r="N477" t="s">
        <v>105</v>
      </c>
      <c r="O477" t="s">
        <v>3186</v>
      </c>
      <c r="P477" t="s">
        <v>32</v>
      </c>
      <c r="Q477" t="s">
        <v>36</v>
      </c>
      <c r="R477" t="s">
        <v>3187</v>
      </c>
      <c r="S477">
        <v>368.96999999999997</v>
      </c>
      <c r="T477">
        <v>3</v>
      </c>
      <c r="U477">
        <v>0</v>
      </c>
      <c r="V477">
        <v>40.586699999999979</v>
      </c>
      <c r="W477" t="s">
        <v>10938</v>
      </c>
    </row>
    <row r="478" spans="1:23">
      <c r="A478">
        <v>2942</v>
      </c>
      <c r="B478" t="s">
        <v>6127</v>
      </c>
      <c r="C478">
        <v>2014</v>
      </c>
      <c r="D478" s="6">
        <v>41724</v>
      </c>
      <c r="E478" s="6">
        <v>41730</v>
      </c>
      <c r="F478" t="s">
        <v>50</v>
      </c>
      <c r="G478" t="s">
        <v>2109</v>
      </c>
      <c r="H478" t="s">
        <v>2110</v>
      </c>
      <c r="I478" t="s">
        <v>41</v>
      </c>
      <c r="J478" t="s">
        <v>27</v>
      </c>
      <c r="K478" t="s">
        <v>2548</v>
      </c>
      <c r="L478" t="s">
        <v>114</v>
      </c>
      <c r="M478">
        <v>53209</v>
      </c>
      <c r="N478" t="s">
        <v>105</v>
      </c>
      <c r="O478" t="s">
        <v>2476</v>
      </c>
      <c r="P478" t="s">
        <v>32</v>
      </c>
      <c r="Q478" t="s">
        <v>36</v>
      </c>
      <c r="R478" t="s">
        <v>2477</v>
      </c>
      <c r="S478">
        <v>1526.5600000000002</v>
      </c>
      <c r="T478">
        <v>7</v>
      </c>
      <c r="U478">
        <v>0</v>
      </c>
      <c r="V478">
        <v>427.43679999999995</v>
      </c>
      <c r="W478" t="s">
        <v>10938</v>
      </c>
    </row>
    <row r="479" spans="1:23">
      <c r="A479">
        <v>2941</v>
      </c>
      <c r="B479" t="s">
        <v>6127</v>
      </c>
      <c r="C479">
        <v>2014</v>
      </c>
      <c r="D479" s="6">
        <v>41724</v>
      </c>
      <c r="E479" s="6">
        <v>41730</v>
      </c>
      <c r="F479" t="s">
        <v>50</v>
      </c>
      <c r="G479" t="s">
        <v>2109</v>
      </c>
      <c r="H479" t="s">
        <v>2110</v>
      </c>
      <c r="I479" t="s">
        <v>41</v>
      </c>
      <c r="J479" t="s">
        <v>27</v>
      </c>
      <c r="K479" t="s">
        <v>2548</v>
      </c>
      <c r="L479" t="s">
        <v>114</v>
      </c>
      <c r="M479">
        <v>53209</v>
      </c>
      <c r="N479" t="s">
        <v>105</v>
      </c>
      <c r="O479" t="s">
        <v>6128</v>
      </c>
      <c r="P479" t="s">
        <v>32</v>
      </c>
      <c r="Q479" t="s">
        <v>36</v>
      </c>
      <c r="R479" t="s">
        <v>6129</v>
      </c>
      <c r="S479">
        <v>90.99</v>
      </c>
      <c r="T479">
        <v>1</v>
      </c>
      <c r="U479">
        <v>0</v>
      </c>
      <c r="V479">
        <v>14.558400000000006</v>
      </c>
      <c r="W479" t="s">
        <v>10938</v>
      </c>
    </row>
    <row r="480" spans="1:23">
      <c r="A480">
        <v>2933</v>
      </c>
      <c r="B480" t="s">
        <v>6125</v>
      </c>
      <c r="C480">
        <v>2012</v>
      </c>
      <c r="D480" s="6">
        <v>41129</v>
      </c>
      <c r="E480" s="6">
        <v>41129</v>
      </c>
      <c r="F480" t="s">
        <v>1290</v>
      </c>
      <c r="G480" t="s">
        <v>5615</v>
      </c>
      <c r="H480" t="s">
        <v>5616</v>
      </c>
      <c r="I480" t="s">
        <v>26</v>
      </c>
      <c r="J480" t="s">
        <v>27</v>
      </c>
      <c r="K480" t="s">
        <v>127</v>
      </c>
      <c r="L480" t="s">
        <v>43</v>
      </c>
      <c r="M480">
        <v>94109</v>
      </c>
      <c r="N480" t="s">
        <v>44</v>
      </c>
      <c r="O480" t="s">
        <v>1280</v>
      </c>
      <c r="P480" t="s">
        <v>32</v>
      </c>
      <c r="Q480" t="s">
        <v>36</v>
      </c>
      <c r="R480" t="s">
        <v>1281</v>
      </c>
      <c r="S480">
        <v>144.78399999999999</v>
      </c>
      <c r="T480">
        <v>1</v>
      </c>
      <c r="U480">
        <v>0.2</v>
      </c>
      <c r="V480">
        <v>10.858800000000002</v>
      </c>
      <c r="W480" t="s">
        <v>10943</v>
      </c>
    </row>
    <row r="481" spans="1:23">
      <c r="A481">
        <v>2905</v>
      </c>
      <c r="B481" t="s">
        <v>6091</v>
      </c>
      <c r="C481">
        <v>2013</v>
      </c>
      <c r="D481" s="6">
        <v>41453</v>
      </c>
      <c r="E481" s="6">
        <v>41457</v>
      </c>
      <c r="F481" t="s">
        <v>50</v>
      </c>
      <c r="G481" t="s">
        <v>4616</v>
      </c>
      <c r="H481" t="s">
        <v>4617</v>
      </c>
      <c r="I481" t="s">
        <v>41</v>
      </c>
      <c r="J481" t="s">
        <v>27</v>
      </c>
      <c r="K481" t="s">
        <v>6092</v>
      </c>
      <c r="L481" t="s">
        <v>211</v>
      </c>
      <c r="M481">
        <v>60035</v>
      </c>
      <c r="N481" t="s">
        <v>105</v>
      </c>
      <c r="O481" t="s">
        <v>4768</v>
      </c>
      <c r="P481" t="s">
        <v>32</v>
      </c>
      <c r="Q481" t="s">
        <v>36</v>
      </c>
      <c r="R481" t="s">
        <v>4769</v>
      </c>
      <c r="S481">
        <v>539.65800000000002</v>
      </c>
      <c r="T481">
        <v>3</v>
      </c>
      <c r="U481">
        <v>0.3</v>
      </c>
      <c r="V481">
        <v>-7.7094000000001017</v>
      </c>
      <c r="W481" t="s">
        <v>10941</v>
      </c>
    </row>
    <row r="482" spans="1:23">
      <c r="A482">
        <v>2899</v>
      </c>
      <c r="B482" t="s">
        <v>6087</v>
      </c>
      <c r="C482">
        <v>2012</v>
      </c>
      <c r="D482" s="6">
        <v>41025</v>
      </c>
      <c r="E482" s="6">
        <v>41029</v>
      </c>
      <c r="F482" t="s">
        <v>50</v>
      </c>
      <c r="G482" t="s">
        <v>5502</v>
      </c>
      <c r="H482" t="s">
        <v>5503</v>
      </c>
      <c r="I482" t="s">
        <v>26</v>
      </c>
      <c r="J482" t="s">
        <v>27</v>
      </c>
      <c r="K482" t="s">
        <v>184</v>
      </c>
      <c r="L482" t="s">
        <v>104</v>
      </c>
      <c r="M482">
        <v>77036</v>
      </c>
      <c r="N482" t="s">
        <v>105</v>
      </c>
      <c r="O482" t="s">
        <v>1136</v>
      </c>
      <c r="P482" t="s">
        <v>32</v>
      </c>
      <c r="Q482" t="s">
        <v>36</v>
      </c>
      <c r="R482" t="s">
        <v>1137</v>
      </c>
      <c r="S482">
        <v>408.42200000000003</v>
      </c>
      <c r="T482">
        <v>2</v>
      </c>
      <c r="U482">
        <v>0.3</v>
      </c>
      <c r="V482">
        <v>-5.8346000000000231</v>
      </c>
      <c r="W482" t="s">
        <v>10939</v>
      </c>
    </row>
    <row r="483" spans="1:23">
      <c r="A483">
        <v>2891</v>
      </c>
      <c r="B483" t="s">
        <v>6076</v>
      </c>
      <c r="C483">
        <v>2011</v>
      </c>
      <c r="D483" s="6">
        <v>40662</v>
      </c>
      <c r="E483" s="6">
        <v>40664</v>
      </c>
      <c r="F483" t="s">
        <v>23</v>
      </c>
      <c r="G483" t="s">
        <v>6077</v>
      </c>
      <c r="H483" t="s">
        <v>6078</v>
      </c>
      <c r="I483" t="s">
        <v>26</v>
      </c>
      <c r="J483" t="s">
        <v>27</v>
      </c>
      <c r="K483" t="s">
        <v>6079</v>
      </c>
      <c r="L483" t="s">
        <v>736</v>
      </c>
      <c r="M483">
        <v>70601</v>
      </c>
      <c r="N483" t="s">
        <v>30</v>
      </c>
      <c r="O483" t="s">
        <v>3102</v>
      </c>
      <c r="P483" t="s">
        <v>32</v>
      </c>
      <c r="Q483" t="s">
        <v>36</v>
      </c>
      <c r="R483" t="s">
        <v>3103</v>
      </c>
      <c r="S483">
        <v>51.96</v>
      </c>
      <c r="T483">
        <v>2</v>
      </c>
      <c r="U483">
        <v>0</v>
      </c>
      <c r="V483">
        <v>12.990000000000002</v>
      </c>
      <c r="W483" t="s">
        <v>10939</v>
      </c>
    </row>
    <row r="484" spans="1:23">
      <c r="A484">
        <v>2886</v>
      </c>
      <c r="B484" t="s">
        <v>6071</v>
      </c>
      <c r="C484">
        <v>2013</v>
      </c>
      <c r="D484" s="6">
        <v>41566</v>
      </c>
      <c r="E484" s="6">
        <v>41570</v>
      </c>
      <c r="F484" t="s">
        <v>50</v>
      </c>
      <c r="G484" t="s">
        <v>1827</v>
      </c>
      <c r="H484" t="s">
        <v>1828</v>
      </c>
      <c r="I484" t="s">
        <v>26</v>
      </c>
      <c r="J484" t="s">
        <v>27</v>
      </c>
      <c r="K484" t="s">
        <v>4075</v>
      </c>
      <c r="L484" t="s">
        <v>310</v>
      </c>
      <c r="M484">
        <v>85281</v>
      </c>
      <c r="N484" t="s">
        <v>44</v>
      </c>
      <c r="O484" t="s">
        <v>1537</v>
      </c>
      <c r="P484" t="s">
        <v>32</v>
      </c>
      <c r="Q484" t="s">
        <v>36</v>
      </c>
      <c r="R484" t="s">
        <v>1538</v>
      </c>
      <c r="S484">
        <v>307.92</v>
      </c>
      <c r="T484">
        <v>5</v>
      </c>
      <c r="U484">
        <v>0.2</v>
      </c>
      <c r="V484">
        <v>-34.64100000000002</v>
      </c>
      <c r="W484" t="s">
        <v>10945</v>
      </c>
    </row>
    <row r="485" spans="1:23">
      <c r="A485">
        <v>2877</v>
      </c>
      <c r="B485" t="s">
        <v>6064</v>
      </c>
      <c r="C485">
        <v>2013</v>
      </c>
      <c r="D485" s="6">
        <v>41295</v>
      </c>
      <c r="E485" s="6">
        <v>41297</v>
      </c>
      <c r="F485" t="s">
        <v>23</v>
      </c>
      <c r="G485" t="s">
        <v>1242</v>
      </c>
      <c r="H485" t="s">
        <v>1243</v>
      </c>
      <c r="I485" t="s">
        <v>26</v>
      </c>
      <c r="J485" t="s">
        <v>27</v>
      </c>
      <c r="K485" t="s">
        <v>947</v>
      </c>
      <c r="L485" t="s">
        <v>43</v>
      </c>
      <c r="M485">
        <v>92037</v>
      </c>
      <c r="N485" t="s">
        <v>44</v>
      </c>
      <c r="O485" t="s">
        <v>1280</v>
      </c>
      <c r="P485" t="s">
        <v>32</v>
      </c>
      <c r="Q485" t="s">
        <v>36</v>
      </c>
      <c r="R485" t="s">
        <v>1281</v>
      </c>
      <c r="S485">
        <v>1013.4879999999999</v>
      </c>
      <c r="T485">
        <v>7</v>
      </c>
      <c r="U485">
        <v>0.2</v>
      </c>
      <c r="V485">
        <v>76.011600000000016</v>
      </c>
      <c r="W485" t="s">
        <v>10936</v>
      </c>
    </row>
    <row r="486" spans="1:23">
      <c r="A486">
        <v>2876</v>
      </c>
      <c r="B486" t="s">
        <v>6064</v>
      </c>
      <c r="C486">
        <v>2013</v>
      </c>
      <c r="D486" s="6">
        <v>41295</v>
      </c>
      <c r="E486" s="6">
        <v>41297</v>
      </c>
      <c r="F486" t="s">
        <v>23</v>
      </c>
      <c r="G486" t="s">
        <v>1242</v>
      </c>
      <c r="H486" t="s">
        <v>1243</v>
      </c>
      <c r="I486" t="s">
        <v>26</v>
      </c>
      <c r="J486" t="s">
        <v>27</v>
      </c>
      <c r="K486" t="s">
        <v>947</v>
      </c>
      <c r="L486" t="s">
        <v>43</v>
      </c>
      <c r="M486">
        <v>92037</v>
      </c>
      <c r="N486" t="s">
        <v>44</v>
      </c>
      <c r="O486" t="s">
        <v>3891</v>
      </c>
      <c r="P486" t="s">
        <v>32</v>
      </c>
      <c r="Q486" t="s">
        <v>36</v>
      </c>
      <c r="R486" t="s">
        <v>3892</v>
      </c>
      <c r="S486">
        <v>153.56800000000001</v>
      </c>
      <c r="T486">
        <v>2</v>
      </c>
      <c r="U486">
        <v>0.2</v>
      </c>
      <c r="V486">
        <v>-5.758800000000015</v>
      </c>
      <c r="W486" t="s">
        <v>10936</v>
      </c>
    </row>
    <row r="487" spans="1:23">
      <c r="A487">
        <v>2872</v>
      </c>
      <c r="B487" t="s">
        <v>6058</v>
      </c>
      <c r="C487">
        <v>2011</v>
      </c>
      <c r="D487" s="6">
        <v>40624</v>
      </c>
      <c r="E487" s="6">
        <v>40628</v>
      </c>
      <c r="F487" t="s">
        <v>50</v>
      </c>
      <c r="G487" t="s">
        <v>6059</v>
      </c>
      <c r="H487" t="s">
        <v>6060</v>
      </c>
      <c r="I487" t="s">
        <v>41</v>
      </c>
      <c r="J487" t="s">
        <v>27</v>
      </c>
      <c r="K487" t="s">
        <v>1310</v>
      </c>
      <c r="L487" t="s">
        <v>310</v>
      </c>
      <c r="M487">
        <v>85705</v>
      </c>
      <c r="N487" t="s">
        <v>44</v>
      </c>
      <c r="O487" t="s">
        <v>2095</v>
      </c>
      <c r="P487" t="s">
        <v>32</v>
      </c>
      <c r="Q487" t="s">
        <v>36</v>
      </c>
      <c r="R487" t="s">
        <v>2096</v>
      </c>
      <c r="S487">
        <v>314.35199999999998</v>
      </c>
      <c r="T487">
        <v>3</v>
      </c>
      <c r="U487">
        <v>0.2</v>
      </c>
      <c r="V487">
        <v>-35.36460000000001</v>
      </c>
      <c r="W487" t="s">
        <v>10938</v>
      </c>
    </row>
    <row r="488" spans="1:23">
      <c r="A488">
        <v>2858</v>
      </c>
      <c r="B488" t="s">
        <v>6044</v>
      </c>
      <c r="C488">
        <v>2013</v>
      </c>
      <c r="D488" s="6">
        <v>41502</v>
      </c>
      <c r="E488" s="6">
        <v>41504</v>
      </c>
      <c r="F488" t="s">
        <v>23</v>
      </c>
      <c r="G488" t="s">
        <v>6045</v>
      </c>
      <c r="H488" t="s">
        <v>6046</v>
      </c>
      <c r="I488" t="s">
        <v>26</v>
      </c>
      <c r="J488" t="s">
        <v>27</v>
      </c>
      <c r="K488" t="s">
        <v>1706</v>
      </c>
      <c r="L488" t="s">
        <v>88</v>
      </c>
      <c r="M488">
        <v>28314</v>
      </c>
      <c r="N488" t="s">
        <v>30</v>
      </c>
      <c r="O488" t="s">
        <v>4619</v>
      </c>
      <c r="P488" t="s">
        <v>32</v>
      </c>
      <c r="Q488" t="s">
        <v>36</v>
      </c>
      <c r="R488" t="s">
        <v>4620</v>
      </c>
      <c r="S488">
        <v>225.29600000000002</v>
      </c>
      <c r="T488">
        <v>2</v>
      </c>
      <c r="U488">
        <v>0.2</v>
      </c>
      <c r="V488">
        <v>22.529599999999995</v>
      </c>
      <c r="W488" t="s">
        <v>10943</v>
      </c>
    </row>
    <row r="489" spans="1:23">
      <c r="A489">
        <v>2857</v>
      </c>
      <c r="B489" t="s">
        <v>6043</v>
      </c>
      <c r="C489">
        <v>2013</v>
      </c>
      <c r="D489" s="6">
        <v>41513</v>
      </c>
      <c r="E489" s="6">
        <v>41516</v>
      </c>
      <c r="F489" t="s">
        <v>188</v>
      </c>
      <c r="G489" t="s">
        <v>1183</v>
      </c>
      <c r="H489" t="s">
        <v>1184</v>
      </c>
      <c r="I489" t="s">
        <v>41</v>
      </c>
      <c r="J489" t="s">
        <v>27</v>
      </c>
      <c r="K489" t="s">
        <v>947</v>
      </c>
      <c r="L489" t="s">
        <v>43</v>
      </c>
      <c r="M489">
        <v>92037</v>
      </c>
      <c r="N489" t="s">
        <v>44</v>
      </c>
      <c r="O489" t="s">
        <v>1726</v>
      </c>
      <c r="P489" t="s">
        <v>32</v>
      </c>
      <c r="Q489" t="s">
        <v>36</v>
      </c>
      <c r="R489" t="s">
        <v>1727</v>
      </c>
      <c r="S489">
        <v>1603.1360000000002</v>
      </c>
      <c r="T489">
        <v>4</v>
      </c>
      <c r="U489">
        <v>0.2</v>
      </c>
      <c r="V489">
        <v>100.19599999999997</v>
      </c>
      <c r="W489" t="s">
        <v>10943</v>
      </c>
    </row>
    <row r="490" spans="1:23">
      <c r="A490">
        <v>2845</v>
      </c>
      <c r="B490" t="s">
        <v>6025</v>
      </c>
      <c r="C490">
        <v>2013</v>
      </c>
      <c r="D490" s="6">
        <v>41636</v>
      </c>
      <c r="E490" s="6">
        <v>41640</v>
      </c>
      <c r="F490" t="s">
        <v>50</v>
      </c>
      <c r="G490" t="s">
        <v>3456</v>
      </c>
      <c r="H490" t="s">
        <v>3457</v>
      </c>
      <c r="I490" t="s">
        <v>41</v>
      </c>
      <c r="J490" t="s">
        <v>27</v>
      </c>
      <c r="K490" t="s">
        <v>5675</v>
      </c>
      <c r="L490" t="s">
        <v>211</v>
      </c>
      <c r="M490">
        <v>60098</v>
      </c>
      <c r="N490" t="s">
        <v>105</v>
      </c>
      <c r="O490" t="s">
        <v>2060</v>
      </c>
      <c r="P490" t="s">
        <v>32</v>
      </c>
      <c r="Q490" t="s">
        <v>36</v>
      </c>
      <c r="R490" t="s">
        <v>2061</v>
      </c>
      <c r="S490">
        <v>845.48799999999994</v>
      </c>
      <c r="T490">
        <v>8</v>
      </c>
      <c r="U490">
        <v>0.3</v>
      </c>
      <c r="V490">
        <v>-12.078400000000101</v>
      </c>
      <c r="W490" t="s">
        <v>10947</v>
      </c>
    </row>
    <row r="491" spans="1:23">
      <c r="A491">
        <v>2841</v>
      </c>
      <c r="B491" t="s">
        <v>6019</v>
      </c>
      <c r="C491">
        <v>2011</v>
      </c>
      <c r="D491" s="6">
        <v>40616</v>
      </c>
      <c r="E491" s="6">
        <v>40621</v>
      </c>
      <c r="F491" t="s">
        <v>50</v>
      </c>
      <c r="G491" t="s">
        <v>2310</v>
      </c>
      <c r="H491" t="s">
        <v>2311</v>
      </c>
      <c r="I491" t="s">
        <v>102</v>
      </c>
      <c r="J491" t="s">
        <v>27</v>
      </c>
      <c r="K491" t="s">
        <v>4874</v>
      </c>
      <c r="L491" t="s">
        <v>319</v>
      </c>
      <c r="M491">
        <v>23320</v>
      </c>
      <c r="N491" t="s">
        <v>30</v>
      </c>
      <c r="O491" t="s">
        <v>1793</v>
      </c>
      <c r="P491" t="s">
        <v>32</v>
      </c>
      <c r="Q491" t="s">
        <v>36</v>
      </c>
      <c r="R491" t="s">
        <v>1794</v>
      </c>
      <c r="S491">
        <v>1139.92</v>
      </c>
      <c r="T491">
        <v>4</v>
      </c>
      <c r="U491">
        <v>0</v>
      </c>
      <c r="V491">
        <v>284.98</v>
      </c>
      <c r="W491" t="s">
        <v>10938</v>
      </c>
    </row>
    <row r="492" spans="1:23">
      <c r="A492">
        <v>2817</v>
      </c>
      <c r="B492" t="s">
        <v>5992</v>
      </c>
      <c r="C492">
        <v>2012</v>
      </c>
      <c r="D492" s="6">
        <v>41153</v>
      </c>
      <c r="E492" s="6">
        <v>41160</v>
      </c>
      <c r="F492" t="s">
        <v>50</v>
      </c>
      <c r="G492" t="s">
        <v>5993</v>
      </c>
      <c r="H492" t="s">
        <v>5994</v>
      </c>
      <c r="I492" t="s">
        <v>102</v>
      </c>
      <c r="J492" t="s">
        <v>27</v>
      </c>
      <c r="K492" t="s">
        <v>612</v>
      </c>
      <c r="L492" t="s">
        <v>1245</v>
      </c>
      <c r="M492">
        <v>2038</v>
      </c>
      <c r="N492" t="s">
        <v>148</v>
      </c>
      <c r="O492" t="s">
        <v>701</v>
      </c>
      <c r="P492" t="s">
        <v>32</v>
      </c>
      <c r="Q492" t="s">
        <v>36</v>
      </c>
      <c r="R492" t="s">
        <v>702</v>
      </c>
      <c r="S492">
        <v>60.74</v>
      </c>
      <c r="T492">
        <v>1</v>
      </c>
      <c r="U492">
        <v>0</v>
      </c>
      <c r="V492">
        <v>15.185000000000002</v>
      </c>
      <c r="W492" t="s">
        <v>10944</v>
      </c>
    </row>
    <row r="493" spans="1:23">
      <c r="A493">
        <v>2810</v>
      </c>
      <c r="B493" t="s">
        <v>5984</v>
      </c>
      <c r="C493">
        <v>2012</v>
      </c>
      <c r="D493" s="6">
        <v>41115</v>
      </c>
      <c r="E493" s="6">
        <v>41117</v>
      </c>
      <c r="F493" t="s">
        <v>23</v>
      </c>
      <c r="G493" t="s">
        <v>5985</v>
      </c>
      <c r="H493" t="s">
        <v>5986</v>
      </c>
      <c r="I493" t="s">
        <v>26</v>
      </c>
      <c r="J493" t="s">
        <v>27</v>
      </c>
      <c r="K493" t="s">
        <v>95</v>
      </c>
      <c r="L493" t="s">
        <v>96</v>
      </c>
      <c r="M493">
        <v>98115</v>
      </c>
      <c r="N493" t="s">
        <v>44</v>
      </c>
      <c r="O493" t="s">
        <v>4519</v>
      </c>
      <c r="P493" t="s">
        <v>32</v>
      </c>
      <c r="Q493" t="s">
        <v>36</v>
      </c>
      <c r="R493" t="s">
        <v>4520</v>
      </c>
      <c r="S493">
        <v>561.5680000000001</v>
      </c>
      <c r="T493">
        <v>2</v>
      </c>
      <c r="U493">
        <v>0.2</v>
      </c>
      <c r="V493">
        <v>28.078400000000016</v>
      </c>
      <c r="W493" t="s">
        <v>10942</v>
      </c>
    </row>
    <row r="494" spans="1:23">
      <c r="A494">
        <v>2806</v>
      </c>
      <c r="B494" t="s">
        <v>5983</v>
      </c>
      <c r="C494">
        <v>2012</v>
      </c>
      <c r="D494" s="6">
        <v>41159</v>
      </c>
      <c r="E494" s="6">
        <v>41163</v>
      </c>
      <c r="F494" t="s">
        <v>50</v>
      </c>
      <c r="G494" t="s">
        <v>1957</v>
      </c>
      <c r="H494" t="s">
        <v>1958</v>
      </c>
      <c r="I494" t="s">
        <v>26</v>
      </c>
      <c r="J494" t="s">
        <v>27</v>
      </c>
      <c r="K494" t="s">
        <v>4172</v>
      </c>
      <c r="L494" t="s">
        <v>104</v>
      </c>
      <c r="M494">
        <v>79907</v>
      </c>
      <c r="N494" t="s">
        <v>105</v>
      </c>
      <c r="O494" t="s">
        <v>5165</v>
      </c>
      <c r="P494" t="s">
        <v>32</v>
      </c>
      <c r="Q494" t="s">
        <v>36</v>
      </c>
      <c r="R494" t="s">
        <v>5166</v>
      </c>
      <c r="S494">
        <v>47.515999999999991</v>
      </c>
      <c r="T494">
        <v>2</v>
      </c>
      <c r="U494">
        <v>0.3</v>
      </c>
      <c r="V494">
        <v>-2.0364000000000004</v>
      </c>
      <c r="W494" t="s">
        <v>10944</v>
      </c>
    </row>
    <row r="495" spans="1:23">
      <c r="A495">
        <v>2786</v>
      </c>
      <c r="B495" t="s">
        <v>5966</v>
      </c>
      <c r="C495">
        <v>2012</v>
      </c>
      <c r="D495" s="6">
        <v>41173</v>
      </c>
      <c r="E495" s="6">
        <v>41175</v>
      </c>
      <c r="F495" t="s">
        <v>188</v>
      </c>
      <c r="G495" t="s">
        <v>4391</v>
      </c>
      <c r="H495" t="s">
        <v>4392</v>
      </c>
      <c r="I495" t="s">
        <v>102</v>
      </c>
      <c r="J495" t="s">
        <v>27</v>
      </c>
      <c r="K495" t="s">
        <v>42</v>
      </c>
      <c r="L495" t="s">
        <v>43</v>
      </c>
      <c r="M495">
        <v>90036</v>
      </c>
      <c r="N495" t="s">
        <v>44</v>
      </c>
      <c r="O495" t="s">
        <v>1931</v>
      </c>
      <c r="P495" t="s">
        <v>32</v>
      </c>
      <c r="Q495" t="s">
        <v>36</v>
      </c>
      <c r="R495" t="s">
        <v>1932</v>
      </c>
      <c r="S495">
        <v>601.53599999999994</v>
      </c>
      <c r="T495">
        <v>4</v>
      </c>
      <c r="U495">
        <v>0.2</v>
      </c>
      <c r="V495">
        <v>0</v>
      </c>
      <c r="W495" t="s">
        <v>10944</v>
      </c>
    </row>
    <row r="496" spans="1:23">
      <c r="A496">
        <v>2752</v>
      </c>
      <c r="B496" t="s">
        <v>5919</v>
      </c>
      <c r="C496">
        <v>2011</v>
      </c>
      <c r="D496" s="6">
        <v>40689</v>
      </c>
      <c r="E496" s="6">
        <v>40693</v>
      </c>
      <c r="F496" t="s">
        <v>50</v>
      </c>
      <c r="G496" t="s">
        <v>4372</v>
      </c>
      <c r="H496" t="s">
        <v>4373</v>
      </c>
      <c r="I496" t="s">
        <v>26</v>
      </c>
      <c r="J496" t="s">
        <v>27</v>
      </c>
      <c r="K496" t="s">
        <v>42</v>
      </c>
      <c r="L496" t="s">
        <v>43</v>
      </c>
      <c r="M496">
        <v>90008</v>
      </c>
      <c r="N496" t="s">
        <v>44</v>
      </c>
      <c r="O496" t="s">
        <v>4619</v>
      </c>
      <c r="P496" t="s">
        <v>32</v>
      </c>
      <c r="Q496" t="s">
        <v>36</v>
      </c>
      <c r="R496" t="s">
        <v>4620</v>
      </c>
      <c r="S496">
        <v>225.29600000000002</v>
      </c>
      <c r="T496">
        <v>2</v>
      </c>
      <c r="U496">
        <v>0.2</v>
      </c>
      <c r="V496">
        <v>22.529599999999995</v>
      </c>
      <c r="W496" t="s">
        <v>10940</v>
      </c>
    </row>
    <row r="497" spans="1:23">
      <c r="A497">
        <v>2750</v>
      </c>
      <c r="B497" t="s">
        <v>5912</v>
      </c>
      <c r="C497">
        <v>2011</v>
      </c>
      <c r="D497" s="6">
        <v>40702</v>
      </c>
      <c r="E497" s="6">
        <v>40708</v>
      </c>
      <c r="F497" t="s">
        <v>50</v>
      </c>
      <c r="G497" t="s">
        <v>1952</v>
      </c>
      <c r="H497" t="s">
        <v>1953</v>
      </c>
      <c r="I497" t="s">
        <v>26</v>
      </c>
      <c r="J497" t="s">
        <v>27</v>
      </c>
      <c r="K497" t="s">
        <v>95</v>
      </c>
      <c r="L497" t="s">
        <v>96</v>
      </c>
      <c r="M497">
        <v>98115</v>
      </c>
      <c r="N497" t="s">
        <v>44</v>
      </c>
      <c r="O497" t="s">
        <v>5913</v>
      </c>
      <c r="P497" t="s">
        <v>32</v>
      </c>
      <c r="Q497" t="s">
        <v>36</v>
      </c>
      <c r="R497" t="s">
        <v>5914</v>
      </c>
      <c r="S497">
        <v>585.55200000000002</v>
      </c>
      <c r="T497">
        <v>3</v>
      </c>
      <c r="U497">
        <v>0.2</v>
      </c>
      <c r="V497">
        <v>73.19399999999996</v>
      </c>
      <c r="W497" t="s">
        <v>10941</v>
      </c>
    </row>
    <row r="498" spans="1:23">
      <c r="A498">
        <v>2672</v>
      </c>
      <c r="B498" t="s">
        <v>5798</v>
      </c>
      <c r="C498">
        <v>2011</v>
      </c>
      <c r="D498" s="6">
        <v>40795</v>
      </c>
      <c r="E498" s="6">
        <v>40798</v>
      </c>
      <c r="F498" t="s">
        <v>23</v>
      </c>
      <c r="G498" t="s">
        <v>5799</v>
      </c>
      <c r="H498" t="s">
        <v>5800</v>
      </c>
      <c r="I498" t="s">
        <v>41</v>
      </c>
      <c r="J498" t="s">
        <v>27</v>
      </c>
      <c r="K498" t="s">
        <v>1244</v>
      </c>
      <c r="L498" t="s">
        <v>1245</v>
      </c>
      <c r="M498">
        <v>1852</v>
      </c>
      <c r="N498" t="s">
        <v>148</v>
      </c>
      <c r="O498" t="s">
        <v>5801</v>
      </c>
      <c r="P498" t="s">
        <v>32</v>
      </c>
      <c r="Q498" t="s">
        <v>36</v>
      </c>
      <c r="R498" t="s">
        <v>5802</v>
      </c>
      <c r="S498">
        <v>785.87999999999988</v>
      </c>
      <c r="T498">
        <v>6</v>
      </c>
      <c r="U498">
        <v>0</v>
      </c>
      <c r="V498">
        <v>212.18759999999997</v>
      </c>
      <c r="W498" t="s">
        <v>10944</v>
      </c>
    </row>
    <row r="499" spans="1:23">
      <c r="A499">
        <v>2669</v>
      </c>
      <c r="B499" t="s">
        <v>5795</v>
      </c>
      <c r="C499">
        <v>2012</v>
      </c>
      <c r="D499" s="6">
        <v>41146</v>
      </c>
      <c r="E499" s="6">
        <v>41151</v>
      </c>
      <c r="F499" t="s">
        <v>50</v>
      </c>
      <c r="G499" t="s">
        <v>5796</v>
      </c>
      <c r="H499" t="s">
        <v>5797</v>
      </c>
      <c r="I499" t="s">
        <v>102</v>
      </c>
      <c r="J499" t="s">
        <v>27</v>
      </c>
      <c r="K499" t="s">
        <v>42</v>
      </c>
      <c r="L499" t="s">
        <v>43</v>
      </c>
      <c r="M499">
        <v>90045</v>
      </c>
      <c r="N499" t="s">
        <v>44</v>
      </c>
      <c r="O499" t="s">
        <v>149</v>
      </c>
      <c r="P499" t="s">
        <v>32</v>
      </c>
      <c r="Q499" t="s">
        <v>36</v>
      </c>
      <c r="R499" t="s">
        <v>150</v>
      </c>
      <c r="S499">
        <v>40.783999999999999</v>
      </c>
      <c r="T499">
        <v>1</v>
      </c>
      <c r="U499">
        <v>0.2</v>
      </c>
      <c r="V499">
        <v>4.5881999999999987</v>
      </c>
      <c r="W499" t="s">
        <v>10943</v>
      </c>
    </row>
    <row r="500" spans="1:23">
      <c r="A500">
        <v>499</v>
      </c>
      <c r="B500" t="s">
        <v>1710</v>
      </c>
      <c r="C500">
        <v>2013</v>
      </c>
      <c r="D500" s="6">
        <v>41481</v>
      </c>
      <c r="E500" s="6">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c r="W500" t="s">
        <v>10942</v>
      </c>
    </row>
    <row r="501" spans="1:23">
      <c r="A501">
        <v>2660</v>
      </c>
      <c r="B501" t="s">
        <v>5784</v>
      </c>
      <c r="C501">
        <v>2012</v>
      </c>
      <c r="D501" s="6">
        <v>41267</v>
      </c>
      <c r="E501" s="6">
        <v>41271</v>
      </c>
      <c r="F501" t="s">
        <v>50</v>
      </c>
      <c r="G501" t="s">
        <v>3389</v>
      </c>
      <c r="H501" t="s">
        <v>3390</v>
      </c>
      <c r="I501" t="s">
        <v>41</v>
      </c>
      <c r="J501" t="s">
        <v>27</v>
      </c>
      <c r="K501" t="s">
        <v>309</v>
      </c>
      <c r="L501" t="s">
        <v>310</v>
      </c>
      <c r="M501">
        <v>85234</v>
      </c>
      <c r="N501" t="s">
        <v>44</v>
      </c>
      <c r="O501" t="s">
        <v>686</v>
      </c>
      <c r="P501" t="s">
        <v>32</v>
      </c>
      <c r="Q501" t="s">
        <v>36</v>
      </c>
      <c r="R501" t="s">
        <v>687</v>
      </c>
      <c r="S501">
        <v>883.84</v>
      </c>
      <c r="T501">
        <v>4</v>
      </c>
      <c r="U501">
        <v>0.2</v>
      </c>
      <c r="V501">
        <v>99.431999999999931</v>
      </c>
      <c r="W501" t="s">
        <v>10947</v>
      </c>
    </row>
    <row r="502" spans="1:23">
      <c r="A502">
        <v>2641</v>
      </c>
      <c r="B502" t="s">
        <v>5758</v>
      </c>
      <c r="C502">
        <v>2014</v>
      </c>
      <c r="D502" s="6">
        <v>41803</v>
      </c>
      <c r="E502" s="6">
        <v>41809</v>
      </c>
      <c r="F502" t="s">
        <v>50</v>
      </c>
      <c r="G502" t="s">
        <v>5759</v>
      </c>
      <c r="H502" t="s">
        <v>5760</v>
      </c>
      <c r="I502" t="s">
        <v>26</v>
      </c>
      <c r="J502" t="s">
        <v>27</v>
      </c>
      <c r="K502" t="s">
        <v>266</v>
      </c>
      <c r="L502" t="s">
        <v>267</v>
      </c>
      <c r="M502">
        <v>10035</v>
      </c>
      <c r="N502" t="s">
        <v>148</v>
      </c>
      <c r="O502" t="s">
        <v>1807</v>
      </c>
      <c r="P502" t="s">
        <v>32</v>
      </c>
      <c r="Q502" t="s">
        <v>36</v>
      </c>
      <c r="R502" t="s">
        <v>1808</v>
      </c>
      <c r="S502">
        <v>858.24</v>
      </c>
      <c r="T502">
        <v>4</v>
      </c>
      <c r="U502">
        <v>0.1</v>
      </c>
      <c r="V502">
        <v>143.03999999999996</v>
      </c>
      <c r="W502" t="s">
        <v>10941</v>
      </c>
    </row>
    <row r="503" spans="1:23">
      <c r="A503">
        <v>2634</v>
      </c>
      <c r="B503" t="s">
        <v>5747</v>
      </c>
      <c r="C503">
        <v>2014</v>
      </c>
      <c r="D503" s="6">
        <v>41775</v>
      </c>
      <c r="E503" s="6">
        <v>41780</v>
      </c>
      <c r="F503" t="s">
        <v>50</v>
      </c>
      <c r="G503" t="s">
        <v>5748</v>
      </c>
      <c r="H503" t="s">
        <v>5749</v>
      </c>
      <c r="I503" t="s">
        <v>26</v>
      </c>
      <c r="J503" t="s">
        <v>27</v>
      </c>
      <c r="K503" t="s">
        <v>95</v>
      </c>
      <c r="L503" t="s">
        <v>96</v>
      </c>
      <c r="M503">
        <v>98103</v>
      </c>
      <c r="N503" t="s">
        <v>44</v>
      </c>
      <c r="O503" t="s">
        <v>686</v>
      </c>
      <c r="P503" t="s">
        <v>32</v>
      </c>
      <c r="Q503" t="s">
        <v>36</v>
      </c>
      <c r="R503" t="s">
        <v>687</v>
      </c>
      <c r="S503">
        <v>220.96</v>
      </c>
      <c r="T503">
        <v>1</v>
      </c>
      <c r="U503">
        <v>0.2</v>
      </c>
      <c r="V503">
        <v>24.857999999999983</v>
      </c>
      <c r="W503" t="s">
        <v>10940</v>
      </c>
    </row>
    <row r="504" spans="1:23">
      <c r="A504">
        <v>503</v>
      </c>
      <c r="B504" t="s">
        <v>1718</v>
      </c>
      <c r="C504">
        <v>2013</v>
      </c>
      <c r="D504" s="6">
        <v>41425</v>
      </c>
      <c r="E504" s="6">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c r="W504" t="s">
        <v>10940</v>
      </c>
    </row>
    <row r="505" spans="1:23">
      <c r="A505">
        <v>2633</v>
      </c>
      <c r="B505" t="s">
        <v>5747</v>
      </c>
      <c r="C505">
        <v>2014</v>
      </c>
      <c r="D505" s="6">
        <v>41775</v>
      </c>
      <c r="E505" s="6">
        <v>41780</v>
      </c>
      <c r="F505" t="s">
        <v>50</v>
      </c>
      <c r="G505" t="s">
        <v>5748</v>
      </c>
      <c r="H505" t="s">
        <v>5749</v>
      </c>
      <c r="I505" t="s">
        <v>26</v>
      </c>
      <c r="J505" t="s">
        <v>27</v>
      </c>
      <c r="K505" t="s">
        <v>95</v>
      </c>
      <c r="L505" t="s">
        <v>96</v>
      </c>
      <c r="M505">
        <v>98103</v>
      </c>
      <c r="N505" t="s">
        <v>44</v>
      </c>
      <c r="O505" t="s">
        <v>5750</v>
      </c>
      <c r="P505" t="s">
        <v>32</v>
      </c>
      <c r="Q505" t="s">
        <v>36</v>
      </c>
      <c r="R505" t="s">
        <v>5751</v>
      </c>
      <c r="S505">
        <v>42.624000000000002</v>
      </c>
      <c r="T505">
        <v>2</v>
      </c>
      <c r="U505">
        <v>0.2</v>
      </c>
      <c r="V505">
        <v>4.2623999999999977</v>
      </c>
      <c r="W505" t="s">
        <v>10940</v>
      </c>
    </row>
    <row r="506" spans="1:23">
      <c r="A506">
        <v>2615</v>
      </c>
      <c r="B506" t="s">
        <v>5726</v>
      </c>
      <c r="C506">
        <v>2011</v>
      </c>
      <c r="D506" s="6">
        <v>40659</v>
      </c>
      <c r="E506" s="6">
        <v>40666</v>
      </c>
      <c r="F506" t="s">
        <v>50</v>
      </c>
      <c r="G506" t="s">
        <v>5727</v>
      </c>
      <c r="H506" t="s">
        <v>5728</v>
      </c>
      <c r="I506" t="s">
        <v>41</v>
      </c>
      <c r="J506" t="s">
        <v>27</v>
      </c>
      <c r="K506" t="s">
        <v>42</v>
      </c>
      <c r="L506" t="s">
        <v>43</v>
      </c>
      <c r="M506">
        <v>90049</v>
      </c>
      <c r="N506" t="s">
        <v>44</v>
      </c>
      <c r="O506" t="s">
        <v>1461</v>
      </c>
      <c r="P506" t="s">
        <v>32</v>
      </c>
      <c r="Q506" t="s">
        <v>36</v>
      </c>
      <c r="R506" t="s">
        <v>1462</v>
      </c>
      <c r="S506">
        <v>230.28000000000003</v>
      </c>
      <c r="T506">
        <v>3</v>
      </c>
      <c r="U506">
        <v>0.2</v>
      </c>
      <c r="V506">
        <v>23.027999999999992</v>
      </c>
      <c r="W506" t="s">
        <v>10939</v>
      </c>
    </row>
    <row r="507" spans="1:23">
      <c r="A507">
        <v>2614</v>
      </c>
      <c r="B507" t="s">
        <v>5723</v>
      </c>
      <c r="C507">
        <v>2013</v>
      </c>
      <c r="D507" s="6">
        <v>41393</v>
      </c>
      <c r="E507" s="6">
        <v>41400</v>
      </c>
      <c r="F507" t="s">
        <v>50</v>
      </c>
      <c r="G507" t="s">
        <v>5724</v>
      </c>
      <c r="H507" t="s">
        <v>5725</v>
      </c>
      <c r="I507" t="s">
        <v>41</v>
      </c>
      <c r="J507" t="s">
        <v>27</v>
      </c>
      <c r="K507" t="s">
        <v>42</v>
      </c>
      <c r="L507" t="s">
        <v>43</v>
      </c>
      <c r="M507">
        <v>90045</v>
      </c>
      <c r="N507" t="s">
        <v>44</v>
      </c>
      <c r="O507" t="s">
        <v>3102</v>
      </c>
      <c r="P507" t="s">
        <v>32</v>
      </c>
      <c r="Q507" t="s">
        <v>36</v>
      </c>
      <c r="R507" t="s">
        <v>3103</v>
      </c>
      <c r="S507">
        <v>41.568000000000005</v>
      </c>
      <c r="T507">
        <v>2</v>
      </c>
      <c r="U507">
        <v>0.2</v>
      </c>
      <c r="V507">
        <v>2.5980000000000008</v>
      </c>
      <c r="W507" t="s">
        <v>10939</v>
      </c>
    </row>
    <row r="508" spans="1:23">
      <c r="A508">
        <v>2541</v>
      </c>
      <c r="B508" t="s">
        <v>5630</v>
      </c>
      <c r="C508">
        <v>2012</v>
      </c>
      <c r="D508" s="6">
        <v>41106</v>
      </c>
      <c r="E508" s="6">
        <v>41106</v>
      </c>
      <c r="F508" t="s">
        <v>1290</v>
      </c>
      <c r="G508" t="s">
        <v>5459</v>
      </c>
      <c r="H508" t="s">
        <v>5460</v>
      </c>
      <c r="I508" t="s">
        <v>41</v>
      </c>
      <c r="J508" t="s">
        <v>27</v>
      </c>
      <c r="K508" t="s">
        <v>127</v>
      </c>
      <c r="L508" t="s">
        <v>43</v>
      </c>
      <c r="M508">
        <v>94122</v>
      </c>
      <c r="N508" t="s">
        <v>44</v>
      </c>
      <c r="O508" t="s">
        <v>1136</v>
      </c>
      <c r="P508" t="s">
        <v>32</v>
      </c>
      <c r="Q508" t="s">
        <v>36</v>
      </c>
      <c r="R508" t="s">
        <v>1137</v>
      </c>
      <c r="S508">
        <v>700.15200000000004</v>
      </c>
      <c r="T508">
        <v>3</v>
      </c>
      <c r="U508">
        <v>0.2</v>
      </c>
      <c r="V508">
        <v>78.767099999999971</v>
      </c>
      <c r="W508" t="s">
        <v>10942</v>
      </c>
    </row>
    <row r="509" spans="1:23">
      <c r="A509">
        <v>2540</v>
      </c>
      <c r="B509" t="s">
        <v>5630</v>
      </c>
      <c r="C509">
        <v>2012</v>
      </c>
      <c r="D509" s="6">
        <v>41106</v>
      </c>
      <c r="E509" s="6">
        <v>41106</v>
      </c>
      <c r="F509" t="s">
        <v>1290</v>
      </c>
      <c r="G509" t="s">
        <v>5459</v>
      </c>
      <c r="H509" t="s">
        <v>5460</v>
      </c>
      <c r="I509" t="s">
        <v>41</v>
      </c>
      <c r="J509" t="s">
        <v>27</v>
      </c>
      <c r="K509" t="s">
        <v>127</v>
      </c>
      <c r="L509" t="s">
        <v>43</v>
      </c>
      <c r="M509">
        <v>94122</v>
      </c>
      <c r="N509" t="s">
        <v>44</v>
      </c>
      <c r="O509" t="s">
        <v>1195</v>
      </c>
      <c r="P509" t="s">
        <v>32</v>
      </c>
      <c r="Q509" t="s">
        <v>36</v>
      </c>
      <c r="R509" t="s">
        <v>1196</v>
      </c>
      <c r="S509">
        <v>1348.7040000000002</v>
      </c>
      <c r="T509">
        <v>6</v>
      </c>
      <c r="U509">
        <v>0.2</v>
      </c>
      <c r="V509">
        <v>-219.16440000000023</v>
      </c>
      <c r="W509" t="s">
        <v>10942</v>
      </c>
    </row>
    <row r="510" spans="1:23">
      <c r="A510">
        <v>2537</v>
      </c>
      <c r="B510" t="s">
        <v>5627</v>
      </c>
      <c r="C510">
        <v>2012</v>
      </c>
      <c r="D510" s="6">
        <v>40935</v>
      </c>
      <c r="E510" s="6">
        <v>40937</v>
      </c>
      <c r="F510" t="s">
        <v>23</v>
      </c>
      <c r="G510" t="s">
        <v>2304</v>
      </c>
      <c r="H510" t="s">
        <v>2305</v>
      </c>
      <c r="I510" t="s">
        <v>26</v>
      </c>
      <c r="J510" t="s">
        <v>27</v>
      </c>
      <c r="K510" t="s">
        <v>2180</v>
      </c>
      <c r="L510" t="s">
        <v>498</v>
      </c>
      <c r="M510">
        <v>44105</v>
      </c>
      <c r="N510" t="s">
        <v>148</v>
      </c>
      <c r="O510" t="s">
        <v>336</v>
      </c>
      <c r="P510" t="s">
        <v>32</v>
      </c>
      <c r="Q510" t="s">
        <v>36</v>
      </c>
      <c r="R510" t="s">
        <v>337</v>
      </c>
      <c r="S510">
        <v>181.98599999999999</v>
      </c>
      <c r="T510">
        <v>2</v>
      </c>
      <c r="U510">
        <v>0.3</v>
      </c>
      <c r="V510">
        <v>-54.595799999999997</v>
      </c>
      <c r="W510" t="s">
        <v>10936</v>
      </c>
    </row>
    <row r="511" spans="1:23">
      <c r="A511">
        <v>2515</v>
      </c>
      <c r="B511" t="s">
        <v>5605</v>
      </c>
      <c r="C511">
        <v>2013</v>
      </c>
      <c r="D511" s="6">
        <v>41590</v>
      </c>
      <c r="E511" s="6">
        <v>41596</v>
      </c>
      <c r="F511" t="s">
        <v>50</v>
      </c>
      <c r="G511" t="s">
        <v>1532</v>
      </c>
      <c r="H511" t="s">
        <v>1533</v>
      </c>
      <c r="I511" t="s">
        <v>41</v>
      </c>
      <c r="J511" t="s">
        <v>27</v>
      </c>
      <c r="K511" t="s">
        <v>303</v>
      </c>
      <c r="L511" t="s">
        <v>211</v>
      </c>
      <c r="M511">
        <v>60623</v>
      </c>
      <c r="N511" t="s">
        <v>105</v>
      </c>
      <c r="O511" t="s">
        <v>3411</v>
      </c>
      <c r="P511" t="s">
        <v>32</v>
      </c>
      <c r="Q511" t="s">
        <v>36</v>
      </c>
      <c r="R511" t="s">
        <v>3412</v>
      </c>
      <c r="S511">
        <v>47.991999999999997</v>
      </c>
      <c r="T511">
        <v>2</v>
      </c>
      <c r="U511">
        <v>0.3</v>
      </c>
      <c r="V511">
        <v>-2.0567999999999991</v>
      </c>
      <c r="W511" t="s">
        <v>10946</v>
      </c>
    </row>
    <row r="512" spans="1:23">
      <c r="A512">
        <v>2496</v>
      </c>
      <c r="B512" t="s">
        <v>5574</v>
      </c>
      <c r="C512">
        <v>2011</v>
      </c>
      <c r="D512" s="6">
        <v>40710</v>
      </c>
      <c r="E512" s="6">
        <v>40716</v>
      </c>
      <c r="F512" t="s">
        <v>50</v>
      </c>
      <c r="G512" t="s">
        <v>5575</v>
      </c>
      <c r="H512" t="s">
        <v>5576</v>
      </c>
      <c r="I512" t="s">
        <v>26</v>
      </c>
      <c r="J512" t="s">
        <v>27</v>
      </c>
      <c r="K512" t="s">
        <v>5577</v>
      </c>
      <c r="L512" t="s">
        <v>254</v>
      </c>
      <c r="M512">
        <v>46544</v>
      </c>
      <c r="N512" t="s">
        <v>105</v>
      </c>
      <c r="O512" t="s">
        <v>1585</v>
      </c>
      <c r="P512" t="s">
        <v>32</v>
      </c>
      <c r="Q512" t="s">
        <v>36</v>
      </c>
      <c r="R512" t="s">
        <v>1586</v>
      </c>
      <c r="S512">
        <v>647.84</v>
      </c>
      <c r="T512">
        <v>8</v>
      </c>
      <c r="U512">
        <v>0</v>
      </c>
      <c r="V512">
        <v>32.391999999999939</v>
      </c>
      <c r="W512" t="s">
        <v>10941</v>
      </c>
    </row>
    <row r="513" spans="1:23">
      <c r="A513">
        <v>2474</v>
      </c>
      <c r="B513" t="s">
        <v>5538</v>
      </c>
      <c r="C513">
        <v>2013</v>
      </c>
      <c r="D513" s="6">
        <v>41582</v>
      </c>
      <c r="E513" s="6">
        <v>41585</v>
      </c>
      <c r="F513" t="s">
        <v>188</v>
      </c>
      <c r="G513" t="s">
        <v>3528</v>
      </c>
      <c r="H513" t="s">
        <v>3529</v>
      </c>
      <c r="I513" t="s">
        <v>26</v>
      </c>
      <c r="J513" t="s">
        <v>27</v>
      </c>
      <c r="K513" t="s">
        <v>42</v>
      </c>
      <c r="L513" t="s">
        <v>43</v>
      </c>
      <c r="M513">
        <v>90032</v>
      </c>
      <c r="N513" t="s">
        <v>44</v>
      </c>
      <c r="O513" t="s">
        <v>5539</v>
      </c>
      <c r="P513" t="s">
        <v>32</v>
      </c>
      <c r="Q513" t="s">
        <v>36</v>
      </c>
      <c r="R513" t="s">
        <v>5540</v>
      </c>
      <c r="S513">
        <v>217.58400000000003</v>
      </c>
      <c r="T513">
        <v>2</v>
      </c>
      <c r="U513">
        <v>0.2</v>
      </c>
      <c r="V513">
        <v>-29.917800000000021</v>
      </c>
      <c r="W513" t="s">
        <v>10946</v>
      </c>
    </row>
    <row r="514" spans="1:23">
      <c r="A514">
        <v>2448</v>
      </c>
      <c r="B514" t="s">
        <v>5512</v>
      </c>
      <c r="C514">
        <v>2013</v>
      </c>
      <c r="D514" s="6">
        <v>41579</v>
      </c>
      <c r="E514" s="6">
        <v>41585</v>
      </c>
      <c r="F514" t="s">
        <v>50</v>
      </c>
      <c r="G514" t="s">
        <v>1870</v>
      </c>
      <c r="H514" t="s">
        <v>1871</v>
      </c>
      <c r="I514" t="s">
        <v>26</v>
      </c>
      <c r="J514" t="s">
        <v>27</v>
      </c>
      <c r="K514" t="s">
        <v>146</v>
      </c>
      <c r="L514" t="s">
        <v>147</v>
      </c>
      <c r="M514">
        <v>19143</v>
      </c>
      <c r="N514" t="s">
        <v>148</v>
      </c>
      <c r="O514" t="s">
        <v>4619</v>
      </c>
      <c r="P514" t="s">
        <v>32</v>
      </c>
      <c r="Q514" t="s">
        <v>36</v>
      </c>
      <c r="R514" t="s">
        <v>4620</v>
      </c>
      <c r="S514">
        <v>492.83499999999998</v>
      </c>
      <c r="T514">
        <v>5</v>
      </c>
      <c r="U514">
        <v>0.3</v>
      </c>
      <c r="V514">
        <v>-14.080999999999989</v>
      </c>
      <c r="W514" t="s">
        <v>10946</v>
      </c>
    </row>
    <row r="515" spans="1:23">
      <c r="A515">
        <v>2433</v>
      </c>
      <c r="B515" t="s">
        <v>5491</v>
      </c>
      <c r="C515">
        <v>2011</v>
      </c>
      <c r="D515" s="6">
        <v>40627</v>
      </c>
      <c r="E515" s="6">
        <v>40634</v>
      </c>
      <c r="F515" t="s">
        <v>50</v>
      </c>
      <c r="G515" t="s">
        <v>5492</v>
      </c>
      <c r="H515" t="s">
        <v>5493</v>
      </c>
      <c r="I515" t="s">
        <v>26</v>
      </c>
      <c r="J515" t="s">
        <v>27</v>
      </c>
      <c r="K515" t="s">
        <v>266</v>
      </c>
      <c r="L515" t="s">
        <v>267</v>
      </c>
      <c r="M515">
        <v>10009</v>
      </c>
      <c r="N515" t="s">
        <v>148</v>
      </c>
      <c r="O515" t="s">
        <v>5494</v>
      </c>
      <c r="P515" t="s">
        <v>32</v>
      </c>
      <c r="Q515" t="s">
        <v>36</v>
      </c>
      <c r="R515" t="s">
        <v>5495</v>
      </c>
      <c r="S515">
        <v>366.786</v>
      </c>
      <c r="T515">
        <v>7</v>
      </c>
      <c r="U515">
        <v>0.1</v>
      </c>
      <c r="V515">
        <v>65.206400000000002</v>
      </c>
      <c r="W515" t="s">
        <v>10938</v>
      </c>
    </row>
    <row r="516" spans="1:23">
      <c r="A516">
        <v>2415</v>
      </c>
      <c r="B516" t="s">
        <v>5462</v>
      </c>
      <c r="C516">
        <v>2013</v>
      </c>
      <c r="D516" s="6">
        <v>41638</v>
      </c>
      <c r="E516" s="6">
        <v>41642</v>
      </c>
      <c r="F516" t="s">
        <v>50</v>
      </c>
      <c r="G516" t="s">
        <v>1553</v>
      </c>
      <c r="H516" t="s">
        <v>1554</v>
      </c>
      <c r="I516" t="s">
        <v>26</v>
      </c>
      <c r="J516" t="s">
        <v>27</v>
      </c>
      <c r="K516" t="s">
        <v>2548</v>
      </c>
      <c r="L516" t="s">
        <v>114</v>
      </c>
      <c r="M516">
        <v>53209</v>
      </c>
      <c r="N516" t="s">
        <v>105</v>
      </c>
      <c r="O516" t="s">
        <v>5396</v>
      </c>
      <c r="P516" t="s">
        <v>32</v>
      </c>
      <c r="Q516" t="s">
        <v>36</v>
      </c>
      <c r="R516" t="s">
        <v>5397</v>
      </c>
      <c r="S516">
        <v>754.44999999999993</v>
      </c>
      <c r="T516">
        <v>5</v>
      </c>
      <c r="U516">
        <v>0</v>
      </c>
      <c r="V516">
        <v>60.356000000000023</v>
      </c>
      <c r="W516" t="s">
        <v>10947</v>
      </c>
    </row>
    <row r="517" spans="1:23">
      <c r="A517">
        <v>2375</v>
      </c>
      <c r="B517" t="s">
        <v>5405</v>
      </c>
      <c r="C517">
        <v>2013</v>
      </c>
      <c r="D517" s="6">
        <v>41463</v>
      </c>
      <c r="E517" s="6">
        <v>41467</v>
      </c>
      <c r="F517" t="s">
        <v>23</v>
      </c>
      <c r="G517" t="s">
        <v>2410</v>
      </c>
      <c r="H517" t="s">
        <v>2411</v>
      </c>
      <c r="I517" t="s">
        <v>41</v>
      </c>
      <c r="J517" t="s">
        <v>27</v>
      </c>
      <c r="K517" t="s">
        <v>456</v>
      </c>
      <c r="L517" t="s">
        <v>211</v>
      </c>
      <c r="M517">
        <v>60505</v>
      </c>
      <c r="N517" t="s">
        <v>105</v>
      </c>
      <c r="O517" t="s">
        <v>1280</v>
      </c>
      <c r="P517" t="s">
        <v>32</v>
      </c>
      <c r="Q517" t="s">
        <v>36</v>
      </c>
      <c r="R517" t="s">
        <v>1281</v>
      </c>
      <c r="S517">
        <v>253.37199999999996</v>
      </c>
      <c r="T517">
        <v>2</v>
      </c>
      <c r="U517">
        <v>0.3</v>
      </c>
      <c r="V517">
        <v>-14.478399999999993</v>
      </c>
      <c r="W517" t="s">
        <v>10942</v>
      </c>
    </row>
    <row r="518" spans="1:23">
      <c r="A518">
        <v>2367</v>
      </c>
      <c r="B518" t="s">
        <v>5394</v>
      </c>
      <c r="C518">
        <v>2011</v>
      </c>
      <c r="D518" s="6">
        <v>40871</v>
      </c>
      <c r="E518" s="6">
        <v>40873</v>
      </c>
      <c r="F518" t="s">
        <v>23</v>
      </c>
      <c r="G518" t="s">
        <v>4754</v>
      </c>
      <c r="H518" t="s">
        <v>4755</v>
      </c>
      <c r="I518" t="s">
        <v>26</v>
      </c>
      <c r="J518" t="s">
        <v>27</v>
      </c>
      <c r="K518" t="s">
        <v>5395</v>
      </c>
      <c r="L518" t="s">
        <v>43</v>
      </c>
      <c r="M518">
        <v>95823</v>
      </c>
      <c r="N518" t="s">
        <v>44</v>
      </c>
      <c r="O518" t="s">
        <v>5396</v>
      </c>
      <c r="P518" t="s">
        <v>32</v>
      </c>
      <c r="Q518" t="s">
        <v>36</v>
      </c>
      <c r="R518" t="s">
        <v>5397</v>
      </c>
      <c r="S518">
        <v>120.71199999999999</v>
      </c>
      <c r="T518">
        <v>1</v>
      </c>
      <c r="U518">
        <v>0.2</v>
      </c>
      <c r="V518">
        <v>-18.106799999999993</v>
      </c>
      <c r="W518" t="s">
        <v>10946</v>
      </c>
    </row>
    <row r="519" spans="1:23">
      <c r="A519">
        <v>2317</v>
      </c>
      <c r="B519" t="s">
        <v>5322</v>
      </c>
      <c r="C519">
        <v>2014</v>
      </c>
      <c r="D519" s="6">
        <v>41841</v>
      </c>
      <c r="E519" s="6">
        <v>41846</v>
      </c>
      <c r="F519" t="s">
        <v>50</v>
      </c>
      <c r="G519" t="s">
        <v>5323</v>
      </c>
      <c r="H519" t="s">
        <v>5324</v>
      </c>
      <c r="I519" t="s">
        <v>41</v>
      </c>
      <c r="J519" t="s">
        <v>27</v>
      </c>
      <c r="K519" t="s">
        <v>5325</v>
      </c>
      <c r="L519" t="s">
        <v>5326</v>
      </c>
      <c r="M519">
        <v>57103</v>
      </c>
      <c r="N519" t="s">
        <v>105</v>
      </c>
      <c r="O519" t="s">
        <v>4928</v>
      </c>
      <c r="P519" t="s">
        <v>32</v>
      </c>
      <c r="Q519" t="s">
        <v>36</v>
      </c>
      <c r="R519" t="s">
        <v>4929</v>
      </c>
      <c r="S519">
        <v>182.94</v>
      </c>
      <c r="T519">
        <v>3</v>
      </c>
      <c r="U519">
        <v>0</v>
      </c>
      <c r="V519">
        <v>27.440999999999995</v>
      </c>
      <c r="W519" t="s">
        <v>10942</v>
      </c>
    </row>
    <row r="520" spans="1:23">
      <c r="A520">
        <v>2309</v>
      </c>
      <c r="B520" t="s">
        <v>5319</v>
      </c>
      <c r="C520">
        <v>2014</v>
      </c>
      <c r="D520" s="6">
        <v>41802</v>
      </c>
      <c r="E520" s="6">
        <v>41803</v>
      </c>
      <c r="F520" t="s">
        <v>188</v>
      </c>
      <c r="G520" t="s">
        <v>5320</v>
      </c>
      <c r="H520" t="s">
        <v>5321</v>
      </c>
      <c r="I520" t="s">
        <v>102</v>
      </c>
      <c r="J520" t="s">
        <v>27</v>
      </c>
      <c r="K520" t="s">
        <v>1385</v>
      </c>
      <c r="L520" t="s">
        <v>310</v>
      </c>
      <c r="M520">
        <v>85345</v>
      </c>
      <c r="N520" t="s">
        <v>44</v>
      </c>
      <c r="O520" t="s">
        <v>2555</v>
      </c>
      <c r="P520" t="s">
        <v>32</v>
      </c>
      <c r="Q520" t="s">
        <v>36</v>
      </c>
      <c r="R520" t="s">
        <v>2556</v>
      </c>
      <c r="S520">
        <v>280.79200000000003</v>
      </c>
      <c r="T520">
        <v>1</v>
      </c>
      <c r="U520">
        <v>0.2</v>
      </c>
      <c r="V520">
        <v>35.098999999999961</v>
      </c>
      <c r="W520" t="s">
        <v>10941</v>
      </c>
    </row>
    <row r="521" spans="1:23">
      <c r="A521">
        <v>2304</v>
      </c>
      <c r="B521" t="s">
        <v>5313</v>
      </c>
      <c r="C521">
        <v>2014</v>
      </c>
      <c r="D521" s="6">
        <v>41900</v>
      </c>
      <c r="E521" s="6">
        <v>41905</v>
      </c>
      <c r="F521" t="s">
        <v>23</v>
      </c>
      <c r="G521" t="s">
        <v>2067</v>
      </c>
      <c r="H521" t="s">
        <v>2068</v>
      </c>
      <c r="I521" t="s">
        <v>102</v>
      </c>
      <c r="J521" t="s">
        <v>27</v>
      </c>
      <c r="K521" t="s">
        <v>3261</v>
      </c>
      <c r="L521" t="s">
        <v>1272</v>
      </c>
      <c r="M521">
        <v>30076</v>
      </c>
      <c r="N521" t="s">
        <v>30</v>
      </c>
      <c r="O521" t="s">
        <v>1280</v>
      </c>
      <c r="P521" t="s">
        <v>32</v>
      </c>
      <c r="Q521" t="s">
        <v>36</v>
      </c>
      <c r="R521" t="s">
        <v>1281</v>
      </c>
      <c r="S521">
        <v>723.92</v>
      </c>
      <c r="T521">
        <v>4</v>
      </c>
      <c r="U521">
        <v>0</v>
      </c>
      <c r="V521">
        <v>188.2192</v>
      </c>
      <c r="W521" t="s">
        <v>10944</v>
      </c>
    </row>
    <row r="522" spans="1:23">
      <c r="A522">
        <v>2281</v>
      </c>
      <c r="B522" t="s">
        <v>5280</v>
      </c>
      <c r="C522">
        <v>2014</v>
      </c>
      <c r="D522" s="6">
        <v>41943</v>
      </c>
      <c r="E522" s="6">
        <v>41946</v>
      </c>
      <c r="F522" t="s">
        <v>188</v>
      </c>
      <c r="G522" t="s">
        <v>5281</v>
      </c>
      <c r="H522" t="s">
        <v>5282</v>
      </c>
      <c r="I522" t="s">
        <v>26</v>
      </c>
      <c r="J522" t="s">
        <v>27</v>
      </c>
      <c r="K522" t="s">
        <v>95</v>
      </c>
      <c r="L522" t="s">
        <v>96</v>
      </c>
      <c r="M522">
        <v>98115</v>
      </c>
      <c r="N522" t="s">
        <v>44</v>
      </c>
      <c r="O522" t="s">
        <v>3891</v>
      </c>
      <c r="P522" t="s">
        <v>32</v>
      </c>
      <c r="Q522" t="s">
        <v>36</v>
      </c>
      <c r="R522" t="s">
        <v>3892</v>
      </c>
      <c r="S522">
        <v>614.27200000000005</v>
      </c>
      <c r="T522">
        <v>8</v>
      </c>
      <c r="U522">
        <v>0.2</v>
      </c>
      <c r="V522">
        <v>-23.03520000000006</v>
      </c>
      <c r="W522" t="s">
        <v>10945</v>
      </c>
    </row>
    <row r="523" spans="1:23">
      <c r="A523">
        <v>2280</v>
      </c>
      <c r="B523" t="s">
        <v>5280</v>
      </c>
      <c r="C523">
        <v>2014</v>
      </c>
      <c r="D523" s="6">
        <v>41943</v>
      </c>
      <c r="E523" s="6">
        <v>41946</v>
      </c>
      <c r="F523" t="s">
        <v>188</v>
      </c>
      <c r="G523" t="s">
        <v>5281</v>
      </c>
      <c r="H523" t="s">
        <v>5282</v>
      </c>
      <c r="I523" t="s">
        <v>26</v>
      </c>
      <c r="J523" t="s">
        <v>27</v>
      </c>
      <c r="K523" t="s">
        <v>95</v>
      </c>
      <c r="L523" t="s">
        <v>96</v>
      </c>
      <c r="M523">
        <v>98115</v>
      </c>
      <c r="N523" t="s">
        <v>44</v>
      </c>
      <c r="O523" t="s">
        <v>4928</v>
      </c>
      <c r="P523" t="s">
        <v>32</v>
      </c>
      <c r="Q523" t="s">
        <v>36</v>
      </c>
      <c r="R523" t="s">
        <v>4929</v>
      </c>
      <c r="S523">
        <v>97.567999999999998</v>
      </c>
      <c r="T523">
        <v>2</v>
      </c>
      <c r="U523">
        <v>0.2</v>
      </c>
      <c r="V523">
        <v>-6.0980000000000025</v>
      </c>
      <c r="W523" t="s">
        <v>10945</v>
      </c>
    </row>
    <row r="524" spans="1:23">
      <c r="A524">
        <v>2276</v>
      </c>
      <c r="B524" t="s">
        <v>5275</v>
      </c>
      <c r="C524">
        <v>2011</v>
      </c>
      <c r="D524" s="6">
        <v>40819</v>
      </c>
      <c r="E524" s="6">
        <v>40824</v>
      </c>
      <c r="F524" t="s">
        <v>23</v>
      </c>
      <c r="G524" t="s">
        <v>1324</v>
      </c>
      <c r="H524" t="s">
        <v>1325</v>
      </c>
      <c r="I524" t="s">
        <v>41</v>
      </c>
      <c r="J524" t="s">
        <v>27</v>
      </c>
      <c r="K524" t="s">
        <v>42</v>
      </c>
      <c r="L524" t="s">
        <v>43</v>
      </c>
      <c r="M524">
        <v>90036</v>
      </c>
      <c r="N524" t="s">
        <v>44</v>
      </c>
      <c r="O524" t="s">
        <v>149</v>
      </c>
      <c r="P524" t="s">
        <v>32</v>
      </c>
      <c r="Q524" t="s">
        <v>36</v>
      </c>
      <c r="R524" t="s">
        <v>150</v>
      </c>
      <c r="S524">
        <v>122.352</v>
      </c>
      <c r="T524">
        <v>3</v>
      </c>
      <c r="U524">
        <v>0.2</v>
      </c>
      <c r="V524">
        <v>13.764599999999994</v>
      </c>
      <c r="W524" t="s">
        <v>10945</v>
      </c>
    </row>
    <row r="525" spans="1:23">
      <c r="A525">
        <v>2258</v>
      </c>
      <c r="B525" t="s">
        <v>5238</v>
      </c>
      <c r="C525">
        <v>2014</v>
      </c>
      <c r="D525" s="6">
        <v>41807</v>
      </c>
      <c r="E525" s="6">
        <v>41810</v>
      </c>
      <c r="F525" t="s">
        <v>188</v>
      </c>
      <c r="G525" t="s">
        <v>542</v>
      </c>
      <c r="H525" t="s">
        <v>543</v>
      </c>
      <c r="I525" t="s">
        <v>26</v>
      </c>
      <c r="J525" t="s">
        <v>27</v>
      </c>
      <c r="K525" t="s">
        <v>127</v>
      </c>
      <c r="L525" t="s">
        <v>43</v>
      </c>
      <c r="M525">
        <v>94122</v>
      </c>
      <c r="N525" t="s">
        <v>44</v>
      </c>
      <c r="O525" t="s">
        <v>1488</v>
      </c>
      <c r="P525" t="s">
        <v>32</v>
      </c>
      <c r="Q525" t="s">
        <v>36</v>
      </c>
      <c r="R525" t="s">
        <v>1489</v>
      </c>
      <c r="S525">
        <v>1212.96</v>
      </c>
      <c r="T525">
        <v>7</v>
      </c>
      <c r="U525">
        <v>0.2</v>
      </c>
      <c r="V525">
        <v>90.97199999999998</v>
      </c>
      <c r="W525" t="s">
        <v>10941</v>
      </c>
    </row>
    <row r="526" spans="1:23">
      <c r="A526">
        <v>2224</v>
      </c>
      <c r="B526" t="s">
        <v>5175</v>
      </c>
      <c r="C526">
        <v>2012</v>
      </c>
      <c r="D526" s="6">
        <v>41249</v>
      </c>
      <c r="E526" s="6">
        <v>41249</v>
      </c>
      <c r="F526" t="s">
        <v>1290</v>
      </c>
      <c r="G526" t="s">
        <v>5176</v>
      </c>
      <c r="H526" t="s">
        <v>5177</v>
      </c>
      <c r="I526" t="s">
        <v>26</v>
      </c>
      <c r="J526" t="s">
        <v>27</v>
      </c>
      <c r="K526" t="s">
        <v>5178</v>
      </c>
      <c r="L526" t="s">
        <v>498</v>
      </c>
      <c r="M526">
        <v>43302</v>
      </c>
      <c r="N526" t="s">
        <v>148</v>
      </c>
      <c r="O526" t="s">
        <v>890</v>
      </c>
      <c r="P526" t="s">
        <v>32</v>
      </c>
      <c r="Q526" t="s">
        <v>36</v>
      </c>
      <c r="R526" t="s">
        <v>891</v>
      </c>
      <c r="S526">
        <v>70.685999999999993</v>
      </c>
      <c r="T526">
        <v>1</v>
      </c>
      <c r="U526">
        <v>0.3</v>
      </c>
      <c r="V526">
        <v>-24.23520000000001</v>
      </c>
      <c r="W526" t="s">
        <v>10947</v>
      </c>
    </row>
    <row r="527" spans="1:23">
      <c r="A527">
        <v>2217</v>
      </c>
      <c r="B527" t="s">
        <v>5164</v>
      </c>
      <c r="C527">
        <v>2014</v>
      </c>
      <c r="D527" s="6">
        <v>41914</v>
      </c>
      <c r="E527" s="6">
        <v>41915</v>
      </c>
      <c r="F527" t="s">
        <v>188</v>
      </c>
      <c r="G527" t="s">
        <v>4330</v>
      </c>
      <c r="H527" t="s">
        <v>4331</v>
      </c>
      <c r="I527" t="s">
        <v>26</v>
      </c>
      <c r="J527" t="s">
        <v>27</v>
      </c>
      <c r="K527" t="s">
        <v>630</v>
      </c>
      <c r="L527" t="s">
        <v>43</v>
      </c>
      <c r="M527">
        <v>95123</v>
      </c>
      <c r="N527" t="s">
        <v>44</v>
      </c>
      <c r="O527" t="s">
        <v>5165</v>
      </c>
      <c r="P527" t="s">
        <v>32</v>
      </c>
      <c r="Q527" t="s">
        <v>36</v>
      </c>
      <c r="R527" t="s">
        <v>5166</v>
      </c>
      <c r="S527">
        <v>108.608</v>
      </c>
      <c r="T527">
        <v>4</v>
      </c>
      <c r="U527">
        <v>0.2</v>
      </c>
      <c r="V527">
        <v>9.5031999999999925</v>
      </c>
      <c r="W527" t="s">
        <v>10945</v>
      </c>
    </row>
    <row r="528" spans="1:23">
      <c r="A528">
        <v>527</v>
      </c>
      <c r="B528" t="s">
        <v>1789</v>
      </c>
      <c r="C528">
        <v>2014</v>
      </c>
      <c r="D528" s="6">
        <v>41934</v>
      </c>
      <c r="E528" s="6">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c r="W528" t="s">
        <v>10945</v>
      </c>
    </row>
    <row r="529" spans="1:23">
      <c r="A529">
        <v>2182</v>
      </c>
      <c r="B529" t="s">
        <v>5122</v>
      </c>
      <c r="C529">
        <v>2013</v>
      </c>
      <c r="D529" s="6">
        <v>41402</v>
      </c>
      <c r="E529" s="6">
        <v>41406</v>
      </c>
      <c r="F529" t="s">
        <v>50</v>
      </c>
      <c r="G529" t="s">
        <v>1453</v>
      </c>
      <c r="H529" t="s">
        <v>1454</v>
      </c>
      <c r="I529" t="s">
        <v>26</v>
      </c>
      <c r="J529" t="s">
        <v>27</v>
      </c>
      <c r="K529" t="s">
        <v>266</v>
      </c>
      <c r="L529" t="s">
        <v>267</v>
      </c>
      <c r="M529">
        <v>10009</v>
      </c>
      <c r="N529" t="s">
        <v>148</v>
      </c>
      <c r="O529" t="s">
        <v>5123</v>
      </c>
      <c r="P529" t="s">
        <v>32</v>
      </c>
      <c r="Q529" t="s">
        <v>36</v>
      </c>
      <c r="R529" t="s">
        <v>5124</v>
      </c>
      <c r="S529">
        <v>442.76400000000001</v>
      </c>
      <c r="T529">
        <v>4</v>
      </c>
      <c r="U529">
        <v>0.1</v>
      </c>
      <c r="V529">
        <v>59.035200000000003</v>
      </c>
      <c r="W529" t="s">
        <v>10940</v>
      </c>
    </row>
    <row r="530" spans="1:23">
      <c r="A530">
        <v>2172</v>
      </c>
      <c r="B530" t="s">
        <v>5107</v>
      </c>
      <c r="C530">
        <v>2014</v>
      </c>
      <c r="D530" s="6">
        <v>41963</v>
      </c>
      <c r="E530" s="6">
        <v>41969</v>
      </c>
      <c r="F530" t="s">
        <v>50</v>
      </c>
      <c r="G530" t="s">
        <v>208</v>
      </c>
      <c r="H530" t="s">
        <v>209</v>
      </c>
      <c r="I530" t="s">
        <v>41</v>
      </c>
      <c r="J530" t="s">
        <v>27</v>
      </c>
      <c r="K530" t="s">
        <v>5108</v>
      </c>
      <c r="L530" t="s">
        <v>104</v>
      </c>
      <c r="M530">
        <v>76903</v>
      </c>
      <c r="N530" t="s">
        <v>105</v>
      </c>
      <c r="O530" t="s">
        <v>2476</v>
      </c>
      <c r="P530" t="s">
        <v>32</v>
      </c>
      <c r="Q530" t="s">
        <v>36</v>
      </c>
      <c r="R530" t="s">
        <v>2477</v>
      </c>
      <c r="S530">
        <v>305.31200000000001</v>
      </c>
      <c r="T530">
        <v>2</v>
      </c>
      <c r="U530">
        <v>0.3</v>
      </c>
      <c r="V530">
        <v>-8.7232000000000198</v>
      </c>
      <c r="W530" t="s">
        <v>10946</v>
      </c>
    </row>
    <row r="531" spans="1:23">
      <c r="A531">
        <v>2151</v>
      </c>
      <c r="B531" t="s">
        <v>5076</v>
      </c>
      <c r="C531">
        <v>2014</v>
      </c>
      <c r="D531" s="6">
        <v>41963</v>
      </c>
      <c r="E531" s="6">
        <v>41970</v>
      </c>
      <c r="F531" t="s">
        <v>50</v>
      </c>
      <c r="G531" t="s">
        <v>5077</v>
      </c>
      <c r="H531" t="s">
        <v>5078</v>
      </c>
      <c r="I531" t="s">
        <v>26</v>
      </c>
      <c r="J531" t="s">
        <v>27</v>
      </c>
      <c r="K531" t="s">
        <v>5079</v>
      </c>
      <c r="L531" t="s">
        <v>104</v>
      </c>
      <c r="M531">
        <v>77840</v>
      </c>
      <c r="N531" t="s">
        <v>105</v>
      </c>
      <c r="O531" t="s">
        <v>3545</v>
      </c>
      <c r="P531" t="s">
        <v>32</v>
      </c>
      <c r="Q531" t="s">
        <v>36</v>
      </c>
      <c r="R531" t="s">
        <v>3546</v>
      </c>
      <c r="S531">
        <v>233.05799999999999</v>
      </c>
      <c r="T531">
        <v>3</v>
      </c>
      <c r="U531">
        <v>0.3</v>
      </c>
      <c r="V531">
        <v>-53.270399999999995</v>
      </c>
      <c r="W531" t="s">
        <v>10946</v>
      </c>
    </row>
    <row r="532" spans="1:23">
      <c r="A532">
        <v>2146</v>
      </c>
      <c r="B532" t="s">
        <v>5070</v>
      </c>
      <c r="C532">
        <v>2013</v>
      </c>
      <c r="D532" s="6">
        <v>41451</v>
      </c>
      <c r="E532" s="6">
        <v>41455</v>
      </c>
      <c r="F532" t="s">
        <v>50</v>
      </c>
      <c r="G532" t="s">
        <v>3136</v>
      </c>
      <c r="H532" t="s">
        <v>3137</v>
      </c>
      <c r="I532" t="s">
        <v>41</v>
      </c>
      <c r="J532" t="s">
        <v>27</v>
      </c>
      <c r="K532" t="s">
        <v>5071</v>
      </c>
      <c r="L532" t="s">
        <v>147</v>
      </c>
      <c r="M532">
        <v>17403</v>
      </c>
      <c r="N532" t="s">
        <v>148</v>
      </c>
      <c r="O532" t="s">
        <v>942</v>
      </c>
      <c r="P532" t="s">
        <v>32</v>
      </c>
      <c r="Q532" t="s">
        <v>36</v>
      </c>
      <c r="R532" t="s">
        <v>943</v>
      </c>
      <c r="S532">
        <v>422.05799999999994</v>
      </c>
      <c r="T532">
        <v>3</v>
      </c>
      <c r="U532">
        <v>0.3</v>
      </c>
      <c r="V532">
        <v>-18.088200000000001</v>
      </c>
      <c r="W532" t="s">
        <v>10941</v>
      </c>
    </row>
    <row r="533" spans="1:23">
      <c r="A533">
        <v>532</v>
      </c>
      <c r="B533" t="s">
        <v>1804</v>
      </c>
      <c r="C533">
        <v>2012</v>
      </c>
      <c r="D533" s="6">
        <v>41220</v>
      </c>
      <c r="E533" s="6">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c r="W533" t="s">
        <v>10946</v>
      </c>
    </row>
    <row r="534" spans="1:23">
      <c r="A534">
        <v>2122</v>
      </c>
      <c r="B534" t="s">
        <v>5029</v>
      </c>
      <c r="C534">
        <v>2014</v>
      </c>
      <c r="D534" s="6">
        <v>41953</v>
      </c>
      <c r="E534" s="6">
        <v>41955</v>
      </c>
      <c r="F534" t="s">
        <v>188</v>
      </c>
      <c r="G534" t="s">
        <v>704</v>
      </c>
      <c r="H534" t="s">
        <v>705</v>
      </c>
      <c r="I534" t="s">
        <v>41</v>
      </c>
      <c r="J534" t="s">
        <v>27</v>
      </c>
      <c r="K534" t="s">
        <v>5030</v>
      </c>
      <c r="L534" t="s">
        <v>43</v>
      </c>
      <c r="M534">
        <v>94086</v>
      </c>
      <c r="N534" t="s">
        <v>44</v>
      </c>
      <c r="O534" t="s">
        <v>261</v>
      </c>
      <c r="P534" t="s">
        <v>32</v>
      </c>
      <c r="Q534" t="s">
        <v>36</v>
      </c>
      <c r="R534" t="s">
        <v>262</v>
      </c>
      <c r="S534">
        <v>215.976</v>
      </c>
      <c r="T534">
        <v>3</v>
      </c>
      <c r="U534">
        <v>0.2</v>
      </c>
      <c r="V534">
        <v>-2.6997000000000355</v>
      </c>
      <c r="W534" t="s">
        <v>10946</v>
      </c>
    </row>
    <row r="535" spans="1:23">
      <c r="A535">
        <v>2112</v>
      </c>
      <c r="B535" t="s">
        <v>5012</v>
      </c>
      <c r="C535">
        <v>2012</v>
      </c>
      <c r="D535" s="6">
        <v>41213</v>
      </c>
      <c r="E535" s="6">
        <v>41213</v>
      </c>
      <c r="F535" t="s">
        <v>1290</v>
      </c>
      <c r="G535" t="s">
        <v>593</v>
      </c>
      <c r="H535" t="s">
        <v>594</v>
      </c>
      <c r="I535" t="s">
        <v>26</v>
      </c>
      <c r="J535" t="s">
        <v>27</v>
      </c>
      <c r="K535" t="s">
        <v>775</v>
      </c>
      <c r="L535" t="s">
        <v>43</v>
      </c>
      <c r="M535">
        <v>92374</v>
      </c>
      <c r="N535" t="s">
        <v>44</v>
      </c>
      <c r="O535" t="s">
        <v>203</v>
      </c>
      <c r="P535" t="s">
        <v>32</v>
      </c>
      <c r="Q535" t="s">
        <v>36</v>
      </c>
      <c r="R535" t="s">
        <v>204</v>
      </c>
      <c r="S535">
        <v>323.13600000000002</v>
      </c>
      <c r="T535">
        <v>4</v>
      </c>
      <c r="U535">
        <v>0.2</v>
      </c>
      <c r="V535">
        <v>20.196000000000012</v>
      </c>
      <c r="W535" t="s">
        <v>10945</v>
      </c>
    </row>
    <row r="536" spans="1:23">
      <c r="A536">
        <v>2103</v>
      </c>
      <c r="B536" t="s">
        <v>5002</v>
      </c>
      <c r="C536">
        <v>2011</v>
      </c>
      <c r="D536" s="6">
        <v>40742</v>
      </c>
      <c r="E536" s="6">
        <v>40742</v>
      </c>
      <c r="F536" t="s">
        <v>1290</v>
      </c>
      <c r="G536" t="s">
        <v>5003</v>
      </c>
      <c r="H536" t="s">
        <v>5004</v>
      </c>
      <c r="I536" t="s">
        <v>102</v>
      </c>
      <c r="J536" t="s">
        <v>27</v>
      </c>
      <c r="K536" t="s">
        <v>1310</v>
      </c>
      <c r="L536" t="s">
        <v>310</v>
      </c>
      <c r="M536">
        <v>85705</v>
      </c>
      <c r="N536" t="s">
        <v>44</v>
      </c>
      <c r="O536" t="s">
        <v>1548</v>
      </c>
      <c r="P536" t="s">
        <v>32</v>
      </c>
      <c r="Q536" t="s">
        <v>36</v>
      </c>
      <c r="R536" t="s">
        <v>1549</v>
      </c>
      <c r="S536">
        <v>259.13600000000002</v>
      </c>
      <c r="T536">
        <v>4</v>
      </c>
      <c r="U536">
        <v>0.2</v>
      </c>
      <c r="V536">
        <v>-25.913599999999988</v>
      </c>
      <c r="W536" t="s">
        <v>10942</v>
      </c>
    </row>
    <row r="537" spans="1:23">
      <c r="A537">
        <v>2093</v>
      </c>
      <c r="B537" t="s">
        <v>4987</v>
      </c>
      <c r="C537">
        <v>2011</v>
      </c>
      <c r="D537" s="6">
        <v>40864</v>
      </c>
      <c r="E537" s="6">
        <v>40868</v>
      </c>
      <c r="F537" t="s">
        <v>50</v>
      </c>
      <c r="G537" t="s">
        <v>762</v>
      </c>
      <c r="H537" t="s">
        <v>763</v>
      </c>
      <c r="I537" t="s">
        <v>102</v>
      </c>
      <c r="J537" t="s">
        <v>27</v>
      </c>
      <c r="K537" t="s">
        <v>4988</v>
      </c>
      <c r="L537" t="s">
        <v>229</v>
      </c>
      <c r="M537">
        <v>56560</v>
      </c>
      <c r="N537" t="s">
        <v>105</v>
      </c>
      <c r="O537" t="s">
        <v>3891</v>
      </c>
      <c r="P537" t="s">
        <v>32</v>
      </c>
      <c r="Q537" t="s">
        <v>36</v>
      </c>
      <c r="R537" t="s">
        <v>3892</v>
      </c>
      <c r="S537">
        <v>479.90000000000003</v>
      </c>
      <c r="T537">
        <v>5</v>
      </c>
      <c r="U537">
        <v>0</v>
      </c>
      <c r="V537">
        <v>81.58299999999997</v>
      </c>
      <c r="W537" t="s">
        <v>10946</v>
      </c>
    </row>
    <row r="538" spans="1:23">
      <c r="A538">
        <v>2072</v>
      </c>
      <c r="B538" t="s">
        <v>4954</v>
      </c>
      <c r="C538">
        <v>2014</v>
      </c>
      <c r="D538" s="6">
        <v>41964</v>
      </c>
      <c r="E538" s="6">
        <v>41969</v>
      </c>
      <c r="F538" t="s">
        <v>50</v>
      </c>
      <c r="G538" t="s">
        <v>4955</v>
      </c>
      <c r="H538" t="s">
        <v>4956</v>
      </c>
      <c r="I538" t="s">
        <v>26</v>
      </c>
      <c r="J538" t="s">
        <v>27</v>
      </c>
      <c r="K538" t="s">
        <v>4957</v>
      </c>
      <c r="L538" t="s">
        <v>43</v>
      </c>
      <c r="M538">
        <v>91761</v>
      </c>
      <c r="N538" t="s">
        <v>44</v>
      </c>
      <c r="O538" t="s">
        <v>1445</v>
      </c>
      <c r="P538" t="s">
        <v>32</v>
      </c>
      <c r="Q538" t="s">
        <v>36</v>
      </c>
      <c r="R538" t="s">
        <v>1446</v>
      </c>
      <c r="S538">
        <v>283.92</v>
      </c>
      <c r="T538">
        <v>5</v>
      </c>
      <c r="U538">
        <v>0.2</v>
      </c>
      <c r="V538">
        <v>-46.137000000000029</v>
      </c>
      <c r="W538" t="s">
        <v>10946</v>
      </c>
    </row>
    <row r="539" spans="1:23">
      <c r="A539">
        <v>2066</v>
      </c>
      <c r="B539" t="s">
        <v>4936</v>
      </c>
      <c r="C539">
        <v>2011</v>
      </c>
      <c r="D539" s="6">
        <v>40847</v>
      </c>
      <c r="E539" s="6">
        <v>40851</v>
      </c>
      <c r="F539" t="s">
        <v>50</v>
      </c>
      <c r="G539" t="s">
        <v>513</v>
      </c>
      <c r="H539" t="s">
        <v>514</v>
      </c>
      <c r="I539" t="s">
        <v>41</v>
      </c>
      <c r="J539" t="s">
        <v>27</v>
      </c>
      <c r="K539" t="s">
        <v>42</v>
      </c>
      <c r="L539" t="s">
        <v>43</v>
      </c>
      <c r="M539">
        <v>90049</v>
      </c>
      <c r="N539" t="s">
        <v>44</v>
      </c>
      <c r="O539" t="s">
        <v>4928</v>
      </c>
      <c r="P539" t="s">
        <v>32</v>
      </c>
      <c r="Q539" t="s">
        <v>36</v>
      </c>
      <c r="R539" t="s">
        <v>4929</v>
      </c>
      <c r="S539">
        <v>146.352</v>
      </c>
      <c r="T539">
        <v>3</v>
      </c>
      <c r="U539">
        <v>0.2</v>
      </c>
      <c r="V539">
        <v>-9.1470000000000056</v>
      </c>
      <c r="W539" t="s">
        <v>10945</v>
      </c>
    </row>
    <row r="540" spans="1:23">
      <c r="A540">
        <v>2057</v>
      </c>
      <c r="B540" t="s">
        <v>4933</v>
      </c>
      <c r="C540">
        <v>2014</v>
      </c>
      <c r="D540" s="6">
        <v>41996</v>
      </c>
      <c r="E540" s="6">
        <v>41999</v>
      </c>
      <c r="F540" t="s">
        <v>188</v>
      </c>
      <c r="G540" t="s">
        <v>1997</v>
      </c>
      <c r="H540" t="s">
        <v>1998</v>
      </c>
      <c r="I540" t="s">
        <v>26</v>
      </c>
      <c r="J540" t="s">
        <v>27</v>
      </c>
      <c r="K540" t="s">
        <v>880</v>
      </c>
      <c r="L540" t="s">
        <v>238</v>
      </c>
      <c r="M540">
        <v>48227</v>
      </c>
      <c r="N540" t="s">
        <v>105</v>
      </c>
      <c r="O540" t="s">
        <v>2455</v>
      </c>
      <c r="P540" t="s">
        <v>32</v>
      </c>
      <c r="Q540" t="s">
        <v>36</v>
      </c>
      <c r="R540" t="s">
        <v>2456</v>
      </c>
      <c r="S540">
        <v>1586.6899999999998</v>
      </c>
      <c r="T540">
        <v>7</v>
      </c>
      <c r="U540">
        <v>0</v>
      </c>
      <c r="V540">
        <v>412.5394</v>
      </c>
      <c r="W540" t="s">
        <v>10947</v>
      </c>
    </row>
    <row r="541" spans="1:23">
      <c r="A541">
        <v>540</v>
      </c>
      <c r="B541" t="s">
        <v>1834</v>
      </c>
      <c r="C541">
        <v>2012</v>
      </c>
      <c r="D541" s="6">
        <v>41250</v>
      </c>
      <c r="E541" s="6">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c r="W541" t="s">
        <v>10947</v>
      </c>
    </row>
    <row r="542" spans="1:23">
      <c r="A542">
        <v>2052</v>
      </c>
      <c r="B542" t="s">
        <v>4927</v>
      </c>
      <c r="C542">
        <v>2012</v>
      </c>
      <c r="D542" s="6">
        <v>41101</v>
      </c>
      <c r="E542" s="6">
        <v>41103</v>
      </c>
      <c r="F542" t="s">
        <v>188</v>
      </c>
      <c r="G542" t="s">
        <v>2035</v>
      </c>
      <c r="H542" t="s">
        <v>2036</v>
      </c>
      <c r="I542" t="s">
        <v>26</v>
      </c>
      <c r="J542" t="s">
        <v>27</v>
      </c>
      <c r="K542" t="s">
        <v>146</v>
      </c>
      <c r="L542" t="s">
        <v>147</v>
      </c>
      <c r="M542">
        <v>19134</v>
      </c>
      <c r="N542" t="s">
        <v>148</v>
      </c>
      <c r="O542" t="s">
        <v>4928</v>
      </c>
      <c r="P542" t="s">
        <v>32</v>
      </c>
      <c r="Q542" t="s">
        <v>36</v>
      </c>
      <c r="R542" t="s">
        <v>4929</v>
      </c>
      <c r="S542">
        <v>341.48799999999994</v>
      </c>
      <c r="T542">
        <v>8</v>
      </c>
      <c r="U542">
        <v>0.3</v>
      </c>
      <c r="V542">
        <v>-73.175999999999988</v>
      </c>
      <c r="W542" t="s">
        <v>10942</v>
      </c>
    </row>
    <row r="543" spans="1:23">
      <c r="A543">
        <v>2036</v>
      </c>
      <c r="B543" t="s">
        <v>4910</v>
      </c>
      <c r="C543">
        <v>2014</v>
      </c>
      <c r="D543" s="6">
        <v>41908</v>
      </c>
      <c r="E543" s="6">
        <v>41912</v>
      </c>
      <c r="F543" t="s">
        <v>50</v>
      </c>
      <c r="G543" t="s">
        <v>4911</v>
      </c>
      <c r="H543" t="s">
        <v>4912</v>
      </c>
      <c r="I543" t="s">
        <v>26</v>
      </c>
      <c r="J543" t="s">
        <v>27</v>
      </c>
      <c r="K543" t="s">
        <v>389</v>
      </c>
      <c r="L543" t="s">
        <v>229</v>
      </c>
      <c r="M543">
        <v>55901</v>
      </c>
      <c r="N543" t="s">
        <v>105</v>
      </c>
      <c r="O543" t="s">
        <v>261</v>
      </c>
      <c r="P543" t="s">
        <v>32</v>
      </c>
      <c r="Q543" t="s">
        <v>36</v>
      </c>
      <c r="R543" t="s">
        <v>262</v>
      </c>
      <c r="S543">
        <v>269.96999999999997</v>
      </c>
      <c r="T543">
        <v>3</v>
      </c>
      <c r="U543">
        <v>0</v>
      </c>
      <c r="V543">
        <v>51.294299999999964</v>
      </c>
      <c r="W543" t="s">
        <v>10944</v>
      </c>
    </row>
    <row r="544" spans="1:23">
      <c r="A544">
        <v>2024</v>
      </c>
      <c r="B544" t="s">
        <v>4899</v>
      </c>
      <c r="C544">
        <v>2013</v>
      </c>
      <c r="D544" s="6">
        <v>41537</v>
      </c>
      <c r="E544" s="6">
        <v>41539</v>
      </c>
      <c r="F544" t="s">
        <v>188</v>
      </c>
      <c r="G544" t="s">
        <v>4900</v>
      </c>
      <c r="H544" t="s">
        <v>4901</v>
      </c>
      <c r="I544" t="s">
        <v>102</v>
      </c>
      <c r="J544" t="s">
        <v>27</v>
      </c>
      <c r="K544" t="s">
        <v>3577</v>
      </c>
      <c r="L544" t="s">
        <v>1399</v>
      </c>
      <c r="M544">
        <v>2908</v>
      </c>
      <c r="N544" t="s">
        <v>148</v>
      </c>
      <c r="O544" t="s">
        <v>2476</v>
      </c>
      <c r="P544" t="s">
        <v>32</v>
      </c>
      <c r="Q544" t="s">
        <v>36</v>
      </c>
      <c r="R544" t="s">
        <v>2477</v>
      </c>
      <c r="S544">
        <v>872.32</v>
      </c>
      <c r="T544">
        <v>4</v>
      </c>
      <c r="U544">
        <v>0</v>
      </c>
      <c r="V544">
        <v>244.24959999999999</v>
      </c>
      <c r="W544" t="s">
        <v>10944</v>
      </c>
    </row>
    <row r="545" spans="1:23">
      <c r="A545">
        <v>2014</v>
      </c>
      <c r="B545" t="s">
        <v>4892</v>
      </c>
      <c r="C545">
        <v>2013</v>
      </c>
      <c r="D545" s="6">
        <v>41536</v>
      </c>
      <c r="E545" s="6">
        <v>41541</v>
      </c>
      <c r="F545" t="s">
        <v>50</v>
      </c>
      <c r="G545" t="s">
        <v>4893</v>
      </c>
      <c r="H545" t="s">
        <v>4894</v>
      </c>
      <c r="I545" t="s">
        <v>26</v>
      </c>
      <c r="J545" t="s">
        <v>27</v>
      </c>
      <c r="K545" t="s">
        <v>1560</v>
      </c>
      <c r="L545" t="s">
        <v>358</v>
      </c>
      <c r="M545">
        <v>36830</v>
      </c>
      <c r="N545" t="s">
        <v>30</v>
      </c>
      <c r="O545" t="s">
        <v>4519</v>
      </c>
      <c r="P545" t="s">
        <v>32</v>
      </c>
      <c r="Q545" t="s">
        <v>36</v>
      </c>
      <c r="R545" t="s">
        <v>4520</v>
      </c>
      <c r="S545">
        <v>350.98</v>
      </c>
      <c r="T545">
        <v>1</v>
      </c>
      <c r="U545">
        <v>0</v>
      </c>
      <c r="V545">
        <v>84.23520000000002</v>
      </c>
      <c r="W545" t="s">
        <v>10944</v>
      </c>
    </row>
    <row r="546" spans="1:23">
      <c r="A546">
        <v>2004</v>
      </c>
      <c r="B546" t="s">
        <v>4878</v>
      </c>
      <c r="C546">
        <v>2014</v>
      </c>
      <c r="D546" s="6">
        <v>41999</v>
      </c>
      <c r="E546" s="6">
        <v>42002</v>
      </c>
      <c r="F546" t="s">
        <v>23</v>
      </c>
      <c r="G546" t="s">
        <v>4458</v>
      </c>
      <c r="H546" t="s">
        <v>4459</v>
      </c>
      <c r="I546" t="s">
        <v>26</v>
      </c>
      <c r="J546" t="s">
        <v>27</v>
      </c>
      <c r="K546" t="s">
        <v>1473</v>
      </c>
      <c r="L546" t="s">
        <v>29</v>
      </c>
      <c r="M546">
        <v>40214</v>
      </c>
      <c r="N546" t="s">
        <v>30</v>
      </c>
      <c r="O546" t="s">
        <v>304</v>
      </c>
      <c r="P546" t="s">
        <v>32</v>
      </c>
      <c r="Q546" t="s">
        <v>36</v>
      </c>
      <c r="R546" t="s">
        <v>305</v>
      </c>
      <c r="S546">
        <v>304.45</v>
      </c>
      <c r="T546">
        <v>5</v>
      </c>
      <c r="U546">
        <v>0</v>
      </c>
      <c r="V546">
        <v>76.112499999999983</v>
      </c>
      <c r="W546" t="s">
        <v>10947</v>
      </c>
    </row>
    <row r="547" spans="1:23">
      <c r="A547">
        <v>1980</v>
      </c>
      <c r="B547" t="s">
        <v>4844</v>
      </c>
      <c r="C547">
        <v>2013</v>
      </c>
      <c r="D547" s="6">
        <v>41379</v>
      </c>
      <c r="E547" s="6">
        <v>41379</v>
      </c>
      <c r="F547" t="s">
        <v>1290</v>
      </c>
      <c r="G547" t="s">
        <v>3739</v>
      </c>
      <c r="H547" t="s">
        <v>3740</v>
      </c>
      <c r="I547" t="s">
        <v>26</v>
      </c>
      <c r="J547" t="s">
        <v>27</v>
      </c>
      <c r="K547" t="s">
        <v>3942</v>
      </c>
      <c r="L547" t="s">
        <v>310</v>
      </c>
      <c r="M547">
        <v>85301</v>
      </c>
      <c r="N547" t="s">
        <v>44</v>
      </c>
      <c r="O547" t="s">
        <v>1136</v>
      </c>
      <c r="P547" t="s">
        <v>32</v>
      </c>
      <c r="Q547" t="s">
        <v>36</v>
      </c>
      <c r="R547" t="s">
        <v>1137</v>
      </c>
      <c r="S547">
        <v>933.53600000000006</v>
      </c>
      <c r="T547">
        <v>4</v>
      </c>
      <c r="U547">
        <v>0.2</v>
      </c>
      <c r="V547">
        <v>105.02279999999996</v>
      </c>
      <c r="W547" t="s">
        <v>10939</v>
      </c>
    </row>
    <row r="548" spans="1:23">
      <c r="A548">
        <v>1978</v>
      </c>
      <c r="B548" t="s">
        <v>4836</v>
      </c>
      <c r="C548">
        <v>2011</v>
      </c>
      <c r="D548" s="6">
        <v>40834</v>
      </c>
      <c r="E548" s="6">
        <v>40836</v>
      </c>
      <c r="F548" t="s">
        <v>23</v>
      </c>
      <c r="G548" t="s">
        <v>1108</v>
      </c>
      <c r="H548" t="s">
        <v>1109</v>
      </c>
      <c r="I548" t="s">
        <v>41</v>
      </c>
      <c r="J548" t="s">
        <v>27</v>
      </c>
      <c r="K548" t="s">
        <v>1817</v>
      </c>
      <c r="L548" t="s">
        <v>358</v>
      </c>
      <c r="M548">
        <v>36116</v>
      </c>
      <c r="N548" t="s">
        <v>30</v>
      </c>
      <c r="O548" t="s">
        <v>4839</v>
      </c>
      <c r="P548" t="s">
        <v>32</v>
      </c>
      <c r="Q548" t="s">
        <v>36</v>
      </c>
      <c r="R548" t="s">
        <v>4840</v>
      </c>
      <c r="S548">
        <v>545.88</v>
      </c>
      <c r="T548">
        <v>6</v>
      </c>
      <c r="U548">
        <v>0</v>
      </c>
      <c r="V548">
        <v>70.964399999999983</v>
      </c>
      <c r="W548" t="s">
        <v>10945</v>
      </c>
    </row>
    <row r="549" spans="1:23">
      <c r="A549">
        <v>1954</v>
      </c>
      <c r="B549" t="s">
        <v>4807</v>
      </c>
      <c r="C549">
        <v>2014</v>
      </c>
      <c r="D549" s="6">
        <v>41885</v>
      </c>
      <c r="E549" s="6">
        <v>41889</v>
      </c>
      <c r="F549" t="s">
        <v>50</v>
      </c>
      <c r="G549" t="s">
        <v>4808</v>
      </c>
      <c r="H549" t="s">
        <v>4809</v>
      </c>
      <c r="I549" t="s">
        <v>41</v>
      </c>
      <c r="J549" t="s">
        <v>27</v>
      </c>
      <c r="K549" t="s">
        <v>266</v>
      </c>
      <c r="L549" t="s">
        <v>267</v>
      </c>
      <c r="M549">
        <v>10009</v>
      </c>
      <c r="N549" t="s">
        <v>148</v>
      </c>
      <c r="O549" t="s">
        <v>1793</v>
      </c>
      <c r="P549" t="s">
        <v>32</v>
      </c>
      <c r="Q549" t="s">
        <v>36</v>
      </c>
      <c r="R549" t="s">
        <v>1794</v>
      </c>
      <c r="S549">
        <v>1282.4100000000001</v>
      </c>
      <c r="T549">
        <v>5</v>
      </c>
      <c r="U549">
        <v>0.1</v>
      </c>
      <c r="V549">
        <v>213.73500000000001</v>
      </c>
      <c r="W549" t="s">
        <v>10944</v>
      </c>
    </row>
    <row r="550" spans="1:23">
      <c r="A550">
        <v>1941</v>
      </c>
      <c r="B550" t="s">
        <v>4797</v>
      </c>
      <c r="C550">
        <v>2013</v>
      </c>
      <c r="D550" s="6">
        <v>41464</v>
      </c>
      <c r="E550" s="6">
        <v>41468</v>
      </c>
      <c r="F550" t="s">
        <v>50</v>
      </c>
      <c r="G550" t="s">
        <v>4798</v>
      </c>
      <c r="H550" t="s">
        <v>4799</v>
      </c>
      <c r="I550" t="s">
        <v>26</v>
      </c>
      <c r="J550" t="s">
        <v>27</v>
      </c>
      <c r="K550" t="s">
        <v>4800</v>
      </c>
      <c r="L550" t="s">
        <v>457</v>
      </c>
      <c r="M550">
        <v>80020</v>
      </c>
      <c r="N550" t="s">
        <v>44</v>
      </c>
      <c r="O550" t="s">
        <v>686</v>
      </c>
      <c r="P550" t="s">
        <v>32</v>
      </c>
      <c r="Q550" t="s">
        <v>36</v>
      </c>
      <c r="R550" t="s">
        <v>687</v>
      </c>
      <c r="S550">
        <v>662.88</v>
      </c>
      <c r="T550">
        <v>3</v>
      </c>
      <c r="U550">
        <v>0.2</v>
      </c>
      <c r="V550">
        <v>74.573999999999955</v>
      </c>
      <c r="W550" t="s">
        <v>10942</v>
      </c>
    </row>
    <row r="551" spans="1:23">
      <c r="A551">
        <v>1921</v>
      </c>
      <c r="B551" t="s">
        <v>4763</v>
      </c>
      <c r="C551">
        <v>2014</v>
      </c>
      <c r="D551" s="6">
        <v>41869</v>
      </c>
      <c r="E551" s="6">
        <v>41871</v>
      </c>
      <c r="F551" t="s">
        <v>188</v>
      </c>
      <c r="G551" t="s">
        <v>4764</v>
      </c>
      <c r="H551" t="s">
        <v>4765</v>
      </c>
      <c r="I551" t="s">
        <v>41</v>
      </c>
      <c r="J551" t="s">
        <v>27</v>
      </c>
      <c r="K551" t="s">
        <v>4103</v>
      </c>
      <c r="L551" t="s">
        <v>267</v>
      </c>
      <c r="M551">
        <v>13601</v>
      </c>
      <c r="N551" t="s">
        <v>148</v>
      </c>
      <c r="O551" t="s">
        <v>4768</v>
      </c>
      <c r="P551" t="s">
        <v>32</v>
      </c>
      <c r="Q551" t="s">
        <v>36</v>
      </c>
      <c r="R551" t="s">
        <v>4769</v>
      </c>
      <c r="S551">
        <v>462.56400000000002</v>
      </c>
      <c r="T551">
        <v>2</v>
      </c>
      <c r="U551">
        <v>0.1</v>
      </c>
      <c r="V551">
        <v>97.652399999999943</v>
      </c>
      <c r="W551" t="s">
        <v>10943</v>
      </c>
    </row>
    <row r="552" spans="1:23">
      <c r="A552">
        <v>1904</v>
      </c>
      <c r="B552" t="s">
        <v>4729</v>
      </c>
      <c r="C552">
        <v>2014</v>
      </c>
      <c r="D552" s="6">
        <v>41934</v>
      </c>
      <c r="E552" s="6">
        <v>41935</v>
      </c>
      <c r="F552" t="s">
        <v>188</v>
      </c>
      <c r="G552" t="s">
        <v>3856</v>
      </c>
      <c r="H552" t="s">
        <v>3857</v>
      </c>
      <c r="I552" t="s">
        <v>41</v>
      </c>
      <c r="J552" t="s">
        <v>27</v>
      </c>
      <c r="K552" t="s">
        <v>318</v>
      </c>
      <c r="L552" t="s">
        <v>420</v>
      </c>
      <c r="M552">
        <v>97477</v>
      </c>
      <c r="N552" t="s">
        <v>44</v>
      </c>
      <c r="O552" t="s">
        <v>4730</v>
      </c>
      <c r="P552" t="s">
        <v>32</v>
      </c>
      <c r="Q552" t="s">
        <v>36</v>
      </c>
      <c r="R552" t="s">
        <v>4731</v>
      </c>
      <c r="S552">
        <v>478.48</v>
      </c>
      <c r="T552">
        <v>2</v>
      </c>
      <c r="U552">
        <v>0.2</v>
      </c>
      <c r="V552">
        <v>47.848000000000013</v>
      </c>
      <c r="W552" t="s">
        <v>10945</v>
      </c>
    </row>
    <row r="553" spans="1:23">
      <c r="A553">
        <v>552</v>
      </c>
      <c r="B553" t="s">
        <v>1869</v>
      </c>
      <c r="C553">
        <v>2013</v>
      </c>
      <c r="D553" s="6">
        <v>41380</v>
      </c>
      <c r="E553" s="6">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c r="W553" t="s">
        <v>10939</v>
      </c>
    </row>
    <row r="554" spans="1:23">
      <c r="A554">
        <v>1882</v>
      </c>
      <c r="B554" t="s">
        <v>4686</v>
      </c>
      <c r="C554">
        <v>2012</v>
      </c>
      <c r="D554" s="6">
        <v>40973</v>
      </c>
      <c r="E554" s="6">
        <v>40973</v>
      </c>
      <c r="F554" t="s">
        <v>1290</v>
      </c>
      <c r="G554" t="s">
        <v>1417</v>
      </c>
      <c r="H554" t="s">
        <v>1418</v>
      </c>
      <c r="I554" t="s">
        <v>26</v>
      </c>
      <c r="J554" t="s">
        <v>27</v>
      </c>
      <c r="K554" t="s">
        <v>266</v>
      </c>
      <c r="L554" t="s">
        <v>267</v>
      </c>
      <c r="M554">
        <v>10011</v>
      </c>
      <c r="N554" t="s">
        <v>148</v>
      </c>
      <c r="O554" t="s">
        <v>304</v>
      </c>
      <c r="P554" t="s">
        <v>32</v>
      </c>
      <c r="Q554" t="s">
        <v>36</v>
      </c>
      <c r="R554" t="s">
        <v>305</v>
      </c>
      <c r="S554">
        <v>383.60700000000003</v>
      </c>
      <c r="T554">
        <v>7</v>
      </c>
      <c r="U554">
        <v>0.1</v>
      </c>
      <c r="V554">
        <v>63.934499999999971</v>
      </c>
      <c r="W554" t="s">
        <v>10938</v>
      </c>
    </row>
    <row r="555" spans="1:23">
      <c r="A555">
        <v>1878</v>
      </c>
      <c r="B555" t="s">
        <v>4684</v>
      </c>
      <c r="C555">
        <v>2014</v>
      </c>
      <c r="D555" s="6">
        <v>42003</v>
      </c>
      <c r="E555" s="6">
        <v>42007</v>
      </c>
      <c r="F555" t="s">
        <v>50</v>
      </c>
      <c r="G555" t="s">
        <v>4261</v>
      </c>
      <c r="H555" t="s">
        <v>4262</v>
      </c>
      <c r="I555" t="s">
        <v>26</v>
      </c>
      <c r="J555" t="s">
        <v>27</v>
      </c>
      <c r="K555" t="s">
        <v>42</v>
      </c>
      <c r="L555" t="s">
        <v>43</v>
      </c>
      <c r="M555">
        <v>90049</v>
      </c>
      <c r="N555" t="s">
        <v>44</v>
      </c>
      <c r="O555" t="s">
        <v>3186</v>
      </c>
      <c r="P555" t="s">
        <v>32</v>
      </c>
      <c r="Q555" t="s">
        <v>36</v>
      </c>
      <c r="R555" t="s">
        <v>3187</v>
      </c>
      <c r="S555">
        <v>393.56799999999998</v>
      </c>
      <c r="T555">
        <v>4</v>
      </c>
      <c r="U555">
        <v>0.2</v>
      </c>
      <c r="V555">
        <v>-44.276400000000024</v>
      </c>
      <c r="W555" t="s">
        <v>10947</v>
      </c>
    </row>
    <row r="556" spans="1:23">
      <c r="A556">
        <v>1872</v>
      </c>
      <c r="B556" t="s">
        <v>4666</v>
      </c>
      <c r="C556">
        <v>2011</v>
      </c>
      <c r="D556" s="6">
        <v>40745</v>
      </c>
      <c r="E556" s="6">
        <v>40749</v>
      </c>
      <c r="F556" t="s">
        <v>50</v>
      </c>
      <c r="G556" t="s">
        <v>4667</v>
      </c>
      <c r="H556" t="s">
        <v>4668</v>
      </c>
      <c r="I556" t="s">
        <v>41</v>
      </c>
      <c r="J556" t="s">
        <v>27</v>
      </c>
      <c r="K556" t="s">
        <v>127</v>
      </c>
      <c r="L556" t="s">
        <v>43</v>
      </c>
      <c r="M556">
        <v>94122</v>
      </c>
      <c r="N556" t="s">
        <v>44</v>
      </c>
      <c r="O556" t="s">
        <v>1726</v>
      </c>
      <c r="P556" t="s">
        <v>32</v>
      </c>
      <c r="Q556" t="s">
        <v>36</v>
      </c>
      <c r="R556" t="s">
        <v>1727</v>
      </c>
      <c r="S556">
        <v>801.5680000000001</v>
      </c>
      <c r="T556">
        <v>2</v>
      </c>
      <c r="U556">
        <v>0.2</v>
      </c>
      <c r="V556">
        <v>50.097999999999985</v>
      </c>
      <c r="W556" t="s">
        <v>10942</v>
      </c>
    </row>
    <row r="557" spans="1:23">
      <c r="A557">
        <v>1848</v>
      </c>
      <c r="B557" t="s">
        <v>4630</v>
      </c>
      <c r="C557">
        <v>2014</v>
      </c>
      <c r="D557" s="6">
        <v>41893</v>
      </c>
      <c r="E557" s="6">
        <v>41893</v>
      </c>
      <c r="F557" t="s">
        <v>1290</v>
      </c>
      <c r="G557" t="s">
        <v>3287</v>
      </c>
      <c r="H557" t="s">
        <v>3288</v>
      </c>
      <c r="I557" t="s">
        <v>41</v>
      </c>
      <c r="J557" t="s">
        <v>27</v>
      </c>
      <c r="K557" t="s">
        <v>42</v>
      </c>
      <c r="L557" t="s">
        <v>43</v>
      </c>
      <c r="M557">
        <v>90004</v>
      </c>
      <c r="N557" t="s">
        <v>44</v>
      </c>
      <c r="O557" t="s">
        <v>1164</v>
      </c>
      <c r="P557" t="s">
        <v>32</v>
      </c>
      <c r="Q557" t="s">
        <v>36</v>
      </c>
      <c r="R557" t="s">
        <v>1165</v>
      </c>
      <c r="S557">
        <v>362.35199999999998</v>
      </c>
      <c r="T557">
        <v>3</v>
      </c>
      <c r="U557">
        <v>0.2</v>
      </c>
      <c r="V557">
        <v>27.176400000000015</v>
      </c>
      <c r="W557" t="s">
        <v>10944</v>
      </c>
    </row>
    <row r="558" spans="1:23">
      <c r="A558">
        <v>1842</v>
      </c>
      <c r="B558" t="s">
        <v>4615</v>
      </c>
      <c r="C558">
        <v>2013</v>
      </c>
      <c r="D558" s="6">
        <v>41474</v>
      </c>
      <c r="E558" s="6">
        <v>41479</v>
      </c>
      <c r="F558" t="s">
        <v>50</v>
      </c>
      <c r="G558" t="s">
        <v>4616</v>
      </c>
      <c r="H558" t="s">
        <v>4617</v>
      </c>
      <c r="I558" t="s">
        <v>41</v>
      </c>
      <c r="J558" t="s">
        <v>27</v>
      </c>
      <c r="K558" t="s">
        <v>4618</v>
      </c>
      <c r="L558" t="s">
        <v>29</v>
      </c>
      <c r="M558">
        <v>42104</v>
      </c>
      <c r="N558" t="s">
        <v>30</v>
      </c>
      <c r="O558" t="s">
        <v>4619</v>
      </c>
      <c r="P558" t="s">
        <v>32</v>
      </c>
      <c r="Q558" t="s">
        <v>36</v>
      </c>
      <c r="R558" t="s">
        <v>4620</v>
      </c>
      <c r="S558">
        <v>140.81</v>
      </c>
      <c r="T558">
        <v>1</v>
      </c>
      <c r="U558">
        <v>0</v>
      </c>
      <c r="V558">
        <v>39.4268</v>
      </c>
      <c r="W558" t="s">
        <v>10942</v>
      </c>
    </row>
    <row r="559" spans="1:23">
      <c r="A559">
        <v>1833</v>
      </c>
      <c r="B559" t="s">
        <v>4601</v>
      </c>
      <c r="C559">
        <v>2012</v>
      </c>
      <c r="D559" s="6">
        <v>41218</v>
      </c>
      <c r="E559" s="6">
        <v>41222</v>
      </c>
      <c r="F559" t="s">
        <v>50</v>
      </c>
      <c r="G559" t="s">
        <v>2760</v>
      </c>
      <c r="H559" t="s">
        <v>2761</v>
      </c>
      <c r="I559" t="s">
        <v>41</v>
      </c>
      <c r="J559" t="s">
        <v>27</v>
      </c>
      <c r="K559" t="s">
        <v>735</v>
      </c>
      <c r="L559" t="s">
        <v>88</v>
      </c>
      <c r="M559">
        <v>28110</v>
      </c>
      <c r="N559" t="s">
        <v>30</v>
      </c>
      <c r="O559" t="s">
        <v>3375</v>
      </c>
      <c r="P559" t="s">
        <v>32</v>
      </c>
      <c r="Q559" t="s">
        <v>36</v>
      </c>
      <c r="R559" t="s">
        <v>3376</v>
      </c>
      <c r="S559">
        <v>207</v>
      </c>
      <c r="T559">
        <v>3</v>
      </c>
      <c r="U559">
        <v>0.2</v>
      </c>
      <c r="V559">
        <v>25.874999999999972</v>
      </c>
      <c r="W559" t="s">
        <v>10946</v>
      </c>
    </row>
    <row r="560" spans="1:23">
      <c r="A560">
        <v>1823</v>
      </c>
      <c r="B560" t="s">
        <v>4574</v>
      </c>
      <c r="C560">
        <v>2013</v>
      </c>
      <c r="D560" s="6">
        <v>41321</v>
      </c>
      <c r="E560" s="6">
        <v>41325</v>
      </c>
      <c r="F560" t="s">
        <v>50</v>
      </c>
      <c r="G560" t="s">
        <v>895</v>
      </c>
      <c r="H560" t="s">
        <v>896</v>
      </c>
      <c r="I560" t="s">
        <v>41</v>
      </c>
      <c r="J560" t="s">
        <v>27</v>
      </c>
      <c r="K560" t="s">
        <v>303</v>
      </c>
      <c r="L560" t="s">
        <v>211</v>
      </c>
      <c r="M560">
        <v>60623</v>
      </c>
      <c r="N560" t="s">
        <v>105</v>
      </c>
      <c r="O560" t="s">
        <v>4577</v>
      </c>
      <c r="P560" t="s">
        <v>32</v>
      </c>
      <c r="Q560" t="s">
        <v>36</v>
      </c>
      <c r="R560" t="s">
        <v>4578</v>
      </c>
      <c r="S560">
        <v>62.957999999999998</v>
      </c>
      <c r="T560">
        <v>3</v>
      </c>
      <c r="U560">
        <v>0.3</v>
      </c>
      <c r="V560">
        <v>-2.6981999999999999</v>
      </c>
      <c r="W560" t="s">
        <v>10937</v>
      </c>
    </row>
    <row r="561" spans="1:23">
      <c r="A561">
        <v>1792</v>
      </c>
      <c r="B561" t="s">
        <v>4518</v>
      </c>
      <c r="C561">
        <v>2011</v>
      </c>
      <c r="D561" s="6">
        <v>40878</v>
      </c>
      <c r="E561" s="6">
        <v>40880</v>
      </c>
      <c r="F561" t="s">
        <v>188</v>
      </c>
      <c r="G561" t="s">
        <v>2178</v>
      </c>
      <c r="H561" t="s">
        <v>2179</v>
      </c>
      <c r="I561" t="s">
        <v>26</v>
      </c>
      <c r="J561" t="s">
        <v>27</v>
      </c>
      <c r="K561" t="s">
        <v>113</v>
      </c>
      <c r="L561" t="s">
        <v>114</v>
      </c>
      <c r="M561">
        <v>53711</v>
      </c>
      <c r="N561" t="s">
        <v>105</v>
      </c>
      <c r="O561" t="s">
        <v>4519</v>
      </c>
      <c r="P561" t="s">
        <v>32</v>
      </c>
      <c r="Q561" t="s">
        <v>36</v>
      </c>
      <c r="R561" t="s">
        <v>4520</v>
      </c>
      <c r="S561">
        <v>2807.84</v>
      </c>
      <c r="T561">
        <v>8</v>
      </c>
      <c r="U561">
        <v>0</v>
      </c>
      <c r="V561">
        <v>673.88160000000016</v>
      </c>
      <c r="W561" t="s">
        <v>10947</v>
      </c>
    </row>
    <row r="562" spans="1:23">
      <c r="A562">
        <v>1710</v>
      </c>
      <c r="B562" t="s">
        <v>4396</v>
      </c>
      <c r="C562">
        <v>2014</v>
      </c>
      <c r="D562" s="6">
        <v>41943</v>
      </c>
      <c r="E562" s="6">
        <v>41949</v>
      </c>
      <c r="F562" t="s">
        <v>50</v>
      </c>
      <c r="G562" t="s">
        <v>4397</v>
      </c>
      <c r="H562" t="s">
        <v>4398</v>
      </c>
      <c r="I562" t="s">
        <v>26</v>
      </c>
      <c r="J562" t="s">
        <v>27</v>
      </c>
      <c r="K562" t="s">
        <v>127</v>
      </c>
      <c r="L562" t="s">
        <v>43</v>
      </c>
      <c r="M562">
        <v>94122</v>
      </c>
      <c r="N562" t="s">
        <v>44</v>
      </c>
      <c r="O562" t="s">
        <v>261</v>
      </c>
      <c r="P562" t="s">
        <v>32</v>
      </c>
      <c r="Q562" t="s">
        <v>36</v>
      </c>
      <c r="R562" t="s">
        <v>262</v>
      </c>
      <c r="S562">
        <v>71.992000000000004</v>
      </c>
      <c r="T562">
        <v>1</v>
      </c>
      <c r="U562">
        <v>0.2</v>
      </c>
      <c r="V562">
        <v>-0.89990000000001302</v>
      </c>
      <c r="W562" t="s">
        <v>10945</v>
      </c>
    </row>
    <row r="563" spans="1:23">
      <c r="A563">
        <v>1702</v>
      </c>
      <c r="B563" t="s">
        <v>4389</v>
      </c>
      <c r="C563">
        <v>2012</v>
      </c>
      <c r="D563" s="6">
        <v>41103</v>
      </c>
      <c r="E563" s="6">
        <v>41105</v>
      </c>
      <c r="F563" t="s">
        <v>23</v>
      </c>
      <c r="G563" t="s">
        <v>3731</v>
      </c>
      <c r="H563" t="s">
        <v>3732</v>
      </c>
      <c r="I563" t="s">
        <v>26</v>
      </c>
      <c r="J563" t="s">
        <v>27</v>
      </c>
      <c r="K563" t="s">
        <v>266</v>
      </c>
      <c r="L563" t="s">
        <v>267</v>
      </c>
      <c r="M563">
        <v>10035</v>
      </c>
      <c r="N563" t="s">
        <v>148</v>
      </c>
      <c r="O563" t="s">
        <v>1807</v>
      </c>
      <c r="P563" t="s">
        <v>32</v>
      </c>
      <c r="Q563" t="s">
        <v>36</v>
      </c>
      <c r="R563" t="s">
        <v>1808</v>
      </c>
      <c r="S563">
        <v>1931.04</v>
      </c>
      <c r="T563">
        <v>9</v>
      </c>
      <c r="U563">
        <v>0.1</v>
      </c>
      <c r="V563">
        <v>321.83999999999992</v>
      </c>
      <c r="W563" t="s">
        <v>10942</v>
      </c>
    </row>
    <row r="564" spans="1:23">
      <c r="A564">
        <v>1628</v>
      </c>
      <c r="B564" t="s">
        <v>4265</v>
      </c>
      <c r="C564">
        <v>2012</v>
      </c>
      <c r="D564" s="6">
        <v>41176</v>
      </c>
      <c r="E564" s="6">
        <v>41182</v>
      </c>
      <c r="F564" t="s">
        <v>50</v>
      </c>
      <c r="G564" t="s">
        <v>4266</v>
      </c>
      <c r="H564" t="s">
        <v>4267</v>
      </c>
      <c r="I564" t="s">
        <v>26</v>
      </c>
      <c r="J564" t="s">
        <v>27</v>
      </c>
      <c r="K564" t="s">
        <v>4268</v>
      </c>
      <c r="L564" t="s">
        <v>736</v>
      </c>
      <c r="M564">
        <v>70506</v>
      </c>
      <c r="N564" t="s">
        <v>30</v>
      </c>
      <c r="O564" t="s">
        <v>3375</v>
      </c>
      <c r="P564" t="s">
        <v>32</v>
      </c>
      <c r="Q564" t="s">
        <v>36</v>
      </c>
      <c r="R564" t="s">
        <v>3376</v>
      </c>
      <c r="S564">
        <v>517.5</v>
      </c>
      <c r="T564">
        <v>6</v>
      </c>
      <c r="U564">
        <v>0</v>
      </c>
      <c r="V564">
        <v>155.24999999999994</v>
      </c>
      <c r="W564" t="s">
        <v>10944</v>
      </c>
    </row>
    <row r="565" spans="1:23">
      <c r="A565">
        <v>1596</v>
      </c>
      <c r="B565" t="s">
        <v>4211</v>
      </c>
      <c r="C565">
        <v>2014</v>
      </c>
      <c r="D565" s="6">
        <v>41768</v>
      </c>
      <c r="E565" s="6">
        <v>41772</v>
      </c>
      <c r="F565" t="s">
        <v>50</v>
      </c>
      <c r="G565" t="s">
        <v>1704</v>
      </c>
      <c r="H565" t="s">
        <v>1705</v>
      </c>
      <c r="I565" t="s">
        <v>26</v>
      </c>
      <c r="J565" t="s">
        <v>27</v>
      </c>
      <c r="K565" t="s">
        <v>497</v>
      </c>
      <c r="L565" t="s">
        <v>498</v>
      </c>
      <c r="M565">
        <v>43229</v>
      </c>
      <c r="N565" t="s">
        <v>148</v>
      </c>
      <c r="O565" t="s">
        <v>3411</v>
      </c>
      <c r="P565" t="s">
        <v>32</v>
      </c>
      <c r="Q565" t="s">
        <v>36</v>
      </c>
      <c r="R565" t="s">
        <v>3412</v>
      </c>
      <c r="S565">
        <v>47.991999999999997</v>
      </c>
      <c r="T565">
        <v>2</v>
      </c>
      <c r="U565">
        <v>0.3</v>
      </c>
      <c r="V565">
        <v>-2.0567999999999991</v>
      </c>
      <c r="W565" t="s">
        <v>10940</v>
      </c>
    </row>
    <row r="566" spans="1:23">
      <c r="A566">
        <v>1576</v>
      </c>
      <c r="B566" t="s">
        <v>4169</v>
      </c>
      <c r="C566">
        <v>2011</v>
      </c>
      <c r="D566" s="6">
        <v>40892</v>
      </c>
      <c r="E566" s="6">
        <v>40895</v>
      </c>
      <c r="F566" t="s">
        <v>188</v>
      </c>
      <c r="G566" t="s">
        <v>4170</v>
      </c>
      <c r="H566" t="s">
        <v>4171</v>
      </c>
      <c r="I566" t="s">
        <v>26</v>
      </c>
      <c r="J566" t="s">
        <v>27</v>
      </c>
      <c r="K566" t="s">
        <v>4172</v>
      </c>
      <c r="L566" t="s">
        <v>104</v>
      </c>
      <c r="M566">
        <v>79907</v>
      </c>
      <c r="N566" t="s">
        <v>105</v>
      </c>
      <c r="O566" t="s">
        <v>2476</v>
      </c>
      <c r="P566" t="s">
        <v>32</v>
      </c>
      <c r="Q566" t="s">
        <v>36</v>
      </c>
      <c r="R566" t="s">
        <v>2477</v>
      </c>
      <c r="S566">
        <v>763.28</v>
      </c>
      <c r="T566">
        <v>5</v>
      </c>
      <c r="U566">
        <v>0.3</v>
      </c>
      <c r="V566">
        <v>-21.807999999999993</v>
      </c>
      <c r="W566" t="s">
        <v>10947</v>
      </c>
    </row>
    <row r="567" spans="1:23">
      <c r="A567">
        <v>1574</v>
      </c>
      <c r="B567" t="s">
        <v>4164</v>
      </c>
      <c r="C567">
        <v>2011</v>
      </c>
      <c r="D567" s="6">
        <v>40870</v>
      </c>
      <c r="E567" s="6">
        <v>40872</v>
      </c>
      <c r="F567" t="s">
        <v>188</v>
      </c>
      <c r="G567" t="s">
        <v>1583</v>
      </c>
      <c r="H567" t="s">
        <v>1584</v>
      </c>
      <c r="I567" t="s">
        <v>26</v>
      </c>
      <c r="J567" t="s">
        <v>27</v>
      </c>
      <c r="K567" t="s">
        <v>42</v>
      </c>
      <c r="L567" t="s">
        <v>43</v>
      </c>
      <c r="M567">
        <v>90004</v>
      </c>
      <c r="N567" t="s">
        <v>44</v>
      </c>
      <c r="O567" t="s">
        <v>1807</v>
      </c>
      <c r="P567" t="s">
        <v>32</v>
      </c>
      <c r="Q567" t="s">
        <v>36</v>
      </c>
      <c r="R567" t="s">
        <v>1808</v>
      </c>
      <c r="S567">
        <v>381.44000000000005</v>
      </c>
      <c r="T567">
        <v>2</v>
      </c>
      <c r="U567">
        <v>0.2</v>
      </c>
      <c r="V567">
        <v>23.839999999999975</v>
      </c>
      <c r="W567" t="s">
        <v>10946</v>
      </c>
    </row>
    <row r="568" spans="1:23">
      <c r="A568">
        <v>1571</v>
      </c>
      <c r="B568" t="s">
        <v>4164</v>
      </c>
      <c r="C568">
        <v>2011</v>
      </c>
      <c r="D568" s="6">
        <v>40870</v>
      </c>
      <c r="E568" s="6">
        <v>40872</v>
      </c>
      <c r="F568" t="s">
        <v>188</v>
      </c>
      <c r="G568" t="s">
        <v>1583</v>
      </c>
      <c r="H568" t="s">
        <v>1584</v>
      </c>
      <c r="I568" t="s">
        <v>26</v>
      </c>
      <c r="J568" t="s">
        <v>27</v>
      </c>
      <c r="K568" t="s">
        <v>42</v>
      </c>
      <c r="L568" t="s">
        <v>43</v>
      </c>
      <c r="M568">
        <v>90004</v>
      </c>
      <c r="N568" t="s">
        <v>44</v>
      </c>
      <c r="O568" t="s">
        <v>384</v>
      </c>
      <c r="P568" t="s">
        <v>32</v>
      </c>
      <c r="Q568" t="s">
        <v>36</v>
      </c>
      <c r="R568" t="s">
        <v>385</v>
      </c>
      <c r="S568">
        <v>603.91999999999996</v>
      </c>
      <c r="T568">
        <v>5</v>
      </c>
      <c r="U568">
        <v>0.2</v>
      </c>
      <c r="V568">
        <v>-67.941000000000003</v>
      </c>
      <c r="W568" t="s">
        <v>10946</v>
      </c>
    </row>
    <row r="569" spans="1:23">
      <c r="A569">
        <v>1516</v>
      </c>
      <c r="B569" t="s">
        <v>4041</v>
      </c>
      <c r="C569">
        <v>2014</v>
      </c>
      <c r="D569" s="6">
        <v>41985</v>
      </c>
      <c r="E569" s="6">
        <v>41991</v>
      </c>
      <c r="F569" t="s">
        <v>50</v>
      </c>
      <c r="G569" t="s">
        <v>4042</v>
      </c>
      <c r="H569" t="s">
        <v>4043</v>
      </c>
      <c r="I569" t="s">
        <v>26</v>
      </c>
      <c r="J569" t="s">
        <v>27</v>
      </c>
      <c r="K569" t="s">
        <v>146</v>
      </c>
      <c r="L569" t="s">
        <v>147</v>
      </c>
      <c r="M569">
        <v>19120</v>
      </c>
      <c r="N569" t="s">
        <v>148</v>
      </c>
      <c r="O569" t="s">
        <v>3741</v>
      </c>
      <c r="P569" t="s">
        <v>32</v>
      </c>
      <c r="Q569" t="s">
        <v>36</v>
      </c>
      <c r="R569" t="s">
        <v>3742</v>
      </c>
      <c r="S569">
        <v>63.686</v>
      </c>
      <c r="T569">
        <v>1</v>
      </c>
      <c r="U569">
        <v>0.3</v>
      </c>
      <c r="V569">
        <v>-9.0980000000000025</v>
      </c>
      <c r="W569" t="s">
        <v>10947</v>
      </c>
    </row>
    <row r="570" spans="1:23">
      <c r="A570">
        <v>1493</v>
      </c>
      <c r="B570" t="s">
        <v>4001</v>
      </c>
      <c r="C570">
        <v>2014</v>
      </c>
      <c r="D570" s="6">
        <v>41968</v>
      </c>
      <c r="E570" s="6">
        <v>41972</v>
      </c>
      <c r="F570" t="s">
        <v>50</v>
      </c>
      <c r="G570" t="s">
        <v>4002</v>
      </c>
      <c r="H570" t="s">
        <v>4003</v>
      </c>
      <c r="I570" t="s">
        <v>41</v>
      </c>
      <c r="J570" t="s">
        <v>27</v>
      </c>
      <c r="K570" t="s">
        <v>266</v>
      </c>
      <c r="L570" t="s">
        <v>267</v>
      </c>
      <c r="M570">
        <v>10035</v>
      </c>
      <c r="N570" t="s">
        <v>148</v>
      </c>
      <c r="O570" t="s">
        <v>1280</v>
      </c>
      <c r="P570" t="s">
        <v>32</v>
      </c>
      <c r="Q570" t="s">
        <v>36</v>
      </c>
      <c r="R570" t="s">
        <v>1281</v>
      </c>
      <c r="S570">
        <v>977.29200000000003</v>
      </c>
      <c r="T570">
        <v>6</v>
      </c>
      <c r="U570">
        <v>0.1</v>
      </c>
      <c r="V570">
        <v>173.74080000000001</v>
      </c>
      <c r="W570" t="s">
        <v>10946</v>
      </c>
    </row>
    <row r="571" spans="1:23">
      <c r="A571">
        <v>570</v>
      </c>
      <c r="B571" t="s">
        <v>1922</v>
      </c>
      <c r="C571">
        <v>2014</v>
      </c>
      <c r="D571" s="6">
        <v>41914</v>
      </c>
      <c r="E571" s="6">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c r="W571" t="s">
        <v>10945</v>
      </c>
    </row>
    <row r="572" spans="1:23">
      <c r="A572">
        <v>1469</v>
      </c>
      <c r="B572" t="s">
        <v>3944</v>
      </c>
      <c r="C572">
        <v>2014</v>
      </c>
      <c r="D572" s="6">
        <v>41983</v>
      </c>
      <c r="E572" s="6">
        <v>41987</v>
      </c>
      <c r="F572" t="s">
        <v>50</v>
      </c>
      <c r="G572" t="s">
        <v>3856</v>
      </c>
      <c r="H572" t="s">
        <v>3857</v>
      </c>
      <c r="I572" t="s">
        <v>41</v>
      </c>
      <c r="J572" t="s">
        <v>27</v>
      </c>
      <c r="K572" t="s">
        <v>880</v>
      </c>
      <c r="L572" t="s">
        <v>238</v>
      </c>
      <c r="M572">
        <v>48234</v>
      </c>
      <c r="N572" t="s">
        <v>105</v>
      </c>
      <c r="O572" t="s">
        <v>3945</v>
      </c>
      <c r="P572" t="s">
        <v>32</v>
      </c>
      <c r="Q572" t="s">
        <v>36</v>
      </c>
      <c r="R572" t="s">
        <v>3946</v>
      </c>
      <c r="S572">
        <v>872.94</v>
      </c>
      <c r="T572">
        <v>3</v>
      </c>
      <c r="U572">
        <v>0</v>
      </c>
      <c r="V572">
        <v>226.96439999999998</v>
      </c>
      <c r="W572" t="s">
        <v>10947</v>
      </c>
    </row>
    <row r="573" spans="1:23">
      <c r="A573">
        <v>1464</v>
      </c>
      <c r="B573" t="s">
        <v>3937</v>
      </c>
      <c r="C573">
        <v>2013</v>
      </c>
      <c r="D573" s="6">
        <v>41513</v>
      </c>
      <c r="E573" s="6">
        <v>41515</v>
      </c>
      <c r="F573" t="s">
        <v>188</v>
      </c>
      <c r="G573" t="s">
        <v>208</v>
      </c>
      <c r="H573" t="s">
        <v>209</v>
      </c>
      <c r="I573" t="s">
        <v>41</v>
      </c>
      <c r="J573" t="s">
        <v>27</v>
      </c>
      <c r="K573" t="s">
        <v>602</v>
      </c>
      <c r="L573" t="s">
        <v>104</v>
      </c>
      <c r="M573">
        <v>77506</v>
      </c>
      <c r="N573" t="s">
        <v>105</v>
      </c>
      <c r="O573" t="s">
        <v>3329</v>
      </c>
      <c r="P573" t="s">
        <v>32</v>
      </c>
      <c r="Q573" t="s">
        <v>36</v>
      </c>
      <c r="R573" t="s">
        <v>3330</v>
      </c>
      <c r="S573">
        <v>1024.7159999999999</v>
      </c>
      <c r="T573">
        <v>6</v>
      </c>
      <c r="U573">
        <v>0.3</v>
      </c>
      <c r="V573">
        <v>-29.277599999999893</v>
      </c>
      <c r="W573" t="s">
        <v>10943</v>
      </c>
    </row>
    <row r="574" spans="1:23">
      <c r="A574">
        <v>1447</v>
      </c>
      <c r="B574" t="s">
        <v>3890</v>
      </c>
      <c r="C574">
        <v>2014</v>
      </c>
      <c r="D574" s="6">
        <v>41804</v>
      </c>
      <c r="E574" s="6">
        <v>41807</v>
      </c>
      <c r="F574" t="s">
        <v>188</v>
      </c>
      <c r="G574" t="s">
        <v>1497</v>
      </c>
      <c r="H574" t="s">
        <v>1498</v>
      </c>
      <c r="I574" t="s">
        <v>102</v>
      </c>
      <c r="J574" t="s">
        <v>27</v>
      </c>
      <c r="K574" t="s">
        <v>303</v>
      </c>
      <c r="L574" t="s">
        <v>211</v>
      </c>
      <c r="M574">
        <v>60653</v>
      </c>
      <c r="N574" t="s">
        <v>105</v>
      </c>
      <c r="O574" t="s">
        <v>3891</v>
      </c>
      <c r="P574" t="s">
        <v>32</v>
      </c>
      <c r="Q574" t="s">
        <v>36</v>
      </c>
      <c r="R574" t="s">
        <v>3892</v>
      </c>
      <c r="S574">
        <v>470.30199999999996</v>
      </c>
      <c r="T574">
        <v>7</v>
      </c>
      <c r="U574">
        <v>0.3</v>
      </c>
      <c r="V574">
        <v>-87.341800000000035</v>
      </c>
      <c r="W574" t="s">
        <v>10941</v>
      </c>
    </row>
    <row r="575" spans="1:23">
      <c r="A575">
        <v>1439</v>
      </c>
      <c r="B575" t="s">
        <v>3873</v>
      </c>
      <c r="C575">
        <v>2012</v>
      </c>
      <c r="D575" s="6">
        <v>41197</v>
      </c>
      <c r="E575" s="6">
        <v>41197</v>
      </c>
      <c r="F575" t="s">
        <v>1290</v>
      </c>
      <c r="G575" t="s">
        <v>332</v>
      </c>
      <c r="H575" t="s">
        <v>333</v>
      </c>
      <c r="I575" t="s">
        <v>26</v>
      </c>
      <c r="J575" t="s">
        <v>27</v>
      </c>
      <c r="K575" t="s">
        <v>1614</v>
      </c>
      <c r="L575" t="s">
        <v>104</v>
      </c>
      <c r="M575">
        <v>79109</v>
      </c>
      <c r="N575" t="s">
        <v>105</v>
      </c>
      <c r="O575" t="s">
        <v>1872</v>
      </c>
      <c r="P575" t="s">
        <v>32</v>
      </c>
      <c r="Q575" t="s">
        <v>36</v>
      </c>
      <c r="R575" t="s">
        <v>1873</v>
      </c>
      <c r="S575">
        <v>2453.4299999999998</v>
      </c>
      <c r="T575">
        <v>5</v>
      </c>
      <c r="U575">
        <v>0.3</v>
      </c>
      <c r="V575">
        <v>-350.4899999999999</v>
      </c>
      <c r="W575" t="s">
        <v>10945</v>
      </c>
    </row>
    <row r="576" spans="1:23">
      <c r="A576">
        <v>1434</v>
      </c>
      <c r="B576" t="s">
        <v>3861</v>
      </c>
      <c r="C576">
        <v>2011</v>
      </c>
      <c r="D576" s="6">
        <v>40896</v>
      </c>
      <c r="E576" s="6">
        <v>40898</v>
      </c>
      <c r="F576" t="s">
        <v>23</v>
      </c>
      <c r="G576" t="s">
        <v>93</v>
      </c>
      <c r="H576" t="s">
        <v>94</v>
      </c>
      <c r="I576" t="s">
        <v>26</v>
      </c>
      <c r="J576" t="s">
        <v>27</v>
      </c>
      <c r="K576" t="s">
        <v>2579</v>
      </c>
      <c r="L576" t="s">
        <v>358</v>
      </c>
      <c r="M576">
        <v>35630</v>
      </c>
      <c r="N576" t="s">
        <v>30</v>
      </c>
      <c r="O576" t="s">
        <v>336</v>
      </c>
      <c r="P576" t="s">
        <v>32</v>
      </c>
      <c r="Q576" t="s">
        <v>36</v>
      </c>
      <c r="R576" t="s">
        <v>337</v>
      </c>
      <c r="S576">
        <v>1819.8600000000001</v>
      </c>
      <c r="T576">
        <v>14</v>
      </c>
      <c r="U576">
        <v>0</v>
      </c>
      <c r="V576">
        <v>163.78740000000002</v>
      </c>
      <c r="W576" t="s">
        <v>10947</v>
      </c>
    </row>
    <row r="577" spans="1:23">
      <c r="A577">
        <v>1412</v>
      </c>
      <c r="B577" t="s">
        <v>3830</v>
      </c>
      <c r="C577">
        <v>2013</v>
      </c>
      <c r="D577" s="6">
        <v>41465</v>
      </c>
      <c r="E577" s="6">
        <v>41469</v>
      </c>
      <c r="F577" t="s">
        <v>50</v>
      </c>
      <c r="G577" t="s">
        <v>581</v>
      </c>
      <c r="H577" t="s">
        <v>582</v>
      </c>
      <c r="I577" t="s">
        <v>41</v>
      </c>
      <c r="J577" t="s">
        <v>27</v>
      </c>
      <c r="K577" t="s">
        <v>266</v>
      </c>
      <c r="L577" t="s">
        <v>267</v>
      </c>
      <c r="M577">
        <v>10035</v>
      </c>
      <c r="N577" t="s">
        <v>148</v>
      </c>
      <c r="O577" t="s">
        <v>2455</v>
      </c>
      <c r="P577" t="s">
        <v>32</v>
      </c>
      <c r="Q577" t="s">
        <v>36</v>
      </c>
      <c r="R577" t="s">
        <v>2456</v>
      </c>
      <c r="S577">
        <v>408.00599999999997</v>
      </c>
      <c r="T577">
        <v>2</v>
      </c>
      <c r="U577">
        <v>0.1</v>
      </c>
      <c r="V577">
        <v>72.534400000000005</v>
      </c>
      <c r="W577" t="s">
        <v>10942</v>
      </c>
    </row>
    <row r="578" spans="1:23">
      <c r="A578">
        <v>1368</v>
      </c>
      <c r="B578" t="s">
        <v>3750</v>
      </c>
      <c r="C578">
        <v>2014</v>
      </c>
      <c r="D578" s="6">
        <v>41954</v>
      </c>
      <c r="E578" s="6">
        <v>41955</v>
      </c>
      <c r="F578" t="s">
        <v>188</v>
      </c>
      <c r="G578" t="s">
        <v>3751</v>
      </c>
      <c r="H578" t="s">
        <v>3752</v>
      </c>
      <c r="I578" t="s">
        <v>41</v>
      </c>
      <c r="J578" t="s">
        <v>27</v>
      </c>
      <c r="K578" t="s">
        <v>1310</v>
      </c>
      <c r="L578" t="s">
        <v>310</v>
      </c>
      <c r="M578">
        <v>85705</v>
      </c>
      <c r="N578" t="s">
        <v>44</v>
      </c>
      <c r="O578" t="s">
        <v>1195</v>
      </c>
      <c r="P578" t="s">
        <v>32</v>
      </c>
      <c r="Q578" t="s">
        <v>36</v>
      </c>
      <c r="R578" t="s">
        <v>1196</v>
      </c>
      <c r="S578">
        <v>899.13600000000008</v>
      </c>
      <c r="T578">
        <v>4</v>
      </c>
      <c r="U578">
        <v>0.2</v>
      </c>
      <c r="V578">
        <v>-146.10960000000014</v>
      </c>
      <c r="W578" t="s">
        <v>10946</v>
      </c>
    </row>
    <row r="579" spans="1:23">
      <c r="A579">
        <v>1360</v>
      </c>
      <c r="B579" t="s">
        <v>3738</v>
      </c>
      <c r="C579">
        <v>2011</v>
      </c>
      <c r="D579" s="6">
        <v>40812</v>
      </c>
      <c r="E579" s="6">
        <v>40817</v>
      </c>
      <c r="F579" t="s">
        <v>23</v>
      </c>
      <c r="G579" t="s">
        <v>3739</v>
      </c>
      <c r="H579" t="s">
        <v>3740</v>
      </c>
      <c r="I579" t="s">
        <v>26</v>
      </c>
      <c r="J579" t="s">
        <v>27</v>
      </c>
      <c r="K579" t="s">
        <v>42</v>
      </c>
      <c r="L579" t="s">
        <v>43</v>
      </c>
      <c r="M579">
        <v>90049</v>
      </c>
      <c r="N579" t="s">
        <v>44</v>
      </c>
      <c r="O579" t="s">
        <v>3741</v>
      </c>
      <c r="P579" t="s">
        <v>32</v>
      </c>
      <c r="Q579" t="s">
        <v>36</v>
      </c>
      <c r="R579" t="s">
        <v>3742</v>
      </c>
      <c r="S579">
        <v>145.56800000000001</v>
      </c>
      <c r="T579">
        <v>2</v>
      </c>
      <c r="U579">
        <v>0.2</v>
      </c>
      <c r="V579">
        <v>0</v>
      </c>
      <c r="W579" t="s">
        <v>10944</v>
      </c>
    </row>
    <row r="580" spans="1:23">
      <c r="A580">
        <v>1351</v>
      </c>
      <c r="B580" t="s">
        <v>3722</v>
      </c>
      <c r="C580">
        <v>2011</v>
      </c>
      <c r="D580" s="6">
        <v>40819</v>
      </c>
      <c r="E580" s="6">
        <v>40824</v>
      </c>
      <c r="F580" t="s">
        <v>23</v>
      </c>
      <c r="G580" t="s">
        <v>3723</v>
      </c>
      <c r="H580" t="s">
        <v>3724</v>
      </c>
      <c r="I580" t="s">
        <v>26</v>
      </c>
      <c r="J580" t="s">
        <v>27</v>
      </c>
      <c r="K580" t="s">
        <v>2380</v>
      </c>
      <c r="L580" t="s">
        <v>211</v>
      </c>
      <c r="M580">
        <v>60201</v>
      </c>
      <c r="N580" t="s">
        <v>105</v>
      </c>
      <c r="O580" t="s">
        <v>3186</v>
      </c>
      <c r="P580" t="s">
        <v>32</v>
      </c>
      <c r="Q580" t="s">
        <v>36</v>
      </c>
      <c r="R580" t="s">
        <v>3187</v>
      </c>
      <c r="S580">
        <v>258.279</v>
      </c>
      <c r="T580">
        <v>3</v>
      </c>
      <c r="U580">
        <v>0.3</v>
      </c>
      <c r="V580">
        <v>-70.104300000000023</v>
      </c>
      <c r="W580" t="s">
        <v>10945</v>
      </c>
    </row>
    <row r="581" spans="1:23">
      <c r="A581">
        <v>1314</v>
      </c>
      <c r="B581" t="s">
        <v>3628</v>
      </c>
      <c r="C581">
        <v>2013</v>
      </c>
      <c r="D581" s="6">
        <v>41542</v>
      </c>
      <c r="E581" s="6">
        <v>41549</v>
      </c>
      <c r="F581" t="s">
        <v>50</v>
      </c>
      <c r="G581" t="s">
        <v>111</v>
      </c>
      <c r="H581" t="s">
        <v>112</v>
      </c>
      <c r="I581" t="s">
        <v>26</v>
      </c>
      <c r="J581" t="s">
        <v>27</v>
      </c>
      <c r="K581" t="s">
        <v>497</v>
      </c>
      <c r="L581" t="s">
        <v>498</v>
      </c>
      <c r="M581">
        <v>43229</v>
      </c>
      <c r="N581" t="s">
        <v>148</v>
      </c>
      <c r="O581" t="s">
        <v>2481</v>
      </c>
      <c r="P581" t="s">
        <v>32</v>
      </c>
      <c r="Q581" t="s">
        <v>36</v>
      </c>
      <c r="R581" t="s">
        <v>2482</v>
      </c>
      <c r="S581">
        <v>155.37199999999999</v>
      </c>
      <c r="T581">
        <v>2</v>
      </c>
      <c r="U581">
        <v>0.3</v>
      </c>
      <c r="V581">
        <v>-13.317599999999999</v>
      </c>
      <c r="W581" t="s">
        <v>10944</v>
      </c>
    </row>
    <row r="582" spans="1:23">
      <c r="A582">
        <v>1311</v>
      </c>
      <c r="B582" t="s">
        <v>3618</v>
      </c>
      <c r="C582">
        <v>2013</v>
      </c>
      <c r="D582" s="6">
        <v>41446</v>
      </c>
      <c r="E582" s="6">
        <v>41447</v>
      </c>
      <c r="F582" t="s">
        <v>188</v>
      </c>
      <c r="G582" t="s">
        <v>984</v>
      </c>
      <c r="H582" t="s">
        <v>985</v>
      </c>
      <c r="I582" t="s">
        <v>26</v>
      </c>
      <c r="J582" t="s">
        <v>27</v>
      </c>
      <c r="K582" t="s">
        <v>602</v>
      </c>
      <c r="L582" t="s">
        <v>43</v>
      </c>
      <c r="M582">
        <v>91104</v>
      </c>
      <c r="N582" t="s">
        <v>44</v>
      </c>
      <c r="O582" t="s">
        <v>3621</v>
      </c>
      <c r="P582" t="s">
        <v>32</v>
      </c>
      <c r="Q582" t="s">
        <v>36</v>
      </c>
      <c r="R582" t="s">
        <v>3622</v>
      </c>
      <c r="S582">
        <v>161.56800000000001</v>
      </c>
      <c r="T582">
        <v>2</v>
      </c>
      <c r="U582">
        <v>0.2</v>
      </c>
      <c r="V582">
        <v>-8.0783999999999949</v>
      </c>
      <c r="W582" t="s">
        <v>10941</v>
      </c>
    </row>
    <row r="583" spans="1:23">
      <c r="A583">
        <v>1275</v>
      </c>
      <c r="B583" t="s">
        <v>3544</v>
      </c>
      <c r="C583">
        <v>2013</v>
      </c>
      <c r="D583" s="6">
        <v>41421</v>
      </c>
      <c r="E583" s="6">
        <v>41421</v>
      </c>
      <c r="F583" t="s">
        <v>1290</v>
      </c>
      <c r="G583" t="s">
        <v>3166</v>
      </c>
      <c r="H583" t="s">
        <v>3167</v>
      </c>
      <c r="I583" t="s">
        <v>26</v>
      </c>
      <c r="J583" t="s">
        <v>27</v>
      </c>
      <c r="K583" t="s">
        <v>103</v>
      </c>
      <c r="L583" t="s">
        <v>104</v>
      </c>
      <c r="M583">
        <v>76106</v>
      </c>
      <c r="N583" t="s">
        <v>105</v>
      </c>
      <c r="O583" t="s">
        <v>3545</v>
      </c>
      <c r="P583" t="s">
        <v>32</v>
      </c>
      <c r="Q583" t="s">
        <v>36</v>
      </c>
      <c r="R583" t="s">
        <v>3546</v>
      </c>
      <c r="S583">
        <v>388.42999999999995</v>
      </c>
      <c r="T583">
        <v>5</v>
      </c>
      <c r="U583">
        <v>0.3</v>
      </c>
      <c r="V583">
        <v>-88.783999999999978</v>
      </c>
      <c r="W583" t="s">
        <v>10940</v>
      </c>
    </row>
    <row r="584" spans="1:23">
      <c r="A584">
        <v>1268</v>
      </c>
      <c r="B584" t="s">
        <v>3532</v>
      </c>
      <c r="C584">
        <v>2011</v>
      </c>
      <c r="D584" s="6">
        <v>40901</v>
      </c>
      <c r="E584" s="6">
        <v>40906</v>
      </c>
      <c r="F584" t="s">
        <v>50</v>
      </c>
      <c r="G584" t="s">
        <v>371</v>
      </c>
      <c r="H584" t="s">
        <v>372</v>
      </c>
      <c r="I584" t="s">
        <v>41</v>
      </c>
      <c r="J584" t="s">
        <v>27</v>
      </c>
      <c r="K584" t="s">
        <v>42</v>
      </c>
      <c r="L584" t="s">
        <v>43</v>
      </c>
      <c r="M584">
        <v>90045</v>
      </c>
      <c r="N584" t="s">
        <v>44</v>
      </c>
      <c r="O584" t="s">
        <v>304</v>
      </c>
      <c r="P584" t="s">
        <v>32</v>
      </c>
      <c r="Q584" t="s">
        <v>36</v>
      </c>
      <c r="R584" t="s">
        <v>305</v>
      </c>
      <c r="S584">
        <v>292.27200000000005</v>
      </c>
      <c r="T584">
        <v>6</v>
      </c>
      <c r="U584">
        <v>0.2</v>
      </c>
      <c r="V584">
        <v>18.266999999999967</v>
      </c>
      <c r="W584" t="s">
        <v>10947</v>
      </c>
    </row>
    <row r="585" spans="1:23">
      <c r="A585">
        <v>1250</v>
      </c>
      <c r="B585" t="s">
        <v>3493</v>
      </c>
      <c r="C585">
        <v>2014</v>
      </c>
      <c r="D585" s="6">
        <v>41992</v>
      </c>
      <c r="E585" s="6">
        <v>41998</v>
      </c>
      <c r="F585" t="s">
        <v>50</v>
      </c>
      <c r="G585" t="s">
        <v>2212</v>
      </c>
      <c r="H585" t="s">
        <v>2213</v>
      </c>
      <c r="I585" t="s">
        <v>26</v>
      </c>
      <c r="J585" t="s">
        <v>27</v>
      </c>
      <c r="K585" t="s">
        <v>266</v>
      </c>
      <c r="L585" t="s">
        <v>267</v>
      </c>
      <c r="M585">
        <v>10009</v>
      </c>
      <c r="N585" t="s">
        <v>148</v>
      </c>
      <c r="O585" t="s">
        <v>3495</v>
      </c>
      <c r="P585" t="s">
        <v>32</v>
      </c>
      <c r="Q585" t="s">
        <v>36</v>
      </c>
      <c r="R585" t="s">
        <v>3496</v>
      </c>
      <c r="S585">
        <v>1141.9379999999999</v>
      </c>
      <c r="T585">
        <v>9</v>
      </c>
      <c r="U585">
        <v>0.1</v>
      </c>
      <c r="V585">
        <v>139.57019999999989</v>
      </c>
      <c r="W585" t="s">
        <v>10947</v>
      </c>
    </row>
    <row r="586" spans="1:23">
      <c r="A586">
        <v>1213</v>
      </c>
      <c r="B586" t="s">
        <v>3426</v>
      </c>
      <c r="C586">
        <v>2014</v>
      </c>
      <c r="D586" s="6">
        <v>41892</v>
      </c>
      <c r="E586" s="6">
        <v>41896</v>
      </c>
      <c r="F586" t="s">
        <v>50</v>
      </c>
      <c r="G586" t="s">
        <v>3427</v>
      </c>
      <c r="H586" t="s">
        <v>3428</v>
      </c>
      <c r="I586" t="s">
        <v>41</v>
      </c>
      <c r="J586" t="s">
        <v>27</v>
      </c>
      <c r="K586" t="s">
        <v>146</v>
      </c>
      <c r="L586" t="s">
        <v>147</v>
      </c>
      <c r="M586">
        <v>19134</v>
      </c>
      <c r="N586" t="s">
        <v>148</v>
      </c>
      <c r="O586" t="s">
        <v>890</v>
      </c>
      <c r="P586" t="s">
        <v>32</v>
      </c>
      <c r="Q586" t="s">
        <v>36</v>
      </c>
      <c r="R586" t="s">
        <v>891</v>
      </c>
      <c r="S586">
        <v>141.37199999999999</v>
      </c>
      <c r="T586">
        <v>2</v>
      </c>
      <c r="U586">
        <v>0.3</v>
      </c>
      <c r="V586">
        <v>-48.470400000000019</v>
      </c>
      <c r="W586" t="s">
        <v>10944</v>
      </c>
    </row>
    <row r="587" spans="1:23">
      <c r="A587">
        <v>1203</v>
      </c>
      <c r="B587" t="s">
        <v>3413</v>
      </c>
      <c r="C587">
        <v>2013</v>
      </c>
      <c r="D587" s="6">
        <v>41474</v>
      </c>
      <c r="E587" s="6">
        <v>41480</v>
      </c>
      <c r="F587" t="s">
        <v>50</v>
      </c>
      <c r="G587" t="s">
        <v>2679</v>
      </c>
      <c r="H587" t="s">
        <v>2680</v>
      </c>
      <c r="I587" t="s">
        <v>41</v>
      </c>
      <c r="J587" t="s">
        <v>27</v>
      </c>
      <c r="K587" t="s">
        <v>807</v>
      </c>
      <c r="L587" t="s">
        <v>457</v>
      </c>
      <c r="M587">
        <v>80219</v>
      </c>
      <c r="N587" t="s">
        <v>44</v>
      </c>
      <c r="O587" t="s">
        <v>1588</v>
      </c>
      <c r="P587" t="s">
        <v>32</v>
      </c>
      <c r="Q587" t="s">
        <v>36</v>
      </c>
      <c r="R587" t="s">
        <v>1589</v>
      </c>
      <c r="S587">
        <v>854.35200000000009</v>
      </c>
      <c r="T587">
        <v>3</v>
      </c>
      <c r="U587">
        <v>0.2</v>
      </c>
      <c r="V587">
        <v>10.679399999999873</v>
      </c>
      <c r="W587" t="s">
        <v>10942</v>
      </c>
    </row>
    <row r="588" spans="1:23">
      <c r="A588">
        <v>587</v>
      </c>
      <c r="B588" t="s">
        <v>1968</v>
      </c>
      <c r="C588">
        <v>2012</v>
      </c>
      <c r="D588" s="6">
        <v>41093</v>
      </c>
      <c r="E588" s="6">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c r="W588" t="s">
        <v>10942</v>
      </c>
    </row>
    <row r="589" spans="1:23">
      <c r="A589">
        <v>1201</v>
      </c>
      <c r="B589" t="s">
        <v>3413</v>
      </c>
      <c r="C589">
        <v>2013</v>
      </c>
      <c r="D589" s="6">
        <v>41474</v>
      </c>
      <c r="E589" s="6">
        <v>41480</v>
      </c>
      <c r="F589" t="s">
        <v>50</v>
      </c>
      <c r="G589" t="s">
        <v>2679</v>
      </c>
      <c r="H589" t="s">
        <v>2680</v>
      </c>
      <c r="I589" t="s">
        <v>41</v>
      </c>
      <c r="J589" t="s">
        <v>27</v>
      </c>
      <c r="K589" t="s">
        <v>807</v>
      </c>
      <c r="L589" t="s">
        <v>457</v>
      </c>
      <c r="M589">
        <v>80219</v>
      </c>
      <c r="N589" t="s">
        <v>44</v>
      </c>
      <c r="O589" t="s">
        <v>2455</v>
      </c>
      <c r="P589" t="s">
        <v>32</v>
      </c>
      <c r="Q589" t="s">
        <v>36</v>
      </c>
      <c r="R589" t="s">
        <v>2456</v>
      </c>
      <c r="S589">
        <v>544.00800000000004</v>
      </c>
      <c r="T589">
        <v>3</v>
      </c>
      <c r="U589">
        <v>0.2</v>
      </c>
      <c r="V589">
        <v>40.800600000000003</v>
      </c>
      <c r="W589" t="s">
        <v>10942</v>
      </c>
    </row>
    <row r="590" spans="1:23">
      <c r="A590">
        <v>1199</v>
      </c>
      <c r="B590" t="s">
        <v>3408</v>
      </c>
      <c r="C590">
        <v>2013</v>
      </c>
      <c r="D590" s="6">
        <v>41373</v>
      </c>
      <c r="E590" s="6">
        <v>41377</v>
      </c>
      <c r="F590" t="s">
        <v>50</v>
      </c>
      <c r="G590" t="s">
        <v>1974</v>
      </c>
      <c r="H590" t="s">
        <v>1975</v>
      </c>
      <c r="I590" t="s">
        <v>26</v>
      </c>
      <c r="J590" t="s">
        <v>27</v>
      </c>
      <c r="K590" t="s">
        <v>184</v>
      </c>
      <c r="L590" t="s">
        <v>104</v>
      </c>
      <c r="M590">
        <v>77041</v>
      </c>
      <c r="N590" t="s">
        <v>105</v>
      </c>
      <c r="O590" t="s">
        <v>3411</v>
      </c>
      <c r="P590" t="s">
        <v>32</v>
      </c>
      <c r="Q590" t="s">
        <v>36</v>
      </c>
      <c r="R590" t="s">
        <v>3412</v>
      </c>
      <c r="S590">
        <v>95.983999999999995</v>
      </c>
      <c r="T590">
        <v>4</v>
      </c>
      <c r="U590">
        <v>0.3</v>
      </c>
      <c r="V590">
        <v>-4.1135999999999981</v>
      </c>
      <c r="W590" t="s">
        <v>10939</v>
      </c>
    </row>
    <row r="591" spans="1:23">
      <c r="A591">
        <v>1191</v>
      </c>
      <c r="B591" t="s">
        <v>3395</v>
      </c>
      <c r="C591">
        <v>2014</v>
      </c>
      <c r="D591" s="6">
        <v>41697</v>
      </c>
      <c r="E591" s="6">
        <v>41699</v>
      </c>
      <c r="F591" t="s">
        <v>23</v>
      </c>
      <c r="G591" t="s">
        <v>3396</v>
      </c>
      <c r="H591" t="s">
        <v>3397</v>
      </c>
      <c r="I591" t="s">
        <v>102</v>
      </c>
      <c r="J591" t="s">
        <v>27</v>
      </c>
      <c r="K591" t="s">
        <v>42</v>
      </c>
      <c r="L591" t="s">
        <v>43</v>
      </c>
      <c r="M591">
        <v>90036</v>
      </c>
      <c r="N591" t="s">
        <v>44</v>
      </c>
      <c r="O591" t="s">
        <v>3400</v>
      </c>
      <c r="P591" t="s">
        <v>32</v>
      </c>
      <c r="Q591" t="s">
        <v>36</v>
      </c>
      <c r="R591" t="s">
        <v>3401</v>
      </c>
      <c r="S591">
        <v>892.22400000000005</v>
      </c>
      <c r="T591">
        <v>3</v>
      </c>
      <c r="U591">
        <v>0.2</v>
      </c>
      <c r="V591">
        <v>89.222400000000022</v>
      </c>
      <c r="W591" t="s">
        <v>10937</v>
      </c>
    </row>
    <row r="592" spans="1:23">
      <c r="A592">
        <v>1178</v>
      </c>
      <c r="B592" t="s">
        <v>3373</v>
      </c>
      <c r="C592">
        <v>2013</v>
      </c>
      <c r="D592" s="6">
        <v>41610</v>
      </c>
      <c r="E592" s="6">
        <v>41614</v>
      </c>
      <c r="F592" t="s">
        <v>50</v>
      </c>
      <c r="G592" t="s">
        <v>332</v>
      </c>
      <c r="H592" t="s">
        <v>333</v>
      </c>
      <c r="I592" t="s">
        <v>26</v>
      </c>
      <c r="J592" t="s">
        <v>27</v>
      </c>
      <c r="K592" t="s">
        <v>3374</v>
      </c>
      <c r="L592" t="s">
        <v>2735</v>
      </c>
      <c r="M592">
        <v>20852</v>
      </c>
      <c r="N592" t="s">
        <v>148</v>
      </c>
      <c r="O592" t="s">
        <v>3375</v>
      </c>
      <c r="P592" t="s">
        <v>32</v>
      </c>
      <c r="Q592" t="s">
        <v>36</v>
      </c>
      <c r="R592" t="s">
        <v>3376</v>
      </c>
      <c r="S592">
        <v>172.5</v>
      </c>
      <c r="T592">
        <v>2</v>
      </c>
      <c r="U592">
        <v>0</v>
      </c>
      <c r="V592">
        <v>51.749999999999986</v>
      </c>
      <c r="W592" t="s">
        <v>10947</v>
      </c>
    </row>
    <row r="593" spans="1:23">
      <c r="A593">
        <v>1159</v>
      </c>
      <c r="B593" t="s">
        <v>3328</v>
      </c>
      <c r="C593">
        <v>2013</v>
      </c>
      <c r="D593" s="6">
        <v>41458</v>
      </c>
      <c r="E593" s="6">
        <v>41463</v>
      </c>
      <c r="F593" t="s">
        <v>23</v>
      </c>
      <c r="G593" t="s">
        <v>2760</v>
      </c>
      <c r="H593" t="s">
        <v>2761</v>
      </c>
      <c r="I593" t="s">
        <v>41</v>
      </c>
      <c r="J593" t="s">
        <v>27</v>
      </c>
      <c r="K593" t="s">
        <v>42</v>
      </c>
      <c r="L593" t="s">
        <v>43</v>
      </c>
      <c r="M593">
        <v>90004</v>
      </c>
      <c r="N593" t="s">
        <v>44</v>
      </c>
      <c r="O593" t="s">
        <v>3329</v>
      </c>
      <c r="P593" t="s">
        <v>32</v>
      </c>
      <c r="Q593" t="s">
        <v>36</v>
      </c>
      <c r="R593" t="s">
        <v>3330</v>
      </c>
      <c r="S593">
        <v>195.184</v>
      </c>
      <c r="T593">
        <v>1</v>
      </c>
      <c r="U593">
        <v>0.2</v>
      </c>
      <c r="V593">
        <v>19.518400000000007</v>
      </c>
      <c r="W593" t="s">
        <v>10942</v>
      </c>
    </row>
    <row r="594" spans="1:23">
      <c r="A594">
        <v>1127</v>
      </c>
      <c r="B594" t="s">
        <v>3264</v>
      </c>
      <c r="C594">
        <v>2011</v>
      </c>
      <c r="D594" s="6">
        <v>40564</v>
      </c>
      <c r="E594" s="6">
        <v>40570</v>
      </c>
      <c r="F594" t="s">
        <v>50</v>
      </c>
      <c r="G594" t="s">
        <v>2753</v>
      </c>
      <c r="H594" t="s">
        <v>2754</v>
      </c>
      <c r="I594" t="s">
        <v>26</v>
      </c>
      <c r="J594" t="s">
        <v>27</v>
      </c>
      <c r="K594" t="s">
        <v>3265</v>
      </c>
      <c r="L594" t="s">
        <v>1707</v>
      </c>
      <c r="M594">
        <v>72401</v>
      </c>
      <c r="N594" t="s">
        <v>30</v>
      </c>
      <c r="O594" t="s">
        <v>1588</v>
      </c>
      <c r="P594" t="s">
        <v>32</v>
      </c>
      <c r="Q594" t="s">
        <v>36</v>
      </c>
      <c r="R594" t="s">
        <v>1589</v>
      </c>
      <c r="S594">
        <v>1067.94</v>
      </c>
      <c r="T594">
        <v>3</v>
      </c>
      <c r="U594">
        <v>0</v>
      </c>
      <c r="V594">
        <v>224.2673999999999</v>
      </c>
      <c r="W594" t="s">
        <v>10936</v>
      </c>
    </row>
    <row r="595" spans="1:23">
      <c r="A595">
        <v>1082</v>
      </c>
      <c r="B595" t="s">
        <v>3182</v>
      </c>
      <c r="C595">
        <v>2012</v>
      </c>
      <c r="D595" s="6">
        <v>41242</v>
      </c>
      <c r="E595" s="6">
        <v>41247</v>
      </c>
      <c r="F595" t="s">
        <v>50</v>
      </c>
      <c r="G595" t="s">
        <v>3183</v>
      </c>
      <c r="H595" t="s">
        <v>3184</v>
      </c>
      <c r="I595" t="s">
        <v>41</v>
      </c>
      <c r="J595" t="s">
        <v>27</v>
      </c>
      <c r="K595" t="s">
        <v>880</v>
      </c>
      <c r="L595" t="s">
        <v>238</v>
      </c>
      <c r="M595">
        <v>48227</v>
      </c>
      <c r="N595" t="s">
        <v>105</v>
      </c>
      <c r="O595" t="s">
        <v>3186</v>
      </c>
      <c r="P595" t="s">
        <v>32</v>
      </c>
      <c r="Q595" t="s">
        <v>36</v>
      </c>
      <c r="R595" t="s">
        <v>3187</v>
      </c>
      <c r="S595">
        <v>1106.9099999999999</v>
      </c>
      <c r="T595">
        <v>9</v>
      </c>
      <c r="U595">
        <v>0</v>
      </c>
      <c r="V595">
        <v>121.76009999999994</v>
      </c>
      <c r="W595" t="s">
        <v>10946</v>
      </c>
    </row>
    <row r="596" spans="1:23">
      <c r="A596">
        <v>1068</v>
      </c>
      <c r="B596" t="s">
        <v>3146</v>
      </c>
      <c r="C596">
        <v>2013</v>
      </c>
      <c r="D596" s="6">
        <v>41549</v>
      </c>
      <c r="E596" s="6">
        <v>41550</v>
      </c>
      <c r="F596" t="s">
        <v>188</v>
      </c>
      <c r="G596" t="s">
        <v>3147</v>
      </c>
      <c r="H596" t="s">
        <v>3148</v>
      </c>
      <c r="I596" t="s">
        <v>26</v>
      </c>
      <c r="J596" t="s">
        <v>27</v>
      </c>
      <c r="K596" t="s">
        <v>127</v>
      </c>
      <c r="L596" t="s">
        <v>43</v>
      </c>
      <c r="M596">
        <v>94122</v>
      </c>
      <c r="N596" t="s">
        <v>44</v>
      </c>
      <c r="O596" t="s">
        <v>304</v>
      </c>
      <c r="P596" t="s">
        <v>32</v>
      </c>
      <c r="Q596" t="s">
        <v>36</v>
      </c>
      <c r="R596" t="s">
        <v>305</v>
      </c>
      <c r="S596">
        <v>194.84800000000001</v>
      </c>
      <c r="T596">
        <v>4</v>
      </c>
      <c r="U596">
        <v>0.2</v>
      </c>
      <c r="V596">
        <v>12.177999999999983</v>
      </c>
      <c r="W596" t="s">
        <v>10945</v>
      </c>
    </row>
    <row r="597" spans="1:23">
      <c r="A597">
        <v>1061</v>
      </c>
      <c r="B597" t="s">
        <v>3134</v>
      </c>
      <c r="C597">
        <v>2012</v>
      </c>
      <c r="D597" s="6">
        <v>40991</v>
      </c>
      <c r="E597" s="6">
        <v>40997</v>
      </c>
      <c r="F597" t="s">
        <v>50</v>
      </c>
      <c r="G597" t="s">
        <v>1287</v>
      </c>
      <c r="H597" t="s">
        <v>1288</v>
      </c>
      <c r="I597" t="s">
        <v>26</v>
      </c>
      <c r="J597" t="s">
        <v>27</v>
      </c>
      <c r="K597" t="s">
        <v>184</v>
      </c>
      <c r="L597" t="s">
        <v>104</v>
      </c>
      <c r="M597">
        <v>77095</v>
      </c>
      <c r="N597" t="s">
        <v>105</v>
      </c>
      <c r="O597" t="s">
        <v>1537</v>
      </c>
      <c r="P597" t="s">
        <v>32</v>
      </c>
      <c r="Q597" t="s">
        <v>36</v>
      </c>
      <c r="R597" t="s">
        <v>1538</v>
      </c>
      <c r="S597">
        <v>107.77200000000001</v>
      </c>
      <c r="T597">
        <v>2</v>
      </c>
      <c r="U597">
        <v>0.3</v>
      </c>
      <c r="V597">
        <v>-29.252400000000009</v>
      </c>
      <c r="W597" t="s">
        <v>10938</v>
      </c>
    </row>
    <row r="598" spans="1:23">
      <c r="A598">
        <v>1046</v>
      </c>
      <c r="B598" t="s">
        <v>3100</v>
      </c>
      <c r="C598">
        <v>2014</v>
      </c>
      <c r="D598" s="6">
        <v>41925</v>
      </c>
      <c r="E598" s="6">
        <v>41929</v>
      </c>
      <c r="F598" t="s">
        <v>50</v>
      </c>
      <c r="G598" t="s">
        <v>197</v>
      </c>
      <c r="H598" t="s">
        <v>198</v>
      </c>
      <c r="I598" t="s">
        <v>102</v>
      </c>
      <c r="J598" t="s">
        <v>27</v>
      </c>
      <c r="K598" t="s">
        <v>3101</v>
      </c>
      <c r="L598" t="s">
        <v>211</v>
      </c>
      <c r="M598">
        <v>61107</v>
      </c>
      <c r="N598" t="s">
        <v>105</v>
      </c>
      <c r="O598" t="s">
        <v>3102</v>
      </c>
      <c r="P598" t="s">
        <v>32</v>
      </c>
      <c r="Q598" t="s">
        <v>36</v>
      </c>
      <c r="R598" t="s">
        <v>3103</v>
      </c>
      <c r="S598">
        <v>254.60399999999998</v>
      </c>
      <c r="T598">
        <v>14</v>
      </c>
      <c r="U598">
        <v>0.3</v>
      </c>
      <c r="V598">
        <v>-18.185999999999993</v>
      </c>
      <c r="W598" t="s">
        <v>10945</v>
      </c>
    </row>
    <row r="599" spans="1:23">
      <c r="A599">
        <v>1031</v>
      </c>
      <c r="B599" t="s">
        <v>3057</v>
      </c>
      <c r="C599">
        <v>2011</v>
      </c>
      <c r="D599" s="6">
        <v>40735</v>
      </c>
      <c r="E599" s="6">
        <v>40739</v>
      </c>
      <c r="F599" t="s">
        <v>50</v>
      </c>
      <c r="G599" t="s">
        <v>1345</v>
      </c>
      <c r="H599" t="s">
        <v>1346</v>
      </c>
      <c r="I599" t="s">
        <v>41</v>
      </c>
      <c r="J599" t="s">
        <v>27</v>
      </c>
      <c r="K599" t="s">
        <v>1145</v>
      </c>
      <c r="L599" t="s">
        <v>788</v>
      </c>
      <c r="M599">
        <v>7601</v>
      </c>
      <c r="N599" t="s">
        <v>148</v>
      </c>
      <c r="O599" t="s">
        <v>1793</v>
      </c>
      <c r="P599" t="s">
        <v>32</v>
      </c>
      <c r="Q599" t="s">
        <v>36</v>
      </c>
      <c r="R599" t="s">
        <v>1794</v>
      </c>
      <c r="S599">
        <v>854.94</v>
      </c>
      <c r="T599">
        <v>3</v>
      </c>
      <c r="U599">
        <v>0</v>
      </c>
      <c r="V599">
        <v>213.73500000000001</v>
      </c>
      <c r="W599" t="s">
        <v>10942</v>
      </c>
    </row>
    <row r="600" spans="1:23">
      <c r="A600">
        <v>1022</v>
      </c>
      <c r="B600" t="s">
        <v>3033</v>
      </c>
      <c r="C600">
        <v>2012</v>
      </c>
      <c r="D600" s="6">
        <v>41026</v>
      </c>
      <c r="E600" s="6">
        <v>41032</v>
      </c>
      <c r="F600" t="s">
        <v>50</v>
      </c>
      <c r="G600" t="s">
        <v>1878</v>
      </c>
      <c r="H600" t="s">
        <v>1879</v>
      </c>
      <c r="I600" t="s">
        <v>26</v>
      </c>
      <c r="J600" t="s">
        <v>27</v>
      </c>
      <c r="K600" t="s">
        <v>96</v>
      </c>
      <c r="L600" t="s">
        <v>3034</v>
      </c>
      <c r="M600">
        <v>20016</v>
      </c>
      <c r="N600" t="s">
        <v>148</v>
      </c>
      <c r="O600" t="s">
        <v>3036</v>
      </c>
      <c r="P600" t="s">
        <v>32</v>
      </c>
      <c r="Q600" t="s">
        <v>36</v>
      </c>
      <c r="R600" t="s">
        <v>3037</v>
      </c>
      <c r="S600">
        <v>1267.53</v>
      </c>
      <c r="T600">
        <v>3</v>
      </c>
      <c r="U600">
        <v>0</v>
      </c>
      <c r="V600">
        <v>316.88249999999999</v>
      </c>
      <c r="W600" t="s">
        <v>10939</v>
      </c>
    </row>
    <row r="601" spans="1:23">
      <c r="A601">
        <v>991</v>
      </c>
      <c r="B601" t="s">
        <v>2968</v>
      </c>
      <c r="C601">
        <v>2012</v>
      </c>
      <c r="D601" s="6">
        <v>40997</v>
      </c>
      <c r="E601" s="6">
        <v>40999</v>
      </c>
      <c r="F601" t="s">
        <v>23</v>
      </c>
      <c r="G601" t="s">
        <v>2969</v>
      </c>
      <c r="H601" t="s">
        <v>2970</v>
      </c>
      <c r="I601" t="s">
        <v>102</v>
      </c>
      <c r="J601" t="s">
        <v>27</v>
      </c>
      <c r="K601" t="s">
        <v>1521</v>
      </c>
      <c r="L601" t="s">
        <v>54</v>
      </c>
      <c r="M601">
        <v>32216</v>
      </c>
      <c r="N601" t="s">
        <v>30</v>
      </c>
      <c r="O601" t="s">
        <v>1136</v>
      </c>
      <c r="P601" t="s">
        <v>32</v>
      </c>
      <c r="Q601" t="s">
        <v>36</v>
      </c>
      <c r="R601" t="s">
        <v>1137</v>
      </c>
      <c r="S601">
        <v>1166.92</v>
      </c>
      <c r="T601">
        <v>5</v>
      </c>
      <c r="U601">
        <v>0.2</v>
      </c>
      <c r="V601">
        <v>131.27849999999995</v>
      </c>
      <c r="W601" t="s">
        <v>10938</v>
      </c>
    </row>
    <row r="602" spans="1:23">
      <c r="A602">
        <v>984</v>
      </c>
      <c r="B602" t="s">
        <v>2946</v>
      </c>
      <c r="C602">
        <v>2011</v>
      </c>
      <c r="D602" s="6">
        <v>40858</v>
      </c>
      <c r="E602" s="6">
        <v>40861</v>
      </c>
      <c r="F602" t="s">
        <v>23</v>
      </c>
      <c r="G602" t="s">
        <v>2947</v>
      </c>
      <c r="H602" t="s">
        <v>2948</v>
      </c>
      <c r="I602" t="s">
        <v>26</v>
      </c>
      <c r="J602" t="s">
        <v>27</v>
      </c>
      <c r="K602" t="s">
        <v>1473</v>
      </c>
      <c r="L602" t="s">
        <v>457</v>
      </c>
      <c r="M602">
        <v>80027</v>
      </c>
      <c r="N602" t="s">
        <v>44</v>
      </c>
      <c r="O602" t="s">
        <v>2580</v>
      </c>
      <c r="P602" t="s">
        <v>32</v>
      </c>
      <c r="Q602" t="s">
        <v>36</v>
      </c>
      <c r="R602" t="s">
        <v>2581</v>
      </c>
      <c r="S602">
        <v>603.91999999999996</v>
      </c>
      <c r="T602">
        <v>5</v>
      </c>
      <c r="U602">
        <v>0.2</v>
      </c>
      <c r="V602">
        <v>75.489999999999924</v>
      </c>
      <c r="W602" t="s">
        <v>10946</v>
      </c>
    </row>
    <row r="603" spans="1:23">
      <c r="A603">
        <v>981</v>
      </c>
      <c r="B603" t="s">
        <v>2945</v>
      </c>
      <c r="C603">
        <v>2013</v>
      </c>
      <c r="D603" s="6">
        <v>41551</v>
      </c>
      <c r="E603" s="6">
        <v>41556</v>
      </c>
      <c r="F603" t="s">
        <v>50</v>
      </c>
      <c r="G603" t="s">
        <v>152</v>
      </c>
      <c r="H603" t="s">
        <v>153</v>
      </c>
      <c r="I603" t="s">
        <v>26</v>
      </c>
      <c r="J603" t="s">
        <v>27</v>
      </c>
      <c r="K603" t="s">
        <v>266</v>
      </c>
      <c r="L603" t="s">
        <v>267</v>
      </c>
      <c r="M603">
        <v>10035</v>
      </c>
      <c r="N603" t="s">
        <v>148</v>
      </c>
      <c r="O603" t="s">
        <v>2481</v>
      </c>
      <c r="P603" t="s">
        <v>32</v>
      </c>
      <c r="Q603" t="s">
        <v>36</v>
      </c>
      <c r="R603" t="s">
        <v>2482</v>
      </c>
      <c r="S603">
        <v>599.29200000000003</v>
      </c>
      <c r="T603">
        <v>6</v>
      </c>
      <c r="U603">
        <v>0.1</v>
      </c>
      <c r="V603">
        <v>93.223199999999977</v>
      </c>
      <c r="W603" t="s">
        <v>10945</v>
      </c>
    </row>
    <row r="604" spans="1:23">
      <c r="A604">
        <v>961</v>
      </c>
      <c r="B604" t="s">
        <v>2907</v>
      </c>
      <c r="C604">
        <v>2014</v>
      </c>
      <c r="D604" s="6">
        <v>41958</v>
      </c>
      <c r="E604" s="6">
        <v>41963</v>
      </c>
      <c r="F604" t="s">
        <v>50</v>
      </c>
      <c r="G604" t="s">
        <v>2908</v>
      </c>
      <c r="H604" t="s">
        <v>2909</v>
      </c>
      <c r="I604" t="s">
        <v>41</v>
      </c>
      <c r="J604" t="s">
        <v>27</v>
      </c>
      <c r="K604" t="s">
        <v>127</v>
      </c>
      <c r="L604" t="s">
        <v>43</v>
      </c>
      <c r="M604">
        <v>94110</v>
      </c>
      <c r="N604" t="s">
        <v>44</v>
      </c>
      <c r="O604" t="s">
        <v>942</v>
      </c>
      <c r="P604" t="s">
        <v>32</v>
      </c>
      <c r="Q604" t="s">
        <v>36</v>
      </c>
      <c r="R604" t="s">
        <v>943</v>
      </c>
      <c r="S604">
        <v>321.56799999999998</v>
      </c>
      <c r="T604">
        <v>2</v>
      </c>
      <c r="U604">
        <v>0.2</v>
      </c>
      <c r="V604">
        <v>28.137200000000007</v>
      </c>
      <c r="W604" t="s">
        <v>10946</v>
      </c>
    </row>
    <row r="605" spans="1:23">
      <c r="A605">
        <v>917</v>
      </c>
      <c r="B605" t="s">
        <v>2802</v>
      </c>
      <c r="C605">
        <v>2011</v>
      </c>
      <c r="D605" s="6">
        <v>40709</v>
      </c>
      <c r="E605" s="6">
        <v>40715</v>
      </c>
      <c r="F605" t="s">
        <v>50</v>
      </c>
      <c r="G605" t="s">
        <v>1079</v>
      </c>
      <c r="H605" t="s">
        <v>1080</v>
      </c>
      <c r="I605" t="s">
        <v>41</v>
      </c>
      <c r="J605" t="s">
        <v>27</v>
      </c>
      <c r="K605" t="s">
        <v>678</v>
      </c>
      <c r="L605" t="s">
        <v>104</v>
      </c>
      <c r="M605">
        <v>78207</v>
      </c>
      <c r="N605" t="s">
        <v>105</v>
      </c>
      <c r="O605" t="s">
        <v>1793</v>
      </c>
      <c r="P605" t="s">
        <v>32</v>
      </c>
      <c r="Q605" t="s">
        <v>36</v>
      </c>
      <c r="R605" t="s">
        <v>1794</v>
      </c>
      <c r="S605">
        <v>797.94399999999996</v>
      </c>
      <c r="T605">
        <v>4</v>
      </c>
      <c r="U605">
        <v>0.3</v>
      </c>
      <c r="V605">
        <v>-56.995999999999981</v>
      </c>
      <c r="W605" t="s">
        <v>10941</v>
      </c>
    </row>
    <row r="606" spans="1:23">
      <c r="A606">
        <v>881</v>
      </c>
      <c r="B606" t="s">
        <v>2711</v>
      </c>
      <c r="C606">
        <v>2014</v>
      </c>
      <c r="D606" s="6">
        <v>41974</v>
      </c>
      <c r="E606" s="6">
        <v>41976</v>
      </c>
      <c r="F606" t="s">
        <v>23</v>
      </c>
      <c r="G606" t="s">
        <v>100</v>
      </c>
      <c r="H606" t="s">
        <v>101</v>
      </c>
      <c r="I606" t="s">
        <v>102</v>
      </c>
      <c r="J606" t="s">
        <v>27</v>
      </c>
      <c r="K606" t="s">
        <v>266</v>
      </c>
      <c r="L606" t="s">
        <v>267</v>
      </c>
      <c r="M606">
        <v>10024</v>
      </c>
      <c r="N606" t="s">
        <v>148</v>
      </c>
      <c r="O606" t="s">
        <v>686</v>
      </c>
      <c r="P606" t="s">
        <v>32</v>
      </c>
      <c r="Q606" t="s">
        <v>36</v>
      </c>
      <c r="R606" t="s">
        <v>687</v>
      </c>
      <c r="S606">
        <v>1242.8999999999999</v>
      </c>
      <c r="T606">
        <v>5</v>
      </c>
      <c r="U606">
        <v>0.1</v>
      </c>
      <c r="V606">
        <v>262.38999999999987</v>
      </c>
      <c r="W606" t="s">
        <v>10947</v>
      </c>
    </row>
    <row r="607" spans="1:23">
      <c r="A607">
        <v>848</v>
      </c>
      <c r="B607" t="s">
        <v>2622</v>
      </c>
      <c r="C607">
        <v>2012</v>
      </c>
      <c r="D607" s="6">
        <v>41195</v>
      </c>
      <c r="E607" s="6">
        <v>41199</v>
      </c>
      <c r="F607" t="s">
        <v>50</v>
      </c>
      <c r="G607" t="s">
        <v>2623</v>
      </c>
      <c r="H607" t="s">
        <v>2624</v>
      </c>
      <c r="I607" t="s">
        <v>26</v>
      </c>
      <c r="J607" t="s">
        <v>27</v>
      </c>
      <c r="K607" t="s">
        <v>1473</v>
      </c>
      <c r="L607" t="s">
        <v>29</v>
      </c>
      <c r="M607">
        <v>40214</v>
      </c>
      <c r="N607" t="s">
        <v>30</v>
      </c>
      <c r="O607" t="s">
        <v>1084</v>
      </c>
      <c r="P607" t="s">
        <v>32</v>
      </c>
      <c r="Q607" t="s">
        <v>36</v>
      </c>
      <c r="R607" t="s">
        <v>1085</v>
      </c>
      <c r="S607">
        <v>287.94</v>
      </c>
      <c r="T607">
        <v>3</v>
      </c>
      <c r="U607">
        <v>0</v>
      </c>
      <c r="V607">
        <v>77.743800000000022</v>
      </c>
      <c r="W607" t="s">
        <v>10945</v>
      </c>
    </row>
    <row r="608" spans="1:23">
      <c r="A608">
        <v>830</v>
      </c>
      <c r="B608" t="s">
        <v>2578</v>
      </c>
      <c r="C608">
        <v>2014</v>
      </c>
      <c r="D608" s="6">
        <v>41807</v>
      </c>
      <c r="E608" s="6">
        <v>41812</v>
      </c>
      <c r="F608" t="s">
        <v>23</v>
      </c>
      <c r="G608" t="s">
        <v>332</v>
      </c>
      <c r="H608" t="s">
        <v>333</v>
      </c>
      <c r="I608" t="s">
        <v>26</v>
      </c>
      <c r="J608" t="s">
        <v>27</v>
      </c>
      <c r="K608" t="s">
        <v>2579</v>
      </c>
      <c r="L608" t="s">
        <v>29</v>
      </c>
      <c r="M608">
        <v>41042</v>
      </c>
      <c r="N608" t="s">
        <v>30</v>
      </c>
      <c r="O608" t="s">
        <v>2580</v>
      </c>
      <c r="P608" t="s">
        <v>32</v>
      </c>
      <c r="Q608" t="s">
        <v>36</v>
      </c>
      <c r="R608" t="s">
        <v>2581</v>
      </c>
      <c r="S608">
        <v>301.95999999999998</v>
      </c>
      <c r="T608">
        <v>2</v>
      </c>
      <c r="U608">
        <v>0</v>
      </c>
      <c r="V608">
        <v>90.587999999999965</v>
      </c>
      <c r="W608" t="s">
        <v>10941</v>
      </c>
    </row>
    <row r="609" spans="1:23">
      <c r="A609">
        <v>820</v>
      </c>
      <c r="B609" t="s">
        <v>2552</v>
      </c>
      <c r="C609">
        <v>2011</v>
      </c>
      <c r="D609" s="6">
        <v>40722</v>
      </c>
      <c r="E609" s="6">
        <v>40726</v>
      </c>
      <c r="F609" t="s">
        <v>50</v>
      </c>
      <c r="G609" t="s">
        <v>1906</v>
      </c>
      <c r="H609" t="s">
        <v>1907</v>
      </c>
      <c r="I609" t="s">
        <v>26</v>
      </c>
      <c r="J609" t="s">
        <v>27</v>
      </c>
      <c r="K609" t="s">
        <v>146</v>
      </c>
      <c r="L609" t="s">
        <v>147</v>
      </c>
      <c r="M609">
        <v>19140</v>
      </c>
      <c r="N609" t="s">
        <v>148</v>
      </c>
      <c r="O609" t="s">
        <v>2555</v>
      </c>
      <c r="P609" t="s">
        <v>32</v>
      </c>
      <c r="Q609" t="s">
        <v>36</v>
      </c>
      <c r="R609" t="s">
        <v>2556</v>
      </c>
      <c r="S609">
        <v>1228.4649999999999</v>
      </c>
      <c r="T609">
        <v>5</v>
      </c>
      <c r="U609">
        <v>0.3</v>
      </c>
      <c r="V609">
        <v>0</v>
      </c>
      <c r="W609" t="s">
        <v>10941</v>
      </c>
    </row>
    <row r="610" spans="1:23">
      <c r="A610">
        <v>800</v>
      </c>
      <c r="B610" t="s">
        <v>2502</v>
      </c>
      <c r="C610">
        <v>2012</v>
      </c>
      <c r="D610" s="6">
        <v>41240</v>
      </c>
      <c r="E610" s="6">
        <v>41246</v>
      </c>
      <c r="F610" t="s">
        <v>50</v>
      </c>
      <c r="G610" t="s">
        <v>2503</v>
      </c>
      <c r="H610" t="s">
        <v>2504</v>
      </c>
      <c r="I610" t="s">
        <v>26</v>
      </c>
      <c r="J610" t="s">
        <v>27</v>
      </c>
      <c r="K610" t="s">
        <v>2505</v>
      </c>
      <c r="L610" t="s">
        <v>43</v>
      </c>
      <c r="M610">
        <v>92530</v>
      </c>
      <c r="N610" t="s">
        <v>44</v>
      </c>
      <c r="O610" t="s">
        <v>1839</v>
      </c>
      <c r="P610" t="s">
        <v>32</v>
      </c>
      <c r="Q610" t="s">
        <v>36</v>
      </c>
      <c r="R610" t="s">
        <v>1840</v>
      </c>
      <c r="S610">
        <v>283.92</v>
      </c>
      <c r="T610">
        <v>5</v>
      </c>
      <c r="U610">
        <v>0.2</v>
      </c>
      <c r="V610">
        <v>17.745000000000019</v>
      </c>
      <c r="W610" t="s">
        <v>10946</v>
      </c>
    </row>
    <row r="611" spans="1:23">
      <c r="A611">
        <v>792</v>
      </c>
      <c r="B611" t="s">
        <v>2478</v>
      </c>
      <c r="C611">
        <v>2012</v>
      </c>
      <c r="D611" s="6">
        <v>41086</v>
      </c>
      <c r="E611" s="6">
        <v>41090</v>
      </c>
      <c r="F611" t="s">
        <v>50</v>
      </c>
      <c r="G611" t="s">
        <v>1674</v>
      </c>
      <c r="H611" t="s">
        <v>1675</v>
      </c>
      <c r="I611" t="s">
        <v>26</v>
      </c>
      <c r="J611" t="s">
        <v>27</v>
      </c>
      <c r="K611" t="s">
        <v>1464</v>
      </c>
      <c r="L611" t="s">
        <v>319</v>
      </c>
      <c r="M611">
        <v>23223</v>
      </c>
      <c r="N611" t="s">
        <v>30</v>
      </c>
      <c r="O611" t="s">
        <v>2481</v>
      </c>
      <c r="P611" t="s">
        <v>32</v>
      </c>
      <c r="Q611" t="s">
        <v>36</v>
      </c>
      <c r="R611" t="s">
        <v>2482</v>
      </c>
      <c r="S611">
        <v>332.94</v>
      </c>
      <c r="T611">
        <v>3</v>
      </c>
      <c r="U611">
        <v>0</v>
      </c>
      <c r="V611">
        <v>79.905599999999993</v>
      </c>
      <c r="W611" t="s">
        <v>10941</v>
      </c>
    </row>
    <row r="612" spans="1:23">
      <c r="A612">
        <v>788</v>
      </c>
      <c r="B612" t="s">
        <v>2473</v>
      </c>
      <c r="C612">
        <v>2012</v>
      </c>
      <c r="D612" s="6">
        <v>41255</v>
      </c>
      <c r="E612" s="6">
        <v>41259</v>
      </c>
      <c r="F612" t="s">
        <v>50</v>
      </c>
      <c r="G612" t="s">
        <v>2474</v>
      </c>
      <c r="H612" t="s">
        <v>2475</v>
      </c>
      <c r="I612" t="s">
        <v>26</v>
      </c>
      <c r="J612" t="s">
        <v>27</v>
      </c>
      <c r="K612" t="s">
        <v>2470</v>
      </c>
      <c r="L612" t="s">
        <v>43</v>
      </c>
      <c r="M612">
        <v>93534</v>
      </c>
      <c r="N612" t="s">
        <v>44</v>
      </c>
      <c r="O612" t="s">
        <v>2476</v>
      </c>
      <c r="P612" t="s">
        <v>32</v>
      </c>
      <c r="Q612" t="s">
        <v>36</v>
      </c>
      <c r="R612" t="s">
        <v>2477</v>
      </c>
      <c r="S612">
        <v>348.92800000000005</v>
      </c>
      <c r="T612">
        <v>2</v>
      </c>
      <c r="U612">
        <v>0.2</v>
      </c>
      <c r="V612">
        <v>34.89279999999998</v>
      </c>
      <c r="W612" t="s">
        <v>10947</v>
      </c>
    </row>
    <row r="613" spans="1:23">
      <c r="A613">
        <v>778</v>
      </c>
      <c r="B613" t="s">
        <v>2454</v>
      </c>
      <c r="C613">
        <v>2012</v>
      </c>
      <c r="D613" s="6">
        <v>41142</v>
      </c>
      <c r="E613" s="6">
        <v>41144</v>
      </c>
      <c r="F613" t="s">
        <v>188</v>
      </c>
      <c r="G613" t="s">
        <v>1068</v>
      </c>
      <c r="H613" t="s">
        <v>1069</v>
      </c>
      <c r="I613" t="s">
        <v>102</v>
      </c>
      <c r="J613" t="s">
        <v>27</v>
      </c>
      <c r="K613" t="s">
        <v>127</v>
      </c>
      <c r="L613" t="s">
        <v>43</v>
      </c>
      <c r="M613">
        <v>94110</v>
      </c>
      <c r="N613" t="s">
        <v>44</v>
      </c>
      <c r="O613" t="s">
        <v>2455</v>
      </c>
      <c r="P613" t="s">
        <v>32</v>
      </c>
      <c r="Q613" t="s">
        <v>36</v>
      </c>
      <c r="R613" t="s">
        <v>2456</v>
      </c>
      <c r="S613">
        <v>544.00800000000004</v>
      </c>
      <c r="T613">
        <v>3</v>
      </c>
      <c r="U613">
        <v>0.2</v>
      </c>
      <c r="V613">
        <v>40.800600000000003</v>
      </c>
      <c r="W613" t="s">
        <v>10943</v>
      </c>
    </row>
    <row r="614" spans="1:23">
      <c r="A614">
        <v>770</v>
      </c>
      <c r="B614" t="s">
        <v>2435</v>
      </c>
      <c r="C614">
        <v>2013</v>
      </c>
      <c r="D614" s="6">
        <v>41414</v>
      </c>
      <c r="E614" s="6">
        <v>41419</v>
      </c>
      <c r="F614" t="s">
        <v>50</v>
      </c>
      <c r="G614" t="s">
        <v>824</v>
      </c>
      <c r="H614" t="s">
        <v>825</v>
      </c>
      <c r="I614" t="s">
        <v>26</v>
      </c>
      <c r="J614" t="s">
        <v>27</v>
      </c>
      <c r="K614" t="s">
        <v>1127</v>
      </c>
      <c r="L614" t="s">
        <v>319</v>
      </c>
      <c r="M614">
        <v>22204</v>
      </c>
      <c r="N614" t="s">
        <v>30</v>
      </c>
      <c r="O614" t="s">
        <v>2436</v>
      </c>
      <c r="P614" t="s">
        <v>32</v>
      </c>
      <c r="Q614" t="s">
        <v>36</v>
      </c>
      <c r="R614" t="s">
        <v>2437</v>
      </c>
      <c r="S614">
        <v>641.96</v>
      </c>
      <c r="T614">
        <v>2</v>
      </c>
      <c r="U614">
        <v>0</v>
      </c>
      <c r="V614">
        <v>179.74880000000002</v>
      </c>
      <c r="W614" t="s">
        <v>10940</v>
      </c>
    </row>
    <row r="615" spans="1:23">
      <c r="A615">
        <v>731</v>
      </c>
      <c r="B615" t="s">
        <v>2340</v>
      </c>
      <c r="C615">
        <v>2013</v>
      </c>
      <c r="D615" s="6">
        <v>41612</v>
      </c>
      <c r="E615" s="6">
        <v>41615</v>
      </c>
      <c r="F615" t="s">
        <v>188</v>
      </c>
      <c r="G615" t="s">
        <v>2341</v>
      </c>
      <c r="H615" t="s">
        <v>2342</v>
      </c>
      <c r="I615" t="s">
        <v>26</v>
      </c>
      <c r="J615" t="s">
        <v>27</v>
      </c>
      <c r="K615" t="s">
        <v>2343</v>
      </c>
      <c r="L615" t="s">
        <v>267</v>
      </c>
      <c r="M615">
        <v>11572</v>
      </c>
      <c r="N615" t="s">
        <v>148</v>
      </c>
      <c r="O615" t="s">
        <v>942</v>
      </c>
      <c r="P615" t="s">
        <v>32</v>
      </c>
      <c r="Q615" t="s">
        <v>36</v>
      </c>
      <c r="R615" t="s">
        <v>943</v>
      </c>
      <c r="S615">
        <v>542.64599999999996</v>
      </c>
      <c r="T615">
        <v>3</v>
      </c>
      <c r="U615">
        <v>0.1</v>
      </c>
      <c r="V615">
        <v>102.49980000000001</v>
      </c>
      <c r="W615" t="s">
        <v>10947</v>
      </c>
    </row>
    <row r="616" spans="1:23">
      <c r="A616">
        <v>658</v>
      </c>
      <c r="B616" t="s">
        <v>2160</v>
      </c>
      <c r="C616">
        <v>2013</v>
      </c>
      <c r="D616" s="6">
        <v>41537</v>
      </c>
      <c r="E616" s="6">
        <v>41537</v>
      </c>
      <c r="F616" t="s">
        <v>1290</v>
      </c>
      <c r="G616" t="s">
        <v>2161</v>
      </c>
      <c r="H616" t="s">
        <v>2162</v>
      </c>
      <c r="I616" t="s">
        <v>102</v>
      </c>
      <c r="J616" t="s">
        <v>27</v>
      </c>
      <c r="K616" t="s">
        <v>456</v>
      </c>
      <c r="L616" t="s">
        <v>211</v>
      </c>
      <c r="M616">
        <v>60505</v>
      </c>
      <c r="N616" t="s">
        <v>105</v>
      </c>
      <c r="O616" t="s">
        <v>1726</v>
      </c>
      <c r="P616" t="s">
        <v>32</v>
      </c>
      <c r="Q616" t="s">
        <v>36</v>
      </c>
      <c r="R616" t="s">
        <v>1727</v>
      </c>
      <c r="S616">
        <v>701.37199999999996</v>
      </c>
      <c r="T616">
        <v>2</v>
      </c>
      <c r="U616">
        <v>0.3</v>
      </c>
      <c r="V616">
        <v>-50.098000000000013</v>
      </c>
      <c r="W616" t="s">
        <v>10944</v>
      </c>
    </row>
    <row r="617" spans="1:23">
      <c r="A617">
        <v>636</v>
      </c>
      <c r="B617" t="s">
        <v>2091</v>
      </c>
      <c r="C617">
        <v>2012</v>
      </c>
      <c r="D617" s="6">
        <v>41186</v>
      </c>
      <c r="E617" s="6">
        <v>41191</v>
      </c>
      <c r="F617" t="s">
        <v>23</v>
      </c>
      <c r="G617" t="s">
        <v>2092</v>
      </c>
      <c r="H617" t="s">
        <v>2093</v>
      </c>
      <c r="I617" t="s">
        <v>41</v>
      </c>
      <c r="J617" t="s">
        <v>27</v>
      </c>
      <c r="K617" t="s">
        <v>2094</v>
      </c>
      <c r="L617" t="s">
        <v>1272</v>
      </c>
      <c r="M617">
        <v>31088</v>
      </c>
      <c r="N617" t="s">
        <v>30</v>
      </c>
      <c r="O617" t="s">
        <v>2095</v>
      </c>
      <c r="P617" t="s">
        <v>32</v>
      </c>
      <c r="Q617" t="s">
        <v>36</v>
      </c>
      <c r="R617" t="s">
        <v>2096</v>
      </c>
      <c r="S617">
        <v>392.93999999999994</v>
      </c>
      <c r="T617">
        <v>3</v>
      </c>
      <c r="U617">
        <v>0</v>
      </c>
      <c r="V617">
        <v>43.223399999999984</v>
      </c>
      <c r="W617" t="s">
        <v>10945</v>
      </c>
    </row>
    <row r="618" spans="1:23">
      <c r="A618">
        <v>623</v>
      </c>
      <c r="B618" t="s">
        <v>2056</v>
      </c>
      <c r="C618">
        <v>2012</v>
      </c>
      <c r="D618" s="6">
        <v>41242</v>
      </c>
      <c r="E618" s="6">
        <v>41246</v>
      </c>
      <c r="F618" t="s">
        <v>50</v>
      </c>
      <c r="G618" t="s">
        <v>2057</v>
      </c>
      <c r="H618" t="s">
        <v>2058</v>
      </c>
      <c r="I618" t="s">
        <v>41</v>
      </c>
      <c r="J618" t="s">
        <v>27</v>
      </c>
      <c r="K618" t="s">
        <v>2059</v>
      </c>
      <c r="L618" t="s">
        <v>238</v>
      </c>
      <c r="M618">
        <v>48126</v>
      </c>
      <c r="N618" t="s">
        <v>105</v>
      </c>
      <c r="O618" t="s">
        <v>2060</v>
      </c>
      <c r="P618" t="s">
        <v>32</v>
      </c>
      <c r="Q618" t="s">
        <v>36</v>
      </c>
      <c r="R618" t="s">
        <v>2061</v>
      </c>
      <c r="S618">
        <v>301.95999999999998</v>
      </c>
      <c r="T618">
        <v>2</v>
      </c>
      <c r="U618">
        <v>0</v>
      </c>
      <c r="V618">
        <v>87.568399999999968</v>
      </c>
      <c r="W618" t="s">
        <v>10946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Q16" sqref="Q16"/>
    </sheetView>
  </sheetViews>
  <sheetFormatPr defaultRowHeight="15"/>
  <cols>
    <col min="1" max="1" width="13.140625" bestFit="1" customWidth="1"/>
    <col min="2" max="2" width="12.140625" bestFit="1" customWidth="1"/>
  </cols>
  <sheetData>
    <row r="3" spans="1:2">
      <c r="A3" s="9" t="s">
        <v>10933</v>
      </c>
      <c r="B3" s="10" t="s">
        <v>10948</v>
      </c>
    </row>
    <row r="4" spans="1:2">
      <c r="A4" s="11" t="s">
        <v>75</v>
      </c>
      <c r="B4" s="23">
        <v>203412.73300000009</v>
      </c>
    </row>
    <row r="5" spans="1:2">
      <c r="A5" s="14" t="s">
        <v>56</v>
      </c>
      <c r="B5" s="24">
        <v>206965.53200000009</v>
      </c>
    </row>
    <row r="6" spans="1:2">
      <c r="A6" s="14" t="s">
        <v>59</v>
      </c>
      <c r="B6" s="24">
        <v>223843.60800000012</v>
      </c>
    </row>
    <row r="7" spans="1:2">
      <c r="A7" s="14" t="s">
        <v>36</v>
      </c>
      <c r="B7" s="24">
        <v>328449.1030000007</v>
      </c>
    </row>
    <row r="8" spans="1:2">
      <c r="A8" s="14" t="s">
        <v>72</v>
      </c>
      <c r="B8" s="24">
        <v>330007.05400000012</v>
      </c>
    </row>
    <row r="9" spans="1:2">
      <c r="A9" s="15" t="s">
        <v>10934</v>
      </c>
      <c r="B9" s="25">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88"/>
  <sheetViews>
    <sheetView workbookViewId="0">
      <selection sqref="A1:W388"/>
    </sheetView>
  </sheetViews>
  <sheetFormatPr defaultRowHeight="15"/>
  <cols>
    <col min="1" max="1" width="9.28515625" customWidth="1"/>
    <col min="2" max="2" width="10.5703125" customWidth="1"/>
    <col min="4" max="4" width="12.85546875" customWidth="1"/>
    <col min="5" max="5" width="11.5703125" customWidth="1"/>
    <col min="6" max="6" width="12.5703125" customWidth="1"/>
    <col min="7" max="7" width="14" customWidth="1"/>
    <col min="8" max="8" width="17.42578125" customWidth="1"/>
    <col min="9" max="9" width="11" customWidth="1"/>
    <col min="10" max="10" width="10.140625" customWidth="1"/>
    <col min="13" max="13" width="13.5703125" customWidth="1"/>
    <col min="14" max="14" width="9.28515625" customWidth="1"/>
    <col min="15" max="15" width="12.28515625" customWidth="1"/>
    <col min="16" max="16" width="11" customWidth="1"/>
    <col min="17" max="17" width="15" customWidth="1"/>
    <col min="18" max="18" width="15.7109375" customWidth="1"/>
    <col min="20" max="21" width="10.85546875" customWidth="1"/>
    <col min="23" max="23" width="14.5703125" customWidth="1"/>
  </cols>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10935</v>
      </c>
    </row>
    <row r="2" spans="1:23">
      <c r="A2">
        <v>9990</v>
      </c>
      <c r="B2" t="s">
        <v>10929</v>
      </c>
      <c r="C2">
        <v>2011</v>
      </c>
      <c r="D2" s="6">
        <v>40565</v>
      </c>
      <c r="E2" s="6">
        <v>40567</v>
      </c>
      <c r="F2" t="s">
        <v>23</v>
      </c>
      <c r="G2" t="s">
        <v>4047</v>
      </c>
      <c r="H2" t="s">
        <v>4048</v>
      </c>
      <c r="I2" t="s">
        <v>26</v>
      </c>
      <c r="J2" t="s">
        <v>27</v>
      </c>
      <c r="K2" t="s">
        <v>1419</v>
      </c>
      <c r="L2" t="s">
        <v>54</v>
      </c>
      <c r="M2">
        <v>33180</v>
      </c>
      <c r="N2" t="s">
        <v>30</v>
      </c>
      <c r="O2" t="s">
        <v>4694</v>
      </c>
      <c r="P2" t="s">
        <v>32</v>
      </c>
      <c r="Q2" t="s">
        <v>65</v>
      </c>
      <c r="R2" t="s">
        <v>4695</v>
      </c>
      <c r="S2">
        <v>25.248000000000001</v>
      </c>
      <c r="T2">
        <v>3</v>
      </c>
      <c r="U2">
        <v>0.2</v>
      </c>
      <c r="V2">
        <v>4.1027999999999993</v>
      </c>
      <c r="W2" t="s">
        <v>10936</v>
      </c>
    </row>
    <row r="3" spans="1:23">
      <c r="A3">
        <v>9918</v>
      </c>
      <c r="B3" t="s">
        <v>10892</v>
      </c>
      <c r="C3">
        <v>2014</v>
      </c>
      <c r="D3" s="6">
        <v>41669</v>
      </c>
      <c r="E3" s="6">
        <v>41671</v>
      </c>
      <c r="F3" t="s">
        <v>23</v>
      </c>
      <c r="G3" t="s">
        <v>5452</v>
      </c>
      <c r="H3" t="s">
        <v>5453</v>
      </c>
      <c r="I3" t="s">
        <v>26</v>
      </c>
      <c r="J3" t="s">
        <v>27</v>
      </c>
      <c r="K3" t="s">
        <v>5178</v>
      </c>
      <c r="L3" t="s">
        <v>489</v>
      </c>
      <c r="M3">
        <v>52302</v>
      </c>
      <c r="N3" t="s">
        <v>105</v>
      </c>
      <c r="O3" t="s">
        <v>2045</v>
      </c>
      <c r="P3" t="s">
        <v>32</v>
      </c>
      <c r="Q3" t="s">
        <v>65</v>
      </c>
      <c r="R3" t="s">
        <v>2046</v>
      </c>
      <c r="S3">
        <v>14.91</v>
      </c>
      <c r="T3">
        <v>3</v>
      </c>
      <c r="U3">
        <v>0</v>
      </c>
      <c r="V3">
        <v>4.6220999999999997</v>
      </c>
      <c r="W3" t="s">
        <v>10936</v>
      </c>
    </row>
    <row r="4" spans="1:23">
      <c r="A4">
        <v>9917</v>
      </c>
      <c r="B4" t="s">
        <v>10892</v>
      </c>
      <c r="C4">
        <v>2014</v>
      </c>
      <c r="D4" s="6">
        <v>41669</v>
      </c>
      <c r="E4" s="6">
        <v>41671</v>
      </c>
      <c r="F4" t="s">
        <v>23</v>
      </c>
      <c r="G4" t="s">
        <v>5452</v>
      </c>
      <c r="H4" t="s">
        <v>5453</v>
      </c>
      <c r="I4" t="s">
        <v>26</v>
      </c>
      <c r="J4" t="s">
        <v>27</v>
      </c>
      <c r="K4" t="s">
        <v>5178</v>
      </c>
      <c r="L4" t="s">
        <v>489</v>
      </c>
      <c r="M4">
        <v>52302</v>
      </c>
      <c r="N4" t="s">
        <v>105</v>
      </c>
      <c r="O4" t="s">
        <v>635</v>
      </c>
      <c r="P4" t="s">
        <v>46</v>
      </c>
      <c r="Q4" t="s">
        <v>59</v>
      </c>
      <c r="R4" t="s">
        <v>636</v>
      </c>
      <c r="S4">
        <v>13.48</v>
      </c>
      <c r="T4">
        <v>1</v>
      </c>
      <c r="U4">
        <v>0</v>
      </c>
      <c r="V4">
        <v>3.5047999999999995</v>
      </c>
      <c r="W4" t="s">
        <v>10936</v>
      </c>
    </row>
    <row r="5" spans="1:23">
      <c r="A5">
        <v>9916</v>
      </c>
      <c r="B5" t="s">
        <v>10892</v>
      </c>
      <c r="C5">
        <v>2014</v>
      </c>
      <c r="D5" s="6">
        <v>41669</v>
      </c>
      <c r="E5" s="6">
        <v>41671</v>
      </c>
      <c r="F5" t="s">
        <v>23</v>
      </c>
      <c r="G5" t="s">
        <v>5452</v>
      </c>
      <c r="H5" t="s">
        <v>5453</v>
      </c>
      <c r="I5" t="s">
        <v>26</v>
      </c>
      <c r="J5" t="s">
        <v>27</v>
      </c>
      <c r="K5" t="s">
        <v>5178</v>
      </c>
      <c r="L5" t="s">
        <v>489</v>
      </c>
      <c r="M5">
        <v>52302</v>
      </c>
      <c r="N5" t="s">
        <v>105</v>
      </c>
      <c r="O5" t="s">
        <v>2498</v>
      </c>
      <c r="P5" t="s">
        <v>46</v>
      </c>
      <c r="Q5" t="s">
        <v>90</v>
      </c>
      <c r="R5" t="s">
        <v>2499</v>
      </c>
      <c r="S5">
        <v>94.85</v>
      </c>
      <c r="T5">
        <v>5</v>
      </c>
      <c r="U5">
        <v>0</v>
      </c>
      <c r="V5">
        <v>45.527999999999992</v>
      </c>
      <c r="W5" t="s">
        <v>10936</v>
      </c>
    </row>
    <row r="6" spans="1:23">
      <c r="A6">
        <v>9915</v>
      </c>
      <c r="B6" t="s">
        <v>10892</v>
      </c>
      <c r="C6">
        <v>2014</v>
      </c>
      <c r="D6" s="6">
        <v>41669</v>
      </c>
      <c r="E6" s="6">
        <v>41671</v>
      </c>
      <c r="F6" t="s">
        <v>23</v>
      </c>
      <c r="G6" t="s">
        <v>5452</v>
      </c>
      <c r="H6" t="s">
        <v>5453</v>
      </c>
      <c r="I6" t="s">
        <v>26</v>
      </c>
      <c r="J6" t="s">
        <v>27</v>
      </c>
      <c r="K6" t="s">
        <v>5178</v>
      </c>
      <c r="L6" t="s">
        <v>489</v>
      </c>
      <c r="M6">
        <v>52302</v>
      </c>
      <c r="N6" t="s">
        <v>105</v>
      </c>
      <c r="O6" t="s">
        <v>6175</v>
      </c>
      <c r="P6" t="s">
        <v>46</v>
      </c>
      <c r="Q6" t="s">
        <v>90</v>
      </c>
      <c r="R6" t="s">
        <v>6176</v>
      </c>
      <c r="S6">
        <v>12.96</v>
      </c>
      <c r="T6">
        <v>2</v>
      </c>
      <c r="U6">
        <v>0</v>
      </c>
      <c r="V6">
        <v>6.2208000000000006</v>
      </c>
      <c r="W6" t="s">
        <v>10936</v>
      </c>
    </row>
    <row r="7" spans="1:23">
      <c r="A7">
        <v>9887</v>
      </c>
      <c r="B7" t="s">
        <v>10878</v>
      </c>
      <c r="C7">
        <v>2011</v>
      </c>
      <c r="D7" s="6">
        <v>40567</v>
      </c>
      <c r="E7" s="6">
        <v>40571</v>
      </c>
      <c r="F7" t="s">
        <v>50</v>
      </c>
      <c r="G7" t="s">
        <v>5433</v>
      </c>
      <c r="H7" t="s">
        <v>5434</v>
      </c>
      <c r="I7" t="s">
        <v>26</v>
      </c>
      <c r="J7" t="s">
        <v>27</v>
      </c>
      <c r="K7" t="s">
        <v>4268</v>
      </c>
      <c r="L7" t="s">
        <v>254</v>
      </c>
      <c r="M7">
        <v>47905</v>
      </c>
      <c r="N7" t="s">
        <v>105</v>
      </c>
      <c r="O7" t="s">
        <v>1915</v>
      </c>
      <c r="P7" t="s">
        <v>46</v>
      </c>
      <c r="Q7" t="s">
        <v>269</v>
      </c>
      <c r="R7" t="s">
        <v>1916</v>
      </c>
      <c r="S7">
        <v>5.9399999999999995</v>
      </c>
      <c r="T7">
        <v>3</v>
      </c>
      <c r="U7">
        <v>0</v>
      </c>
      <c r="V7">
        <v>0</v>
      </c>
      <c r="W7" t="s">
        <v>10936</v>
      </c>
    </row>
    <row r="8" spans="1:23">
      <c r="A8">
        <v>9866</v>
      </c>
      <c r="B8" t="s">
        <v>10865</v>
      </c>
      <c r="C8">
        <v>2014</v>
      </c>
      <c r="D8" s="6">
        <v>41654</v>
      </c>
      <c r="E8" s="6">
        <v>41660</v>
      </c>
      <c r="F8" t="s">
        <v>50</v>
      </c>
      <c r="G8" t="s">
        <v>3044</v>
      </c>
      <c r="H8" t="s">
        <v>3045</v>
      </c>
      <c r="I8" t="s">
        <v>102</v>
      </c>
      <c r="J8" t="s">
        <v>27</v>
      </c>
      <c r="K8" t="s">
        <v>1464</v>
      </c>
      <c r="L8" t="s">
        <v>254</v>
      </c>
      <c r="M8">
        <v>47374</v>
      </c>
      <c r="N8" t="s">
        <v>105</v>
      </c>
      <c r="O8" t="s">
        <v>4745</v>
      </c>
      <c r="P8" t="s">
        <v>32</v>
      </c>
      <c r="Q8" t="s">
        <v>65</v>
      </c>
      <c r="R8" t="s">
        <v>4746</v>
      </c>
      <c r="S8">
        <v>18.96</v>
      </c>
      <c r="T8">
        <v>2</v>
      </c>
      <c r="U8">
        <v>0</v>
      </c>
      <c r="V8">
        <v>8.532</v>
      </c>
      <c r="W8" t="s">
        <v>10936</v>
      </c>
    </row>
    <row r="9" spans="1:23">
      <c r="A9">
        <v>9865</v>
      </c>
      <c r="B9" t="s">
        <v>10865</v>
      </c>
      <c r="C9">
        <v>2014</v>
      </c>
      <c r="D9" s="6">
        <v>41654</v>
      </c>
      <c r="E9" s="6">
        <v>41660</v>
      </c>
      <c r="F9" t="s">
        <v>50</v>
      </c>
      <c r="G9" t="s">
        <v>3044</v>
      </c>
      <c r="H9" t="s">
        <v>3045</v>
      </c>
      <c r="I9" t="s">
        <v>102</v>
      </c>
      <c r="J9" t="s">
        <v>27</v>
      </c>
      <c r="K9" t="s">
        <v>1464</v>
      </c>
      <c r="L9" t="s">
        <v>254</v>
      </c>
      <c r="M9">
        <v>47374</v>
      </c>
      <c r="N9" t="s">
        <v>105</v>
      </c>
      <c r="O9" t="s">
        <v>992</v>
      </c>
      <c r="P9" t="s">
        <v>71</v>
      </c>
      <c r="Q9" t="s">
        <v>161</v>
      </c>
      <c r="R9" t="s">
        <v>993</v>
      </c>
      <c r="S9">
        <v>159.80000000000001</v>
      </c>
      <c r="T9">
        <v>4</v>
      </c>
      <c r="U9">
        <v>0</v>
      </c>
      <c r="V9">
        <v>70.312000000000012</v>
      </c>
      <c r="W9" t="s">
        <v>10936</v>
      </c>
    </row>
    <row r="10" spans="1:23">
      <c r="A10">
        <v>9864</v>
      </c>
      <c r="B10" t="s">
        <v>10865</v>
      </c>
      <c r="C10">
        <v>2014</v>
      </c>
      <c r="D10" s="6">
        <v>41654</v>
      </c>
      <c r="E10" s="6">
        <v>41660</v>
      </c>
      <c r="F10" t="s">
        <v>50</v>
      </c>
      <c r="G10" t="s">
        <v>3044</v>
      </c>
      <c r="H10" t="s">
        <v>3045</v>
      </c>
      <c r="I10" t="s">
        <v>102</v>
      </c>
      <c r="J10" t="s">
        <v>27</v>
      </c>
      <c r="K10" t="s">
        <v>1464</v>
      </c>
      <c r="L10" t="s">
        <v>254</v>
      </c>
      <c r="M10">
        <v>47374</v>
      </c>
      <c r="N10" t="s">
        <v>105</v>
      </c>
      <c r="O10" t="s">
        <v>2943</v>
      </c>
      <c r="P10" t="s">
        <v>46</v>
      </c>
      <c r="Q10" t="s">
        <v>90</v>
      </c>
      <c r="R10" t="s">
        <v>2944</v>
      </c>
      <c r="S10">
        <v>11.34</v>
      </c>
      <c r="T10">
        <v>1</v>
      </c>
      <c r="U10">
        <v>0</v>
      </c>
      <c r="V10">
        <v>5.5565999999999995</v>
      </c>
      <c r="W10" t="s">
        <v>10936</v>
      </c>
    </row>
    <row r="11" spans="1:23">
      <c r="A11">
        <v>9863</v>
      </c>
      <c r="B11" t="s">
        <v>10865</v>
      </c>
      <c r="C11">
        <v>2014</v>
      </c>
      <c r="D11" s="6">
        <v>41654</v>
      </c>
      <c r="E11" s="6">
        <v>41660</v>
      </c>
      <c r="F11" t="s">
        <v>50</v>
      </c>
      <c r="G11" t="s">
        <v>3044</v>
      </c>
      <c r="H11" t="s">
        <v>3045</v>
      </c>
      <c r="I11" t="s">
        <v>102</v>
      </c>
      <c r="J11" t="s">
        <v>27</v>
      </c>
      <c r="K11" t="s">
        <v>1464</v>
      </c>
      <c r="L11" t="s">
        <v>254</v>
      </c>
      <c r="M11">
        <v>47374</v>
      </c>
      <c r="N11" t="s">
        <v>105</v>
      </c>
      <c r="O11" t="s">
        <v>1657</v>
      </c>
      <c r="P11" t="s">
        <v>71</v>
      </c>
      <c r="Q11" t="s">
        <v>161</v>
      </c>
      <c r="R11" t="s">
        <v>1658</v>
      </c>
      <c r="S11">
        <v>12.12</v>
      </c>
      <c r="T11">
        <v>4</v>
      </c>
      <c r="U11">
        <v>0</v>
      </c>
      <c r="V11">
        <v>2.5451999999999995</v>
      </c>
      <c r="W11" t="s">
        <v>10936</v>
      </c>
    </row>
    <row r="12" spans="1:23">
      <c r="A12">
        <v>9862</v>
      </c>
      <c r="B12" t="s">
        <v>10865</v>
      </c>
      <c r="C12">
        <v>2014</v>
      </c>
      <c r="D12" s="6">
        <v>41654</v>
      </c>
      <c r="E12" s="6">
        <v>41660</v>
      </c>
      <c r="F12" t="s">
        <v>50</v>
      </c>
      <c r="G12" t="s">
        <v>3044</v>
      </c>
      <c r="H12" t="s">
        <v>3045</v>
      </c>
      <c r="I12" t="s">
        <v>102</v>
      </c>
      <c r="J12" t="s">
        <v>27</v>
      </c>
      <c r="K12" t="s">
        <v>1464</v>
      </c>
      <c r="L12" t="s">
        <v>254</v>
      </c>
      <c r="M12">
        <v>47374</v>
      </c>
      <c r="N12" t="s">
        <v>105</v>
      </c>
      <c r="O12" t="s">
        <v>4772</v>
      </c>
      <c r="P12" t="s">
        <v>46</v>
      </c>
      <c r="Q12" t="s">
        <v>59</v>
      </c>
      <c r="R12" t="s">
        <v>186</v>
      </c>
      <c r="S12">
        <v>18.760000000000002</v>
      </c>
      <c r="T12">
        <v>2</v>
      </c>
      <c r="U12">
        <v>0</v>
      </c>
      <c r="V12">
        <v>5.2528000000000006</v>
      </c>
      <c r="W12" t="s">
        <v>10936</v>
      </c>
    </row>
    <row r="13" spans="1:23">
      <c r="A13">
        <v>9861</v>
      </c>
      <c r="B13" t="s">
        <v>10865</v>
      </c>
      <c r="C13">
        <v>2014</v>
      </c>
      <c r="D13" s="6">
        <v>41654</v>
      </c>
      <c r="E13" s="6">
        <v>41660</v>
      </c>
      <c r="F13" t="s">
        <v>50</v>
      </c>
      <c r="G13" t="s">
        <v>3044</v>
      </c>
      <c r="H13" t="s">
        <v>3045</v>
      </c>
      <c r="I13" t="s">
        <v>102</v>
      </c>
      <c r="J13" t="s">
        <v>27</v>
      </c>
      <c r="K13" t="s">
        <v>1464</v>
      </c>
      <c r="L13" t="s">
        <v>254</v>
      </c>
      <c r="M13">
        <v>47374</v>
      </c>
      <c r="N13" t="s">
        <v>105</v>
      </c>
      <c r="O13" t="s">
        <v>4173</v>
      </c>
      <c r="P13" t="s">
        <v>71</v>
      </c>
      <c r="Q13" t="s">
        <v>72</v>
      </c>
      <c r="R13" t="s">
        <v>4174</v>
      </c>
      <c r="S13">
        <v>67.8</v>
      </c>
      <c r="T13">
        <v>4</v>
      </c>
      <c r="U13">
        <v>0</v>
      </c>
      <c r="V13">
        <v>1.3559999999999945</v>
      </c>
      <c r="W13" t="s">
        <v>10936</v>
      </c>
    </row>
    <row r="14" spans="1:23">
      <c r="A14">
        <v>9860</v>
      </c>
      <c r="B14" t="s">
        <v>10865</v>
      </c>
      <c r="C14">
        <v>2014</v>
      </c>
      <c r="D14" s="6">
        <v>41654</v>
      </c>
      <c r="E14" s="6">
        <v>41660</v>
      </c>
      <c r="F14" t="s">
        <v>50</v>
      </c>
      <c r="G14" t="s">
        <v>3044</v>
      </c>
      <c r="H14" t="s">
        <v>3045</v>
      </c>
      <c r="I14" t="s">
        <v>102</v>
      </c>
      <c r="J14" t="s">
        <v>27</v>
      </c>
      <c r="K14" t="s">
        <v>1464</v>
      </c>
      <c r="L14" t="s">
        <v>254</v>
      </c>
      <c r="M14">
        <v>47374</v>
      </c>
      <c r="N14" t="s">
        <v>105</v>
      </c>
      <c r="O14" t="s">
        <v>1002</v>
      </c>
      <c r="P14" t="s">
        <v>46</v>
      </c>
      <c r="Q14" t="s">
        <v>269</v>
      </c>
      <c r="R14" t="s">
        <v>1003</v>
      </c>
      <c r="S14">
        <v>2.52</v>
      </c>
      <c r="T14">
        <v>2</v>
      </c>
      <c r="U14">
        <v>0</v>
      </c>
      <c r="V14">
        <v>0.1008</v>
      </c>
      <c r="W14" t="s">
        <v>10936</v>
      </c>
    </row>
    <row r="15" spans="1:23">
      <c r="A15">
        <v>9859</v>
      </c>
      <c r="B15" t="s">
        <v>10865</v>
      </c>
      <c r="C15">
        <v>2014</v>
      </c>
      <c r="D15" s="6">
        <v>41654</v>
      </c>
      <c r="E15" s="6">
        <v>41660</v>
      </c>
      <c r="F15" t="s">
        <v>50</v>
      </c>
      <c r="G15" t="s">
        <v>3044</v>
      </c>
      <c r="H15" t="s">
        <v>3045</v>
      </c>
      <c r="I15" t="s">
        <v>102</v>
      </c>
      <c r="J15" t="s">
        <v>27</v>
      </c>
      <c r="K15" t="s">
        <v>1464</v>
      </c>
      <c r="L15" t="s">
        <v>254</v>
      </c>
      <c r="M15">
        <v>47374</v>
      </c>
      <c r="N15" t="s">
        <v>105</v>
      </c>
      <c r="O15" t="s">
        <v>635</v>
      </c>
      <c r="P15" t="s">
        <v>46</v>
      </c>
      <c r="Q15" t="s">
        <v>59</v>
      </c>
      <c r="R15" t="s">
        <v>636</v>
      </c>
      <c r="S15">
        <v>67.400000000000006</v>
      </c>
      <c r="T15">
        <v>5</v>
      </c>
      <c r="U15">
        <v>0</v>
      </c>
      <c r="V15">
        <v>17.523999999999997</v>
      </c>
      <c r="W15" t="s">
        <v>10936</v>
      </c>
    </row>
    <row r="16" spans="1:23">
      <c r="A16">
        <v>9801</v>
      </c>
      <c r="B16" t="s">
        <v>10840</v>
      </c>
      <c r="C16">
        <v>2012</v>
      </c>
      <c r="D16" s="6">
        <v>40920</v>
      </c>
      <c r="E16" s="6">
        <v>40925</v>
      </c>
      <c r="F16" t="s">
        <v>50</v>
      </c>
      <c r="G16" t="s">
        <v>6583</v>
      </c>
      <c r="H16" t="s">
        <v>6584</v>
      </c>
      <c r="I16" t="s">
        <v>41</v>
      </c>
      <c r="J16" t="s">
        <v>27</v>
      </c>
      <c r="K16" t="s">
        <v>2835</v>
      </c>
      <c r="L16" t="s">
        <v>498</v>
      </c>
      <c r="M16">
        <v>43615</v>
      </c>
      <c r="N16" t="s">
        <v>148</v>
      </c>
      <c r="O16" t="s">
        <v>1848</v>
      </c>
      <c r="P16" t="s">
        <v>71</v>
      </c>
      <c r="Q16" t="s">
        <v>72</v>
      </c>
      <c r="R16" t="s">
        <v>1849</v>
      </c>
      <c r="S16">
        <v>107.11799999999999</v>
      </c>
      <c r="T16">
        <v>3</v>
      </c>
      <c r="U16">
        <v>0.4</v>
      </c>
      <c r="V16">
        <v>-21.423599999999993</v>
      </c>
      <c r="W16" t="s">
        <v>10936</v>
      </c>
    </row>
    <row r="17" spans="1:23">
      <c r="A17">
        <v>9800</v>
      </c>
      <c r="B17" t="s">
        <v>10840</v>
      </c>
      <c r="C17">
        <v>2012</v>
      </c>
      <c r="D17" s="6">
        <v>40920</v>
      </c>
      <c r="E17" s="6">
        <v>40925</v>
      </c>
      <c r="F17" t="s">
        <v>50</v>
      </c>
      <c r="G17" t="s">
        <v>6583</v>
      </c>
      <c r="H17" t="s">
        <v>6584</v>
      </c>
      <c r="I17" t="s">
        <v>41</v>
      </c>
      <c r="J17" t="s">
        <v>27</v>
      </c>
      <c r="K17" t="s">
        <v>2835</v>
      </c>
      <c r="L17" t="s">
        <v>498</v>
      </c>
      <c r="M17">
        <v>43615</v>
      </c>
      <c r="N17" t="s">
        <v>148</v>
      </c>
      <c r="O17" t="s">
        <v>7728</v>
      </c>
      <c r="P17" t="s">
        <v>71</v>
      </c>
      <c r="Q17" t="s">
        <v>161</v>
      </c>
      <c r="R17" t="s">
        <v>7729</v>
      </c>
      <c r="S17">
        <v>10.384</v>
      </c>
      <c r="T17">
        <v>2</v>
      </c>
      <c r="U17">
        <v>0.2</v>
      </c>
      <c r="V17">
        <v>2.2065999999999999</v>
      </c>
      <c r="W17" t="s">
        <v>10936</v>
      </c>
    </row>
    <row r="18" spans="1:23">
      <c r="A18">
        <v>9799</v>
      </c>
      <c r="B18" t="s">
        <v>10840</v>
      </c>
      <c r="C18">
        <v>2012</v>
      </c>
      <c r="D18" s="6">
        <v>40920</v>
      </c>
      <c r="E18" s="6">
        <v>40925</v>
      </c>
      <c r="F18" t="s">
        <v>50</v>
      </c>
      <c r="G18" t="s">
        <v>6583</v>
      </c>
      <c r="H18" t="s">
        <v>6584</v>
      </c>
      <c r="I18" t="s">
        <v>41</v>
      </c>
      <c r="J18" t="s">
        <v>27</v>
      </c>
      <c r="K18" t="s">
        <v>2835</v>
      </c>
      <c r="L18" t="s">
        <v>498</v>
      </c>
      <c r="M18">
        <v>43615</v>
      </c>
      <c r="N18" t="s">
        <v>148</v>
      </c>
      <c r="O18" t="s">
        <v>5554</v>
      </c>
      <c r="P18" t="s">
        <v>71</v>
      </c>
      <c r="Q18" t="s">
        <v>72</v>
      </c>
      <c r="R18" t="s">
        <v>5555</v>
      </c>
      <c r="S18">
        <v>26.376000000000001</v>
      </c>
      <c r="T18">
        <v>4</v>
      </c>
      <c r="U18">
        <v>0.4</v>
      </c>
      <c r="V18">
        <v>2.6375999999999991</v>
      </c>
      <c r="W18" t="s">
        <v>10936</v>
      </c>
    </row>
    <row r="19" spans="1:23">
      <c r="A19">
        <v>9798</v>
      </c>
      <c r="B19" t="s">
        <v>10840</v>
      </c>
      <c r="C19">
        <v>2012</v>
      </c>
      <c r="D19" s="6">
        <v>40920</v>
      </c>
      <c r="E19" s="6">
        <v>40925</v>
      </c>
      <c r="F19" t="s">
        <v>50</v>
      </c>
      <c r="G19" t="s">
        <v>6583</v>
      </c>
      <c r="H19" t="s">
        <v>6584</v>
      </c>
      <c r="I19" t="s">
        <v>41</v>
      </c>
      <c r="J19" t="s">
        <v>27</v>
      </c>
      <c r="K19" t="s">
        <v>2835</v>
      </c>
      <c r="L19" t="s">
        <v>498</v>
      </c>
      <c r="M19">
        <v>43615</v>
      </c>
      <c r="N19" t="s">
        <v>148</v>
      </c>
      <c r="O19" t="s">
        <v>192</v>
      </c>
      <c r="P19" t="s">
        <v>71</v>
      </c>
      <c r="Q19" t="s">
        <v>72</v>
      </c>
      <c r="R19" t="s">
        <v>193</v>
      </c>
      <c r="S19">
        <v>235.18799999999999</v>
      </c>
      <c r="T19">
        <v>2</v>
      </c>
      <c r="U19">
        <v>0.4</v>
      </c>
      <c r="V19">
        <v>-43.117800000000045</v>
      </c>
      <c r="W19" t="s">
        <v>10936</v>
      </c>
    </row>
    <row r="20" spans="1:23">
      <c r="A20">
        <v>9797</v>
      </c>
      <c r="B20" t="s">
        <v>10840</v>
      </c>
      <c r="C20">
        <v>2012</v>
      </c>
      <c r="D20" s="6">
        <v>40920</v>
      </c>
      <c r="E20" s="6">
        <v>40925</v>
      </c>
      <c r="F20" t="s">
        <v>50</v>
      </c>
      <c r="G20" t="s">
        <v>6583</v>
      </c>
      <c r="H20" t="s">
        <v>6584</v>
      </c>
      <c r="I20" t="s">
        <v>41</v>
      </c>
      <c r="J20" t="s">
        <v>27</v>
      </c>
      <c r="K20" t="s">
        <v>2835</v>
      </c>
      <c r="L20" t="s">
        <v>498</v>
      </c>
      <c r="M20">
        <v>43615</v>
      </c>
      <c r="N20" t="s">
        <v>148</v>
      </c>
      <c r="O20" t="s">
        <v>1246</v>
      </c>
      <c r="P20" t="s">
        <v>46</v>
      </c>
      <c r="Q20" t="s">
        <v>68</v>
      </c>
      <c r="R20" t="s">
        <v>1247</v>
      </c>
      <c r="S20">
        <v>10.368000000000002</v>
      </c>
      <c r="T20">
        <v>2</v>
      </c>
      <c r="U20">
        <v>0.2</v>
      </c>
      <c r="V20">
        <v>1.5551999999999992</v>
      </c>
      <c r="W20" t="s">
        <v>10936</v>
      </c>
    </row>
    <row r="21" spans="1:23">
      <c r="A21">
        <v>9745</v>
      </c>
      <c r="B21" t="s">
        <v>10814</v>
      </c>
      <c r="C21">
        <v>2014</v>
      </c>
      <c r="D21" s="6">
        <v>41661</v>
      </c>
      <c r="E21" s="6">
        <v>41665</v>
      </c>
      <c r="F21" t="s">
        <v>50</v>
      </c>
      <c r="G21" t="s">
        <v>5838</v>
      </c>
      <c r="H21" t="s">
        <v>5839</v>
      </c>
      <c r="I21" t="s">
        <v>26</v>
      </c>
      <c r="J21" t="s">
        <v>27</v>
      </c>
      <c r="K21" t="s">
        <v>456</v>
      </c>
      <c r="L21" t="s">
        <v>211</v>
      </c>
      <c r="M21">
        <v>60505</v>
      </c>
      <c r="N21" t="s">
        <v>105</v>
      </c>
      <c r="O21" t="s">
        <v>2158</v>
      </c>
      <c r="P21" t="s">
        <v>46</v>
      </c>
      <c r="Q21" t="s">
        <v>173</v>
      </c>
      <c r="R21" t="s">
        <v>2159</v>
      </c>
      <c r="S21">
        <v>268.57600000000002</v>
      </c>
      <c r="T21">
        <v>4</v>
      </c>
      <c r="U21">
        <v>0.2</v>
      </c>
      <c r="V21">
        <v>90.64439999999999</v>
      </c>
      <c r="W21" t="s">
        <v>10936</v>
      </c>
    </row>
    <row r="22" spans="1:23">
      <c r="A22">
        <v>9686</v>
      </c>
      <c r="B22" t="s">
        <v>10777</v>
      </c>
      <c r="C22">
        <v>2014</v>
      </c>
      <c r="D22" s="6">
        <v>41642</v>
      </c>
      <c r="E22" s="6">
        <v>41644</v>
      </c>
      <c r="F22" t="s">
        <v>23</v>
      </c>
      <c r="G22" t="s">
        <v>9583</v>
      </c>
      <c r="H22" t="s">
        <v>9584</v>
      </c>
      <c r="I22" t="s">
        <v>41</v>
      </c>
      <c r="J22" t="s">
        <v>27</v>
      </c>
      <c r="K22" t="s">
        <v>42</v>
      </c>
      <c r="L22" t="s">
        <v>43</v>
      </c>
      <c r="M22">
        <v>90032</v>
      </c>
      <c r="N22" t="s">
        <v>44</v>
      </c>
      <c r="O22" t="s">
        <v>5541</v>
      </c>
      <c r="P22" t="s">
        <v>71</v>
      </c>
      <c r="Q22" t="s">
        <v>161</v>
      </c>
      <c r="R22" t="s">
        <v>5542</v>
      </c>
      <c r="S22">
        <v>16.59</v>
      </c>
      <c r="T22">
        <v>1</v>
      </c>
      <c r="U22">
        <v>0</v>
      </c>
      <c r="V22">
        <v>5.8064999999999998</v>
      </c>
      <c r="W22" t="s">
        <v>10936</v>
      </c>
    </row>
    <row r="23" spans="1:23">
      <c r="A23">
        <v>9655</v>
      </c>
      <c r="B23" t="s">
        <v>10756</v>
      </c>
      <c r="C23">
        <v>2014</v>
      </c>
      <c r="D23" s="6">
        <v>41663</v>
      </c>
      <c r="E23" s="6">
        <v>41667</v>
      </c>
      <c r="F23" t="s">
        <v>50</v>
      </c>
      <c r="G23" t="s">
        <v>100</v>
      </c>
      <c r="H23" t="s">
        <v>101</v>
      </c>
      <c r="I23" t="s">
        <v>102</v>
      </c>
      <c r="J23" t="s">
        <v>27</v>
      </c>
      <c r="K23" t="s">
        <v>1310</v>
      </c>
      <c r="L23" t="s">
        <v>310</v>
      </c>
      <c r="M23">
        <v>85705</v>
      </c>
      <c r="N23" t="s">
        <v>44</v>
      </c>
      <c r="O23" t="s">
        <v>5112</v>
      </c>
      <c r="P23" t="s">
        <v>46</v>
      </c>
      <c r="Q23" t="s">
        <v>75</v>
      </c>
      <c r="R23" t="s">
        <v>5113</v>
      </c>
      <c r="S23">
        <v>4.9380000000000006</v>
      </c>
      <c r="T23">
        <v>2</v>
      </c>
      <c r="U23">
        <v>0.7</v>
      </c>
      <c r="V23">
        <v>-3.6212</v>
      </c>
      <c r="W23" t="s">
        <v>10936</v>
      </c>
    </row>
    <row r="24" spans="1:23">
      <c r="A24">
        <v>9654</v>
      </c>
      <c r="B24" t="s">
        <v>10756</v>
      </c>
      <c r="C24">
        <v>2014</v>
      </c>
      <c r="D24" s="6">
        <v>41663</v>
      </c>
      <c r="E24" s="6">
        <v>41667</v>
      </c>
      <c r="F24" t="s">
        <v>50</v>
      </c>
      <c r="G24" t="s">
        <v>100</v>
      </c>
      <c r="H24" t="s">
        <v>101</v>
      </c>
      <c r="I24" t="s">
        <v>102</v>
      </c>
      <c r="J24" t="s">
        <v>27</v>
      </c>
      <c r="K24" t="s">
        <v>1310</v>
      </c>
      <c r="L24" t="s">
        <v>310</v>
      </c>
      <c r="M24">
        <v>85705</v>
      </c>
      <c r="N24" t="s">
        <v>44</v>
      </c>
      <c r="O24" t="s">
        <v>6920</v>
      </c>
      <c r="P24" t="s">
        <v>71</v>
      </c>
      <c r="Q24" t="s">
        <v>161</v>
      </c>
      <c r="R24" t="s">
        <v>6921</v>
      </c>
      <c r="S24">
        <v>95.984000000000009</v>
      </c>
      <c r="T24">
        <v>2</v>
      </c>
      <c r="U24">
        <v>0.2</v>
      </c>
      <c r="V24">
        <v>11.997999999999998</v>
      </c>
      <c r="W24" t="s">
        <v>10936</v>
      </c>
    </row>
    <row r="25" spans="1:23">
      <c r="A25">
        <v>9640</v>
      </c>
      <c r="B25" t="s">
        <v>10750</v>
      </c>
      <c r="C25">
        <v>2012</v>
      </c>
      <c r="D25" s="6">
        <v>40936</v>
      </c>
      <c r="E25" s="6">
        <v>40939</v>
      </c>
      <c r="F25" t="s">
        <v>23</v>
      </c>
      <c r="G25" t="s">
        <v>830</v>
      </c>
      <c r="H25" t="s">
        <v>831</v>
      </c>
      <c r="I25" t="s">
        <v>26</v>
      </c>
      <c r="J25" t="s">
        <v>27</v>
      </c>
      <c r="K25" t="s">
        <v>87</v>
      </c>
      <c r="L25" t="s">
        <v>88</v>
      </c>
      <c r="M25">
        <v>28027</v>
      </c>
      <c r="N25" t="s">
        <v>30</v>
      </c>
      <c r="O25" t="s">
        <v>2318</v>
      </c>
      <c r="P25" t="s">
        <v>32</v>
      </c>
      <c r="Q25" t="s">
        <v>56</v>
      </c>
      <c r="R25" t="s">
        <v>2319</v>
      </c>
      <c r="S25">
        <v>4297.6440000000002</v>
      </c>
      <c r="T25">
        <v>13</v>
      </c>
      <c r="U25">
        <v>0.4</v>
      </c>
      <c r="V25">
        <v>-1862.3124000000003</v>
      </c>
      <c r="W25" t="s">
        <v>10936</v>
      </c>
    </row>
    <row r="26" spans="1:23">
      <c r="A26">
        <v>9630</v>
      </c>
      <c r="B26" t="s">
        <v>10744</v>
      </c>
      <c r="C26">
        <v>2011</v>
      </c>
      <c r="D26" s="6">
        <v>40557</v>
      </c>
      <c r="E26" s="6">
        <v>40562</v>
      </c>
      <c r="F26" t="s">
        <v>50</v>
      </c>
      <c r="G26" t="s">
        <v>3881</v>
      </c>
      <c r="H26" t="s">
        <v>3882</v>
      </c>
      <c r="I26" t="s">
        <v>26</v>
      </c>
      <c r="J26" t="s">
        <v>27</v>
      </c>
      <c r="K26" t="s">
        <v>606</v>
      </c>
      <c r="L26" t="s">
        <v>498</v>
      </c>
      <c r="M26">
        <v>43055</v>
      </c>
      <c r="N26" t="s">
        <v>148</v>
      </c>
      <c r="O26" t="s">
        <v>6715</v>
      </c>
      <c r="P26" t="s">
        <v>46</v>
      </c>
      <c r="Q26" t="s">
        <v>75</v>
      </c>
      <c r="R26" t="s">
        <v>6716</v>
      </c>
      <c r="S26">
        <v>3.4380000000000006</v>
      </c>
      <c r="T26">
        <v>2</v>
      </c>
      <c r="U26">
        <v>0.7</v>
      </c>
      <c r="V26">
        <v>-2.5212000000000003</v>
      </c>
      <c r="W26" t="s">
        <v>10936</v>
      </c>
    </row>
    <row r="27" spans="1:23">
      <c r="A27">
        <v>26</v>
      </c>
      <c r="B27" t="s">
        <v>155</v>
      </c>
      <c r="C27">
        <v>2013</v>
      </c>
      <c r="D27" s="6">
        <v>41290</v>
      </c>
      <c r="E27" s="6">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c r="W27" t="s">
        <v>10936</v>
      </c>
    </row>
    <row r="28" spans="1:23">
      <c r="A28">
        <v>27</v>
      </c>
      <c r="B28" t="s">
        <v>155</v>
      </c>
      <c r="C28">
        <v>2013</v>
      </c>
      <c r="D28" s="6">
        <v>41290</v>
      </c>
      <c r="E28" s="6">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c r="W28" t="s">
        <v>10936</v>
      </c>
    </row>
    <row r="29" spans="1:23">
      <c r="A29">
        <v>9629</v>
      </c>
      <c r="B29" t="s">
        <v>10744</v>
      </c>
      <c r="C29">
        <v>2011</v>
      </c>
      <c r="D29" s="6">
        <v>40557</v>
      </c>
      <c r="E29" s="6">
        <v>40562</v>
      </c>
      <c r="F29" t="s">
        <v>50</v>
      </c>
      <c r="G29" t="s">
        <v>3881</v>
      </c>
      <c r="H29" t="s">
        <v>3882</v>
      </c>
      <c r="I29" t="s">
        <v>26</v>
      </c>
      <c r="J29" t="s">
        <v>27</v>
      </c>
      <c r="K29" t="s">
        <v>606</v>
      </c>
      <c r="L29" t="s">
        <v>498</v>
      </c>
      <c r="M29">
        <v>43055</v>
      </c>
      <c r="N29" t="s">
        <v>148</v>
      </c>
      <c r="O29" t="s">
        <v>2777</v>
      </c>
      <c r="P29" t="s">
        <v>46</v>
      </c>
      <c r="Q29" t="s">
        <v>90</v>
      </c>
      <c r="R29" t="s">
        <v>2778</v>
      </c>
      <c r="S29">
        <v>37.408000000000001</v>
      </c>
      <c r="T29">
        <v>7</v>
      </c>
      <c r="U29">
        <v>0.2</v>
      </c>
      <c r="V29">
        <v>13.0928</v>
      </c>
      <c r="W29" t="s">
        <v>10936</v>
      </c>
    </row>
    <row r="30" spans="1:23">
      <c r="A30">
        <v>9598</v>
      </c>
      <c r="B30" t="s">
        <v>10722</v>
      </c>
      <c r="C30">
        <v>2014</v>
      </c>
      <c r="D30" s="6">
        <v>41664</v>
      </c>
      <c r="E30" s="6">
        <v>41669</v>
      </c>
      <c r="F30" t="s">
        <v>50</v>
      </c>
      <c r="G30" t="s">
        <v>3939</v>
      </c>
      <c r="H30" t="s">
        <v>3940</v>
      </c>
      <c r="I30" t="s">
        <v>41</v>
      </c>
      <c r="J30" t="s">
        <v>27</v>
      </c>
      <c r="K30" t="s">
        <v>630</v>
      </c>
      <c r="L30" t="s">
        <v>43</v>
      </c>
      <c r="M30">
        <v>95123</v>
      </c>
      <c r="N30" t="s">
        <v>44</v>
      </c>
      <c r="O30" t="s">
        <v>7598</v>
      </c>
      <c r="P30" t="s">
        <v>71</v>
      </c>
      <c r="Q30" t="s">
        <v>72</v>
      </c>
      <c r="R30" t="s">
        <v>7599</v>
      </c>
      <c r="S30">
        <v>110.352</v>
      </c>
      <c r="T30">
        <v>3</v>
      </c>
      <c r="U30">
        <v>0.2</v>
      </c>
      <c r="V30">
        <v>8.2763999999999953</v>
      </c>
      <c r="W30" t="s">
        <v>10936</v>
      </c>
    </row>
    <row r="31" spans="1:23">
      <c r="A31">
        <v>9597</v>
      </c>
      <c r="B31" t="s">
        <v>10722</v>
      </c>
      <c r="C31">
        <v>2014</v>
      </c>
      <c r="D31" s="6">
        <v>41664</v>
      </c>
      <c r="E31" s="6">
        <v>41669</v>
      </c>
      <c r="F31" t="s">
        <v>50</v>
      </c>
      <c r="G31" t="s">
        <v>3939</v>
      </c>
      <c r="H31" t="s">
        <v>3940</v>
      </c>
      <c r="I31" t="s">
        <v>41</v>
      </c>
      <c r="J31" t="s">
        <v>27</v>
      </c>
      <c r="K31" t="s">
        <v>630</v>
      </c>
      <c r="L31" t="s">
        <v>43</v>
      </c>
      <c r="M31">
        <v>95123</v>
      </c>
      <c r="N31" t="s">
        <v>44</v>
      </c>
      <c r="O31" t="s">
        <v>6989</v>
      </c>
      <c r="P31" t="s">
        <v>46</v>
      </c>
      <c r="Q31" t="s">
        <v>75</v>
      </c>
      <c r="R31" t="s">
        <v>6990</v>
      </c>
      <c r="S31">
        <v>276.78400000000005</v>
      </c>
      <c r="T31">
        <v>2</v>
      </c>
      <c r="U31">
        <v>0.2</v>
      </c>
      <c r="V31">
        <v>89.954799999999992</v>
      </c>
      <c r="W31" t="s">
        <v>10936</v>
      </c>
    </row>
    <row r="32" spans="1:23">
      <c r="A32">
        <v>9596</v>
      </c>
      <c r="B32" t="s">
        <v>10722</v>
      </c>
      <c r="C32">
        <v>2014</v>
      </c>
      <c r="D32" s="6">
        <v>41664</v>
      </c>
      <c r="E32" s="6">
        <v>41669</v>
      </c>
      <c r="F32" t="s">
        <v>50</v>
      </c>
      <c r="G32" t="s">
        <v>3939</v>
      </c>
      <c r="H32" t="s">
        <v>3940</v>
      </c>
      <c r="I32" t="s">
        <v>41</v>
      </c>
      <c r="J32" t="s">
        <v>27</v>
      </c>
      <c r="K32" t="s">
        <v>630</v>
      </c>
      <c r="L32" t="s">
        <v>43</v>
      </c>
      <c r="M32">
        <v>95123</v>
      </c>
      <c r="N32" t="s">
        <v>44</v>
      </c>
      <c r="O32" t="s">
        <v>141</v>
      </c>
      <c r="P32" t="s">
        <v>46</v>
      </c>
      <c r="Q32" t="s">
        <v>78</v>
      </c>
      <c r="R32" t="s">
        <v>142</v>
      </c>
      <c r="S32">
        <v>25.86</v>
      </c>
      <c r="T32">
        <v>3</v>
      </c>
      <c r="U32">
        <v>0</v>
      </c>
      <c r="V32">
        <v>6.7236000000000002</v>
      </c>
      <c r="W32" t="s">
        <v>10936</v>
      </c>
    </row>
    <row r="33" spans="1:23">
      <c r="A33">
        <v>9495</v>
      </c>
      <c r="B33" t="s">
        <v>10661</v>
      </c>
      <c r="C33">
        <v>2013</v>
      </c>
      <c r="D33" s="6">
        <v>41277</v>
      </c>
      <c r="E33" s="6">
        <v>41282</v>
      </c>
      <c r="F33" t="s">
        <v>50</v>
      </c>
      <c r="G33" t="s">
        <v>5724</v>
      </c>
      <c r="H33" t="s">
        <v>5725</v>
      </c>
      <c r="I33" t="s">
        <v>41</v>
      </c>
      <c r="J33" t="s">
        <v>27</v>
      </c>
      <c r="K33" t="s">
        <v>7192</v>
      </c>
      <c r="L33" t="s">
        <v>649</v>
      </c>
      <c r="M33">
        <v>74012</v>
      </c>
      <c r="N33" t="s">
        <v>105</v>
      </c>
      <c r="O33" t="s">
        <v>3877</v>
      </c>
      <c r="P33" t="s">
        <v>46</v>
      </c>
      <c r="Q33" t="s">
        <v>75</v>
      </c>
      <c r="R33" t="s">
        <v>1214</v>
      </c>
      <c r="S33">
        <v>11.88</v>
      </c>
      <c r="T33">
        <v>2</v>
      </c>
      <c r="U33">
        <v>0</v>
      </c>
      <c r="V33">
        <v>5.3460000000000001</v>
      </c>
      <c r="W33" t="s">
        <v>10936</v>
      </c>
    </row>
    <row r="34" spans="1:23">
      <c r="A34">
        <v>9494</v>
      </c>
      <c r="B34" t="s">
        <v>10661</v>
      </c>
      <c r="C34">
        <v>2013</v>
      </c>
      <c r="D34" s="6">
        <v>41277</v>
      </c>
      <c r="E34" s="6">
        <v>41282</v>
      </c>
      <c r="F34" t="s">
        <v>50</v>
      </c>
      <c r="G34" t="s">
        <v>5724</v>
      </c>
      <c r="H34" t="s">
        <v>5725</v>
      </c>
      <c r="I34" t="s">
        <v>41</v>
      </c>
      <c r="J34" t="s">
        <v>27</v>
      </c>
      <c r="K34" t="s">
        <v>7192</v>
      </c>
      <c r="L34" t="s">
        <v>649</v>
      </c>
      <c r="M34">
        <v>74012</v>
      </c>
      <c r="N34" t="s">
        <v>105</v>
      </c>
      <c r="O34" t="s">
        <v>1353</v>
      </c>
      <c r="P34" t="s">
        <v>32</v>
      </c>
      <c r="Q34" t="s">
        <v>56</v>
      </c>
      <c r="R34" t="s">
        <v>1354</v>
      </c>
      <c r="S34">
        <v>1592.8500000000001</v>
      </c>
      <c r="T34">
        <v>7</v>
      </c>
      <c r="U34">
        <v>0</v>
      </c>
      <c r="V34">
        <v>350.42700000000002</v>
      </c>
      <c r="W34" t="s">
        <v>10936</v>
      </c>
    </row>
    <row r="35" spans="1:23">
      <c r="A35">
        <v>9492</v>
      </c>
      <c r="B35" t="s">
        <v>10659</v>
      </c>
      <c r="C35">
        <v>2014</v>
      </c>
      <c r="D35" s="6">
        <v>41643</v>
      </c>
      <c r="E35" s="6">
        <v>41647</v>
      </c>
      <c r="F35" t="s">
        <v>50</v>
      </c>
      <c r="G35" t="s">
        <v>1734</v>
      </c>
      <c r="H35" t="s">
        <v>1735</v>
      </c>
      <c r="I35" t="s">
        <v>26</v>
      </c>
      <c r="J35" t="s">
        <v>27</v>
      </c>
      <c r="K35" t="s">
        <v>127</v>
      </c>
      <c r="L35" t="s">
        <v>43</v>
      </c>
      <c r="M35">
        <v>94110</v>
      </c>
      <c r="N35" t="s">
        <v>44</v>
      </c>
      <c r="O35" t="s">
        <v>5206</v>
      </c>
      <c r="P35" t="s">
        <v>46</v>
      </c>
      <c r="Q35" t="s">
        <v>68</v>
      </c>
      <c r="R35" t="s">
        <v>5207</v>
      </c>
      <c r="S35">
        <v>9.120000000000001</v>
      </c>
      <c r="T35">
        <v>3</v>
      </c>
      <c r="U35">
        <v>0</v>
      </c>
      <c r="V35">
        <v>3.1007999999999996</v>
      </c>
      <c r="W35" t="s">
        <v>10936</v>
      </c>
    </row>
    <row r="36" spans="1:23">
      <c r="A36">
        <v>9491</v>
      </c>
      <c r="B36" t="s">
        <v>10659</v>
      </c>
      <c r="C36">
        <v>2014</v>
      </c>
      <c r="D36" s="6">
        <v>41643</v>
      </c>
      <c r="E36" s="6">
        <v>41647</v>
      </c>
      <c r="F36" t="s">
        <v>50</v>
      </c>
      <c r="G36" t="s">
        <v>1734</v>
      </c>
      <c r="H36" t="s">
        <v>1735</v>
      </c>
      <c r="I36" t="s">
        <v>26</v>
      </c>
      <c r="J36" t="s">
        <v>27</v>
      </c>
      <c r="K36" t="s">
        <v>127</v>
      </c>
      <c r="L36" t="s">
        <v>43</v>
      </c>
      <c r="M36">
        <v>94110</v>
      </c>
      <c r="N36" t="s">
        <v>44</v>
      </c>
      <c r="O36" t="s">
        <v>1511</v>
      </c>
      <c r="P36" t="s">
        <v>46</v>
      </c>
      <c r="Q36" t="s">
        <v>75</v>
      </c>
      <c r="R36" t="s">
        <v>1512</v>
      </c>
      <c r="S36">
        <v>2022.2720000000002</v>
      </c>
      <c r="T36">
        <v>8</v>
      </c>
      <c r="U36">
        <v>0.2</v>
      </c>
      <c r="V36">
        <v>682.5168000000001</v>
      </c>
      <c r="W36" t="s">
        <v>10936</v>
      </c>
    </row>
    <row r="37" spans="1:23">
      <c r="A37">
        <v>9413</v>
      </c>
      <c r="B37" t="s">
        <v>10604</v>
      </c>
      <c r="C37">
        <v>2012</v>
      </c>
      <c r="D37" s="6">
        <v>40935</v>
      </c>
      <c r="E37" s="6">
        <v>40937</v>
      </c>
      <c r="F37" t="s">
        <v>188</v>
      </c>
      <c r="G37" t="s">
        <v>2122</v>
      </c>
      <c r="H37" t="s">
        <v>2123</v>
      </c>
      <c r="I37" t="s">
        <v>26</v>
      </c>
      <c r="J37" t="s">
        <v>27</v>
      </c>
      <c r="K37" t="s">
        <v>42</v>
      </c>
      <c r="L37" t="s">
        <v>43</v>
      </c>
      <c r="M37">
        <v>90036</v>
      </c>
      <c r="N37" t="s">
        <v>44</v>
      </c>
      <c r="O37" t="s">
        <v>1872</v>
      </c>
      <c r="P37" t="s">
        <v>32</v>
      </c>
      <c r="Q37" t="s">
        <v>36</v>
      </c>
      <c r="R37" t="s">
        <v>1873</v>
      </c>
      <c r="S37">
        <v>2803.92</v>
      </c>
      <c r="T37">
        <v>5</v>
      </c>
      <c r="U37">
        <v>0.2</v>
      </c>
      <c r="V37">
        <v>0</v>
      </c>
      <c r="W37" t="s">
        <v>10936</v>
      </c>
    </row>
    <row r="38" spans="1:23">
      <c r="A38">
        <v>9390</v>
      </c>
      <c r="B38" t="s">
        <v>10587</v>
      </c>
      <c r="C38">
        <v>2014</v>
      </c>
      <c r="D38" s="6">
        <v>41659</v>
      </c>
      <c r="E38" s="6">
        <v>41663</v>
      </c>
      <c r="F38" t="s">
        <v>50</v>
      </c>
      <c r="G38" t="s">
        <v>4468</v>
      </c>
      <c r="H38" t="s">
        <v>4469</v>
      </c>
      <c r="I38" t="s">
        <v>26</v>
      </c>
      <c r="J38" t="s">
        <v>27</v>
      </c>
      <c r="K38" t="s">
        <v>2221</v>
      </c>
      <c r="L38" t="s">
        <v>5203</v>
      </c>
      <c r="M38" t="s">
        <v>5204</v>
      </c>
      <c r="N38" t="s">
        <v>148</v>
      </c>
      <c r="O38" t="s">
        <v>172</v>
      </c>
      <c r="P38" t="s">
        <v>46</v>
      </c>
      <c r="Q38" t="s">
        <v>173</v>
      </c>
      <c r="R38" t="s">
        <v>174</v>
      </c>
      <c r="S38">
        <v>2.04</v>
      </c>
      <c r="T38">
        <v>1</v>
      </c>
      <c r="U38">
        <v>0</v>
      </c>
      <c r="V38">
        <v>0.95879999999999987</v>
      </c>
      <c r="W38" t="s">
        <v>10936</v>
      </c>
    </row>
    <row r="39" spans="1:23">
      <c r="A39">
        <v>9389</v>
      </c>
      <c r="B39" t="s">
        <v>10587</v>
      </c>
      <c r="C39">
        <v>2014</v>
      </c>
      <c r="D39" s="6">
        <v>41659</v>
      </c>
      <c r="E39" s="6">
        <v>41663</v>
      </c>
      <c r="F39" t="s">
        <v>50</v>
      </c>
      <c r="G39" t="s">
        <v>4468</v>
      </c>
      <c r="H39" t="s">
        <v>4469</v>
      </c>
      <c r="I39" t="s">
        <v>26</v>
      </c>
      <c r="J39" t="s">
        <v>27</v>
      </c>
      <c r="K39" t="s">
        <v>2221</v>
      </c>
      <c r="L39" t="s">
        <v>5203</v>
      </c>
      <c r="M39" t="s">
        <v>5204</v>
      </c>
      <c r="N39" t="s">
        <v>148</v>
      </c>
      <c r="O39" t="s">
        <v>4420</v>
      </c>
      <c r="P39" t="s">
        <v>46</v>
      </c>
      <c r="Q39" t="s">
        <v>78</v>
      </c>
      <c r="R39" t="s">
        <v>4421</v>
      </c>
      <c r="S39">
        <v>542.93999999999994</v>
      </c>
      <c r="T39">
        <v>3</v>
      </c>
      <c r="U39">
        <v>0</v>
      </c>
      <c r="V39">
        <v>152.02319999999997</v>
      </c>
      <c r="W39" t="s">
        <v>10936</v>
      </c>
    </row>
    <row r="40" spans="1:23">
      <c r="A40">
        <v>9388</v>
      </c>
      <c r="B40" t="s">
        <v>10587</v>
      </c>
      <c r="C40">
        <v>2014</v>
      </c>
      <c r="D40" s="6">
        <v>41659</v>
      </c>
      <c r="E40" s="6">
        <v>41663</v>
      </c>
      <c r="F40" t="s">
        <v>50</v>
      </c>
      <c r="G40" t="s">
        <v>4468</v>
      </c>
      <c r="H40" t="s">
        <v>4469</v>
      </c>
      <c r="I40" t="s">
        <v>26</v>
      </c>
      <c r="J40" t="s">
        <v>27</v>
      </c>
      <c r="K40" t="s">
        <v>2221</v>
      </c>
      <c r="L40" t="s">
        <v>5203</v>
      </c>
      <c r="M40" t="s">
        <v>5204</v>
      </c>
      <c r="N40" t="s">
        <v>148</v>
      </c>
      <c r="O40" t="s">
        <v>1251</v>
      </c>
      <c r="P40" t="s">
        <v>46</v>
      </c>
      <c r="Q40" t="s">
        <v>90</v>
      </c>
      <c r="R40" t="s">
        <v>1252</v>
      </c>
      <c r="S40">
        <v>12.28</v>
      </c>
      <c r="T40">
        <v>1</v>
      </c>
      <c r="U40">
        <v>0</v>
      </c>
      <c r="V40">
        <v>5.7715999999999994</v>
      </c>
      <c r="W40" t="s">
        <v>10936</v>
      </c>
    </row>
    <row r="41" spans="1:23">
      <c r="A41">
        <v>9387</v>
      </c>
      <c r="B41" t="s">
        <v>10587</v>
      </c>
      <c r="C41">
        <v>2014</v>
      </c>
      <c r="D41" s="6">
        <v>41659</v>
      </c>
      <c r="E41" s="6">
        <v>41663</v>
      </c>
      <c r="F41" t="s">
        <v>50</v>
      </c>
      <c r="G41" t="s">
        <v>4468</v>
      </c>
      <c r="H41" t="s">
        <v>4469</v>
      </c>
      <c r="I41" t="s">
        <v>26</v>
      </c>
      <c r="J41" t="s">
        <v>27</v>
      </c>
      <c r="K41" t="s">
        <v>2221</v>
      </c>
      <c r="L41" t="s">
        <v>5203</v>
      </c>
      <c r="M41" t="s">
        <v>5204</v>
      </c>
      <c r="N41" t="s">
        <v>148</v>
      </c>
      <c r="O41" t="s">
        <v>1450</v>
      </c>
      <c r="P41" t="s">
        <v>46</v>
      </c>
      <c r="Q41" t="s">
        <v>90</v>
      </c>
      <c r="R41" t="s">
        <v>1451</v>
      </c>
      <c r="S41">
        <v>79.92</v>
      </c>
      <c r="T41">
        <v>4</v>
      </c>
      <c r="U41">
        <v>0</v>
      </c>
      <c r="V41">
        <v>37.562399999999997</v>
      </c>
      <c r="W41" t="s">
        <v>10936</v>
      </c>
    </row>
    <row r="42" spans="1:23">
      <c r="A42">
        <v>9361</v>
      </c>
      <c r="B42" t="s">
        <v>10568</v>
      </c>
      <c r="C42">
        <v>2013</v>
      </c>
      <c r="D42" s="6">
        <v>41299</v>
      </c>
      <c r="E42" s="6">
        <v>41302</v>
      </c>
      <c r="F42" t="s">
        <v>23</v>
      </c>
      <c r="G42" t="s">
        <v>581</v>
      </c>
      <c r="H42" t="s">
        <v>582</v>
      </c>
      <c r="I42" t="s">
        <v>41</v>
      </c>
      <c r="J42" t="s">
        <v>27</v>
      </c>
      <c r="K42" t="s">
        <v>266</v>
      </c>
      <c r="L42" t="s">
        <v>267</v>
      </c>
      <c r="M42">
        <v>10024</v>
      </c>
      <c r="N42" t="s">
        <v>148</v>
      </c>
      <c r="O42" t="s">
        <v>3324</v>
      </c>
      <c r="P42" t="s">
        <v>46</v>
      </c>
      <c r="Q42" t="s">
        <v>59</v>
      </c>
      <c r="R42" t="s">
        <v>3325</v>
      </c>
      <c r="S42">
        <v>428.68</v>
      </c>
      <c r="T42">
        <v>7</v>
      </c>
      <c r="U42">
        <v>0</v>
      </c>
      <c r="V42">
        <v>0</v>
      </c>
      <c r="W42" t="s">
        <v>10936</v>
      </c>
    </row>
    <row r="43" spans="1:23">
      <c r="A43">
        <v>9360</v>
      </c>
      <c r="B43" t="s">
        <v>10568</v>
      </c>
      <c r="C43">
        <v>2013</v>
      </c>
      <c r="D43" s="6">
        <v>41299</v>
      </c>
      <c r="E43" s="6">
        <v>41302</v>
      </c>
      <c r="F43" t="s">
        <v>23</v>
      </c>
      <c r="G43" t="s">
        <v>581</v>
      </c>
      <c r="H43" t="s">
        <v>582</v>
      </c>
      <c r="I43" t="s">
        <v>41</v>
      </c>
      <c r="J43" t="s">
        <v>27</v>
      </c>
      <c r="K43" t="s">
        <v>266</v>
      </c>
      <c r="L43" t="s">
        <v>267</v>
      </c>
      <c r="M43">
        <v>10024</v>
      </c>
      <c r="N43" t="s">
        <v>148</v>
      </c>
      <c r="O43" t="s">
        <v>8503</v>
      </c>
      <c r="P43" t="s">
        <v>32</v>
      </c>
      <c r="Q43" t="s">
        <v>65</v>
      </c>
      <c r="R43" t="s">
        <v>8504</v>
      </c>
      <c r="S43">
        <v>45.98</v>
      </c>
      <c r="T43">
        <v>1</v>
      </c>
      <c r="U43">
        <v>0</v>
      </c>
      <c r="V43">
        <v>7.816599999999994</v>
      </c>
      <c r="W43" t="s">
        <v>10936</v>
      </c>
    </row>
    <row r="44" spans="1:23">
      <c r="A44">
        <v>9359</v>
      </c>
      <c r="B44" t="s">
        <v>10568</v>
      </c>
      <c r="C44">
        <v>2013</v>
      </c>
      <c r="D44" s="6">
        <v>41299</v>
      </c>
      <c r="E44" s="6">
        <v>41302</v>
      </c>
      <c r="F44" t="s">
        <v>23</v>
      </c>
      <c r="G44" t="s">
        <v>581</v>
      </c>
      <c r="H44" t="s">
        <v>582</v>
      </c>
      <c r="I44" t="s">
        <v>41</v>
      </c>
      <c r="J44" t="s">
        <v>27</v>
      </c>
      <c r="K44" t="s">
        <v>266</v>
      </c>
      <c r="L44" t="s">
        <v>267</v>
      </c>
      <c r="M44">
        <v>10024</v>
      </c>
      <c r="N44" t="s">
        <v>148</v>
      </c>
      <c r="O44" t="s">
        <v>2400</v>
      </c>
      <c r="P44" t="s">
        <v>32</v>
      </c>
      <c r="Q44" t="s">
        <v>56</v>
      </c>
      <c r="R44" t="s">
        <v>2401</v>
      </c>
      <c r="S44">
        <v>313.72199999999998</v>
      </c>
      <c r="T44">
        <v>3</v>
      </c>
      <c r="U44">
        <v>0.4</v>
      </c>
      <c r="V44">
        <v>-99.34529999999998</v>
      </c>
      <c r="W44" t="s">
        <v>10936</v>
      </c>
    </row>
    <row r="45" spans="1:23">
      <c r="A45">
        <v>9358</v>
      </c>
      <c r="B45" t="s">
        <v>10568</v>
      </c>
      <c r="C45">
        <v>2013</v>
      </c>
      <c r="D45" s="6">
        <v>41299</v>
      </c>
      <c r="E45" s="6">
        <v>41302</v>
      </c>
      <c r="F45" t="s">
        <v>23</v>
      </c>
      <c r="G45" t="s">
        <v>581</v>
      </c>
      <c r="H45" t="s">
        <v>582</v>
      </c>
      <c r="I45" t="s">
        <v>41</v>
      </c>
      <c r="J45" t="s">
        <v>27</v>
      </c>
      <c r="K45" t="s">
        <v>266</v>
      </c>
      <c r="L45" t="s">
        <v>267</v>
      </c>
      <c r="M45">
        <v>10024</v>
      </c>
      <c r="N45" t="s">
        <v>148</v>
      </c>
      <c r="O45" t="s">
        <v>3242</v>
      </c>
      <c r="P45" t="s">
        <v>46</v>
      </c>
      <c r="Q45" t="s">
        <v>75</v>
      </c>
      <c r="R45" t="s">
        <v>3243</v>
      </c>
      <c r="S45">
        <v>43.120000000000005</v>
      </c>
      <c r="T45">
        <v>5</v>
      </c>
      <c r="U45">
        <v>0.2</v>
      </c>
      <c r="V45">
        <v>15.091999999999995</v>
      </c>
      <c r="W45" t="s">
        <v>10936</v>
      </c>
    </row>
    <row r="46" spans="1:23">
      <c r="A46">
        <v>9156</v>
      </c>
      <c r="B46" t="s">
        <v>10460</v>
      </c>
      <c r="C46">
        <v>2011</v>
      </c>
      <c r="D46" s="6">
        <v>40567</v>
      </c>
      <c r="E46" s="6">
        <v>40572</v>
      </c>
      <c r="F46" t="s">
        <v>50</v>
      </c>
      <c r="G46" t="s">
        <v>9099</v>
      </c>
      <c r="H46" t="s">
        <v>9100</v>
      </c>
      <c r="I46" t="s">
        <v>26</v>
      </c>
      <c r="J46" t="s">
        <v>27</v>
      </c>
      <c r="K46" t="s">
        <v>1391</v>
      </c>
      <c r="L46" t="s">
        <v>1392</v>
      </c>
      <c r="M46">
        <v>89115</v>
      </c>
      <c r="N46" t="s">
        <v>44</v>
      </c>
      <c r="O46" t="s">
        <v>567</v>
      </c>
      <c r="P46" t="s">
        <v>46</v>
      </c>
      <c r="Q46" t="s">
        <v>90</v>
      </c>
      <c r="R46" t="s">
        <v>568</v>
      </c>
      <c r="S46">
        <v>40.08</v>
      </c>
      <c r="T46">
        <v>6</v>
      </c>
      <c r="U46">
        <v>0</v>
      </c>
      <c r="V46">
        <v>19.238399999999999</v>
      </c>
      <c r="W46" t="s">
        <v>10936</v>
      </c>
    </row>
    <row r="47" spans="1:23">
      <c r="A47">
        <v>9149</v>
      </c>
      <c r="B47" t="s">
        <v>10454</v>
      </c>
      <c r="C47">
        <v>2013</v>
      </c>
      <c r="D47" s="6">
        <v>41297</v>
      </c>
      <c r="E47" s="6">
        <v>41301</v>
      </c>
      <c r="F47" t="s">
        <v>50</v>
      </c>
      <c r="G47" t="s">
        <v>995</v>
      </c>
      <c r="H47" t="s">
        <v>996</v>
      </c>
      <c r="I47" t="s">
        <v>41</v>
      </c>
      <c r="J47" t="s">
        <v>27</v>
      </c>
      <c r="K47" t="s">
        <v>2221</v>
      </c>
      <c r="L47" t="s">
        <v>5203</v>
      </c>
      <c r="M47" t="s">
        <v>5204</v>
      </c>
      <c r="N47" t="s">
        <v>148</v>
      </c>
      <c r="O47" t="s">
        <v>3031</v>
      </c>
      <c r="P47" t="s">
        <v>46</v>
      </c>
      <c r="Q47" t="s">
        <v>59</v>
      </c>
      <c r="R47" t="s">
        <v>3032</v>
      </c>
      <c r="S47">
        <v>1564.29</v>
      </c>
      <c r="T47">
        <v>13</v>
      </c>
      <c r="U47">
        <v>0</v>
      </c>
      <c r="V47">
        <v>406.71539999999993</v>
      </c>
      <c r="W47" t="s">
        <v>10936</v>
      </c>
    </row>
    <row r="48" spans="1:23">
      <c r="A48">
        <v>9148</v>
      </c>
      <c r="B48" t="s">
        <v>10454</v>
      </c>
      <c r="C48">
        <v>2013</v>
      </c>
      <c r="D48" s="6">
        <v>41297</v>
      </c>
      <c r="E48" s="6">
        <v>41301</v>
      </c>
      <c r="F48" t="s">
        <v>50</v>
      </c>
      <c r="G48" t="s">
        <v>995</v>
      </c>
      <c r="H48" t="s">
        <v>996</v>
      </c>
      <c r="I48" t="s">
        <v>41</v>
      </c>
      <c r="J48" t="s">
        <v>27</v>
      </c>
      <c r="K48" t="s">
        <v>2221</v>
      </c>
      <c r="L48" t="s">
        <v>5203</v>
      </c>
      <c r="M48" t="s">
        <v>5204</v>
      </c>
      <c r="N48" t="s">
        <v>148</v>
      </c>
      <c r="O48" t="s">
        <v>10455</v>
      </c>
      <c r="P48" t="s">
        <v>46</v>
      </c>
      <c r="Q48" t="s">
        <v>68</v>
      </c>
      <c r="R48" t="s">
        <v>10456</v>
      </c>
      <c r="S48">
        <v>8.0400000000000009</v>
      </c>
      <c r="T48">
        <v>6</v>
      </c>
      <c r="U48">
        <v>0</v>
      </c>
      <c r="V48">
        <v>2.7336</v>
      </c>
      <c r="W48" t="s">
        <v>10936</v>
      </c>
    </row>
    <row r="49" spans="1:23">
      <c r="A49">
        <v>9147</v>
      </c>
      <c r="B49" t="s">
        <v>10454</v>
      </c>
      <c r="C49">
        <v>2013</v>
      </c>
      <c r="D49" s="6">
        <v>41297</v>
      </c>
      <c r="E49" s="6">
        <v>41301</v>
      </c>
      <c r="F49" t="s">
        <v>50</v>
      </c>
      <c r="G49" t="s">
        <v>995</v>
      </c>
      <c r="H49" t="s">
        <v>996</v>
      </c>
      <c r="I49" t="s">
        <v>41</v>
      </c>
      <c r="J49" t="s">
        <v>27</v>
      </c>
      <c r="K49" t="s">
        <v>2221</v>
      </c>
      <c r="L49" t="s">
        <v>5203</v>
      </c>
      <c r="M49" t="s">
        <v>5204</v>
      </c>
      <c r="N49" t="s">
        <v>148</v>
      </c>
      <c r="O49" t="s">
        <v>4542</v>
      </c>
      <c r="P49" t="s">
        <v>71</v>
      </c>
      <c r="Q49" t="s">
        <v>161</v>
      </c>
      <c r="R49" t="s">
        <v>4543</v>
      </c>
      <c r="S49">
        <v>99.98</v>
      </c>
      <c r="T49">
        <v>2</v>
      </c>
      <c r="U49">
        <v>0</v>
      </c>
      <c r="V49">
        <v>42.991400000000006</v>
      </c>
      <c r="W49" t="s">
        <v>10936</v>
      </c>
    </row>
    <row r="50" spans="1:23">
      <c r="A50">
        <v>9119</v>
      </c>
      <c r="B50" t="s">
        <v>10432</v>
      </c>
      <c r="C50">
        <v>2014</v>
      </c>
      <c r="D50" s="6">
        <v>41659</v>
      </c>
      <c r="E50" s="6">
        <v>41664</v>
      </c>
      <c r="F50" t="s">
        <v>23</v>
      </c>
      <c r="G50" t="s">
        <v>4330</v>
      </c>
      <c r="H50" t="s">
        <v>4331</v>
      </c>
      <c r="I50" t="s">
        <v>26</v>
      </c>
      <c r="J50" t="s">
        <v>27</v>
      </c>
      <c r="K50" t="s">
        <v>146</v>
      </c>
      <c r="L50" t="s">
        <v>147</v>
      </c>
      <c r="M50">
        <v>19140</v>
      </c>
      <c r="N50" t="s">
        <v>148</v>
      </c>
      <c r="O50" t="s">
        <v>3865</v>
      </c>
      <c r="P50" t="s">
        <v>46</v>
      </c>
      <c r="Q50" t="s">
        <v>90</v>
      </c>
      <c r="R50" t="s">
        <v>3866</v>
      </c>
      <c r="S50">
        <v>21.696000000000002</v>
      </c>
      <c r="T50">
        <v>4</v>
      </c>
      <c r="U50">
        <v>0.2</v>
      </c>
      <c r="V50">
        <v>7.0511999999999988</v>
      </c>
      <c r="W50" t="s">
        <v>10936</v>
      </c>
    </row>
    <row r="51" spans="1:23">
      <c r="A51">
        <v>9118</v>
      </c>
      <c r="B51" t="s">
        <v>10432</v>
      </c>
      <c r="C51">
        <v>2014</v>
      </c>
      <c r="D51" s="6">
        <v>41659</v>
      </c>
      <c r="E51" s="6">
        <v>41664</v>
      </c>
      <c r="F51" t="s">
        <v>23</v>
      </c>
      <c r="G51" t="s">
        <v>4330</v>
      </c>
      <c r="H51" t="s">
        <v>4331</v>
      </c>
      <c r="I51" t="s">
        <v>26</v>
      </c>
      <c r="J51" t="s">
        <v>27</v>
      </c>
      <c r="K51" t="s">
        <v>146</v>
      </c>
      <c r="L51" t="s">
        <v>147</v>
      </c>
      <c r="M51">
        <v>19140</v>
      </c>
      <c r="N51" t="s">
        <v>148</v>
      </c>
      <c r="O51" t="s">
        <v>3036</v>
      </c>
      <c r="P51" t="s">
        <v>32</v>
      </c>
      <c r="Q51" t="s">
        <v>36</v>
      </c>
      <c r="R51" t="s">
        <v>3037</v>
      </c>
      <c r="S51">
        <v>887.27099999999984</v>
      </c>
      <c r="T51">
        <v>3</v>
      </c>
      <c r="U51">
        <v>0.3</v>
      </c>
      <c r="V51">
        <v>-63.376499999999965</v>
      </c>
      <c r="W51" t="s">
        <v>10936</v>
      </c>
    </row>
    <row r="52" spans="1:23">
      <c r="A52">
        <v>9117</v>
      </c>
      <c r="B52" t="s">
        <v>10432</v>
      </c>
      <c r="C52">
        <v>2014</v>
      </c>
      <c r="D52" s="6">
        <v>41659</v>
      </c>
      <c r="E52" s="6">
        <v>41664</v>
      </c>
      <c r="F52" t="s">
        <v>23</v>
      </c>
      <c r="G52" t="s">
        <v>4330</v>
      </c>
      <c r="H52" t="s">
        <v>4331</v>
      </c>
      <c r="I52" t="s">
        <v>26</v>
      </c>
      <c r="J52" t="s">
        <v>27</v>
      </c>
      <c r="K52" t="s">
        <v>146</v>
      </c>
      <c r="L52" t="s">
        <v>147</v>
      </c>
      <c r="M52">
        <v>19140</v>
      </c>
      <c r="N52" t="s">
        <v>148</v>
      </c>
      <c r="O52" t="s">
        <v>2184</v>
      </c>
      <c r="P52" t="s">
        <v>32</v>
      </c>
      <c r="Q52" t="s">
        <v>65</v>
      </c>
      <c r="R52" t="s">
        <v>2185</v>
      </c>
      <c r="S52">
        <v>31.968000000000004</v>
      </c>
      <c r="T52">
        <v>2</v>
      </c>
      <c r="U52">
        <v>0.2</v>
      </c>
      <c r="V52">
        <v>6.3935999999999993</v>
      </c>
      <c r="W52" t="s">
        <v>10936</v>
      </c>
    </row>
    <row r="53" spans="1:23">
      <c r="A53">
        <v>9116</v>
      </c>
      <c r="B53" t="s">
        <v>10432</v>
      </c>
      <c r="C53">
        <v>2014</v>
      </c>
      <c r="D53" s="6">
        <v>41659</v>
      </c>
      <c r="E53" s="6">
        <v>41664</v>
      </c>
      <c r="F53" t="s">
        <v>23</v>
      </c>
      <c r="G53" t="s">
        <v>4330</v>
      </c>
      <c r="H53" t="s">
        <v>4331</v>
      </c>
      <c r="I53" t="s">
        <v>26</v>
      </c>
      <c r="J53" t="s">
        <v>27</v>
      </c>
      <c r="K53" t="s">
        <v>146</v>
      </c>
      <c r="L53" t="s">
        <v>147</v>
      </c>
      <c r="M53">
        <v>19140</v>
      </c>
      <c r="N53" t="s">
        <v>148</v>
      </c>
      <c r="O53" t="s">
        <v>4464</v>
      </c>
      <c r="P53" t="s">
        <v>71</v>
      </c>
      <c r="Q53" t="s">
        <v>72</v>
      </c>
      <c r="R53" t="s">
        <v>4465</v>
      </c>
      <c r="S53">
        <v>429.59999999999997</v>
      </c>
      <c r="T53">
        <v>2</v>
      </c>
      <c r="U53">
        <v>0.4</v>
      </c>
      <c r="V53">
        <v>-93.079999999999984</v>
      </c>
      <c r="W53" t="s">
        <v>10936</v>
      </c>
    </row>
    <row r="54" spans="1:23">
      <c r="A54">
        <v>8927</v>
      </c>
      <c r="B54" t="s">
        <v>10317</v>
      </c>
      <c r="C54">
        <v>2013</v>
      </c>
      <c r="D54" s="6">
        <v>41304</v>
      </c>
      <c r="E54" s="6">
        <v>41308</v>
      </c>
      <c r="F54" t="s">
        <v>50</v>
      </c>
      <c r="G54" t="s">
        <v>5879</v>
      </c>
      <c r="H54" t="s">
        <v>5880</v>
      </c>
      <c r="I54" t="s">
        <v>26</v>
      </c>
      <c r="J54" t="s">
        <v>27</v>
      </c>
      <c r="K54" t="s">
        <v>3101</v>
      </c>
      <c r="L54" t="s">
        <v>211</v>
      </c>
      <c r="M54">
        <v>61107</v>
      </c>
      <c r="N54" t="s">
        <v>105</v>
      </c>
      <c r="O54" t="s">
        <v>1896</v>
      </c>
      <c r="P54" t="s">
        <v>32</v>
      </c>
      <c r="Q54" t="s">
        <v>56</v>
      </c>
      <c r="R54" t="s">
        <v>1897</v>
      </c>
      <c r="S54">
        <v>626.09999999999991</v>
      </c>
      <c r="T54">
        <v>3</v>
      </c>
      <c r="U54">
        <v>0.5</v>
      </c>
      <c r="V54">
        <v>-538.44600000000003</v>
      </c>
      <c r="W54" t="s">
        <v>10936</v>
      </c>
    </row>
    <row r="55" spans="1:23">
      <c r="A55">
        <v>8926</v>
      </c>
      <c r="B55" t="s">
        <v>10317</v>
      </c>
      <c r="C55">
        <v>2013</v>
      </c>
      <c r="D55" s="6">
        <v>41304</v>
      </c>
      <c r="E55" s="6">
        <v>41308</v>
      </c>
      <c r="F55" t="s">
        <v>50</v>
      </c>
      <c r="G55" t="s">
        <v>5879</v>
      </c>
      <c r="H55" t="s">
        <v>5880</v>
      </c>
      <c r="I55" t="s">
        <v>26</v>
      </c>
      <c r="J55" t="s">
        <v>27</v>
      </c>
      <c r="K55" t="s">
        <v>3101</v>
      </c>
      <c r="L55" t="s">
        <v>211</v>
      </c>
      <c r="M55">
        <v>61107</v>
      </c>
      <c r="N55" t="s">
        <v>105</v>
      </c>
      <c r="O55" t="s">
        <v>2391</v>
      </c>
      <c r="P55" t="s">
        <v>46</v>
      </c>
      <c r="Q55" t="s">
        <v>75</v>
      </c>
      <c r="R55" t="s">
        <v>2392</v>
      </c>
      <c r="S55">
        <v>1.7279999999999995</v>
      </c>
      <c r="T55">
        <v>3</v>
      </c>
      <c r="U55">
        <v>0.8</v>
      </c>
      <c r="V55">
        <v>-2.678399999999999</v>
      </c>
      <c r="W55" t="s">
        <v>10936</v>
      </c>
    </row>
    <row r="56" spans="1:23">
      <c r="A56">
        <v>8925</v>
      </c>
      <c r="B56" t="s">
        <v>10317</v>
      </c>
      <c r="C56">
        <v>2013</v>
      </c>
      <c r="D56" s="6">
        <v>41304</v>
      </c>
      <c r="E56" s="6">
        <v>41308</v>
      </c>
      <c r="F56" t="s">
        <v>50</v>
      </c>
      <c r="G56" t="s">
        <v>5879</v>
      </c>
      <c r="H56" t="s">
        <v>5880</v>
      </c>
      <c r="I56" t="s">
        <v>26</v>
      </c>
      <c r="J56" t="s">
        <v>27</v>
      </c>
      <c r="K56" t="s">
        <v>3101</v>
      </c>
      <c r="L56" t="s">
        <v>211</v>
      </c>
      <c r="M56">
        <v>61107</v>
      </c>
      <c r="N56" t="s">
        <v>105</v>
      </c>
      <c r="O56" t="s">
        <v>10318</v>
      </c>
      <c r="P56" t="s">
        <v>71</v>
      </c>
      <c r="Q56" t="s">
        <v>72</v>
      </c>
      <c r="R56" t="s">
        <v>10319</v>
      </c>
      <c r="S56">
        <v>1439.9680000000001</v>
      </c>
      <c r="T56">
        <v>4</v>
      </c>
      <c r="U56">
        <v>0.2</v>
      </c>
      <c r="V56">
        <v>143.99680000000006</v>
      </c>
      <c r="W56" t="s">
        <v>10936</v>
      </c>
    </row>
    <row r="57" spans="1:23">
      <c r="A57">
        <v>8909</v>
      </c>
      <c r="B57" t="s">
        <v>10308</v>
      </c>
      <c r="C57">
        <v>2012</v>
      </c>
      <c r="D57" s="6">
        <v>40934</v>
      </c>
      <c r="E57" s="6">
        <v>40940</v>
      </c>
      <c r="F57" t="s">
        <v>50</v>
      </c>
      <c r="G57" t="s">
        <v>5323</v>
      </c>
      <c r="H57" t="s">
        <v>5324</v>
      </c>
      <c r="I57" t="s">
        <v>41</v>
      </c>
      <c r="J57" t="s">
        <v>27</v>
      </c>
      <c r="K57" t="s">
        <v>7967</v>
      </c>
      <c r="L57" t="s">
        <v>43</v>
      </c>
      <c r="M57">
        <v>92553</v>
      </c>
      <c r="N57" t="s">
        <v>44</v>
      </c>
      <c r="O57" t="s">
        <v>5180</v>
      </c>
      <c r="P57" t="s">
        <v>46</v>
      </c>
      <c r="Q57" t="s">
        <v>90</v>
      </c>
      <c r="R57" t="s">
        <v>5181</v>
      </c>
      <c r="S57">
        <v>182.72</v>
      </c>
      <c r="T57">
        <v>8</v>
      </c>
      <c r="U57">
        <v>0</v>
      </c>
      <c r="V57">
        <v>84.051199999999994</v>
      </c>
      <c r="W57" t="s">
        <v>10936</v>
      </c>
    </row>
    <row r="58" spans="1:23">
      <c r="A58">
        <v>8762</v>
      </c>
      <c r="B58" t="s">
        <v>10224</v>
      </c>
      <c r="C58">
        <v>2013</v>
      </c>
      <c r="D58" s="6">
        <v>41305</v>
      </c>
      <c r="E58" s="6">
        <v>41311</v>
      </c>
      <c r="F58" t="s">
        <v>50</v>
      </c>
      <c r="G58" t="s">
        <v>3436</v>
      </c>
      <c r="H58" t="s">
        <v>3437</v>
      </c>
      <c r="I58" t="s">
        <v>102</v>
      </c>
      <c r="J58" t="s">
        <v>27</v>
      </c>
      <c r="K58" t="s">
        <v>1736</v>
      </c>
      <c r="L58" t="s">
        <v>1272</v>
      </c>
      <c r="M58">
        <v>30318</v>
      </c>
      <c r="N58" t="s">
        <v>30</v>
      </c>
      <c r="O58" t="s">
        <v>5581</v>
      </c>
      <c r="P58" t="s">
        <v>46</v>
      </c>
      <c r="Q58" t="s">
        <v>173</v>
      </c>
      <c r="R58" t="s">
        <v>5582</v>
      </c>
      <c r="S58">
        <v>125.36</v>
      </c>
      <c r="T58">
        <v>8</v>
      </c>
      <c r="U58">
        <v>0</v>
      </c>
      <c r="V58">
        <v>58.919199999999989</v>
      </c>
      <c r="W58" t="s">
        <v>10936</v>
      </c>
    </row>
    <row r="59" spans="1:23">
      <c r="A59">
        <v>8761</v>
      </c>
      <c r="B59" t="s">
        <v>10224</v>
      </c>
      <c r="C59">
        <v>2013</v>
      </c>
      <c r="D59" s="6">
        <v>41305</v>
      </c>
      <c r="E59" s="6">
        <v>41311</v>
      </c>
      <c r="F59" t="s">
        <v>50</v>
      </c>
      <c r="G59" t="s">
        <v>3436</v>
      </c>
      <c r="H59" t="s">
        <v>3437</v>
      </c>
      <c r="I59" t="s">
        <v>102</v>
      </c>
      <c r="J59" t="s">
        <v>27</v>
      </c>
      <c r="K59" t="s">
        <v>1736</v>
      </c>
      <c r="L59" t="s">
        <v>1272</v>
      </c>
      <c r="M59">
        <v>30318</v>
      </c>
      <c r="N59" t="s">
        <v>30</v>
      </c>
      <c r="O59" t="s">
        <v>1742</v>
      </c>
      <c r="P59" t="s">
        <v>46</v>
      </c>
      <c r="Q59" t="s">
        <v>75</v>
      </c>
      <c r="R59" t="s">
        <v>1743</v>
      </c>
      <c r="S59">
        <v>1270.99</v>
      </c>
      <c r="T59">
        <v>1</v>
      </c>
      <c r="U59">
        <v>0</v>
      </c>
      <c r="V59">
        <v>635.495</v>
      </c>
      <c r="W59" t="s">
        <v>10936</v>
      </c>
    </row>
    <row r="60" spans="1:23">
      <c r="A60">
        <v>8641</v>
      </c>
      <c r="B60" t="s">
        <v>10156</v>
      </c>
      <c r="C60">
        <v>2014</v>
      </c>
      <c r="D60" s="6">
        <v>41652</v>
      </c>
      <c r="E60" s="6">
        <v>41656</v>
      </c>
      <c r="F60" t="s">
        <v>50</v>
      </c>
      <c r="G60" t="s">
        <v>910</v>
      </c>
      <c r="H60" t="s">
        <v>911</v>
      </c>
      <c r="I60" t="s">
        <v>41</v>
      </c>
      <c r="J60" t="s">
        <v>27</v>
      </c>
      <c r="K60" t="s">
        <v>815</v>
      </c>
      <c r="L60" t="s">
        <v>104</v>
      </c>
      <c r="M60">
        <v>75217</v>
      </c>
      <c r="N60" t="s">
        <v>105</v>
      </c>
      <c r="O60" t="s">
        <v>2691</v>
      </c>
      <c r="P60" t="s">
        <v>46</v>
      </c>
      <c r="Q60" t="s">
        <v>75</v>
      </c>
      <c r="R60" t="s">
        <v>2692</v>
      </c>
      <c r="S60">
        <v>760.97999999999979</v>
      </c>
      <c r="T60">
        <v>5</v>
      </c>
      <c r="U60">
        <v>0.8</v>
      </c>
      <c r="V60">
        <v>-1141.47</v>
      </c>
      <c r="W60" t="s">
        <v>10936</v>
      </c>
    </row>
    <row r="61" spans="1:23">
      <c r="A61">
        <v>8613</v>
      </c>
      <c r="B61" t="s">
        <v>10139</v>
      </c>
      <c r="C61">
        <v>2013</v>
      </c>
      <c r="D61" s="6">
        <v>41302</v>
      </c>
      <c r="E61" s="6">
        <v>41306</v>
      </c>
      <c r="F61" t="s">
        <v>23</v>
      </c>
      <c r="G61" t="s">
        <v>3630</v>
      </c>
      <c r="H61" t="s">
        <v>3631</v>
      </c>
      <c r="I61" t="s">
        <v>41</v>
      </c>
      <c r="J61" t="s">
        <v>27</v>
      </c>
      <c r="K61" t="s">
        <v>42</v>
      </c>
      <c r="L61" t="s">
        <v>43</v>
      </c>
      <c r="M61">
        <v>90036</v>
      </c>
      <c r="N61" t="s">
        <v>44</v>
      </c>
      <c r="O61" t="s">
        <v>1561</v>
      </c>
      <c r="P61" t="s">
        <v>46</v>
      </c>
      <c r="Q61" t="s">
        <v>68</v>
      </c>
      <c r="R61" t="s">
        <v>1562</v>
      </c>
      <c r="S61">
        <v>39.68</v>
      </c>
      <c r="T61">
        <v>2</v>
      </c>
      <c r="U61">
        <v>0</v>
      </c>
      <c r="V61">
        <v>10.316800000000001</v>
      </c>
      <c r="W61" t="s">
        <v>10936</v>
      </c>
    </row>
    <row r="62" spans="1:23">
      <c r="A62">
        <v>8606</v>
      </c>
      <c r="B62" t="s">
        <v>10135</v>
      </c>
      <c r="C62">
        <v>2013</v>
      </c>
      <c r="D62" s="6">
        <v>41277</v>
      </c>
      <c r="E62" s="6">
        <v>41282</v>
      </c>
      <c r="F62" t="s">
        <v>50</v>
      </c>
      <c r="G62" t="s">
        <v>1005</v>
      </c>
      <c r="H62" t="s">
        <v>1006</v>
      </c>
      <c r="I62" t="s">
        <v>41</v>
      </c>
      <c r="J62" t="s">
        <v>27</v>
      </c>
      <c r="K62" t="s">
        <v>678</v>
      </c>
      <c r="L62" t="s">
        <v>104</v>
      </c>
      <c r="M62">
        <v>78207</v>
      </c>
      <c r="N62" t="s">
        <v>105</v>
      </c>
      <c r="O62" t="s">
        <v>5833</v>
      </c>
      <c r="P62" t="s">
        <v>71</v>
      </c>
      <c r="Q62" t="s">
        <v>72</v>
      </c>
      <c r="R62" t="s">
        <v>5834</v>
      </c>
      <c r="S62">
        <v>180.96</v>
      </c>
      <c r="T62">
        <v>5</v>
      </c>
      <c r="U62">
        <v>0.2</v>
      </c>
      <c r="V62">
        <v>13.571999999999996</v>
      </c>
      <c r="W62" t="s">
        <v>10936</v>
      </c>
    </row>
    <row r="63" spans="1:23">
      <c r="A63">
        <v>8605</v>
      </c>
      <c r="B63" t="s">
        <v>10135</v>
      </c>
      <c r="C63">
        <v>2013</v>
      </c>
      <c r="D63" s="6">
        <v>41277</v>
      </c>
      <c r="E63" s="6">
        <v>41282</v>
      </c>
      <c r="F63" t="s">
        <v>50</v>
      </c>
      <c r="G63" t="s">
        <v>1005</v>
      </c>
      <c r="H63" t="s">
        <v>1006</v>
      </c>
      <c r="I63" t="s">
        <v>41</v>
      </c>
      <c r="J63" t="s">
        <v>27</v>
      </c>
      <c r="K63" t="s">
        <v>678</v>
      </c>
      <c r="L63" t="s">
        <v>104</v>
      </c>
      <c r="M63">
        <v>78207</v>
      </c>
      <c r="N63" t="s">
        <v>105</v>
      </c>
      <c r="O63" t="s">
        <v>7137</v>
      </c>
      <c r="P63" t="s">
        <v>71</v>
      </c>
      <c r="Q63" t="s">
        <v>161</v>
      </c>
      <c r="R63" t="s">
        <v>7138</v>
      </c>
      <c r="S63">
        <v>165.60000000000002</v>
      </c>
      <c r="T63">
        <v>3</v>
      </c>
      <c r="U63">
        <v>0.2</v>
      </c>
      <c r="V63">
        <v>-6.2100000000000151</v>
      </c>
      <c r="W63" t="s">
        <v>10936</v>
      </c>
    </row>
    <row r="64" spans="1:23">
      <c r="A64">
        <v>8604</v>
      </c>
      <c r="B64" t="s">
        <v>10135</v>
      </c>
      <c r="C64">
        <v>2013</v>
      </c>
      <c r="D64" s="6">
        <v>41277</v>
      </c>
      <c r="E64" s="6">
        <v>41282</v>
      </c>
      <c r="F64" t="s">
        <v>50</v>
      </c>
      <c r="G64" t="s">
        <v>1005</v>
      </c>
      <c r="H64" t="s">
        <v>1006</v>
      </c>
      <c r="I64" t="s">
        <v>41</v>
      </c>
      <c r="J64" t="s">
        <v>27</v>
      </c>
      <c r="K64" t="s">
        <v>678</v>
      </c>
      <c r="L64" t="s">
        <v>104</v>
      </c>
      <c r="M64">
        <v>78207</v>
      </c>
      <c r="N64" t="s">
        <v>105</v>
      </c>
      <c r="O64" t="s">
        <v>4817</v>
      </c>
      <c r="P64" t="s">
        <v>71</v>
      </c>
      <c r="Q64" t="s">
        <v>161</v>
      </c>
      <c r="R64" t="s">
        <v>4818</v>
      </c>
      <c r="S64">
        <v>30.080000000000002</v>
      </c>
      <c r="T64">
        <v>2</v>
      </c>
      <c r="U64">
        <v>0.2</v>
      </c>
      <c r="V64">
        <v>-5.2640000000000002</v>
      </c>
      <c r="W64" t="s">
        <v>10936</v>
      </c>
    </row>
    <row r="65" spans="1:23">
      <c r="A65">
        <v>8590</v>
      </c>
      <c r="B65" t="s">
        <v>10126</v>
      </c>
      <c r="C65">
        <v>2014</v>
      </c>
      <c r="D65" s="6">
        <v>41669</v>
      </c>
      <c r="E65" s="6">
        <v>41672</v>
      </c>
      <c r="F65" t="s">
        <v>188</v>
      </c>
      <c r="G65" t="s">
        <v>3550</v>
      </c>
      <c r="H65" t="s">
        <v>3551</v>
      </c>
      <c r="I65" t="s">
        <v>26</v>
      </c>
      <c r="J65" t="s">
        <v>27</v>
      </c>
      <c r="K65" t="s">
        <v>146</v>
      </c>
      <c r="L65" t="s">
        <v>147</v>
      </c>
      <c r="M65">
        <v>19120</v>
      </c>
      <c r="N65" t="s">
        <v>148</v>
      </c>
      <c r="O65" t="s">
        <v>366</v>
      </c>
      <c r="P65" t="s">
        <v>46</v>
      </c>
      <c r="Q65" t="s">
        <v>68</v>
      </c>
      <c r="R65" t="s">
        <v>367</v>
      </c>
      <c r="S65">
        <v>4.7679999999999998</v>
      </c>
      <c r="T65">
        <v>2</v>
      </c>
      <c r="U65">
        <v>0.2</v>
      </c>
      <c r="V65">
        <v>0.47680000000000011</v>
      </c>
      <c r="W65" t="s">
        <v>10936</v>
      </c>
    </row>
    <row r="66" spans="1:23">
      <c r="A66">
        <v>8535</v>
      </c>
      <c r="B66" t="s">
        <v>10089</v>
      </c>
      <c r="C66">
        <v>2012</v>
      </c>
      <c r="D66" s="6">
        <v>40921</v>
      </c>
      <c r="E66" s="6">
        <v>40923</v>
      </c>
      <c r="F66" t="s">
        <v>23</v>
      </c>
      <c r="G66" t="s">
        <v>7875</v>
      </c>
      <c r="H66" t="s">
        <v>7876</v>
      </c>
      <c r="I66" t="s">
        <v>41</v>
      </c>
      <c r="J66" t="s">
        <v>27</v>
      </c>
      <c r="K66" t="s">
        <v>497</v>
      </c>
      <c r="L66" t="s">
        <v>1272</v>
      </c>
      <c r="M66">
        <v>31907</v>
      </c>
      <c r="N66" t="s">
        <v>30</v>
      </c>
      <c r="O66" t="s">
        <v>2365</v>
      </c>
      <c r="P66" t="s">
        <v>46</v>
      </c>
      <c r="Q66" t="s">
        <v>47</v>
      </c>
      <c r="R66" t="s">
        <v>2366</v>
      </c>
      <c r="S66">
        <v>9.82</v>
      </c>
      <c r="T66">
        <v>2</v>
      </c>
      <c r="U66">
        <v>0</v>
      </c>
      <c r="V66">
        <v>4.8117999999999999</v>
      </c>
      <c r="W66" t="s">
        <v>10936</v>
      </c>
    </row>
    <row r="67" spans="1:23">
      <c r="A67">
        <v>8522</v>
      </c>
      <c r="B67" t="s">
        <v>10083</v>
      </c>
      <c r="C67">
        <v>2013</v>
      </c>
      <c r="D67" s="6">
        <v>41285</v>
      </c>
      <c r="E67" s="6">
        <v>41289</v>
      </c>
      <c r="F67" t="s">
        <v>50</v>
      </c>
      <c r="G67" t="s">
        <v>762</v>
      </c>
      <c r="H67" t="s">
        <v>763</v>
      </c>
      <c r="I67" t="s">
        <v>102</v>
      </c>
      <c r="J67" t="s">
        <v>27</v>
      </c>
      <c r="K67" t="s">
        <v>497</v>
      </c>
      <c r="L67" t="s">
        <v>498</v>
      </c>
      <c r="M67">
        <v>43229</v>
      </c>
      <c r="N67" t="s">
        <v>148</v>
      </c>
      <c r="O67" t="s">
        <v>3406</v>
      </c>
      <c r="P67" t="s">
        <v>32</v>
      </c>
      <c r="Q67" t="s">
        <v>65</v>
      </c>
      <c r="R67" t="s">
        <v>3407</v>
      </c>
      <c r="S67">
        <v>54.992000000000004</v>
      </c>
      <c r="T67">
        <v>14</v>
      </c>
      <c r="U67">
        <v>0.2</v>
      </c>
      <c r="V67">
        <v>8.9361999999999959</v>
      </c>
      <c r="W67" t="s">
        <v>10936</v>
      </c>
    </row>
    <row r="68" spans="1:23">
      <c r="A68">
        <v>8376</v>
      </c>
      <c r="B68" t="s">
        <v>9989</v>
      </c>
      <c r="C68">
        <v>2012</v>
      </c>
      <c r="D68" s="6">
        <v>40913</v>
      </c>
      <c r="E68" s="6">
        <v>40918</v>
      </c>
      <c r="F68" t="s">
        <v>50</v>
      </c>
      <c r="G68" t="s">
        <v>2599</v>
      </c>
      <c r="H68" t="s">
        <v>2600</v>
      </c>
      <c r="I68" t="s">
        <v>102</v>
      </c>
      <c r="J68" t="s">
        <v>27</v>
      </c>
      <c r="K68" t="s">
        <v>127</v>
      </c>
      <c r="L68" t="s">
        <v>43</v>
      </c>
      <c r="M68">
        <v>94110</v>
      </c>
      <c r="N68" t="s">
        <v>44</v>
      </c>
      <c r="O68" t="s">
        <v>2614</v>
      </c>
      <c r="P68" t="s">
        <v>46</v>
      </c>
      <c r="Q68" t="s">
        <v>75</v>
      </c>
      <c r="R68" t="s">
        <v>2615</v>
      </c>
      <c r="S68">
        <v>56.16</v>
      </c>
      <c r="T68">
        <v>6</v>
      </c>
      <c r="U68">
        <v>0.2</v>
      </c>
      <c r="V68">
        <v>17.549999999999994</v>
      </c>
      <c r="W68" t="s">
        <v>10936</v>
      </c>
    </row>
    <row r="69" spans="1:23">
      <c r="A69">
        <v>8375</v>
      </c>
      <c r="B69" t="s">
        <v>9989</v>
      </c>
      <c r="C69">
        <v>2012</v>
      </c>
      <c r="D69" s="6">
        <v>40913</v>
      </c>
      <c r="E69" s="6">
        <v>40918</v>
      </c>
      <c r="F69" t="s">
        <v>50</v>
      </c>
      <c r="G69" t="s">
        <v>2599</v>
      </c>
      <c r="H69" t="s">
        <v>2600</v>
      </c>
      <c r="I69" t="s">
        <v>102</v>
      </c>
      <c r="J69" t="s">
        <v>27</v>
      </c>
      <c r="K69" t="s">
        <v>127</v>
      </c>
      <c r="L69" t="s">
        <v>43</v>
      </c>
      <c r="M69">
        <v>94110</v>
      </c>
      <c r="N69" t="s">
        <v>44</v>
      </c>
      <c r="O69" t="s">
        <v>3650</v>
      </c>
      <c r="P69" t="s">
        <v>46</v>
      </c>
      <c r="Q69" t="s">
        <v>78</v>
      </c>
      <c r="R69" t="s">
        <v>3651</v>
      </c>
      <c r="S69">
        <v>87.36</v>
      </c>
      <c r="T69">
        <v>6</v>
      </c>
      <c r="U69">
        <v>0</v>
      </c>
      <c r="V69">
        <v>23.587200000000003</v>
      </c>
      <c r="W69" t="s">
        <v>10936</v>
      </c>
    </row>
    <row r="70" spans="1:23">
      <c r="A70">
        <v>8366</v>
      </c>
      <c r="B70" t="s">
        <v>9980</v>
      </c>
      <c r="C70">
        <v>2014</v>
      </c>
      <c r="D70" s="6">
        <v>41670</v>
      </c>
      <c r="E70" s="6">
        <v>41673</v>
      </c>
      <c r="F70" t="s">
        <v>188</v>
      </c>
      <c r="G70" t="s">
        <v>3758</v>
      </c>
      <c r="H70" t="s">
        <v>3759</v>
      </c>
      <c r="I70" t="s">
        <v>102</v>
      </c>
      <c r="J70" t="s">
        <v>27</v>
      </c>
      <c r="K70" t="s">
        <v>95</v>
      </c>
      <c r="L70" t="s">
        <v>96</v>
      </c>
      <c r="M70">
        <v>98105</v>
      </c>
      <c r="N70" t="s">
        <v>44</v>
      </c>
      <c r="O70" t="s">
        <v>70</v>
      </c>
      <c r="P70" t="s">
        <v>71</v>
      </c>
      <c r="Q70" t="s">
        <v>72</v>
      </c>
      <c r="R70" t="s">
        <v>73</v>
      </c>
      <c r="S70">
        <v>604.76800000000003</v>
      </c>
      <c r="T70">
        <v>4</v>
      </c>
      <c r="U70">
        <v>0.2</v>
      </c>
      <c r="V70">
        <v>60.476800000000026</v>
      </c>
      <c r="W70" t="s">
        <v>10936</v>
      </c>
    </row>
    <row r="71" spans="1:23">
      <c r="A71">
        <v>8364</v>
      </c>
      <c r="B71" t="s">
        <v>9977</v>
      </c>
      <c r="C71">
        <v>2014</v>
      </c>
      <c r="D71" s="6">
        <v>41642</v>
      </c>
      <c r="E71" s="6">
        <v>41644</v>
      </c>
      <c r="F71" t="s">
        <v>23</v>
      </c>
      <c r="G71" t="s">
        <v>8649</v>
      </c>
      <c r="H71" t="s">
        <v>8650</v>
      </c>
      <c r="I71" t="s">
        <v>26</v>
      </c>
      <c r="J71" t="s">
        <v>27</v>
      </c>
      <c r="K71" t="s">
        <v>4172</v>
      </c>
      <c r="L71" t="s">
        <v>104</v>
      </c>
      <c r="M71">
        <v>79907</v>
      </c>
      <c r="N71" t="s">
        <v>105</v>
      </c>
      <c r="O71" t="s">
        <v>6094</v>
      </c>
      <c r="P71" t="s">
        <v>46</v>
      </c>
      <c r="Q71" t="s">
        <v>59</v>
      </c>
      <c r="R71" t="s">
        <v>6095</v>
      </c>
      <c r="S71">
        <v>372.14400000000001</v>
      </c>
      <c r="T71">
        <v>3</v>
      </c>
      <c r="U71">
        <v>0.2</v>
      </c>
      <c r="V71">
        <v>27.910800000000009</v>
      </c>
      <c r="W71" t="s">
        <v>10936</v>
      </c>
    </row>
    <row r="72" spans="1:23">
      <c r="A72">
        <v>8363</v>
      </c>
      <c r="B72" t="s">
        <v>9977</v>
      </c>
      <c r="C72">
        <v>2014</v>
      </c>
      <c r="D72" s="6">
        <v>41642</v>
      </c>
      <c r="E72" s="6">
        <v>41644</v>
      </c>
      <c r="F72" t="s">
        <v>23</v>
      </c>
      <c r="G72" t="s">
        <v>8649</v>
      </c>
      <c r="H72" t="s">
        <v>8650</v>
      </c>
      <c r="I72" t="s">
        <v>26</v>
      </c>
      <c r="J72" t="s">
        <v>27</v>
      </c>
      <c r="K72" t="s">
        <v>4172</v>
      </c>
      <c r="L72" t="s">
        <v>104</v>
      </c>
      <c r="M72">
        <v>79907</v>
      </c>
      <c r="N72" t="s">
        <v>105</v>
      </c>
      <c r="O72" t="s">
        <v>3804</v>
      </c>
      <c r="P72" t="s">
        <v>32</v>
      </c>
      <c r="Q72" t="s">
        <v>56</v>
      </c>
      <c r="R72" t="s">
        <v>3805</v>
      </c>
      <c r="S72">
        <v>913.43000000000006</v>
      </c>
      <c r="T72">
        <v>5</v>
      </c>
      <c r="U72">
        <v>0.3</v>
      </c>
      <c r="V72">
        <v>-169.63700000000009</v>
      </c>
      <c r="W72" t="s">
        <v>10936</v>
      </c>
    </row>
    <row r="73" spans="1:23">
      <c r="A73">
        <v>8362</v>
      </c>
      <c r="B73" t="s">
        <v>9977</v>
      </c>
      <c r="C73">
        <v>2014</v>
      </c>
      <c r="D73" s="6">
        <v>41642</v>
      </c>
      <c r="E73" s="6">
        <v>41644</v>
      </c>
      <c r="F73" t="s">
        <v>23</v>
      </c>
      <c r="G73" t="s">
        <v>8649</v>
      </c>
      <c r="H73" t="s">
        <v>8650</v>
      </c>
      <c r="I73" t="s">
        <v>26</v>
      </c>
      <c r="J73" t="s">
        <v>27</v>
      </c>
      <c r="K73" t="s">
        <v>4172</v>
      </c>
      <c r="L73" t="s">
        <v>104</v>
      </c>
      <c r="M73">
        <v>79907</v>
      </c>
      <c r="N73" t="s">
        <v>105</v>
      </c>
      <c r="O73" t="s">
        <v>9621</v>
      </c>
      <c r="P73" t="s">
        <v>46</v>
      </c>
      <c r="Q73" t="s">
        <v>78</v>
      </c>
      <c r="R73" t="s">
        <v>9622</v>
      </c>
      <c r="S73">
        <v>5.4319999999999986</v>
      </c>
      <c r="T73">
        <v>2</v>
      </c>
      <c r="U73">
        <v>0.8</v>
      </c>
      <c r="V73">
        <v>-13.580000000000002</v>
      </c>
      <c r="W73" t="s">
        <v>10936</v>
      </c>
    </row>
    <row r="74" spans="1:23">
      <c r="A74">
        <v>8361</v>
      </c>
      <c r="B74" t="s">
        <v>9977</v>
      </c>
      <c r="C74">
        <v>2014</v>
      </c>
      <c r="D74" s="6">
        <v>41642</v>
      </c>
      <c r="E74" s="6">
        <v>41644</v>
      </c>
      <c r="F74" t="s">
        <v>23</v>
      </c>
      <c r="G74" t="s">
        <v>8649</v>
      </c>
      <c r="H74" t="s">
        <v>8650</v>
      </c>
      <c r="I74" t="s">
        <v>26</v>
      </c>
      <c r="J74" t="s">
        <v>27</v>
      </c>
      <c r="K74" t="s">
        <v>4172</v>
      </c>
      <c r="L74" t="s">
        <v>104</v>
      </c>
      <c r="M74">
        <v>79907</v>
      </c>
      <c r="N74" t="s">
        <v>105</v>
      </c>
      <c r="O74" t="s">
        <v>4132</v>
      </c>
      <c r="P74" t="s">
        <v>46</v>
      </c>
      <c r="Q74" t="s">
        <v>68</v>
      </c>
      <c r="R74" t="s">
        <v>4133</v>
      </c>
      <c r="S74">
        <v>31.744</v>
      </c>
      <c r="T74">
        <v>2</v>
      </c>
      <c r="U74">
        <v>0.2</v>
      </c>
      <c r="V74">
        <v>3.9679999999999964</v>
      </c>
      <c r="W74" t="s">
        <v>10936</v>
      </c>
    </row>
    <row r="75" spans="1:23">
      <c r="A75">
        <v>8313</v>
      </c>
      <c r="B75" t="s">
        <v>9948</v>
      </c>
      <c r="C75">
        <v>2014</v>
      </c>
      <c r="D75" s="6">
        <v>41666</v>
      </c>
      <c r="E75" s="6">
        <v>41671</v>
      </c>
      <c r="F75" t="s">
        <v>50</v>
      </c>
      <c r="G75" t="s">
        <v>1842</v>
      </c>
      <c r="H75" t="s">
        <v>1843</v>
      </c>
      <c r="I75" t="s">
        <v>26</v>
      </c>
      <c r="J75" t="s">
        <v>27</v>
      </c>
      <c r="K75" t="s">
        <v>497</v>
      </c>
      <c r="L75" t="s">
        <v>1272</v>
      </c>
      <c r="M75">
        <v>31907</v>
      </c>
      <c r="N75" t="s">
        <v>30</v>
      </c>
      <c r="O75" t="s">
        <v>6146</v>
      </c>
      <c r="P75" t="s">
        <v>71</v>
      </c>
      <c r="Q75" t="s">
        <v>72</v>
      </c>
      <c r="R75" t="s">
        <v>6147</v>
      </c>
      <c r="S75">
        <v>2939.9300000000003</v>
      </c>
      <c r="T75">
        <v>7</v>
      </c>
      <c r="U75">
        <v>0</v>
      </c>
      <c r="V75">
        <v>764.38180000000011</v>
      </c>
      <c r="W75" t="s">
        <v>10936</v>
      </c>
    </row>
    <row r="76" spans="1:23">
      <c r="A76">
        <v>8312</v>
      </c>
      <c r="B76" t="s">
        <v>9948</v>
      </c>
      <c r="C76">
        <v>2014</v>
      </c>
      <c r="D76" s="6">
        <v>41666</v>
      </c>
      <c r="E76" s="6">
        <v>41671</v>
      </c>
      <c r="F76" t="s">
        <v>50</v>
      </c>
      <c r="G76" t="s">
        <v>1842</v>
      </c>
      <c r="H76" t="s">
        <v>1843</v>
      </c>
      <c r="I76" t="s">
        <v>26</v>
      </c>
      <c r="J76" t="s">
        <v>27</v>
      </c>
      <c r="K76" t="s">
        <v>497</v>
      </c>
      <c r="L76" t="s">
        <v>1272</v>
      </c>
      <c r="M76">
        <v>31907</v>
      </c>
      <c r="N76" t="s">
        <v>30</v>
      </c>
      <c r="O76" t="s">
        <v>522</v>
      </c>
      <c r="P76" t="s">
        <v>32</v>
      </c>
      <c r="Q76" t="s">
        <v>65</v>
      </c>
      <c r="R76" t="s">
        <v>523</v>
      </c>
      <c r="S76">
        <v>62.72</v>
      </c>
      <c r="T76">
        <v>4</v>
      </c>
      <c r="U76">
        <v>0</v>
      </c>
      <c r="V76">
        <v>24.460799999999999</v>
      </c>
      <c r="W76" t="s">
        <v>10936</v>
      </c>
    </row>
    <row r="77" spans="1:23">
      <c r="A77">
        <v>8271</v>
      </c>
      <c r="B77" t="s">
        <v>9924</v>
      </c>
      <c r="C77">
        <v>2014</v>
      </c>
      <c r="D77" s="6">
        <v>41670</v>
      </c>
      <c r="E77" s="6">
        <v>41677</v>
      </c>
      <c r="F77" t="s">
        <v>50</v>
      </c>
      <c r="G77" t="s">
        <v>3647</v>
      </c>
      <c r="H77" t="s">
        <v>3648</v>
      </c>
      <c r="I77" t="s">
        <v>26</v>
      </c>
      <c r="J77" t="s">
        <v>27</v>
      </c>
      <c r="K77" t="s">
        <v>456</v>
      </c>
      <c r="L77" t="s">
        <v>211</v>
      </c>
      <c r="M77">
        <v>60505</v>
      </c>
      <c r="N77" t="s">
        <v>105</v>
      </c>
      <c r="O77" t="s">
        <v>998</v>
      </c>
      <c r="P77" t="s">
        <v>46</v>
      </c>
      <c r="Q77" t="s">
        <v>68</v>
      </c>
      <c r="R77" t="s">
        <v>999</v>
      </c>
      <c r="S77">
        <v>9.3439999999999994</v>
      </c>
      <c r="T77">
        <v>2</v>
      </c>
      <c r="U77">
        <v>0.2</v>
      </c>
      <c r="V77">
        <v>3.1535999999999995</v>
      </c>
      <c r="W77" t="s">
        <v>10936</v>
      </c>
    </row>
    <row r="78" spans="1:23">
      <c r="A78">
        <v>8270</v>
      </c>
      <c r="B78" t="s">
        <v>9924</v>
      </c>
      <c r="C78">
        <v>2014</v>
      </c>
      <c r="D78" s="6">
        <v>41670</v>
      </c>
      <c r="E78" s="6">
        <v>41677</v>
      </c>
      <c r="F78" t="s">
        <v>50</v>
      </c>
      <c r="G78" t="s">
        <v>3647</v>
      </c>
      <c r="H78" t="s">
        <v>3648</v>
      </c>
      <c r="I78" t="s">
        <v>26</v>
      </c>
      <c r="J78" t="s">
        <v>27</v>
      </c>
      <c r="K78" t="s">
        <v>456</v>
      </c>
      <c r="L78" t="s">
        <v>211</v>
      </c>
      <c r="M78">
        <v>60505</v>
      </c>
      <c r="N78" t="s">
        <v>105</v>
      </c>
      <c r="O78" t="s">
        <v>7943</v>
      </c>
      <c r="P78" t="s">
        <v>71</v>
      </c>
      <c r="Q78" t="s">
        <v>72</v>
      </c>
      <c r="R78" t="s">
        <v>7944</v>
      </c>
      <c r="S78">
        <v>2003.1680000000001</v>
      </c>
      <c r="T78">
        <v>4</v>
      </c>
      <c r="U78">
        <v>0.2</v>
      </c>
      <c r="V78">
        <v>250.39599999999984</v>
      </c>
      <c r="W78" t="s">
        <v>10936</v>
      </c>
    </row>
    <row r="79" spans="1:23">
      <c r="A79">
        <v>8269</v>
      </c>
      <c r="B79" t="s">
        <v>9924</v>
      </c>
      <c r="C79">
        <v>2014</v>
      </c>
      <c r="D79" s="6">
        <v>41670</v>
      </c>
      <c r="E79" s="6">
        <v>41677</v>
      </c>
      <c r="F79" t="s">
        <v>50</v>
      </c>
      <c r="G79" t="s">
        <v>3647</v>
      </c>
      <c r="H79" t="s">
        <v>3648</v>
      </c>
      <c r="I79" t="s">
        <v>26</v>
      </c>
      <c r="J79" t="s">
        <v>27</v>
      </c>
      <c r="K79" t="s">
        <v>456</v>
      </c>
      <c r="L79" t="s">
        <v>211</v>
      </c>
      <c r="M79">
        <v>60505</v>
      </c>
      <c r="N79" t="s">
        <v>105</v>
      </c>
      <c r="O79" t="s">
        <v>2173</v>
      </c>
      <c r="P79" t="s">
        <v>46</v>
      </c>
      <c r="Q79" t="s">
        <v>578</v>
      </c>
      <c r="R79" t="s">
        <v>2174</v>
      </c>
      <c r="S79">
        <v>31.680000000000003</v>
      </c>
      <c r="T79">
        <v>4</v>
      </c>
      <c r="U79">
        <v>0.2</v>
      </c>
      <c r="V79">
        <v>2.7719999999999994</v>
      </c>
      <c r="W79" t="s">
        <v>10936</v>
      </c>
    </row>
    <row r="80" spans="1:23">
      <c r="A80">
        <v>8268</v>
      </c>
      <c r="B80" t="s">
        <v>9924</v>
      </c>
      <c r="C80">
        <v>2014</v>
      </c>
      <c r="D80" s="6">
        <v>41670</v>
      </c>
      <c r="E80" s="6">
        <v>41677</v>
      </c>
      <c r="F80" t="s">
        <v>50</v>
      </c>
      <c r="G80" t="s">
        <v>3647</v>
      </c>
      <c r="H80" t="s">
        <v>3648</v>
      </c>
      <c r="I80" t="s">
        <v>26</v>
      </c>
      <c r="J80" t="s">
        <v>27</v>
      </c>
      <c r="K80" t="s">
        <v>456</v>
      </c>
      <c r="L80" t="s">
        <v>211</v>
      </c>
      <c r="M80">
        <v>60505</v>
      </c>
      <c r="N80" t="s">
        <v>105</v>
      </c>
      <c r="O80" t="s">
        <v>6944</v>
      </c>
      <c r="P80" t="s">
        <v>32</v>
      </c>
      <c r="Q80" t="s">
        <v>56</v>
      </c>
      <c r="R80" t="s">
        <v>6945</v>
      </c>
      <c r="S80">
        <v>69.375</v>
      </c>
      <c r="T80">
        <v>1</v>
      </c>
      <c r="U80">
        <v>0.5</v>
      </c>
      <c r="V80">
        <v>-47.174999999999997</v>
      </c>
      <c r="W80" t="s">
        <v>10936</v>
      </c>
    </row>
    <row r="81" spans="1:23">
      <c r="A81">
        <v>8176</v>
      </c>
      <c r="B81" t="s">
        <v>9873</v>
      </c>
      <c r="C81">
        <v>2013</v>
      </c>
      <c r="D81" s="6">
        <v>41304</v>
      </c>
      <c r="E81" s="6">
        <v>41309</v>
      </c>
      <c r="F81" t="s">
        <v>50</v>
      </c>
      <c r="G81" t="s">
        <v>9874</v>
      </c>
      <c r="H81" t="s">
        <v>9875</v>
      </c>
      <c r="I81" t="s">
        <v>41</v>
      </c>
      <c r="J81" t="s">
        <v>27</v>
      </c>
      <c r="K81" t="s">
        <v>303</v>
      </c>
      <c r="L81" t="s">
        <v>211</v>
      </c>
      <c r="M81">
        <v>60623</v>
      </c>
      <c r="N81" t="s">
        <v>105</v>
      </c>
      <c r="O81" t="s">
        <v>296</v>
      </c>
      <c r="P81" t="s">
        <v>46</v>
      </c>
      <c r="Q81" t="s">
        <v>90</v>
      </c>
      <c r="R81" t="s">
        <v>297</v>
      </c>
      <c r="S81">
        <v>156.512</v>
      </c>
      <c r="T81">
        <v>4</v>
      </c>
      <c r="U81">
        <v>0.2</v>
      </c>
      <c r="V81">
        <v>52.822799999999987</v>
      </c>
      <c r="W81" t="s">
        <v>10936</v>
      </c>
    </row>
    <row r="82" spans="1:23">
      <c r="A82">
        <v>8151</v>
      </c>
      <c r="B82" t="s">
        <v>9858</v>
      </c>
      <c r="C82">
        <v>2011</v>
      </c>
      <c r="D82" s="6">
        <v>40570</v>
      </c>
      <c r="E82" s="6">
        <v>40573</v>
      </c>
      <c r="F82" t="s">
        <v>188</v>
      </c>
      <c r="G82" t="s">
        <v>6012</v>
      </c>
      <c r="H82" t="s">
        <v>6013</v>
      </c>
      <c r="I82" t="s">
        <v>41</v>
      </c>
      <c r="J82" t="s">
        <v>27</v>
      </c>
      <c r="K82" t="s">
        <v>9859</v>
      </c>
      <c r="L82" t="s">
        <v>5326</v>
      </c>
      <c r="M82">
        <v>57701</v>
      </c>
      <c r="N82" t="s">
        <v>105</v>
      </c>
      <c r="O82" t="s">
        <v>2462</v>
      </c>
      <c r="P82" t="s">
        <v>32</v>
      </c>
      <c r="Q82" t="s">
        <v>33</v>
      </c>
      <c r="R82" t="s">
        <v>2463</v>
      </c>
      <c r="S82">
        <v>141.96</v>
      </c>
      <c r="T82">
        <v>2</v>
      </c>
      <c r="U82">
        <v>0</v>
      </c>
      <c r="V82">
        <v>39.748800000000003</v>
      </c>
      <c r="W82" t="s">
        <v>10936</v>
      </c>
    </row>
    <row r="83" spans="1:23">
      <c r="A83">
        <v>8150</v>
      </c>
      <c r="B83" t="s">
        <v>9858</v>
      </c>
      <c r="C83">
        <v>2011</v>
      </c>
      <c r="D83" s="6">
        <v>40570</v>
      </c>
      <c r="E83" s="6">
        <v>40573</v>
      </c>
      <c r="F83" t="s">
        <v>188</v>
      </c>
      <c r="G83" t="s">
        <v>6012</v>
      </c>
      <c r="H83" t="s">
        <v>6013</v>
      </c>
      <c r="I83" t="s">
        <v>41</v>
      </c>
      <c r="J83" t="s">
        <v>27</v>
      </c>
      <c r="K83" t="s">
        <v>9859</v>
      </c>
      <c r="L83" t="s">
        <v>5326</v>
      </c>
      <c r="M83">
        <v>57701</v>
      </c>
      <c r="N83" t="s">
        <v>105</v>
      </c>
      <c r="O83" t="s">
        <v>3718</v>
      </c>
      <c r="P83" t="s">
        <v>46</v>
      </c>
      <c r="Q83" t="s">
        <v>75</v>
      </c>
      <c r="R83" t="s">
        <v>3719</v>
      </c>
      <c r="S83">
        <v>10.68</v>
      </c>
      <c r="T83">
        <v>2</v>
      </c>
      <c r="U83">
        <v>0</v>
      </c>
      <c r="V83">
        <v>5.0195999999999996</v>
      </c>
      <c r="W83" t="s">
        <v>10936</v>
      </c>
    </row>
    <row r="84" spans="1:23">
      <c r="A84">
        <v>8076</v>
      </c>
      <c r="B84" t="s">
        <v>9811</v>
      </c>
      <c r="C84">
        <v>2014</v>
      </c>
      <c r="D84" s="6">
        <v>41641</v>
      </c>
      <c r="E84" s="6">
        <v>41645</v>
      </c>
      <c r="F84" t="s">
        <v>50</v>
      </c>
      <c r="G84" t="s">
        <v>465</v>
      </c>
      <c r="H84" t="s">
        <v>466</v>
      </c>
      <c r="I84" t="s">
        <v>26</v>
      </c>
      <c r="J84" t="s">
        <v>27</v>
      </c>
      <c r="K84" t="s">
        <v>1681</v>
      </c>
      <c r="L84" t="s">
        <v>104</v>
      </c>
      <c r="M84">
        <v>77340</v>
      </c>
      <c r="N84" t="s">
        <v>105</v>
      </c>
      <c r="O84" t="s">
        <v>1992</v>
      </c>
      <c r="P84" t="s">
        <v>46</v>
      </c>
      <c r="Q84" t="s">
        <v>78</v>
      </c>
      <c r="R84" t="s">
        <v>1993</v>
      </c>
      <c r="S84">
        <v>15.223999999999997</v>
      </c>
      <c r="T84">
        <v>2</v>
      </c>
      <c r="U84">
        <v>0.8</v>
      </c>
      <c r="V84">
        <v>-38.821200000000012</v>
      </c>
      <c r="W84" t="s">
        <v>10936</v>
      </c>
    </row>
    <row r="85" spans="1:23">
      <c r="A85">
        <v>8075</v>
      </c>
      <c r="B85" t="s">
        <v>9811</v>
      </c>
      <c r="C85">
        <v>2014</v>
      </c>
      <c r="D85" s="6">
        <v>41641</v>
      </c>
      <c r="E85" s="6">
        <v>41645</v>
      </c>
      <c r="F85" t="s">
        <v>50</v>
      </c>
      <c r="G85" t="s">
        <v>465</v>
      </c>
      <c r="H85" t="s">
        <v>466</v>
      </c>
      <c r="I85" t="s">
        <v>26</v>
      </c>
      <c r="J85" t="s">
        <v>27</v>
      </c>
      <c r="K85" t="s">
        <v>1681</v>
      </c>
      <c r="L85" t="s">
        <v>104</v>
      </c>
      <c r="M85">
        <v>77340</v>
      </c>
      <c r="N85" t="s">
        <v>105</v>
      </c>
      <c r="O85" t="s">
        <v>794</v>
      </c>
      <c r="P85" t="s">
        <v>46</v>
      </c>
      <c r="Q85" t="s">
        <v>75</v>
      </c>
      <c r="R85" t="s">
        <v>795</v>
      </c>
      <c r="S85">
        <v>13.747999999999998</v>
      </c>
      <c r="T85">
        <v>14</v>
      </c>
      <c r="U85">
        <v>0.8</v>
      </c>
      <c r="V85">
        <v>-22.684200000000004</v>
      </c>
      <c r="W85" t="s">
        <v>10936</v>
      </c>
    </row>
    <row r="86" spans="1:23">
      <c r="A86">
        <v>8074</v>
      </c>
      <c r="B86" t="s">
        <v>9811</v>
      </c>
      <c r="C86">
        <v>2014</v>
      </c>
      <c r="D86" s="6">
        <v>41641</v>
      </c>
      <c r="E86" s="6">
        <v>41645</v>
      </c>
      <c r="F86" t="s">
        <v>50</v>
      </c>
      <c r="G86" t="s">
        <v>465</v>
      </c>
      <c r="H86" t="s">
        <v>466</v>
      </c>
      <c r="I86" t="s">
        <v>26</v>
      </c>
      <c r="J86" t="s">
        <v>27</v>
      </c>
      <c r="K86" t="s">
        <v>1681</v>
      </c>
      <c r="L86" t="s">
        <v>104</v>
      </c>
      <c r="M86">
        <v>77340</v>
      </c>
      <c r="N86" t="s">
        <v>105</v>
      </c>
      <c r="O86" t="s">
        <v>2443</v>
      </c>
      <c r="P86" t="s">
        <v>46</v>
      </c>
      <c r="Q86" t="s">
        <v>75</v>
      </c>
      <c r="R86" t="s">
        <v>2444</v>
      </c>
      <c r="S86">
        <v>6.469999999999998</v>
      </c>
      <c r="T86">
        <v>5</v>
      </c>
      <c r="U86">
        <v>0.8</v>
      </c>
      <c r="V86">
        <v>-9.7050000000000018</v>
      </c>
      <c r="W86" t="s">
        <v>10936</v>
      </c>
    </row>
    <row r="87" spans="1:23">
      <c r="A87">
        <v>8073</v>
      </c>
      <c r="B87" t="s">
        <v>9811</v>
      </c>
      <c r="C87">
        <v>2014</v>
      </c>
      <c r="D87" s="6">
        <v>41641</v>
      </c>
      <c r="E87" s="6">
        <v>41645</v>
      </c>
      <c r="F87" t="s">
        <v>50</v>
      </c>
      <c r="G87" t="s">
        <v>465</v>
      </c>
      <c r="H87" t="s">
        <v>466</v>
      </c>
      <c r="I87" t="s">
        <v>26</v>
      </c>
      <c r="J87" t="s">
        <v>27</v>
      </c>
      <c r="K87" t="s">
        <v>1681</v>
      </c>
      <c r="L87" t="s">
        <v>104</v>
      </c>
      <c r="M87">
        <v>77340</v>
      </c>
      <c r="N87" t="s">
        <v>105</v>
      </c>
      <c r="O87" t="s">
        <v>2743</v>
      </c>
      <c r="P87" t="s">
        <v>46</v>
      </c>
      <c r="Q87" t="s">
        <v>68</v>
      </c>
      <c r="R87" t="s">
        <v>2744</v>
      </c>
      <c r="S87">
        <v>12.736000000000001</v>
      </c>
      <c r="T87">
        <v>4</v>
      </c>
      <c r="U87">
        <v>0.2</v>
      </c>
      <c r="V87">
        <v>2.2287999999999988</v>
      </c>
      <c r="W87" t="s">
        <v>10936</v>
      </c>
    </row>
    <row r="88" spans="1:23">
      <c r="A88">
        <v>8072</v>
      </c>
      <c r="B88" t="s">
        <v>9811</v>
      </c>
      <c r="C88">
        <v>2014</v>
      </c>
      <c r="D88" s="6">
        <v>41641</v>
      </c>
      <c r="E88" s="6">
        <v>41645</v>
      </c>
      <c r="F88" t="s">
        <v>50</v>
      </c>
      <c r="G88" t="s">
        <v>465</v>
      </c>
      <c r="H88" t="s">
        <v>466</v>
      </c>
      <c r="I88" t="s">
        <v>26</v>
      </c>
      <c r="J88" t="s">
        <v>27</v>
      </c>
      <c r="K88" t="s">
        <v>1681</v>
      </c>
      <c r="L88" t="s">
        <v>104</v>
      </c>
      <c r="M88">
        <v>77340</v>
      </c>
      <c r="N88" t="s">
        <v>105</v>
      </c>
      <c r="O88" t="s">
        <v>2481</v>
      </c>
      <c r="P88" t="s">
        <v>32</v>
      </c>
      <c r="Q88" t="s">
        <v>36</v>
      </c>
      <c r="R88" t="s">
        <v>2482</v>
      </c>
      <c r="S88">
        <v>310.74399999999997</v>
      </c>
      <c r="T88">
        <v>4</v>
      </c>
      <c r="U88">
        <v>0.3</v>
      </c>
      <c r="V88">
        <v>-26.635199999999998</v>
      </c>
      <c r="W88" t="s">
        <v>10936</v>
      </c>
    </row>
    <row r="89" spans="1:23">
      <c r="A89">
        <v>8071</v>
      </c>
      <c r="B89" t="s">
        <v>9811</v>
      </c>
      <c r="C89">
        <v>2014</v>
      </c>
      <c r="D89" s="6">
        <v>41641</v>
      </c>
      <c r="E89" s="6">
        <v>41645</v>
      </c>
      <c r="F89" t="s">
        <v>50</v>
      </c>
      <c r="G89" t="s">
        <v>465</v>
      </c>
      <c r="H89" t="s">
        <v>466</v>
      </c>
      <c r="I89" t="s">
        <v>26</v>
      </c>
      <c r="J89" t="s">
        <v>27</v>
      </c>
      <c r="K89" t="s">
        <v>1681</v>
      </c>
      <c r="L89" t="s">
        <v>104</v>
      </c>
      <c r="M89">
        <v>77340</v>
      </c>
      <c r="N89" t="s">
        <v>105</v>
      </c>
      <c r="O89" t="s">
        <v>6116</v>
      </c>
      <c r="P89" t="s">
        <v>32</v>
      </c>
      <c r="Q89" t="s">
        <v>65</v>
      </c>
      <c r="R89" t="s">
        <v>6117</v>
      </c>
      <c r="S89">
        <v>141.41999999999999</v>
      </c>
      <c r="T89">
        <v>5</v>
      </c>
      <c r="U89">
        <v>0.6</v>
      </c>
      <c r="V89">
        <v>-187.38150000000002</v>
      </c>
      <c r="W89" t="s">
        <v>10936</v>
      </c>
    </row>
    <row r="90" spans="1:23">
      <c r="A90">
        <v>8070</v>
      </c>
      <c r="B90" t="s">
        <v>9811</v>
      </c>
      <c r="C90">
        <v>2014</v>
      </c>
      <c r="D90" s="6">
        <v>41641</v>
      </c>
      <c r="E90" s="6">
        <v>41645</v>
      </c>
      <c r="F90" t="s">
        <v>50</v>
      </c>
      <c r="G90" t="s">
        <v>465</v>
      </c>
      <c r="H90" t="s">
        <v>466</v>
      </c>
      <c r="I90" t="s">
        <v>26</v>
      </c>
      <c r="J90" t="s">
        <v>27</v>
      </c>
      <c r="K90" t="s">
        <v>1681</v>
      </c>
      <c r="L90" t="s">
        <v>104</v>
      </c>
      <c r="M90">
        <v>77340</v>
      </c>
      <c r="N90" t="s">
        <v>105</v>
      </c>
      <c r="O90" t="s">
        <v>1629</v>
      </c>
      <c r="P90" t="s">
        <v>46</v>
      </c>
      <c r="Q90" t="s">
        <v>59</v>
      </c>
      <c r="R90" t="s">
        <v>1630</v>
      </c>
      <c r="S90">
        <v>454.56000000000006</v>
      </c>
      <c r="T90">
        <v>5</v>
      </c>
      <c r="U90">
        <v>0.2</v>
      </c>
      <c r="V90">
        <v>-107.95800000000004</v>
      </c>
      <c r="W90" t="s">
        <v>10936</v>
      </c>
    </row>
    <row r="91" spans="1:23">
      <c r="A91">
        <v>8032</v>
      </c>
      <c r="B91" t="s">
        <v>9790</v>
      </c>
      <c r="C91">
        <v>2013</v>
      </c>
      <c r="D91" s="6">
        <v>41281</v>
      </c>
      <c r="E91" s="6">
        <v>41285</v>
      </c>
      <c r="F91" t="s">
        <v>50</v>
      </c>
      <c r="G91" t="s">
        <v>3237</v>
      </c>
      <c r="H91" t="s">
        <v>3238</v>
      </c>
      <c r="I91" t="s">
        <v>26</v>
      </c>
      <c r="J91" t="s">
        <v>27</v>
      </c>
      <c r="K91" t="s">
        <v>1614</v>
      </c>
      <c r="L91" t="s">
        <v>104</v>
      </c>
      <c r="M91">
        <v>79109</v>
      </c>
      <c r="N91" t="s">
        <v>105</v>
      </c>
      <c r="O91" t="s">
        <v>2925</v>
      </c>
      <c r="P91" t="s">
        <v>46</v>
      </c>
      <c r="Q91" t="s">
        <v>90</v>
      </c>
      <c r="R91" t="s">
        <v>2926</v>
      </c>
      <c r="S91">
        <v>25.920000000000005</v>
      </c>
      <c r="T91">
        <v>5</v>
      </c>
      <c r="U91">
        <v>0.2</v>
      </c>
      <c r="V91">
        <v>9.0719999999999992</v>
      </c>
      <c r="W91" t="s">
        <v>10936</v>
      </c>
    </row>
    <row r="92" spans="1:23">
      <c r="A92">
        <v>8031</v>
      </c>
      <c r="B92" t="s">
        <v>9790</v>
      </c>
      <c r="C92">
        <v>2013</v>
      </c>
      <c r="D92" s="6">
        <v>41281</v>
      </c>
      <c r="E92" s="6">
        <v>41285</v>
      </c>
      <c r="F92" t="s">
        <v>50</v>
      </c>
      <c r="G92" t="s">
        <v>3237</v>
      </c>
      <c r="H92" t="s">
        <v>3238</v>
      </c>
      <c r="I92" t="s">
        <v>26</v>
      </c>
      <c r="J92" t="s">
        <v>27</v>
      </c>
      <c r="K92" t="s">
        <v>1614</v>
      </c>
      <c r="L92" t="s">
        <v>104</v>
      </c>
      <c r="M92">
        <v>79109</v>
      </c>
      <c r="N92" t="s">
        <v>105</v>
      </c>
      <c r="O92" t="s">
        <v>3956</v>
      </c>
      <c r="P92" t="s">
        <v>32</v>
      </c>
      <c r="Q92" t="s">
        <v>65</v>
      </c>
      <c r="R92" t="s">
        <v>5770</v>
      </c>
      <c r="S92">
        <v>23.076000000000001</v>
      </c>
      <c r="T92">
        <v>3</v>
      </c>
      <c r="U92">
        <v>0.6</v>
      </c>
      <c r="V92">
        <v>-10.961100000000002</v>
      </c>
      <c r="W92" t="s">
        <v>10936</v>
      </c>
    </row>
    <row r="93" spans="1:23">
      <c r="A93">
        <v>7985</v>
      </c>
      <c r="B93" t="s">
        <v>9767</v>
      </c>
      <c r="C93">
        <v>2014</v>
      </c>
      <c r="D93" s="6">
        <v>41662</v>
      </c>
      <c r="E93" s="6">
        <v>41665</v>
      </c>
      <c r="F93" t="s">
        <v>23</v>
      </c>
      <c r="G93" t="s">
        <v>4764</v>
      </c>
      <c r="H93" t="s">
        <v>4765</v>
      </c>
      <c r="I93" t="s">
        <v>41</v>
      </c>
      <c r="J93" t="s">
        <v>27</v>
      </c>
      <c r="K93" t="s">
        <v>303</v>
      </c>
      <c r="L93" t="s">
        <v>211</v>
      </c>
      <c r="M93">
        <v>60623</v>
      </c>
      <c r="N93" t="s">
        <v>105</v>
      </c>
      <c r="O93" t="s">
        <v>7097</v>
      </c>
      <c r="P93" t="s">
        <v>46</v>
      </c>
      <c r="Q93" t="s">
        <v>68</v>
      </c>
      <c r="R93" t="s">
        <v>7098</v>
      </c>
      <c r="S93">
        <v>7.8719999999999999</v>
      </c>
      <c r="T93">
        <v>3</v>
      </c>
      <c r="U93">
        <v>0.2</v>
      </c>
      <c r="V93">
        <v>0.88559999999999883</v>
      </c>
      <c r="W93" t="s">
        <v>10936</v>
      </c>
    </row>
    <row r="94" spans="1:23">
      <c r="A94">
        <v>93</v>
      </c>
      <c r="B94" t="s">
        <v>406</v>
      </c>
      <c r="C94">
        <v>2012</v>
      </c>
      <c r="D94" s="6">
        <v>40939</v>
      </c>
      <c r="E94" s="6">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c r="W94" t="s">
        <v>10936</v>
      </c>
    </row>
    <row r="95" spans="1:23">
      <c r="A95">
        <v>94</v>
      </c>
      <c r="B95" t="s">
        <v>406</v>
      </c>
      <c r="C95">
        <v>2012</v>
      </c>
      <c r="D95" s="6">
        <v>40939</v>
      </c>
      <c r="E95" s="6">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c r="W95" t="s">
        <v>10936</v>
      </c>
    </row>
    <row r="96" spans="1:23">
      <c r="A96">
        <v>95</v>
      </c>
      <c r="B96" t="s">
        <v>406</v>
      </c>
      <c r="C96">
        <v>2012</v>
      </c>
      <c r="D96" s="6">
        <v>40939</v>
      </c>
      <c r="E96" s="6">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c r="W96" t="s">
        <v>10936</v>
      </c>
    </row>
    <row r="97" spans="1:23">
      <c r="A97">
        <v>7984</v>
      </c>
      <c r="B97" t="s">
        <v>9767</v>
      </c>
      <c r="C97">
        <v>2014</v>
      </c>
      <c r="D97" s="6">
        <v>41662</v>
      </c>
      <c r="E97" s="6">
        <v>41665</v>
      </c>
      <c r="F97" t="s">
        <v>23</v>
      </c>
      <c r="G97" t="s">
        <v>4764</v>
      </c>
      <c r="H97" t="s">
        <v>4765</v>
      </c>
      <c r="I97" t="s">
        <v>41</v>
      </c>
      <c r="J97" t="s">
        <v>27</v>
      </c>
      <c r="K97" t="s">
        <v>303</v>
      </c>
      <c r="L97" t="s">
        <v>211</v>
      </c>
      <c r="M97">
        <v>60623</v>
      </c>
      <c r="N97" t="s">
        <v>105</v>
      </c>
      <c r="O97" t="s">
        <v>4937</v>
      </c>
      <c r="P97" t="s">
        <v>46</v>
      </c>
      <c r="Q97" t="s">
        <v>269</v>
      </c>
      <c r="R97" t="s">
        <v>186</v>
      </c>
      <c r="S97">
        <v>15.120000000000001</v>
      </c>
      <c r="T97">
        <v>5</v>
      </c>
      <c r="U97">
        <v>0.2</v>
      </c>
      <c r="V97">
        <v>4.9139999999999988</v>
      </c>
      <c r="W97" t="s">
        <v>10936</v>
      </c>
    </row>
    <row r="98" spans="1:23">
      <c r="A98">
        <v>7981</v>
      </c>
      <c r="B98" t="s">
        <v>9764</v>
      </c>
      <c r="C98">
        <v>2011</v>
      </c>
      <c r="D98" s="6">
        <v>40547</v>
      </c>
      <c r="E98" s="6">
        <v>40551</v>
      </c>
      <c r="F98" t="s">
        <v>50</v>
      </c>
      <c r="G98" t="s">
        <v>251</v>
      </c>
      <c r="H98" t="s">
        <v>252</v>
      </c>
      <c r="I98" t="s">
        <v>26</v>
      </c>
      <c r="J98" t="s">
        <v>27</v>
      </c>
      <c r="K98" t="s">
        <v>184</v>
      </c>
      <c r="L98" t="s">
        <v>104</v>
      </c>
      <c r="M98">
        <v>77095</v>
      </c>
      <c r="N98" t="s">
        <v>105</v>
      </c>
      <c r="O98" t="s">
        <v>6622</v>
      </c>
      <c r="P98" t="s">
        <v>46</v>
      </c>
      <c r="Q98" t="s">
        <v>90</v>
      </c>
      <c r="R98" t="s">
        <v>6623</v>
      </c>
      <c r="S98">
        <v>16.448</v>
      </c>
      <c r="T98">
        <v>2</v>
      </c>
      <c r="U98">
        <v>0.2</v>
      </c>
      <c r="V98">
        <v>5.5511999999999979</v>
      </c>
      <c r="W98" t="s">
        <v>10936</v>
      </c>
    </row>
    <row r="99" spans="1:23">
      <c r="A99">
        <v>7834</v>
      </c>
      <c r="B99" t="s">
        <v>9692</v>
      </c>
      <c r="C99">
        <v>2012</v>
      </c>
      <c r="D99" s="6">
        <v>40932</v>
      </c>
      <c r="E99" s="6">
        <v>40936</v>
      </c>
      <c r="F99" t="s">
        <v>50</v>
      </c>
      <c r="G99" t="s">
        <v>7280</v>
      </c>
      <c r="H99" t="s">
        <v>7281</v>
      </c>
      <c r="I99" t="s">
        <v>102</v>
      </c>
      <c r="J99" t="s">
        <v>27</v>
      </c>
      <c r="K99" t="s">
        <v>9171</v>
      </c>
      <c r="L99" t="s">
        <v>54</v>
      </c>
      <c r="M99">
        <v>33407</v>
      </c>
      <c r="N99" t="s">
        <v>30</v>
      </c>
      <c r="O99" t="s">
        <v>1367</v>
      </c>
      <c r="P99" t="s">
        <v>46</v>
      </c>
      <c r="Q99" t="s">
        <v>68</v>
      </c>
      <c r="R99" t="s">
        <v>1368</v>
      </c>
      <c r="S99">
        <v>13.120000000000001</v>
      </c>
      <c r="T99">
        <v>5</v>
      </c>
      <c r="U99">
        <v>0.2</v>
      </c>
      <c r="V99">
        <v>2.1319999999999988</v>
      </c>
      <c r="W99" t="s">
        <v>10936</v>
      </c>
    </row>
    <row r="100" spans="1:23">
      <c r="A100">
        <v>7820</v>
      </c>
      <c r="B100" t="s">
        <v>9683</v>
      </c>
      <c r="C100">
        <v>2014</v>
      </c>
      <c r="D100" s="6">
        <v>41666</v>
      </c>
      <c r="E100" s="6">
        <v>41670</v>
      </c>
      <c r="F100" t="s">
        <v>50</v>
      </c>
      <c r="G100" t="s">
        <v>1453</v>
      </c>
      <c r="H100" t="s">
        <v>1454</v>
      </c>
      <c r="I100" t="s">
        <v>26</v>
      </c>
      <c r="J100" t="s">
        <v>27</v>
      </c>
      <c r="K100" t="s">
        <v>127</v>
      </c>
      <c r="L100" t="s">
        <v>43</v>
      </c>
      <c r="M100">
        <v>94109</v>
      </c>
      <c r="N100" t="s">
        <v>44</v>
      </c>
      <c r="O100" t="s">
        <v>4313</v>
      </c>
      <c r="P100" t="s">
        <v>46</v>
      </c>
      <c r="Q100" t="s">
        <v>269</v>
      </c>
      <c r="R100" t="s">
        <v>4314</v>
      </c>
      <c r="S100">
        <v>11.84</v>
      </c>
      <c r="T100">
        <v>8</v>
      </c>
      <c r="U100">
        <v>0</v>
      </c>
      <c r="V100">
        <v>5.6831999999999994</v>
      </c>
      <c r="W100" t="s">
        <v>10936</v>
      </c>
    </row>
    <row r="101" spans="1:23">
      <c r="A101">
        <v>7810</v>
      </c>
      <c r="B101" t="s">
        <v>9679</v>
      </c>
      <c r="C101">
        <v>2013</v>
      </c>
      <c r="D101" s="6">
        <v>41282</v>
      </c>
      <c r="E101" s="6">
        <v>41287</v>
      </c>
      <c r="F101" t="s">
        <v>50</v>
      </c>
      <c r="G101" t="s">
        <v>7550</v>
      </c>
      <c r="H101" t="s">
        <v>7551</v>
      </c>
      <c r="I101" t="s">
        <v>26</v>
      </c>
      <c r="J101" t="s">
        <v>27</v>
      </c>
      <c r="K101" t="s">
        <v>4588</v>
      </c>
      <c r="L101" t="s">
        <v>88</v>
      </c>
      <c r="M101">
        <v>27604</v>
      </c>
      <c r="N101" t="s">
        <v>30</v>
      </c>
      <c r="O101" t="s">
        <v>8893</v>
      </c>
      <c r="P101" t="s">
        <v>71</v>
      </c>
      <c r="Q101" t="s">
        <v>72</v>
      </c>
      <c r="R101" t="s">
        <v>8894</v>
      </c>
      <c r="S101">
        <v>108.78399999999999</v>
      </c>
      <c r="T101">
        <v>2</v>
      </c>
      <c r="U101">
        <v>0.2</v>
      </c>
      <c r="V101">
        <v>10.878399999999999</v>
      </c>
      <c r="W101" t="s">
        <v>10936</v>
      </c>
    </row>
    <row r="102" spans="1:23">
      <c r="A102">
        <v>7809</v>
      </c>
      <c r="B102" t="s">
        <v>9679</v>
      </c>
      <c r="C102">
        <v>2013</v>
      </c>
      <c r="D102" s="6">
        <v>41282</v>
      </c>
      <c r="E102" s="6">
        <v>41287</v>
      </c>
      <c r="F102" t="s">
        <v>50</v>
      </c>
      <c r="G102" t="s">
        <v>7550</v>
      </c>
      <c r="H102" t="s">
        <v>7551</v>
      </c>
      <c r="I102" t="s">
        <v>26</v>
      </c>
      <c r="J102" t="s">
        <v>27</v>
      </c>
      <c r="K102" t="s">
        <v>4588</v>
      </c>
      <c r="L102" t="s">
        <v>88</v>
      </c>
      <c r="M102">
        <v>27604</v>
      </c>
      <c r="N102" t="s">
        <v>30</v>
      </c>
      <c r="O102" t="s">
        <v>4132</v>
      </c>
      <c r="P102" t="s">
        <v>46</v>
      </c>
      <c r="Q102" t="s">
        <v>68</v>
      </c>
      <c r="R102" t="s">
        <v>4133</v>
      </c>
      <c r="S102">
        <v>47.616</v>
      </c>
      <c r="T102">
        <v>3</v>
      </c>
      <c r="U102">
        <v>0.2</v>
      </c>
      <c r="V102">
        <v>5.9519999999999946</v>
      </c>
      <c r="W102" t="s">
        <v>10936</v>
      </c>
    </row>
    <row r="103" spans="1:23">
      <c r="A103">
        <v>7808</v>
      </c>
      <c r="B103" t="s">
        <v>9679</v>
      </c>
      <c r="C103">
        <v>2013</v>
      </c>
      <c r="D103" s="6">
        <v>41282</v>
      </c>
      <c r="E103" s="6">
        <v>41287</v>
      </c>
      <c r="F103" t="s">
        <v>50</v>
      </c>
      <c r="G103" t="s">
        <v>7550</v>
      </c>
      <c r="H103" t="s">
        <v>7551</v>
      </c>
      <c r="I103" t="s">
        <v>26</v>
      </c>
      <c r="J103" t="s">
        <v>27</v>
      </c>
      <c r="K103" t="s">
        <v>4588</v>
      </c>
      <c r="L103" t="s">
        <v>88</v>
      </c>
      <c r="M103">
        <v>27604</v>
      </c>
      <c r="N103" t="s">
        <v>30</v>
      </c>
      <c r="O103" t="s">
        <v>3521</v>
      </c>
      <c r="P103" t="s">
        <v>46</v>
      </c>
      <c r="Q103" t="s">
        <v>75</v>
      </c>
      <c r="R103" t="s">
        <v>3522</v>
      </c>
      <c r="S103">
        <v>30.828000000000007</v>
      </c>
      <c r="T103">
        <v>7</v>
      </c>
      <c r="U103">
        <v>0.7</v>
      </c>
      <c r="V103">
        <v>-24.662400000000005</v>
      </c>
      <c r="W103" t="s">
        <v>10936</v>
      </c>
    </row>
    <row r="104" spans="1:23">
      <c r="A104">
        <v>7722</v>
      </c>
      <c r="B104" t="s">
        <v>9619</v>
      </c>
      <c r="C104">
        <v>2012</v>
      </c>
      <c r="D104" s="6">
        <v>40913</v>
      </c>
      <c r="E104" s="6">
        <v>40918</v>
      </c>
      <c r="F104" t="s">
        <v>50</v>
      </c>
      <c r="G104" t="s">
        <v>3456</v>
      </c>
      <c r="H104" t="s">
        <v>3457</v>
      </c>
      <c r="I104" t="s">
        <v>41</v>
      </c>
      <c r="J104" t="s">
        <v>27</v>
      </c>
      <c r="K104" t="s">
        <v>266</v>
      </c>
      <c r="L104" t="s">
        <v>267</v>
      </c>
      <c r="M104">
        <v>10009</v>
      </c>
      <c r="N104" t="s">
        <v>148</v>
      </c>
      <c r="O104" t="s">
        <v>5112</v>
      </c>
      <c r="P104" t="s">
        <v>46</v>
      </c>
      <c r="Q104" t="s">
        <v>75</v>
      </c>
      <c r="R104" t="s">
        <v>5113</v>
      </c>
      <c r="S104">
        <v>13.168000000000001</v>
      </c>
      <c r="T104">
        <v>2</v>
      </c>
      <c r="U104">
        <v>0.2</v>
      </c>
      <c r="V104">
        <v>4.6088000000000005</v>
      </c>
      <c r="W104" t="s">
        <v>10936</v>
      </c>
    </row>
    <row r="105" spans="1:23">
      <c r="A105">
        <v>7721</v>
      </c>
      <c r="B105" t="s">
        <v>9619</v>
      </c>
      <c r="C105">
        <v>2012</v>
      </c>
      <c r="D105" s="6">
        <v>40913</v>
      </c>
      <c r="E105" s="6">
        <v>40918</v>
      </c>
      <c r="F105" t="s">
        <v>50</v>
      </c>
      <c r="G105" t="s">
        <v>3456</v>
      </c>
      <c r="H105" t="s">
        <v>3457</v>
      </c>
      <c r="I105" t="s">
        <v>41</v>
      </c>
      <c r="J105" t="s">
        <v>27</v>
      </c>
      <c r="K105" t="s">
        <v>266</v>
      </c>
      <c r="L105" t="s">
        <v>267</v>
      </c>
      <c r="M105">
        <v>10009</v>
      </c>
      <c r="N105" t="s">
        <v>148</v>
      </c>
      <c r="O105" t="s">
        <v>2956</v>
      </c>
      <c r="P105" t="s">
        <v>46</v>
      </c>
      <c r="Q105" t="s">
        <v>173</v>
      </c>
      <c r="R105" t="s">
        <v>2957</v>
      </c>
      <c r="S105">
        <v>17.48</v>
      </c>
      <c r="T105">
        <v>2</v>
      </c>
      <c r="U105">
        <v>0</v>
      </c>
      <c r="V105">
        <v>8.2156000000000002</v>
      </c>
      <c r="W105" t="s">
        <v>10936</v>
      </c>
    </row>
    <row r="106" spans="1:23">
      <c r="A106">
        <v>7720</v>
      </c>
      <c r="B106" t="s">
        <v>9619</v>
      </c>
      <c r="C106">
        <v>2012</v>
      </c>
      <c r="D106" s="6">
        <v>40913</v>
      </c>
      <c r="E106" s="6">
        <v>40918</v>
      </c>
      <c r="F106" t="s">
        <v>50</v>
      </c>
      <c r="G106" t="s">
        <v>3456</v>
      </c>
      <c r="H106" t="s">
        <v>3457</v>
      </c>
      <c r="I106" t="s">
        <v>41</v>
      </c>
      <c r="J106" t="s">
        <v>27</v>
      </c>
      <c r="K106" t="s">
        <v>266</v>
      </c>
      <c r="L106" t="s">
        <v>267</v>
      </c>
      <c r="M106">
        <v>10009</v>
      </c>
      <c r="N106" t="s">
        <v>148</v>
      </c>
      <c r="O106" t="s">
        <v>6380</v>
      </c>
      <c r="P106" t="s">
        <v>46</v>
      </c>
      <c r="Q106" t="s">
        <v>68</v>
      </c>
      <c r="R106" t="s">
        <v>6381</v>
      </c>
      <c r="S106">
        <v>59.519999999999996</v>
      </c>
      <c r="T106">
        <v>3</v>
      </c>
      <c r="U106">
        <v>0</v>
      </c>
      <c r="V106">
        <v>15.475200000000001</v>
      </c>
      <c r="W106" t="s">
        <v>10936</v>
      </c>
    </row>
    <row r="107" spans="1:23">
      <c r="A107">
        <v>7718</v>
      </c>
      <c r="B107" t="s">
        <v>9617</v>
      </c>
      <c r="C107">
        <v>2012</v>
      </c>
      <c r="D107" s="6">
        <v>40914</v>
      </c>
      <c r="E107" s="6">
        <v>40920</v>
      </c>
      <c r="F107" t="s">
        <v>50</v>
      </c>
      <c r="G107" t="s">
        <v>3427</v>
      </c>
      <c r="H107" t="s">
        <v>3428</v>
      </c>
      <c r="I107" t="s">
        <v>41</v>
      </c>
      <c r="J107" t="s">
        <v>27</v>
      </c>
      <c r="K107" t="s">
        <v>1081</v>
      </c>
      <c r="L107" t="s">
        <v>457</v>
      </c>
      <c r="M107">
        <v>80906</v>
      </c>
      <c r="N107" t="s">
        <v>44</v>
      </c>
      <c r="O107" t="s">
        <v>1966</v>
      </c>
      <c r="P107" t="s">
        <v>46</v>
      </c>
      <c r="Q107" t="s">
        <v>75</v>
      </c>
      <c r="R107" t="s">
        <v>1967</v>
      </c>
      <c r="S107">
        <v>1.9380000000000002</v>
      </c>
      <c r="T107">
        <v>2</v>
      </c>
      <c r="U107">
        <v>0.7</v>
      </c>
      <c r="V107">
        <v>-1.3565999999999994</v>
      </c>
      <c r="W107" t="s">
        <v>10936</v>
      </c>
    </row>
    <row r="108" spans="1:23">
      <c r="A108">
        <v>7717</v>
      </c>
      <c r="B108" t="s">
        <v>9617</v>
      </c>
      <c r="C108">
        <v>2012</v>
      </c>
      <c r="D108" s="6">
        <v>40914</v>
      </c>
      <c r="E108" s="6">
        <v>40920</v>
      </c>
      <c r="F108" t="s">
        <v>50</v>
      </c>
      <c r="G108" t="s">
        <v>3427</v>
      </c>
      <c r="H108" t="s">
        <v>3428</v>
      </c>
      <c r="I108" t="s">
        <v>41</v>
      </c>
      <c r="J108" t="s">
        <v>27</v>
      </c>
      <c r="K108" t="s">
        <v>1081</v>
      </c>
      <c r="L108" t="s">
        <v>457</v>
      </c>
      <c r="M108">
        <v>80906</v>
      </c>
      <c r="N108" t="s">
        <v>44</v>
      </c>
      <c r="O108" t="s">
        <v>3746</v>
      </c>
      <c r="P108" t="s">
        <v>46</v>
      </c>
      <c r="Q108" t="s">
        <v>90</v>
      </c>
      <c r="R108" t="s">
        <v>3747</v>
      </c>
      <c r="S108">
        <v>29.600000000000005</v>
      </c>
      <c r="T108">
        <v>5</v>
      </c>
      <c r="U108">
        <v>0.2</v>
      </c>
      <c r="V108">
        <v>9.2499999999999964</v>
      </c>
      <c r="W108" t="s">
        <v>10936</v>
      </c>
    </row>
    <row r="109" spans="1:23">
      <c r="A109">
        <v>7662</v>
      </c>
      <c r="B109" t="s">
        <v>9589</v>
      </c>
      <c r="C109">
        <v>2011</v>
      </c>
      <c r="D109" s="6">
        <v>40551</v>
      </c>
      <c r="E109" s="6">
        <v>40556</v>
      </c>
      <c r="F109" t="s">
        <v>50</v>
      </c>
      <c r="G109" t="s">
        <v>7550</v>
      </c>
      <c r="H109" t="s">
        <v>7551</v>
      </c>
      <c r="I109" t="s">
        <v>26</v>
      </c>
      <c r="J109" t="s">
        <v>27</v>
      </c>
      <c r="K109" t="s">
        <v>1681</v>
      </c>
      <c r="L109" t="s">
        <v>104</v>
      </c>
      <c r="M109">
        <v>77340</v>
      </c>
      <c r="N109" t="s">
        <v>105</v>
      </c>
      <c r="O109" t="s">
        <v>3858</v>
      </c>
      <c r="P109" t="s">
        <v>46</v>
      </c>
      <c r="Q109" t="s">
        <v>75</v>
      </c>
      <c r="R109" t="s">
        <v>3859</v>
      </c>
      <c r="S109">
        <v>10.429999999999998</v>
      </c>
      <c r="T109">
        <v>7</v>
      </c>
      <c r="U109">
        <v>0.8</v>
      </c>
      <c r="V109">
        <v>-18.252500000000005</v>
      </c>
      <c r="W109" t="s">
        <v>10936</v>
      </c>
    </row>
    <row r="110" spans="1:23">
      <c r="A110">
        <v>7661</v>
      </c>
      <c r="B110" t="s">
        <v>9589</v>
      </c>
      <c r="C110">
        <v>2011</v>
      </c>
      <c r="D110" s="6">
        <v>40551</v>
      </c>
      <c r="E110" s="6">
        <v>40556</v>
      </c>
      <c r="F110" t="s">
        <v>50</v>
      </c>
      <c r="G110" t="s">
        <v>7550</v>
      </c>
      <c r="H110" t="s">
        <v>7551</v>
      </c>
      <c r="I110" t="s">
        <v>26</v>
      </c>
      <c r="J110" t="s">
        <v>27</v>
      </c>
      <c r="K110" t="s">
        <v>1681</v>
      </c>
      <c r="L110" t="s">
        <v>104</v>
      </c>
      <c r="M110">
        <v>77340</v>
      </c>
      <c r="N110" t="s">
        <v>105</v>
      </c>
      <c r="O110" t="s">
        <v>1714</v>
      </c>
      <c r="P110" t="s">
        <v>32</v>
      </c>
      <c r="Q110" t="s">
        <v>65</v>
      </c>
      <c r="R110" t="s">
        <v>1715</v>
      </c>
      <c r="S110">
        <v>76.728000000000009</v>
      </c>
      <c r="T110">
        <v>3</v>
      </c>
      <c r="U110">
        <v>0.6</v>
      </c>
      <c r="V110">
        <v>-53.709599999999988</v>
      </c>
      <c r="W110" t="s">
        <v>10936</v>
      </c>
    </row>
    <row r="111" spans="1:23">
      <c r="A111">
        <v>7566</v>
      </c>
      <c r="B111" t="s">
        <v>9538</v>
      </c>
      <c r="C111">
        <v>2013</v>
      </c>
      <c r="D111" s="6">
        <v>41304</v>
      </c>
      <c r="E111" s="6">
        <v>41306</v>
      </c>
      <c r="F111" t="s">
        <v>23</v>
      </c>
      <c r="G111" t="s">
        <v>5562</v>
      </c>
      <c r="H111" t="s">
        <v>5563</v>
      </c>
      <c r="I111" t="s">
        <v>26</v>
      </c>
      <c r="J111" t="s">
        <v>27</v>
      </c>
      <c r="K111" t="s">
        <v>95</v>
      </c>
      <c r="L111" t="s">
        <v>96</v>
      </c>
      <c r="M111">
        <v>98103</v>
      </c>
      <c r="N111" t="s">
        <v>44</v>
      </c>
      <c r="O111" t="s">
        <v>4791</v>
      </c>
      <c r="P111" t="s">
        <v>32</v>
      </c>
      <c r="Q111" t="s">
        <v>33</v>
      </c>
      <c r="R111" t="s">
        <v>4792</v>
      </c>
      <c r="S111">
        <v>48.58</v>
      </c>
      <c r="T111">
        <v>1</v>
      </c>
      <c r="U111">
        <v>0</v>
      </c>
      <c r="V111">
        <v>7.7728000000000037</v>
      </c>
      <c r="W111" t="s">
        <v>10936</v>
      </c>
    </row>
    <row r="112" spans="1:23">
      <c r="A112">
        <v>7565</v>
      </c>
      <c r="B112" t="s">
        <v>9538</v>
      </c>
      <c r="C112">
        <v>2013</v>
      </c>
      <c r="D112" s="6">
        <v>41304</v>
      </c>
      <c r="E112" s="6">
        <v>41306</v>
      </c>
      <c r="F112" t="s">
        <v>23</v>
      </c>
      <c r="G112" t="s">
        <v>5562</v>
      </c>
      <c r="H112" t="s">
        <v>5563</v>
      </c>
      <c r="I112" t="s">
        <v>26</v>
      </c>
      <c r="J112" t="s">
        <v>27</v>
      </c>
      <c r="K112" t="s">
        <v>95</v>
      </c>
      <c r="L112" t="s">
        <v>96</v>
      </c>
      <c r="M112">
        <v>98103</v>
      </c>
      <c r="N112" t="s">
        <v>44</v>
      </c>
      <c r="O112" t="s">
        <v>5539</v>
      </c>
      <c r="P112" t="s">
        <v>32</v>
      </c>
      <c r="Q112" t="s">
        <v>36</v>
      </c>
      <c r="R112" t="s">
        <v>5540</v>
      </c>
      <c r="S112">
        <v>435.16800000000006</v>
      </c>
      <c r="T112">
        <v>4</v>
      </c>
      <c r="U112">
        <v>0.2</v>
      </c>
      <c r="V112">
        <v>-59.835600000000042</v>
      </c>
      <c r="W112" t="s">
        <v>10936</v>
      </c>
    </row>
    <row r="113" spans="1:23">
      <c r="A113">
        <v>7505</v>
      </c>
      <c r="B113" t="s">
        <v>9511</v>
      </c>
      <c r="C113">
        <v>2013</v>
      </c>
      <c r="D113" s="6">
        <v>41305</v>
      </c>
      <c r="E113" s="6">
        <v>41309</v>
      </c>
      <c r="F113" t="s">
        <v>23</v>
      </c>
      <c r="G113" t="s">
        <v>8157</v>
      </c>
      <c r="H113" t="s">
        <v>8158</v>
      </c>
      <c r="I113" t="s">
        <v>41</v>
      </c>
      <c r="J113" t="s">
        <v>27</v>
      </c>
      <c r="K113" t="s">
        <v>9512</v>
      </c>
      <c r="L113" t="s">
        <v>788</v>
      </c>
      <c r="M113">
        <v>8401</v>
      </c>
      <c r="N113" t="s">
        <v>148</v>
      </c>
      <c r="O113" t="s">
        <v>4131</v>
      </c>
      <c r="P113" t="s">
        <v>46</v>
      </c>
      <c r="Q113" t="s">
        <v>173</v>
      </c>
      <c r="R113" t="s">
        <v>186</v>
      </c>
      <c r="S113">
        <v>23.36</v>
      </c>
      <c r="T113">
        <v>2</v>
      </c>
      <c r="U113">
        <v>0</v>
      </c>
      <c r="V113">
        <v>11.68</v>
      </c>
      <c r="W113" t="s">
        <v>10936</v>
      </c>
    </row>
    <row r="114" spans="1:23">
      <c r="A114">
        <v>7481</v>
      </c>
      <c r="B114" t="s">
        <v>9498</v>
      </c>
      <c r="C114">
        <v>2011</v>
      </c>
      <c r="D114" s="6">
        <v>40550</v>
      </c>
      <c r="E114" s="6">
        <v>40554</v>
      </c>
      <c r="F114" t="s">
        <v>50</v>
      </c>
      <c r="G114" t="s">
        <v>3915</v>
      </c>
      <c r="H114" t="s">
        <v>3916</v>
      </c>
      <c r="I114" t="s">
        <v>102</v>
      </c>
      <c r="J114" t="s">
        <v>27</v>
      </c>
      <c r="K114" t="s">
        <v>28</v>
      </c>
      <c r="L114" t="s">
        <v>29</v>
      </c>
      <c r="M114">
        <v>42420</v>
      </c>
      <c r="N114" t="s">
        <v>30</v>
      </c>
      <c r="O114" t="s">
        <v>3065</v>
      </c>
      <c r="P114" t="s">
        <v>46</v>
      </c>
      <c r="Q114" t="s">
        <v>90</v>
      </c>
      <c r="R114" t="s">
        <v>3066</v>
      </c>
      <c r="S114">
        <v>6.54</v>
      </c>
      <c r="T114">
        <v>1</v>
      </c>
      <c r="U114">
        <v>0</v>
      </c>
      <c r="V114">
        <v>3.0084</v>
      </c>
      <c r="W114" t="s">
        <v>10936</v>
      </c>
    </row>
    <row r="115" spans="1:23">
      <c r="A115">
        <v>7480</v>
      </c>
      <c r="B115" t="s">
        <v>9498</v>
      </c>
      <c r="C115">
        <v>2011</v>
      </c>
      <c r="D115" s="6">
        <v>40550</v>
      </c>
      <c r="E115" s="6">
        <v>40554</v>
      </c>
      <c r="F115" t="s">
        <v>50</v>
      </c>
      <c r="G115" t="s">
        <v>3915</v>
      </c>
      <c r="H115" t="s">
        <v>3916</v>
      </c>
      <c r="I115" t="s">
        <v>102</v>
      </c>
      <c r="J115" t="s">
        <v>27</v>
      </c>
      <c r="K115" t="s">
        <v>28</v>
      </c>
      <c r="L115" t="s">
        <v>29</v>
      </c>
      <c r="M115">
        <v>42420</v>
      </c>
      <c r="N115" t="s">
        <v>30</v>
      </c>
      <c r="O115" t="s">
        <v>6412</v>
      </c>
      <c r="P115" t="s">
        <v>46</v>
      </c>
      <c r="Q115" t="s">
        <v>269</v>
      </c>
      <c r="R115" t="s">
        <v>6413</v>
      </c>
      <c r="S115">
        <v>31.12</v>
      </c>
      <c r="T115">
        <v>4</v>
      </c>
      <c r="U115">
        <v>0</v>
      </c>
      <c r="V115">
        <v>0.31119999999999948</v>
      </c>
      <c r="W115" t="s">
        <v>10936</v>
      </c>
    </row>
    <row r="116" spans="1:23">
      <c r="A116">
        <v>7479</v>
      </c>
      <c r="B116" t="s">
        <v>9498</v>
      </c>
      <c r="C116">
        <v>2011</v>
      </c>
      <c r="D116" s="6">
        <v>40550</v>
      </c>
      <c r="E116" s="6">
        <v>40554</v>
      </c>
      <c r="F116" t="s">
        <v>50</v>
      </c>
      <c r="G116" t="s">
        <v>3915</v>
      </c>
      <c r="H116" t="s">
        <v>3916</v>
      </c>
      <c r="I116" t="s">
        <v>102</v>
      </c>
      <c r="J116" t="s">
        <v>27</v>
      </c>
      <c r="K116" t="s">
        <v>28</v>
      </c>
      <c r="L116" t="s">
        <v>29</v>
      </c>
      <c r="M116">
        <v>42420</v>
      </c>
      <c r="N116" t="s">
        <v>30</v>
      </c>
      <c r="O116" t="s">
        <v>3381</v>
      </c>
      <c r="P116" t="s">
        <v>71</v>
      </c>
      <c r="Q116" t="s">
        <v>72</v>
      </c>
      <c r="R116" t="s">
        <v>3382</v>
      </c>
      <c r="S116">
        <v>755.96</v>
      </c>
      <c r="T116">
        <v>4</v>
      </c>
      <c r="U116">
        <v>0</v>
      </c>
      <c r="V116">
        <v>204.10919999999999</v>
      </c>
      <c r="W116" t="s">
        <v>10936</v>
      </c>
    </row>
    <row r="117" spans="1:23">
      <c r="A117">
        <v>7478</v>
      </c>
      <c r="B117" t="s">
        <v>9498</v>
      </c>
      <c r="C117">
        <v>2011</v>
      </c>
      <c r="D117" s="6">
        <v>40550</v>
      </c>
      <c r="E117" s="6">
        <v>40554</v>
      </c>
      <c r="F117" t="s">
        <v>50</v>
      </c>
      <c r="G117" t="s">
        <v>3915</v>
      </c>
      <c r="H117" t="s">
        <v>3916</v>
      </c>
      <c r="I117" t="s">
        <v>102</v>
      </c>
      <c r="J117" t="s">
        <v>27</v>
      </c>
      <c r="K117" t="s">
        <v>28</v>
      </c>
      <c r="L117" t="s">
        <v>29</v>
      </c>
      <c r="M117">
        <v>42420</v>
      </c>
      <c r="N117" t="s">
        <v>30</v>
      </c>
      <c r="O117" t="s">
        <v>192</v>
      </c>
      <c r="P117" t="s">
        <v>71</v>
      </c>
      <c r="Q117" t="s">
        <v>72</v>
      </c>
      <c r="R117" t="s">
        <v>193</v>
      </c>
      <c r="S117">
        <v>391.98</v>
      </c>
      <c r="T117">
        <v>2</v>
      </c>
      <c r="U117">
        <v>0</v>
      </c>
      <c r="V117">
        <v>113.67419999999998</v>
      </c>
      <c r="W117" t="s">
        <v>10936</v>
      </c>
    </row>
    <row r="118" spans="1:23">
      <c r="A118">
        <v>7477</v>
      </c>
      <c r="B118" t="s">
        <v>9498</v>
      </c>
      <c r="C118">
        <v>2011</v>
      </c>
      <c r="D118" s="6">
        <v>40550</v>
      </c>
      <c r="E118" s="6">
        <v>40554</v>
      </c>
      <c r="F118" t="s">
        <v>50</v>
      </c>
      <c r="G118" t="s">
        <v>3915</v>
      </c>
      <c r="H118" t="s">
        <v>3916</v>
      </c>
      <c r="I118" t="s">
        <v>102</v>
      </c>
      <c r="J118" t="s">
        <v>27</v>
      </c>
      <c r="K118" t="s">
        <v>28</v>
      </c>
      <c r="L118" t="s">
        <v>29</v>
      </c>
      <c r="M118">
        <v>42420</v>
      </c>
      <c r="N118" t="s">
        <v>30</v>
      </c>
      <c r="O118" t="s">
        <v>1737</v>
      </c>
      <c r="P118" t="s">
        <v>46</v>
      </c>
      <c r="Q118" t="s">
        <v>68</v>
      </c>
      <c r="R118" t="s">
        <v>1738</v>
      </c>
      <c r="S118">
        <v>5.48</v>
      </c>
      <c r="T118">
        <v>2</v>
      </c>
      <c r="U118">
        <v>0</v>
      </c>
      <c r="V118">
        <v>1.4796000000000005</v>
      </c>
      <c r="W118" t="s">
        <v>10936</v>
      </c>
    </row>
    <row r="119" spans="1:23">
      <c r="A119">
        <v>7476</v>
      </c>
      <c r="B119" t="s">
        <v>9498</v>
      </c>
      <c r="C119">
        <v>2011</v>
      </c>
      <c r="D119" s="6">
        <v>40550</v>
      </c>
      <c r="E119" s="6">
        <v>40554</v>
      </c>
      <c r="F119" t="s">
        <v>50</v>
      </c>
      <c r="G119" t="s">
        <v>3915</v>
      </c>
      <c r="H119" t="s">
        <v>3916</v>
      </c>
      <c r="I119" t="s">
        <v>102</v>
      </c>
      <c r="J119" t="s">
        <v>27</v>
      </c>
      <c r="K119" t="s">
        <v>28</v>
      </c>
      <c r="L119" t="s">
        <v>29</v>
      </c>
      <c r="M119">
        <v>42420</v>
      </c>
      <c r="N119" t="s">
        <v>30</v>
      </c>
      <c r="O119" t="s">
        <v>2209</v>
      </c>
      <c r="P119" t="s">
        <v>46</v>
      </c>
      <c r="Q119" t="s">
        <v>75</v>
      </c>
      <c r="R119" t="s">
        <v>2210</v>
      </c>
      <c r="S119">
        <v>609.98</v>
      </c>
      <c r="T119">
        <v>2</v>
      </c>
      <c r="U119">
        <v>0</v>
      </c>
      <c r="V119">
        <v>274.49099999999999</v>
      </c>
      <c r="W119" t="s">
        <v>10936</v>
      </c>
    </row>
    <row r="120" spans="1:23">
      <c r="A120">
        <v>7475</v>
      </c>
      <c r="B120" t="s">
        <v>9498</v>
      </c>
      <c r="C120">
        <v>2011</v>
      </c>
      <c r="D120" s="6">
        <v>40550</v>
      </c>
      <c r="E120" s="6">
        <v>40554</v>
      </c>
      <c r="F120" t="s">
        <v>50</v>
      </c>
      <c r="G120" t="s">
        <v>3915</v>
      </c>
      <c r="H120" t="s">
        <v>3916</v>
      </c>
      <c r="I120" t="s">
        <v>102</v>
      </c>
      <c r="J120" t="s">
        <v>27</v>
      </c>
      <c r="K120" t="s">
        <v>28</v>
      </c>
      <c r="L120" t="s">
        <v>29</v>
      </c>
      <c r="M120">
        <v>42420</v>
      </c>
      <c r="N120" t="s">
        <v>30</v>
      </c>
      <c r="O120" t="s">
        <v>533</v>
      </c>
      <c r="P120" t="s">
        <v>32</v>
      </c>
      <c r="Q120" t="s">
        <v>36</v>
      </c>
      <c r="R120" t="s">
        <v>534</v>
      </c>
      <c r="S120">
        <v>2573.8200000000002</v>
      </c>
      <c r="T120">
        <v>9</v>
      </c>
      <c r="U120">
        <v>0</v>
      </c>
      <c r="V120">
        <v>746.40779999999972</v>
      </c>
      <c r="W120" t="s">
        <v>10936</v>
      </c>
    </row>
    <row r="121" spans="1:23">
      <c r="A121">
        <v>7408</v>
      </c>
      <c r="B121" t="s">
        <v>9465</v>
      </c>
      <c r="C121">
        <v>2014</v>
      </c>
      <c r="D121" s="6">
        <v>41660</v>
      </c>
      <c r="E121" s="6">
        <v>41661</v>
      </c>
      <c r="F121" t="s">
        <v>188</v>
      </c>
      <c r="G121" t="s">
        <v>5155</v>
      </c>
      <c r="H121" t="s">
        <v>5156</v>
      </c>
      <c r="I121" t="s">
        <v>26</v>
      </c>
      <c r="J121" t="s">
        <v>27</v>
      </c>
      <c r="K121" t="s">
        <v>303</v>
      </c>
      <c r="L121" t="s">
        <v>211</v>
      </c>
      <c r="M121">
        <v>60653</v>
      </c>
      <c r="N121" t="s">
        <v>105</v>
      </c>
      <c r="O121" t="s">
        <v>2918</v>
      </c>
      <c r="P121" t="s">
        <v>46</v>
      </c>
      <c r="Q121" t="s">
        <v>47</v>
      </c>
      <c r="R121" t="s">
        <v>2919</v>
      </c>
      <c r="S121">
        <v>11.52</v>
      </c>
      <c r="T121">
        <v>5</v>
      </c>
      <c r="U121">
        <v>0.2</v>
      </c>
      <c r="V121">
        <v>4.1760000000000002</v>
      </c>
      <c r="W121" t="s">
        <v>10936</v>
      </c>
    </row>
    <row r="122" spans="1:23">
      <c r="A122">
        <v>7375</v>
      </c>
      <c r="B122" t="s">
        <v>9450</v>
      </c>
      <c r="C122">
        <v>2014</v>
      </c>
      <c r="D122" s="6">
        <v>41647</v>
      </c>
      <c r="E122" s="6">
        <v>41649</v>
      </c>
      <c r="F122" t="s">
        <v>23</v>
      </c>
      <c r="G122" t="s">
        <v>3691</v>
      </c>
      <c r="H122" t="s">
        <v>3692</v>
      </c>
      <c r="I122" t="s">
        <v>26</v>
      </c>
      <c r="J122" t="s">
        <v>27</v>
      </c>
      <c r="K122" t="s">
        <v>1173</v>
      </c>
      <c r="L122" t="s">
        <v>43</v>
      </c>
      <c r="M122">
        <v>90805</v>
      </c>
      <c r="N122" t="s">
        <v>44</v>
      </c>
      <c r="O122" t="s">
        <v>2136</v>
      </c>
      <c r="P122" t="s">
        <v>46</v>
      </c>
      <c r="Q122" t="s">
        <v>269</v>
      </c>
      <c r="R122" t="s">
        <v>186</v>
      </c>
      <c r="S122">
        <v>7.89</v>
      </c>
      <c r="T122">
        <v>1</v>
      </c>
      <c r="U122">
        <v>0</v>
      </c>
      <c r="V122">
        <v>3.5504999999999995</v>
      </c>
      <c r="W122" t="s">
        <v>10936</v>
      </c>
    </row>
    <row r="123" spans="1:23">
      <c r="A123">
        <v>7374</v>
      </c>
      <c r="B123" t="s">
        <v>9450</v>
      </c>
      <c r="C123">
        <v>2014</v>
      </c>
      <c r="D123" s="6">
        <v>41647</v>
      </c>
      <c r="E123" s="6">
        <v>41649</v>
      </c>
      <c r="F123" t="s">
        <v>23</v>
      </c>
      <c r="G123" t="s">
        <v>3691</v>
      </c>
      <c r="H123" t="s">
        <v>3692</v>
      </c>
      <c r="I123" t="s">
        <v>26</v>
      </c>
      <c r="J123" t="s">
        <v>27</v>
      </c>
      <c r="K123" t="s">
        <v>1173</v>
      </c>
      <c r="L123" t="s">
        <v>43</v>
      </c>
      <c r="M123">
        <v>90805</v>
      </c>
      <c r="N123" t="s">
        <v>44</v>
      </c>
      <c r="O123" t="s">
        <v>9094</v>
      </c>
      <c r="P123" t="s">
        <v>46</v>
      </c>
      <c r="Q123" t="s">
        <v>578</v>
      </c>
      <c r="R123" t="s">
        <v>9095</v>
      </c>
      <c r="S123">
        <v>110.11</v>
      </c>
      <c r="T123">
        <v>7</v>
      </c>
      <c r="U123">
        <v>0</v>
      </c>
      <c r="V123">
        <v>31.931899999999988</v>
      </c>
      <c r="W123" t="s">
        <v>10936</v>
      </c>
    </row>
    <row r="124" spans="1:23">
      <c r="A124">
        <v>7373</v>
      </c>
      <c r="B124" t="s">
        <v>9450</v>
      </c>
      <c r="C124">
        <v>2014</v>
      </c>
      <c r="D124" s="6">
        <v>41647</v>
      </c>
      <c r="E124" s="6">
        <v>41649</v>
      </c>
      <c r="F124" t="s">
        <v>23</v>
      </c>
      <c r="G124" t="s">
        <v>3691</v>
      </c>
      <c r="H124" t="s">
        <v>3692</v>
      </c>
      <c r="I124" t="s">
        <v>26</v>
      </c>
      <c r="J124" t="s">
        <v>27</v>
      </c>
      <c r="K124" t="s">
        <v>1173</v>
      </c>
      <c r="L124" t="s">
        <v>43</v>
      </c>
      <c r="M124">
        <v>90805</v>
      </c>
      <c r="N124" t="s">
        <v>44</v>
      </c>
      <c r="O124" t="s">
        <v>6446</v>
      </c>
      <c r="P124" t="s">
        <v>46</v>
      </c>
      <c r="Q124" t="s">
        <v>59</v>
      </c>
      <c r="R124" t="s">
        <v>6447</v>
      </c>
      <c r="S124">
        <v>61.019999999999996</v>
      </c>
      <c r="T124">
        <v>3</v>
      </c>
      <c r="U124">
        <v>0</v>
      </c>
      <c r="V124">
        <v>0.61019999999999541</v>
      </c>
      <c r="W124" t="s">
        <v>10936</v>
      </c>
    </row>
    <row r="125" spans="1:23">
      <c r="A125">
        <v>7372</v>
      </c>
      <c r="B125" t="s">
        <v>9450</v>
      </c>
      <c r="C125">
        <v>2014</v>
      </c>
      <c r="D125" s="6">
        <v>41647</v>
      </c>
      <c r="E125" s="6">
        <v>41649</v>
      </c>
      <c r="F125" t="s">
        <v>23</v>
      </c>
      <c r="G125" t="s">
        <v>3691</v>
      </c>
      <c r="H125" t="s">
        <v>3692</v>
      </c>
      <c r="I125" t="s">
        <v>26</v>
      </c>
      <c r="J125" t="s">
        <v>27</v>
      </c>
      <c r="K125" t="s">
        <v>1173</v>
      </c>
      <c r="L125" t="s">
        <v>43</v>
      </c>
      <c r="M125">
        <v>90805</v>
      </c>
      <c r="N125" t="s">
        <v>44</v>
      </c>
      <c r="O125" t="s">
        <v>58</v>
      </c>
      <c r="P125" t="s">
        <v>46</v>
      </c>
      <c r="Q125" t="s">
        <v>59</v>
      </c>
      <c r="R125" t="s">
        <v>60</v>
      </c>
      <c r="S125">
        <v>153.78</v>
      </c>
      <c r="T125">
        <v>11</v>
      </c>
      <c r="U125">
        <v>0</v>
      </c>
      <c r="V125">
        <v>44.596199999999996</v>
      </c>
      <c r="W125" t="s">
        <v>10936</v>
      </c>
    </row>
    <row r="126" spans="1:23">
      <c r="A126">
        <v>7294</v>
      </c>
      <c r="B126" t="s">
        <v>9402</v>
      </c>
      <c r="C126">
        <v>2013</v>
      </c>
      <c r="D126" s="6">
        <v>41297</v>
      </c>
      <c r="E126" s="6">
        <v>41303</v>
      </c>
      <c r="F126" t="s">
        <v>50</v>
      </c>
      <c r="G126" t="s">
        <v>4852</v>
      </c>
      <c r="H126" t="s">
        <v>4853</v>
      </c>
      <c r="I126" t="s">
        <v>26</v>
      </c>
      <c r="J126" t="s">
        <v>27</v>
      </c>
      <c r="K126" t="s">
        <v>42</v>
      </c>
      <c r="L126" t="s">
        <v>43</v>
      </c>
      <c r="M126">
        <v>90036</v>
      </c>
      <c r="N126" t="s">
        <v>44</v>
      </c>
      <c r="O126" t="s">
        <v>7654</v>
      </c>
      <c r="P126" t="s">
        <v>32</v>
      </c>
      <c r="Q126" t="s">
        <v>65</v>
      </c>
      <c r="R126" t="s">
        <v>7655</v>
      </c>
      <c r="S126">
        <v>59.99</v>
      </c>
      <c r="T126">
        <v>7</v>
      </c>
      <c r="U126">
        <v>0</v>
      </c>
      <c r="V126">
        <v>21.596400000000003</v>
      </c>
      <c r="W126" t="s">
        <v>10936</v>
      </c>
    </row>
    <row r="127" spans="1:23">
      <c r="A127">
        <v>7292</v>
      </c>
      <c r="B127" t="s">
        <v>9399</v>
      </c>
      <c r="C127">
        <v>2013</v>
      </c>
      <c r="D127" s="6">
        <v>41304</v>
      </c>
      <c r="E127" s="6">
        <v>41305</v>
      </c>
      <c r="F127" t="s">
        <v>188</v>
      </c>
      <c r="G127" t="s">
        <v>519</v>
      </c>
      <c r="H127" t="s">
        <v>520</v>
      </c>
      <c r="I127" t="s">
        <v>26</v>
      </c>
      <c r="J127" t="s">
        <v>27</v>
      </c>
      <c r="K127" t="s">
        <v>127</v>
      </c>
      <c r="L127" t="s">
        <v>43</v>
      </c>
      <c r="M127">
        <v>94122</v>
      </c>
      <c r="N127" t="s">
        <v>44</v>
      </c>
      <c r="O127" t="s">
        <v>1072</v>
      </c>
      <c r="P127" t="s">
        <v>46</v>
      </c>
      <c r="Q127" t="s">
        <v>47</v>
      </c>
      <c r="R127" t="s">
        <v>1073</v>
      </c>
      <c r="S127">
        <v>26.01</v>
      </c>
      <c r="T127">
        <v>9</v>
      </c>
      <c r="U127">
        <v>0</v>
      </c>
      <c r="V127">
        <v>12.2247</v>
      </c>
      <c r="W127" t="s">
        <v>10936</v>
      </c>
    </row>
    <row r="128" spans="1:23">
      <c r="A128">
        <v>7291</v>
      </c>
      <c r="B128" t="s">
        <v>9399</v>
      </c>
      <c r="C128">
        <v>2013</v>
      </c>
      <c r="D128" s="6">
        <v>41304</v>
      </c>
      <c r="E128" s="6">
        <v>41305</v>
      </c>
      <c r="F128" t="s">
        <v>188</v>
      </c>
      <c r="G128" t="s">
        <v>519</v>
      </c>
      <c r="H128" t="s">
        <v>520</v>
      </c>
      <c r="I128" t="s">
        <v>26</v>
      </c>
      <c r="J128" t="s">
        <v>27</v>
      </c>
      <c r="K128" t="s">
        <v>127</v>
      </c>
      <c r="L128" t="s">
        <v>43</v>
      </c>
      <c r="M128">
        <v>94122</v>
      </c>
      <c r="N128" t="s">
        <v>44</v>
      </c>
      <c r="O128" t="s">
        <v>575</v>
      </c>
      <c r="P128" t="s">
        <v>46</v>
      </c>
      <c r="Q128" t="s">
        <v>75</v>
      </c>
      <c r="R128" t="s">
        <v>576</v>
      </c>
      <c r="S128">
        <v>50.783999999999999</v>
      </c>
      <c r="T128">
        <v>2</v>
      </c>
      <c r="U128">
        <v>0.2</v>
      </c>
      <c r="V128">
        <v>17.7744</v>
      </c>
      <c r="W128" t="s">
        <v>10936</v>
      </c>
    </row>
    <row r="129" spans="1:23">
      <c r="A129">
        <v>7290</v>
      </c>
      <c r="B129" t="s">
        <v>9399</v>
      </c>
      <c r="C129">
        <v>2013</v>
      </c>
      <c r="D129" s="6">
        <v>41304</v>
      </c>
      <c r="E129" s="6">
        <v>41305</v>
      </c>
      <c r="F129" t="s">
        <v>188</v>
      </c>
      <c r="G129" t="s">
        <v>519</v>
      </c>
      <c r="H129" t="s">
        <v>520</v>
      </c>
      <c r="I129" t="s">
        <v>26</v>
      </c>
      <c r="J129" t="s">
        <v>27</v>
      </c>
      <c r="K129" t="s">
        <v>127</v>
      </c>
      <c r="L129" t="s">
        <v>43</v>
      </c>
      <c r="M129">
        <v>94122</v>
      </c>
      <c r="N129" t="s">
        <v>44</v>
      </c>
      <c r="O129" t="s">
        <v>1193</v>
      </c>
      <c r="P129" t="s">
        <v>46</v>
      </c>
      <c r="Q129" t="s">
        <v>59</v>
      </c>
      <c r="R129" t="s">
        <v>1194</v>
      </c>
      <c r="S129">
        <v>305.01</v>
      </c>
      <c r="T129">
        <v>9</v>
      </c>
      <c r="U129">
        <v>0</v>
      </c>
      <c r="V129">
        <v>76.252499999999998</v>
      </c>
      <c r="W129" t="s">
        <v>10936</v>
      </c>
    </row>
    <row r="130" spans="1:23">
      <c r="A130">
        <v>7270</v>
      </c>
      <c r="B130" t="s">
        <v>9383</v>
      </c>
      <c r="C130">
        <v>2013</v>
      </c>
      <c r="D130" s="6">
        <v>41288</v>
      </c>
      <c r="E130" s="6">
        <v>41294</v>
      </c>
      <c r="F130" t="s">
        <v>50</v>
      </c>
      <c r="G130" t="s">
        <v>1408</v>
      </c>
      <c r="H130" t="s">
        <v>1409</v>
      </c>
      <c r="I130" t="s">
        <v>26</v>
      </c>
      <c r="J130" t="s">
        <v>27</v>
      </c>
      <c r="K130" t="s">
        <v>87</v>
      </c>
      <c r="L130" t="s">
        <v>88</v>
      </c>
      <c r="M130">
        <v>28027</v>
      </c>
      <c r="N130" t="s">
        <v>30</v>
      </c>
      <c r="O130" t="s">
        <v>9384</v>
      </c>
      <c r="P130" t="s">
        <v>32</v>
      </c>
      <c r="Q130" t="s">
        <v>65</v>
      </c>
      <c r="R130" t="s">
        <v>9385</v>
      </c>
      <c r="S130">
        <v>315.77600000000007</v>
      </c>
      <c r="T130">
        <v>8</v>
      </c>
      <c r="U130">
        <v>0.2</v>
      </c>
      <c r="V130">
        <v>31.577600000000018</v>
      </c>
      <c r="W130" t="s">
        <v>10936</v>
      </c>
    </row>
    <row r="131" spans="1:23">
      <c r="A131">
        <v>7269</v>
      </c>
      <c r="B131" t="s">
        <v>9383</v>
      </c>
      <c r="C131">
        <v>2013</v>
      </c>
      <c r="D131" s="6">
        <v>41288</v>
      </c>
      <c r="E131" s="6">
        <v>41294</v>
      </c>
      <c r="F131" t="s">
        <v>50</v>
      </c>
      <c r="G131" t="s">
        <v>1408</v>
      </c>
      <c r="H131" t="s">
        <v>1409</v>
      </c>
      <c r="I131" t="s">
        <v>26</v>
      </c>
      <c r="J131" t="s">
        <v>27</v>
      </c>
      <c r="K131" t="s">
        <v>87</v>
      </c>
      <c r="L131" t="s">
        <v>88</v>
      </c>
      <c r="M131">
        <v>28027</v>
      </c>
      <c r="N131" t="s">
        <v>30</v>
      </c>
      <c r="O131" t="s">
        <v>6801</v>
      </c>
      <c r="P131" t="s">
        <v>46</v>
      </c>
      <c r="Q131" t="s">
        <v>90</v>
      </c>
      <c r="R131" t="s">
        <v>6802</v>
      </c>
      <c r="S131">
        <v>89.567999999999998</v>
      </c>
      <c r="T131">
        <v>2</v>
      </c>
      <c r="U131">
        <v>0.2</v>
      </c>
      <c r="V131">
        <v>32.468400000000003</v>
      </c>
      <c r="W131" t="s">
        <v>10936</v>
      </c>
    </row>
    <row r="132" spans="1:23">
      <c r="A132">
        <v>7222</v>
      </c>
      <c r="B132" t="s">
        <v>9355</v>
      </c>
      <c r="C132">
        <v>2014</v>
      </c>
      <c r="D132" s="6">
        <v>41667</v>
      </c>
      <c r="E132" s="6">
        <v>41671</v>
      </c>
      <c r="F132" t="s">
        <v>50</v>
      </c>
      <c r="G132" t="s">
        <v>5215</v>
      </c>
      <c r="H132" t="s">
        <v>5216</v>
      </c>
      <c r="I132" t="s">
        <v>26</v>
      </c>
      <c r="J132" t="s">
        <v>27</v>
      </c>
      <c r="K132" t="s">
        <v>266</v>
      </c>
      <c r="L132" t="s">
        <v>267</v>
      </c>
      <c r="M132">
        <v>10035</v>
      </c>
      <c r="N132" t="s">
        <v>148</v>
      </c>
      <c r="O132" t="s">
        <v>7598</v>
      </c>
      <c r="P132" t="s">
        <v>71</v>
      </c>
      <c r="Q132" t="s">
        <v>72</v>
      </c>
      <c r="R132" t="s">
        <v>7599</v>
      </c>
      <c r="S132">
        <v>137.94</v>
      </c>
      <c r="T132">
        <v>3</v>
      </c>
      <c r="U132">
        <v>0</v>
      </c>
      <c r="V132">
        <v>35.864399999999996</v>
      </c>
      <c r="W132" t="s">
        <v>10936</v>
      </c>
    </row>
    <row r="133" spans="1:23">
      <c r="A133">
        <v>7221</v>
      </c>
      <c r="B133" t="s">
        <v>9354</v>
      </c>
      <c r="C133">
        <v>2014</v>
      </c>
      <c r="D133" s="6">
        <v>41649</v>
      </c>
      <c r="E133" s="6">
        <v>41653</v>
      </c>
      <c r="F133" t="s">
        <v>50</v>
      </c>
      <c r="G133" t="s">
        <v>3723</v>
      </c>
      <c r="H133" t="s">
        <v>3724</v>
      </c>
      <c r="I133" t="s">
        <v>26</v>
      </c>
      <c r="J133" t="s">
        <v>27</v>
      </c>
      <c r="K133" t="s">
        <v>146</v>
      </c>
      <c r="L133" t="s">
        <v>147</v>
      </c>
      <c r="M133">
        <v>19140</v>
      </c>
      <c r="N133" t="s">
        <v>148</v>
      </c>
      <c r="O133" t="s">
        <v>2209</v>
      </c>
      <c r="P133" t="s">
        <v>46</v>
      </c>
      <c r="Q133" t="s">
        <v>75</v>
      </c>
      <c r="R133" t="s">
        <v>2210</v>
      </c>
      <c r="S133">
        <v>274.49100000000004</v>
      </c>
      <c r="T133">
        <v>3</v>
      </c>
      <c r="U133">
        <v>0.7</v>
      </c>
      <c r="V133">
        <v>-228.74250000000006</v>
      </c>
      <c r="W133" t="s">
        <v>10936</v>
      </c>
    </row>
    <row r="134" spans="1:23">
      <c r="A134">
        <v>7181</v>
      </c>
      <c r="B134" t="s">
        <v>9330</v>
      </c>
      <c r="C134">
        <v>2011</v>
      </c>
      <c r="D134" s="6">
        <v>40550</v>
      </c>
      <c r="E134" s="6">
        <v>40551</v>
      </c>
      <c r="F134" t="s">
        <v>188</v>
      </c>
      <c r="G134" t="s">
        <v>6634</v>
      </c>
      <c r="H134" t="s">
        <v>6635</v>
      </c>
      <c r="I134" t="s">
        <v>41</v>
      </c>
      <c r="J134" t="s">
        <v>27</v>
      </c>
      <c r="K134" t="s">
        <v>7723</v>
      </c>
      <c r="L134" t="s">
        <v>1272</v>
      </c>
      <c r="M134">
        <v>30605</v>
      </c>
      <c r="N134" t="s">
        <v>30</v>
      </c>
      <c r="O134" t="s">
        <v>1264</v>
      </c>
      <c r="P134" t="s">
        <v>46</v>
      </c>
      <c r="Q134" t="s">
        <v>68</v>
      </c>
      <c r="R134" t="s">
        <v>1265</v>
      </c>
      <c r="S134">
        <v>12.78</v>
      </c>
      <c r="T134">
        <v>3</v>
      </c>
      <c r="U134">
        <v>0</v>
      </c>
      <c r="V134">
        <v>5.2397999999999998</v>
      </c>
      <c r="W134" t="s">
        <v>10936</v>
      </c>
    </row>
    <row r="135" spans="1:23">
      <c r="A135">
        <v>7121</v>
      </c>
      <c r="B135" t="s">
        <v>9297</v>
      </c>
      <c r="C135">
        <v>2011</v>
      </c>
      <c r="D135" s="6">
        <v>40564</v>
      </c>
      <c r="E135" s="6">
        <v>40570</v>
      </c>
      <c r="F135" t="s">
        <v>50</v>
      </c>
      <c r="G135" t="s">
        <v>1318</v>
      </c>
      <c r="H135" t="s">
        <v>1319</v>
      </c>
      <c r="I135" t="s">
        <v>41</v>
      </c>
      <c r="J135" t="s">
        <v>27</v>
      </c>
      <c r="K135" t="s">
        <v>3792</v>
      </c>
      <c r="L135" t="s">
        <v>335</v>
      </c>
      <c r="M135">
        <v>37167</v>
      </c>
      <c r="N135" t="s">
        <v>30</v>
      </c>
      <c r="O135" t="s">
        <v>4766</v>
      </c>
      <c r="P135" t="s">
        <v>46</v>
      </c>
      <c r="Q135" t="s">
        <v>75</v>
      </c>
      <c r="R135" t="s">
        <v>4767</v>
      </c>
      <c r="S135">
        <v>67.194000000000003</v>
      </c>
      <c r="T135">
        <v>1</v>
      </c>
      <c r="U135">
        <v>0.7</v>
      </c>
      <c r="V135">
        <v>-51.515399999999985</v>
      </c>
      <c r="W135" t="s">
        <v>10936</v>
      </c>
    </row>
    <row r="136" spans="1:23">
      <c r="A136">
        <v>7094</v>
      </c>
      <c r="B136" t="s">
        <v>9282</v>
      </c>
      <c r="C136">
        <v>2012</v>
      </c>
      <c r="D136" s="6">
        <v>40917</v>
      </c>
      <c r="E136" s="6">
        <v>40921</v>
      </c>
      <c r="F136" t="s">
        <v>50</v>
      </c>
      <c r="G136" t="s">
        <v>4486</v>
      </c>
      <c r="H136" t="s">
        <v>4487</v>
      </c>
      <c r="I136" t="s">
        <v>26</v>
      </c>
      <c r="J136" t="s">
        <v>27</v>
      </c>
      <c r="K136" t="s">
        <v>28</v>
      </c>
      <c r="L136" t="s">
        <v>29</v>
      </c>
      <c r="M136">
        <v>42420</v>
      </c>
      <c r="N136" t="s">
        <v>30</v>
      </c>
      <c r="O136" t="s">
        <v>6651</v>
      </c>
      <c r="P136" t="s">
        <v>46</v>
      </c>
      <c r="Q136" t="s">
        <v>90</v>
      </c>
      <c r="R136" t="s">
        <v>6652</v>
      </c>
      <c r="S136">
        <v>51.550000000000004</v>
      </c>
      <c r="T136">
        <v>5</v>
      </c>
      <c r="U136">
        <v>0</v>
      </c>
      <c r="V136">
        <v>24.2285</v>
      </c>
      <c r="W136" t="s">
        <v>10936</v>
      </c>
    </row>
    <row r="137" spans="1:23">
      <c r="A137">
        <v>7093</v>
      </c>
      <c r="B137" t="s">
        <v>9282</v>
      </c>
      <c r="C137">
        <v>2012</v>
      </c>
      <c r="D137" s="6">
        <v>40917</v>
      </c>
      <c r="E137" s="6">
        <v>40921</v>
      </c>
      <c r="F137" t="s">
        <v>50</v>
      </c>
      <c r="G137" t="s">
        <v>4486</v>
      </c>
      <c r="H137" t="s">
        <v>4487</v>
      </c>
      <c r="I137" t="s">
        <v>26</v>
      </c>
      <c r="J137" t="s">
        <v>27</v>
      </c>
      <c r="K137" t="s">
        <v>28</v>
      </c>
      <c r="L137" t="s">
        <v>29</v>
      </c>
      <c r="M137">
        <v>42420</v>
      </c>
      <c r="N137" t="s">
        <v>30</v>
      </c>
      <c r="O137" t="s">
        <v>5763</v>
      </c>
      <c r="P137" t="s">
        <v>46</v>
      </c>
      <c r="Q137" t="s">
        <v>68</v>
      </c>
      <c r="R137" t="s">
        <v>5764</v>
      </c>
      <c r="S137">
        <v>42.76</v>
      </c>
      <c r="T137">
        <v>2</v>
      </c>
      <c r="U137">
        <v>0</v>
      </c>
      <c r="V137">
        <v>11.117599999999999</v>
      </c>
      <c r="W137" t="s">
        <v>10936</v>
      </c>
    </row>
    <row r="138" spans="1:23">
      <c r="A138">
        <v>7092</v>
      </c>
      <c r="B138" t="s">
        <v>9282</v>
      </c>
      <c r="C138">
        <v>2012</v>
      </c>
      <c r="D138" s="6">
        <v>40917</v>
      </c>
      <c r="E138" s="6">
        <v>40921</v>
      </c>
      <c r="F138" t="s">
        <v>50</v>
      </c>
      <c r="G138" t="s">
        <v>4486</v>
      </c>
      <c r="H138" t="s">
        <v>4487</v>
      </c>
      <c r="I138" t="s">
        <v>26</v>
      </c>
      <c r="J138" t="s">
        <v>27</v>
      </c>
      <c r="K138" t="s">
        <v>28</v>
      </c>
      <c r="L138" t="s">
        <v>29</v>
      </c>
      <c r="M138">
        <v>42420</v>
      </c>
      <c r="N138" t="s">
        <v>30</v>
      </c>
      <c r="O138" t="s">
        <v>5367</v>
      </c>
      <c r="P138" t="s">
        <v>46</v>
      </c>
      <c r="Q138" t="s">
        <v>78</v>
      </c>
      <c r="R138" t="s">
        <v>5368</v>
      </c>
      <c r="S138">
        <v>163.44</v>
      </c>
      <c r="T138">
        <v>3</v>
      </c>
      <c r="U138">
        <v>0</v>
      </c>
      <c r="V138">
        <v>45.763200000000012</v>
      </c>
      <c r="W138" t="s">
        <v>10936</v>
      </c>
    </row>
    <row r="139" spans="1:23">
      <c r="A139">
        <v>7091</v>
      </c>
      <c r="B139" t="s">
        <v>9282</v>
      </c>
      <c r="C139">
        <v>2012</v>
      </c>
      <c r="D139" s="6">
        <v>40917</v>
      </c>
      <c r="E139" s="6">
        <v>40921</v>
      </c>
      <c r="F139" t="s">
        <v>50</v>
      </c>
      <c r="G139" t="s">
        <v>4486</v>
      </c>
      <c r="H139" t="s">
        <v>4487</v>
      </c>
      <c r="I139" t="s">
        <v>26</v>
      </c>
      <c r="J139" t="s">
        <v>27</v>
      </c>
      <c r="K139" t="s">
        <v>28</v>
      </c>
      <c r="L139" t="s">
        <v>29</v>
      </c>
      <c r="M139">
        <v>42420</v>
      </c>
      <c r="N139" t="s">
        <v>30</v>
      </c>
      <c r="O139" t="s">
        <v>1054</v>
      </c>
      <c r="P139" t="s">
        <v>46</v>
      </c>
      <c r="Q139" t="s">
        <v>90</v>
      </c>
      <c r="R139" t="s">
        <v>186</v>
      </c>
      <c r="S139">
        <v>106.32</v>
      </c>
      <c r="T139">
        <v>3</v>
      </c>
      <c r="U139">
        <v>0</v>
      </c>
      <c r="V139">
        <v>49.970399999999991</v>
      </c>
      <c r="W139" t="s">
        <v>10936</v>
      </c>
    </row>
    <row r="140" spans="1:23">
      <c r="A140">
        <v>7028</v>
      </c>
      <c r="B140" t="s">
        <v>9248</v>
      </c>
      <c r="C140">
        <v>2014</v>
      </c>
      <c r="D140" s="6">
        <v>41669</v>
      </c>
      <c r="E140" s="6">
        <v>41676</v>
      </c>
      <c r="F140" t="s">
        <v>50</v>
      </c>
      <c r="G140" t="s">
        <v>2983</v>
      </c>
      <c r="H140" t="s">
        <v>2984</v>
      </c>
      <c r="I140" t="s">
        <v>26</v>
      </c>
      <c r="J140" t="s">
        <v>27</v>
      </c>
      <c r="K140" t="s">
        <v>266</v>
      </c>
      <c r="L140" t="s">
        <v>267</v>
      </c>
      <c r="M140">
        <v>10011</v>
      </c>
      <c r="N140" t="s">
        <v>148</v>
      </c>
      <c r="O140" t="s">
        <v>2771</v>
      </c>
      <c r="P140" t="s">
        <v>46</v>
      </c>
      <c r="Q140" t="s">
        <v>47</v>
      </c>
      <c r="R140" t="s">
        <v>2772</v>
      </c>
      <c r="S140">
        <v>5.22</v>
      </c>
      <c r="T140">
        <v>2</v>
      </c>
      <c r="U140">
        <v>0</v>
      </c>
      <c r="V140">
        <v>2.4011999999999998</v>
      </c>
      <c r="W140" t="s">
        <v>10936</v>
      </c>
    </row>
    <row r="141" spans="1:23">
      <c r="A141">
        <v>6980</v>
      </c>
      <c r="B141" t="s">
        <v>9220</v>
      </c>
      <c r="C141">
        <v>2014</v>
      </c>
      <c r="D141" s="6">
        <v>41654</v>
      </c>
      <c r="E141" s="6">
        <v>41659</v>
      </c>
      <c r="F141" t="s">
        <v>50</v>
      </c>
      <c r="G141" t="s">
        <v>51</v>
      </c>
      <c r="H141" t="s">
        <v>52</v>
      </c>
      <c r="I141" t="s">
        <v>26</v>
      </c>
      <c r="J141" t="s">
        <v>27</v>
      </c>
      <c r="K141" t="s">
        <v>42</v>
      </c>
      <c r="L141" t="s">
        <v>43</v>
      </c>
      <c r="M141">
        <v>90036</v>
      </c>
      <c r="N141" t="s">
        <v>44</v>
      </c>
      <c r="O141" t="s">
        <v>7716</v>
      </c>
      <c r="P141" t="s">
        <v>46</v>
      </c>
      <c r="Q141" t="s">
        <v>90</v>
      </c>
      <c r="R141" t="s">
        <v>7717</v>
      </c>
      <c r="S141">
        <v>154.9</v>
      </c>
      <c r="T141">
        <v>5</v>
      </c>
      <c r="U141">
        <v>0</v>
      </c>
      <c r="V141">
        <v>69.704999999999998</v>
      </c>
      <c r="W141" t="s">
        <v>10936</v>
      </c>
    </row>
    <row r="142" spans="1:23">
      <c r="A142">
        <v>6970</v>
      </c>
      <c r="B142" t="s">
        <v>9214</v>
      </c>
      <c r="C142">
        <v>2013</v>
      </c>
      <c r="D142" s="6">
        <v>41284</v>
      </c>
      <c r="E142" s="6">
        <v>41287</v>
      </c>
      <c r="F142" t="s">
        <v>23</v>
      </c>
      <c r="G142" t="s">
        <v>6221</v>
      </c>
      <c r="H142" t="s">
        <v>6222</v>
      </c>
      <c r="I142" t="s">
        <v>26</v>
      </c>
      <c r="J142" t="s">
        <v>27</v>
      </c>
      <c r="K142" t="s">
        <v>8752</v>
      </c>
      <c r="L142" t="s">
        <v>96</v>
      </c>
      <c r="M142">
        <v>98632</v>
      </c>
      <c r="N142" t="s">
        <v>44</v>
      </c>
      <c r="O142" t="s">
        <v>2045</v>
      </c>
      <c r="P142" t="s">
        <v>32</v>
      </c>
      <c r="Q142" t="s">
        <v>65</v>
      </c>
      <c r="R142" t="s">
        <v>2046</v>
      </c>
      <c r="S142">
        <v>24.849999999999998</v>
      </c>
      <c r="T142">
        <v>5</v>
      </c>
      <c r="U142">
        <v>0</v>
      </c>
      <c r="V142">
        <v>7.7034999999999982</v>
      </c>
      <c r="W142" t="s">
        <v>10936</v>
      </c>
    </row>
    <row r="143" spans="1:23">
      <c r="A143">
        <v>6852</v>
      </c>
      <c r="B143" t="s">
        <v>9139</v>
      </c>
      <c r="C143">
        <v>2013</v>
      </c>
      <c r="D143" s="6">
        <v>41282</v>
      </c>
      <c r="E143" s="6">
        <v>41286</v>
      </c>
      <c r="F143" t="s">
        <v>50</v>
      </c>
      <c r="G143" t="s">
        <v>6634</v>
      </c>
      <c r="H143" t="s">
        <v>6635</v>
      </c>
      <c r="I143" t="s">
        <v>41</v>
      </c>
      <c r="J143" t="s">
        <v>27</v>
      </c>
      <c r="K143" t="s">
        <v>612</v>
      </c>
      <c r="L143" t="s">
        <v>114</v>
      </c>
      <c r="M143">
        <v>53132</v>
      </c>
      <c r="N143" t="s">
        <v>105</v>
      </c>
      <c r="O143" t="s">
        <v>285</v>
      </c>
      <c r="P143" t="s">
        <v>46</v>
      </c>
      <c r="Q143" t="s">
        <v>75</v>
      </c>
      <c r="R143" t="s">
        <v>286</v>
      </c>
      <c r="S143">
        <v>106.05</v>
      </c>
      <c r="T143">
        <v>7</v>
      </c>
      <c r="U143">
        <v>0</v>
      </c>
      <c r="V143">
        <v>49.843499999999999</v>
      </c>
      <c r="W143" t="s">
        <v>10936</v>
      </c>
    </row>
    <row r="144" spans="1:23">
      <c r="A144">
        <v>6851</v>
      </c>
      <c r="B144" t="s">
        <v>9139</v>
      </c>
      <c r="C144">
        <v>2013</v>
      </c>
      <c r="D144" s="6">
        <v>41282</v>
      </c>
      <c r="E144" s="6">
        <v>41286</v>
      </c>
      <c r="F144" t="s">
        <v>50</v>
      </c>
      <c r="G144" t="s">
        <v>6634</v>
      </c>
      <c r="H144" t="s">
        <v>6635</v>
      </c>
      <c r="I144" t="s">
        <v>41</v>
      </c>
      <c r="J144" t="s">
        <v>27</v>
      </c>
      <c r="K144" t="s">
        <v>612</v>
      </c>
      <c r="L144" t="s">
        <v>114</v>
      </c>
      <c r="M144">
        <v>53132</v>
      </c>
      <c r="N144" t="s">
        <v>105</v>
      </c>
      <c r="O144" t="s">
        <v>201</v>
      </c>
      <c r="P144" t="s">
        <v>32</v>
      </c>
      <c r="Q144" t="s">
        <v>33</v>
      </c>
      <c r="R144" t="s">
        <v>202</v>
      </c>
      <c r="S144">
        <v>1565.88</v>
      </c>
      <c r="T144">
        <v>6</v>
      </c>
      <c r="U144">
        <v>0</v>
      </c>
      <c r="V144">
        <v>407.12880000000007</v>
      </c>
      <c r="W144" t="s">
        <v>10936</v>
      </c>
    </row>
    <row r="145" spans="1:23">
      <c r="A145">
        <v>6778</v>
      </c>
      <c r="B145" t="s">
        <v>9091</v>
      </c>
      <c r="C145">
        <v>2014</v>
      </c>
      <c r="D145" s="6">
        <v>41668</v>
      </c>
      <c r="E145" s="6">
        <v>41672</v>
      </c>
      <c r="F145" t="s">
        <v>50</v>
      </c>
      <c r="G145" t="s">
        <v>5789</v>
      </c>
      <c r="H145" t="s">
        <v>5790</v>
      </c>
      <c r="I145" t="s">
        <v>102</v>
      </c>
      <c r="J145" t="s">
        <v>27</v>
      </c>
      <c r="K145" t="s">
        <v>266</v>
      </c>
      <c r="L145" t="s">
        <v>267</v>
      </c>
      <c r="M145">
        <v>10009</v>
      </c>
      <c r="N145" t="s">
        <v>148</v>
      </c>
      <c r="O145" t="s">
        <v>4947</v>
      </c>
      <c r="P145" t="s">
        <v>71</v>
      </c>
      <c r="Q145" t="s">
        <v>161</v>
      </c>
      <c r="R145" t="s">
        <v>4948</v>
      </c>
      <c r="S145">
        <v>449.91</v>
      </c>
      <c r="T145">
        <v>9</v>
      </c>
      <c r="U145">
        <v>0</v>
      </c>
      <c r="V145">
        <v>157.46849999999998</v>
      </c>
      <c r="W145" t="s">
        <v>10936</v>
      </c>
    </row>
    <row r="146" spans="1:23">
      <c r="A146">
        <v>6683</v>
      </c>
      <c r="B146" t="s">
        <v>9029</v>
      </c>
      <c r="C146">
        <v>2014</v>
      </c>
      <c r="D146" s="6">
        <v>41641</v>
      </c>
      <c r="E146" s="6">
        <v>41642</v>
      </c>
      <c r="F146" t="s">
        <v>188</v>
      </c>
      <c r="G146" t="s">
        <v>4207</v>
      </c>
      <c r="H146" t="s">
        <v>4208</v>
      </c>
      <c r="I146" t="s">
        <v>102</v>
      </c>
      <c r="J146" t="s">
        <v>27</v>
      </c>
      <c r="K146" t="s">
        <v>612</v>
      </c>
      <c r="L146" t="s">
        <v>114</v>
      </c>
      <c r="M146">
        <v>53132</v>
      </c>
      <c r="N146" t="s">
        <v>105</v>
      </c>
      <c r="O146" t="s">
        <v>2936</v>
      </c>
      <c r="P146" t="s">
        <v>46</v>
      </c>
      <c r="Q146" t="s">
        <v>75</v>
      </c>
      <c r="R146" t="s">
        <v>2937</v>
      </c>
      <c r="S146">
        <v>3.6</v>
      </c>
      <c r="T146">
        <v>2</v>
      </c>
      <c r="U146">
        <v>0</v>
      </c>
      <c r="V146">
        <v>1.728</v>
      </c>
      <c r="W146" t="s">
        <v>10936</v>
      </c>
    </row>
    <row r="147" spans="1:23">
      <c r="A147">
        <v>6626</v>
      </c>
      <c r="B147" t="s">
        <v>8996</v>
      </c>
      <c r="C147">
        <v>2012</v>
      </c>
      <c r="D147" s="6">
        <v>40927</v>
      </c>
      <c r="E147" s="6">
        <v>40931</v>
      </c>
      <c r="F147" t="s">
        <v>50</v>
      </c>
      <c r="G147" t="s">
        <v>3347</v>
      </c>
      <c r="H147" t="s">
        <v>3348</v>
      </c>
      <c r="I147" t="s">
        <v>26</v>
      </c>
      <c r="J147" t="s">
        <v>27</v>
      </c>
      <c r="K147" t="s">
        <v>8997</v>
      </c>
      <c r="L147" t="s">
        <v>104</v>
      </c>
      <c r="M147">
        <v>77590</v>
      </c>
      <c r="N147" t="s">
        <v>105</v>
      </c>
      <c r="O147" t="s">
        <v>6142</v>
      </c>
      <c r="P147" t="s">
        <v>32</v>
      </c>
      <c r="Q147" t="s">
        <v>36</v>
      </c>
      <c r="R147" t="s">
        <v>6143</v>
      </c>
      <c r="S147">
        <v>199.304</v>
      </c>
      <c r="T147">
        <v>4</v>
      </c>
      <c r="U147">
        <v>0.3</v>
      </c>
      <c r="V147">
        <v>-8.5416000000000025</v>
      </c>
      <c r="W147" t="s">
        <v>10936</v>
      </c>
    </row>
    <row r="148" spans="1:23">
      <c r="A148">
        <v>6625</v>
      </c>
      <c r="B148" t="s">
        <v>8996</v>
      </c>
      <c r="C148">
        <v>2012</v>
      </c>
      <c r="D148" s="6">
        <v>40927</v>
      </c>
      <c r="E148" s="6">
        <v>40931</v>
      </c>
      <c r="F148" t="s">
        <v>50</v>
      </c>
      <c r="G148" t="s">
        <v>3347</v>
      </c>
      <c r="H148" t="s">
        <v>3348</v>
      </c>
      <c r="I148" t="s">
        <v>26</v>
      </c>
      <c r="J148" t="s">
        <v>27</v>
      </c>
      <c r="K148" t="s">
        <v>8997</v>
      </c>
      <c r="L148" t="s">
        <v>104</v>
      </c>
      <c r="M148">
        <v>77590</v>
      </c>
      <c r="N148" t="s">
        <v>105</v>
      </c>
      <c r="O148" t="s">
        <v>4857</v>
      </c>
      <c r="P148" t="s">
        <v>32</v>
      </c>
      <c r="Q148" t="s">
        <v>56</v>
      </c>
      <c r="R148" t="s">
        <v>4858</v>
      </c>
      <c r="S148">
        <v>102.438</v>
      </c>
      <c r="T148">
        <v>1</v>
      </c>
      <c r="U148">
        <v>0.3</v>
      </c>
      <c r="V148">
        <v>-13.170600000000007</v>
      </c>
      <c r="W148" t="s">
        <v>10936</v>
      </c>
    </row>
    <row r="149" spans="1:23">
      <c r="A149">
        <v>6622</v>
      </c>
      <c r="B149" t="s">
        <v>8992</v>
      </c>
      <c r="C149">
        <v>2014</v>
      </c>
      <c r="D149" s="6">
        <v>41653</v>
      </c>
      <c r="E149" s="6">
        <v>41658</v>
      </c>
      <c r="F149" t="s">
        <v>23</v>
      </c>
      <c r="G149" t="s">
        <v>3665</v>
      </c>
      <c r="H149" t="s">
        <v>3666</v>
      </c>
      <c r="I149" t="s">
        <v>41</v>
      </c>
      <c r="J149" t="s">
        <v>27</v>
      </c>
      <c r="K149" t="s">
        <v>318</v>
      </c>
      <c r="L149" t="s">
        <v>596</v>
      </c>
      <c r="M149">
        <v>65807</v>
      </c>
      <c r="N149" t="s">
        <v>105</v>
      </c>
      <c r="O149" t="s">
        <v>6698</v>
      </c>
      <c r="P149" t="s">
        <v>32</v>
      </c>
      <c r="Q149" t="s">
        <v>33</v>
      </c>
      <c r="R149" t="s">
        <v>6699</v>
      </c>
      <c r="S149">
        <v>212.94</v>
      </c>
      <c r="T149">
        <v>3</v>
      </c>
      <c r="U149">
        <v>0</v>
      </c>
      <c r="V149">
        <v>53.235000000000014</v>
      </c>
      <c r="W149" t="s">
        <v>10936</v>
      </c>
    </row>
    <row r="150" spans="1:23">
      <c r="A150">
        <v>6621</v>
      </c>
      <c r="B150" t="s">
        <v>8992</v>
      </c>
      <c r="C150">
        <v>2014</v>
      </c>
      <c r="D150" s="6">
        <v>41653</v>
      </c>
      <c r="E150" s="6">
        <v>41658</v>
      </c>
      <c r="F150" t="s">
        <v>23</v>
      </c>
      <c r="G150" t="s">
        <v>3665</v>
      </c>
      <c r="H150" t="s">
        <v>3666</v>
      </c>
      <c r="I150" t="s">
        <v>41</v>
      </c>
      <c r="J150" t="s">
        <v>27</v>
      </c>
      <c r="K150" t="s">
        <v>318</v>
      </c>
      <c r="L150" t="s">
        <v>596</v>
      </c>
      <c r="M150">
        <v>65807</v>
      </c>
      <c r="N150" t="s">
        <v>105</v>
      </c>
      <c r="O150" t="s">
        <v>1800</v>
      </c>
      <c r="P150" t="s">
        <v>46</v>
      </c>
      <c r="Q150" t="s">
        <v>578</v>
      </c>
      <c r="R150" t="s">
        <v>1801</v>
      </c>
      <c r="S150">
        <v>4164.0499999999993</v>
      </c>
      <c r="T150">
        <v>5</v>
      </c>
      <c r="U150">
        <v>0</v>
      </c>
      <c r="V150">
        <v>83.281000000000063</v>
      </c>
      <c r="W150" t="s">
        <v>10936</v>
      </c>
    </row>
    <row r="151" spans="1:23">
      <c r="A151">
        <v>6620</v>
      </c>
      <c r="B151" t="s">
        <v>8992</v>
      </c>
      <c r="C151">
        <v>2014</v>
      </c>
      <c r="D151" s="6">
        <v>41653</v>
      </c>
      <c r="E151" s="6">
        <v>41658</v>
      </c>
      <c r="F151" t="s">
        <v>23</v>
      </c>
      <c r="G151" t="s">
        <v>3665</v>
      </c>
      <c r="H151" t="s">
        <v>3666</v>
      </c>
      <c r="I151" t="s">
        <v>41</v>
      </c>
      <c r="J151" t="s">
        <v>27</v>
      </c>
      <c r="K151" t="s">
        <v>318</v>
      </c>
      <c r="L151" t="s">
        <v>596</v>
      </c>
      <c r="M151">
        <v>65807</v>
      </c>
      <c r="N151" t="s">
        <v>105</v>
      </c>
      <c r="O151" t="s">
        <v>8358</v>
      </c>
      <c r="P151" t="s">
        <v>46</v>
      </c>
      <c r="Q151" t="s">
        <v>68</v>
      </c>
      <c r="R151" t="s">
        <v>8359</v>
      </c>
      <c r="S151">
        <v>209.94</v>
      </c>
      <c r="T151">
        <v>6</v>
      </c>
      <c r="U151">
        <v>0</v>
      </c>
      <c r="V151">
        <v>54.584400000000002</v>
      </c>
      <c r="W151" t="s">
        <v>10936</v>
      </c>
    </row>
    <row r="152" spans="1:23">
      <c r="A152">
        <v>6619</v>
      </c>
      <c r="B152" t="s">
        <v>8992</v>
      </c>
      <c r="C152">
        <v>2014</v>
      </c>
      <c r="D152" s="6">
        <v>41653</v>
      </c>
      <c r="E152" s="6">
        <v>41658</v>
      </c>
      <c r="F152" t="s">
        <v>23</v>
      </c>
      <c r="G152" t="s">
        <v>3665</v>
      </c>
      <c r="H152" t="s">
        <v>3666</v>
      </c>
      <c r="I152" t="s">
        <v>41</v>
      </c>
      <c r="J152" t="s">
        <v>27</v>
      </c>
      <c r="K152" t="s">
        <v>318</v>
      </c>
      <c r="L152" t="s">
        <v>596</v>
      </c>
      <c r="M152">
        <v>65807</v>
      </c>
      <c r="N152" t="s">
        <v>105</v>
      </c>
      <c r="O152" t="s">
        <v>5530</v>
      </c>
      <c r="P152" t="s">
        <v>46</v>
      </c>
      <c r="Q152" t="s">
        <v>90</v>
      </c>
      <c r="R152" t="s">
        <v>5531</v>
      </c>
      <c r="S152">
        <v>32.400000000000006</v>
      </c>
      <c r="T152">
        <v>5</v>
      </c>
      <c r="U152">
        <v>0</v>
      </c>
      <c r="V152">
        <v>15.552000000000001</v>
      </c>
      <c r="W152" t="s">
        <v>10936</v>
      </c>
    </row>
    <row r="153" spans="1:23">
      <c r="A153">
        <v>6523</v>
      </c>
      <c r="B153" t="s">
        <v>8937</v>
      </c>
      <c r="C153">
        <v>2014</v>
      </c>
      <c r="D153" s="6">
        <v>41656</v>
      </c>
      <c r="E153" s="6">
        <v>41658</v>
      </c>
      <c r="F153" t="s">
        <v>23</v>
      </c>
      <c r="G153" t="s">
        <v>4029</v>
      </c>
      <c r="H153" t="s">
        <v>4030</v>
      </c>
      <c r="I153" t="s">
        <v>26</v>
      </c>
      <c r="J153" t="s">
        <v>27</v>
      </c>
      <c r="K153" t="s">
        <v>328</v>
      </c>
      <c r="L153" t="s">
        <v>238</v>
      </c>
      <c r="M153">
        <v>49201</v>
      </c>
      <c r="N153" t="s">
        <v>105</v>
      </c>
      <c r="O153" t="s">
        <v>8938</v>
      </c>
      <c r="P153" t="s">
        <v>46</v>
      </c>
      <c r="Q153" t="s">
        <v>90</v>
      </c>
      <c r="R153" t="s">
        <v>8939</v>
      </c>
      <c r="S153">
        <v>56.07</v>
      </c>
      <c r="T153">
        <v>7</v>
      </c>
      <c r="U153">
        <v>0</v>
      </c>
      <c r="V153">
        <v>25.231499999999997</v>
      </c>
      <c r="W153" t="s">
        <v>10936</v>
      </c>
    </row>
    <row r="154" spans="1:23">
      <c r="A154">
        <v>6522</v>
      </c>
      <c r="B154" t="s">
        <v>8937</v>
      </c>
      <c r="C154">
        <v>2014</v>
      </c>
      <c r="D154" s="6">
        <v>41656</v>
      </c>
      <c r="E154" s="6">
        <v>41658</v>
      </c>
      <c r="F154" t="s">
        <v>23</v>
      </c>
      <c r="G154" t="s">
        <v>4029</v>
      </c>
      <c r="H154" t="s">
        <v>4030</v>
      </c>
      <c r="I154" t="s">
        <v>26</v>
      </c>
      <c r="J154" t="s">
        <v>27</v>
      </c>
      <c r="K154" t="s">
        <v>328</v>
      </c>
      <c r="L154" t="s">
        <v>238</v>
      </c>
      <c r="M154">
        <v>49201</v>
      </c>
      <c r="N154" t="s">
        <v>105</v>
      </c>
      <c r="O154" t="s">
        <v>7951</v>
      </c>
      <c r="P154" t="s">
        <v>32</v>
      </c>
      <c r="Q154" t="s">
        <v>36</v>
      </c>
      <c r="R154" t="s">
        <v>7952</v>
      </c>
      <c r="S154">
        <v>302.67</v>
      </c>
      <c r="T154">
        <v>3</v>
      </c>
      <c r="U154">
        <v>0</v>
      </c>
      <c r="V154">
        <v>72.640799999999999</v>
      </c>
      <c r="W154" t="s">
        <v>10936</v>
      </c>
    </row>
    <row r="155" spans="1:23">
      <c r="A155">
        <v>6521</v>
      </c>
      <c r="B155" t="s">
        <v>8937</v>
      </c>
      <c r="C155">
        <v>2014</v>
      </c>
      <c r="D155" s="6">
        <v>41656</v>
      </c>
      <c r="E155" s="6">
        <v>41658</v>
      </c>
      <c r="F155" t="s">
        <v>23</v>
      </c>
      <c r="G155" t="s">
        <v>4029</v>
      </c>
      <c r="H155" t="s">
        <v>4030</v>
      </c>
      <c r="I155" t="s">
        <v>26</v>
      </c>
      <c r="J155" t="s">
        <v>27</v>
      </c>
      <c r="K155" t="s">
        <v>328</v>
      </c>
      <c r="L155" t="s">
        <v>238</v>
      </c>
      <c r="M155">
        <v>49201</v>
      </c>
      <c r="N155" t="s">
        <v>105</v>
      </c>
      <c r="O155" t="s">
        <v>1255</v>
      </c>
      <c r="P155" t="s">
        <v>46</v>
      </c>
      <c r="Q155" t="s">
        <v>75</v>
      </c>
      <c r="R155" t="s">
        <v>1256</v>
      </c>
      <c r="S155">
        <v>5443.96</v>
      </c>
      <c r="T155">
        <v>4</v>
      </c>
      <c r="U155">
        <v>0</v>
      </c>
      <c r="V155">
        <v>2504.2215999999999</v>
      </c>
      <c r="W155" t="s">
        <v>10936</v>
      </c>
    </row>
    <row r="156" spans="1:23">
      <c r="A156">
        <v>6475</v>
      </c>
      <c r="B156" t="s">
        <v>8917</v>
      </c>
      <c r="C156">
        <v>2011</v>
      </c>
      <c r="D156" s="6">
        <v>40558</v>
      </c>
      <c r="E156" s="6">
        <v>40559</v>
      </c>
      <c r="F156" t="s">
        <v>188</v>
      </c>
      <c r="G156" t="s">
        <v>307</v>
      </c>
      <c r="H156" t="s">
        <v>308</v>
      </c>
      <c r="I156" t="s">
        <v>41</v>
      </c>
      <c r="J156" t="s">
        <v>27</v>
      </c>
      <c r="K156" t="s">
        <v>146</v>
      </c>
      <c r="L156" t="s">
        <v>147</v>
      </c>
      <c r="M156">
        <v>19140</v>
      </c>
      <c r="N156" t="s">
        <v>148</v>
      </c>
      <c r="O156" t="s">
        <v>3608</v>
      </c>
      <c r="P156" t="s">
        <v>32</v>
      </c>
      <c r="Q156" t="s">
        <v>33</v>
      </c>
      <c r="R156" t="s">
        <v>3609</v>
      </c>
      <c r="S156">
        <v>61.96</v>
      </c>
      <c r="T156">
        <v>4</v>
      </c>
      <c r="U156">
        <v>0.5</v>
      </c>
      <c r="V156">
        <v>-53.285600000000009</v>
      </c>
      <c r="W156" t="s">
        <v>10936</v>
      </c>
    </row>
    <row r="157" spans="1:23">
      <c r="A157">
        <v>6389</v>
      </c>
      <c r="B157" t="s">
        <v>8869</v>
      </c>
      <c r="C157">
        <v>2011</v>
      </c>
      <c r="D157" s="6">
        <v>40574</v>
      </c>
      <c r="E157" s="6">
        <v>40579</v>
      </c>
      <c r="F157" t="s">
        <v>50</v>
      </c>
      <c r="G157" t="s">
        <v>1370</v>
      </c>
      <c r="H157" t="s">
        <v>1371</v>
      </c>
      <c r="I157" t="s">
        <v>26</v>
      </c>
      <c r="J157" t="s">
        <v>27</v>
      </c>
      <c r="K157" t="s">
        <v>880</v>
      </c>
      <c r="L157" t="s">
        <v>238</v>
      </c>
      <c r="M157">
        <v>48234</v>
      </c>
      <c r="N157" t="s">
        <v>105</v>
      </c>
      <c r="O157" t="s">
        <v>684</v>
      </c>
      <c r="P157" t="s">
        <v>46</v>
      </c>
      <c r="Q157" t="s">
        <v>59</v>
      </c>
      <c r="R157" t="s">
        <v>685</v>
      </c>
      <c r="S157">
        <v>229.94</v>
      </c>
      <c r="T157">
        <v>2</v>
      </c>
      <c r="U157">
        <v>0</v>
      </c>
      <c r="V157">
        <v>6.8982000000000028</v>
      </c>
      <c r="W157" t="s">
        <v>10936</v>
      </c>
    </row>
    <row r="158" spans="1:23">
      <c r="A158">
        <v>6388</v>
      </c>
      <c r="B158" t="s">
        <v>8869</v>
      </c>
      <c r="C158">
        <v>2011</v>
      </c>
      <c r="D158" s="6">
        <v>40574</v>
      </c>
      <c r="E158" s="6">
        <v>40579</v>
      </c>
      <c r="F158" t="s">
        <v>50</v>
      </c>
      <c r="G158" t="s">
        <v>1370</v>
      </c>
      <c r="H158" t="s">
        <v>1371</v>
      </c>
      <c r="I158" t="s">
        <v>26</v>
      </c>
      <c r="J158" t="s">
        <v>27</v>
      </c>
      <c r="K158" t="s">
        <v>880</v>
      </c>
      <c r="L158" t="s">
        <v>238</v>
      </c>
      <c r="M158">
        <v>48234</v>
      </c>
      <c r="N158" t="s">
        <v>105</v>
      </c>
      <c r="O158" t="s">
        <v>2030</v>
      </c>
      <c r="P158" t="s">
        <v>46</v>
      </c>
      <c r="Q158" t="s">
        <v>90</v>
      </c>
      <c r="R158" t="s">
        <v>2031</v>
      </c>
      <c r="S158">
        <v>10.56</v>
      </c>
      <c r="T158">
        <v>2</v>
      </c>
      <c r="U158">
        <v>0</v>
      </c>
      <c r="V158">
        <v>4.7519999999999998</v>
      </c>
      <c r="W158" t="s">
        <v>10936</v>
      </c>
    </row>
    <row r="159" spans="1:23">
      <c r="A159">
        <v>6387</v>
      </c>
      <c r="B159" t="s">
        <v>8868</v>
      </c>
      <c r="C159">
        <v>2014</v>
      </c>
      <c r="D159" s="6">
        <v>41655</v>
      </c>
      <c r="E159" s="6">
        <v>41658</v>
      </c>
      <c r="F159" t="s">
        <v>188</v>
      </c>
      <c r="G159" t="s">
        <v>5562</v>
      </c>
      <c r="H159" t="s">
        <v>5563</v>
      </c>
      <c r="I159" t="s">
        <v>26</v>
      </c>
      <c r="J159" t="s">
        <v>27</v>
      </c>
      <c r="K159" t="s">
        <v>1237</v>
      </c>
      <c r="L159" t="s">
        <v>104</v>
      </c>
      <c r="M159">
        <v>78745</v>
      </c>
      <c r="N159" t="s">
        <v>105</v>
      </c>
      <c r="O159" t="s">
        <v>1596</v>
      </c>
      <c r="P159" t="s">
        <v>46</v>
      </c>
      <c r="Q159" t="s">
        <v>75</v>
      </c>
      <c r="R159" t="s">
        <v>1597</v>
      </c>
      <c r="S159">
        <v>4.2759999999999989</v>
      </c>
      <c r="T159">
        <v>1</v>
      </c>
      <c r="U159">
        <v>0.8</v>
      </c>
      <c r="V159">
        <v>-6.6278000000000006</v>
      </c>
      <c r="W159" t="s">
        <v>10936</v>
      </c>
    </row>
    <row r="160" spans="1:23">
      <c r="A160">
        <v>6386</v>
      </c>
      <c r="B160" t="s">
        <v>8868</v>
      </c>
      <c r="C160">
        <v>2014</v>
      </c>
      <c r="D160" s="6">
        <v>41655</v>
      </c>
      <c r="E160" s="6">
        <v>41658</v>
      </c>
      <c r="F160" t="s">
        <v>188</v>
      </c>
      <c r="G160" t="s">
        <v>5562</v>
      </c>
      <c r="H160" t="s">
        <v>5563</v>
      </c>
      <c r="I160" t="s">
        <v>26</v>
      </c>
      <c r="J160" t="s">
        <v>27</v>
      </c>
      <c r="K160" t="s">
        <v>1237</v>
      </c>
      <c r="L160" t="s">
        <v>104</v>
      </c>
      <c r="M160">
        <v>78745</v>
      </c>
      <c r="N160" t="s">
        <v>105</v>
      </c>
      <c r="O160" t="s">
        <v>7037</v>
      </c>
      <c r="P160" t="s">
        <v>71</v>
      </c>
      <c r="Q160" t="s">
        <v>161</v>
      </c>
      <c r="R160" t="s">
        <v>7038</v>
      </c>
      <c r="S160">
        <v>62.591999999999999</v>
      </c>
      <c r="T160">
        <v>8</v>
      </c>
      <c r="U160">
        <v>0.2</v>
      </c>
      <c r="V160">
        <v>13.300799999999999</v>
      </c>
      <c r="W160" t="s">
        <v>10936</v>
      </c>
    </row>
    <row r="161" spans="1:23">
      <c r="A161">
        <v>6385</v>
      </c>
      <c r="B161" t="s">
        <v>8868</v>
      </c>
      <c r="C161">
        <v>2014</v>
      </c>
      <c r="D161" s="6">
        <v>41655</v>
      </c>
      <c r="E161" s="6">
        <v>41658</v>
      </c>
      <c r="F161" t="s">
        <v>188</v>
      </c>
      <c r="G161" t="s">
        <v>5562</v>
      </c>
      <c r="H161" t="s">
        <v>5563</v>
      </c>
      <c r="I161" t="s">
        <v>26</v>
      </c>
      <c r="J161" t="s">
        <v>27</v>
      </c>
      <c r="K161" t="s">
        <v>1237</v>
      </c>
      <c r="L161" t="s">
        <v>104</v>
      </c>
      <c r="M161">
        <v>78745</v>
      </c>
      <c r="N161" t="s">
        <v>105</v>
      </c>
      <c r="O161" t="s">
        <v>1018</v>
      </c>
      <c r="P161" t="s">
        <v>71</v>
      </c>
      <c r="Q161" t="s">
        <v>161</v>
      </c>
      <c r="R161" t="s">
        <v>1019</v>
      </c>
      <c r="S161">
        <v>47.984000000000002</v>
      </c>
      <c r="T161">
        <v>2</v>
      </c>
      <c r="U161">
        <v>0.2</v>
      </c>
      <c r="V161">
        <v>14.395200000000004</v>
      </c>
      <c r="W161" t="s">
        <v>10936</v>
      </c>
    </row>
    <row r="162" spans="1:23">
      <c r="A162">
        <v>6384</v>
      </c>
      <c r="B162" t="s">
        <v>8868</v>
      </c>
      <c r="C162">
        <v>2014</v>
      </c>
      <c r="D162" s="6">
        <v>41655</v>
      </c>
      <c r="E162" s="6">
        <v>41658</v>
      </c>
      <c r="F162" t="s">
        <v>188</v>
      </c>
      <c r="G162" t="s">
        <v>5562</v>
      </c>
      <c r="H162" t="s">
        <v>5563</v>
      </c>
      <c r="I162" t="s">
        <v>26</v>
      </c>
      <c r="J162" t="s">
        <v>27</v>
      </c>
      <c r="K162" t="s">
        <v>1237</v>
      </c>
      <c r="L162" t="s">
        <v>104</v>
      </c>
      <c r="M162">
        <v>78745</v>
      </c>
      <c r="N162" t="s">
        <v>105</v>
      </c>
      <c r="O162" t="s">
        <v>3127</v>
      </c>
      <c r="P162" t="s">
        <v>46</v>
      </c>
      <c r="Q162" t="s">
        <v>75</v>
      </c>
      <c r="R162" t="s">
        <v>3128</v>
      </c>
      <c r="S162">
        <v>32.783999999999992</v>
      </c>
      <c r="T162">
        <v>4</v>
      </c>
      <c r="U162">
        <v>0.8</v>
      </c>
      <c r="V162">
        <v>-52.454400000000007</v>
      </c>
      <c r="W162" t="s">
        <v>10936</v>
      </c>
    </row>
    <row r="163" spans="1:23">
      <c r="A163">
        <v>6360</v>
      </c>
      <c r="B163" t="s">
        <v>8848</v>
      </c>
      <c r="C163">
        <v>2014</v>
      </c>
      <c r="D163" s="6">
        <v>41663</v>
      </c>
      <c r="E163" s="6">
        <v>41668</v>
      </c>
      <c r="F163" t="s">
        <v>50</v>
      </c>
      <c r="G163" t="s">
        <v>2420</v>
      </c>
      <c r="H163" t="s">
        <v>2421</v>
      </c>
      <c r="I163" t="s">
        <v>41</v>
      </c>
      <c r="J163" t="s">
        <v>27</v>
      </c>
      <c r="K163" t="s">
        <v>95</v>
      </c>
      <c r="L163" t="s">
        <v>96</v>
      </c>
      <c r="M163">
        <v>98103</v>
      </c>
      <c r="N163" t="s">
        <v>44</v>
      </c>
      <c r="O163" t="s">
        <v>8519</v>
      </c>
      <c r="P163" t="s">
        <v>71</v>
      </c>
      <c r="Q163" t="s">
        <v>72</v>
      </c>
      <c r="R163" t="s">
        <v>8520</v>
      </c>
      <c r="S163">
        <v>86.352000000000004</v>
      </c>
      <c r="T163">
        <v>6</v>
      </c>
      <c r="U163">
        <v>0.2</v>
      </c>
      <c r="V163">
        <v>8.6352000000000011</v>
      </c>
      <c r="W163" t="s">
        <v>10936</v>
      </c>
    </row>
    <row r="164" spans="1:23">
      <c r="A164">
        <v>6359</v>
      </c>
      <c r="B164" t="s">
        <v>8848</v>
      </c>
      <c r="C164">
        <v>2014</v>
      </c>
      <c r="D164" s="6">
        <v>41663</v>
      </c>
      <c r="E164" s="6">
        <v>41668</v>
      </c>
      <c r="F164" t="s">
        <v>50</v>
      </c>
      <c r="G164" t="s">
        <v>2420</v>
      </c>
      <c r="H164" t="s">
        <v>2421</v>
      </c>
      <c r="I164" t="s">
        <v>41</v>
      </c>
      <c r="J164" t="s">
        <v>27</v>
      </c>
      <c r="K164" t="s">
        <v>95</v>
      </c>
      <c r="L164" t="s">
        <v>96</v>
      </c>
      <c r="M164">
        <v>98103</v>
      </c>
      <c r="N164" t="s">
        <v>44</v>
      </c>
      <c r="O164" t="s">
        <v>3974</v>
      </c>
      <c r="P164" t="s">
        <v>46</v>
      </c>
      <c r="Q164" t="s">
        <v>90</v>
      </c>
      <c r="R164" t="s">
        <v>3975</v>
      </c>
      <c r="S164">
        <v>6.48</v>
      </c>
      <c r="T164">
        <v>1</v>
      </c>
      <c r="U164">
        <v>0</v>
      </c>
      <c r="V164">
        <v>3.1104000000000003</v>
      </c>
      <c r="W164" t="s">
        <v>10936</v>
      </c>
    </row>
    <row r="165" spans="1:23">
      <c r="A165">
        <v>6358</v>
      </c>
      <c r="B165" t="s">
        <v>8848</v>
      </c>
      <c r="C165">
        <v>2014</v>
      </c>
      <c r="D165" s="6">
        <v>41663</v>
      </c>
      <c r="E165" s="6">
        <v>41668</v>
      </c>
      <c r="F165" t="s">
        <v>50</v>
      </c>
      <c r="G165" t="s">
        <v>2420</v>
      </c>
      <c r="H165" t="s">
        <v>2421</v>
      </c>
      <c r="I165" t="s">
        <v>41</v>
      </c>
      <c r="J165" t="s">
        <v>27</v>
      </c>
      <c r="K165" t="s">
        <v>95</v>
      </c>
      <c r="L165" t="s">
        <v>96</v>
      </c>
      <c r="M165">
        <v>98103</v>
      </c>
      <c r="N165" t="s">
        <v>44</v>
      </c>
      <c r="O165" t="s">
        <v>2925</v>
      </c>
      <c r="P165" t="s">
        <v>46</v>
      </c>
      <c r="Q165" t="s">
        <v>90</v>
      </c>
      <c r="R165" t="s">
        <v>2926</v>
      </c>
      <c r="S165">
        <v>25.92</v>
      </c>
      <c r="T165">
        <v>4</v>
      </c>
      <c r="U165">
        <v>0</v>
      </c>
      <c r="V165">
        <v>12.441600000000001</v>
      </c>
      <c r="W165" t="s">
        <v>10936</v>
      </c>
    </row>
    <row r="166" spans="1:23">
      <c r="A166">
        <v>6357</v>
      </c>
      <c r="B166" t="s">
        <v>8848</v>
      </c>
      <c r="C166">
        <v>2014</v>
      </c>
      <c r="D166" s="6">
        <v>41663</v>
      </c>
      <c r="E166" s="6">
        <v>41668</v>
      </c>
      <c r="F166" t="s">
        <v>50</v>
      </c>
      <c r="G166" t="s">
        <v>2420</v>
      </c>
      <c r="H166" t="s">
        <v>2421</v>
      </c>
      <c r="I166" t="s">
        <v>41</v>
      </c>
      <c r="J166" t="s">
        <v>27</v>
      </c>
      <c r="K166" t="s">
        <v>95</v>
      </c>
      <c r="L166" t="s">
        <v>96</v>
      </c>
      <c r="M166">
        <v>98103</v>
      </c>
      <c r="N166" t="s">
        <v>44</v>
      </c>
      <c r="O166" t="s">
        <v>4737</v>
      </c>
      <c r="P166" t="s">
        <v>46</v>
      </c>
      <c r="Q166" t="s">
        <v>75</v>
      </c>
      <c r="R166" t="s">
        <v>4738</v>
      </c>
      <c r="S166">
        <v>19.68</v>
      </c>
      <c r="T166">
        <v>5</v>
      </c>
      <c r="U166">
        <v>0.2</v>
      </c>
      <c r="V166">
        <v>6.8879999999999981</v>
      </c>
      <c r="W166" t="s">
        <v>10936</v>
      </c>
    </row>
    <row r="167" spans="1:23">
      <c r="A167">
        <v>6342</v>
      </c>
      <c r="B167" t="s">
        <v>8839</v>
      </c>
      <c r="C167">
        <v>2014</v>
      </c>
      <c r="D167" s="6">
        <v>41640</v>
      </c>
      <c r="E167" s="6">
        <v>41642</v>
      </c>
      <c r="F167" t="s">
        <v>188</v>
      </c>
      <c r="G167" t="s">
        <v>4743</v>
      </c>
      <c r="H167" t="s">
        <v>4744</v>
      </c>
      <c r="I167" t="s">
        <v>26</v>
      </c>
      <c r="J167" t="s">
        <v>27</v>
      </c>
      <c r="K167" t="s">
        <v>2470</v>
      </c>
      <c r="L167" t="s">
        <v>498</v>
      </c>
      <c r="M167">
        <v>43130</v>
      </c>
      <c r="N167" t="s">
        <v>148</v>
      </c>
      <c r="O167" t="s">
        <v>4663</v>
      </c>
      <c r="P167" t="s">
        <v>46</v>
      </c>
      <c r="Q167" t="s">
        <v>59</v>
      </c>
      <c r="R167" t="s">
        <v>4664</v>
      </c>
      <c r="S167">
        <v>156.512</v>
      </c>
      <c r="T167">
        <v>4</v>
      </c>
      <c r="U167">
        <v>0.2</v>
      </c>
      <c r="V167">
        <v>-35.215199999999996</v>
      </c>
      <c r="W167" t="s">
        <v>10936</v>
      </c>
    </row>
    <row r="168" spans="1:23">
      <c r="A168">
        <v>6334</v>
      </c>
      <c r="B168" t="s">
        <v>8835</v>
      </c>
      <c r="C168">
        <v>2011</v>
      </c>
      <c r="D168" s="6">
        <v>40564</v>
      </c>
      <c r="E168" s="6">
        <v>40570</v>
      </c>
      <c r="F168" t="s">
        <v>50</v>
      </c>
      <c r="G168" t="s">
        <v>1655</v>
      </c>
      <c r="H168" t="s">
        <v>1656</v>
      </c>
      <c r="I168" t="s">
        <v>26</v>
      </c>
      <c r="J168" t="s">
        <v>27</v>
      </c>
      <c r="K168" t="s">
        <v>237</v>
      </c>
      <c r="L168" t="s">
        <v>238</v>
      </c>
      <c r="M168">
        <v>48185</v>
      </c>
      <c r="N168" t="s">
        <v>105</v>
      </c>
      <c r="O168" t="s">
        <v>3877</v>
      </c>
      <c r="P168" t="s">
        <v>46</v>
      </c>
      <c r="Q168" t="s">
        <v>75</v>
      </c>
      <c r="R168" t="s">
        <v>1214</v>
      </c>
      <c r="S168">
        <v>29.700000000000003</v>
      </c>
      <c r="T168">
        <v>5</v>
      </c>
      <c r="U168">
        <v>0</v>
      </c>
      <c r="V168">
        <v>13.365</v>
      </c>
      <c r="W168" t="s">
        <v>10936</v>
      </c>
    </row>
    <row r="169" spans="1:23">
      <c r="A169">
        <v>6333</v>
      </c>
      <c r="B169" t="s">
        <v>8835</v>
      </c>
      <c r="C169">
        <v>2011</v>
      </c>
      <c r="D169" s="6">
        <v>40564</v>
      </c>
      <c r="E169" s="6">
        <v>40570</v>
      </c>
      <c r="F169" t="s">
        <v>50</v>
      </c>
      <c r="G169" t="s">
        <v>1655</v>
      </c>
      <c r="H169" t="s">
        <v>1656</v>
      </c>
      <c r="I169" t="s">
        <v>26</v>
      </c>
      <c r="J169" t="s">
        <v>27</v>
      </c>
      <c r="K169" t="s">
        <v>237</v>
      </c>
      <c r="L169" t="s">
        <v>238</v>
      </c>
      <c r="M169">
        <v>48185</v>
      </c>
      <c r="N169" t="s">
        <v>105</v>
      </c>
      <c r="O169" t="s">
        <v>3406</v>
      </c>
      <c r="P169" t="s">
        <v>32</v>
      </c>
      <c r="Q169" t="s">
        <v>65</v>
      </c>
      <c r="R169" t="s">
        <v>3407</v>
      </c>
      <c r="S169">
        <v>14.73</v>
      </c>
      <c r="T169">
        <v>3</v>
      </c>
      <c r="U169">
        <v>0</v>
      </c>
      <c r="V169">
        <v>4.8608999999999991</v>
      </c>
      <c r="W169" t="s">
        <v>10936</v>
      </c>
    </row>
    <row r="170" spans="1:23">
      <c r="A170">
        <v>6332</v>
      </c>
      <c r="B170" t="s">
        <v>8835</v>
      </c>
      <c r="C170">
        <v>2011</v>
      </c>
      <c r="D170" s="6">
        <v>40564</v>
      </c>
      <c r="E170" s="6">
        <v>40570</v>
      </c>
      <c r="F170" t="s">
        <v>50</v>
      </c>
      <c r="G170" t="s">
        <v>1655</v>
      </c>
      <c r="H170" t="s">
        <v>1656</v>
      </c>
      <c r="I170" t="s">
        <v>26</v>
      </c>
      <c r="J170" t="s">
        <v>27</v>
      </c>
      <c r="K170" t="s">
        <v>237</v>
      </c>
      <c r="L170" t="s">
        <v>238</v>
      </c>
      <c r="M170">
        <v>48185</v>
      </c>
      <c r="N170" t="s">
        <v>105</v>
      </c>
      <c r="O170" t="s">
        <v>4231</v>
      </c>
      <c r="P170" t="s">
        <v>46</v>
      </c>
      <c r="Q170" t="s">
        <v>68</v>
      </c>
      <c r="R170" t="s">
        <v>4232</v>
      </c>
      <c r="S170">
        <v>43.92</v>
      </c>
      <c r="T170">
        <v>3</v>
      </c>
      <c r="U170">
        <v>0</v>
      </c>
      <c r="V170">
        <v>12.736799999999999</v>
      </c>
      <c r="W170" t="s">
        <v>10936</v>
      </c>
    </row>
    <row r="171" spans="1:23">
      <c r="A171">
        <v>6331</v>
      </c>
      <c r="B171" t="s">
        <v>8835</v>
      </c>
      <c r="C171">
        <v>2011</v>
      </c>
      <c r="D171" s="6">
        <v>40564</v>
      </c>
      <c r="E171" s="6">
        <v>40570</v>
      </c>
      <c r="F171" t="s">
        <v>50</v>
      </c>
      <c r="G171" t="s">
        <v>1655</v>
      </c>
      <c r="H171" t="s">
        <v>1656</v>
      </c>
      <c r="I171" t="s">
        <v>26</v>
      </c>
      <c r="J171" t="s">
        <v>27</v>
      </c>
      <c r="K171" t="s">
        <v>237</v>
      </c>
      <c r="L171" t="s">
        <v>238</v>
      </c>
      <c r="M171">
        <v>48185</v>
      </c>
      <c r="N171" t="s">
        <v>105</v>
      </c>
      <c r="O171" t="s">
        <v>5268</v>
      </c>
      <c r="P171" t="s">
        <v>46</v>
      </c>
      <c r="Q171" t="s">
        <v>59</v>
      </c>
      <c r="R171" t="s">
        <v>5269</v>
      </c>
      <c r="S171">
        <v>66.58</v>
      </c>
      <c r="T171">
        <v>2</v>
      </c>
      <c r="U171">
        <v>0</v>
      </c>
      <c r="V171">
        <v>15.979199999999999</v>
      </c>
      <c r="W171" t="s">
        <v>10936</v>
      </c>
    </row>
    <row r="172" spans="1:23">
      <c r="A172">
        <v>6330</v>
      </c>
      <c r="B172" t="s">
        <v>8835</v>
      </c>
      <c r="C172">
        <v>2011</v>
      </c>
      <c r="D172" s="6">
        <v>40564</v>
      </c>
      <c r="E172" s="6">
        <v>40570</v>
      </c>
      <c r="F172" t="s">
        <v>50</v>
      </c>
      <c r="G172" t="s">
        <v>1655</v>
      </c>
      <c r="H172" t="s">
        <v>1656</v>
      </c>
      <c r="I172" t="s">
        <v>26</v>
      </c>
      <c r="J172" t="s">
        <v>27</v>
      </c>
      <c r="K172" t="s">
        <v>237</v>
      </c>
      <c r="L172" t="s">
        <v>238</v>
      </c>
      <c r="M172">
        <v>48185</v>
      </c>
      <c r="N172" t="s">
        <v>105</v>
      </c>
      <c r="O172" t="s">
        <v>106</v>
      </c>
      <c r="P172" t="s">
        <v>46</v>
      </c>
      <c r="Q172" t="s">
        <v>78</v>
      </c>
      <c r="R172" t="s">
        <v>107</v>
      </c>
      <c r="S172">
        <v>247.71600000000001</v>
      </c>
      <c r="T172">
        <v>4</v>
      </c>
      <c r="U172">
        <v>0.1</v>
      </c>
      <c r="V172">
        <v>93.581600000000009</v>
      </c>
      <c r="W172" t="s">
        <v>10936</v>
      </c>
    </row>
    <row r="173" spans="1:23">
      <c r="A173">
        <v>6329</v>
      </c>
      <c r="B173" t="s">
        <v>8835</v>
      </c>
      <c r="C173">
        <v>2011</v>
      </c>
      <c r="D173" s="6">
        <v>40564</v>
      </c>
      <c r="E173" s="6">
        <v>40570</v>
      </c>
      <c r="F173" t="s">
        <v>50</v>
      </c>
      <c r="G173" t="s">
        <v>1655</v>
      </c>
      <c r="H173" t="s">
        <v>1656</v>
      </c>
      <c r="I173" t="s">
        <v>26</v>
      </c>
      <c r="J173" t="s">
        <v>27</v>
      </c>
      <c r="K173" t="s">
        <v>237</v>
      </c>
      <c r="L173" t="s">
        <v>238</v>
      </c>
      <c r="M173">
        <v>48185</v>
      </c>
      <c r="N173" t="s">
        <v>105</v>
      </c>
      <c r="O173" t="s">
        <v>2077</v>
      </c>
      <c r="P173" t="s">
        <v>46</v>
      </c>
      <c r="Q173" t="s">
        <v>75</v>
      </c>
      <c r="R173" t="s">
        <v>2078</v>
      </c>
      <c r="S173">
        <v>19.05</v>
      </c>
      <c r="T173">
        <v>5</v>
      </c>
      <c r="U173">
        <v>0</v>
      </c>
      <c r="V173">
        <v>8.9534999999999982</v>
      </c>
      <c r="W173" t="s">
        <v>10936</v>
      </c>
    </row>
    <row r="174" spans="1:23">
      <c r="A174">
        <v>6328</v>
      </c>
      <c r="B174" t="s">
        <v>8835</v>
      </c>
      <c r="C174">
        <v>2011</v>
      </c>
      <c r="D174" s="6">
        <v>40564</v>
      </c>
      <c r="E174" s="6">
        <v>40570</v>
      </c>
      <c r="F174" t="s">
        <v>50</v>
      </c>
      <c r="G174" t="s">
        <v>1655</v>
      </c>
      <c r="H174" t="s">
        <v>1656</v>
      </c>
      <c r="I174" t="s">
        <v>26</v>
      </c>
      <c r="J174" t="s">
        <v>27</v>
      </c>
      <c r="K174" t="s">
        <v>237</v>
      </c>
      <c r="L174" t="s">
        <v>238</v>
      </c>
      <c r="M174">
        <v>48185</v>
      </c>
      <c r="N174" t="s">
        <v>105</v>
      </c>
      <c r="O174" t="s">
        <v>1086</v>
      </c>
      <c r="P174" t="s">
        <v>32</v>
      </c>
      <c r="Q174" t="s">
        <v>65</v>
      </c>
      <c r="R174" t="s">
        <v>1087</v>
      </c>
      <c r="S174">
        <v>272.94</v>
      </c>
      <c r="T174">
        <v>3</v>
      </c>
      <c r="U174">
        <v>0</v>
      </c>
      <c r="V174">
        <v>30.023400000000009</v>
      </c>
      <c r="W174" t="s">
        <v>10936</v>
      </c>
    </row>
    <row r="175" spans="1:23">
      <c r="A175">
        <v>6327</v>
      </c>
      <c r="B175" t="s">
        <v>8835</v>
      </c>
      <c r="C175">
        <v>2011</v>
      </c>
      <c r="D175" s="6">
        <v>40564</v>
      </c>
      <c r="E175" s="6">
        <v>40570</v>
      </c>
      <c r="F175" t="s">
        <v>50</v>
      </c>
      <c r="G175" t="s">
        <v>1655</v>
      </c>
      <c r="H175" t="s">
        <v>1656</v>
      </c>
      <c r="I175" t="s">
        <v>26</v>
      </c>
      <c r="J175" t="s">
        <v>27</v>
      </c>
      <c r="K175" t="s">
        <v>237</v>
      </c>
      <c r="L175" t="s">
        <v>238</v>
      </c>
      <c r="M175">
        <v>48185</v>
      </c>
      <c r="N175" t="s">
        <v>105</v>
      </c>
      <c r="O175" t="s">
        <v>58</v>
      </c>
      <c r="P175" t="s">
        <v>46</v>
      </c>
      <c r="Q175" t="s">
        <v>59</v>
      </c>
      <c r="R175" t="s">
        <v>60</v>
      </c>
      <c r="S175">
        <v>13.98</v>
      </c>
      <c r="T175">
        <v>1</v>
      </c>
      <c r="U175">
        <v>0</v>
      </c>
      <c r="V175">
        <v>4.0541999999999998</v>
      </c>
      <c r="W175" t="s">
        <v>10936</v>
      </c>
    </row>
    <row r="176" spans="1:23">
      <c r="A176">
        <v>6238</v>
      </c>
      <c r="B176" t="s">
        <v>8769</v>
      </c>
      <c r="C176">
        <v>2013</v>
      </c>
      <c r="D176" s="6">
        <v>41296</v>
      </c>
      <c r="E176" s="6">
        <v>41303</v>
      </c>
      <c r="F176" t="s">
        <v>50</v>
      </c>
      <c r="G176" t="s">
        <v>4282</v>
      </c>
      <c r="H176" t="s">
        <v>4283</v>
      </c>
      <c r="I176" t="s">
        <v>26</v>
      </c>
      <c r="J176" t="s">
        <v>27</v>
      </c>
      <c r="K176" t="s">
        <v>266</v>
      </c>
      <c r="L176" t="s">
        <v>267</v>
      </c>
      <c r="M176">
        <v>10009</v>
      </c>
      <c r="N176" t="s">
        <v>148</v>
      </c>
      <c r="O176" t="s">
        <v>5112</v>
      </c>
      <c r="P176" t="s">
        <v>46</v>
      </c>
      <c r="Q176" t="s">
        <v>75</v>
      </c>
      <c r="R176" t="s">
        <v>5113</v>
      </c>
      <c r="S176">
        <v>26.336000000000002</v>
      </c>
      <c r="T176">
        <v>4</v>
      </c>
      <c r="U176">
        <v>0.2</v>
      </c>
      <c r="V176">
        <v>9.2176000000000009</v>
      </c>
      <c r="W176" t="s">
        <v>10936</v>
      </c>
    </row>
    <row r="177" spans="1:23">
      <c r="A177">
        <v>6230</v>
      </c>
      <c r="B177" t="s">
        <v>8762</v>
      </c>
      <c r="C177">
        <v>2013</v>
      </c>
      <c r="D177" s="6">
        <v>41296</v>
      </c>
      <c r="E177" s="6">
        <v>41301</v>
      </c>
      <c r="F177" t="s">
        <v>50</v>
      </c>
      <c r="G177" t="s">
        <v>3396</v>
      </c>
      <c r="H177" t="s">
        <v>3397</v>
      </c>
      <c r="I177" t="s">
        <v>102</v>
      </c>
      <c r="J177" t="s">
        <v>27</v>
      </c>
      <c r="K177" t="s">
        <v>2180</v>
      </c>
      <c r="L177" t="s">
        <v>498</v>
      </c>
      <c r="M177">
        <v>44105</v>
      </c>
      <c r="N177" t="s">
        <v>148</v>
      </c>
      <c r="O177" t="s">
        <v>230</v>
      </c>
      <c r="P177" t="s">
        <v>71</v>
      </c>
      <c r="Q177" t="s">
        <v>161</v>
      </c>
      <c r="R177" t="s">
        <v>231</v>
      </c>
      <c r="S177">
        <v>55.176000000000002</v>
      </c>
      <c r="T177">
        <v>3</v>
      </c>
      <c r="U177">
        <v>0.2</v>
      </c>
      <c r="V177">
        <v>15.863099999999999</v>
      </c>
      <c r="W177" t="s">
        <v>10936</v>
      </c>
    </row>
    <row r="178" spans="1:23">
      <c r="A178">
        <v>6229</v>
      </c>
      <c r="B178" t="s">
        <v>8762</v>
      </c>
      <c r="C178">
        <v>2013</v>
      </c>
      <c r="D178" s="6">
        <v>41296</v>
      </c>
      <c r="E178" s="6">
        <v>41301</v>
      </c>
      <c r="F178" t="s">
        <v>50</v>
      </c>
      <c r="G178" t="s">
        <v>3396</v>
      </c>
      <c r="H178" t="s">
        <v>3397</v>
      </c>
      <c r="I178" t="s">
        <v>102</v>
      </c>
      <c r="J178" t="s">
        <v>27</v>
      </c>
      <c r="K178" t="s">
        <v>2180</v>
      </c>
      <c r="L178" t="s">
        <v>498</v>
      </c>
      <c r="M178">
        <v>44105</v>
      </c>
      <c r="N178" t="s">
        <v>148</v>
      </c>
      <c r="O178" t="s">
        <v>212</v>
      </c>
      <c r="P178" t="s">
        <v>71</v>
      </c>
      <c r="Q178" t="s">
        <v>72</v>
      </c>
      <c r="R178" t="s">
        <v>213</v>
      </c>
      <c r="S178">
        <v>110.376</v>
      </c>
      <c r="T178">
        <v>4</v>
      </c>
      <c r="U178">
        <v>0.4</v>
      </c>
      <c r="V178">
        <v>-20.235600000000005</v>
      </c>
      <c r="W178" t="s">
        <v>10936</v>
      </c>
    </row>
    <row r="179" spans="1:23">
      <c r="A179">
        <v>6067</v>
      </c>
      <c r="B179" t="s">
        <v>8658</v>
      </c>
      <c r="C179">
        <v>2012</v>
      </c>
      <c r="D179" s="6">
        <v>40925</v>
      </c>
      <c r="E179" s="6">
        <v>40931</v>
      </c>
      <c r="F179" t="s">
        <v>50</v>
      </c>
      <c r="G179" t="s">
        <v>7259</v>
      </c>
      <c r="H179" t="s">
        <v>7260</v>
      </c>
      <c r="I179" t="s">
        <v>26</v>
      </c>
      <c r="J179" t="s">
        <v>27</v>
      </c>
      <c r="K179" t="s">
        <v>8659</v>
      </c>
      <c r="L179" t="s">
        <v>335</v>
      </c>
      <c r="M179">
        <v>38134</v>
      </c>
      <c r="N179" t="s">
        <v>30</v>
      </c>
      <c r="O179" t="s">
        <v>4825</v>
      </c>
      <c r="P179" t="s">
        <v>46</v>
      </c>
      <c r="Q179" t="s">
        <v>578</v>
      </c>
      <c r="R179" t="s">
        <v>4826</v>
      </c>
      <c r="S179">
        <v>88.960000000000008</v>
      </c>
      <c r="T179">
        <v>8</v>
      </c>
      <c r="U179">
        <v>0.2</v>
      </c>
      <c r="V179">
        <v>10.007999999999988</v>
      </c>
      <c r="W179" t="s">
        <v>10936</v>
      </c>
    </row>
    <row r="180" spans="1:23">
      <c r="A180">
        <v>5968</v>
      </c>
      <c r="B180" t="s">
        <v>8599</v>
      </c>
      <c r="C180">
        <v>2013</v>
      </c>
      <c r="D180" s="6">
        <v>41289</v>
      </c>
      <c r="E180" s="6">
        <v>41291</v>
      </c>
      <c r="F180" t="s">
        <v>188</v>
      </c>
      <c r="G180" t="s">
        <v>2789</v>
      </c>
      <c r="H180" t="s">
        <v>2790</v>
      </c>
      <c r="I180" t="s">
        <v>102</v>
      </c>
      <c r="J180" t="s">
        <v>27</v>
      </c>
      <c r="K180" t="s">
        <v>266</v>
      </c>
      <c r="L180" t="s">
        <v>267</v>
      </c>
      <c r="M180">
        <v>10009</v>
      </c>
      <c r="N180" t="s">
        <v>148</v>
      </c>
      <c r="O180" t="s">
        <v>6536</v>
      </c>
      <c r="P180" t="s">
        <v>46</v>
      </c>
      <c r="Q180" t="s">
        <v>90</v>
      </c>
      <c r="R180" t="s">
        <v>6537</v>
      </c>
      <c r="S180">
        <v>81.98</v>
      </c>
      <c r="T180">
        <v>2</v>
      </c>
      <c r="U180">
        <v>0</v>
      </c>
      <c r="V180">
        <v>40.170200000000001</v>
      </c>
      <c r="W180" t="s">
        <v>10936</v>
      </c>
    </row>
    <row r="181" spans="1:23">
      <c r="A181">
        <v>5900</v>
      </c>
      <c r="B181" t="s">
        <v>8566</v>
      </c>
      <c r="C181">
        <v>2014</v>
      </c>
      <c r="D181" s="6">
        <v>41652</v>
      </c>
      <c r="E181" s="6">
        <v>41656</v>
      </c>
      <c r="F181" t="s">
        <v>50</v>
      </c>
      <c r="G181" t="s">
        <v>2679</v>
      </c>
      <c r="H181" t="s">
        <v>2680</v>
      </c>
      <c r="I181" t="s">
        <v>41</v>
      </c>
      <c r="J181" t="s">
        <v>27</v>
      </c>
      <c r="K181" t="s">
        <v>127</v>
      </c>
      <c r="L181" t="s">
        <v>43</v>
      </c>
      <c r="M181">
        <v>94110</v>
      </c>
      <c r="N181" t="s">
        <v>44</v>
      </c>
      <c r="O181" t="s">
        <v>4687</v>
      </c>
      <c r="P181" t="s">
        <v>46</v>
      </c>
      <c r="Q181" t="s">
        <v>173</v>
      </c>
      <c r="R181" t="s">
        <v>186</v>
      </c>
      <c r="S181">
        <v>9.7799999999999994</v>
      </c>
      <c r="T181">
        <v>1</v>
      </c>
      <c r="U181">
        <v>0</v>
      </c>
      <c r="V181">
        <v>4.8899999999999997</v>
      </c>
      <c r="W181" t="s">
        <v>10936</v>
      </c>
    </row>
    <row r="182" spans="1:23">
      <c r="A182">
        <v>5869</v>
      </c>
      <c r="B182" t="s">
        <v>8539</v>
      </c>
      <c r="C182">
        <v>2013</v>
      </c>
      <c r="D182" s="6">
        <v>41278</v>
      </c>
      <c r="E182" s="6">
        <v>41282</v>
      </c>
      <c r="F182" t="s">
        <v>50</v>
      </c>
      <c r="G182" t="s">
        <v>1131</v>
      </c>
      <c r="H182" t="s">
        <v>1132</v>
      </c>
      <c r="I182" t="s">
        <v>41</v>
      </c>
      <c r="J182" t="s">
        <v>27</v>
      </c>
      <c r="K182" t="s">
        <v>146</v>
      </c>
      <c r="L182" t="s">
        <v>147</v>
      </c>
      <c r="M182">
        <v>19143</v>
      </c>
      <c r="N182" t="s">
        <v>148</v>
      </c>
      <c r="O182" t="s">
        <v>3567</v>
      </c>
      <c r="P182" t="s">
        <v>46</v>
      </c>
      <c r="Q182" t="s">
        <v>75</v>
      </c>
      <c r="R182" t="s">
        <v>3568</v>
      </c>
      <c r="S182">
        <v>104.58000000000001</v>
      </c>
      <c r="T182">
        <v>6</v>
      </c>
      <c r="U182">
        <v>0.7</v>
      </c>
      <c r="V182">
        <v>-80.178000000000026</v>
      </c>
      <c r="W182" t="s">
        <v>10936</v>
      </c>
    </row>
    <row r="183" spans="1:23">
      <c r="A183">
        <v>5868</v>
      </c>
      <c r="B183" t="s">
        <v>8539</v>
      </c>
      <c r="C183">
        <v>2013</v>
      </c>
      <c r="D183" s="6">
        <v>41278</v>
      </c>
      <c r="E183" s="6">
        <v>41282</v>
      </c>
      <c r="F183" t="s">
        <v>50</v>
      </c>
      <c r="G183" t="s">
        <v>1131</v>
      </c>
      <c r="H183" t="s">
        <v>1132</v>
      </c>
      <c r="I183" t="s">
        <v>41</v>
      </c>
      <c r="J183" t="s">
        <v>27</v>
      </c>
      <c r="K183" t="s">
        <v>146</v>
      </c>
      <c r="L183" t="s">
        <v>147</v>
      </c>
      <c r="M183">
        <v>19143</v>
      </c>
      <c r="N183" t="s">
        <v>148</v>
      </c>
      <c r="O183" t="s">
        <v>1987</v>
      </c>
      <c r="P183" t="s">
        <v>46</v>
      </c>
      <c r="Q183" t="s">
        <v>68</v>
      </c>
      <c r="R183" t="s">
        <v>1988</v>
      </c>
      <c r="S183">
        <v>4.6719999999999997</v>
      </c>
      <c r="T183">
        <v>1</v>
      </c>
      <c r="U183">
        <v>0.2</v>
      </c>
      <c r="V183">
        <v>0.58399999999999985</v>
      </c>
      <c r="W183" t="s">
        <v>10936</v>
      </c>
    </row>
    <row r="184" spans="1:23">
      <c r="A184">
        <v>5753</v>
      </c>
      <c r="B184" t="s">
        <v>8457</v>
      </c>
      <c r="C184">
        <v>2013</v>
      </c>
      <c r="D184" s="6">
        <v>41296</v>
      </c>
      <c r="E184" s="6">
        <v>41302</v>
      </c>
      <c r="F184" t="s">
        <v>50</v>
      </c>
      <c r="G184" t="s">
        <v>1918</v>
      </c>
      <c r="H184" t="s">
        <v>1919</v>
      </c>
      <c r="I184" t="s">
        <v>26</v>
      </c>
      <c r="J184" t="s">
        <v>27</v>
      </c>
      <c r="K184" t="s">
        <v>947</v>
      </c>
      <c r="L184" t="s">
        <v>43</v>
      </c>
      <c r="M184">
        <v>92037</v>
      </c>
      <c r="N184" t="s">
        <v>44</v>
      </c>
      <c r="O184" t="s">
        <v>2414</v>
      </c>
      <c r="P184" t="s">
        <v>46</v>
      </c>
      <c r="Q184" t="s">
        <v>47</v>
      </c>
      <c r="R184" t="s">
        <v>2415</v>
      </c>
      <c r="S184">
        <v>20.65</v>
      </c>
      <c r="T184">
        <v>5</v>
      </c>
      <c r="U184">
        <v>0</v>
      </c>
      <c r="V184">
        <v>9.4989999999999988</v>
      </c>
      <c r="W184" t="s">
        <v>10936</v>
      </c>
    </row>
    <row r="185" spans="1:23">
      <c r="A185">
        <v>5752</v>
      </c>
      <c r="B185" t="s">
        <v>8457</v>
      </c>
      <c r="C185">
        <v>2013</v>
      </c>
      <c r="D185" s="6">
        <v>41296</v>
      </c>
      <c r="E185" s="6">
        <v>41302</v>
      </c>
      <c r="F185" t="s">
        <v>50</v>
      </c>
      <c r="G185" t="s">
        <v>1918</v>
      </c>
      <c r="H185" t="s">
        <v>1919</v>
      </c>
      <c r="I185" t="s">
        <v>26</v>
      </c>
      <c r="J185" t="s">
        <v>27</v>
      </c>
      <c r="K185" t="s">
        <v>947</v>
      </c>
      <c r="L185" t="s">
        <v>43</v>
      </c>
      <c r="M185">
        <v>92037</v>
      </c>
      <c r="N185" t="s">
        <v>44</v>
      </c>
      <c r="O185" t="s">
        <v>8458</v>
      </c>
      <c r="P185" t="s">
        <v>46</v>
      </c>
      <c r="Q185" t="s">
        <v>47</v>
      </c>
      <c r="R185" t="s">
        <v>8459</v>
      </c>
      <c r="S185">
        <v>44.400000000000006</v>
      </c>
      <c r="T185">
        <v>3</v>
      </c>
      <c r="U185">
        <v>0</v>
      </c>
      <c r="V185">
        <v>22.200000000000003</v>
      </c>
      <c r="W185" t="s">
        <v>10936</v>
      </c>
    </row>
    <row r="186" spans="1:23">
      <c r="A186">
        <v>5739</v>
      </c>
      <c r="B186" t="s">
        <v>8451</v>
      </c>
      <c r="C186">
        <v>2014</v>
      </c>
      <c r="D186" s="6">
        <v>41640</v>
      </c>
      <c r="E186" s="6">
        <v>41646</v>
      </c>
      <c r="F186" t="s">
        <v>50</v>
      </c>
      <c r="G186" t="s">
        <v>6119</v>
      </c>
      <c r="H186" t="s">
        <v>6120</v>
      </c>
      <c r="I186" t="s">
        <v>26</v>
      </c>
      <c r="J186" t="s">
        <v>27</v>
      </c>
      <c r="K186" t="s">
        <v>127</v>
      </c>
      <c r="L186" t="s">
        <v>43</v>
      </c>
      <c r="M186">
        <v>94109</v>
      </c>
      <c r="N186" t="s">
        <v>44</v>
      </c>
      <c r="O186" t="s">
        <v>5781</v>
      </c>
      <c r="P186" t="s">
        <v>46</v>
      </c>
      <c r="Q186" t="s">
        <v>75</v>
      </c>
      <c r="R186" t="s">
        <v>5782</v>
      </c>
      <c r="S186">
        <v>38.376000000000005</v>
      </c>
      <c r="T186">
        <v>3</v>
      </c>
      <c r="U186">
        <v>0.2</v>
      </c>
      <c r="V186">
        <v>13.4316</v>
      </c>
      <c r="W186" t="s">
        <v>10936</v>
      </c>
    </row>
    <row r="187" spans="1:23">
      <c r="A187">
        <v>5738</v>
      </c>
      <c r="B187" t="s">
        <v>8450</v>
      </c>
      <c r="C187">
        <v>2011</v>
      </c>
      <c r="D187" s="6">
        <v>40564</v>
      </c>
      <c r="E187" s="6">
        <v>40569</v>
      </c>
      <c r="F187" t="s">
        <v>50</v>
      </c>
      <c r="G187" t="s">
        <v>5248</v>
      </c>
      <c r="H187" t="s">
        <v>5249</v>
      </c>
      <c r="I187" t="s">
        <v>26</v>
      </c>
      <c r="J187" t="s">
        <v>27</v>
      </c>
      <c r="K187" t="s">
        <v>42</v>
      </c>
      <c r="L187" t="s">
        <v>43</v>
      </c>
      <c r="M187">
        <v>90049</v>
      </c>
      <c r="N187" t="s">
        <v>44</v>
      </c>
      <c r="O187" t="s">
        <v>352</v>
      </c>
      <c r="P187" t="s">
        <v>32</v>
      </c>
      <c r="Q187" t="s">
        <v>65</v>
      </c>
      <c r="R187" t="s">
        <v>353</v>
      </c>
      <c r="S187">
        <v>19.3</v>
      </c>
      <c r="T187">
        <v>2</v>
      </c>
      <c r="U187">
        <v>0</v>
      </c>
      <c r="V187">
        <v>5.7899999999999991</v>
      </c>
      <c r="W187" t="s">
        <v>10936</v>
      </c>
    </row>
    <row r="188" spans="1:23">
      <c r="A188">
        <v>5737</v>
      </c>
      <c r="B188" t="s">
        <v>8450</v>
      </c>
      <c r="C188">
        <v>2011</v>
      </c>
      <c r="D188" s="6">
        <v>40564</v>
      </c>
      <c r="E188" s="6">
        <v>40569</v>
      </c>
      <c r="F188" t="s">
        <v>50</v>
      </c>
      <c r="G188" t="s">
        <v>5248</v>
      </c>
      <c r="H188" t="s">
        <v>5249</v>
      </c>
      <c r="I188" t="s">
        <v>26</v>
      </c>
      <c r="J188" t="s">
        <v>27</v>
      </c>
      <c r="K188" t="s">
        <v>42</v>
      </c>
      <c r="L188" t="s">
        <v>43</v>
      </c>
      <c r="M188">
        <v>90049</v>
      </c>
      <c r="N188" t="s">
        <v>44</v>
      </c>
      <c r="O188" t="s">
        <v>1438</v>
      </c>
      <c r="P188" t="s">
        <v>46</v>
      </c>
      <c r="Q188" t="s">
        <v>90</v>
      </c>
      <c r="R188" t="s">
        <v>1439</v>
      </c>
      <c r="S188">
        <v>19.36</v>
      </c>
      <c r="T188">
        <v>2</v>
      </c>
      <c r="U188">
        <v>0</v>
      </c>
      <c r="V188">
        <v>9.2927999999999997</v>
      </c>
      <c r="W188" t="s">
        <v>10936</v>
      </c>
    </row>
    <row r="189" spans="1:23">
      <c r="A189">
        <v>5675</v>
      </c>
      <c r="B189" t="s">
        <v>8416</v>
      </c>
      <c r="C189">
        <v>2013</v>
      </c>
      <c r="D189" s="6">
        <v>41296</v>
      </c>
      <c r="E189" s="6">
        <v>41301</v>
      </c>
      <c r="F189" t="s">
        <v>50</v>
      </c>
      <c r="G189" t="s">
        <v>4266</v>
      </c>
      <c r="H189" t="s">
        <v>4267</v>
      </c>
      <c r="I189" t="s">
        <v>26</v>
      </c>
      <c r="J189" t="s">
        <v>27</v>
      </c>
      <c r="K189" t="s">
        <v>95</v>
      </c>
      <c r="L189" t="s">
        <v>96</v>
      </c>
      <c r="M189">
        <v>98105</v>
      </c>
      <c r="N189" t="s">
        <v>44</v>
      </c>
      <c r="O189" t="s">
        <v>2517</v>
      </c>
      <c r="P189" t="s">
        <v>46</v>
      </c>
      <c r="Q189" t="s">
        <v>90</v>
      </c>
      <c r="R189" t="s">
        <v>2518</v>
      </c>
      <c r="S189">
        <v>12.96</v>
      </c>
      <c r="T189">
        <v>2</v>
      </c>
      <c r="U189">
        <v>0</v>
      </c>
      <c r="V189">
        <v>6.2208000000000006</v>
      </c>
      <c r="W189" t="s">
        <v>10936</v>
      </c>
    </row>
    <row r="190" spans="1:23">
      <c r="A190">
        <v>5647</v>
      </c>
      <c r="B190" t="s">
        <v>8401</v>
      </c>
      <c r="C190">
        <v>2012</v>
      </c>
      <c r="D190" s="6">
        <v>40912</v>
      </c>
      <c r="E190" s="6">
        <v>40917</v>
      </c>
      <c r="F190" t="s">
        <v>50</v>
      </c>
      <c r="G190" t="s">
        <v>1033</v>
      </c>
      <c r="H190" t="s">
        <v>1034</v>
      </c>
      <c r="I190" t="s">
        <v>41</v>
      </c>
      <c r="J190" t="s">
        <v>27</v>
      </c>
      <c r="K190" t="s">
        <v>2811</v>
      </c>
      <c r="L190" t="s">
        <v>319</v>
      </c>
      <c r="M190">
        <v>22304</v>
      </c>
      <c r="N190" t="s">
        <v>30</v>
      </c>
      <c r="O190" t="s">
        <v>3928</v>
      </c>
      <c r="P190" t="s">
        <v>32</v>
      </c>
      <c r="Q190" t="s">
        <v>65</v>
      </c>
      <c r="R190" t="s">
        <v>3929</v>
      </c>
      <c r="S190">
        <v>192.22</v>
      </c>
      <c r="T190">
        <v>14</v>
      </c>
      <c r="U190">
        <v>0</v>
      </c>
      <c r="V190">
        <v>69.199200000000005</v>
      </c>
      <c r="W190" t="s">
        <v>10936</v>
      </c>
    </row>
    <row r="191" spans="1:23">
      <c r="A191">
        <v>5492</v>
      </c>
      <c r="B191" t="s">
        <v>8282</v>
      </c>
      <c r="C191">
        <v>2014</v>
      </c>
      <c r="D191" s="6">
        <v>41666</v>
      </c>
      <c r="E191" s="6">
        <v>41667</v>
      </c>
      <c r="F191" t="s">
        <v>188</v>
      </c>
      <c r="G191" t="s">
        <v>24</v>
      </c>
      <c r="H191" t="s">
        <v>25</v>
      </c>
      <c r="I191" t="s">
        <v>26</v>
      </c>
      <c r="J191" t="s">
        <v>27</v>
      </c>
      <c r="K191" t="s">
        <v>184</v>
      </c>
      <c r="L191" t="s">
        <v>104</v>
      </c>
      <c r="M191">
        <v>77070</v>
      </c>
      <c r="N191" t="s">
        <v>105</v>
      </c>
      <c r="O191" t="s">
        <v>349</v>
      </c>
      <c r="P191" t="s">
        <v>46</v>
      </c>
      <c r="Q191" t="s">
        <v>59</v>
      </c>
      <c r="R191" t="s">
        <v>350</v>
      </c>
      <c r="S191">
        <v>18.16</v>
      </c>
      <c r="T191">
        <v>2</v>
      </c>
      <c r="U191">
        <v>0.2</v>
      </c>
      <c r="V191">
        <v>1.8160000000000016</v>
      </c>
      <c r="W191" t="s">
        <v>10936</v>
      </c>
    </row>
    <row r="192" spans="1:23">
      <c r="A192">
        <v>5485</v>
      </c>
      <c r="B192" t="s">
        <v>8276</v>
      </c>
      <c r="C192">
        <v>2014</v>
      </c>
      <c r="D192" s="6">
        <v>41670</v>
      </c>
      <c r="E192" s="6">
        <v>41675</v>
      </c>
      <c r="F192" t="s">
        <v>50</v>
      </c>
      <c r="G192" t="s">
        <v>152</v>
      </c>
      <c r="H192" t="s">
        <v>153</v>
      </c>
      <c r="I192" t="s">
        <v>26</v>
      </c>
      <c r="J192" t="s">
        <v>27</v>
      </c>
      <c r="K192" t="s">
        <v>1419</v>
      </c>
      <c r="L192" t="s">
        <v>54</v>
      </c>
      <c r="M192">
        <v>33142</v>
      </c>
      <c r="N192" t="s">
        <v>30</v>
      </c>
      <c r="O192" t="s">
        <v>8277</v>
      </c>
      <c r="P192" t="s">
        <v>32</v>
      </c>
      <c r="Q192" t="s">
        <v>36</v>
      </c>
      <c r="R192" t="s">
        <v>8278</v>
      </c>
      <c r="S192">
        <v>419.13599999999997</v>
      </c>
      <c r="T192">
        <v>4</v>
      </c>
      <c r="U192">
        <v>0.2</v>
      </c>
      <c r="V192">
        <v>-68.1096</v>
      </c>
      <c r="W192" t="s">
        <v>10936</v>
      </c>
    </row>
    <row r="193" spans="1:23">
      <c r="A193">
        <v>5466</v>
      </c>
      <c r="B193" t="s">
        <v>8265</v>
      </c>
      <c r="C193">
        <v>2011</v>
      </c>
      <c r="D193" s="6">
        <v>40563</v>
      </c>
      <c r="E193" s="6">
        <v>40564</v>
      </c>
      <c r="F193" t="s">
        <v>188</v>
      </c>
      <c r="G193" t="s">
        <v>2961</v>
      </c>
      <c r="H193" t="s">
        <v>2962</v>
      </c>
      <c r="I193" t="s">
        <v>26</v>
      </c>
      <c r="J193" t="s">
        <v>27</v>
      </c>
      <c r="K193" t="s">
        <v>622</v>
      </c>
      <c r="L193" t="s">
        <v>310</v>
      </c>
      <c r="M193">
        <v>85254</v>
      </c>
      <c r="N193" t="s">
        <v>44</v>
      </c>
      <c r="O193" t="s">
        <v>1443</v>
      </c>
      <c r="P193" t="s">
        <v>32</v>
      </c>
      <c r="Q193" t="s">
        <v>33</v>
      </c>
      <c r="R193" t="s">
        <v>1444</v>
      </c>
      <c r="S193">
        <v>181.47000000000003</v>
      </c>
      <c r="T193">
        <v>5</v>
      </c>
      <c r="U193">
        <v>0.7</v>
      </c>
      <c r="V193">
        <v>-320.59699999999998</v>
      </c>
      <c r="W193" t="s">
        <v>10936</v>
      </c>
    </row>
    <row r="194" spans="1:23">
      <c r="A194">
        <v>5465</v>
      </c>
      <c r="B194" t="s">
        <v>8265</v>
      </c>
      <c r="C194">
        <v>2011</v>
      </c>
      <c r="D194" s="6">
        <v>40563</v>
      </c>
      <c r="E194" s="6">
        <v>40564</v>
      </c>
      <c r="F194" t="s">
        <v>188</v>
      </c>
      <c r="G194" t="s">
        <v>2961</v>
      </c>
      <c r="H194" t="s">
        <v>2962</v>
      </c>
      <c r="I194" t="s">
        <v>26</v>
      </c>
      <c r="J194" t="s">
        <v>27</v>
      </c>
      <c r="K194" t="s">
        <v>622</v>
      </c>
      <c r="L194" t="s">
        <v>310</v>
      </c>
      <c r="M194">
        <v>85254</v>
      </c>
      <c r="N194" t="s">
        <v>44</v>
      </c>
      <c r="O194" t="s">
        <v>505</v>
      </c>
      <c r="P194" t="s">
        <v>46</v>
      </c>
      <c r="Q194" t="s">
        <v>173</v>
      </c>
      <c r="R194" t="s">
        <v>506</v>
      </c>
      <c r="S194">
        <v>108.72</v>
      </c>
      <c r="T194">
        <v>5</v>
      </c>
      <c r="U194">
        <v>0.2</v>
      </c>
      <c r="V194">
        <v>36.692999999999998</v>
      </c>
      <c r="W194" t="s">
        <v>10936</v>
      </c>
    </row>
    <row r="195" spans="1:23">
      <c r="A195">
        <v>5464</v>
      </c>
      <c r="B195" t="s">
        <v>8265</v>
      </c>
      <c r="C195">
        <v>2011</v>
      </c>
      <c r="D195" s="6">
        <v>40563</v>
      </c>
      <c r="E195" s="6">
        <v>40564</v>
      </c>
      <c r="F195" t="s">
        <v>188</v>
      </c>
      <c r="G195" t="s">
        <v>2961</v>
      </c>
      <c r="H195" t="s">
        <v>2962</v>
      </c>
      <c r="I195" t="s">
        <v>26</v>
      </c>
      <c r="J195" t="s">
        <v>27</v>
      </c>
      <c r="K195" t="s">
        <v>622</v>
      </c>
      <c r="L195" t="s">
        <v>310</v>
      </c>
      <c r="M195">
        <v>85254</v>
      </c>
      <c r="N195" t="s">
        <v>44</v>
      </c>
      <c r="O195" t="s">
        <v>697</v>
      </c>
      <c r="P195" t="s">
        <v>46</v>
      </c>
      <c r="Q195" t="s">
        <v>90</v>
      </c>
      <c r="R195" t="s">
        <v>5370</v>
      </c>
      <c r="S195">
        <v>56.064</v>
      </c>
      <c r="T195">
        <v>4</v>
      </c>
      <c r="U195">
        <v>0.2</v>
      </c>
      <c r="V195">
        <v>19.622399999999999</v>
      </c>
      <c r="W195" t="s">
        <v>10936</v>
      </c>
    </row>
    <row r="196" spans="1:23">
      <c r="A196">
        <v>5463</v>
      </c>
      <c r="B196" t="s">
        <v>8265</v>
      </c>
      <c r="C196">
        <v>2011</v>
      </c>
      <c r="D196" s="6">
        <v>40563</v>
      </c>
      <c r="E196" s="6">
        <v>40564</v>
      </c>
      <c r="F196" t="s">
        <v>188</v>
      </c>
      <c r="G196" t="s">
        <v>2961</v>
      </c>
      <c r="H196" t="s">
        <v>2962</v>
      </c>
      <c r="I196" t="s">
        <v>26</v>
      </c>
      <c r="J196" t="s">
        <v>27</v>
      </c>
      <c r="K196" t="s">
        <v>622</v>
      </c>
      <c r="L196" t="s">
        <v>310</v>
      </c>
      <c r="M196">
        <v>85254</v>
      </c>
      <c r="N196" t="s">
        <v>44</v>
      </c>
      <c r="O196" t="s">
        <v>3242</v>
      </c>
      <c r="P196" t="s">
        <v>46</v>
      </c>
      <c r="Q196" t="s">
        <v>75</v>
      </c>
      <c r="R196" t="s">
        <v>3243</v>
      </c>
      <c r="S196">
        <v>32.340000000000003</v>
      </c>
      <c r="T196">
        <v>10</v>
      </c>
      <c r="U196">
        <v>0.7</v>
      </c>
      <c r="V196">
        <v>-23.716000000000001</v>
      </c>
      <c r="W196" t="s">
        <v>10936</v>
      </c>
    </row>
    <row r="197" spans="1:23">
      <c r="A197">
        <v>5425</v>
      </c>
      <c r="B197" t="s">
        <v>8223</v>
      </c>
      <c r="C197">
        <v>2014</v>
      </c>
      <c r="D197" s="6">
        <v>41660</v>
      </c>
      <c r="E197" s="6">
        <v>41666</v>
      </c>
      <c r="F197" t="s">
        <v>50</v>
      </c>
      <c r="G197" t="s">
        <v>1913</v>
      </c>
      <c r="H197" t="s">
        <v>1914</v>
      </c>
      <c r="I197" t="s">
        <v>26</v>
      </c>
      <c r="J197" t="s">
        <v>27</v>
      </c>
      <c r="K197" t="s">
        <v>7706</v>
      </c>
      <c r="L197" t="s">
        <v>747</v>
      </c>
      <c r="M197">
        <v>6708</v>
      </c>
      <c r="N197" t="s">
        <v>148</v>
      </c>
      <c r="O197" t="s">
        <v>3229</v>
      </c>
      <c r="P197" t="s">
        <v>46</v>
      </c>
      <c r="Q197" t="s">
        <v>68</v>
      </c>
      <c r="R197" t="s">
        <v>3230</v>
      </c>
      <c r="S197">
        <v>3.52</v>
      </c>
      <c r="T197">
        <v>2</v>
      </c>
      <c r="U197">
        <v>0</v>
      </c>
      <c r="V197">
        <v>1.0207999999999999</v>
      </c>
      <c r="W197" t="s">
        <v>10936</v>
      </c>
    </row>
    <row r="198" spans="1:23">
      <c r="A198">
        <v>5365</v>
      </c>
      <c r="B198" t="s">
        <v>8174</v>
      </c>
      <c r="C198">
        <v>2011</v>
      </c>
      <c r="D198" s="6">
        <v>40562</v>
      </c>
      <c r="E198" s="6">
        <v>40565</v>
      </c>
      <c r="F198" t="s">
        <v>23</v>
      </c>
      <c r="G198" t="s">
        <v>6454</v>
      </c>
      <c r="H198" t="s">
        <v>6455</v>
      </c>
      <c r="I198" t="s">
        <v>41</v>
      </c>
      <c r="J198" t="s">
        <v>27</v>
      </c>
      <c r="K198" t="s">
        <v>318</v>
      </c>
      <c r="L198" t="s">
        <v>420</v>
      </c>
      <c r="M198">
        <v>97477</v>
      </c>
      <c r="N198" t="s">
        <v>44</v>
      </c>
      <c r="O198" t="s">
        <v>5131</v>
      </c>
      <c r="P198" t="s">
        <v>46</v>
      </c>
      <c r="Q198" t="s">
        <v>78</v>
      </c>
      <c r="R198" t="s">
        <v>5132</v>
      </c>
      <c r="S198">
        <v>64.864000000000004</v>
      </c>
      <c r="T198">
        <v>4</v>
      </c>
      <c r="U198">
        <v>0.2</v>
      </c>
      <c r="V198">
        <v>6.4864000000000033</v>
      </c>
      <c r="W198" t="s">
        <v>10936</v>
      </c>
    </row>
    <row r="199" spans="1:23">
      <c r="A199">
        <v>5350</v>
      </c>
      <c r="B199" t="s">
        <v>8161</v>
      </c>
      <c r="C199">
        <v>2012</v>
      </c>
      <c r="D199" s="6">
        <v>40912</v>
      </c>
      <c r="E199" s="6">
        <v>40918</v>
      </c>
      <c r="F199" t="s">
        <v>50</v>
      </c>
      <c r="G199" t="s">
        <v>2420</v>
      </c>
      <c r="H199" t="s">
        <v>2421</v>
      </c>
      <c r="I199" t="s">
        <v>41</v>
      </c>
      <c r="J199" t="s">
        <v>27</v>
      </c>
      <c r="K199" t="s">
        <v>8162</v>
      </c>
      <c r="L199" t="s">
        <v>229</v>
      </c>
      <c r="M199">
        <v>55125</v>
      </c>
      <c r="N199" t="s">
        <v>105</v>
      </c>
      <c r="O199" t="s">
        <v>935</v>
      </c>
      <c r="P199" t="s">
        <v>46</v>
      </c>
      <c r="Q199" t="s">
        <v>90</v>
      </c>
      <c r="R199" t="s">
        <v>936</v>
      </c>
      <c r="S199">
        <v>39.900000000000006</v>
      </c>
      <c r="T199">
        <v>5</v>
      </c>
      <c r="U199">
        <v>0</v>
      </c>
      <c r="V199">
        <v>19.950000000000003</v>
      </c>
      <c r="W199" t="s">
        <v>10936</v>
      </c>
    </row>
    <row r="200" spans="1:23">
      <c r="A200">
        <v>5349</v>
      </c>
      <c r="B200" t="s">
        <v>8161</v>
      </c>
      <c r="C200">
        <v>2012</v>
      </c>
      <c r="D200" s="6">
        <v>40912</v>
      </c>
      <c r="E200" s="6">
        <v>40918</v>
      </c>
      <c r="F200" t="s">
        <v>50</v>
      </c>
      <c r="G200" t="s">
        <v>2420</v>
      </c>
      <c r="H200" t="s">
        <v>2421</v>
      </c>
      <c r="I200" t="s">
        <v>41</v>
      </c>
      <c r="J200" t="s">
        <v>27</v>
      </c>
      <c r="K200" t="s">
        <v>8162</v>
      </c>
      <c r="L200" t="s">
        <v>229</v>
      </c>
      <c r="M200">
        <v>55125</v>
      </c>
      <c r="N200" t="s">
        <v>105</v>
      </c>
      <c r="O200" t="s">
        <v>3242</v>
      </c>
      <c r="P200" t="s">
        <v>46</v>
      </c>
      <c r="Q200" t="s">
        <v>75</v>
      </c>
      <c r="R200" t="s">
        <v>3243</v>
      </c>
      <c r="S200">
        <v>32.339999999999996</v>
      </c>
      <c r="T200">
        <v>3</v>
      </c>
      <c r="U200">
        <v>0</v>
      </c>
      <c r="V200">
        <v>15.523199999999999</v>
      </c>
      <c r="W200" t="s">
        <v>10936</v>
      </c>
    </row>
    <row r="201" spans="1:23">
      <c r="A201">
        <v>5328</v>
      </c>
      <c r="B201" t="s">
        <v>8148</v>
      </c>
      <c r="C201">
        <v>2011</v>
      </c>
      <c r="D201" s="6">
        <v>40550</v>
      </c>
      <c r="E201" s="6">
        <v>40552</v>
      </c>
      <c r="F201" t="s">
        <v>23</v>
      </c>
      <c r="G201" t="s">
        <v>6971</v>
      </c>
      <c r="H201" t="s">
        <v>6972</v>
      </c>
      <c r="I201" t="s">
        <v>26</v>
      </c>
      <c r="J201" t="s">
        <v>27</v>
      </c>
      <c r="K201" t="s">
        <v>42</v>
      </c>
      <c r="L201" t="s">
        <v>43</v>
      </c>
      <c r="M201">
        <v>90049</v>
      </c>
      <c r="N201" t="s">
        <v>44</v>
      </c>
      <c r="O201" t="s">
        <v>1979</v>
      </c>
      <c r="P201" t="s">
        <v>46</v>
      </c>
      <c r="Q201" t="s">
        <v>90</v>
      </c>
      <c r="R201" t="s">
        <v>1980</v>
      </c>
      <c r="S201">
        <v>19.440000000000001</v>
      </c>
      <c r="T201">
        <v>3</v>
      </c>
      <c r="U201">
        <v>0</v>
      </c>
      <c r="V201">
        <v>9.3312000000000008</v>
      </c>
      <c r="W201" t="s">
        <v>10936</v>
      </c>
    </row>
    <row r="202" spans="1:23">
      <c r="A202">
        <v>5327</v>
      </c>
      <c r="B202" t="s">
        <v>8147</v>
      </c>
      <c r="C202">
        <v>2012</v>
      </c>
      <c r="D202" s="6">
        <v>40925</v>
      </c>
      <c r="E202" s="6">
        <v>40930</v>
      </c>
      <c r="F202" t="s">
        <v>50</v>
      </c>
      <c r="G202" t="s">
        <v>5377</v>
      </c>
      <c r="H202" t="s">
        <v>5378</v>
      </c>
      <c r="I202" t="s">
        <v>41</v>
      </c>
      <c r="J202" t="s">
        <v>27</v>
      </c>
      <c r="K202" t="s">
        <v>1479</v>
      </c>
      <c r="L202" t="s">
        <v>1245</v>
      </c>
      <c r="M202">
        <v>1841</v>
      </c>
      <c r="N202" t="s">
        <v>148</v>
      </c>
      <c r="O202" t="s">
        <v>5845</v>
      </c>
      <c r="P202" t="s">
        <v>46</v>
      </c>
      <c r="Q202" t="s">
        <v>68</v>
      </c>
      <c r="R202" t="s">
        <v>5846</v>
      </c>
      <c r="S202">
        <v>6.68</v>
      </c>
      <c r="T202">
        <v>2</v>
      </c>
      <c r="U202">
        <v>0</v>
      </c>
      <c r="V202">
        <v>2.0039999999999996</v>
      </c>
      <c r="W202" t="s">
        <v>10936</v>
      </c>
    </row>
    <row r="203" spans="1:23">
      <c r="A203">
        <v>5273</v>
      </c>
      <c r="B203" t="s">
        <v>8109</v>
      </c>
      <c r="C203">
        <v>2014</v>
      </c>
      <c r="D203" s="6">
        <v>41656</v>
      </c>
      <c r="E203" s="6">
        <v>41656</v>
      </c>
      <c r="F203" t="s">
        <v>1290</v>
      </c>
      <c r="G203" t="s">
        <v>6634</v>
      </c>
      <c r="H203" t="s">
        <v>6635</v>
      </c>
      <c r="I203" t="s">
        <v>41</v>
      </c>
      <c r="J203" t="s">
        <v>27</v>
      </c>
      <c r="K203" t="s">
        <v>42</v>
      </c>
      <c r="L203" t="s">
        <v>43</v>
      </c>
      <c r="M203">
        <v>90008</v>
      </c>
      <c r="N203" t="s">
        <v>44</v>
      </c>
      <c r="O203" t="s">
        <v>2803</v>
      </c>
      <c r="P203" t="s">
        <v>32</v>
      </c>
      <c r="Q203" t="s">
        <v>56</v>
      </c>
      <c r="R203" t="s">
        <v>2804</v>
      </c>
      <c r="S203">
        <v>399.67200000000003</v>
      </c>
      <c r="T203">
        <v>7</v>
      </c>
      <c r="U203">
        <v>0.2</v>
      </c>
      <c r="V203">
        <v>-14.987700000000061</v>
      </c>
      <c r="W203" t="s">
        <v>10936</v>
      </c>
    </row>
    <row r="204" spans="1:23">
      <c r="A204">
        <v>5272</v>
      </c>
      <c r="B204" t="s">
        <v>8109</v>
      </c>
      <c r="C204">
        <v>2014</v>
      </c>
      <c r="D204" s="6">
        <v>41656</v>
      </c>
      <c r="E204" s="6">
        <v>41656</v>
      </c>
      <c r="F204" t="s">
        <v>1290</v>
      </c>
      <c r="G204" t="s">
        <v>6634</v>
      </c>
      <c r="H204" t="s">
        <v>6635</v>
      </c>
      <c r="I204" t="s">
        <v>41</v>
      </c>
      <c r="J204" t="s">
        <v>27</v>
      </c>
      <c r="K204" t="s">
        <v>42</v>
      </c>
      <c r="L204" t="s">
        <v>43</v>
      </c>
      <c r="M204">
        <v>90008</v>
      </c>
      <c r="N204" t="s">
        <v>44</v>
      </c>
      <c r="O204" t="s">
        <v>64</v>
      </c>
      <c r="P204" t="s">
        <v>32</v>
      </c>
      <c r="Q204" t="s">
        <v>65</v>
      </c>
      <c r="R204" t="s">
        <v>66</v>
      </c>
      <c r="S204">
        <v>27.92</v>
      </c>
      <c r="T204">
        <v>4</v>
      </c>
      <c r="U204">
        <v>0</v>
      </c>
      <c r="V204">
        <v>8.0967999999999982</v>
      </c>
      <c r="W204" t="s">
        <v>10936</v>
      </c>
    </row>
    <row r="205" spans="1:23">
      <c r="A205">
        <v>5258</v>
      </c>
      <c r="B205" t="s">
        <v>8100</v>
      </c>
      <c r="C205">
        <v>2014</v>
      </c>
      <c r="D205" s="6">
        <v>41643</v>
      </c>
      <c r="E205" s="6">
        <v>41648</v>
      </c>
      <c r="F205" t="s">
        <v>50</v>
      </c>
      <c r="G205" t="s">
        <v>951</v>
      </c>
      <c r="H205" t="s">
        <v>952</v>
      </c>
      <c r="I205" t="s">
        <v>26</v>
      </c>
      <c r="J205" t="s">
        <v>27</v>
      </c>
      <c r="K205" t="s">
        <v>4981</v>
      </c>
      <c r="L205" t="s">
        <v>43</v>
      </c>
      <c r="M205">
        <v>91730</v>
      </c>
      <c r="N205" t="s">
        <v>44</v>
      </c>
      <c r="O205" t="s">
        <v>3249</v>
      </c>
      <c r="P205" t="s">
        <v>46</v>
      </c>
      <c r="Q205" t="s">
        <v>90</v>
      </c>
      <c r="R205" t="s">
        <v>3250</v>
      </c>
      <c r="S205">
        <v>38.880000000000003</v>
      </c>
      <c r="T205">
        <v>6</v>
      </c>
      <c r="U205">
        <v>0</v>
      </c>
      <c r="V205">
        <v>18.662400000000002</v>
      </c>
      <c r="W205" t="s">
        <v>10936</v>
      </c>
    </row>
    <row r="206" spans="1:23">
      <c r="A206">
        <v>5211</v>
      </c>
      <c r="B206" t="s">
        <v>8062</v>
      </c>
      <c r="C206">
        <v>2012</v>
      </c>
      <c r="D206" s="6">
        <v>40920</v>
      </c>
      <c r="E206" s="6">
        <v>40926</v>
      </c>
      <c r="F206" t="s">
        <v>50</v>
      </c>
      <c r="G206" t="s">
        <v>3801</v>
      </c>
      <c r="H206" t="s">
        <v>3802</v>
      </c>
      <c r="I206" t="s">
        <v>41</v>
      </c>
      <c r="J206" t="s">
        <v>27</v>
      </c>
      <c r="K206" t="s">
        <v>606</v>
      </c>
      <c r="L206" t="s">
        <v>245</v>
      </c>
      <c r="M206">
        <v>19711</v>
      </c>
      <c r="N206" t="s">
        <v>148</v>
      </c>
      <c r="O206" t="s">
        <v>6094</v>
      </c>
      <c r="P206" t="s">
        <v>46</v>
      </c>
      <c r="Q206" t="s">
        <v>59</v>
      </c>
      <c r="R206" t="s">
        <v>6095</v>
      </c>
      <c r="S206">
        <v>465.18</v>
      </c>
      <c r="T206">
        <v>3</v>
      </c>
      <c r="U206">
        <v>0</v>
      </c>
      <c r="V206">
        <v>120.94680000000001</v>
      </c>
      <c r="W206" t="s">
        <v>10936</v>
      </c>
    </row>
    <row r="207" spans="1:23">
      <c r="A207">
        <v>5114</v>
      </c>
      <c r="B207" t="s">
        <v>8005</v>
      </c>
      <c r="C207">
        <v>2013</v>
      </c>
      <c r="D207" s="6">
        <v>41305</v>
      </c>
      <c r="E207" s="6">
        <v>41307</v>
      </c>
      <c r="F207" t="s">
        <v>23</v>
      </c>
      <c r="G207" t="s">
        <v>4126</v>
      </c>
      <c r="H207" t="s">
        <v>4127</v>
      </c>
      <c r="I207" t="s">
        <v>26</v>
      </c>
      <c r="J207" t="s">
        <v>27</v>
      </c>
      <c r="K207" t="s">
        <v>815</v>
      </c>
      <c r="L207" t="s">
        <v>104</v>
      </c>
      <c r="M207">
        <v>75220</v>
      </c>
      <c r="N207" t="s">
        <v>105</v>
      </c>
      <c r="O207" t="s">
        <v>5358</v>
      </c>
      <c r="P207" t="s">
        <v>46</v>
      </c>
      <c r="Q207" t="s">
        <v>90</v>
      </c>
      <c r="R207" t="s">
        <v>5359</v>
      </c>
      <c r="S207">
        <v>15.552000000000003</v>
      </c>
      <c r="T207">
        <v>3</v>
      </c>
      <c r="U207">
        <v>0.2</v>
      </c>
      <c r="V207">
        <v>5.4432</v>
      </c>
      <c r="W207" t="s">
        <v>10936</v>
      </c>
    </row>
    <row r="208" spans="1:23">
      <c r="A208">
        <v>5068</v>
      </c>
      <c r="B208" t="s">
        <v>7974</v>
      </c>
      <c r="C208">
        <v>2014</v>
      </c>
      <c r="D208" s="6">
        <v>41655</v>
      </c>
      <c r="E208" s="6">
        <v>41659</v>
      </c>
      <c r="F208" t="s">
        <v>50</v>
      </c>
      <c r="G208" t="s">
        <v>4176</v>
      </c>
      <c r="H208" t="s">
        <v>4177</v>
      </c>
      <c r="I208" t="s">
        <v>102</v>
      </c>
      <c r="J208" t="s">
        <v>27</v>
      </c>
      <c r="K208" t="s">
        <v>42</v>
      </c>
      <c r="L208" t="s">
        <v>43</v>
      </c>
      <c r="M208">
        <v>90008</v>
      </c>
      <c r="N208" t="s">
        <v>44</v>
      </c>
      <c r="O208" t="s">
        <v>4162</v>
      </c>
      <c r="P208" t="s">
        <v>46</v>
      </c>
      <c r="Q208" t="s">
        <v>68</v>
      </c>
      <c r="R208" t="s">
        <v>4163</v>
      </c>
      <c r="S208">
        <v>21.400000000000002</v>
      </c>
      <c r="T208">
        <v>5</v>
      </c>
      <c r="U208">
        <v>0</v>
      </c>
      <c r="V208">
        <v>6.2059999999999977</v>
      </c>
      <c r="W208" t="s">
        <v>10936</v>
      </c>
    </row>
    <row r="209" spans="1:23">
      <c r="A209">
        <v>5056</v>
      </c>
      <c r="B209" t="s">
        <v>7965</v>
      </c>
      <c r="C209">
        <v>2012</v>
      </c>
      <c r="D209" s="6">
        <v>40911</v>
      </c>
      <c r="E209" s="6">
        <v>40916</v>
      </c>
      <c r="F209" t="s">
        <v>23</v>
      </c>
      <c r="G209" t="s">
        <v>7259</v>
      </c>
      <c r="H209" t="s">
        <v>7260</v>
      </c>
      <c r="I209" t="s">
        <v>26</v>
      </c>
      <c r="J209" t="s">
        <v>27</v>
      </c>
      <c r="K209" t="s">
        <v>815</v>
      </c>
      <c r="L209" t="s">
        <v>104</v>
      </c>
      <c r="M209">
        <v>75217</v>
      </c>
      <c r="N209" t="s">
        <v>105</v>
      </c>
      <c r="O209" t="s">
        <v>2281</v>
      </c>
      <c r="P209" t="s">
        <v>32</v>
      </c>
      <c r="Q209" t="s">
        <v>33</v>
      </c>
      <c r="R209" t="s">
        <v>2282</v>
      </c>
      <c r="S209">
        <v>1352.3975999999998</v>
      </c>
      <c r="T209">
        <v>9</v>
      </c>
      <c r="U209">
        <v>0.32</v>
      </c>
      <c r="V209">
        <v>-437.5404000000002</v>
      </c>
      <c r="W209" t="s">
        <v>10936</v>
      </c>
    </row>
    <row r="210" spans="1:23">
      <c r="A210">
        <v>5055</v>
      </c>
      <c r="B210" t="s">
        <v>7965</v>
      </c>
      <c r="C210">
        <v>2012</v>
      </c>
      <c r="D210" s="6">
        <v>40911</v>
      </c>
      <c r="E210" s="6">
        <v>40916</v>
      </c>
      <c r="F210" t="s">
        <v>23</v>
      </c>
      <c r="G210" t="s">
        <v>7259</v>
      </c>
      <c r="H210" t="s">
        <v>7260</v>
      </c>
      <c r="I210" t="s">
        <v>26</v>
      </c>
      <c r="J210" t="s">
        <v>27</v>
      </c>
      <c r="K210" t="s">
        <v>815</v>
      </c>
      <c r="L210" t="s">
        <v>104</v>
      </c>
      <c r="M210">
        <v>75217</v>
      </c>
      <c r="N210" t="s">
        <v>105</v>
      </c>
      <c r="O210" t="s">
        <v>1758</v>
      </c>
      <c r="P210" t="s">
        <v>46</v>
      </c>
      <c r="Q210" t="s">
        <v>68</v>
      </c>
      <c r="R210" t="s">
        <v>1759</v>
      </c>
      <c r="S210">
        <v>7.0559999999999992</v>
      </c>
      <c r="T210">
        <v>3</v>
      </c>
      <c r="U210">
        <v>0.2</v>
      </c>
      <c r="V210">
        <v>0.79379999999999962</v>
      </c>
      <c r="W210" t="s">
        <v>10936</v>
      </c>
    </row>
    <row r="211" spans="1:23">
      <c r="A211">
        <v>5054</v>
      </c>
      <c r="B211" t="s">
        <v>7965</v>
      </c>
      <c r="C211">
        <v>2012</v>
      </c>
      <c r="D211" s="6">
        <v>40911</v>
      </c>
      <c r="E211" s="6">
        <v>40916</v>
      </c>
      <c r="F211" t="s">
        <v>23</v>
      </c>
      <c r="G211" t="s">
        <v>7259</v>
      </c>
      <c r="H211" t="s">
        <v>7260</v>
      </c>
      <c r="I211" t="s">
        <v>26</v>
      </c>
      <c r="J211" t="s">
        <v>27</v>
      </c>
      <c r="K211" t="s">
        <v>815</v>
      </c>
      <c r="L211" t="s">
        <v>104</v>
      </c>
      <c r="M211">
        <v>75217</v>
      </c>
      <c r="N211" t="s">
        <v>105</v>
      </c>
      <c r="O211" t="s">
        <v>3021</v>
      </c>
      <c r="P211" t="s">
        <v>71</v>
      </c>
      <c r="Q211" t="s">
        <v>161</v>
      </c>
      <c r="R211" t="s">
        <v>3022</v>
      </c>
      <c r="S211">
        <v>398.40000000000003</v>
      </c>
      <c r="T211">
        <v>5</v>
      </c>
      <c r="U211">
        <v>0.2</v>
      </c>
      <c r="V211">
        <v>84.659999999999982</v>
      </c>
      <c r="W211" t="s">
        <v>10936</v>
      </c>
    </row>
    <row r="212" spans="1:23">
      <c r="A212">
        <v>5032</v>
      </c>
      <c r="B212" t="s">
        <v>7954</v>
      </c>
      <c r="C212">
        <v>2014</v>
      </c>
      <c r="D212" s="6">
        <v>41669</v>
      </c>
      <c r="E212" s="6">
        <v>41673</v>
      </c>
      <c r="F212" t="s">
        <v>50</v>
      </c>
      <c r="G212" t="s">
        <v>3010</v>
      </c>
      <c r="H212" t="s">
        <v>3011</v>
      </c>
      <c r="I212" t="s">
        <v>26</v>
      </c>
      <c r="J212" t="s">
        <v>27</v>
      </c>
      <c r="K212" t="s">
        <v>127</v>
      </c>
      <c r="L212" t="s">
        <v>43</v>
      </c>
      <c r="M212">
        <v>94109</v>
      </c>
      <c r="N212" t="s">
        <v>44</v>
      </c>
      <c r="O212" t="s">
        <v>1712</v>
      </c>
      <c r="P212" t="s">
        <v>46</v>
      </c>
      <c r="Q212" t="s">
        <v>75</v>
      </c>
      <c r="R212" t="s">
        <v>1713</v>
      </c>
      <c r="S212">
        <v>119.61600000000001</v>
      </c>
      <c r="T212">
        <v>8</v>
      </c>
      <c r="U212">
        <v>0.2</v>
      </c>
      <c r="V212">
        <v>40.370399999999997</v>
      </c>
      <c r="W212" t="s">
        <v>10936</v>
      </c>
    </row>
    <row r="213" spans="1:23">
      <c r="A213">
        <v>5031</v>
      </c>
      <c r="B213" t="s">
        <v>7954</v>
      </c>
      <c r="C213">
        <v>2014</v>
      </c>
      <c r="D213" s="6">
        <v>41669</v>
      </c>
      <c r="E213" s="6">
        <v>41673</v>
      </c>
      <c r="F213" t="s">
        <v>50</v>
      </c>
      <c r="G213" t="s">
        <v>3010</v>
      </c>
      <c r="H213" t="s">
        <v>3011</v>
      </c>
      <c r="I213" t="s">
        <v>26</v>
      </c>
      <c r="J213" t="s">
        <v>27</v>
      </c>
      <c r="K213" t="s">
        <v>127</v>
      </c>
      <c r="L213" t="s">
        <v>43</v>
      </c>
      <c r="M213">
        <v>94109</v>
      </c>
      <c r="N213" t="s">
        <v>44</v>
      </c>
      <c r="O213" t="s">
        <v>5065</v>
      </c>
      <c r="P213" t="s">
        <v>46</v>
      </c>
      <c r="Q213" t="s">
        <v>578</v>
      </c>
      <c r="R213" t="s">
        <v>5066</v>
      </c>
      <c r="S213">
        <v>8.57</v>
      </c>
      <c r="T213">
        <v>1</v>
      </c>
      <c r="U213">
        <v>0</v>
      </c>
      <c r="V213">
        <v>2.2282000000000002</v>
      </c>
      <c r="W213" t="s">
        <v>10936</v>
      </c>
    </row>
    <row r="214" spans="1:23">
      <c r="A214">
        <v>213</v>
      </c>
      <c r="B214" t="s">
        <v>846</v>
      </c>
      <c r="C214">
        <v>2012</v>
      </c>
      <c r="D214" s="6">
        <v>40910</v>
      </c>
      <c r="E214" s="6">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c r="W214" t="s">
        <v>10936</v>
      </c>
    </row>
    <row r="215" spans="1:23">
      <c r="A215">
        <v>214</v>
      </c>
      <c r="B215" t="s">
        <v>846</v>
      </c>
      <c r="C215">
        <v>2012</v>
      </c>
      <c r="D215" s="6">
        <v>40910</v>
      </c>
      <c r="E215" s="6">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c r="W215" t="s">
        <v>10936</v>
      </c>
    </row>
    <row r="216" spans="1:23">
      <c r="A216">
        <v>215</v>
      </c>
      <c r="B216" t="s">
        <v>846</v>
      </c>
      <c r="C216">
        <v>2012</v>
      </c>
      <c r="D216" s="6">
        <v>40910</v>
      </c>
      <c r="E216" s="6">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c r="W216" t="s">
        <v>10936</v>
      </c>
    </row>
    <row r="217" spans="1:23">
      <c r="A217">
        <v>216</v>
      </c>
      <c r="B217" t="s">
        <v>846</v>
      </c>
      <c r="C217">
        <v>2012</v>
      </c>
      <c r="D217" s="6">
        <v>40910</v>
      </c>
      <c r="E217" s="6">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c r="W217" t="s">
        <v>10936</v>
      </c>
    </row>
    <row r="218" spans="1:23">
      <c r="A218">
        <v>217</v>
      </c>
      <c r="B218" t="s">
        <v>846</v>
      </c>
      <c r="C218">
        <v>2012</v>
      </c>
      <c r="D218" s="6">
        <v>40910</v>
      </c>
      <c r="E218" s="6">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c r="W218" t="s">
        <v>10936</v>
      </c>
    </row>
    <row r="219" spans="1:23">
      <c r="A219">
        <v>5030</v>
      </c>
      <c r="B219" t="s">
        <v>7954</v>
      </c>
      <c r="C219">
        <v>2014</v>
      </c>
      <c r="D219" s="6">
        <v>41669</v>
      </c>
      <c r="E219" s="6">
        <v>41673</v>
      </c>
      <c r="F219" t="s">
        <v>50</v>
      </c>
      <c r="G219" t="s">
        <v>3010</v>
      </c>
      <c r="H219" t="s">
        <v>3011</v>
      </c>
      <c r="I219" t="s">
        <v>26</v>
      </c>
      <c r="J219" t="s">
        <v>27</v>
      </c>
      <c r="K219" t="s">
        <v>127</v>
      </c>
      <c r="L219" t="s">
        <v>43</v>
      </c>
      <c r="M219">
        <v>94109</v>
      </c>
      <c r="N219" t="s">
        <v>44</v>
      </c>
      <c r="O219" t="s">
        <v>6252</v>
      </c>
      <c r="P219" t="s">
        <v>46</v>
      </c>
      <c r="Q219" t="s">
        <v>68</v>
      </c>
      <c r="R219" t="s">
        <v>6253</v>
      </c>
      <c r="S219">
        <v>8.34</v>
      </c>
      <c r="T219">
        <v>3</v>
      </c>
      <c r="U219">
        <v>0</v>
      </c>
      <c r="V219">
        <v>2.1683999999999997</v>
      </c>
      <c r="W219" t="s">
        <v>10936</v>
      </c>
    </row>
    <row r="220" spans="1:23">
      <c r="A220">
        <v>5000</v>
      </c>
      <c r="B220" t="s">
        <v>7921</v>
      </c>
      <c r="C220">
        <v>2013</v>
      </c>
      <c r="D220" s="6">
        <v>41305</v>
      </c>
      <c r="E220" s="6">
        <v>41309</v>
      </c>
      <c r="F220" t="s">
        <v>50</v>
      </c>
      <c r="G220" t="s">
        <v>2798</v>
      </c>
      <c r="H220" t="s">
        <v>2799</v>
      </c>
      <c r="I220" t="s">
        <v>102</v>
      </c>
      <c r="J220" t="s">
        <v>27</v>
      </c>
      <c r="K220" t="s">
        <v>42</v>
      </c>
      <c r="L220" t="s">
        <v>43</v>
      </c>
      <c r="M220">
        <v>90045</v>
      </c>
      <c r="N220" t="s">
        <v>44</v>
      </c>
      <c r="O220" t="s">
        <v>7922</v>
      </c>
      <c r="P220" t="s">
        <v>46</v>
      </c>
      <c r="Q220" t="s">
        <v>90</v>
      </c>
      <c r="R220" t="s">
        <v>186</v>
      </c>
      <c r="S220">
        <v>56.7</v>
      </c>
      <c r="T220">
        <v>5</v>
      </c>
      <c r="U220">
        <v>0</v>
      </c>
      <c r="V220">
        <v>27.782999999999998</v>
      </c>
      <c r="W220" t="s">
        <v>10936</v>
      </c>
    </row>
    <row r="221" spans="1:23">
      <c r="A221">
        <v>4999</v>
      </c>
      <c r="B221" t="s">
        <v>7921</v>
      </c>
      <c r="C221">
        <v>2013</v>
      </c>
      <c r="D221" s="6">
        <v>41305</v>
      </c>
      <c r="E221" s="6">
        <v>41309</v>
      </c>
      <c r="F221" t="s">
        <v>50</v>
      </c>
      <c r="G221" t="s">
        <v>2798</v>
      </c>
      <c r="H221" t="s">
        <v>2799</v>
      </c>
      <c r="I221" t="s">
        <v>102</v>
      </c>
      <c r="J221" t="s">
        <v>27</v>
      </c>
      <c r="K221" t="s">
        <v>42</v>
      </c>
      <c r="L221" t="s">
        <v>43</v>
      </c>
      <c r="M221">
        <v>90045</v>
      </c>
      <c r="N221" t="s">
        <v>44</v>
      </c>
      <c r="O221" t="s">
        <v>6710</v>
      </c>
      <c r="P221" t="s">
        <v>71</v>
      </c>
      <c r="Q221" t="s">
        <v>72</v>
      </c>
      <c r="R221" t="s">
        <v>6711</v>
      </c>
      <c r="S221">
        <v>109.59200000000001</v>
      </c>
      <c r="T221">
        <v>1</v>
      </c>
      <c r="U221">
        <v>0.2</v>
      </c>
      <c r="V221">
        <v>8.2194000000000003</v>
      </c>
      <c r="W221" t="s">
        <v>10936</v>
      </c>
    </row>
    <row r="222" spans="1:23">
      <c r="A222">
        <v>4940</v>
      </c>
      <c r="B222" t="s">
        <v>7882</v>
      </c>
      <c r="C222">
        <v>2011</v>
      </c>
      <c r="D222" s="6">
        <v>40557</v>
      </c>
      <c r="E222" s="6">
        <v>40562</v>
      </c>
      <c r="F222" t="s">
        <v>50</v>
      </c>
      <c r="G222" t="s">
        <v>1786</v>
      </c>
      <c r="H222" t="s">
        <v>1787</v>
      </c>
      <c r="I222" t="s">
        <v>26</v>
      </c>
      <c r="J222" t="s">
        <v>27</v>
      </c>
      <c r="K222" t="s">
        <v>127</v>
      </c>
      <c r="L222" t="s">
        <v>43</v>
      </c>
      <c r="M222">
        <v>94109</v>
      </c>
      <c r="N222" t="s">
        <v>44</v>
      </c>
      <c r="O222" t="s">
        <v>770</v>
      </c>
      <c r="P222" t="s">
        <v>46</v>
      </c>
      <c r="Q222" t="s">
        <v>68</v>
      </c>
      <c r="R222" t="s">
        <v>771</v>
      </c>
      <c r="S222">
        <v>19.899999999999999</v>
      </c>
      <c r="T222">
        <v>5</v>
      </c>
      <c r="U222">
        <v>0</v>
      </c>
      <c r="V222">
        <v>6.5669999999999984</v>
      </c>
      <c r="W222" t="s">
        <v>10936</v>
      </c>
    </row>
    <row r="223" spans="1:23">
      <c r="A223">
        <v>4939</v>
      </c>
      <c r="B223" t="s">
        <v>7882</v>
      </c>
      <c r="C223">
        <v>2011</v>
      </c>
      <c r="D223" s="6">
        <v>40557</v>
      </c>
      <c r="E223" s="6">
        <v>40562</v>
      </c>
      <c r="F223" t="s">
        <v>50</v>
      </c>
      <c r="G223" t="s">
        <v>1786</v>
      </c>
      <c r="H223" t="s">
        <v>1787</v>
      </c>
      <c r="I223" t="s">
        <v>26</v>
      </c>
      <c r="J223" t="s">
        <v>27</v>
      </c>
      <c r="K223" t="s">
        <v>127</v>
      </c>
      <c r="L223" t="s">
        <v>43</v>
      </c>
      <c r="M223">
        <v>94109</v>
      </c>
      <c r="N223" t="s">
        <v>44</v>
      </c>
      <c r="O223" t="s">
        <v>4883</v>
      </c>
      <c r="P223" t="s">
        <v>32</v>
      </c>
      <c r="Q223" t="s">
        <v>33</v>
      </c>
      <c r="R223" t="s">
        <v>4884</v>
      </c>
      <c r="S223">
        <v>333.99899999999997</v>
      </c>
      <c r="T223">
        <v>3</v>
      </c>
      <c r="U223">
        <v>0.15</v>
      </c>
      <c r="V223">
        <v>3.9294000000000082</v>
      </c>
      <c r="W223" t="s">
        <v>10936</v>
      </c>
    </row>
    <row r="224" spans="1:23">
      <c r="A224">
        <v>4938</v>
      </c>
      <c r="B224" t="s">
        <v>7882</v>
      </c>
      <c r="C224">
        <v>2011</v>
      </c>
      <c r="D224" s="6">
        <v>40557</v>
      </c>
      <c r="E224" s="6">
        <v>40562</v>
      </c>
      <c r="F224" t="s">
        <v>50</v>
      </c>
      <c r="G224" t="s">
        <v>1786</v>
      </c>
      <c r="H224" t="s">
        <v>1787</v>
      </c>
      <c r="I224" t="s">
        <v>26</v>
      </c>
      <c r="J224" t="s">
        <v>27</v>
      </c>
      <c r="K224" t="s">
        <v>127</v>
      </c>
      <c r="L224" t="s">
        <v>43</v>
      </c>
      <c r="M224">
        <v>94109</v>
      </c>
      <c r="N224" t="s">
        <v>44</v>
      </c>
      <c r="O224" t="s">
        <v>5000</v>
      </c>
      <c r="P224" t="s">
        <v>46</v>
      </c>
      <c r="Q224" t="s">
        <v>59</v>
      </c>
      <c r="R224" t="s">
        <v>5001</v>
      </c>
      <c r="S224">
        <v>1325.8500000000001</v>
      </c>
      <c r="T224">
        <v>5</v>
      </c>
      <c r="U224">
        <v>0</v>
      </c>
      <c r="V224">
        <v>238.65299999999991</v>
      </c>
      <c r="W224" t="s">
        <v>10936</v>
      </c>
    </row>
    <row r="225" spans="1:23">
      <c r="A225">
        <v>4937</v>
      </c>
      <c r="B225" t="s">
        <v>7880</v>
      </c>
      <c r="C225">
        <v>2014</v>
      </c>
      <c r="D225" s="6">
        <v>41646</v>
      </c>
      <c r="E225" s="6">
        <v>41653</v>
      </c>
      <c r="F225" t="s">
        <v>50</v>
      </c>
      <c r="G225" t="s">
        <v>4207</v>
      </c>
      <c r="H225" t="s">
        <v>4208</v>
      </c>
      <c r="I225" t="s">
        <v>102</v>
      </c>
      <c r="J225" t="s">
        <v>27</v>
      </c>
      <c r="K225" t="s">
        <v>7881</v>
      </c>
      <c r="L225" t="s">
        <v>358</v>
      </c>
      <c r="M225">
        <v>35401</v>
      </c>
      <c r="N225" t="s">
        <v>30</v>
      </c>
      <c r="O225" t="s">
        <v>2106</v>
      </c>
      <c r="P225" t="s">
        <v>46</v>
      </c>
      <c r="Q225" t="s">
        <v>75</v>
      </c>
      <c r="R225" t="s">
        <v>2107</v>
      </c>
      <c r="S225">
        <v>33.74</v>
      </c>
      <c r="T225">
        <v>7</v>
      </c>
      <c r="U225">
        <v>0</v>
      </c>
      <c r="V225">
        <v>15.5204</v>
      </c>
      <c r="W225" t="s">
        <v>10936</v>
      </c>
    </row>
    <row r="226" spans="1:23">
      <c r="A226">
        <v>4920</v>
      </c>
      <c r="B226" t="s">
        <v>7862</v>
      </c>
      <c r="C226">
        <v>2013</v>
      </c>
      <c r="D226" s="6">
        <v>41276</v>
      </c>
      <c r="E226" s="6">
        <v>41281</v>
      </c>
      <c r="F226" t="s">
        <v>50</v>
      </c>
      <c r="G226" t="s">
        <v>5335</v>
      </c>
      <c r="H226" t="s">
        <v>5336</v>
      </c>
      <c r="I226" t="s">
        <v>41</v>
      </c>
      <c r="J226" t="s">
        <v>27</v>
      </c>
      <c r="K226" t="s">
        <v>7863</v>
      </c>
      <c r="L226" t="s">
        <v>2735</v>
      </c>
      <c r="M226">
        <v>20877</v>
      </c>
      <c r="N226" t="s">
        <v>148</v>
      </c>
      <c r="O226" t="s">
        <v>4532</v>
      </c>
      <c r="P226" t="s">
        <v>71</v>
      </c>
      <c r="Q226" t="s">
        <v>72</v>
      </c>
      <c r="R226" t="s">
        <v>4533</v>
      </c>
      <c r="S226">
        <v>231.98</v>
      </c>
      <c r="T226">
        <v>2</v>
      </c>
      <c r="U226">
        <v>0</v>
      </c>
      <c r="V226">
        <v>67.274199999999979</v>
      </c>
      <c r="W226" t="s">
        <v>10936</v>
      </c>
    </row>
    <row r="227" spans="1:23">
      <c r="A227">
        <v>4919</v>
      </c>
      <c r="B227" t="s">
        <v>7862</v>
      </c>
      <c r="C227">
        <v>2013</v>
      </c>
      <c r="D227" s="6">
        <v>41276</v>
      </c>
      <c r="E227" s="6">
        <v>41281</v>
      </c>
      <c r="F227" t="s">
        <v>50</v>
      </c>
      <c r="G227" t="s">
        <v>5335</v>
      </c>
      <c r="H227" t="s">
        <v>5336</v>
      </c>
      <c r="I227" t="s">
        <v>41</v>
      </c>
      <c r="J227" t="s">
        <v>27</v>
      </c>
      <c r="K227" t="s">
        <v>7863</v>
      </c>
      <c r="L227" t="s">
        <v>2735</v>
      </c>
      <c r="M227">
        <v>20877</v>
      </c>
      <c r="N227" t="s">
        <v>148</v>
      </c>
      <c r="O227" t="s">
        <v>1076</v>
      </c>
      <c r="P227" t="s">
        <v>32</v>
      </c>
      <c r="Q227" t="s">
        <v>33</v>
      </c>
      <c r="R227" t="s">
        <v>1077</v>
      </c>
      <c r="S227">
        <v>173.94</v>
      </c>
      <c r="T227">
        <v>3</v>
      </c>
      <c r="U227">
        <v>0</v>
      </c>
      <c r="V227">
        <v>38.266800000000003</v>
      </c>
      <c r="W227" t="s">
        <v>10936</v>
      </c>
    </row>
    <row r="228" spans="1:23">
      <c r="A228">
        <v>4914</v>
      </c>
      <c r="B228" t="s">
        <v>7856</v>
      </c>
      <c r="C228">
        <v>2014</v>
      </c>
      <c r="D228" s="6">
        <v>41654</v>
      </c>
      <c r="E228" s="6">
        <v>41658</v>
      </c>
      <c r="F228" t="s">
        <v>50</v>
      </c>
      <c r="G228" t="s">
        <v>62</v>
      </c>
      <c r="H228" t="s">
        <v>63</v>
      </c>
      <c r="I228" t="s">
        <v>26</v>
      </c>
      <c r="J228" t="s">
        <v>27</v>
      </c>
      <c r="K228" t="s">
        <v>4886</v>
      </c>
      <c r="L228" t="s">
        <v>335</v>
      </c>
      <c r="M228">
        <v>37604</v>
      </c>
      <c r="N228" t="s">
        <v>30</v>
      </c>
      <c r="O228" t="s">
        <v>3168</v>
      </c>
      <c r="P228" t="s">
        <v>46</v>
      </c>
      <c r="Q228" t="s">
        <v>75</v>
      </c>
      <c r="R228" t="s">
        <v>3169</v>
      </c>
      <c r="S228">
        <v>2.508</v>
      </c>
      <c r="T228">
        <v>2</v>
      </c>
      <c r="U228">
        <v>0.7</v>
      </c>
      <c r="V228">
        <v>-1.8391999999999999</v>
      </c>
      <c r="W228" t="s">
        <v>10936</v>
      </c>
    </row>
    <row r="229" spans="1:23">
      <c r="A229">
        <v>4913</v>
      </c>
      <c r="B229" t="s">
        <v>7856</v>
      </c>
      <c r="C229">
        <v>2014</v>
      </c>
      <c r="D229" s="6">
        <v>41654</v>
      </c>
      <c r="E229" s="6">
        <v>41658</v>
      </c>
      <c r="F229" t="s">
        <v>50</v>
      </c>
      <c r="G229" t="s">
        <v>62</v>
      </c>
      <c r="H229" t="s">
        <v>63</v>
      </c>
      <c r="I229" t="s">
        <v>26</v>
      </c>
      <c r="J229" t="s">
        <v>27</v>
      </c>
      <c r="K229" t="s">
        <v>4886</v>
      </c>
      <c r="L229" t="s">
        <v>335</v>
      </c>
      <c r="M229">
        <v>37604</v>
      </c>
      <c r="N229" t="s">
        <v>30</v>
      </c>
      <c r="O229" t="s">
        <v>5822</v>
      </c>
      <c r="P229" t="s">
        <v>46</v>
      </c>
      <c r="Q229" t="s">
        <v>75</v>
      </c>
      <c r="R229" t="s">
        <v>5823</v>
      </c>
      <c r="S229">
        <v>5.9700000000000006</v>
      </c>
      <c r="T229">
        <v>5</v>
      </c>
      <c r="U229">
        <v>0.7</v>
      </c>
      <c r="V229">
        <v>-4.577</v>
      </c>
      <c r="W229" t="s">
        <v>10936</v>
      </c>
    </row>
    <row r="230" spans="1:23">
      <c r="A230">
        <v>4912</v>
      </c>
      <c r="B230" t="s">
        <v>7856</v>
      </c>
      <c r="C230">
        <v>2014</v>
      </c>
      <c r="D230" s="6">
        <v>41654</v>
      </c>
      <c r="E230" s="6">
        <v>41658</v>
      </c>
      <c r="F230" t="s">
        <v>50</v>
      </c>
      <c r="G230" t="s">
        <v>62</v>
      </c>
      <c r="H230" t="s">
        <v>63</v>
      </c>
      <c r="I230" t="s">
        <v>26</v>
      </c>
      <c r="J230" t="s">
        <v>27</v>
      </c>
      <c r="K230" t="s">
        <v>4886</v>
      </c>
      <c r="L230" t="s">
        <v>335</v>
      </c>
      <c r="M230">
        <v>37604</v>
      </c>
      <c r="N230" t="s">
        <v>30</v>
      </c>
      <c r="O230" t="s">
        <v>1671</v>
      </c>
      <c r="P230" t="s">
        <v>71</v>
      </c>
      <c r="Q230" t="s">
        <v>72</v>
      </c>
      <c r="R230" t="s">
        <v>1672</v>
      </c>
      <c r="S230">
        <v>111.98399999999999</v>
      </c>
      <c r="T230">
        <v>2</v>
      </c>
      <c r="U230">
        <v>0.2</v>
      </c>
      <c r="V230">
        <v>6.9990000000000059</v>
      </c>
      <c r="W230" t="s">
        <v>10936</v>
      </c>
    </row>
    <row r="231" spans="1:23">
      <c r="A231">
        <v>4911</v>
      </c>
      <c r="B231" t="s">
        <v>7856</v>
      </c>
      <c r="C231">
        <v>2014</v>
      </c>
      <c r="D231" s="6">
        <v>41654</v>
      </c>
      <c r="E231" s="6">
        <v>41658</v>
      </c>
      <c r="F231" t="s">
        <v>50</v>
      </c>
      <c r="G231" t="s">
        <v>62</v>
      </c>
      <c r="H231" t="s">
        <v>63</v>
      </c>
      <c r="I231" t="s">
        <v>26</v>
      </c>
      <c r="J231" t="s">
        <v>27</v>
      </c>
      <c r="K231" t="s">
        <v>4886</v>
      </c>
      <c r="L231" t="s">
        <v>335</v>
      </c>
      <c r="M231">
        <v>37604</v>
      </c>
      <c r="N231" t="s">
        <v>30</v>
      </c>
      <c r="O231" t="s">
        <v>2779</v>
      </c>
      <c r="P231" t="s">
        <v>46</v>
      </c>
      <c r="Q231" t="s">
        <v>90</v>
      </c>
      <c r="R231" t="s">
        <v>2780</v>
      </c>
      <c r="S231">
        <v>36.288000000000011</v>
      </c>
      <c r="T231">
        <v>7</v>
      </c>
      <c r="U231">
        <v>0.2</v>
      </c>
      <c r="V231">
        <v>12.700800000000001</v>
      </c>
      <c r="W231" t="s">
        <v>10936</v>
      </c>
    </row>
    <row r="232" spans="1:23">
      <c r="A232">
        <v>4910</v>
      </c>
      <c r="B232" t="s">
        <v>7856</v>
      </c>
      <c r="C232">
        <v>2014</v>
      </c>
      <c r="D232" s="6">
        <v>41654</v>
      </c>
      <c r="E232" s="6">
        <v>41658</v>
      </c>
      <c r="F232" t="s">
        <v>50</v>
      </c>
      <c r="G232" t="s">
        <v>62</v>
      </c>
      <c r="H232" t="s">
        <v>63</v>
      </c>
      <c r="I232" t="s">
        <v>26</v>
      </c>
      <c r="J232" t="s">
        <v>27</v>
      </c>
      <c r="K232" t="s">
        <v>4886</v>
      </c>
      <c r="L232" t="s">
        <v>335</v>
      </c>
      <c r="M232">
        <v>37604</v>
      </c>
      <c r="N232" t="s">
        <v>30</v>
      </c>
      <c r="O232" t="s">
        <v>2290</v>
      </c>
      <c r="P232" t="s">
        <v>46</v>
      </c>
      <c r="Q232" t="s">
        <v>173</v>
      </c>
      <c r="R232" t="s">
        <v>2291</v>
      </c>
      <c r="S232">
        <v>18.335999999999999</v>
      </c>
      <c r="T232">
        <v>3</v>
      </c>
      <c r="U232">
        <v>0.2</v>
      </c>
      <c r="V232">
        <v>6.6467999999999989</v>
      </c>
      <c r="W232" t="s">
        <v>10936</v>
      </c>
    </row>
    <row r="233" spans="1:23">
      <c r="A233">
        <v>4859</v>
      </c>
      <c r="B233" t="s">
        <v>7822</v>
      </c>
      <c r="C233">
        <v>2012</v>
      </c>
      <c r="D233" s="6">
        <v>40921</v>
      </c>
      <c r="E233" s="6">
        <v>40925</v>
      </c>
      <c r="F233" t="s">
        <v>50</v>
      </c>
      <c r="G233" t="s">
        <v>1459</v>
      </c>
      <c r="H233" t="s">
        <v>1460</v>
      </c>
      <c r="I233" t="s">
        <v>26</v>
      </c>
      <c r="J233" t="s">
        <v>27</v>
      </c>
      <c r="K233" t="s">
        <v>42</v>
      </c>
      <c r="L233" t="s">
        <v>43</v>
      </c>
      <c r="M233">
        <v>90004</v>
      </c>
      <c r="N233" t="s">
        <v>44</v>
      </c>
      <c r="O233" t="s">
        <v>7823</v>
      </c>
      <c r="P233" t="s">
        <v>32</v>
      </c>
      <c r="Q233" t="s">
        <v>65</v>
      </c>
      <c r="R233" t="s">
        <v>7824</v>
      </c>
      <c r="S233">
        <v>464.84999999999997</v>
      </c>
      <c r="T233">
        <v>9</v>
      </c>
      <c r="U233">
        <v>0</v>
      </c>
      <c r="V233">
        <v>92.969999999999985</v>
      </c>
      <c r="W233" t="s">
        <v>10936</v>
      </c>
    </row>
    <row r="234" spans="1:23">
      <c r="A234">
        <v>4858</v>
      </c>
      <c r="B234" t="s">
        <v>7822</v>
      </c>
      <c r="C234">
        <v>2012</v>
      </c>
      <c r="D234" s="6">
        <v>40921</v>
      </c>
      <c r="E234" s="6">
        <v>40925</v>
      </c>
      <c r="F234" t="s">
        <v>50</v>
      </c>
      <c r="G234" t="s">
        <v>1459</v>
      </c>
      <c r="H234" t="s">
        <v>1460</v>
      </c>
      <c r="I234" t="s">
        <v>26</v>
      </c>
      <c r="J234" t="s">
        <v>27</v>
      </c>
      <c r="K234" t="s">
        <v>42</v>
      </c>
      <c r="L234" t="s">
        <v>43</v>
      </c>
      <c r="M234">
        <v>90004</v>
      </c>
      <c r="N234" t="s">
        <v>44</v>
      </c>
      <c r="O234" t="s">
        <v>1100</v>
      </c>
      <c r="P234" t="s">
        <v>32</v>
      </c>
      <c r="Q234" t="s">
        <v>65</v>
      </c>
      <c r="R234" t="s">
        <v>1101</v>
      </c>
      <c r="S234">
        <v>77.599999999999994</v>
      </c>
      <c r="T234">
        <v>4</v>
      </c>
      <c r="U234">
        <v>0</v>
      </c>
      <c r="V234">
        <v>38.023999999999994</v>
      </c>
      <c r="W234" t="s">
        <v>10936</v>
      </c>
    </row>
    <row r="235" spans="1:23">
      <c r="A235">
        <v>4857</v>
      </c>
      <c r="B235" t="s">
        <v>7822</v>
      </c>
      <c r="C235">
        <v>2012</v>
      </c>
      <c r="D235" s="6">
        <v>40921</v>
      </c>
      <c r="E235" s="6">
        <v>40925</v>
      </c>
      <c r="F235" t="s">
        <v>50</v>
      </c>
      <c r="G235" t="s">
        <v>1459</v>
      </c>
      <c r="H235" t="s">
        <v>1460</v>
      </c>
      <c r="I235" t="s">
        <v>26</v>
      </c>
      <c r="J235" t="s">
        <v>27</v>
      </c>
      <c r="K235" t="s">
        <v>42</v>
      </c>
      <c r="L235" t="s">
        <v>43</v>
      </c>
      <c r="M235">
        <v>90004</v>
      </c>
      <c r="N235" t="s">
        <v>44</v>
      </c>
      <c r="O235" t="s">
        <v>2750</v>
      </c>
      <c r="P235" t="s">
        <v>46</v>
      </c>
      <c r="Q235" t="s">
        <v>75</v>
      </c>
      <c r="R235" t="s">
        <v>2751</v>
      </c>
      <c r="S235">
        <v>70.00800000000001</v>
      </c>
      <c r="T235">
        <v>3</v>
      </c>
      <c r="U235">
        <v>0.2</v>
      </c>
      <c r="V235">
        <v>24.502800000000001</v>
      </c>
      <c r="W235" t="s">
        <v>10936</v>
      </c>
    </row>
    <row r="236" spans="1:23">
      <c r="A236">
        <v>4784</v>
      </c>
      <c r="B236" t="s">
        <v>7773</v>
      </c>
      <c r="C236">
        <v>2014</v>
      </c>
      <c r="D236" s="6">
        <v>41668</v>
      </c>
      <c r="E236" s="6">
        <v>41672</v>
      </c>
      <c r="F236" t="s">
        <v>50</v>
      </c>
      <c r="G236" t="s">
        <v>6173</v>
      </c>
      <c r="H236" t="s">
        <v>6174</v>
      </c>
      <c r="I236" t="s">
        <v>26</v>
      </c>
      <c r="J236" t="s">
        <v>27</v>
      </c>
      <c r="K236" t="s">
        <v>7246</v>
      </c>
      <c r="L236" t="s">
        <v>4530</v>
      </c>
      <c r="M236">
        <v>67212</v>
      </c>
      <c r="N236" t="s">
        <v>105</v>
      </c>
      <c r="O236" t="s">
        <v>3778</v>
      </c>
      <c r="P236" t="s">
        <v>46</v>
      </c>
      <c r="Q236" t="s">
        <v>90</v>
      </c>
      <c r="R236" t="s">
        <v>3779</v>
      </c>
      <c r="S236">
        <v>279.89999999999998</v>
      </c>
      <c r="T236">
        <v>5</v>
      </c>
      <c r="U236">
        <v>0</v>
      </c>
      <c r="V236">
        <v>137.15100000000001</v>
      </c>
      <c r="W236" t="s">
        <v>10936</v>
      </c>
    </row>
    <row r="237" spans="1:23">
      <c r="A237">
        <v>4668</v>
      </c>
      <c r="B237" t="s">
        <v>7686</v>
      </c>
      <c r="C237">
        <v>2013</v>
      </c>
      <c r="D237" s="6">
        <v>41284</v>
      </c>
      <c r="E237" s="6">
        <v>41291</v>
      </c>
      <c r="F237" t="s">
        <v>50</v>
      </c>
      <c r="G237" t="s">
        <v>135</v>
      </c>
      <c r="H237" t="s">
        <v>136</v>
      </c>
      <c r="I237" t="s">
        <v>41</v>
      </c>
      <c r="J237" t="s">
        <v>27</v>
      </c>
      <c r="K237" t="s">
        <v>95</v>
      </c>
      <c r="L237" t="s">
        <v>96</v>
      </c>
      <c r="M237">
        <v>98115</v>
      </c>
      <c r="N237" t="s">
        <v>44</v>
      </c>
      <c r="O237" t="s">
        <v>1355</v>
      </c>
      <c r="P237" t="s">
        <v>71</v>
      </c>
      <c r="Q237" t="s">
        <v>161</v>
      </c>
      <c r="R237" t="s">
        <v>1356</v>
      </c>
      <c r="S237">
        <v>69.98</v>
      </c>
      <c r="T237">
        <v>2</v>
      </c>
      <c r="U237">
        <v>0</v>
      </c>
      <c r="V237">
        <v>13.296199999999999</v>
      </c>
      <c r="W237" t="s">
        <v>10936</v>
      </c>
    </row>
    <row r="238" spans="1:23">
      <c r="A238">
        <v>4667</v>
      </c>
      <c r="B238" t="s">
        <v>7686</v>
      </c>
      <c r="C238">
        <v>2013</v>
      </c>
      <c r="D238" s="6">
        <v>41284</v>
      </c>
      <c r="E238" s="6">
        <v>41291</v>
      </c>
      <c r="F238" t="s">
        <v>50</v>
      </c>
      <c r="G238" t="s">
        <v>135</v>
      </c>
      <c r="H238" t="s">
        <v>136</v>
      </c>
      <c r="I238" t="s">
        <v>41</v>
      </c>
      <c r="J238" t="s">
        <v>27</v>
      </c>
      <c r="K238" t="s">
        <v>95</v>
      </c>
      <c r="L238" t="s">
        <v>96</v>
      </c>
      <c r="M238">
        <v>98115</v>
      </c>
      <c r="N238" t="s">
        <v>44</v>
      </c>
      <c r="O238" t="s">
        <v>3462</v>
      </c>
      <c r="P238" t="s">
        <v>32</v>
      </c>
      <c r="Q238" t="s">
        <v>65</v>
      </c>
      <c r="R238" t="s">
        <v>3463</v>
      </c>
      <c r="S238">
        <v>79.92</v>
      </c>
      <c r="T238">
        <v>4</v>
      </c>
      <c r="U238">
        <v>0</v>
      </c>
      <c r="V238">
        <v>34.365600000000008</v>
      </c>
      <c r="W238" t="s">
        <v>10936</v>
      </c>
    </row>
    <row r="239" spans="1:23">
      <c r="A239">
        <v>4614</v>
      </c>
      <c r="B239" t="s">
        <v>7645</v>
      </c>
      <c r="C239">
        <v>2014</v>
      </c>
      <c r="D239" s="6">
        <v>41640</v>
      </c>
      <c r="E239" s="6">
        <v>41646</v>
      </c>
      <c r="F239" t="s">
        <v>50</v>
      </c>
      <c r="G239" t="s">
        <v>1827</v>
      </c>
      <c r="H239" t="s">
        <v>1828</v>
      </c>
      <c r="I239" t="s">
        <v>26</v>
      </c>
      <c r="J239" t="s">
        <v>27</v>
      </c>
      <c r="K239" t="s">
        <v>1521</v>
      </c>
      <c r="L239" t="s">
        <v>54</v>
      </c>
      <c r="M239">
        <v>32216</v>
      </c>
      <c r="N239" t="s">
        <v>30</v>
      </c>
      <c r="O239" t="s">
        <v>2762</v>
      </c>
      <c r="P239" t="s">
        <v>46</v>
      </c>
      <c r="Q239" t="s">
        <v>90</v>
      </c>
      <c r="R239" t="s">
        <v>2763</v>
      </c>
      <c r="S239">
        <v>23.480000000000004</v>
      </c>
      <c r="T239">
        <v>5</v>
      </c>
      <c r="U239">
        <v>0.2</v>
      </c>
      <c r="V239">
        <v>8.218</v>
      </c>
      <c r="W239" t="s">
        <v>10936</v>
      </c>
    </row>
    <row r="240" spans="1:23">
      <c r="A240">
        <v>4613</v>
      </c>
      <c r="B240" t="s">
        <v>7645</v>
      </c>
      <c r="C240">
        <v>2014</v>
      </c>
      <c r="D240" s="6">
        <v>41640</v>
      </c>
      <c r="E240" s="6">
        <v>41646</v>
      </c>
      <c r="F240" t="s">
        <v>50</v>
      </c>
      <c r="G240" t="s">
        <v>1827</v>
      </c>
      <c r="H240" t="s">
        <v>1828</v>
      </c>
      <c r="I240" t="s">
        <v>26</v>
      </c>
      <c r="J240" t="s">
        <v>27</v>
      </c>
      <c r="K240" t="s">
        <v>1521</v>
      </c>
      <c r="L240" t="s">
        <v>54</v>
      </c>
      <c r="M240">
        <v>32216</v>
      </c>
      <c r="N240" t="s">
        <v>30</v>
      </c>
      <c r="O240" t="s">
        <v>1561</v>
      </c>
      <c r="P240" t="s">
        <v>46</v>
      </c>
      <c r="Q240" t="s">
        <v>68</v>
      </c>
      <c r="R240" t="s">
        <v>1562</v>
      </c>
      <c r="S240">
        <v>47.616</v>
      </c>
      <c r="T240">
        <v>3</v>
      </c>
      <c r="U240">
        <v>0.2</v>
      </c>
      <c r="V240">
        <v>3.571200000000001</v>
      </c>
      <c r="W240" t="s">
        <v>10936</v>
      </c>
    </row>
    <row r="241" spans="1:23">
      <c r="A241">
        <v>4612</v>
      </c>
      <c r="B241" t="s">
        <v>7644</v>
      </c>
      <c r="C241">
        <v>2013</v>
      </c>
      <c r="D241" s="6">
        <v>41298</v>
      </c>
      <c r="E241" s="6">
        <v>41300</v>
      </c>
      <c r="F241" t="s">
        <v>23</v>
      </c>
      <c r="G241" t="s">
        <v>3630</v>
      </c>
      <c r="H241" t="s">
        <v>3631</v>
      </c>
      <c r="I241" t="s">
        <v>41</v>
      </c>
      <c r="J241" t="s">
        <v>27</v>
      </c>
      <c r="K241" t="s">
        <v>3482</v>
      </c>
      <c r="L241" t="s">
        <v>1487</v>
      </c>
      <c r="M241">
        <v>39503</v>
      </c>
      <c r="N241" t="s">
        <v>30</v>
      </c>
      <c r="O241" t="s">
        <v>1776</v>
      </c>
      <c r="P241" t="s">
        <v>46</v>
      </c>
      <c r="Q241" t="s">
        <v>75</v>
      </c>
      <c r="R241" t="s">
        <v>1777</v>
      </c>
      <c r="S241">
        <v>31.36</v>
      </c>
      <c r="T241">
        <v>4</v>
      </c>
      <c r="U241">
        <v>0</v>
      </c>
      <c r="V241">
        <v>15.68</v>
      </c>
      <c r="W241" t="s">
        <v>10936</v>
      </c>
    </row>
    <row r="242" spans="1:23">
      <c r="A242">
        <v>4328</v>
      </c>
      <c r="B242" t="s">
        <v>7411</v>
      </c>
      <c r="C242">
        <v>2013</v>
      </c>
      <c r="D242" s="6">
        <v>41299</v>
      </c>
      <c r="E242" s="6">
        <v>41301</v>
      </c>
      <c r="F242" t="s">
        <v>188</v>
      </c>
      <c r="G242" t="s">
        <v>3582</v>
      </c>
      <c r="H242" t="s">
        <v>3583</v>
      </c>
      <c r="I242" t="s">
        <v>41</v>
      </c>
      <c r="J242" t="s">
        <v>27</v>
      </c>
      <c r="K242" t="s">
        <v>2126</v>
      </c>
      <c r="L242" t="s">
        <v>788</v>
      </c>
      <c r="M242">
        <v>7060</v>
      </c>
      <c r="N242" t="s">
        <v>148</v>
      </c>
      <c r="O242" t="s">
        <v>6741</v>
      </c>
      <c r="P242" t="s">
        <v>46</v>
      </c>
      <c r="Q242" t="s">
        <v>90</v>
      </c>
      <c r="R242" t="s">
        <v>6742</v>
      </c>
      <c r="S242">
        <v>18</v>
      </c>
      <c r="T242">
        <v>5</v>
      </c>
      <c r="U242">
        <v>0</v>
      </c>
      <c r="V242">
        <v>8.2799999999999994</v>
      </c>
      <c r="W242" t="s">
        <v>10936</v>
      </c>
    </row>
    <row r="243" spans="1:23">
      <c r="A243">
        <v>4327</v>
      </c>
      <c r="B243" t="s">
        <v>7411</v>
      </c>
      <c r="C243">
        <v>2013</v>
      </c>
      <c r="D243" s="6">
        <v>41299</v>
      </c>
      <c r="E243" s="6">
        <v>41301</v>
      </c>
      <c r="F243" t="s">
        <v>188</v>
      </c>
      <c r="G243" t="s">
        <v>3582</v>
      </c>
      <c r="H243" t="s">
        <v>3583</v>
      </c>
      <c r="I243" t="s">
        <v>41</v>
      </c>
      <c r="J243" t="s">
        <v>27</v>
      </c>
      <c r="K243" t="s">
        <v>2126</v>
      </c>
      <c r="L243" t="s">
        <v>788</v>
      </c>
      <c r="M243">
        <v>7060</v>
      </c>
      <c r="N243" t="s">
        <v>148</v>
      </c>
      <c r="O243" t="s">
        <v>5402</v>
      </c>
      <c r="P243" t="s">
        <v>46</v>
      </c>
      <c r="Q243" t="s">
        <v>68</v>
      </c>
      <c r="R243" t="s">
        <v>5403</v>
      </c>
      <c r="S243">
        <v>9.2099999999999991</v>
      </c>
      <c r="T243">
        <v>3</v>
      </c>
      <c r="U243">
        <v>0</v>
      </c>
      <c r="V243">
        <v>2.3025000000000002</v>
      </c>
      <c r="W243" t="s">
        <v>10936</v>
      </c>
    </row>
    <row r="244" spans="1:23">
      <c r="A244">
        <v>4228</v>
      </c>
      <c r="B244" t="s">
        <v>7331</v>
      </c>
      <c r="C244">
        <v>2012</v>
      </c>
      <c r="D244" s="6">
        <v>40913</v>
      </c>
      <c r="E244" s="6">
        <v>40918</v>
      </c>
      <c r="F244" t="s">
        <v>50</v>
      </c>
      <c r="G244" t="s">
        <v>2146</v>
      </c>
      <c r="H244" t="s">
        <v>2147</v>
      </c>
      <c r="I244" t="s">
        <v>102</v>
      </c>
      <c r="J244" t="s">
        <v>27</v>
      </c>
      <c r="K244" t="s">
        <v>95</v>
      </c>
      <c r="L244" t="s">
        <v>96</v>
      </c>
      <c r="M244">
        <v>98103</v>
      </c>
      <c r="N244" t="s">
        <v>44</v>
      </c>
      <c r="O244" t="s">
        <v>1537</v>
      </c>
      <c r="P244" t="s">
        <v>32</v>
      </c>
      <c r="Q244" t="s">
        <v>36</v>
      </c>
      <c r="R244" t="s">
        <v>1538</v>
      </c>
      <c r="S244">
        <v>61.584000000000003</v>
      </c>
      <c r="T244">
        <v>1</v>
      </c>
      <c r="U244">
        <v>0.2</v>
      </c>
      <c r="V244">
        <v>-6.9282000000000039</v>
      </c>
      <c r="W244" t="s">
        <v>10936</v>
      </c>
    </row>
    <row r="245" spans="1:23">
      <c r="A245">
        <v>4166</v>
      </c>
      <c r="B245" t="s">
        <v>7262</v>
      </c>
      <c r="C245">
        <v>2014</v>
      </c>
      <c r="D245" s="6">
        <v>41654</v>
      </c>
      <c r="E245" s="6">
        <v>41656</v>
      </c>
      <c r="F245" t="s">
        <v>188</v>
      </c>
      <c r="G245" t="s">
        <v>7263</v>
      </c>
      <c r="H245" t="s">
        <v>7264</v>
      </c>
      <c r="I245" t="s">
        <v>41</v>
      </c>
      <c r="J245" t="s">
        <v>27</v>
      </c>
      <c r="K245" t="s">
        <v>456</v>
      </c>
      <c r="L245" t="s">
        <v>457</v>
      </c>
      <c r="M245">
        <v>80013</v>
      </c>
      <c r="N245" t="s">
        <v>44</v>
      </c>
      <c r="O245" t="s">
        <v>5017</v>
      </c>
      <c r="P245" t="s">
        <v>46</v>
      </c>
      <c r="Q245" t="s">
        <v>59</v>
      </c>
      <c r="R245" t="s">
        <v>5018</v>
      </c>
      <c r="S245">
        <v>168.624</v>
      </c>
      <c r="T245">
        <v>9</v>
      </c>
      <c r="U245">
        <v>0.2</v>
      </c>
      <c r="V245">
        <v>14.754599999999996</v>
      </c>
      <c r="W245" t="s">
        <v>10936</v>
      </c>
    </row>
    <row r="246" spans="1:23">
      <c r="A246">
        <v>4165</v>
      </c>
      <c r="B246" t="s">
        <v>7262</v>
      </c>
      <c r="C246">
        <v>2014</v>
      </c>
      <c r="D246" s="6">
        <v>41654</v>
      </c>
      <c r="E246" s="6">
        <v>41656</v>
      </c>
      <c r="F246" t="s">
        <v>188</v>
      </c>
      <c r="G246" t="s">
        <v>7263</v>
      </c>
      <c r="H246" t="s">
        <v>7264</v>
      </c>
      <c r="I246" t="s">
        <v>41</v>
      </c>
      <c r="J246" t="s">
        <v>27</v>
      </c>
      <c r="K246" t="s">
        <v>456</v>
      </c>
      <c r="L246" t="s">
        <v>457</v>
      </c>
      <c r="M246">
        <v>80013</v>
      </c>
      <c r="N246" t="s">
        <v>44</v>
      </c>
      <c r="O246" t="s">
        <v>160</v>
      </c>
      <c r="P246" t="s">
        <v>71</v>
      </c>
      <c r="Q246" t="s">
        <v>161</v>
      </c>
      <c r="R246" t="s">
        <v>162</v>
      </c>
      <c r="S246">
        <v>169.06400000000002</v>
      </c>
      <c r="T246">
        <v>7</v>
      </c>
      <c r="U246">
        <v>0.2</v>
      </c>
      <c r="V246">
        <v>-14.793099999999995</v>
      </c>
      <c r="W246" t="s">
        <v>10936</v>
      </c>
    </row>
    <row r="247" spans="1:23">
      <c r="A247">
        <v>4146</v>
      </c>
      <c r="B247" t="s">
        <v>7248</v>
      </c>
      <c r="C247">
        <v>2014</v>
      </c>
      <c r="D247" s="6">
        <v>41670</v>
      </c>
      <c r="E247" s="6">
        <v>41677</v>
      </c>
      <c r="F247" t="s">
        <v>50</v>
      </c>
      <c r="G247" t="s">
        <v>2161</v>
      </c>
      <c r="H247" t="s">
        <v>2162</v>
      </c>
      <c r="I247" t="s">
        <v>102</v>
      </c>
      <c r="J247" t="s">
        <v>27</v>
      </c>
      <c r="K247" t="s">
        <v>127</v>
      </c>
      <c r="L247" t="s">
        <v>43</v>
      </c>
      <c r="M247">
        <v>94110</v>
      </c>
      <c r="N247" t="s">
        <v>44</v>
      </c>
      <c r="O247" t="s">
        <v>384</v>
      </c>
      <c r="P247" t="s">
        <v>32</v>
      </c>
      <c r="Q247" t="s">
        <v>36</v>
      </c>
      <c r="R247" t="s">
        <v>385</v>
      </c>
      <c r="S247">
        <v>120.78399999999999</v>
      </c>
      <c r="T247">
        <v>1</v>
      </c>
      <c r="U247">
        <v>0.2</v>
      </c>
      <c r="V247">
        <v>-13.588200000000001</v>
      </c>
      <c r="W247" t="s">
        <v>10936</v>
      </c>
    </row>
    <row r="248" spans="1:23">
      <c r="A248">
        <v>4145</v>
      </c>
      <c r="B248" t="s">
        <v>7248</v>
      </c>
      <c r="C248">
        <v>2014</v>
      </c>
      <c r="D248" s="6">
        <v>41670</v>
      </c>
      <c r="E248" s="6">
        <v>41677</v>
      </c>
      <c r="F248" t="s">
        <v>50</v>
      </c>
      <c r="G248" t="s">
        <v>2161</v>
      </c>
      <c r="H248" t="s">
        <v>2162</v>
      </c>
      <c r="I248" t="s">
        <v>102</v>
      </c>
      <c r="J248" t="s">
        <v>27</v>
      </c>
      <c r="K248" t="s">
        <v>127</v>
      </c>
      <c r="L248" t="s">
        <v>43</v>
      </c>
      <c r="M248">
        <v>94110</v>
      </c>
      <c r="N248" t="s">
        <v>44</v>
      </c>
      <c r="O248" t="s">
        <v>7249</v>
      </c>
      <c r="P248" t="s">
        <v>46</v>
      </c>
      <c r="Q248" t="s">
        <v>68</v>
      </c>
      <c r="R248" t="s">
        <v>7250</v>
      </c>
      <c r="S248">
        <v>8.82</v>
      </c>
      <c r="T248">
        <v>3</v>
      </c>
      <c r="U248">
        <v>0</v>
      </c>
      <c r="V248">
        <v>2.3814000000000002</v>
      </c>
      <c r="W248" t="s">
        <v>10936</v>
      </c>
    </row>
    <row r="249" spans="1:23">
      <c r="A249">
        <v>4144</v>
      </c>
      <c r="B249" t="s">
        <v>7248</v>
      </c>
      <c r="C249">
        <v>2014</v>
      </c>
      <c r="D249" s="6">
        <v>41670</v>
      </c>
      <c r="E249" s="6">
        <v>41677</v>
      </c>
      <c r="F249" t="s">
        <v>50</v>
      </c>
      <c r="G249" t="s">
        <v>2161</v>
      </c>
      <c r="H249" t="s">
        <v>2162</v>
      </c>
      <c r="I249" t="s">
        <v>102</v>
      </c>
      <c r="J249" t="s">
        <v>27</v>
      </c>
      <c r="K249" t="s">
        <v>127</v>
      </c>
      <c r="L249" t="s">
        <v>43</v>
      </c>
      <c r="M249">
        <v>94110</v>
      </c>
      <c r="N249" t="s">
        <v>44</v>
      </c>
      <c r="O249" t="s">
        <v>3320</v>
      </c>
      <c r="P249" t="s">
        <v>46</v>
      </c>
      <c r="Q249" t="s">
        <v>68</v>
      </c>
      <c r="R249" t="s">
        <v>3321</v>
      </c>
      <c r="S249">
        <v>12.74</v>
      </c>
      <c r="T249">
        <v>7</v>
      </c>
      <c r="U249">
        <v>0</v>
      </c>
      <c r="V249">
        <v>5.7329999999999997</v>
      </c>
      <c r="W249" t="s">
        <v>10936</v>
      </c>
    </row>
    <row r="250" spans="1:23">
      <c r="A250">
        <v>4010</v>
      </c>
      <c r="B250" t="s">
        <v>7148</v>
      </c>
      <c r="C250">
        <v>2014</v>
      </c>
      <c r="D250" s="6">
        <v>41641</v>
      </c>
      <c r="E250" s="6">
        <v>41645</v>
      </c>
      <c r="F250" t="s">
        <v>50</v>
      </c>
      <c r="G250" t="s">
        <v>519</v>
      </c>
      <c r="H250" t="s">
        <v>520</v>
      </c>
      <c r="I250" t="s">
        <v>26</v>
      </c>
      <c r="J250" t="s">
        <v>27</v>
      </c>
      <c r="K250" t="s">
        <v>42</v>
      </c>
      <c r="L250" t="s">
        <v>43</v>
      </c>
      <c r="M250">
        <v>90036</v>
      </c>
      <c r="N250" t="s">
        <v>44</v>
      </c>
      <c r="O250" t="s">
        <v>7149</v>
      </c>
      <c r="P250" t="s">
        <v>32</v>
      </c>
      <c r="Q250" t="s">
        <v>65</v>
      </c>
      <c r="R250" t="s">
        <v>7150</v>
      </c>
      <c r="S250">
        <v>474.43</v>
      </c>
      <c r="T250">
        <v>11</v>
      </c>
      <c r="U250">
        <v>0</v>
      </c>
      <c r="V250">
        <v>199.26060000000004</v>
      </c>
      <c r="W250" t="s">
        <v>10936</v>
      </c>
    </row>
    <row r="251" spans="1:23">
      <c r="A251">
        <v>3954</v>
      </c>
      <c r="B251" t="s">
        <v>7088</v>
      </c>
      <c r="C251">
        <v>2014</v>
      </c>
      <c r="D251" s="6">
        <v>41655</v>
      </c>
      <c r="E251" s="6">
        <v>41659</v>
      </c>
      <c r="F251" t="s">
        <v>50</v>
      </c>
      <c r="G251" t="s">
        <v>1583</v>
      </c>
      <c r="H251" t="s">
        <v>1584</v>
      </c>
      <c r="I251" t="s">
        <v>26</v>
      </c>
      <c r="J251" t="s">
        <v>27</v>
      </c>
      <c r="K251" t="s">
        <v>1320</v>
      </c>
      <c r="L251" t="s">
        <v>1245</v>
      </c>
      <c r="M251">
        <v>2169</v>
      </c>
      <c r="N251" t="s">
        <v>148</v>
      </c>
      <c r="O251" t="s">
        <v>329</v>
      </c>
      <c r="P251" t="s">
        <v>46</v>
      </c>
      <c r="Q251" t="s">
        <v>90</v>
      </c>
      <c r="R251" t="s">
        <v>330</v>
      </c>
      <c r="S251">
        <v>12.7</v>
      </c>
      <c r="T251">
        <v>2</v>
      </c>
      <c r="U251">
        <v>0</v>
      </c>
      <c r="V251">
        <v>5.8419999999999996</v>
      </c>
      <c r="W251" t="s">
        <v>10936</v>
      </c>
    </row>
    <row r="252" spans="1:23">
      <c r="A252">
        <v>3901</v>
      </c>
      <c r="B252" t="s">
        <v>7043</v>
      </c>
      <c r="C252">
        <v>2012</v>
      </c>
      <c r="D252" s="6">
        <v>40911</v>
      </c>
      <c r="E252" s="6">
        <v>40916</v>
      </c>
      <c r="F252" t="s">
        <v>50</v>
      </c>
      <c r="G252" t="s">
        <v>2057</v>
      </c>
      <c r="H252" t="s">
        <v>2058</v>
      </c>
      <c r="I252" t="s">
        <v>41</v>
      </c>
      <c r="J252" t="s">
        <v>27</v>
      </c>
      <c r="K252" t="s">
        <v>7044</v>
      </c>
      <c r="L252" t="s">
        <v>104</v>
      </c>
      <c r="M252">
        <v>77520</v>
      </c>
      <c r="N252" t="s">
        <v>105</v>
      </c>
      <c r="O252" t="s">
        <v>1154</v>
      </c>
      <c r="P252" t="s">
        <v>46</v>
      </c>
      <c r="Q252" t="s">
        <v>90</v>
      </c>
      <c r="R252" t="s">
        <v>1155</v>
      </c>
      <c r="S252">
        <v>10.368000000000002</v>
      </c>
      <c r="T252">
        <v>2</v>
      </c>
      <c r="U252">
        <v>0.2</v>
      </c>
      <c r="V252">
        <v>3.6288</v>
      </c>
      <c r="W252" t="s">
        <v>10936</v>
      </c>
    </row>
    <row r="253" spans="1:23">
      <c r="A253">
        <v>3886</v>
      </c>
      <c r="B253" t="s">
        <v>7029</v>
      </c>
      <c r="C253">
        <v>2014</v>
      </c>
      <c r="D253" s="6">
        <v>41669</v>
      </c>
      <c r="E253" s="6">
        <v>41673</v>
      </c>
      <c r="F253" t="s">
        <v>50</v>
      </c>
      <c r="G253" t="s">
        <v>2035</v>
      </c>
      <c r="H253" t="s">
        <v>2036</v>
      </c>
      <c r="I253" t="s">
        <v>26</v>
      </c>
      <c r="J253" t="s">
        <v>27</v>
      </c>
      <c r="K253" t="s">
        <v>303</v>
      </c>
      <c r="L253" t="s">
        <v>211</v>
      </c>
      <c r="M253">
        <v>60653</v>
      </c>
      <c r="N253" t="s">
        <v>105</v>
      </c>
      <c r="O253" t="s">
        <v>1120</v>
      </c>
      <c r="P253" t="s">
        <v>46</v>
      </c>
      <c r="Q253" t="s">
        <v>75</v>
      </c>
      <c r="R253" t="s">
        <v>1121</v>
      </c>
      <c r="S253">
        <v>12.127999999999997</v>
      </c>
      <c r="T253">
        <v>4</v>
      </c>
      <c r="U253">
        <v>0.8</v>
      </c>
      <c r="V253">
        <v>-20.617600000000003</v>
      </c>
      <c r="W253" t="s">
        <v>10936</v>
      </c>
    </row>
    <row r="254" spans="1:23">
      <c r="A254">
        <v>3797</v>
      </c>
      <c r="B254" t="s">
        <v>6941</v>
      </c>
      <c r="C254">
        <v>2011</v>
      </c>
      <c r="D254" s="6">
        <v>40571</v>
      </c>
      <c r="E254" s="6">
        <v>40577</v>
      </c>
      <c r="F254" t="s">
        <v>50</v>
      </c>
      <c r="G254" t="s">
        <v>6942</v>
      </c>
      <c r="H254" t="s">
        <v>6943</v>
      </c>
      <c r="I254" t="s">
        <v>26</v>
      </c>
      <c r="J254" t="s">
        <v>27</v>
      </c>
      <c r="K254" t="s">
        <v>947</v>
      </c>
      <c r="L254" t="s">
        <v>43</v>
      </c>
      <c r="M254">
        <v>92037</v>
      </c>
      <c r="N254" t="s">
        <v>44</v>
      </c>
      <c r="O254" t="s">
        <v>6946</v>
      </c>
      <c r="P254" t="s">
        <v>46</v>
      </c>
      <c r="Q254" t="s">
        <v>68</v>
      </c>
      <c r="R254" t="s">
        <v>6947</v>
      </c>
      <c r="S254">
        <v>36.44</v>
      </c>
      <c r="T254">
        <v>4</v>
      </c>
      <c r="U254">
        <v>0</v>
      </c>
      <c r="V254">
        <v>12.025199999999998</v>
      </c>
      <c r="W254" t="s">
        <v>10936</v>
      </c>
    </row>
    <row r="255" spans="1:23">
      <c r="A255">
        <v>3796</v>
      </c>
      <c r="B255" t="s">
        <v>6941</v>
      </c>
      <c r="C255">
        <v>2011</v>
      </c>
      <c r="D255" s="6">
        <v>40571</v>
      </c>
      <c r="E255" s="6">
        <v>40577</v>
      </c>
      <c r="F255" t="s">
        <v>50</v>
      </c>
      <c r="G255" t="s">
        <v>6942</v>
      </c>
      <c r="H255" t="s">
        <v>6943</v>
      </c>
      <c r="I255" t="s">
        <v>26</v>
      </c>
      <c r="J255" t="s">
        <v>27</v>
      </c>
      <c r="K255" t="s">
        <v>947</v>
      </c>
      <c r="L255" t="s">
        <v>43</v>
      </c>
      <c r="M255">
        <v>92037</v>
      </c>
      <c r="N255" t="s">
        <v>44</v>
      </c>
      <c r="O255" t="s">
        <v>6944</v>
      </c>
      <c r="P255" t="s">
        <v>32</v>
      </c>
      <c r="Q255" t="s">
        <v>56</v>
      </c>
      <c r="R255" t="s">
        <v>6945</v>
      </c>
      <c r="S255">
        <v>333</v>
      </c>
      <c r="T255">
        <v>3</v>
      </c>
      <c r="U255">
        <v>0.2</v>
      </c>
      <c r="V255">
        <v>-16.649999999999991</v>
      </c>
      <c r="W255" t="s">
        <v>10936</v>
      </c>
    </row>
    <row r="256" spans="1:23">
      <c r="A256">
        <v>3795</v>
      </c>
      <c r="B256" t="s">
        <v>6941</v>
      </c>
      <c r="C256">
        <v>2011</v>
      </c>
      <c r="D256" s="6">
        <v>40571</v>
      </c>
      <c r="E256" s="6">
        <v>40577</v>
      </c>
      <c r="F256" t="s">
        <v>50</v>
      </c>
      <c r="G256" t="s">
        <v>6942</v>
      </c>
      <c r="H256" t="s">
        <v>6943</v>
      </c>
      <c r="I256" t="s">
        <v>26</v>
      </c>
      <c r="J256" t="s">
        <v>27</v>
      </c>
      <c r="K256" t="s">
        <v>947</v>
      </c>
      <c r="L256" t="s">
        <v>43</v>
      </c>
      <c r="M256">
        <v>92037</v>
      </c>
      <c r="N256" t="s">
        <v>44</v>
      </c>
      <c r="O256" t="s">
        <v>5197</v>
      </c>
      <c r="P256" t="s">
        <v>46</v>
      </c>
      <c r="Q256" t="s">
        <v>59</v>
      </c>
      <c r="R256" t="s">
        <v>5198</v>
      </c>
      <c r="S256">
        <v>57.23</v>
      </c>
      <c r="T256">
        <v>1</v>
      </c>
      <c r="U256">
        <v>0</v>
      </c>
      <c r="V256">
        <v>14.307499999999997</v>
      </c>
      <c r="W256" t="s">
        <v>10936</v>
      </c>
    </row>
    <row r="257" spans="1:23">
      <c r="A257">
        <v>3744</v>
      </c>
      <c r="B257" t="s">
        <v>6896</v>
      </c>
      <c r="C257">
        <v>2013</v>
      </c>
      <c r="D257" s="6">
        <v>41289</v>
      </c>
      <c r="E257" s="6">
        <v>41295</v>
      </c>
      <c r="F257" t="s">
        <v>50</v>
      </c>
      <c r="G257" t="s">
        <v>5054</v>
      </c>
      <c r="H257" t="s">
        <v>5055</v>
      </c>
      <c r="I257" t="s">
        <v>26</v>
      </c>
      <c r="J257" t="s">
        <v>27</v>
      </c>
      <c r="K257" t="s">
        <v>266</v>
      </c>
      <c r="L257" t="s">
        <v>267</v>
      </c>
      <c r="M257">
        <v>10011</v>
      </c>
      <c r="N257" t="s">
        <v>148</v>
      </c>
      <c r="O257" t="s">
        <v>1342</v>
      </c>
      <c r="P257" t="s">
        <v>46</v>
      </c>
      <c r="Q257" t="s">
        <v>75</v>
      </c>
      <c r="R257" t="s">
        <v>1343</v>
      </c>
      <c r="S257">
        <v>49.536000000000001</v>
      </c>
      <c r="T257">
        <v>3</v>
      </c>
      <c r="U257">
        <v>0.2</v>
      </c>
      <c r="V257">
        <v>17.337599999999998</v>
      </c>
      <c r="W257" t="s">
        <v>10936</v>
      </c>
    </row>
    <row r="258" spans="1:23">
      <c r="A258">
        <v>3743</v>
      </c>
      <c r="B258" t="s">
        <v>6896</v>
      </c>
      <c r="C258">
        <v>2013</v>
      </c>
      <c r="D258" s="6">
        <v>41289</v>
      </c>
      <c r="E258" s="6">
        <v>41295</v>
      </c>
      <c r="F258" t="s">
        <v>50</v>
      </c>
      <c r="G258" t="s">
        <v>5054</v>
      </c>
      <c r="H258" t="s">
        <v>5055</v>
      </c>
      <c r="I258" t="s">
        <v>26</v>
      </c>
      <c r="J258" t="s">
        <v>27</v>
      </c>
      <c r="K258" t="s">
        <v>266</v>
      </c>
      <c r="L258" t="s">
        <v>267</v>
      </c>
      <c r="M258">
        <v>10011</v>
      </c>
      <c r="N258" t="s">
        <v>148</v>
      </c>
      <c r="O258" t="s">
        <v>5226</v>
      </c>
      <c r="P258" t="s">
        <v>46</v>
      </c>
      <c r="Q258" t="s">
        <v>90</v>
      </c>
      <c r="R258" t="s">
        <v>5227</v>
      </c>
      <c r="S258">
        <v>60.12</v>
      </c>
      <c r="T258">
        <v>9</v>
      </c>
      <c r="U258">
        <v>0</v>
      </c>
      <c r="V258">
        <v>28.857599999999998</v>
      </c>
      <c r="W258" t="s">
        <v>10936</v>
      </c>
    </row>
    <row r="259" spans="1:23">
      <c r="A259">
        <v>3742</v>
      </c>
      <c r="B259" t="s">
        <v>6896</v>
      </c>
      <c r="C259">
        <v>2013</v>
      </c>
      <c r="D259" s="6">
        <v>41289</v>
      </c>
      <c r="E259" s="6">
        <v>41295</v>
      </c>
      <c r="F259" t="s">
        <v>50</v>
      </c>
      <c r="G259" t="s">
        <v>5054</v>
      </c>
      <c r="H259" t="s">
        <v>5055</v>
      </c>
      <c r="I259" t="s">
        <v>26</v>
      </c>
      <c r="J259" t="s">
        <v>27</v>
      </c>
      <c r="K259" t="s">
        <v>266</v>
      </c>
      <c r="L259" t="s">
        <v>267</v>
      </c>
      <c r="M259">
        <v>10011</v>
      </c>
      <c r="N259" t="s">
        <v>148</v>
      </c>
      <c r="O259" t="s">
        <v>1262</v>
      </c>
      <c r="P259" t="s">
        <v>46</v>
      </c>
      <c r="Q259" t="s">
        <v>173</v>
      </c>
      <c r="R259" t="s">
        <v>1263</v>
      </c>
      <c r="S259">
        <v>16.52</v>
      </c>
      <c r="T259">
        <v>4</v>
      </c>
      <c r="U259">
        <v>0</v>
      </c>
      <c r="V259">
        <v>7.5991999999999997</v>
      </c>
      <c r="W259" t="s">
        <v>10936</v>
      </c>
    </row>
    <row r="260" spans="1:23">
      <c r="A260">
        <v>3702</v>
      </c>
      <c r="B260" t="s">
        <v>6864</v>
      </c>
      <c r="C260">
        <v>2013</v>
      </c>
      <c r="D260" s="6">
        <v>41283</v>
      </c>
      <c r="E260" s="6">
        <v>41287</v>
      </c>
      <c r="F260" t="s">
        <v>23</v>
      </c>
      <c r="G260" t="s">
        <v>6865</v>
      </c>
      <c r="H260" t="s">
        <v>6866</v>
      </c>
      <c r="I260" t="s">
        <v>41</v>
      </c>
      <c r="J260" t="s">
        <v>27</v>
      </c>
      <c r="K260" t="s">
        <v>2835</v>
      </c>
      <c r="L260" t="s">
        <v>498</v>
      </c>
      <c r="M260">
        <v>43615</v>
      </c>
      <c r="N260" t="s">
        <v>148</v>
      </c>
      <c r="O260" t="s">
        <v>6158</v>
      </c>
      <c r="P260" t="s">
        <v>32</v>
      </c>
      <c r="Q260" t="s">
        <v>65</v>
      </c>
      <c r="R260" t="s">
        <v>6159</v>
      </c>
      <c r="S260">
        <v>15.168000000000001</v>
      </c>
      <c r="T260">
        <v>2</v>
      </c>
      <c r="U260">
        <v>0.2</v>
      </c>
      <c r="V260">
        <v>3.7920000000000011</v>
      </c>
      <c r="W260" t="s">
        <v>10936</v>
      </c>
    </row>
    <row r="261" spans="1:23">
      <c r="A261">
        <v>3236</v>
      </c>
      <c r="B261" t="s">
        <v>6449</v>
      </c>
      <c r="C261">
        <v>2013</v>
      </c>
      <c r="D261" s="6">
        <v>41289</v>
      </c>
      <c r="E261" s="6">
        <v>41289</v>
      </c>
      <c r="F261" t="s">
        <v>1290</v>
      </c>
      <c r="G261" t="s">
        <v>984</v>
      </c>
      <c r="H261" t="s">
        <v>985</v>
      </c>
      <c r="I261" t="s">
        <v>26</v>
      </c>
      <c r="J261" t="s">
        <v>27</v>
      </c>
      <c r="K261" t="s">
        <v>746</v>
      </c>
      <c r="L261" t="s">
        <v>747</v>
      </c>
      <c r="M261">
        <v>6824</v>
      </c>
      <c r="N261" t="s">
        <v>148</v>
      </c>
      <c r="O261" t="s">
        <v>1051</v>
      </c>
      <c r="P261" t="s">
        <v>32</v>
      </c>
      <c r="Q261" t="s">
        <v>56</v>
      </c>
      <c r="R261" t="s">
        <v>1052</v>
      </c>
      <c r="S261">
        <v>181.79699999999997</v>
      </c>
      <c r="T261">
        <v>1</v>
      </c>
      <c r="U261">
        <v>0.3</v>
      </c>
      <c r="V261">
        <v>-15.582599999999999</v>
      </c>
      <c r="W261" t="s">
        <v>10936</v>
      </c>
    </row>
    <row r="262" spans="1:23">
      <c r="A262">
        <v>3210</v>
      </c>
      <c r="B262" t="s">
        <v>6426</v>
      </c>
      <c r="C262">
        <v>2013</v>
      </c>
      <c r="D262" s="6">
        <v>41283</v>
      </c>
      <c r="E262" s="6">
        <v>41289</v>
      </c>
      <c r="F262" t="s">
        <v>50</v>
      </c>
      <c r="G262" t="s">
        <v>1345</v>
      </c>
      <c r="H262" t="s">
        <v>1346</v>
      </c>
      <c r="I262" t="s">
        <v>41</v>
      </c>
      <c r="J262" t="s">
        <v>27</v>
      </c>
      <c r="K262" t="s">
        <v>3488</v>
      </c>
      <c r="L262" t="s">
        <v>43</v>
      </c>
      <c r="M262">
        <v>93727</v>
      </c>
      <c r="N262" t="s">
        <v>44</v>
      </c>
      <c r="O262" t="s">
        <v>313</v>
      </c>
      <c r="P262" t="s">
        <v>71</v>
      </c>
      <c r="Q262" t="s">
        <v>72</v>
      </c>
      <c r="R262" t="s">
        <v>314</v>
      </c>
      <c r="S262">
        <v>377.92800000000005</v>
      </c>
      <c r="T262">
        <v>9</v>
      </c>
      <c r="U262">
        <v>0.2</v>
      </c>
      <c r="V262">
        <v>141.72300000000001</v>
      </c>
      <c r="W262" t="s">
        <v>10936</v>
      </c>
    </row>
    <row r="263" spans="1:23">
      <c r="A263">
        <v>3209</v>
      </c>
      <c r="B263" t="s">
        <v>6426</v>
      </c>
      <c r="C263">
        <v>2013</v>
      </c>
      <c r="D263" s="6">
        <v>41283</v>
      </c>
      <c r="E263" s="6">
        <v>41289</v>
      </c>
      <c r="F263" t="s">
        <v>50</v>
      </c>
      <c r="G263" t="s">
        <v>1345</v>
      </c>
      <c r="H263" t="s">
        <v>1346</v>
      </c>
      <c r="I263" t="s">
        <v>41</v>
      </c>
      <c r="J263" t="s">
        <v>27</v>
      </c>
      <c r="K263" t="s">
        <v>3488</v>
      </c>
      <c r="L263" t="s">
        <v>43</v>
      </c>
      <c r="M263">
        <v>93727</v>
      </c>
      <c r="N263" t="s">
        <v>44</v>
      </c>
      <c r="O263" t="s">
        <v>6427</v>
      </c>
      <c r="P263" t="s">
        <v>71</v>
      </c>
      <c r="Q263" t="s">
        <v>161</v>
      </c>
      <c r="R263" t="s">
        <v>6428</v>
      </c>
      <c r="S263">
        <v>349.95</v>
      </c>
      <c r="T263">
        <v>5</v>
      </c>
      <c r="U263">
        <v>0</v>
      </c>
      <c r="V263">
        <v>118.98299999999999</v>
      </c>
      <c r="W263" t="s">
        <v>10936</v>
      </c>
    </row>
    <row r="264" spans="1:23">
      <c r="A264">
        <v>3084</v>
      </c>
      <c r="B264" t="s">
        <v>6298</v>
      </c>
      <c r="C264">
        <v>2011</v>
      </c>
      <c r="D264" s="6">
        <v>40572</v>
      </c>
      <c r="E264" s="6">
        <v>40578</v>
      </c>
      <c r="F264" t="s">
        <v>50</v>
      </c>
      <c r="G264" t="s">
        <v>1810</v>
      </c>
      <c r="H264" t="s">
        <v>1811</v>
      </c>
      <c r="I264" t="s">
        <v>26</v>
      </c>
      <c r="J264" t="s">
        <v>27</v>
      </c>
      <c r="K264" t="s">
        <v>266</v>
      </c>
      <c r="L264" t="s">
        <v>267</v>
      </c>
      <c r="M264">
        <v>10024</v>
      </c>
      <c r="N264" t="s">
        <v>148</v>
      </c>
      <c r="O264" t="s">
        <v>794</v>
      </c>
      <c r="P264" t="s">
        <v>46</v>
      </c>
      <c r="Q264" t="s">
        <v>75</v>
      </c>
      <c r="R264" t="s">
        <v>795</v>
      </c>
      <c r="S264">
        <v>3.9280000000000004</v>
      </c>
      <c r="T264">
        <v>1</v>
      </c>
      <c r="U264">
        <v>0.2</v>
      </c>
      <c r="V264">
        <v>1.3256999999999999</v>
      </c>
      <c r="W264" t="s">
        <v>10936</v>
      </c>
    </row>
    <row r="265" spans="1:23">
      <c r="A265">
        <v>3074</v>
      </c>
      <c r="B265" t="s">
        <v>6290</v>
      </c>
      <c r="C265">
        <v>2013</v>
      </c>
      <c r="D265" s="6">
        <v>41277</v>
      </c>
      <c r="E265" s="6">
        <v>41279</v>
      </c>
      <c r="F265" t="s">
        <v>188</v>
      </c>
      <c r="G265" t="s">
        <v>1990</v>
      </c>
      <c r="H265" t="s">
        <v>1991</v>
      </c>
      <c r="I265" t="s">
        <v>26</v>
      </c>
      <c r="J265" t="s">
        <v>27</v>
      </c>
      <c r="K265" t="s">
        <v>42</v>
      </c>
      <c r="L265" t="s">
        <v>43</v>
      </c>
      <c r="M265">
        <v>90045</v>
      </c>
      <c r="N265" t="s">
        <v>44</v>
      </c>
      <c r="O265" t="s">
        <v>5197</v>
      </c>
      <c r="P265" t="s">
        <v>46</v>
      </c>
      <c r="Q265" t="s">
        <v>59</v>
      </c>
      <c r="R265" t="s">
        <v>5198</v>
      </c>
      <c r="S265">
        <v>114.46</v>
      </c>
      <c r="T265">
        <v>2</v>
      </c>
      <c r="U265">
        <v>0</v>
      </c>
      <c r="V265">
        <v>28.614999999999995</v>
      </c>
      <c r="W265" t="s">
        <v>10936</v>
      </c>
    </row>
    <row r="266" spans="1:23">
      <c r="A266">
        <v>2979</v>
      </c>
      <c r="B266" t="s">
        <v>6170</v>
      </c>
      <c r="C266">
        <v>2011</v>
      </c>
      <c r="D266" s="6">
        <v>40557</v>
      </c>
      <c r="E266" s="6">
        <v>40560</v>
      </c>
      <c r="F266" t="s">
        <v>23</v>
      </c>
      <c r="G266" t="s">
        <v>3731</v>
      </c>
      <c r="H266" t="s">
        <v>3732</v>
      </c>
      <c r="I266" t="s">
        <v>26</v>
      </c>
      <c r="J266" t="s">
        <v>27</v>
      </c>
      <c r="K266" t="s">
        <v>6171</v>
      </c>
      <c r="L266" t="s">
        <v>383</v>
      </c>
      <c r="M266">
        <v>29464</v>
      </c>
      <c r="N266" t="s">
        <v>30</v>
      </c>
      <c r="O266" t="s">
        <v>6128</v>
      </c>
      <c r="P266" t="s">
        <v>32</v>
      </c>
      <c r="Q266" t="s">
        <v>36</v>
      </c>
      <c r="R266" t="s">
        <v>6129</v>
      </c>
      <c r="S266">
        <v>545.93999999999994</v>
      </c>
      <c r="T266">
        <v>6</v>
      </c>
      <c r="U266">
        <v>0</v>
      </c>
      <c r="V266">
        <v>87.350400000000036</v>
      </c>
      <c r="W266" t="s">
        <v>10936</v>
      </c>
    </row>
    <row r="267" spans="1:23">
      <c r="A267">
        <v>2922</v>
      </c>
      <c r="B267" t="s">
        <v>6112</v>
      </c>
      <c r="C267">
        <v>2014</v>
      </c>
      <c r="D267" s="6">
        <v>41670</v>
      </c>
      <c r="E267" s="6">
        <v>41670</v>
      </c>
      <c r="F267" t="s">
        <v>1290</v>
      </c>
      <c r="G267" t="s">
        <v>3881</v>
      </c>
      <c r="H267" t="s">
        <v>3882</v>
      </c>
      <c r="I267" t="s">
        <v>26</v>
      </c>
      <c r="J267" t="s">
        <v>27</v>
      </c>
      <c r="K267" t="s">
        <v>127</v>
      </c>
      <c r="L267" t="s">
        <v>43</v>
      </c>
      <c r="M267">
        <v>94109</v>
      </c>
      <c r="N267" t="s">
        <v>44</v>
      </c>
      <c r="O267" t="s">
        <v>2164</v>
      </c>
      <c r="P267" t="s">
        <v>46</v>
      </c>
      <c r="Q267" t="s">
        <v>59</v>
      </c>
      <c r="R267" t="s">
        <v>2165</v>
      </c>
      <c r="S267">
        <v>129.30000000000001</v>
      </c>
      <c r="T267">
        <v>2</v>
      </c>
      <c r="U267">
        <v>0</v>
      </c>
      <c r="V267">
        <v>6.4649999999999892</v>
      </c>
      <c r="W267" t="s">
        <v>10936</v>
      </c>
    </row>
    <row r="268" spans="1:23">
      <c r="A268">
        <v>2898</v>
      </c>
      <c r="B268" t="s">
        <v>6086</v>
      </c>
      <c r="C268">
        <v>2013</v>
      </c>
      <c r="D268" s="6">
        <v>41278</v>
      </c>
      <c r="E268" s="6">
        <v>41283</v>
      </c>
      <c r="F268" t="s">
        <v>50</v>
      </c>
      <c r="G268" t="s">
        <v>3597</v>
      </c>
      <c r="H268" t="s">
        <v>3598</v>
      </c>
      <c r="I268" t="s">
        <v>41</v>
      </c>
      <c r="J268" t="s">
        <v>27</v>
      </c>
      <c r="K268" t="s">
        <v>467</v>
      </c>
      <c r="L268" t="s">
        <v>88</v>
      </c>
      <c r="M268">
        <v>28205</v>
      </c>
      <c r="N268" t="s">
        <v>30</v>
      </c>
      <c r="O268" t="s">
        <v>5426</v>
      </c>
      <c r="P268" t="s">
        <v>71</v>
      </c>
      <c r="Q268" t="s">
        <v>1216</v>
      </c>
      <c r="R268" t="s">
        <v>5427</v>
      </c>
      <c r="S268">
        <v>959.96800000000007</v>
      </c>
      <c r="T268">
        <v>4</v>
      </c>
      <c r="U268">
        <v>0.2</v>
      </c>
      <c r="V268">
        <v>119.99599999999992</v>
      </c>
      <c r="W268" t="s">
        <v>10936</v>
      </c>
    </row>
    <row r="269" spans="1:23">
      <c r="A269">
        <v>268</v>
      </c>
      <c r="B269" t="s">
        <v>1000</v>
      </c>
      <c r="C269">
        <v>2013</v>
      </c>
      <c r="D269" s="6">
        <v>41296</v>
      </c>
      <c r="E269" s="6">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c r="W269" t="s">
        <v>10936</v>
      </c>
    </row>
    <row r="270" spans="1:23">
      <c r="A270">
        <v>2885</v>
      </c>
      <c r="B270" t="s">
        <v>6070</v>
      </c>
      <c r="C270">
        <v>2013</v>
      </c>
      <c r="D270" s="6">
        <v>41304</v>
      </c>
      <c r="E270" s="6">
        <v>41308</v>
      </c>
      <c r="F270" t="s">
        <v>50</v>
      </c>
      <c r="G270" t="s">
        <v>1913</v>
      </c>
      <c r="H270" t="s">
        <v>1914</v>
      </c>
      <c r="I270" t="s">
        <v>26</v>
      </c>
      <c r="J270" t="s">
        <v>27</v>
      </c>
      <c r="K270" t="s">
        <v>127</v>
      </c>
      <c r="L270" t="s">
        <v>43</v>
      </c>
      <c r="M270">
        <v>94122</v>
      </c>
      <c r="N270" t="s">
        <v>44</v>
      </c>
      <c r="O270" t="s">
        <v>2471</v>
      </c>
      <c r="P270" t="s">
        <v>46</v>
      </c>
      <c r="Q270" t="s">
        <v>75</v>
      </c>
      <c r="R270" t="s">
        <v>2472</v>
      </c>
      <c r="S270">
        <v>17.456</v>
      </c>
      <c r="T270">
        <v>2</v>
      </c>
      <c r="U270">
        <v>0.2</v>
      </c>
      <c r="V270">
        <v>5.8914</v>
      </c>
      <c r="W270" t="s">
        <v>10936</v>
      </c>
    </row>
    <row r="271" spans="1:23">
      <c r="A271">
        <v>2880</v>
      </c>
      <c r="B271" t="s">
        <v>6065</v>
      </c>
      <c r="C271">
        <v>2013</v>
      </c>
      <c r="D271" s="6">
        <v>41289</v>
      </c>
      <c r="E271" s="6">
        <v>41293</v>
      </c>
      <c r="F271" t="s">
        <v>50</v>
      </c>
      <c r="G271" t="s">
        <v>5928</v>
      </c>
      <c r="H271" t="s">
        <v>5929</v>
      </c>
      <c r="I271" t="s">
        <v>102</v>
      </c>
      <c r="J271" t="s">
        <v>27</v>
      </c>
      <c r="K271" t="s">
        <v>787</v>
      </c>
      <c r="L271" t="s">
        <v>788</v>
      </c>
      <c r="M271">
        <v>7090</v>
      </c>
      <c r="N271" t="s">
        <v>148</v>
      </c>
      <c r="O271" t="s">
        <v>478</v>
      </c>
      <c r="P271" t="s">
        <v>71</v>
      </c>
      <c r="Q271" t="s">
        <v>161</v>
      </c>
      <c r="R271" t="s">
        <v>479</v>
      </c>
      <c r="S271">
        <v>254.96999999999997</v>
      </c>
      <c r="T271">
        <v>3</v>
      </c>
      <c r="U271">
        <v>0</v>
      </c>
      <c r="V271">
        <v>91.789199999999994</v>
      </c>
      <c r="W271" t="s">
        <v>10936</v>
      </c>
    </row>
    <row r="272" spans="1:23">
      <c r="A272">
        <v>2879</v>
      </c>
      <c r="B272" t="s">
        <v>6065</v>
      </c>
      <c r="C272">
        <v>2013</v>
      </c>
      <c r="D272" s="6">
        <v>41289</v>
      </c>
      <c r="E272" s="6">
        <v>41293</v>
      </c>
      <c r="F272" t="s">
        <v>50</v>
      </c>
      <c r="G272" t="s">
        <v>5928</v>
      </c>
      <c r="H272" t="s">
        <v>5929</v>
      </c>
      <c r="I272" t="s">
        <v>102</v>
      </c>
      <c r="J272" t="s">
        <v>27</v>
      </c>
      <c r="K272" t="s">
        <v>787</v>
      </c>
      <c r="L272" t="s">
        <v>788</v>
      </c>
      <c r="M272">
        <v>7090</v>
      </c>
      <c r="N272" t="s">
        <v>148</v>
      </c>
      <c r="O272" t="s">
        <v>1468</v>
      </c>
      <c r="P272" t="s">
        <v>46</v>
      </c>
      <c r="Q272" t="s">
        <v>68</v>
      </c>
      <c r="R272" t="s">
        <v>1469</v>
      </c>
      <c r="S272">
        <v>4.66</v>
      </c>
      <c r="T272">
        <v>2</v>
      </c>
      <c r="U272">
        <v>0</v>
      </c>
      <c r="V272">
        <v>1.3513999999999995</v>
      </c>
      <c r="W272" t="s">
        <v>10936</v>
      </c>
    </row>
    <row r="273" spans="1:23">
      <c r="A273">
        <v>2878</v>
      </c>
      <c r="B273" t="s">
        <v>6065</v>
      </c>
      <c r="C273">
        <v>2013</v>
      </c>
      <c r="D273" s="6">
        <v>41289</v>
      </c>
      <c r="E273" s="6">
        <v>41293</v>
      </c>
      <c r="F273" t="s">
        <v>50</v>
      </c>
      <c r="G273" t="s">
        <v>5928</v>
      </c>
      <c r="H273" t="s">
        <v>5929</v>
      </c>
      <c r="I273" t="s">
        <v>102</v>
      </c>
      <c r="J273" t="s">
        <v>27</v>
      </c>
      <c r="K273" t="s">
        <v>787</v>
      </c>
      <c r="L273" t="s">
        <v>788</v>
      </c>
      <c r="M273">
        <v>7090</v>
      </c>
      <c r="N273" t="s">
        <v>148</v>
      </c>
      <c r="O273" t="s">
        <v>5033</v>
      </c>
      <c r="P273" t="s">
        <v>46</v>
      </c>
      <c r="Q273" t="s">
        <v>173</v>
      </c>
      <c r="R273" t="s">
        <v>5034</v>
      </c>
      <c r="S273">
        <v>52.34</v>
      </c>
      <c r="T273">
        <v>2</v>
      </c>
      <c r="U273">
        <v>0</v>
      </c>
      <c r="V273">
        <v>24.599800000000002</v>
      </c>
      <c r="W273" t="s">
        <v>10936</v>
      </c>
    </row>
    <row r="274" spans="1:23">
      <c r="A274">
        <v>2877</v>
      </c>
      <c r="B274" t="s">
        <v>6064</v>
      </c>
      <c r="C274">
        <v>2013</v>
      </c>
      <c r="D274" s="6">
        <v>41295</v>
      </c>
      <c r="E274" s="6">
        <v>41297</v>
      </c>
      <c r="F274" t="s">
        <v>23</v>
      </c>
      <c r="G274" t="s">
        <v>1242</v>
      </c>
      <c r="H274" t="s">
        <v>1243</v>
      </c>
      <c r="I274" t="s">
        <v>26</v>
      </c>
      <c r="J274" t="s">
        <v>27</v>
      </c>
      <c r="K274" t="s">
        <v>947</v>
      </c>
      <c r="L274" t="s">
        <v>43</v>
      </c>
      <c r="M274">
        <v>92037</v>
      </c>
      <c r="N274" t="s">
        <v>44</v>
      </c>
      <c r="O274" t="s">
        <v>1280</v>
      </c>
      <c r="P274" t="s">
        <v>32</v>
      </c>
      <c r="Q274" t="s">
        <v>36</v>
      </c>
      <c r="R274" t="s">
        <v>1281</v>
      </c>
      <c r="S274">
        <v>1013.4879999999999</v>
      </c>
      <c r="T274">
        <v>7</v>
      </c>
      <c r="U274">
        <v>0.2</v>
      </c>
      <c r="V274">
        <v>76.011600000000016</v>
      </c>
      <c r="W274" t="s">
        <v>10936</v>
      </c>
    </row>
    <row r="275" spans="1:23">
      <c r="A275">
        <v>2876</v>
      </c>
      <c r="B275" t="s">
        <v>6064</v>
      </c>
      <c r="C275">
        <v>2013</v>
      </c>
      <c r="D275" s="6">
        <v>41295</v>
      </c>
      <c r="E275" s="6">
        <v>41297</v>
      </c>
      <c r="F275" t="s">
        <v>23</v>
      </c>
      <c r="G275" t="s">
        <v>1242</v>
      </c>
      <c r="H275" t="s">
        <v>1243</v>
      </c>
      <c r="I275" t="s">
        <v>26</v>
      </c>
      <c r="J275" t="s">
        <v>27</v>
      </c>
      <c r="K275" t="s">
        <v>947</v>
      </c>
      <c r="L275" t="s">
        <v>43</v>
      </c>
      <c r="M275">
        <v>92037</v>
      </c>
      <c r="N275" t="s">
        <v>44</v>
      </c>
      <c r="O275" t="s">
        <v>3891</v>
      </c>
      <c r="P275" t="s">
        <v>32</v>
      </c>
      <c r="Q275" t="s">
        <v>36</v>
      </c>
      <c r="R275" t="s">
        <v>3892</v>
      </c>
      <c r="S275">
        <v>153.56800000000001</v>
      </c>
      <c r="T275">
        <v>2</v>
      </c>
      <c r="U275">
        <v>0.2</v>
      </c>
      <c r="V275">
        <v>-5.758800000000015</v>
      </c>
      <c r="W275" t="s">
        <v>10936</v>
      </c>
    </row>
    <row r="276" spans="1:23">
      <c r="A276">
        <v>2835</v>
      </c>
      <c r="B276" t="s">
        <v>6011</v>
      </c>
      <c r="C276">
        <v>2014</v>
      </c>
      <c r="D276" s="6">
        <v>41666</v>
      </c>
      <c r="E276" s="6">
        <v>41671</v>
      </c>
      <c r="F276" t="s">
        <v>23</v>
      </c>
      <c r="G276" t="s">
        <v>6012</v>
      </c>
      <c r="H276" t="s">
        <v>6013</v>
      </c>
      <c r="I276" t="s">
        <v>41</v>
      </c>
      <c r="J276" t="s">
        <v>27</v>
      </c>
      <c r="K276" t="s">
        <v>5893</v>
      </c>
      <c r="L276" t="s">
        <v>358</v>
      </c>
      <c r="M276">
        <v>35244</v>
      </c>
      <c r="N276" t="s">
        <v>30</v>
      </c>
      <c r="O276" t="s">
        <v>748</v>
      </c>
      <c r="P276" t="s">
        <v>46</v>
      </c>
      <c r="Q276" t="s">
        <v>75</v>
      </c>
      <c r="R276" t="s">
        <v>749</v>
      </c>
      <c r="S276">
        <v>7.16</v>
      </c>
      <c r="T276">
        <v>2</v>
      </c>
      <c r="U276">
        <v>0</v>
      </c>
      <c r="V276">
        <v>3.4367999999999999</v>
      </c>
      <c r="W276" t="s">
        <v>10936</v>
      </c>
    </row>
    <row r="277" spans="1:23">
      <c r="A277">
        <v>2834</v>
      </c>
      <c r="B277" t="s">
        <v>6011</v>
      </c>
      <c r="C277">
        <v>2014</v>
      </c>
      <c r="D277" s="6">
        <v>41666</v>
      </c>
      <c r="E277" s="6">
        <v>41671</v>
      </c>
      <c r="F277" t="s">
        <v>23</v>
      </c>
      <c r="G277" t="s">
        <v>6012</v>
      </c>
      <c r="H277" t="s">
        <v>6013</v>
      </c>
      <c r="I277" t="s">
        <v>41</v>
      </c>
      <c r="J277" t="s">
        <v>27</v>
      </c>
      <c r="K277" t="s">
        <v>5893</v>
      </c>
      <c r="L277" t="s">
        <v>358</v>
      </c>
      <c r="M277">
        <v>35244</v>
      </c>
      <c r="N277" t="s">
        <v>30</v>
      </c>
      <c r="O277" t="s">
        <v>640</v>
      </c>
      <c r="P277" t="s">
        <v>46</v>
      </c>
      <c r="Q277" t="s">
        <v>68</v>
      </c>
      <c r="R277" t="s">
        <v>641</v>
      </c>
      <c r="S277">
        <v>15.469999999999999</v>
      </c>
      <c r="T277">
        <v>7</v>
      </c>
      <c r="U277">
        <v>0</v>
      </c>
      <c r="V277">
        <v>4.1768999999999998</v>
      </c>
      <c r="W277" t="s">
        <v>10936</v>
      </c>
    </row>
    <row r="278" spans="1:23">
      <c r="A278">
        <v>2822</v>
      </c>
      <c r="B278" t="s">
        <v>5998</v>
      </c>
      <c r="C278">
        <v>2014</v>
      </c>
      <c r="D278" s="6">
        <v>41640</v>
      </c>
      <c r="E278" s="6">
        <v>41645</v>
      </c>
      <c r="F278" t="s">
        <v>50</v>
      </c>
      <c r="G278" t="s">
        <v>3147</v>
      </c>
      <c r="H278" t="s">
        <v>3148</v>
      </c>
      <c r="I278" t="s">
        <v>26</v>
      </c>
      <c r="J278" t="s">
        <v>27</v>
      </c>
      <c r="K278" t="s">
        <v>1883</v>
      </c>
      <c r="L278" t="s">
        <v>43</v>
      </c>
      <c r="M278">
        <v>92804</v>
      </c>
      <c r="N278" t="s">
        <v>44</v>
      </c>
      <c r="O278" t="s">
        <v>861</v>
      </c>
      <c r="P278" t="s">
        <v>71</v>
      </c>
      <c r="Q278" t="s">
        <v>72</v>
      </c>
      <c r="R278" t="s">
        <v>862</v>
      </c>
      <c r="S278">
        <v>302.37599999999998</v>
      </c>
      <c r="T278">
        <v>3</v>
      </c>
      <c r="U278">
        <v>0.2</v>
      </c>
      <c r="V278">
        <v>22.678200000000018</v>
      </c>
      <c r="W278" t="s">
        <v>10936</v>
      </c>
    </row>
    <row r="279" spans="1:23">
      <c r="A279">
        <v>2768</v>
      </c>
      <c r="B279" t="s">
        <v>5938</v>
      </c>
      <c r="C279">
        <v>2014</v>
      </c>
      <c r="D279" s="6">
        <v>41655</v>
      </c>
      <c r="E279" s="6">
        <v>41658</v>
      </c>
      <c r="F279" t="s">
        <v>188</v>
      </c>
      <c r="G279" t="s">
        <v>2940</v>
      </c>
      <c r="H279" t="s">
        <v>2941</v>
      </c>
      <c r="I279" t="s">
        <v>26</v>
      </c>
      <c r="J279" t="s">
        <v>27</v>
      </c>
      <c r="K279" t="s">
        <v>146</v>
      </c>
      <c r="L279" t="s">
        <v>147</v>
      </c>
      <c r="M279">
        <v>19134</v>
      </c>
      <c r="N279" t="s">
        <v>148</v>
      </c>
      <c r="O279" t="s">
        <v>937</v>
      </c>
      <c r="P279" t="s">
        <v>46</v>
      </c>
      <c r="Q279" t="s">
        <v>78</v>
      </c>
      <c r="R279" t="s">
        <v>938</v>
      </c>
      <c r="S279">
        <v>1924.1599999999999</v>
      </c>
      <c r="T279">
        <v>8</v>
      </c>
      <c r="U279">
        <v>0.2</v>
      </c>
      <c r="V279">
        <v>312.67599999999993</v>
      </c>
      <c r="W279" t="s">
        <v>10936</v>
      </c>
    </row>
    <row r="280" spans="1:23">
      <c r="A280">
        <v>2767</v>
      </c>
      <c r="B280" t="s">
        <v>5938</v>
      </c>
      <c r="C280">
        <v>2014</v>
      </c>
      <c r="D280" s="6">
        <v>41655</v>
      </c>
      <c r="E280" s="6">
        <v>41658</v>
      </c>
      <c r="F280" t="s">
        <v>188</v>
      </c>
      <c r="G280" t="s">
        <v>2940</v>
      </c>
      <c r="H280" t="s">
        <v>2941</v>
      </c>
      <c r="I280" t="s">
        <v>26</v>
      </c>
      <c r="J280" t="s">
        <v>27</v>
      </c>
      <c r="K280" t="s">
        <v>146</v>
      </c>
      <c r="L280" t="s">
        <v>147</v>
      </c>
      <c r="M280">
        <v>19134</v>
      </c>
      <c r="N280" t="s">
        <v>148</v>
      </c>
      <c r="O280" t="s">
        <v>5939</v>
      </c>
      <c r="P280" t="s">
        <v>46</v>
      </c>
      <c r="Q280" t="s">
        <v>78</v>
      </c>
      <c r="R280" t="s">
        <v>5940</v>
      </c>
      <c r="S280">
        <v>34.384</v>
      </c>
      <c r="T280">
        <v>1</v>
      </c>
      <c r="U280">
        <v>0.2</v>
      </c>
      <c r="V280">
        <v>3.8681999999999945</v>
      </c>
      <c r="W280" t="s">
        <v>10936</v>
      </c>
    </row>
    <row r="281" spans="1:23">
      <c r="A281">
        <v>2710</v>
      </c>
      <c r="B281" t="s">
        <v>5856</v>
      </c>
      <c r="C281">
        <v>2012</v>
      </c>
      <c r="D281" s="6">
        <v>40938</v>
      </c>
      <c r="E281" s="6">
        <v>40945</v>
      </c>
      <c r="F281" t="s">
        <v>50</v>
      </c>
      <c r="G281" t="s">
        <v>1957</v>
      </c>
      <c r="H281" t="s">
        <v>1958</v>
      </c>
      <c r="I281" t="s">
        <v>26</v>
      </c>
      <c r="J281" t="s">
        <v>27</v>
      </c>
      <c r="K281" t="s">
        <v>42</v>
      </c>
      <c r="L281" t="s">
        <v>43</v>
      </c>
      <c r="M281">
        <v>90049</v>
      </c>
      <c r="N281" t="s">
        <v>44</v>
      </c>
      <c r="O281" t="s">
        <v>4603</v>
      </c>
      <c r="P281" t="s">
        <v>71</v>
      </c>
      <c r="Q281" t="s">
        <v>682</v>
      </c>
      <c r="R281" t="s">
        <v>4604</v>
      </c>
      <c r="S281">
        <v>1919.9760000000001</v>
      </c>
      <c r="T281">
        <v>3</v>
      </c>
      <c r="U281">
        <v>0.2</v>
      </c>
      <c r="V281">
        <v>215.99729999999977</v>
      </c>
      <c r="W281" t="s">
        <v>10936</v>
      </c>
    </row>
    <row r="282" spans="1:23">
      <c r="A282">
        <v>2709</v>
      </c>
      <c r="B282" t="s">
        <v>5856</v>
      </c>
      <c r="C282">
        <v>2012</v>
      </c>
      <c r="D282" s="6">
        <v>40938</v>
      </c>
      <c r="E282" s="6">
        <v>40945</v>
      </c>
      <c r="F282" t="s">
        <v>50</v>
      </c>
      <c r="G282" t="s">
        <v>1957</v>
      </c>
      <c r="H282" t="s">
        <v>1958</v>
      </c>
      <c r="I282" t="s">
        <v>26</v>
      </c>
      <c r="J282" t="s">
        <v>27</v>
      </c>
      <c r="K282" t="s">
        <v>42</v>
      </c>
      <c r="L282" t="s">
        <v>43</v>
      </c>
      <c r="M282">
        <v>90049</v>
      </c>
      <c r="N282" t="s">
        <v>44</v>
      </c>
      <c r="O282" t="s">
        <v>5857</v>
      </c>
      <c r="P282" t="s">
        <v>32</v>
      </c>
      <c r="Q282" t="s">
        <v>65</v>
      </c>
      <c r="R282" t="s">
        <v>5858</v>
      </c>
      <c r="S282">
        <v>227.35999999999999</v>
      </c>
      <c r="T282">
        <v>7</v>
      </c>
      <c r="U282">
        <v>0</v>
      </c>
      <c r="V282">
        <v>81.849599999999981</v>
      </c>
      <c r="W282" t="s">
        <v>10936</v>
      </c>
    </row>
    <row r="283" spans="1:23">
      <c r="A283">
        <v>2694</v>
      </c>
      <c r="B283" t="s">
        <v>5835</v>
      </c>
      <c r="C283">
        <v>2013</v>
      </c>
      <c r="D283" s="6">
        <v>41296</v>
      </c>
      <c r="E283" s="6">
        <v>41302</v>
      </c>
      <c r="F283" t="s">
        <v>50</v>
      </c>
      <c r="G283" t="s">
        <v>2431</v>
      </c>
      <c r="H283" t="s">
        <v>2432</v>
      </c>
      <c r="I283" t="s">
        <v>41</v>
      </c>
      <c r="J283" t="s">
        <v>27</v>
      </c>
      <c r="K283" t="s">
        <v>95</v>
      </c>
      <c r="L283" t="s">
        <v>96</v>
      </c>
      <c r="M283">
        <v>98115</v>
      </c>
      <c r="N283" t="s">
        <v>44</v>
      </c>
      <c r="O283" t="s">
        <v>1954</v>
      </c>
      <c r="P283" t="s">
        <v>32</v>
      </c>
      <c r="Q283" t="s">
        <v>65</v>
      </c>
      <c r="R283" t="s">
        <v>1955</v>
      </c>
      <c r="S283">
        <v>109.9</v>
      </c>
      <c r="T283">
        <v>5</v>
      </c>
      <c r="U283">
        <v>0</v>
      </c>
      <c r="V283">
        <v>37.366</v>
      </c>
      <c r="W283" t="s">
        <v>10936</v>
      </c>
    </row>
    <row r="284" spans="1:23">
      <c r="A284">
        <v>2684</v>
      </c>
      <c r="B284" t="s">
        <v>5812</v>
      </c>
      <c r="C284">
        <v>2014</v>
      </c>
      <c r="D284" s="6">
        <v>41661</v>
      </c>
      <c r="E284" s="6">
        <v>41667</v>
      </c>
      <c r="F284" t="s">
        <v>50</v>
      </c>
      <c r="G284" t="s">
        <v>3503</v>
      </c>
      <c r="H284" t="s">
        <v>3504</v>
      </c>
      <c r="I284" t="s">
        <v>102</v>
      </c>
      <c r="J284" t="s">
        <v>27</v>
      </c>
      <c r="K284" t="s">
        <v>328</v>
      </c>
      <c r="L284" t="s">
        <v>238</v>
      </c>
      <c r="M284">
        <v>49201</v>
      </c>
      <c r="N284" t="s">
        <v>105</v>
      </c>
      <c r="O284" t="s">
        <v>5817</v>
      </c>
      <c r="P284" t="s">
        <v>71</v>
      </c>
      <c r="Q284" t="s">
        <v>72</v>
      </c>
      <c r="R284" t="s">
        <v>5818</v>
      </c>
      <c r="S284">
        <v>164.99</v>
      </c>
      <c r="T284">
        <v>1</v>
      </c>
      <c r="U284">
        <v>0</v>
      </c>
      <c r="V284">
        <v>49.496999999999986</v>
      </c>
      <c r="W284" t="s">
        <v>10936</v>
      </c>
    </row>
    <row r="285" spans="1:23">
      <c r="A285">
        <v>2683</v>
      </c>
      <c r="B285" t="s">
        <v>5812</v>
      </c>
      <c r="C285">
        <v>2014</v>
      </c>
      <c r="D285" s="6">
        <v>41661</v>
      </c>
      <c r="E285" s="6">
        <v>41667</v>
      </c>
      <c r="F285" t="s">
        <v>50</v>
      </c>
      <c r="G285" t="s">
        <v>3503</v>
      </c>
      <c r="H285" t="s">
        <v>3504</v>
      </c>
      <c r="I285" t="s">
        <v>102</v>
      </c>
      <c r="J285" t="s">
        <v>27</v>
      </c>
      <c r="K285" t="s">
        <v>328</v>
      </c>
      <c r="L285" t="s">
        <v>238</v>
      </c>
      <c r="M285">
        <v>49201</v>
      </c>
      <c r="N285" t="s">
        <v>105</v>
      </c>
      <c r="O285" t="s">
        <v>5815</v>
      </c>
      <c r="P285" t="s">
        <v>71</v>
      </c>
      <c r="Q285" t="s">
        <v>682</v>
      </c>
      <c r="R285" t="s">
        <v>5816</v>
      </c>
      <c r="S285">
        <v>350.97300000000007</v>
      </c>
      <c r="T285">
        <v>3</v>
      </c>
      <c r="U285">
        <v>0.1</v>
      </c>
      <c r="V285">
        <v>152.08829999999998</v>
      </c>
      <c r="W285" t="s">
        <v>10936</v>
      </c>
    </row>
    <row r="286" spans="1:23">
      <c r="A286">
        <v>2682</v>
      </c>
      <c r="B286" t="s">
        <v>5812</v>
      </c>
      <c r="C286">
        <v>2014</v>
      </c>
      <c r="D286" s="6">
        <v>41661</v>
      </c>
      <c r="E286" s="6">
        <v>41667</v>
      </c>
      <c r="F286" t="s">
        <v>50</v>
      </c>
      <c r="G286" t="s">
        <v>3503</v>
      </c>
      <c r="H286" t="s">
        <v>3504</v>
      </c>
      <c r="I286" t="s">
        <v>102</v>
      </c>
      <c r="J286" t="s">
        <v>27</v>
      </c>
      <c r="K286" t="s">
        <v>328</v>
      </c>
      <c r="L286" t="s">
        <v>238</v>
      </c>
      <c r="M286">
        <v>49201</v>
      </c>
      <c r="N286" t="s">
        <v>105</v>
      </c>
      <c r="O286" t="s">
        <v>5813</v>
      </c>
      <c r="P286" t="s">
        <v>46</v>
      </c>
      <c r="Q286" t="s">
        <v>75</v>
      </c>
      <c r="R286" t="s">
        <v>5814</v>
      </c>
      <c r="S286">
        <v>89.52</v>
      </c>
      <c r="T286">
        <v>4</v>
      </c>
      <c r="U286">
        <v>0</v>
      </c>
      <c r="V286">
        <v>42.074399999999997</v>
      </c>
      <c r="W286" t="s">
        <v>10936</v>
      </c>
    </row>
    <row r="287" spans="1:23">
      <c r="A287">
        <v>2681</v>
      </c>
      <c r="B287" t="s">
        <v>5812</v>
      </c>
      <c r="C287">
        <v>2014</v>
      </c>
      <c r="D287" s="6">
        <v>41661</v>
      </c>
      <c r="E287" s="6">
        <v>41667</v>
      </c>
      <c r="F287" t="s">
        <v>50</v>
      </c>
      <c r="G287" t="s">
        <v>3503</v>
      </c>
      <c r="H287" t="s">
        <v>3504</v>
      </c>
      <c r="I287" t="s">
        <v>102</v>
      </c>
      <c r="J287" t="s">
        <v>27</v>
      </c>
      <c r="K287" t="s">
        <v>328</v>
      </c>
      <c r="L287" t="s">
        <v>238</v>
      </c>
      <c r="M287">
        <v>49201</v>
      </c>
      <c r="N287" t="s">
        <v>105</v>
      </c>
      <c r="O287" t="s">
        <v>2704</v>
      </c>
      <c r="P287" t="s">
        <v>71</v>
      </c>
      <c r="Q287" t="s">
        <v>161</v>
      </c>
      <c r="R287" t="s">
        <v>2705</v>
      </c>
      <c r="S287">
        <v>619.94999999999993</v>
      </c>
      <c r="T287">
        <v>5</v>
      </c>
      <c r="U287">
        <v>0</v>
      </c>
      <c r="V287">
        <v>111.59099999999995</v>
      </c>
      <c r="W287" t="s">
        <v>10936</v>
      </c>
    </row>
    <row r="288" spans="1:23">
      <c r="A288">
        <v>2680</v>
      </c>
      <c r="B288" t="s">
        <v>5812</v>
      </c>
      <c r="C288">
        <v>2014</v>
      </c>
      <c r="D288" s="6">
        <v>41661</v>
      </c>
      <c r="E288" s="6">
        <v>41667</v>
      </c>
      <c r="F288" t="s">
        <v>50</v>
      </c>
      <c r="G288" t="s">
        <v>3503</v>
      </c>
      <c r="H288" t="s">
        <v>3504</v>
      </c>
      <c r="I288" t="s">
        <v>102</v>
      </c>
      <c r="J288" t="s">
        <v>27</v>
      </c>
      <c r="K288" t="s">
        <v>328</v>
      </c>
      <c r="L288" t="s">
        <v>238</v>
      </c>
      <c r="M288">
        <v>49201</v>
      </c>
      <c r="N288" t="s">
        <v>105</v>
      </c>
      <c r="O288" t="s">
        <v>2391</v>
      </c>
      <c r="P288" t="s">
        <v>46</v>
      </c>
      <c r="Q288" t="s">
        <v>75</v>
      </c>
      <c r="R288" t="s">
        <v>2392</v>
      </c>
      <c r="S288">
        <v>14.399999999999999</v>
      </c>
      <c r="T288">
        <v>5</v>
      </c>
      <c r="U288">
        <v>0</v>
      </c>
      <c r="V288">
        <v>7.056</v>
      </c>
      <c r="W288" t="s">
        <v>10936</v>
      </c>
    </row>
    <row r="289" spans="1:23">
      <c r="A289">
        <v>2585</v>
      </c>
      <c r="B289" t="s">
        <v>5683</v>
      </c>
      <c r="C289">
        <v>2011</v>
      </c>
      <c r="D289" s="6">
        <v>40570</v>
      </c>
      <c r="E289" s="6">
        <v>40575</v>
      </c>
      <c r="F289" t="s">
        <v>50</v>
      </c>
      <c r="G289" t="s">
        <v>1497</v>
      </c>
      <c r="H289" t="s">
        <v>1498</v>
      </c>
      <c r="I289" t="s">
        <v>102</v>
      </c>
      <c r="J289" t="s">
        <v>27</v>
      </c>
      <c r="K289" t="s">
        <v>2811</v>
      </c>
      <c r="L289" t="s">
        <v>319</v>
      </c>
      <c r="M289">
        <v>22304</v>
      </c>
      <c r="N289" t="s">
        <v>30</v>
      </c>
      <c r="O289" t="s">
        <v>2086</v>
      </c>
      <c r="P289" t="s">
        <v>71</v>
      </c>
      <c r="Q289" t="s">
        <v>72</v>
      </c>
      <c r="R289" t="s">
        <v>2087</v>
      </c>
      <c r="S289">
        <v>187.98</v>
      </c>
      <c r="T289">
        <v>2</v>
      </c>
      <c r="U289">
        <v>0</v>
      </c>
      <c r="V289">
        <v>52.634399999999999</v>
      </c>
      <c r="W289" t="s">
        <v>10936</v>
      </c>
    </row>
    <row r="290" spans="1:23">
      <c r="A290">
        <v>2584</v>
      </c>
      <c r="B290" t="s">
        <v>5683</v>
      </c>
      <c r="C290">
        <v>2011</v>
      </c>
      <c r="D290" s="6">
        <v>40570</v>
      </c>
      <c r="E290" s="6">
        <v>40575</v>
      </c>
      <c r="F290" t="s">
        <v>50</v>
      </c>
      <c r="G290" t="s">
        <v>1497</v>
      </c>
      <c r="H290" t="s">
        <v>1498</v>
      </c>
      <c r="I290" t="s">
        <v>102</v>
      </c>
      <c r="J290" t="s">
        <v>27</v>
      </c>
      <c r="K290" t="s">
        <v>2811</v>
      </c>
      <c r="L290" t="s">
        <v>319</v>
      </c>
      <c r="M290">
        <v>22304</v>
      </c>
      <c r="N290" t="s">
        <v>30</v>
      </c>
      <c r="O290" t="s">
        <v>5688</v>
      </c>
      <c r="P290" t="s">
        <v>32</v>
      </c>
      <c r="Q290" t="s">
        <v>65</v>
      </c>
      <c r="R290" t="s">
        <v>5689</v>
      </c>
      <c r="S290">
        <v>12.419999999999998</v>
      </c>
      <c r="T290">
        <v>3</v>
      </c>
      <c r="U290">
        <v>0</v>
      </c>
      <c r="V290">
        <v>4.4711999999999996</v>
      </c>
      <c r="W290" t="s">
        <v>10936</v>
      </c>
    </row>
    <row r="291" spans="1:23">
      <c r="A291">
        <v>2583</v>
      </c>
      <c r="B291" t="s">
        <v>5683</v>
      </c>
      <c r="C291">
        <v>2011</v>
      </c>
      <c r="D291" s="6">
        <v>40570</v>
      </c>
      <c r="E291" s="6">
        <v>40575</v>
      </c>
      <c r="F291" t="s">
        <v>50</v>
      </c>
      <c r="G291" t="s">
        <v>1497</v>
      </c>
      <c r="H291" t="s">
        <v>1498</v>
      </c>
      <c r="I291" t="s">
        <v>102</v>
      </c>
      <c r="J291" t="s">
        <v>27</v>
      </c>
      <c r="K291" t="s">
        <v>2811</v>
      </c>
      <c r="L291" t="s">
        <v>319</v>
      </c>
      <c r="M291">
        <v>22304</v>
      </c>
      <c r="N291" t="s">
        <v>30</v>
      </c>
      <c r="O291" t="s">
        <v>5686</v>
      </c>
      <c r="P291" t="s">
        <v>71</v>
      </c>
      <c r="Q291" t="s">
        <v>72</v>
      </c>
      <c r="R291" t="s">
        <v>5687</v>
      </c>
      <c r="S291">
        <v>155.35</v>
      </c>
      <c r="T291">
        <v>13</v>
      </c>
      <c r="U291">
        <v>0</v>
      </c>
      <c r="V291">
        <v>0</v>
      </c>
      <c r="W291" t="s">
        <v>10936</v>
      </c>
    </row>
    <row r="292" spans="1:23">
      <c r="A292">
        <v>2582</v>
      </c>
      <c r="B292" t="s">
        <v>5683</v>
      </c>
      <c r="C292">
        <v>2011</v>
      </c>
      <c r="D292" s="6">
        <v>40570</v>
      </c>
      <c r="E292" s="6">
        <v>40575</v>
      </c>
      <c r="F292" t="s">
        <v>50</v>
      </c>
      <c r="G292" t="s">
        <v>1497</v>
      </c>
      <c r="H292" t="s">
        <v>1498</v>
      </c>
      <c r="I292" t="s">
        <v>102</v>
      </c>
      <c r="J292" t="s">
        <v>27</v>
      </c>
      <c r="K292" t="s">
        <v>2811</v>
      </c>
      <c r="L292" t="s">
        <v>319</v>
      </c>
      <c r="M292">
        <v>22304</v>
      </c>
      <c r="N292" t="s">
        <v>30</v>
      </c>
      <c r="O292" t="s">
        <v>5347</v>
      </c>
      <c r="P292" t="s">
        <v>46</v>
      </c>
      <c r="Q292" t="s">
        <v>90</v>
      </c>
      <c r="R292" t="s">
        <v>5348</v>
      </c>
      <c r="S292">
        <v>16.68</v>
      </c>
      <c r="T292">
        <v>2</v>
      </c>
      <c r="U292">
        <v>0</v>
      </c>
      <c r="V292">
        <v>8.34</v>
      </c>
      <c r="W292" t="s">
        <v>10936</v>
      </c>
    </row>
    <row r="293" spans="1:23">
      <c r="A293">
        <v>2581</v>
      </c>
      <c r="B293" t="s">
        <v>5683</v>
      </c>
      <c r="C293">
        <v>2011</v>
      </c>
      <c r="D293" s="6">
        <v>40570</v>
      </c>
      <c r="E293" s="6">
        <v>40575</v>
      </c>
      <c r="F293" t="s">
        <v>50</v>
      </c>
      <c r="G293" t="s">
        <v>1497</v>
      </c>
      <c r="H293" t="s">
        <v>1498</v>
      </c>
      <c r="I293" t="s">
        <v>102</v>
      </c>
      <c r="J293" t="s">
        <v>27</v>
      </c>
      <c r="K293" t="s">
        <v>2811</v>
      </c>
      <c r="L293" t="s">
        <v>319</v>
      </c>
      <c r="M293">
        <v>22304</v>
      </c>
      <c r="N293" t="s">
        <v>30</v>
      </c>
      <c r="O293" t="s">
        <v>3632</v>
      </c>
      <c r="P293" t="s">
        <v>46</v>
      </c>
      <c r="Q293" t="s">
        <v>90</v>
      </c>
      <c r="R293" t="s">
        <v>3633</v>
      </c>
      <c r="S293">
        <v>19.440000000000001</v>
      </c>
      <c r="T293">
        <v>3</v>
      </c>
      <c r="U293">
        <v>0</v>
      </c>
      <c r="V293">
        <v>9.3312000000000008</v>
      </c>
      <c r="W293" t="s">
        <v>10936</v>
      </c>
    </row>
    <row r="294" spans="1:23">
      <c r="A294">
        <v>2580</v>
      </c>
      <c r="B294" t="s">
        <v>5683</v>
      </c>
      <c r="C294">
        <v>2011</v>
      </c>
      <c r="D294" s="6">
        <v>40570</v>
      </c>
      <c r="E294" s="6">
        <v>40575</v>
      </c>
      <c r="F294" t="s">
        <v>50</v>
      </c>
      <c r="G294" t="s">
        <v>1497</v>
      </c>
      <c r="H294" t="s">
        <v>1498</v>
      </c>
      <c r="I294" t="s">
        <v>102</v>
      </c>
      <c r="J294" t="s">
        <v>27</v>
      </c>
      <c r="K294" t="s">
        <v>2811</v>
      </c>
      <c r="L294" t="s">
        <v>319</v>
      </c>
      <c r="M294">
        <v>22304</v>
      </c>
      <c r="N294" t="s">
        <v>30</v>
      </c>
      <c r="O294" t="s">
        <v>3324</v>
      </c>
      <c r="P294" t="s">
        <v>46</v>
      </c>
      <c r="Q294" t="s">
        <v>59</v>
      </c>
      <c r="R294" t="s">
        <v>3325</v>
      </c>
      <c r="S294">
        <v>489.92</v>
      </c>
      <c r="T294">
        <v>8</v>
      </c>
      <c r="U294">
        <v>0</v>
      </c>
      <c r="V294">
        <v>0</v>
      </c>
      <c r="W294" t="s">
        <v>10936</v>
      </c>
    </row>
    <row r="295" spans="1:23">
      <c r="A295">
        <v>2579</v>
      </c>
      <c r="B295" t="s">
        <v>5683</v>
      </c>
      <c r="C295">
        <v>2011</v>
      </c>
      <c r="D295" s="6">
        <v>40570</v>
      </c>
      <c r="E295" s="6">
        <v>40575</v>
      </c>
      <c r="F295" t="s">
        <v>50</v>
      </c>
      <c r="G295" t="s">
        <v>1497</v>
      </c>
      <c r="H295" t="s">
        <v>1498</v>
      </c>
      <c r="I295" t="s">
        <v>102</v>
      </c>
      <c r="J295" t="s">
        <v>27</v>
      </c>
      <c r="K295" t="s">
        <v>2811</v>
      </c>
      <c r="L295" t="s">
        <v>319</v>
      </c>
      <c r="M295">
        <v>22304</v>
      </c>
      <c r="N295" t="s">
        <v>30</v>
      </c>
      <c r="O295" t="s">
        <v>5684</v>
      </c>
      <c r="P295" t="s">
        <v>32</v>
      </c>
      <c r="Q295" t="s">
        <v>65</v>
      </c>
      <c r="R295" t="s">
        <v>5685</v>
      </c>
      <c r="S295">
        <v>62.820000000000007</v>
      </c>
      <c r="T295">
        <v>3</v>
      </c>
      <c r="U295">
        <v>0</v>
      </c>
      <c r="V295">
        <v>30.7818</v>
      </c>
      <c r="W295" t="s">
        <v>10936</v>
      </c>
    </row>
    <row r="296" spans="1:23">
      <c r="A296">
        <v>2539</v>
      </c>
      <c r="B296" t="s">
        <v>5627</v>
      </c>
      <c r="C296">
        <v>2012</v>
      </c>
      <c r="D296" s="6">
        <v>40935</v>
      </c>
      <c r="E296" s="6">
        <v>40937</v>
      </c>
      <c r="F296" t="s">
        <v>23</v>
      </c>
      <c r="G296" t="s">
        <v>2304</v>
      </c>
      <c r="H296" t="s">
        <v>2305</v>
      </c>
      <c r="I296" t="s">
        <v>26</v>
      </c>
      <c r="J296" t="s">
        <v>27</v>
      </c>
      <c r="K296" t="s">
        <v>2180</v>
      </c>
      <c r="L296" t="s">
        <v>498</v>
      </c>
      <c r="M296">
        <v>44105</v>
      </c>
      <c r="N296" t="s">
        <v>148</v>
      </c>
      <c r="O296" t="s">
        <v>5628</v>
      </c>
      <c r="P296" t="s">
        <v>71</v>
      </c>
      <c r="Q296" t="s">
        <v>72</v>
      </c>
      <c r="R296" t="s">
        <v>5629</v>
      </c>
      <c r="S296">
        <v>155.36999999999998</v>
      </c>
      <c r="T296">
        <v>1</v>
      </c>
      <c r="U296">
        <v>0.4</v>
      </c>
      <c r="V296">
        <v>-36.253</v>
      </c>
      <c r="W296" t="s">
        <v>10936</v>
      </c>
    </row>
    <row r="297" spans="1:23">
      <c r="A297">
        <v>2538</v>
      </c>
      <c r="B297" t="s">
        <v>5627</v>
      </c>
      <c r="C297">
        <v>2012</v>
      </c>
      <c r="D297" s="6">
        <v>40935</v>
      </c>
      <c r="E297" s="6">
        <v>40937</v>
      </c>
      <c r="F297" t="s">
        <v>23</v>
      </c>
      <c r="G297" t="s">
        <v>2304</v>
      </c>
      <c r="H297" t="s">
        <v>2305</v>
      </c>
      <c r="I297" t="s">
        <v>26</v>
      </c>
      <c r="J297" t="s">
        <v>27</v>
      </c>
      <c r="K297" t="s">
        <v>2180</v>
      </c>
      <c r="L297" t="s">
        <v>498</v>
      </c>
      <c r="M297">
        <v>44105</v>
      </c>
      <c r="N297" t="s">
        <v>148</v>
      </c>
      <c r="O297" t="s">
        <v>4599</v>
      </c>
      <c r="P297" t="s">
        <v>71</v>
      </c>
      <c r="Q297" t="s">
        <v>72</v>
      </c>
      <c r="R297" t="s">
        <v>4600</v>
      </c>
      <c r="S297">
        <v>431.976</v>
      </c>
      <c r="T297">
        <v>4</v>
      </c>
      <c r="U297">
        <v>0.4</v>
      </c>
      <c r="V297">
        <v>-100.7944</v>
      </c>
      <c r="W297" t="s">
        <v>10936</v>
      </c>
    </row>
    <row r="298" spans="1:23">
      <c r="A298">
        <v>2537</v>
      </c>
      <c r="B298" t="s">
        <v>5627</v>
      </c>
      <c r="C298">
        <v>2012</v>
      </c>
      <c r="D298" s="6">
        <v>40935</v>
      </c>
      <c r="E298" s="6">
        <v>40937</v>
      </c>
      <c r="F298" t="s">
        <v>23</v>
      </c>
      <c r="G298" t="s">
        <v>2304</v>
      </c>
      <c r="H298" t="s">
        <v>2305</v>
      </c>
      <c r="I298" t="s">
        <v>26</v>
      </c>
      <c r="J298" t="s">
        <v>27</v>
      </c>
      <c r="K298" t="s">
        <v>2180</v>
      </c>
      <c r="L298" t="s">
        <v>498</v>
      </c>
      <c r="M298">
        <v>44105</v>
      </c>
      <c r="N298" t="s">
        <v>148</v>
      </c>
      <c r="O298" t="s">
        <v>336</v>
      </c>
      <c r="P298" t="s">
        <v>32</v>
      </c>
      <c r="Q298" t="s">
        <v>36</v>
      </c>
      <c r="R298" t="s">
        <v>337</v>
      </c>
      <c r="S298">
        <v>181.98599999999999</v>
      </c>
      <c r="T298">
        <v>2</v>
      </c>
      <c r="U298">
        <v>0.3</v>
      </c>
      <c r="V298">
        <v>-54.595799999999997</v>
      </c>
      <c r="W298" t="s">
        <v>10936</v>
      </c>
    </row>
    <row r="299" spans="1:23">
      <c r="A299">
        <v>2489</v>
      </c>
      <c r="B299" t="s">
        <v>5556</v>
      </c>
      <c r="C299">
        <v>2012</v>
      </c>
      <c r="D299" s="6">
        <v>40910</v>
      </c>
      <c r="E299" s="6">
        <v>40912</v>
      </c>
      <c r="F299" t="s">
        <v>23</v>
      </c>
      <c r="G299" t="s">
        <v>995</v>
      </c>
      <c r="H299" t="s">
        <v>996</v>
      </c>
      <c r="I299" t="s">
        <v>41</v>
      </c>
      <c r="J299" t="s">
        <v>27</v>
      </c>
      <c r="K299" t="s">
        <v>606</v>
      </c>
      <c r="L299" t="s">
        <v>245</v>
      </c>
      <c r="M299">
        <v>19711</v>
      </c>
      <c r="N299" t="s">
        <v>148</v>
      </c>
      <c r="O299" t="s">
        <v>5226</v>
      </c>
      <c r="P299" t="s">
        <v>46</v>
      </c>
      <c r="Q299" t="s">
        <v>90</v>
      </c>
      <c r="R299" t="s">
        <v>5227</v>
      </c>
      <c r="S299">
        <v>20.04</v>
      </c>
      <c r="T299">
        <v>3</v>
      </c>
      <c r="U299">
        <v>0</v>
      </c>
      <c r="V299">
        <v>9.6191999999999993</v>
      </c>
      <c r="W299" t="s">
        <v>10936</v>
      </c>
    </row>
    <row r="300" spans="1:23">
      <c r="A300">
        <v>2488</v>
      </c>
      <c r="B300" t="s">
        <v>5556</v>
      </c>
      <c r="C300">
        <v>2012</v>
      </c>
      <c r="D300" s="6">
        <v>40910</v>
      </c>
      <c r="E300" s="6">
        <v>40912</v>
      </c>
      <c r="F300" t="s">
        <v>23</v>
      </c>
      <c r="G300" t="s">
        <v>995</v>
      </c>
      <c r="H300" t="s">
        <v>996</v>
      </c>
      <c r="I300" t="s">
        <v>41</v>
      </c>
      <c r="J300" t="s">
        <v>27</v>
      </c>
      <c r="K300" t="s">
        <v>606</v>
      </c>
      <c r="L300" t="s">
        <v>245</v>
      </c>
      <c r="M300">
        <v>19711</v>
      </c>
      <c r="N300" t="s">
        <v>148</v>
      </c>
      <c r="O300" t="s">
        <v>5559</v>
      </c>
      <c r="P300" t="s">
        <v>46</v>
      </c>
      <c r="Q300" t="s">
        <v>68</v>
      </c>
      <c r="R300" t="s">
        <v>5560</v>
      </c>
      <c r="S300">
        <v>9.84</v>
      </c>
      <c r="T300">
        <v>3</v>
      </c>
      <c r="U300">
        <v>0</v>
      </c>
      <c r="V300">
        <v>2.6568000000000005</v>
      </c>
      <c r="W300" t="s">
        <v>10936</v>
      </c>
    </row>
    <row r="301" spans="1:23">
      <c r="A301">
        <v>2487</v>
      </c>
      <c r="B301" t="s">
        <v>5556</v>
      </c>
      <c r="C301">
        <v>2012</v>
      </c>
      <c r="D301" s="6">
        <v>40910</v>
      </c>
      <c r="E301" s="6">
        <v>40912</v>
      </c>
      <c r="F301" t="s">
        <v>23</v>
      </c>
      <c r="G301" t="s">
        <v>995</v>
      </c>
      <c r="H301" t="s">
        <v>996</v>
      </c>
      <c r="I301" t="s">
        <v>41</v>
      </c>
      <c r="J301" t="s">
        <v>27</v>
      </c>
      <c r="K301" t="s">
        <v>606</v>
      </c>
      <c r="L301" t="s">
        <v>245</v>
      </c>
      <c r="M301">
        <v>19711</v>
      </c>
      <c r="N301" t="s">
        <v>148</v>
      </c>
      <c r="O301" t="s">
        <v>5557</v>
      </c>
      <c r="P301" t="s">
        <v>46</v>
      </c>
      <c r="Q301" t="s">
        <v>59</v>
      </c>
      <c r="R301" t="s">
        <v>5558</v>
      </c>
      <c r="S301">
        <v>85.52</v>
      </c>
      <c r="T301">
        <v>2</v>
      </c>
      <c r="U301">
        <v>0</v>
      </c>
      <c r="V301">
        <v>22.235199999999999</v>
      </c>
      <c r="W301" t="s">
        <v>10936</v>
      </c>
    </row>
    <row r="302" spans="1:23">
      <c r="A302">
        <v>2473</v>
      </c>
      <c r="B302" t="s">
        <v>5532</v>
      </c>
      <c r="C302">
        <v>2013</v>
      </c>
      <c r="D302" s="6">
        <v>41296</v>
      </c>
      <c r="E302" s="6">
        <v>41302</v>
      </c>
      <c r="F302" t="s">
        <v>50</v>
      </c>
      <c r="G302" t="s">
        <v>5533</v>
      </c>
      <c r="H302" t="s">
        <v>5534</v>
      </c>
      <c r="I302" t="s">
        <v>26</v>
      </c>
      <c r="J302" t="s">
        <v>27</v>
      </c>
      <c r="K302" t="s">
        <v>1706</v>
      </c>
      <c r="L302" t="s">
        <v>88</v>
      </c>
      <c r="M302">
        <v>28314</v>
      </c>
      <c r="N302" t="s">
        <v>30</v>
      </c>
      <c r="O302" t="s">
        <v>5131</v>
      </c>
      <c r="P302" t="s">
        <v>46</v>
      </c>
      <c r="Q302" t="s">
        <v>78</v>
      </c>
      <c r="R302" t="s">
        <v>5132</v>
      </c>
      <c r="S302">
        <v>64.864000000000004</v>
      </c>
      <c r="T302">
        <v>4</v>
      </c>
      <c r="U302">
        <v>0.2</v>
      </c>
      <c r="V302">
        <v>6.4864000000000033</v>
      </c>
      <c r="W302" t="s">
        <v>10936</v>
      </c>
    </row>
    <row r="303" spans="1:23">
      <c r="A303">
        <v>2472</v>
      </c>
      <c r="B303" t="s">
        <v>5532</v>
      </c>
      <c r="C303">
        <v>2013</v>
      </c>
      <c r="D303" s="6">
        <v>41296</v>
      </c>
      <c r="E303" s="6">
        <v>41302</v>
      </c>
      <c r="F303" t="s">
        <v>50</v>
      </c>
      <c r="G303" t="s">
        <v>5533</v>
      </c>
      <c r="H303" t="s">
        <v>5534</v>
      </c>
      <c r="I303" t="s">
        <v>26</v>
      </c>
      <c r="J303" t="s">
        <v>27</v>
      </c>
      <c r="K303" t="s">
        <v>1706</v>
      </c>
      <c r="L303" t="s">
        <v>88</v>
      </c>
      <c r="M303">
        <v>28314</v>
      </c>
      <c r="N303" t="s">
        <v>30</v>
      </c>
      <c r="O303" t="s">
        <v>5019</v>
      </c>
      <c r="P303" t="s">
        <v>32</v>
      </c>
      <c r="Q303" t="s">
        <v>33</v>
      </c>
      <c r="R303" t="s">
        <v>5537</v>
      </c>
      <c r="S303">
        <v>451.13599999999997</v>
      </c>
      <c r="T303">
        <v>4</v>
      </c>
      <c r="U303">
        <v>0.2</v>
      </c>
      <c r="V303">
        <v>-67.670399999999972</v>
      </c>
      <c r="W303" t="s">
        <v>10936</v>
      </c>
    </row>
    <row r="304" spans="1:23">
      <c r="A304">
        <v>2471</v>
      </c>
      <c r="B304" t="s">
        <v>5532</v>
      </c>
      <c r="C304">
        <v>2013</v>
      </c>
      <c r="D304" s="6">
        <v>41296</v>
      </c>
      <c r="E304" s="6">
        <v>41302</v>
      </c>
      <c r="F304" t="s">
        <v>50</v>
      </c>
      <c r="G304" t="s">
        <v>5533</v>
      </c>
      <c r="H304" t="s">
        <v>5534</v>
      </c>
      <c r="I304" t="s">
        <v>26</v>
      </c>
      <c r="J304" t="s">
        <v>27</v>
      </c>
      <c r="K304" t="s">
        <v>1706</v>
      </c>
      <c r="L304" t="s">
        <v>88</v>
      </c>
      <c r="M304">
        <v>28314</v>
      </c>
      <c r="N304" t="s">
        <v>30</v>
      </c>
      <c r="O304" t="s">
        <v>5535</v>
      </c>
      <c r="P304" t="s">
        <v>32</v>
      </c>
      <c r="Q304" t="s">
        <v>65</v>
      </c>
      <c r="R304" t="s">
        <v>5536</v>
      </c>
      <c r="S304">
        <v>14.272</v>
      </c>
      <c r="T304">
        <v>8</v>
      </c>
      <c r="U304">
        <v>0.2</v>
      </c>
      <c r="V304">
        <v>4.281600000000001</v>
      </c>
      <c r="W304" t="s">
        <v>10936</v>
      </c>
    </row>
    <row r="305" spans="1:23">
      <c r="A305">
        <v>2409</v>
      </c>
      <c r="B305" t="s">
        <v>5451</v>
      </c>
      <c r="C305">
        <v>2014</v>
      </c>
      <c r="D305" s="6">
        <v>41660</v>
      </c>
      <c r="E305" s="6">
        <v>41665</v>
      </c>
      <c r="F305" t="s">
        <v>50</v>
      </c>
      <c r="G305" t="s">
        <v>5452</v>
      </c>
      <c r="H305" t="s">
        <v>5453</v>
      </c>
      <c r="I305" t="s">
        <v>26</v>
      </c>
      <c r="J305" t="s">
        <v>27</v>
      </c>
      <c r="K305" t="s">
        <v>127</v>
      </c>
      <c r="L305" t="s">
        <v>43</v>
      </c>
      <c r="M305">
        <v>94122</v>
      </c>
      <c r="N305" t="s">
        <v>44</v>
      </c>
      <c r="O305" t="s">
        <v>5454</v>
      </c>
      <c r="P305" t="s">
        <v>71</v>
      </c>
      <c r="Q305" t="s">
        <v>72</v>
      </c>
      <c r="R305" t="s">
        <v>5455</v>
      </c>
      <c r="S305">
        <v>359.97600000000006</v>
      </c>
      <c r="T305">
        <v>3</v>
      </c>
      <c r="U305">
        <v>0.2</v>
      </c>
      <c r="V305">
        <v>130.49130000000002</v>
      </c>
      <c r="W305" t="s">
        <v>10936</v>
      </c>
    </row>
    <row r="306" spans="1:23">
      <c r="A306">
        <v>2408</v>
      </c>
      <c r="B306" t="s">
        <v>5451</v>
      </c>
      <c r="C306">
        <v>2014</v>
      </c>
      <c r="D306" s="6">
        <v>41660</v>
      </c>
      <c r="E306" s="6">
        <v>41665</v>
      </c>
      <c r="F306" t="s">
        <v>50</v>
      </c>
      <c r="G306" t="s">
        <v>5452</v>
      </c>
      <c r="H306" t="s">
        <v>5453</v>
      </c>
      <c r="I306" t="s">
        <v>26</v>
      </c>
      <c r="J306" t="s">
        <v>27</v>
      </c>
      <c r="K306" t="s">
        <v>127</v>
      </c>
      <c r="L306" t="s">
        <v>43</v>
      </c>
      <c r="M306">
        <v>94122</v>
      </c>
      <c r="N306" t="s">
        <v>44</v>
      </c>
      <c r="O306" t="s">
        <v>4640</v>
      </c>
      <c r="P306" t="s">
        <v>46</v>
      </c>
      <c r="Q306" t="s">
        <v>68</v>
      </c>
      <c r="R306" t="s">
        <v>186</v>
      </c>
      <c r="S306">
        <v>24.2</v>
      </c>
      <c r="T306">
        <v>5</v>
      </c>
      <c r="U306">
        <v>0</v>
      </c>
      <c r="V306">
        <v>7.9859999999999998</v>
      </c>
      <c r="W306" t="s">
        <v>10936</v>
      </c>
    </row>
    <row r="307" spans="1:23">
      <c r="A307">
        <v>2376</v>
      </c>
      <c r="B307" t="s">
        <v>5408</v>
      </c>
      <c r="C307">
        <v>2014</v>
      </c>
      <c r="D307" s="6">
        <v>41664</v>
      </c>
      <c r="E307" s="6">
        <v>41670</v>
      </c>
      <c r="F307" t="s">
        <v>50</v>
      </c>
      <c r="G307" t="s">
        <v>1997</v>
      </c>
      <c r="H307" t="s">
        <v>1998</v>
      </c>
      <c r="I307" t="s">
        <v>26</v>
      </c>
      <c r="J307" t="s">
        <v>27</v>
      </c>
      <c r="K307" t="s">
        <v>3792</v>
      </c>
      <c r="L307" t="s">
        <v>1272</v>
      </c>
      <c r="M307">
        <v>30080</v>
      </c>
      <c r="N307" t="s">
        <v>30</v>
      </c>
      <c r="O307" t="s">
        <v>3795</v>
      </c>
      <c r="P307" t="s">
        <v>46</v>
      </c>
      <c r="Q307" t="s">
        <v>269</v>
      </c>
      <c r="R307" t="s">
        <v>3796</v>
      </c>
      <c r="S307">
        <v>5.67</v>
      </c>
      <c r="T307">
        <v>3</v>
      </c>
      <c r="U307">
        <v>0</v>
      </c>
      <c r="V307">
        <v>0.11340000000000017</v>
      </c>
      <c r="W307" t="s">
        <v>10936</v>
      </c>
    </row>
    <row r="308" spans="1:23">
      <c r="A308">
        <v>2303</v>
      </c>
      <c r="B308" t="s">
        <v>5312</v>
      </c>
      <c r="C308">
        <v>2013</v>
      </c>
      <c r="D308" s="6">
        <v>41291</v>
      </c>
      <c r="E308" s="6">
        <v>41295</v>
      </c>
      <c r="F308" t="s">
        <v>50</v>
      </c>
      <c r="G308" t="s">
        <v>3256</v>
      </c>
      <c r="H308" t="s">
        <v>3257</v>
      </c>
      <c r="I308" t="s">
        <v>41</v>
      </c>
      <c r="J308" t="s">
        <v>27</v>
      </c>
      <c r="K308" t="s">
        <v>497</v>
      </c>
      <c r="L308" t="s">
        <v>1272</v>
      </c>
      <c r="M308">
        <v>31907</v>
      </c>
      <c r="N308" t="s">
        <v>30</v>
      </c>
      <c r="O308" t="s">
        <v>2143</v>
      </c>
      <c r="P308" t="s">
        <v>71</v>
      </c>
      <c r="Q308" t="s">
        <v>161</v>
      </c>
      <c r="R308" t="s">
        <v>2144</v>
      </c>
      <c r="S308">
        <v>316</v>
      </c>
      <c r="T308">
        <v>4</v>
      </c>
      <c r="U308">
        <v>0</v>
      </c>
      <c r="V308">
        <v>31.599999999999966</v>
      </c>
      <c r="W308" t="s">
        <v>10936</v>
      </c>
    </row>
    <row r="309" spans="1:23">
      <c r="A309">
        <v>2290</v>
      </c>
      <c r="B309" t="s">
        <v>5299</v>
      </c>
      <c r="C309">
        <v>2014</v>
      </c>
      <c r="D309" s="6">
        <v>41648</v>
      </c>
      <c r="E309" s="6">
        <v>41651</v>
      </c>
      <c r="F309" t="s">
        <v>188</v>
      </c>
      <c r="G309" t="s">
        <v>5300</v>
      </c>
      <c r="H309" t="s">
        <v>5301</v>
      </c>
      <c r="I309" t="s">
        <v>41</v>
      </c>
      <c r="J309" t="s">
        <v>27</v>
      </c>
      <c r="K309" t="s">
        <v>95</v>
      </c>
      <c r="L309" t="s">
        <v>96</v>
      </c>
      <c r="M309">
        <v>98115</v>
      </c>
      <c r="N309" t="s">
        <v>44</v>
      </c>
      <c r="O309" t="s">
        <v>5302</v>
      </c>
      <c r="P309" t="s">
        <v>32</v>
      </c>
      <c r="Q309" t="s">
        <v>56</v>
      </c>
      <c r="R309" t="s">
        <v>5303</v>
      </c>
      <c r="S309">
        <v>892.98</v>
      </c>
      <c r="T309">
        <v>2</v>
      </c>
      <c r="U309">
        <v>0</v>
      </c>
      <c r="V309">
        <v>80.368200000000002</v>
      </c>
      <c r="W309" t="s">
        <v>10936</v>
      </c>
    </row>
    <row r="310" spans="1:23">
      <c r="A310">
        <v>2171</v>
      </c>
      <c r="B310" t="s">
        <v>5104</v>
      </c>
      <c r="C310">
        <v>2014</v>
      </c>
      <c r="D310" s="6">
        <v>41667</v>
      </c>
      <c r="E310" s="6">
        <v>41670</v>
      </c>
      <c r="F310" t="s">
        <v>23</v>
      </c>
      <c r="G310" t="s">
        <v>5105</v>
      </c>
      <c r="H310" t="s">
        <v>5106</v>
      </c>
      <c r="I310" t="s">
        <v>26</v>
      </c>
      <c r="J310" t="s">
        <v>27</v>
      </c>
      <c r="K310" t="s">
        <v>4255</v>
      </c>
      <c r="L310" t="s">
        <v>498</v>
      </c>
      <c r="M310">
        <v>44240</v>
      </c>
      <c r="N310" t="s">
        <v>148</v>
      </c>
      <c r="O310" t="s">
        <v>692</v>
      </c>
      <c r="P310" t="s">
        <v>71</v>
      </c>
      <c r="Q310" t="s">
        <v>72</v>
      </c>
      <c r="R310" t="s">
        <v>693</v>
      </c>
      <c r="S310">
        <v>107.982</v>
      </c>
      <c r="T310">
        <v>3</v>
      </c>
      <c r="U310">
        <v>0.4</v>
      </c>
      <c r="V310">
        <v>-26.995499999999993</v>
      </c>
      <c r="W310" t="s">
        <v>10936</v>
      </c>
    </row>
    <row r="311" spans="1:23">
      <c r="A311">
        <v>2170</v>
      </c>
      <c r="B311" t="s">
        <v>5104</v>
      </c>
      <c r="C311">
        <v>2014</v>
      </c>
      <c r="D311" s="6">
        <v>41667</v>
      </c>
      <c r="E311" s="6">
        <v>41670</v>
      </c>
      <c r="F311" t="s">
        <v>23</v>
      </c>
      <c r="G311" t="s">
        <v>5105</v>
      </c>
      <c r="H311" t="s">
        <v>5106</v>
      </c>
      <c r="I311" t="s">
        <v>26</v>
      </c>
      <c r="J311" t="s">
        <v>27</v>
      </c>
      <c r="K311" t="s">
        <v>4255</v>
      </c>
      <c r="L311" t="s">
        <v>498</v>
      </c>
      <c r="M311">
        <v>44240</v>
      </c>
      <c r="N311" t="s">
        <v>148</v>
      </c>
      <c r="O311" t="s">
        <v>2738</v>
      </c>
      <c r="P311" t="s">
        <v>71</v>
      </c>
      <c r="Q311" t="s">
        <v>161</v>
      </c>
      <c r="R311" t="s">
        <v>2739</v>
      </c>
      <c r="S311">
        <v>71.975999999999999</v>
      </c>
      <c r="T311">
        <v>3</v>
      </c>
      <c r="U311">
        <v>0.2</v>
      </c>
      <c r="V311">
        <v>-8.9970000000000034</v>
      </c>
      <c r="W311" t="s">
        <v>10936</v>
      </c>
    </row>
    <row r="312" spans="1:23">
      <c r="A312">
        <v>2169</v>
      </c>
      <c r="B312" t="s">
        <v>5104</v>
      </c>
      <c r="C312">
        <v>2014</v>
      </c>
      <c r="D312" s="6">
        <v>41667</v>
      </c>
      <c r="E312" s="6">
        <v>41670</v>
      </c>
      <c r="F312" t="s">
        <v>23</v>
      </c>
      <c r="G312" t="s">
        <v>5105</v>
      </c>
      <c r="H312" t="s">
        <v>5106</v>
      </c>
      <c r="I312" t="s">
        <v>26</v>
      </c>
      <c r="J312" t="s">
        <v>27</v>
      </c>
      <c r="K312" t="s">
        <v>4255</v>
      </c>
      <c r="L312" t="s">
        <v>498</v>
      </c>
      <c r="M312">
        <v>44240</v>
      </c>
      <c r="N312" t="s">
        <v>148</v>
      </c>
      <c r="O312" t="s">
        <v>1987</v>
      </c>
      <c r="P312" t="s">
        <v>46</v>
      </c>
      <c r="Q312" t="s">
        <v>68</v>
      </c>
      <c r="R312" t="s">
        <v>1988</v>
      </c>
      <c r="S312">
        <v>14.015999999999998</v>
      </c>
      <c r="T312">
        <v>3</v>
      </c>
      <c r="U312">
        <v>0.2</v>
      </c>
      <c r="V312">
        <v>1.7519999999999998</v>
      </c>
      <c r="W312" t="s">
        <v>10936</v>
      </c>
    </row>
    <row r="313" spans="1:23">
      <c r="A313">
        <v>2162</v>
      </c>
      <c r="B313" t="s">
        <v>5094</v>
      </c>
      <c r="C313">
        <v>2013</v>
      </c>
      <c r="D313" s="6">
        <v>41281</v>
      </c>
      <c r="E313" s="6">
        <v>41286</v>
      </c>
      <c r="F313" t="s">
        <v>50</v>
      </c>
      <c r="G313" t="s">
        <v>930</v>
      </c>
      <c r="H313" t="s">
        <v>931</v>
      </c>
      <c r="I313" t="s">
        <v>102</v>
      </c>
      <c r="J313" t="s">
        <v>27</v>
      </c>
      <c r="K313" t="s">
        <v>3199</v>
      </c>
      <c r="L313" t="s">
        <v>43</v>
      </c>
      <c r="M313">
        <v>94601</v>
      </c>
      <c r="N313" t="s">
        <v>44</v>
      </c>
      <c r="O313" t="s">
        <v>5095</v>
      </c>
      <c r="P313" t="s">
        <v>46</v>
      </c>
      <c r="Q313" t="s">
        <v>68</v>
      </c>
      <c r="R313" t="s">
        <v>5096</v>
      </c>
      <c r="S313">
        <v>34.58</v>
      </c>
      <c r="T313">
        <v>1</v>
      </c>
      <c r="U313">
        <v>0</v>
      </c>
      <c r="V313">
        <v>10.028199999999998</v>
      </c>
      <c r="W313" t="s">
        <v>10936</v>
      </c>
    </row>
    <row r="314" spans="1:23">
      <c r="A314">
        <v>2121</v>
      </c>
      <c r="B314" t="s">
        <v>5027</v>
      </c>
      <c r="C314">
        <v>2014</v>
      </c>
      <c r="D314" s="6">
        <v>41647</v>
      </c>
      <c r="E314" s="6">
        <v>41653</v>
      </c>
      <c r="F314" t="s">
        <v>50</v>
      </c>
      <c r="G314" t="s">
        <v>3902</v>
      </c>
      <c r="H314" t="s">
        <v>3903</v>
      </c>
      <c r="I314" t="s">
        <v>26</v>
      </c>
      <c r="J314" t="s">
        <v>27</v>
      </c>
      <c r="K314" t="s">
        <v>5028</v>
      </c>
      <c r="L314" t="s">
        <v>54</v>
      </c>
      <c r="M314">
        <v>32174</v>
      </c>
      <c r="N314" t="s">
        <v>30</v>
      </c>
      <c r="O314" t="s">
        <v>2913</v>
      </c>
      <c r="P314" t="s">
        <v>46</v>
      </c>
      <c r="Q314" t="s">
        <v>75</v>
      </c>
      <c r="R314" t="s">
        <v>2914</v>
      </c>
      <c r="S314">
        <v>2.8080000000000007</v>
      </c>
      <c r="T314">
        <v>3</v>
      </c>
      <c r="U314">
        <v>0.7</v>
      </c>
      <c r="V314">
        <v>-1.9656000000000002</v>
      </c>
      <c r="W314" t="s">
        <v>10936</v>
      </c>
    </row>
    <row r="315" spans="1:23">
      <c r="A315">
        <v>2038</v>
      </c>
      <c r="B315" t="s">
        <v>4913</v>
      </c>
      <c r="C315">
        <v>2012</v>
      </c>
      <c r="D315" s="6">
        <v>40931</v>
      </c>
      <c r="E315" s="6">
        <v>40935</v>
      </c>
      <c r="F315" t="s">
        <v>50</v>
      </c>
      <c r="G315" t="s">
        <v>1679</v>
      </c>
      <c r="H315" t="s">
        <v>1680</v>
      </c>
      <c r="I315" t="s">
        <v>102</v>
      </c>
      <c r="J315" t="s">
        <v>27</v>
      </c>
      <c r="K315" t="s">
        <v>4914</v>
      </c>
      <c r="L315" t="s">
        <v>1762</v>
      </c>
      <c r="M315">
        <v>59715</v>
      </c>
      <c r="N315" t="s">
        <v>44</v>
      </c>
      <c r="O315" t="s">
        <v>4399</v>
      </c>
      <c r="P315" t="s">
        <v>46</v>
      </c>
      <c r="Q315" t="s">
        <v>47</v>
      </c>
      <c r="R315" t="s">
        <v>4400</v>
      </c>
      <c r="S315">
        <v>14.62</v>
      </c>
      <c r="T315">
        <v>2</v>
      </c>
      <c r="U315">
        <v>0</v>
      </c>
      <c r="V315">
        <v>6.8713999999999995</v>
      </c>
      <c r="W315" t="s">
        <v>10936</v>
      </c>
    </row>
    <row r="316" spans="1:23">
      <c r="A316">
        <v>2037</v>
      </c>
      <c r="B316" t="s">
        <v>4913</v>
      </c>
      <c r="C316">
        <v>2012</v>
      </c>
      <c r="D316" s="6">
        <v>40931</v>
      </c>
      <c r="E316" s="6">
        <v>40935</v>
      </c>
      <c r="F316" t="s">
        <v>50</v>
      </c>
      <c r="G316" t="s">
        <v>1679</v>
      </c>
      <c r="H316" t="s">
        <v>1680</v>
      </c>
      <c r="I316" t="s">
        <v>102</v>
      </c>
      <c r="J316" t="s">
        <v>27</v>
      </c>
      <c r="K316" t="s">
        <v>4914</v>
      </c>
      <c r="L316" t="s">
        <v>1762</v>
      </c>
      <c r="M316">
        <v>59715</v>
      </c>
      <c r="N316" t="s">
        <v>44</v>
      </c>
      <c r="O316" t="s">
        <v>1438</v>
      </c>
      <c r="P316" t="s">
        <v>46</v>
      </c>
      <c r="Q316" t="s">
        <v>90</v>
      </c>
      <c r="R316" t="s">
        <v>1439</v>
      </c>
      <c r="S316">
        <v>29.04</v>
      </c>
      <c r="T316">
        <v>3</v>
      </c>
      <c r="U316">
        <v>0</v>
      </c>
      <c r="V316">
        <v>13.9392</v>
      </c>
      <c r="W316" t="s">
        <v>10936</v>
      </c>
    </row>
    <row r="317" spans="1:23">
      <c r="A317">
        <v>1914</v>
      </c>
      <c r="B317" t="s">
        <v>4753</v>
      </c>
      <c r="C317">
        <v>2011</v>
      </c>
      <c r="D317" s="6">
        <v>40559</v>
      </c>
      <c r="E317" s="6">
        <v>40561</v>
      </c>
      <c r="F317" t="s">
        <v>188</v>
      </c>
      <c r="G317" t="s">
        <v>4754</v>
      </c>
      <c r="H317" t="s">
        <v>4755</v>
      </c>
      <c r="I317" t="s">
        <v>26</v>
      </c>
      <c r="J317" t="s">
        <v>27</v>
      </c>
      <c r="K317" t="s">
        <v>3261</v>
      </c>
      <c r="L317" t="s">
        <v>1272</v>
      </c>
      <c r="M317">
        <v>30076</v>
      </c>
      <c r="N317" t="s">
        <v>30</v>
      </c>
      <c r="O317" t="s">
        <v>1018</v>
      </c>
      <c r="P317" t="s">
        <v>71</v>
      </c>
      <c r="Q317" t="s">
        <v>161</v>
      </c>
      <c r="R317" t="s">
        <v>1019</v>
      </c>
      <c r="S317">
        <v>149.94999999999999</v>
      </c>
      <c r="T317">
        <v>5</v>
      </c>
      <c r="U317">
        <v>0</v>
      </c>
      <c r="V317">
        <v>65.978000000000009</v>
      </c>
      <c r="W317" t="s">
        <v>10936</v>
      </c>
    </row>
    <row r="318" spans="1:23">
      <c r="A318">
        <v>1885</v>
      </c>
      <c r="B318" t="s">
        <v>4689</v>
      </c>
      <c r="C318">
        <v>2014</v>
      </c>
      <c r="D318" s="6">
        <v>41659</v>
      </c>
      <c r="E318" s="6">
        <v>41663</v>
      </c>
      <c r="F318" t="s">
        <v>23</v>
      </c>
      <c r="G318" t="s">
        <v>2450</v>
      </c>
      <c r="H318" t="s">
        <v>2451</v>
      </c>
      <c r="I318" t="s">
        <v>26</v>
      </c>
      <c r="J318" t="s">
        <v>27</v>
      </c>
      <c r="K318" t="s">
        <v>4690</v>
      </c>
      <c r="L318" t="s">
        <v>104</v>
      </c>
      <c r="M318">
        <v>76248</v>
      </c>
      <c r="N318" t="s">
        <v>105</v>
      </c>
      <c r="O318" t="s">
        <v>4691</v>
      </c>
      <c r="P318" t="s">
        <v>46</v>
      </c>
      <c r="Q318" t="s">
        <v>47</v>
      </c>
      <c r="R318" t="s">
        <v>4692</v>
      </c>
      <c r="S318">
        <v>6</v>
      </c>
      <c r="T318">
        <v>2</v>
      </c>
      <c r="U318">
        <v>0.2</v>
      </c>
      <c r="V318">
        <v>2.0999999999999996</v>
      </c>
      <c r="W318" t="s">
        <v>10936</v>
      </c>
    </row>
    <row r="319" spans="1:23">
      <c r="A319">
        <v>1847</v>
      </c>
      <c r="B319" t="s">
        <v>4627</v>
      </c>
      <c r="C319">
        <v>2014</v>
      </c>
      <c r="D319" s="6">
        <v>41652</v>
      </c>
      <c r="E319" s="6">
        <v>41657</v>
      </c>
      <c r="F319" t="s">
        <v>23</v>
      </c>
      <c r="G319" t="s">
        <v>4452</v>
      </c>
      <c r="H319" t="s">
        <v>4453</v>
      </c>
      <c r="I319" t="s">
        <v>102</v>
      </c>
      <c r="J319" t="s">
        <v>27</v>
      </c>
      <c r="K319" t="s">
        <v>96</v>
      </c>
      <c r="L319" t="s">
        <v>3034</v>
      </c>
      <c r="M319">
        <v>20016</v>
      </c>
      <c r="N319" t="s">
        <v>148</v>
      </c>
      <c r="O319" t="s">
        <v>4628</v>
      </c>
      <c r="P319" t="s">
        <v>32</v>
      </c>
      <c r="Q319" t="s">
        <v>65</v>
      </c>
      <c r="R319" t="s">
        <v>4629</v>
      </c>
      <c r="S319">
        <v>37.68</v>
      </c>
      <c r="T319">
        <v>2</v>
      </c>
      <c r="U319">
        <v>0</v>
      </c>
      <c r="V319">
        <v>15.825600000000001</v>
      </c>
      <c r="W319" t="s">
        <v>10936</v>
      </c>
    </row>
    <row r="320" spans="1:23">
      <c r="A320">
        <v>1846</v>
      </c>
      <c r="B320" t="s">
        <v>4627</v>
      </c>
      <c r="C320">
        <v>2014</v>
      </c>
      <c r="D320" s="6">
        <v>41652</v>
      </c>
      <c r="E320" s="6">
        <v>41657</v>
      </c>
      <c r="F320" t="s">
        <v>23</v>
      </c>
      <c r="G320" t="s">
        <v>4452</v>
      </c>
      <c r="H320" t="s">
        <v>4453</v>
      </c>
      <c r="I320" t="s">
        <v>102</v>
      </c>
      <c r="J320" t="s">
        <v>27</v>
      </c>
      <c r="K320" t="s">
        <v>96</v>
      </c>
      <c r="L320" t="s">
        <v>3034</v>
      </c>
      <c r="M320">
        <v>20016</v>
      </c>
      <c r="N320" t="s">
        <v>148</v>
      </c>
      <c r="O320" t="s">
        <v>567</v>
      </c>
      <c r="P320" t="s">
        <v>46</v>
      </c>
      <c r="Q320" t="s">
        <v>90</v>
      </c>
      <c r="R320" t="s">
        <v>568</v>
      </c>
      <c r="S320">
        <v>40.08</v>
      </c>
      <c r="T320">
        <v>6</v>
      </c>
      <c r="U320">
        <v>0</v>
      </c>
      <c r="V320">
        <v>19.238399999999999</v>
      </c>
      <c r="W320" t="s">
        <v>10936</v>
      </c>
    </row>
    <row r="321" spans="1:23">
      <c r="A321">
        <v>1760</v>
      </c>
      <c r="B321" t="s">
        <v>4470</v>
      </c>
      <c r="C321">
        <v>2011</v>
      </c>
      <c r="D321" s="6">
        <v>40549</v>
      </c>
      <c r="E321" s="6">
        <v>40556</v>
      </c>
      <c r="F321" t="s">
        <v>50</v>
      </c>
      <c r="G321" t="s">
        <v>3934</v>
      </c>
      <c r="H321" t="s">
        <v>3935</v>
      </c>
      <c r="I321" t="s">
        <v>26</v>
      </c>
      <c r="J321" t="s">
        <v>27</v>
      </c>
      <c r="K321" t="s">
        <v>146</v>
      </c>
      <c r="L321" t="s">
        <v>147</v>
      </c>
      <c r="M321">
        <v>19143</v>
      </c>
      <c r="N321" t="s">
        <v>148</v>
      </c>
      <c r="O321" t="s">
        <v>1423</v>
      </c>
      <c r="P321" t="s">
        <v>46</v>
      </c>
      <c r="Q321" t="s">
        <v>68</v>
      </c>
      <c r="R321" t="s">
        <v>1424</v>
      </c>
      <c r="S321">
        <v>19.536000000000001</v>
      </c>
      <c r="T321">
        <v>3</v>
      </c>
      <c r="U321">
        <v>0.2</v>
      </c>
      <c r="V321">
        <v>4.8840000000000003</v>
      </c>
      <c r="W321" t="s">
        <v>10936</v>
      </c>
    </row>
    <row r="322" spans="1:23">
      <c r="A322">
        <v>1713</v>
      </c>
      <c r="B322" t="s">
        <v>4403</v>
      </c>
      <c r="C322">
        <v>2012</v>
      </c>
      <c r="D322" s="6">
        <v>40938</v>
      </c>
      <c r="E322" s="6">
        <v>40943</v>
      </c>
      <c r="F322" t="s">
        <v>50</v>
      </c>
      <c r="G322" t="s">
        <v>1627</v>
      </c>
      <c r="H322" t="s">
        <v>1628</v>
      </c>
      <c r="I322" t="s">
        <v>26</v>
      </c>
      <c r="J322" t="s">
        <v>27</v>
      </c>
      <c r="K322" t="s">
        <v>184</v>
      </c>
      <c r="L322" t="s">
        <v>104</v>
      </c>
      <c r="M322">
        <v>77070</v>
      </c>
      <c r="N322" t="s">
        <v>105</v>
      </c>
      <c r="O322" t="s">
        <v>4404</v>
      </c>
      <c r="P322" t="s">
        <v>46</v>
      </c>
      <c r="Q322" t="s">
        <v>90</v>
      </c>
      <c r="R322" t="s">
        <v>4405</v>
      </c>
      <c r="S322">
        <v>14.303999999999998</v>
      </c>
      <c r="T322">
        <v>6</v>
      </c>
      <c r="U322">
        <v>0.2</v>
      </c>
      <c r="V322">
        <v>5.0064000000000002</v>
      </c>
      <c r="W322" t="s">
        <v>10936</v>
      </c>
    </row>
    <row r="323" spans="1:23">
      <c r="A323">
        <v>1670</v>
      </c>
      <c r="B323" t="s">
        <v>4338</v>
      </c>
      <c r="C323">
        <v>2012</v>
      </c>
      <c r="D323" s="6">
        <v>40918</v>
      </c>
      <c r="E323" s="6">
        <v>40923</v>
      </c>
      <c r="F323" t="s">
        <v>50</v>
      </c>
      <c r="G323" t="s">
        <v>3881</v>
      </c>
      <c r="H323" t="s">
        <v>3882</v>
      </c>
      <c r="I323" t="s">
        <v>26</v>
      </c>
      <c r="J323" t="s">
        <v>27</v>
      </c>
      <c r="K323" t="s">
        <v>266</v>
      </c>
      <c r="L323" t="s">
        <v>267</v>
      </c>
      <c r="M323">
        <v>10011</v>
      </c>
      <c r="N323" t="s">
        <v>148</v>
      </c>
      <c r="O323" t="s">
        <v>1601</v>
      </c>
      <c r="P323" t="s">
        <v>32</v>
      </c>
      <c r="Q323" t="s">
        <v>56</v>
      </c>
      <c r="R323" t="s">
        <v>1602</v>
      </c>
      <c r="S323">
        <v>1018.1039999999999</v>
      </c>
      <c r="T323">
        <v>4</v>
      </c>
      <c r="U323">
        <v>0.4</v>
      </c>
      <c r="V323">
        <v>-373.3048</v>
      </c>
      <c r="W323" t="s">
        <v>10936</v>
      </c>
    </row>
    <row r="324" spans="1:23">
      <c r="A324">
        <v>1659</v>
      </c>
      <c r="B324" t="s">
        <v>4318</v>
      </c>
      <c r="C324">
        <v>2014</v>
      </c>
      <c r="D324" s="6">
        <v>41660</v>
      </c>
      <c r="E324" s="6">
        <v>41666</v>
      </c>
      <c r="F324" t="s">
        <v>50</v>
      </c>
      <c r="G324" t="s">
        <v>4319</v>
      </c>
      <c r="H324" t="s">
        <v>4320</v>
      </c>
      <c r="I324" t="s">
        <v>26</v>
      </c>
      <c r="J324" t="s">
        <v>27</v>
      </c>
      <c r="K324" t="s">
        <v>42</v>
      </c>
      <c r="L324" t="s">
        <v>43</v>
      </c>
      <c r="M324">
        <v>90045</v>
      </c>
      <c r="N324" t="s">
        <v>44</v>
      </c>
      <c r="O324" t="s">
        <v>4321</v>
      </c>
      <c r="P324" t="s">
        <v>71</v>
      </c>
      <c r="Q324" t="s">
        <v>72</v>
      </c>
      <c r="R324" t="s">
        <v>4322</v>
      </c>
      <c r="S324">
        <v>160.77600000000001</v>
      </c>
      <c r="T324">
        <v>3</v>
      </c>
      <c r="U324">
        <v>0.2</v>
      </c>
      <c r="V324">
        <v>10.048500000000004</v>
      </c>
      <c r="W324" t="s">
        <v>10936</v>
      </c>
    </row>
    <row r="325" spans="1:23">
      <c r="A325">
        <v>1416</v>
      </c>
      <c r="B325" t="s">
        <v>3836</v>
      </c>
      <c r="C325">
        <v>2014</v>
      </c>
      <c r="D325" s="6">
        <v>41668</v>
      </c>
      <c r="E325" s="6">
        <v>41671</v>
      </c>
      <c r="F325" t="s">
        <v>23</v>
      </c>
      <c r="G325" t="s">
        <v>3837</v>
      </c>
      <c r="H325" t="s">
        <v>3838</v>
      </c>
      <c r="I325" t="s">
        <v>102</v>
      </c>
      <c r="J325" t="s">
        <v>27</v>
      </c>
      <c r="K325" t="s">
        <v>1711</v>
      </c>
      <c r="L325" t="s">
        <v>43</v>
      </c>
      <c r="M325">
        <v>92627</v>
      </c>
      <c r="N325" t="s">
        <v>44</v>
      </c>
      <c r="O325" t="s">
        <v>3839</v>
      </c>
      <c r="P325" t="s">
        <v>32</v>
      </c>
      <c r="Q325" t="s">
        <v>65</v>
      </c>
      <c r="R325" t="s">
        <v>3840</v>
      </c>
      <c r="S325">
        <v>37.74</v>
      </c>
      <c r="T325">
        <v>3</v>
      </c>
      <c r="U325">
        <v>0</v>
      </c>
      <c r="V325">
        <v>12.831599999999996</v>
      </c>
      <c r="W325" t="s">
        <v>10936</v>
      </c>
    </row>
    <row r="326" spans="1:23">
      <c r="A326">
        <v>1415</v>
      </c>
      <c r="B326" t="s">
        <v>3836</v>
      </c>
      <c r="C326">
        <v>2014</v>
      </c>
      <c r="D326" s="6">
        <v>41668</v>
      </c>
      <c r="E326" s="6">
        <v>41671</v>
      </c>
      <c r="F326" t="s">
        <v>23</v>
      </c>
      <c r="G326" t="s">
        <v>3837</v>
      </c>
      <c r="H326" t="s">
        <v>3838</v>
      </c>
      <c r="I326" t="s">
        <v>102</v>
      </c>
      <c r="J326" t="s">
        <v>27</v>
      </c>
      <c r="K326" t="s">
        <v>1711</v>
      </c>
      <c r="L326" t="s">
        <v>43</v>
      </c>
      <c r="M326">
        <v>92627</v>
      </c>
      <c r="N326" t="s">
        <v>44</v>
      </c>
      <c r="O326" t="s">
        <v>3547</v>
      </c>
      <c r="P326" t="s">
        <v>71</v>
      </c>
      <c r="Q326" t="s">
        <v>161</v>
      </c>
      <c r="R326" t="s">
        <v>3548</v>
      </c>
      <c r="S326">
        <v>239.96999999999997</v>
      </c>
      <c r="T326">
        <v>3</v>
      </c>
      <c r="U326">
        <v>0</v>
      </c>
      <c r="V326">
        <v>26.39670000000001</v>
      </c>
      <c r="W326" t="s">
        <v>10936</v>
      </c>
    </row>
    <row r="327" spans="1:23">
      <c r="A327">
        <v>1343</v>
      </c>
      <c r="B327" t="s">
        <v>3702</v>
      </c>
      <c r="C327">
        <v>2014</v>
      </c>
      <c r="D327" s="6">
        <v>41642</v>
      </c>
      <c r="E327" s="6">
        <v>41644</v>
      </c>
      <c r="F327" t="s">
        <v>188</v>
      </c>
      <c r="G327" t="s">
        <v>3703</v>
      </c>
      <c r="H327" t="s">
        <v>3704</v>
      </c>
      <c r="I327" t="s">
        <v>41</v>
      </c>
      <c r="J327" t="s">
        <v>27</v>
      </c>
      <c r="K327" t="s">
        <v>1521</v>
      </c>
      <c r="L327" t="s">
        <v>88</v>
      </c>
      <c r="M327">
        <v>28540</v>
      </c>
      <c r="N327" t="s">
        <v>30</v>
      </c>
      <c r="O327" t="s">
        <v>168</v>
      </c>
      <c r="P327" t="s">
        <v>46</v>
      </c>
      <c r="Q327" t="s">
        <v>75</v>
      </c>
      <c r="R327" t="s">
        <v>169</v>
      </c>
      <c r="S327">
        <v>28.854000000000006</v>
      </c>
      <c r="T327">
        <v>6</v>
      </c>
      <c r="U327">
        <v>0.7</v>
      </c>
      <c r="V327">
        <v>-21.159599999999998</v>
      </c>
      <c r="W327" t="s">
        <v>10936</v>
      </c>
    </row>
    <row r="328" spans="1:23">
      <c r="A328">
        <v>1342</v>
      </c>
      <c r="B328" t="s">
        <v>3702</v>
      </c>
      <c r="C328">
        <v>2014</v>
      </c>
      <c r="D328" s="6">
        <v>41642</v>
      </c>
      <c r="E328" s="6">
        <v>41644</v>
      </c>
      <c r="F328" t="s">
        <v>188</v>
      </c>
      <c r="G328" t="s">
        <v>3703</v>
      </c>
      <c r="H328" t="s">
        <v>3704</v>
      </c>
      <c r="I328" t="s">
        <v>41</v>
      </c>
      <c r="J328" t="s">
        <v>27</v>
      </c>
      <c r="K328" t="s">
        <v>1521</v>
      </c>
      <c r="L328" t="s">
        <v>88</v>
      </c>
      <c r="M328">
        <v>28540</v>
      </c>
      <c r="N328" t="s">
        <v>30</v>
      </c>
      <c r="O328" t="s">
        <v>3366</v>
      </c>
      <c r="P328" t="s">
        <v>46</v>
      </c>
      <c r="Q328" t="s">
        <v>75</v>
      </c>
      <c r="R328" t="s">
        <v>3367</v>
      </c>
      <c r="S328">
        <v>15.66</v>
      </c>
      <c r="T328">
        <v>5</v>
      </c>
      <c r="U328">
        <v>0.7</v>
      </c>
      <c r="V328">
        <v>-12.527999999999995</v>
      </c>
      <c r="W328" t="s">
        <v>10936</v>
      </c>
    </row>
    <row r="329" spans="1:23">
      <c r="A329">
        <v>1341</v>
      </c>
      <c r="B329" t="s">
        <v>3702</v>
      </c>
      <c r="C329">
        <v>2014</v>
      </c>
      <c r="D329" s="6">
        <v>41642</v>
      </c>
      <c r="E329" s="6">
        <v>41644</v>
      </c>
      <c r="F329" t="s">
        <v>188</v>
      </c>
      <c r="G329" t="s">
        <v>3703</v>
      </c>
      <c r="H329" t="s">
        <v>3704</v>
      </c>
      <c r="I329" t="s">
        <v>41</v>
      </c>
      <c r="J329" t="s">
        <v>27</v>
      </c>
      <c r="K329" t="s">
        <v>1521</v>
      </c>
      <c r="L329" t="s">
        <v>88</v>
      </c>
      <c r="M329">
        <v>28540</v>
      </c>
      <c r="N329" t="s">
        <v>30</v>
      </c>
      <c r="O329" t="s">
        <v>3705</v>
      </c>
      <c r="P329" t="s">
        <v>71</v>
      </c>
      <c r="Q329" t="s">
        <v>682</v>
      </c>
      <c r="R329" t="s">
        <v>3706</v>
      </c>
      <c r="S329">
        <v>695.7</v>
      </c>
      <c r="T329">
        <v>2</v>
      </c>
      <c r="U329">
        <v>0.5</v>
      </c>
      <c r="V329">
        <v>-27.827999999999975</v>
      </c>
      <c r="W329" t="s">
        <v>10936</v>
      </c>
    </row>
    <row r="330" spans="1:23">
      <c r="A330">
        <v>1184</v>
      </c>
      <c r="B330" t="s">
        <v>3385</v>
      </c>
      <c r="C330">
        <v>2014</v>
      </c>
      <c r="D330" s="6">
        <v>41654</v>
      </c>
      <c r="E330" s="6">
        <v>41655</v>
      </c>
      <c r="F330" t="s">
        <v>188</v>
      </c>
      <c r="G330" t="s">
        <v>2193</v>
      </c>
      <c r="H330" t="s">
        <v>2194</v>
      </c>
      <c r="I330" t="s">
        <v>26</v>
      </c>
      <c r="J330" t="s">
        <v>27</v>
      </c>
      <c r="K330" t="s">
        <v>1521</v>
      </c>
      <c r="L330" t="s">
        <v>88</v>
      </c>
      <c r="M330">
        <v>28540</v>
      </c>
      <c r="N330" t="s">
        <v>30</v>
      </c>
      <c r="O330" t="s">
        <v>3386</v>
      </c>
      <c r="P330" t="s">
        <v>71</v>
      </c>
      <c r="Q330" t="s">
        <v>72</v>
      </c>
      <c r="R330" t="s">
        <v>3387</v>
      </c>
      <c r="S330">
        <v>7.92</v>
      </c>
      <c r="T330">
        <v>5</v>
      </c>
      <c r="U330">
        <v>0.2</v>
      </c>
      <c r="V330">
        <v>0.69300000000000006</v>
      </c>
      <c r="W330" t="s">
        <v>10936</v>
      </c>
    </row>
    <row r="331" spans="1:23">
      <c r="A331">
        <v>1183</v>
      </c>
      <c r="B331" t="s">
        <v>3385</v>
      </c>
      <c r="C331">
        <v>2014</v>
      </c>
      <c r="D331" s="6">
        <v>41654</v>
      </c>
      <c r="E331" s="6">
        <v>41655</v>
      </c>
      <c r="F331" t="s">
        <v>188</v>
      </c>
      <c r="G331" t="s">
        <v>2193</v>
      </c>
      <c r="H331" t="s">
        <v>2194</v>
      </c>
      <c r="I331" t="s">
        <v>26</v>
      </c>
      <c r="J331" t="s">
        <v>27</v>
      </c>
      <c r="K331" t="s">
        <v>1521</v>
      </c>
      <c r="L331" t="s">
        <v>88</v>
      </c>
      <c r="M331">
        <v>28540</v>
      </c>
      <c r="N331" t="s">
        <v>30</v>
      </c>
      <c r="O331" t="s">
        <v>505</v>
      </c>
      <c r="P331" t="s">
        <v>46</v>
      </c>
      <c r="Q331" t="s">
        <v>173</v>
      </c>
      <c r="R331" t="s">
        <v>506</v>
      </c>
      <c r="S331">
        <v>21.744</v>
      </c>
      <c r="T331">
        <v>1</v>
      </c>
      <c r="U331">
        <v>0.2</v>
      </c>
      <c r="V331">
        <v>7.3385999999999996</v>
      </c>
      <c r="W331" t="s">
        <v>10936</v>
      </c>
    </row>
    <row r="332" spans="1:23">
      <c r="A332">
        <v>1154</v>
      </c>
      <c r="B332" t="s">
        <v>3318</v>
      </c>
      <c r="C332">
        <v>2014</v>
      </c>
      <c r="D332" s="6">
        <v>41640</v>
      </c>
      <c r="E332" s="6">
        <v>41646</v>
      </c>
      <c r="F332" t="s">
        <v>50</v>
      </c>
      <c r="G332" t="s">
        <v>1079</v>
      </c>
      <c r="H332" t="s">
        <v>1080</v>
      </c>
      <c r="I332" t="s">
        <v>41</v>
      </c>
      <c r="J332" t="s">
        <v>27</v>
      </c>
      <c r="K332" t="s">
        <v>3319</v>
      </c>
      <c r="L332" t="s">
        <v>1392</v>
      </c>
      <c r="M332">
        <v>89502</v>
      </c>
      <c r="N332" t="s">
        <v>44</v>
      </c>
      <c r="O332" t="s">
        <v>2712</v>
      </c>
      <c r="P332" t="s">
        <v>46</v>
      </c>
      <c r="Q332" t="s">
        <v>75</v>
      </c>
      <c r="R332" t="s">
        <v>2713</v>
      </c>
      <c r="S332">
        <v>159.768</v>
      </c>
      <c r="T332">
        <v>7</v>
      </c>
      <c r="U332">
        <v>0.2</v>
      </c>
      <c r="V332">
        <v>53.921700000000008</v>
      </c>
      <c r="W332" t="s">
        <v>10936</v>
      </c>
    </row>
    <row r="333" spans="1:23">
      <c r="A333">
        <v>1153</v>
      </c>
      <c r="B333" t="s">
        <v>3318</v>
      </c>
      <c r="C333">
        <v>2014</v>
      </c>
      <c r="D333" s="6">
        <v>41640</v>
      </c>
      <c r="E333" s="6">
        <v>41646</v>
      </c>
      <c r="F333" t="s">
        <v>50</v>
      </c>
      <c r="G333" t="s">
        <v>1079</v>
      </c>
      <c r="H333" t="s">
        <v>1080</v>
      </c>
      <c r="I333" t="s">
        <v>41</v>
      </c>
      <c r="J333" t="s">
        <v>27</v>
      </c>
      <c r="K333" t="s">
        <v>3319</v>
      </c>
      <c r="L333" t="s">
        <v>1392</v>
      </c>
      <c r="M333">
        <v>89502</v>
      </c>
      <c r="N333" t="s">
        <v>44</v>
      </c>
      <c r="O333" t="s">
        <v>3320</v>
      </c>
      <c r="P333" t="s">
        <v>46</v>
      </c>
      <c r="Q333" t="s">
        <v>68</v>
      </c>
      <c r="R333" t="s">
        <v>3321</v>
      </c>
      <c r="S333">
        <v>3.64</v>
      </c>
      <c r="T333">
        <v>2</v>
      </c>
      <c r="U333">
        <v>0</v>
      </c>
      <c r="V333">
        <v>1.6379999999999999</v>
      </c>
      <c r="W333" t="s">
        <v>10936</v>
      </c>
    </row>
    <row r="334" spans="1:23">
      <c r="A334">
        <v>1127</v>
      </c>
      <c r="B334" t="s">
        <v>3264</v>
      </c>
      <c r="C334">
        <v>2011</v>
      </c>
      <c r="D334" s="6">
        <v>40564</v>
      </c>
      <c r="E334" s="6">
        <v>40570</v>
      </c>
      <c r="F334" t="s">
        <v>50</v>
      </c>
      <c r="G334" t="s">
        <v>2753</v>
      </c>
      <c r="H334" t="s">
        <v>2754</v>
      </c>
      <c r="I334" t="s">
        <v>26</v>
      </c>
      <c r="J334" t="s">
        <v>27</v>
      </c>
      <c r="K334" t="s">
        <v>3265</v>
      </c>
      <c r="L334" t="s">
        <v>1707</v>
      </c>
      <c r="M334">
        <v>72401</v>
      </c>
      <c r="N334" t="s">
        <v>30</v>
      </c>
      <c r="O334" t="s">
        <v>1588</v>
      </c>
      <c r="P334" t="s">
        <v>32</v>
      </c>
      <c r="Q334" t="s">
        <v>36</v>
      </c>
      <c r="R334" t="s">
        <v>1589</v>
      </c>
      <c r="S334">
        <v>1067.94</v>
      </c>
      <c r="T334">
        <v>3</v>
      </c>
      <c r="U334">
        <v>0</v>
      </c>
      <c r="V334">
        <v>224.2673999999999</v>
      </c>
      <c r="W334" t="s">
        <v>10936</v>
      </c>
    </row>
    <row r="335" spans="1:23">
      <c r="A335">
        <v>1126</v>
      </c>
      <c r="B335" t="s">
        <v>3264</v>
      </c>
      <c r="C335">
        <v>2011</v>
      </c>
      <c r="D335" s="6">
        <v>40564</v>
      </c>
      <c r="E335" s="6">
        <v>40570</v>
      </c>
      <c r="F335" t="s">
        <v>50</v>
      </c>
      <c r="G335" t="s">
        <v>2753</v>
      </c>
      <c r="H335" t="s">
        <v>2754</v>
      </c>
      <c r="I335" t="s">
        <v>26</v>
      </c>
      <c r="J335" t="s">
        <v>27</v>
      </c>
      <c r="K335" t="s">
        <v>3265</v>
      </c>
      <c r="L335" t="s">
        <v>1707</v>
      </c>
      <c r="M335">
        <v>72401</v>
      </c>
      <c r="N335" t="s">
        <v>30</v>
      </c>
      <c r="O335" t="s">
        <v>3270</v>
      </c>
      <c r="P335" t="s">
        <v>46</v>
      </c>
      <c r="Q335" t="s">
        <v>173</v>
      </c>
      <c r="R335" t="s">
        <v>186</v>
      </c>
      <c r="S335">
        <v>23.34</v>
      </c>
      <c r="T335">
        <v>3</v>
      </c>
      <c r="U335">
        <v>0</v>
      </c>
      <c r="V335">
        <v>10.969799999999999</v>
      </c>
      <c r="W335" t="s">
        <v>10936</v>
      </c>
    </row>
    <row r="336" spans="1:23">
      <c r="A336">
        <v>1125</v>
      </c>
      <c r="B336" t="s">
        <v>3264</v>
      </c>
      <c r="C336">
        <v>2011</v>
      </c>
      <c r="D336" s="6">
        <v>40564</v>
      </c>
      <c r="E336" s="6">
        <v>40570</v>
      </c>
      <c r="F336" t="s">
        <v>50</v>
      </c>
      <c r="G336" t="s">
        <v>2753</v>
      </c>
      <c r="H336" t="s">
        <v>2754</v>
      </c>
      <c r="I336" t="s">
        <v>26</v>
      </c>
      <c r="J336" t="s">
        <v>27</v>
      </c>
      <c r="K336" t="s">
        <v>3265</v>
      </c>
      <c r="L336" t="s">
        <v>1707</v>
      </c>
      <c r="M336">
        <v>72401</v>
      </c>
      <c r="N336" t="s">
        <v>30</v>
      </c>
      <c r="O336" t="s">
        <v>1756</v>
      </c>
      <c r="P336" t="s">
        <v>46</v>
      </c>
      <c r="Q336" t="s">
        <v>68</v>
      </c>
      <c r="R336" t="s">
        <v>1757</v>
      </c>
      <c r="S336">
        <v>6.63</v>
      </c>
      <c r="T336">
        <v>3</v>
      </c>
      <c r="U336">
        <v>0</v>
      </c>
      <c r="V336">
        <v>1.7901</v>
      </c>
      <c r="W336" t="s">
        <v>10936</v>
      </c>
    </row>
    <row r="337" spans="1:23">
      <c r="A337">
        <v>1124</v>
      </c>
      <c r="B337" t="s">
        <v>3264</v>
      </c>
      <c r="C337">
        <v>2011</v>
      </c>
      <c r="D337" s="6">
        <v>40564</v>
      </c>
      <c r="E337" s="6">
        <v>40570</v>
      </c>
      <c r="F337" t="s">
        <v>50</v>
      </c>
      <c r="G337" t="s">
        <v>2753</v>
      </c>
      <c r="H337" t="s">
        <v>2754</v>
      </c>
      <c r="I337" t="s">
        <v>26</v>
      </c>
      <c r="J337" t="s">
        <v>27</v>
      </c>
      <c r="K337" t="s">
        <v>3265</v>
      </c>
      <c r="L337" t="s">
        <v>1707</v>
      </c>
      <c r="M337">
        <v>72401</v>
      </c>
      <c r="N337" t="s">
        <v>30</v>
      </c>
      <c r="O337" t="s">
        <v>352</v>
      </c>
      <c r="P337" t="s">
        <v>32</v>
      </c>
      <c r="Q337" t="s">
        <v>65</v>
      </c>
      <c r="R337" t="s">
        <v>353</v>
      </c>
      <c r="S337">
        <v>38.6</v>
      </c>
      <c r="T337">
        <v>4</v>
      </c>
      <c r="U337">
        <v>0</v>
      </c>
      <c r="V337">
        <v>11.579999999999998</v>
      </c>
      <c r="W337" t="s">
        <v>10936</v>
      </c>
    </row>
    <row r="338" spans="1:23">
      <c r="A338">
        <v>1123</v>
      </c>
      <c r="B338" t="s">
        <v>3264</v>
      </c>
      <c r="C338">
        <v>2011</v>
      </c>
      <c r="D338" s="6">
        <v>40564</v>
      </c>
      <c r="E338" s="6">
        <v>40570</v>
      </c>
      <c r="F338" t="s">
        <v>50</v>
      </c>
      <c r="G338" t="s">
        <v>2753</v>
      </c>
      <c r="H338" t="s">
        <v>2754</v>
      </c>
      <c r="I338" t="s">
        <v>26</v>
      </c>
      <c r="J338" t="s">
        <v>27</v>
      </c>
      <c r="K338" t="s">
        <v>3265</v>
      </c>
      <c r="L338" t="s">
        <v>1707</v>
      </c>
      <c r="M338">
        <v>72401</v>
      </c>
      <c r="N338" t="s">
        <v>30</v>
      </c>
      <c r="O338" t="s">
        <v>3268</v>
      </c>
      <c r="P338" t="s">
        <v>46</v>
      </c>
      <c r="Q338" t="s">
        <v>68</v>
      </c>
      <c r="R338" t="s">
        <v>3269</v>
      </c>
      <c r="S338">
        <v>22.959999999999997</v>
      </c>
      <c r="T338">
        <v>7</v>
      </c>
      <c r="U338">
        <v>0</v>
      </c>
      <c r="V338">
        <v>6.6583999999999968</v>
      </c>
      <c r="W338" t="s">
        <v>10936</v>
      </c>
    </row>
    <row r="339" spans="1:23">
      <c r="A339">
        <v>1122</v>
      </c>
      <c r="B339" t="s">
        <v>3264</v>
      </c>
      <c r="C339">
        <v>2011</v>
      </c>
      <c r="D339" s="6">
        <v>40564</v>
      </c>
      <c r="E339" s="6">
        <v>40570</v>
      </c>
      <c r="F339" t="s">
        <v>50</v>
      </c>
      <c r="G339" t="s">
        <v>2753</v>
      </c>
      <c r="H339" t="s">
        <v>2754</v>
      </c>
      <c r="I339" t="s">
        <v>26</v>
      </c>
      <c r="J339" t="s">
        <v>27</v>
      </c>
      <c r="K339" t="s">
        <v>3265</v>
      </c>
      <c r="L339" t="s">
        <v>1707</v>
      </c>
      <c r="M339">
        <v>72401</v>
      </c>
      <c r="N339" t="s">
        <v>30</v>
      </c>
      <c r="O339" t="s">
        <v>3266</v>
      </c>
      <c r="P339" t="s">
        <v>71</v>
      </c>
      <c r="Q339" t="s">
        <v>72</v>
      </c>
      <c r="R339" t="s">
        <v>3267</v>
      </c>
      <c r="S339">
        <v>699.93</v>
      </c>
      <c r="T339">
        <v>7</v>
      </c>
      <c r="U339">
        <v>0</v>
      </c>
      <c r="V339">
        <v>181.98179999999999</v>
      </c>
      <c r="W339" t="s">
        <v>10936</v>
      </c>
    </row>
    <row r="340" spans="1:23">
      <c r="A340">
        <v>1097</v>
      </c>
      <c r="B340" t="s">
        <v>3216</v>
      </c>
      <c r="C340">
        <v>2014</v>
      </c>
      <c r="D340" s="6">
        <v>41661</v>
      </c>
      <c r="E340" s="6">
        <v>41666</v>
      </c>
      <c r="F340" t="s">
        <v>50</v>
      </c>
      <c r="G340" t="s">
        <v>3217</v>
      </c>
      <c r="H340" t="s">
        <v>3218</v>
      </c>
      <c r="I340" t="s">
        <v>102</v>
      </c>
      <c r="J340" t="s">
        <v>27</v>
      </c>
      <c r="K340" t="s">
        <v>467</v>
      </c>
      <c r="L340" t="s">
        <v>88</v>
      </c>
      <c r="M340">
        <v>28205</v>
      </c>
      <c r="N340" t="s">
        <v>30</v>
      </c>
      <c r="O340" t="s">
        <v>3221</v>
      </c>
      <c r="P340" t="s">
        <v>46</v>
      </c>
      <c r="Q340" t="s">
        <v>75</v>
      </c>
      <c r="R340" t="s">
        <v>3222</v>
      </c>
      <c r="S340">
        <v>35.783999999999999</v>
      </c>
      <c r="T340">
        <v>7</v>
      </c>
      <c r="U340">
        <v>0.7</v>
      </c>
      <c r="V340">
        <v>-28.627200000000009</v>
      </c>
      <c r="W340" t="s">
        <v>10936</v>
      </c>
    </row>
    <row r="341" spans="1:23">
      <c r="A341">
        <v>1096</v>
      </c>
      <c r="B341" t="s">
        <v>3216</v>
      </c>
      <c r="C341">
        <v>2014</v>
      </c>
      <c r="D341" s="6">
        <v>41661</v>
      </c>
      <c r="E341" s="6">
        <v>41666</v>
      </c>
      <c r="F341" t="s">
        <v>50</v>
      </c>
      <c r="G341" t="s">
        <v>3217</v>
      </c>
      <c r="H341" t="s">
        <v>3218</v>
      </c>
      <c r="I341" t="s">
        <v>102</v>
      </c>
      <c r="J341" t="s">
        <v>27</v>
      </c>
      <c r="K341" t="s">
        <v>467</v>
      </c>
      <c r="L341" t="s">
        <v>88</v>
      </c>
      <c r="M341">
        <v>28205</v>
      </c>
      <c r="N341" t="s">
        <v>30</v>
      </c>
      <c r="O341" t="s">
        <v>3219</v>
      </c>
      <c r="P341" t="s">
        <v>46</v>
      </c>
      <c r="Q341" t="s">
        <v>59</v>
      </c>
      <c r="R341" t="s">
        <v>3220</v>
      </c>
      <c r="S341">
        <v>348.20799999999997</v>
      </c>
      <c r="T341">
        <v>7</v>
      </c>
      <c r="U341">
        <v>0.2</v>
      </c>
      <c r="V341">
        <v>30.468200000000024</v>
      </c>
      <c r="W341" t="s">
        <v>10936</v>
      </c>
    </row>
    <row r="342" spans="1:23">
      <c r="A342">
        <v>1028</v>
      </c>
      <c r="B342" t="s">
        <v>3048</v>
      </c>
      <c r="C342">
        <v>2013</v>
      </c>
      <c r="D342" s="6">
        <v>41285</v>
      </c>
      <c r="E342" s="6">
        <v>41287</v>
      </c>
      <c r="F342" t="s">
        <v>23</v>
      </c>
      <c r="G342" t="s">
        <v>3049</v>
      </c>
      <c r="H342" t="s">
        <v>3050</v>
      </c>
      <c r="I342" t="s">
        <v>102</v>
      </c>
      <c r="J342" t="s">
        <v>27</v>
      </c>
      <c r="K342" t="s">
        <v>318</v>
      </c>
      <c r="L342" t="s">
        <v>498</v>
      </c>
      <c r="M342">
        <v>45503</v>
      </c>
      <c r="N342" t="s">
        <v>148</v>
      </c>
      <c r="O342" t="s">
        <v>3055</v>
      </c>
      <c r="P342" t="s">
        <v>71</v>
      </c>
      <c r="Q342" t="s">
        <v>72</v>
      </c>
      <c r="R342" t="s">
        <v>3056</v>
      </c>
      <c r="S342">
        <v>15.587999999999999</v>
      </c>
      <c r="T342">
        <v>2</v>
      </c>
      <c r="U342">
        <v>0.4</v>
      </c>
      <c r="V342">
        <v>-9.8724000000000007</v>
      </c>
      <c r="W342" t="s">
        <v>10936</v>
      </c>
    </row>
    <row r="343" spans="1:23">
      <c r="A343">
        <v>1027</v>
      </c>
      <c r="B343" t="s">
        <v>3048</v>
      </c>
      <c r="C343">
        <v>2013</v>
      </c>
      <c r="D343" s="6">
        <v>41285</v>
      </c>
      <c r="E343" s="6">
        <v>41287</v>
      </c>
      <c r="F343" t="s">
        <v>23</v>
      </c>
      <c r="G343" t="s">
        <v>3049</v>
      </c>
      <c r="H343" t="s">
        <v>3050</v>
      </c>
      <c r="I343" t="s">
        <v>102</v>
      </c>
      <c r="J343" t="s">
        <v>27</v>
      </c>
      <c r="K343" t="s">
        <v>318</v>
      </c>
      <c r="L343" t="s">
        <v>498</v>
      </c>
      <c r="M343">
        <v>45503</v>
      </c>
      <c r="N343" t="s">
        <v>148</v>
      </c>
      <c r="O343" t="s">
        <v>3053</v>
      </c>
      <c r="P343" t="s">
        <v>46</v>
      </c>
      <c r="Q343" t="s">
        <v>90</v>
      </c>
      <c r="R343" t="s">
        <v>3054</v>
      </c>
      <c r="S343">
        <v>63.311999999999998</v>
      </c>
      <c r="T343">
        <v>3</v>
      </c>
      <c r="U343">
        <v>0.2</v>
      </c>
      <c r="V343">
        <v>20.576399999999996</v>
      </c>
      <c r="W343" t="s">
        <v>10936</v>
      </c>
    </row>
    <row r="344" spans="1:23">
      <c r="A344">
        <v>1026</v>
      </c>
      <c r="B344" t="s">
        <v>3048</v>
      </c>
      <c r="C344">
        <v>2013</v>
      </c>
      <c r="D344" s="6">
        <v>41285</v>
      </c>
      <c r="E344" s="6">
        <v>41287</v>
      </c>
      <c r="F344" t="s">
        <v>23</v>
      </c>
      <c r="G344" t="s">
        <v>3049</v>
      </c>
      <c r="H344" t="s">
        <v>3050</v>
      </c>
      <c r="I344" t="s">
        <v>102</v>
      </c>
      <c r="J344" t="s">
        <v>27</v>
      </c>
      <c r="K344" t="s">
        <v>318</v>
      </c>
      <c r="L344" t="s">
        <v>498</v>
      </c>
      <c r="M344">
        <v>45503</v>
      </c>
      <c r="N344" t="s">
        <v>148</v>
      </c>
      <c r="O344" t="s">
        <v>3051</v>
      </c>
      <c r="P344" t="s">
        <v>46</v>
      </c>
      <c r="Q344" t="s">
        <v>90</v>
      </c>
      <c r="R344" t="s">
        <v>3052</v>
      </c>
      <c r="S344">
        <v>15.552000000000003</v>
      </c>
      <c r="T344">
        <v>3</v>
      </c>
      <c r="U344">
        <v>0.2</v>
      </c>
      <c r="V344">
        <v>5.4432</v>
      </c>
      <c r="W344" t="s">
        <v>10936</v>
      </c>
    </row>
    <row r="345" spans="1:23">
      <c r="A345">
        <v>978</v>
      </c>
      <c r="B345" t="s">
        <v>2938</v>
      </c>
      <c r="C345">
        <v>2014</v>
      </c>
      <c r="D345" s="6">
        <v>41647</v>
      </c>
      <c r="E345" s="6">
        <v>41650</v>
      </c>
      <c r="F345" t="s">
        <v>188</v>
      </c>
      <c r="G345" t="s">
        <v>2546</v>
      </c>
      <c r="H345" t="s">
        <v>2547</v>
      </c>
      <c r="I345" t="s">
        <v>41</v>
      </c>
      <c r="J345" t="s">
        <v>27</v>
      </c>
      <c r="K345" t="s">
        <v>880</v>
      </c>
      <c r="L345" t="s">
        <v>238</v>
      </c>
      <c r="M345">
        <v>48205</v>
      </c>
      <c r="N345" t="s">
        <v>105</v>
      </c>
      <c r="O345" t="s">
        <v>681</v>
      </c>
      <c r="P345" t="s">
        <v>71</v>
      </c>
      <c r="Q345" t="s">
        <v>682</v>
      </c>
      <c r="R345" t="s">
        <v>683</v>
      </c>
      <c r="S345">
        <v>3059.982</v>
      </c>
      <c r="T345">
        <v>2</v>
      </c>
      <c r="U345">
        <v>0.1</v>
      </c>
      <c r="V345">
        <v>679.99599999999964</v>
      </c>
      <c r="W345" t="s">
        <v>10936</v>
      </c>
    </row>
    <row r="346" spans="1:23">
      <c r="A346">
        <v>974</v>
      </c>
      <c r="B346" t="s">
        <v>2931</v>
      </c>
      <c r="C346">
        <v>2011</v>
      </c>
      <c r="D346" s="6">
        <v>40560</v>
      </c>
      <c r="E346" s="6">
        <v>40562</v>
      </c>
      <c r="F346" t="s">
        <v>23</v>
      </c>
      <c r="G346" t="s">
        <v>951</v>
      </c>
      <c r="H346" t="s">
        <v>952</v>
      </c>
      <c r="I346" t="s">
        <v>26</v>
      </c>
      <c r="J346" t="s">
        <v>27</v>
      </c>
      <c r="K346" t="s">
        <v>146</v>
      </c>
      <c r="L346" t="s">
        <v>147</v>
      </c>
      <c r="M346">
        <v>19134</v>
      </c>
      <c r="N346" t="s">
        <v>148</v>
      </c>
      <c r="O346" t="s">
        <v>1197</v>
      </c>
      <c r="P346" t="s">
        <v>46</v>
      </c>
      <c r="Q346" t="s">
        <v>47</v>
      </c>
      <c r="R346" t="s">
        <v>1198</v>
      </c>
      <c r="S346">
        <v>30.072000000000003</v>
      </c>
      <c r="T346">
        <v>3</v>
      </c>
      <c r="U346">
        <v>0.2</v>
      </c>
      <c r="V346">
        <v>10.149299999999997</v>
      </c>
      <c r="W346" t="s">
        <v>10936</v>
      </c>
    </row>
    <row r="347" spans="1:23">
      <c r="A347">
        <v>973</v>
      </c>
      <c r="B347" t="s">
        <v>2931</v>
      </c>
      <c r="C347">
        <v>2011</v>
      </c>
      <c r="D347" s="6">
        <v>40560</v>
      </c>
      <c r="E347" s="6">
        <v>40562</v>
      </c>
      <c r="F347" t="s">
        <v>23</v>
      </c>
      <c r="G347" t="s">
        <v>951</v>
      </c>
      <c r="H347" t="s">
        <v>952</v>
      </c>
      <c r="I347" t="s">
        <v>26</v>
      </c>
      <c r="J347" t="s">
        <v>27</v>
      </c>
      <c r="K347" t="s">
        <v>146</v>
      </c>
      <c r="L347" t="s">
        <v>147</v>
      </c>
      <c r="M347">
        <v>19134</v>
      </c>
      <c r="N347" t="s">
        <v>148</v>
      </c>
      <c r="O347" t="s">
        <v>2259</v>
      </c>
      <c r="P347" t="s">
        <v>46</v>
      </c>
      <c r="Q347" t="s">
        <v>75</v>
      </c>
      <c r="R347" t="s">
        <v>2260</v>
      </c>
      <c r="S347">
        <v>18.588000000000005</v>
      </c>
      <c r="T347">
        <v>2</v>
      </c>
      <c r="U347">
        <v>0.7</v>
      </c>
      <c r="V347">
        <v>-13.6312</v>
      </c>
      <c r="W347" t="s">
        <v>10936</v>
      </c>
    </row>
    <row r="348" spans="1:23">
      <c r="A348">
        <v>972</v>
      </c>
      <c r="B348" t="s">
        <v>2931</v>
      </c>
      <c r="C348">
        <v>2011</v>
      </c>
      <c r="D348" s="6">
        <v>40560</v>
      </c>
      <c r="E348" s="6">
        <v>40562</v>
      </c>
      <c r="F348" t="s">
        <v>23</v>
      </c>
      <c r="G348" t="s">
        <v>951</v>
      </c>
      <c r="H348" t="s">
        <v>952</v>
      </c>
      <c r="I348" t="s">
        <v>26</v>
      </c>
      <c r="J348" t="s">
        <v>27</v>
      </c>
      <c r="K348" t="s">
        <v>146</v>
      </c>
      <c r="L348" t="s">
        <v>147</v>
      </c>
      <c r="M348">
        <v>19134</v>
      </c>
      <c r="N348" t="s">
        <v>148</v>
      </c>
      <c r="O348" t="s">
        <v>1204</v>
      </c>
      <c r="P348" t="s">
        <v>71</v>
      </c>
      <c r="Q348" t="s">
        <v>72</v>
      </c>
      <c r="R348" t="s">
        <v>1205</v>
      </c>
      <c r="S348">
        <v>124.19999999999999</v>
      </c>
      <c r="T348">
        <v>3</v>
      </c>
      <c r="U348">
        <v>0.4</v>
      </c>
      <c r="V348">
        <v>-31.050000000000011</v>
      </c>
      <c r="W348" t="s">
        <v>10936</v>
      </c>
    </row>
    <row r="349" spans="1:23">
      <c r="A349">
        <v>971</v>
      </c>
      <c r="B349" t="s">
        <v>2931</v>
      </c>
      <c r="C349">
        <v>2011</v>
      </c>
      <c r="D349" s="6">
        <v>40560</v>
      </c>
      <c r="E349" s="6">
        <v>40562</v>
      </c>
      <c r="F349" t="s">
        <v>23</v>
      </c>
      <c r="G349" t="s">
        <v>951</v>
      </c>
      <c r="H349" t="s">
        <v>952</v>
      </c>
      <c r="I349" t="s">
        <v>26</v>
      </c>
      <c r="J349" t="s">
        <v>27</v>
      </c>
      <c r="K349" t="s">
        <v>146</v>
      </c>
      <c r="L349" t="s">
        <v>147</v>
      </c>
      <c r="M349">
        <v>19134</v>
      </c>
      <c r="N349" t="s">
        <v>148</v>
      </c>
      <c r="O349" t="s">
        <v>2932</v>
      </c>
      <c r="P349" t="s">
        <v>32</v>
      </c>
      <c r="Q349" t="s">
        <v>65</v>
      </c>
      <c r="R349" t="s">
        <v>2933</v>
      </c>
      <c r="S349">
        <v>127.10400000000001</v>
      </c>
      <c r="T349">
        <v>6</v>
      </c>
      <c r="U349">
        <v>0.2</v>
      </c>
      <c r="V349">
        <v>28.598399999999998</v>
      </c>
      <c r="W349" t="s">
        <v>10936</v>
      </c>
    </row>
    <row r="350" spans="1:23">
      <c r="A350">
        <v>878</v>
      </c>
      <c r="B350" t="s">
        <v>2703</v>
      </c>
      <c r="C350">
        <v>2013</v>
      </c>
      <c r="D350" s="6">
        <v>41291</v>
      </c>
      <c r="E350" s="6">
        <v>41295</v>
      </c>
      <c r="F350" t="s">
        <v>50</v>
      </c>
      <c r="G350" t="s">
        <v>2130</v>
      </c>
      <c r="H350" t="s">
        <v>2131</v>
      </c>
      <c r="I350" t="s">
        <v>102</v>
      </c>
      <c r="J350" t="s">
        <v>27</v>
      </c>
      <c r="K350" t="s">
        <v>87</v>
      </c>
      <c r="L350" t="s">
        <v>2694</v>
      </c>
      <c r="M350">
        <v>3301</v>
      </c>
      <c r="N350" t="s">
        <v>148</v>
      </c>
      <c r="O350" t="s">
        <v>2704</v>
      </c>
      <c r="P350" t="s">
        <v>71</v>
      </c>
      <c r="Q350" t="s">
        <v>161</v>
      </c>
      <c r="R350" t="s">
        <v>2705</v>
      </c>
      <c r="S350">
        <v>371.96999999999997</v>
      </c>
      <c r="T350">
        <v>3</v>
      </c>
      <c r="U350">
        <v>0</v>
      </c>
      <c r="V350">
        <v>66.954599999999971</v>
      </c>
      <c r="W350" t="s">
        <v>10936</v>
      </c>
    </row>
    <row r="351" spans="1:23">
      <c r="A351">
        <v>877</v>
      </c>
      <c r="B351" t="s">
        <v>2703</v>
      </c>
      <c r="C351">
        <v>2013</v>
      </c>
      <c r="D351" s="6">
        <v>41291</v>
      </c>
      <c r="E351" s="6">
        <v>41295</v>
      </c>
      <c r="F351" t="s">
        <v>50</v>
      </c>
      <c r="G351" t="s">
        <v>2130</v>
      </c>
      <c r="H351" t="s">
        <v>2131</v>
      </c>
      <c r="I351" t="s">
        <v>102</v>
      </c>
      <c r="J351" t="s">
        <v>27</v>
      </c>
      <c r="K351" t="s">
        <v>87</v>
      </c>
      <c r="L351" t="s">
        <v>2694</v>
      </c>
      <c r="M351">
        <v>3301</v>
      </c>
      <c r="N351" t="s">
        <v>148</v>
      </c>
      <c r="O351" t="s">
        <v>1018</v>
      </c>
      <c r="P351" t="s">
        <v>71</v>
      </c>
      <c r="Q351" t="s">
        <v>161</v>
      </c>
      <c r="R351" t="s">
        <v>1019</v>
      </c>
      <c r="S351">
        <v>29.99</v>
      </c>
      <c r="T351">
        <v>1</v>
      </c>
      <c r="U351">
        <v>0</v>
      </c>
      <c r="V351">
        <v>13.195600000000002</v>
      </c>
      <c r="W351" t="s">
        <v>10936</v>
      </c>
    </row>
    <row r="352" spans="1:23">
      <c r="A352">
        <v>876</v>
      </c>
      <c r="B352" t="s">
        <v>2703</v>
      </c>
      <c r="C352">
        <v>2013</v>
      </c>
      <c r="D352" s="6">
        <v>41291</v>
      </c>
      <c r="E352" s="6">
        <v>41295</v>
      </c>
      <c r="F352" t="s">
        <v>50</v>
      </c>
      <c r="G352" t="s">
        <v>2130</v>
      </c>
      <c r="H352" t="s">
        <v>2131</v>
      </c>
      <c r="I352" t="s">
        <v>102</v>
      </c>
      <c r="J352" t="s">
        <v>27</v>
      </c>
      <c r="K352" t="s">
        <v>87</v>
      </c>
      <c r="L352" t="s">
        <v>2694</v>
      </c>
      <c r="M352">
        <v>3301</v>
      </c>
      <c r="N352" t="s">
        <v>148</v>
      </c>
      <c r="O352" t="s">
        <v>905</v>
      </c>
      <c r="P352" t="s">
        <v>32</v>
      </c>
      <c r="Q352" t="s">
        <v>65</v>
      </c>
      <c r="R352" t="s">
        <v>906</v>
      </c>
      <c r="S352">
        <v>322.59000000000003</v>
      </c>
      <c r="T352">
        <v>3</v>
      </c>
      <c r="U352">
        <v>0</v>
      </c>
      <c r="V352">
        <v>64.518000000000001</v>
      </c>
      <c r="W352" t="s">
        <v>10936</v>
      </c>
    </row>
    <row r="353" spans="1:23">
      <c r="A353">
        <v>867</v>
      </c>
      <c r="B353" t="s">
        <v>2671</v>
      </c>
      <c r="C353">
        <v>2011</v>
      </c>
      <c r="D353" s="6">
        <v>40554</v>
      </c>
      <c r="E353" s="6">
        <v>40559</v>
      </c>
      <c r="F353" t="s">
        <v>50</v>
      </c>
      <c r="G353" t="s">
        <v>2672</v>
      </c>
      <c r="H353" t="s">
        <v>2673</v>
      </c>
      <c r="I353" t="s">
        <v>41</v>
      </c>
      <c r="J353" t="s">
        <v>27</v>
      </c>
      <c r="K353" t="s">
        <v>318</v>
      </c>
      <c r="L353" t="s">
        <v>319</v>
      </c>
      <c r="M353">
        <v>22153</v>
      </c>
      <c r="N353" t="s">
        <v>30</v>
      </c>
      <c r="O353" t="s">
        <v>2676</v>
      </c>
      <c r="P353" t="s">
        <v>32</v>
      </c>
      <c r="Q353" t="s">
        <v>65</v>
      </c>
      <c r="R353" t="s">
        <v>2677</v>
      </c>
      <c r="S353">
        <v>51.94</v>
      </c>
      <c r="T353">
        <v>1</v>
      </c>
      <c r="U353">
        <v>0</v>
      </c>
      <c r="V353">
        <v>21.295400000000001</v>
      </c>
      <c r="W353" t="s">
        <v>10936</v>
      </c>
    </row>
    <row r="354" spans="1:23">
      <c r="A354">
        <v>866</v>
      </c>
      <c r="B354" t="s">
        <v>2671</v>
      </c>
      <c r="C354">
        <v>2011</v>
      </c>
      <c r="D354" s="6">
        <v>40554</v>
      </c>
      <c r="E354" s="6">
        <v>40559</v>
      </c>
      <c r="F354" t="s">
        <v>50</v>
      </c>
      <c r="G354" t="s">
        <v>2672</v>
      </c>
      <c r="H354" t="s">
        <v>2673</v>
      </c>
      <c r="I354" t="s">
        <v>41</v>
      </c>
      <c r="J354" t="s">
        <v>27</v>
      </c>
      <c r="K354" t="s">
        <v>318</v>
      </c>
      <c r="L354" t="s">
        <v>319</v>
      </c>
      <c r="M354">
        <v>22153</v>
      </c>
      <c r="N354" t="s">
        <v>30</v>
      </c>
      <c r="O354" t="s">
        <v>2674</v>
      </c>
      <c r="P354" t="s">
        <v>46</v>
      </c>
      <c r="Q354" t="s">
        <v>47</v>
      </c>
      <c r="R354" t="s">
        <v>2675</v>
      </c>
      <c r="S354">
        <v>2.89</v>
      </c>
      <c r="T354">
        <v>1</v>
      </c>
      <c r="U354">
        <v>0</v>
      </c>
      <c r="V354">
        <v>1.3583000000000001</v>
      </c>
      <c r="W354" t="s">
        <v>10936</v>
      </c>
    </row>
    <row r="355" spans="1:23">
      <c r="A355">
        <v>865</v>
      </c>
      <c r="B355" t="s">
        <v>2664</v>
      </c>
      <c r="C355">
        <v>2013</v>
      </c>
      <c r="D355" s="6">
        <v>41279</v>
      </c>
      <c r="E355" s="6">
        <v>41281</v>
      </c>
      <c r="F355" t="s">
        <v>23</v>
      </c>
      <c r="G355" t="s">
        <v>2431</v>
      </c>
      <c r="H355" t="s">
        <v>2432</v>
      </c>
      <c r="I355" t="s">
        <v>41</v>
      </c>
      <c r="J355" t="s">
        <v>27</v>
      </c>
      <c r="K355" t="s">
        <v>1521</v>
      </c>
      <c r="L355" t="s">
        <v>54</v>
      </c>
      <c r="M355">
        <v>32216</v>
      </c>
      <c r="N355" t="s">
        <v>30</v>
      </c>
      <c r="O355" t="s">
        <v>2669</v>
      </c>
      <c r="P355" t="s">
        <v>71</v>
      </c>
      <c r="Q355" t="s">
        <v>72</v>
      </c>
      <c r="R355" t="s">
        <v>2670</v>
      </c>
      <c r="S355">
        <v>59.184000000000005</v>
      </c>
      <c r="T355">
        <v>2</v>
      </c>
      <c r="U355">
        <v>0.2</v>
      </c>
      <c r="V355">
        <v>5.1786000000000012</v>
      </c>
      <c r="W355" t="s">
        <v>10936</v>
      </c>
    </row>
    <row r="356" spans="1:23">
      <c r="A356">
        <v>864</v>
      </c>
      <c r="B356" t="s">
        <v>2664</v>
      </c>
      <c r="C356">
        <v>2013</v>
      </c>
      <c r="D356" s="6">
        <v>41279</v>
      </c>
      <c r="E356" s="6">
        <v>41281</v>
      </c>
      <c r="F356" t="s">
        <v>23</v>
      </c>
      <c r="G356" t="s">
        <v>2431</v>
      </c>
      <c r="H356" t="s">
        <v>2432</v>
      </c>
      <c r="I356" t="s">
        <v>41</v>
      </c>
      <c r="J356" t="s">
        <v>27</v>
      </c>
      <c r="K356" t="s">
        <v>1521</v>
      </c>
      <c r="L356" t="s">
        <v>54</v>
      </c>
      <c r="M356">
        <v>32216</v>
      </c>
      <c r="N356" t="s">
        <v>30</v>
      </c>
      <c r="O356" t="s">
        <v>2667</v>
      </c>
      <c r="P356" t="s">
        <v>46</v>
      </c>
      <c r="Q356" t="s">
        <v>68</v>
      </c>
      <c r="R356" t="s">
        <v>2668</v>
      </c>
      <c r="S356">
        <v>5.2480000000000002</v>
      </c>
      <c r="T356">
        <v>2</v>
      </c>
      <c r="U356">
        <v>0.2</v>
      </c>
      <c r="V356">
        <v>0.59039999999999915</v>
      </c>
      <c r="W356" t="s">
        <v>10936</v>
      </c>
    </row>
    <row r="357" spans="1:23">
      <c r="A357">
        <v>863</v>
      </c>
      <c r="B357" t="s">
        <v>2664</v>
      </c>
      <c r="C357">
        <v>2013</v>
      </c>
      <c r="D357" s="6">
        <v>41279</v>
      </c>
      <c r="E357" s="6">
        <v>41281</v>
      </c>
      <c r="F357" t="s">
        <v>23</v>
      </c>
      <c r="G357" t="s">
        <v>2431</v>
      </c>
      <c r="H357" t="s">
        <v>2432</v>
      </c>
      <c r="I357" t="s">
        <v>41</v>
      </c>
      <c r="J357" t="s">
        <v>27</v>
      </c>
      <c r="K357" t="s">
        <v>1521</v>
      </c>
      <c r="L357" t="s">
        <v>54</v>
      </c>
      <c r="M357">
        <v>32216</v>
      </c>
      <c r="N357" t="s">
        <v>30</v>
      </c>
      <c r="O357" t="s">
        <v>2665</v>
      </c>
      <c r="P357" t="s">
        <v>71</v>
      </c>
      <c r="Q357" t="s">
        <v>161</v>
      </c>
      <c r="R357" t="s">
        <v>2666</v>
      </c>
      <c r="S357">
        <v>191.47200000000001</v>
      </c>
      <c r="T357">
        <v>6</v>
      </c>
      <c r="U357">
        <v>0.2</v>
      </c>
      <c r="V357">
        <v>40.687800000000003</v>
      </c>
      <c r="W357" t="s">
        <v>10936</v>
      </c>
    </row>
    <row r="358" spans="1:23">
      <c r="A358">
        <v>849</v>
      </c>
      <c r="B358" t="s">
        <v>2625</v>
      </c>
      <c r="C358">
        <v>2014</v>
      </c>
      <c r="D358" s="6">
        <v>41641</v>
      </c>
      <c r="E358" s="6">
        <v>41646</v>
      </c>
      <c r="F358" t="s">
        <v>50</v>
      </c>
      <c r="G358" t="s">
        <v>2626</v>
      </c>
      <c r="H358" t="s">
        <v>2627</v>
      </c>
      <c r="I358" t="s">
        <v>26</v>
      </c>
      <c r="J358" t="s">
        <v>27</v>
      </c>
      <c r="K358" t="s">
        <v>2628</v>
      </c>
      <c r="L358" t="s">
        <v>498</v>
      </c>
      <c r="M358">
        <v>44052</v>
      </c>
      <c r="N358" t="s">
        <v>148</v>
      </c>
      <c r="O358" t="s">
        <v>2629</v>
      </c>
      <c r="P358" t="s">
        <v>32</v>
      </c>
      <c r="Q358" t="s">
        <v>65</v>
      </c>
      <c r="R358" t="s">
        <v>2630</v>
      </c>
      <c r="S358">
        <v>48.896000000000001</v>
      </c>
      <c r="T358">
        <v>4</v>
      </c>
      <c r="U358">
        <v>0.2</v>
      </c>
      <c r="V358">
        <v>8.5567999999999991</v>
      </c>
      <c r="W358" t="s">
        <v>10936</v>
      </c>
    </row>
    <row r="359" spans="1:23">
      <c r="A359">
        <v>776</v>
      </c>
      <c r="B359" t="s">
        <v>2438</v>
      </c>
      <c r="C359">
        <v>2014</v>
      </c>
      <c r="D359" s="6">
        <v>41670</v>
      </c>
      <c r="E359" s="6">
        <v>41676</v>
      </c>
      <c r="F359" t="s">
        <v>50</v>
      </c>
      <c r="G359" t="s">
        <v>2439</v>
      </c>
      <c r="H359" t="s">
        <v>2440</v>
      </c>
      <c r="I359" t="s">
        <v>41</v>
      </c>
      <c r="J359" t="s">
        <v>27</v>
      </c>
      <c r="K359" t="s">
        <v>1377</v>
      </c>
      <c r="L359" t="s">
        <v>489</v>
      </c>
      <c r="M359">
        <v>50315</v>
      </c>
      <c r="N359" t="s">
        <v>105</v>
      </c>
      <c r="O359" t="s">
        <v>2447</v>
      </c>
      <c r="P359" t="s">
        <v>32</v>
      </c>
      <c r="Q359" t="s">
        <v>65</v>
      </c>
      <c r="R359" t="s">
        <v>2448</v>
      </c>
      <c r="S359">
        <v>34.580000000000005</v>
      </c>
      <c r="T359">
        <v>7</v>
      </c>
      <c r="U359">
        <v>0</v>
      </c>
      <c r="V359">
        <v>14.523600000000002</v>
      </c>
      <c r="W359" t="s">
        <v>10936</v>
      </c>
    </row>
    <row r="360" spans="1:23">
      <c r="A360">
        <v>775</v>
      </c>
      <c r="B360" t="s">
        <v>2438</v>
      </c>
      <c r="C360">
        <v>2014</v>
      </c>
      <c r="D360" s="6">
        <v>41670</v>
      </c>
      <c r="E360" s="6">
        <v>41676</v>
      </c>
      <c r="F360" t="s">
        <v>50</v>
      </c>
      <c r="G360" t="s">
        <v>2439</v>
      </c>
      <c r="H360" t="s">
        <v>2440</v>
      </c>
      <c r="I360" t="s">
        <v>41</v>
      </c>
      <c r="J360" t="s">
        <v>27</v>
      </c>
      <c r="K360" t="s">
        <v>1377</v>
      </c>
      <c r="L360" t="s">
        <v>489</v>
      </c>
      <c r="M360">
        <v>50315</v>
      </c>
      <c r="N360" t="s">
        <v>105</v>
      </c>
      <c r="O360" t="s">
        <v>2445</v>
      </c>
      <c r="P360" t="s">
        <v>46</v>
      </c>
      <c r="Q360" t="s">
        <v>68</v>
      </c>
      <c r="R360" t="s">
        <v>2446</v>
      </c>
      <c r="S360">
        <v>40.299999999999997</v>
      </c>
      <c r="T360">
        <v>2</v>
      </c>
      <c r="U360">
        <v>0</v>
      </c>
      <c r="V360">
        <v>10.881</v>
      </c>
      <c r="W360" t="s">
        <v>10936</v>
      </c>
    </row>
    <row r="361" spans="1:23">
      <c r="A361">
        <v>774</v>
      </c>
      <c r="B361" t="s">
        <v>2438</v>
      </c>
      <c r="C361">
        <v>2014</v>
      </c>
      <c r="D361" s="6">
        <v>41670</v>
      </c>
      <c r="E361" s="6">
        <v>41676</v>
      </c>
      <c r="F361" t="s">
        <v>50</v>
      </c>
      <c r="G361" t="s">
        <v>2439</v>
      </c>
      <c r="H361" t="s">
        <v>2440</v>
      </c>
      <c r="I361" t="s">
        <v>41</v>
      </c>
      <c r="J361" t="s">
        <v>27</v>
      </c>
      <c r="K361" t="s">
        <v>1377</v>
      </c>
      <c r="L361" t="s">
        <v>489</v>
      </c>
      <c r="M361">
        <v>50315</v>
      </c>
      <c r="N361" t="s">
        <v>105</v>
      </c>
      <c r="O361" t="s">
        <v>74</v>
      </c>
      <c r="P361" t="s">
        <v>46</v>
      </c>
      <c r="Q361" t="s">
        <v>75</v>
      </c>
      <c r="R361" t="s">
        <v>76</v>
      </c>
      <c r="S361">
        <v>7.71</v>
      </c>
      <c r="T361">
        <v>1</v>
      </c>
      <c r="U361">
        <v>0</v>
      </c>
      <c r="V361">
        <v>3.4695</v>
      </c>
      <c r="W361" t="s">
        <v>10936</v>
      </c>
    </row>
    <row r="362" spans="1:23">
      <c r="A362">
        <v>773</v>
      </c>
      <c r="B362" t="s">
        <v>2438</v>
      </c>
      <c r="C362">
        <v>2014</v>
      </c>
      <c r="D362" s="6">
        <v>41670</v>
      </c>
      <c r="E362" s="6">
        <v>41676</v>
      </c>
      <c r="F362" t="s">
        <v>50</v>
      </c>
      <c r="G362" t="s">
        <v>2439</v>
      </c>
      <c r="H362" t="s">
        <v>2440</v>
      </c>
      <c r="I362" t="s">
        <v>41</v>
      </c>
      <c r="J362" t="s">
        <v>27</v>
      </c>
      <c r="K362" t="s">
        <v>1377</v>
      </c>
      <c r="L362" t="s">
        <v>489</v>
      </c>
      <c r="M362">
        <v>50315</v>
      </c>
      <c r="N362" t="s">
        <v>105</v>
      </c>
      <c r="O362" t="s">
        <v>2443</v>
      </c>
      <c r="P362" t="s">
        <v>46</v>
      </c>
      <c r="Q362" t="s">
        <v>75</v>
      </c>
      <c r="R362" t="s">
        <v>2444</v>
      </c>
      <c r="S362">
        <v>32.35</v>
      </c>
      <c r="T362">
        <v>5</v>
      </c>
      <c r="U362">
        <v>0</v>
      </c>
      <c r="V362">
        <v>16.175000000000001</v>
      </c>
      <c r="W362" t="s">
        <v>10936</v>
      </c>
    </row>
    <row r="363" spans="1:23">
      <c r="A363">
        <v>772</v>
      </c>
      <c r="B363" t="s">
        <v>2438</v>
      </c>
      <c r="C363">
        <v>2014</v>
      </c>
      <c r="D363" s="6">
        <v>41670</v>
      </c>
      <c r="E363" s="6">
        <v>41676</v>
      </c>
      <c r="F363" t="s">
        <v>50</v>
      </c>
      <c r="G363" t="s">
        <v>2439</v>
      </c>
      <c r="H363" t="s">
        <v>2440</v>
      </c>
      <c r="I363" t="s">
        <v>41</v>
      </c>
      <c r="J363" t="s">
        <v>27</v>
      </c>
      <c r="K363" t="s">
        <v>1377</v>
      </c>
      <c r="L363" t="s">
        <v>489</v>
      </c>
      <c r="M363">
        <v>50315</v>
      </c>
      <c r="N363" t="s">
        <v>105</v>
      </c>
      <c r="O363" t="s">
        <v>1204</v>
      </c>
      <c r="P363" t="s">
        <v>71</v>
      </c>
      <c r="Q363" t="s">
        <v>72</v>
      </c>
      <c r="R363" t="s">
        <v>1205</v>
      </c>
      <c r="S363">
        <v>207</v>
      </c>
      <c r="T363">
        <v>3</v>
      </c>
      <c r="U363">
        <v>0</v>
      </c>
      <c r="V363">
        <v>51.75</v>
      </c>
      <c r="W363" t="s">
        <v>10936</v>
      </c>
    </row>
    <row r="364" spans="1:23">
      <c r="A364">
        <v>771</v>
      </c>
      <c r="B364" t="s">
        <v>2438</v>
      </c>
      <c r="C364">
        <v>2014</v>
      </c>
      <c r="D364" s="6">
        <v>41670</v>
      </c>
      <c r="E364" s="6">
        <v>41676</v>
      </c>
      <c r="F364" t="s">
        <v>50</v>
      </c>
      <c r="G364" t="s">
        <v>2439</v>
      </c>
      <c r="H364" t="s">
        <v>2440</v>
      </c>
      <c r="I364" t="s">
        <v>41</v>
      </c>
      <c r="J364" t="s">
        <v>27</v>
      </c>
      <c r="K364" t="s">
        <v>1377</v>
      </c>
      <c r="L364" t="s">
        <v>489</v>
      </c>
      <c r="M364">
        <v>50315</v>
      </c>
      <c r="N364" t="s">
        <v>105</v>
      </c>
      <c r="O364" t="s">
        <v>2441</v>
      </c>
      <c r="P364" t="s">
        <v>46</v>
      </c>
      <c r="Q364" t="s">
        <v>75</v>
      </c>
      <c r="R364" t="s">
        <v>2442</v>
      </c>
      <c r="S364">
        <v>18.28</v>
      </c>
      <c r="T364">
        <v>2</v>
      </c>
      <c r="U364">
        <v>0</v>
      </c>
      <c r="V364">
        <v>9.14</v>
      </c>
      <c r="W364" t="s">
        <v>10936</v>
      </c>
    </row>
    <row r="365" spans="1:23">
      <c r="A365">
        <v>768</v>
      </c>
      <c r="B365" t="s">
        <v>2419</v>
      </c>
      <c r="C365">
        <v>2011</v>
      </c>
      <c r="D365" s="6">
        <v>40557</v>
      </c>
      <c r="E365" s="6">
        <v>40559</v>
      </c>
      <c r="F365" t="s">
        <v>23</v>
      </c>
      <c r="G365" t="s">
        <v>2420</v>
      </c>
      <c r="H365" t="s">
        <v>2421</v>
      </c>
      <c r="I365" t="s">
        <v>41</v>
      </c>
      <c r="J365" t="s">
        <v>27</v>
      </c>
      <c r="K365" t="s">
        <v>2422</v>
      </c>
      <c r="L365" t="s">
        <v>736</v>
      </c>
      <c r="M365">
        <v>71111</v>
      </c>
      <c r="N365" t="s">
        <v>30</v>
      </c>
      <c r="O365" t="s">
        <v>2428</v>
      </c>
      <c r="P365" t="s">
        <v>46</v>
      </c>
      <c r="Q365" t="s">
        <v>59</v>
      </c>
      <c r="R365" t="s">
        <v>2429</v>
      </c>
      <c r="S365">
        <v>572.58000000000004</v>
      </c>
      <c r="T365">
        <v>6</v>
      </c>
      <c r="U365">
        <v>0</v>
      </c>
      <c r="V365">
        <v>34.354799999999955</v>
      </c>
      <c r="W365" t="s">
        <v>10936</v>
      </c>
    </row>
    <row r="366" spans="1:23">
      <c r="A366">
        <v>767</v>
      </c>
      <c r="B366" t="s">
        <v>2419</v>
      </c>
      <c r="C366">
        <v>2011</v>
      </c>
      <c r="D366" s="6">
        <v>40557</v>
      </c>
      <c r="E366" s="6">
        <v>40559</v>
      </c>
      <c r="F366" t="s">
        <v>23</v>
      </c>
      <c r="G366" t="s">
        <v>2420</v>
      </c>
      <c r="H366" t="s">
        <v>2421</v>
      </c>
      <c r="I366" t="s">
        <v>41</v>
      </c>
      <c r="J366" t="s">
        <v>27</v>
      </c>
      <c r="K366" t="s">
        <v>2422</v>
      </c>
      <c r="L366" t="s">
        <v>736</v>
      </c>
      <c r="M366">
        <v>71111</v>
      </c>
      <c r="N366" t="s">
        <v>30</v>
      </c>
      <c r="O366" t="s">
        <v>2427</v>
      </c>
      <c r="P366" t="s">
        <v>46</v>
      </c>
      <c r="Q366" t="s">
        <v>75</v>
      </c>
      <c r="R366" t="s">
        <v>186</v>
      </c>
      <c r="S366">
        <v>5.64</v>
      </c>
      <c r="T366">
        <v>3</v>
      </c>
      <c r="U366">
        <v>0</v>
      </c>
      <c r="V366">
        <v>2.7071999999999994</v>
      </c>
      <c r="W366" t="s">
        <v>10936</v>
      </c>
    </row>
    <row r="367" spans="1:23">
      <c r="A367">
        <v>766</v>
      </c>
      <c r="B367" t="s">
        <v>2419</v>
      </c>
      <c r="C367">
        <v>2011</v>
      </c>
      <c r="D367" s="6">
        <v>40557</v>
      </c>
      <c r="E367" s="6">
        <v>40559</v>
      </c>
      <c r="F367" t="s">
        <v>23</v>
      </c>
      <c r="G367" t="s">
        <v>2420</v>
      </c>
      <c r="H367" t="s">
        <v>2421</v>
      </c>
      <c r="I367" t="s">
        <v>41</v>
      </c>
      <c r="J367" t="s">
        <v>27</v>
      </c>
      <c r="K367" t="s">
        <v>2422</v>
      </c>
      <c r="L367" t="s">
        <v>736</v>
      </c>
      <c r="M367">
        <v>71111</v>
      </c>
      <c r="N367" t="s">
        <v>30</v>
      </c>
      <c r="O367" t="s">
        <v>2425</v>
      </c>
      <c r="P367" t="s">
        <v>71</v>
      </c>
      <c r="Q367" t="s">
        <v>161</v>
      </c>
      <c r="R367" t="s">
        <v>2426</v>
      </c>
      <c r="S367">
        <v>646.74</v>
      </c>
      <c r="T367">
        <v>6</v>
      </c>
      <c r="U367">
        <v>0</v>
      </c>
      <c r="V367">
        <v>258.69600000000003</v>
      </c>
      <c r="W367" t="s">
        <v>10936</v>
      </c>
    </row>
    <row r="368" spans="1:23">
      <c r="A368">
        <v>765</v>
      </c>
      <c r="B368" t="s">
        <v>2419</v>
      </c>
      <c r="C368">
        <v>2011</v>
      </c>
      <c r="D368" s="6">
        <v>40557</v>
      </c>
      <c r="E368" s="6">
        <v>40559</v>
      </c>
      <c r="F368" t="s">
        <v>23</v>
      </c>
      <c r="G368" t="s">
        <v>2420</v>
      </c>
      <c r="H368" t="s">
        <v>2421</v>
      </c>
      <c r="I368" t="s">
        <v>41</v>
      </c>
      <c r="J368" t="s">
        <v>27</v>
      </c>
      <c r="K368" t="s">
        <v>2422</v>
      </c>
      <c r="L368" t="s">
        <v>736</v>
      </c>
      <c r="M368">
        <v>71111</v>
      </c>
      <c r="N368" t="s">
        <v>30</v>
      </c>
      <c r="O368" t="s">
        <v>2423</v>
      </c>
      <c r="P368" t="s">
        <v>46</v>
      </c>
      <c r="Q368" t="s">
        <v>173</v>
      </c>
      <c r="R368" t="s">
        <v>2424</v>
      </c>
      <c r="S368">
        <v>50.94</v>
      </c>
      <c r="T368">
        <v>3</v>
      </c>
      <c r="U368">
        <v>0</v>
      </c>
      <c r="V368">
        <v>25.47</v>
      </c>
      <c r="W368" t="s">
        <v>10936</v>
      </c>
    </row>
    <row r="369" spans="1:23">
      <c r="A369">
        <v>764</v>
      </c>
      <c r="B369" t="s">
        <v>2419</v>
      </c>
      <c r="C369">
        <v>2011</v>
      </c>
      <c r="D369" s="6">
        <v>40557</v>
      </c>
      <c r="E369" s="6">
        <v>40559</v>
      </c>
      <c r="F369" t="s">
        <v>23</v>
      </c>
      <c r="G369" t="s">
        <v>2420</v>
      </c>
      <c r="H369" t="s">
        <v>2421</v>
      </c>
      <c r="I369" t="s">
        <v>41</v>
      </c>
      <c r="J369" t="s">
        <v>27</v>
      </c>
      <c r="K369" t="s">
        <v>2422</v>
      </c>
      <c r="L369" t="s">
        <v>736</v>
      </c>
      <c r="M369">
        <v>71111</v>
      </c>
      <c r="N369" t="s">
        <v>30</v>
      </c>
      <c r="O369" t="s">
        <v>669</v>
      </c>
      <c r="P369" t="s">
        <v>46</v>
      </c>
      <c r="Q369" t="s">
        <v>173</v>
      </c>
      <c r="R369" t="s">
        <v>186</v>
      </c>
      <c r="S369">
        <v>11.36</v>
      </c>
      <c r="T369">
        <v>2</v>
      </c>
      <c r="U369">
        <v>0</v>
      </c>
      <c r="V369">
        <v>5.3391999999999991</v>
      </c>
      <c r="W369" t="s">
        <v>10936</v>
      </c>
    </row>
    <row r="370" spans="1:23">
      <c r="A370">
        <v>742</v>
      </c>
      <c r="B370" t="s">
        <v>2362</v>
      </c>
      <c r="C370">
        <v>2011</v>
      </c>
      <c r="D370" s="6">
        <v>40548</v>
      </c>
      <c r="E370" s="6">
        <v>40552</v>
      </c>
      <c r="F370" t="s">
        <v>50</v>
      </c>
      <c r="G370" t="s">
        <v>2363</v>
      </c>
      <c r="H370" t="s">
        <v>2364</v>
      </c>
      <c r="I370" t="s">
        <v>102</v>
      </c>
      <c r="J370" t="s">
        <v>27</v>
      </c>
      <c r="K370" t="s">
        <v>210</v>
      </c>
      <c r="L370" t="s">
        <v>211</v>
      </c>
      <c r="M370">
        <v>60540</v>
      </c>
      <c r="N370" t="s">
        <v>105</v>
      </c>
      <c r="O370" t="s">
        <v>2367</v>
      </c>
      <c r="P370" t="s">
        <v>46</v>
      </c>
      <c r="Q370" t="s">
        <v>75</v>
      </c>
      <c r="R370" t="s">
        <v>2368</v>
      </c>
      <c r="S370">
        <v>3.5399999999999991</v>
      </c>
      <c r="T370">
        <v>2</v>
      </c>
      <c r="U370">
        <v>0.8</v>
      </c>
      <c r="V370">
        <v>-5.4870000000000001</v>
      </c>
      <c r="W370" t="s">
        <v>10936</v>
      </c>
    </row>
    <row r="371" spans="1:23">
      <c r="A371">
        <v>741</v>
      </c>
      <c r="B371" t="s">
        <v>2362</v>
      </c>
      <c r="C371">
        <v>2011</v>
      </c>
      <c r="D371" s="6">
        <v>40548</v>
      </c>
      <c r="E371" s="6">
        <v>40552</v>
      </c>
      <c r="F371" t="s">
        <v>50</v>
      </c>
      <c r="G371" t="s">
        <v>2363</v>
      </c>
      <c r="H371" t="s">
        <v>2364</v>
      </c>
      <c r="I371" t="s">
        <v>102</v>
      </c>
      <c r="J371" t="s">
        <v>27</v>
      </c>
      <c r="K371" t="s">
        <v>210</v>
      </c>
      <c r="L371" t="s">
        <v>211</v>
      </c>
      <c r="M371">
        <v>60540</v>
      </c>
      <c r="N371" t="s">
        <v>105</v>
      </c>
      <c r="O371" t="s">
        <v>1629</v>
      </c>
      <c r="P371" t="s">
        <v>46</v>
      </c>
      <c r="Q371" t="s">
        <v>59</v>
      </c>
      <c r="R371" t="s">
        <v>1630</v>
      </c>
      <c r="S371">
        <v>272.73599999999999</v>
      </c>
      <c r="T371">
        <v>3</v>
      </c>
      <c r="U371">
        <v>0.2</v>
      </c>
      <c r="V371">
        <v>-64.774800000000013</v>
      </c>
      <c r="W371" t="s">
        <v>10936</v>
      </c>
    </row>
    <row r="372" spans="1:23">
      <c r="A372">
        <v>740</v>
      </c>
      <c r="B372" t="s">
        <v>2362</v>
      </c>
      <c r="C372">
        <v>2011</v>
      </c>
      <c r="D372" s="6">
        <v>40548</v>
      </c>
      <c r="E372" s="6">
        <v>40552</v>
      </c>
      <c r="F372" t="s">
        <v>50</v>
      </c>
      <c r="G372" t="s">
        <v>2363</v>
      </c>
      <c r="H372" t="s">
        <v>2364</v>
      </c>
      <c r="I372" t="s">
        <v>102</v>
      </c>
      <c r="J372" t="s">
        <v>27</v>
      </c>
      <c r="K372" t="s">
        <v>210</v>
      </c>
      <c r="L372" t="s">
        <v>211</v>
      </c>
      <c r="M372">
        <v>60540</v>
      </c>
      <c r="N372" t="s">
        <v>105</v>
      </c>
      <c r="O372" t="s">
        <v>2365</v>
      </c>
      <c r="P372" t="s">
        <v>46</v>
      </c>
      <c r="Q372" t="s">
        <v>47</v>
      </c>
      <c r="R372" t="s">
        <v>2366</v>
      </c>
      <c r="S372">
        <v>11.784000000000001</v>
      </c>
      <c r="T372">
        <v>3</v>
      </c>
      <c r="U372">
        <v>0.2</v>
      </c>
      <c r="V372">
        <v>4.2716999999999992</v>
      </c>
      <c r="W372" t="s">
        <v>10936</v>
      </c>
    </row>
    <row r="373" spans="1:23">
      <c r="A373">
        <v>738</v>
      </c>
      <c r="B373" t="s">
        <v>2350</v>
      </c>
      <c r="C373">
        <v>2014</v>
      </c>
      <c r="D373" s="6">
        <v>41661</v>
      </c>
      <c r="E373" s="6">
        <v>41665</v>
      </c>
      <c r="F373" t="s">
        <v>50</v>
      </c>
      <c r="G373" t="s">
        <v>2351</v>
      </c>
      <c r="H373" t="s">
        <v>2352</v>
      </c>
      <c r="I373" t="s">
        <v>102</v>
      </c>
      <c r="J373" t="s">
        <v>27</v>
      </c>
      <c r="K373" t="s">
        <v>95</v>
      </c>
      <c r="L373" t="s">
        <v>96</v>
      </c>
      <c r="M373">
        <v>98115</v>
      </c>
      <c r="N373" t="s">
        <v>44</v>
      </c>
      <c r="O373" t="s">
        <v>2357</v>
      </c>
      <c r="P373" t="s">
        <v>46</v>
      </c>
      <c r="Q373" t="s">
        <v>75</v>
      </c>
      <c r="R373" t="s">
        <v>2358</v>
      </c>
      <c r="S373">
        <v>18.72</v>
      </c>
      <c r="T373">
        <v>5</v>
      </c>
      <c r="U373">
        <v>0.2</v>
      </c>
      <c r="V373">
        <v>6.5519999999999996</v>
      </c>
      <c r="W373" t="s">
        <v>10936</v>
      </c>
    </row>
    <row r="374" spans="1:23">
      <c r="A374">
        <v>737</v>
      </c>
      <c r="B374" t="s">
        <v>2350</v>
      </c>
      <c r="C374">
        <v>2014</v>
      </c>
      <c r="D374" s="6">
        <v>41661</v>
      </c>
      <c r="E374" s="6">
        <v>41665</v>
      </c>
      <c r="F374" t="s">
        <v>50</v>
      </c>
      <c r="G374" t="s">
        <v>2351</v>
      </c>
      <c r="H374" t="s">
        <v>2352</v>
      </c>
      <c r="I374" t="s">
        <v>102</v>
      </c>
      <c r="J374" t="s">
        <v>27</v>
      </c>
      <c r="K374" t="s">
        <v>95</v>
      </c>
      <c r="L374" t="s">
        <v>96</v>
      </c>
      <c r="M374">
        <v>98115</v>
      </c>
      <c r="N374" t="s">
        <v>44</v>
      </c>
      <c r="O374" t="s">
        <v>2355</v>
      </c>
      <c r="P374" t="s">
        <v>32</v>
      </c>
      <c r="Q374" t="s">
        <v>33</v>
      </c>
      <c r="R374" t="s">
        <v>2356</v>
      </c>
      <c r="S374">
        <v>84.98</v>
      </c>
      <c r="T374">
        <v>1</v>
      </c>
      <c r="U374">
        <v>0</v>
      </c>
      <c r="V374">
        <v>18.695599999999999</v>
      </c>
      <c r="W374" t="s">
        <v>10936</v>
      </c>
    </row>
    <row r="375" spans="1:23">
      <c r="A375">
        <v>736</v>
      </c>
      <c r="B375" t="s">
        <v>2350</v>
      </c>
      <c r="C375">
        <v>2014</v>
      </c>
      <c r="D375" s="6">
        <v>41661</v>
      </c>
      <c r="E375" s="6">
        <v>41665</v>
      </c>
      <c r="F375" t="s">
        <v>50</v>
      </c>
      <c r="G375" t="s">
        <v>2351</v>
      </c>
      <c r="H375" t="s">
        <v>2352</v>
      </c>
      <c r="I375" t="s">
        <v>102</v>
      </c>
      <c r="J375" t="s">
        <v>27</v>
      </c>
      <c r="K375" t="s">
        <v>95</v>
      </c>
      <c r="L375" t="s">
        <v>96</v>
      </c>
      <c r="M375">
        <v>98115</v>
      </c>
      <c r="N375" t="s">
        <v>44</v>
      </c>
      <c r="O375" t="s">
        <v>232</v>
      </c>
      <c r="P375" t="s">
        <v>46</v>
      </c>
      <c r="Q375" t="s">
        <v>75</v>
      </c>
      <c r="R375" t="s">
        <v>233</v>
      </c>
      <c r="S375">
        <v>27.936000000000003</v>
      </c>
      <c r="T375">
        <v>4</v>
      </c>
      <c r="U375">
        <v>0.2</v>
      </c>
      <c r="V375">
        <v>9.4283999999999963</v>
      </c>
      <c r="W375" t="s">
        <v>10936</v>
      </c>
    </row>
    <row r="376" spans="1:23">
      <c r="A376">
        <v>735</v>
      </c>
      <c r="B376" t="s">
        <v>2350</v>
      </c>
      <c r="C376">
        <v>2014</v>
      </c>
      <c r="D376" s="6">
        <v>41661</v>
      </c>
      <c r="E376" s="6">
        <v>41665</v>
      </c>
      <c r="F376" t="s">
        <v>50</v>
      </c>
      <c r="G376" t="s">
        <v>2351</v>
      </c>
      <c r="H376" t="s">
        <v>2352</v>
      </c>
      <c r="I376" t="s">
        <v>102</v>
      </c>
      <c r="J376" t="s">
        <v>27</v>
      </c>
      <c r="K376" t="s">
        <v>95</v>
      </c>
      <c r="L376" t="s">
        <v>96</v>
      </c>
      <c r="M376">
        <v>98115</v>
      </c>
      <c r="N376" t="s">
        <v>44</v>
      </c>
      <c r="O376" t="s">
        <v>1386</v>
      </c>
      <c r="P376" t="s">
        <v>46</v>
      </c>
      <c r="Q376" t="s">
        <v>75</v>
      </c>
      <c r="R376" t="s">
        <v>1387</v>
      </c>
      <c r="S376">
        <v>99.695999999999998</v>
      </c>
      <c r="T376">
        <v>6</v>
      </c>
      <c r="U376">
        <v>0.2</v>
      </c>
      <c r="V376">
        <v>33.647399999999998</v>
      </c>
      <c r="W376" t="s">
        <v>10936</v>
      </c>
    </row>
    <row r="377" spans="1:23">
      <c r="A377">
        <v>734</v>
      </c>
      <c r="B377" t="s">
        <v>2350</v>
      </c>
      <c r="C377">
        <v>2014</v>
      </c>
      <c r="D377" s="6">
        <v>41661</v>
      </c>
      <c r="E377" s="6">
        <v>41665</v>
      </c>
      <c r="F377" t="s">
        <v>50</v>
      </c>
      <c r="G377" t="s">
        <v>2351</v>
      </c>
      <c r="H377" t="s">
        <v>2352</v>
      </c>
      <c r="I377" t="s">
        <v>102</v>
      </c>
      <c r="J377" t="s">
        <v>27</v>
      </c>
      <c r="K377" t="s">
        <v>95</v>
      </c>
      <c r="L377" t="s">
        <v>96</v>
      </c>
      <c r="M377">
        <v>98115</v>
      </c>
      <c r="N377" t="s">
        <v>44</v>
      </c>
      <c r="O377" t="s">
        <v>2353</v>
      </c>
      <c r="P377" t="s">
        <v>71</v>
      </c>
      <c r="Q377" t="s">
        <v>161</v>
      </c>
      <c r="R377" t="s">
        <v>2354</v>
      </c>
      <c r="S377">
        <v>179.97</v>
      </c>
      <c r="T377">
        <v>3</v>
      </c>
      <c r="U377">
        <v>0</v>
      </c>
      <c r="V377">
        <v>86.385600000000011</v>
      </c>
      <c r="W377" t="s">
        <v>10936</v>
      </c>
    </row>
    <row r="378" spans="1:23">
      <c r="A378">
        <v>733</v>
      </c>
      <c r="B378" t="s">
        <v>2350</v>
      </c>
      <c r="C378">
        <v>2014</v>
      </c>
      <c r="D378" s="6">
        <v>41661</v>
      </c>
      <c r="E378" s="6">
        <v>41665</v>
      </c>
      <c r="F378" t="s">
        <v>50</v>
      </c>
      <c r="G378" t="s">
        <v>2351</v>
      </c>
      <c r="H378" t="s">
        <v>2352</v>
      </c>
      <c r="I378" t="s">
        <v>102</v>
      </c>
      <c r="J378" t="s">
        <v>27</v>
      </c>
      <c r="K378" t="s">
        <v>95</v>
      </c>
      <c r="L378" t="s">
        <v>96</v>
      </c>
      <c r="M378">
        <v>98115</v>
      </c>
      <c r="N378" t="s">
        <v>44</v>
      </c>
      <c r="O378" t="s">
        <v>1774</v>
      </c>
      <c r="P378" t="s">
        <v>46</v>
      </c>
      <c r="Q378" t="s">
        <v>59</v>
      </c>
      <c r="R378" t="s">
        <v>1775</v>
      </c>
      <c r="S378">
        <v>242.94</v>
      </c>
      <c r="T378">
        <v>3</v>
      </c>
      <c r="U378">
        <v>0</v>
      </c>
      <c r="V378">
        <v>9.7175999999999902</v>
      </c>
      <c r="W378" t="s">
        <v>10936</v>
      </c>
    </row>
    <row r="379" spans="1:23">
      <c r="A379">
        <v>717</v>
      </c>
      <c r="B379" t="s">
        <v>2303</v>
      </c>
      <c r="C379">
        <v>2011</v>
      </c>
      <c r="D379" s="6">
        <v>40555</v>
      </c>
      <c r="E379" s="6">
        <v>40558</v>
      </c>
      <c r="F379" t="s">
        <v>188</v>
      </c>
      <c r="G379" t="s">
        <v>2304</v>
      </c>
      <c r="H379" t="s">
        <v>2305</v>
      </c>
      <c r="I379" t="s">
        <v>26</v>
      </c>
      <c r="J379" t="s">
        <v>27</v>
      </c>
      <c r="K379" t="s">
        <v>244</v>
      </c>
      <c r="L379" t="s">
        <v>245</v>
      </c>
      <c r="M379">
        <v>19901</v>
      </c>
      <c r="N379" t="s">
        <v>148</v>
      </c>
      <c r="O379" t="s">
        <v>2045</v>
      </c>
      <c r="P379" t="s">
        <v>32</v>
      </c>
      <c r="Q379" t="s">
        <v>65</v>
      </c>
      <c r="R379" t="s">
        <v>2046</v>
      </c>
      <c r="S379">
        <v>9.94</v>
      </c>
      <c r="T379">
        <v>2</v>
      </c>
      <c r="U379">
        <v>0</v>
      </c>
      <c r="V379">
        <v>3.0813999999999995</v>
      </c>
      <c r="W379" t="s">
        <v>10936</v>
      </c>
    </row>
    <row r="380" spans="1:23">
      <c r="A380">
        <v>594</v>
      </c>
      <c r="B380" t="s">
        <v>1983</v>
      </c>
      <c r="C380">
        <v>2011</v>
      </c>
      <c r="D380" s="6">
        <v>40553</v>
      </c>
      <c r="E380" s="6">
        <v>40557</v>
      </c>
      <c r="F380" t="s">
        <v>50</v>
      </c>
      <c r="G380" t="s">
        <v>1984</v>
      </c>
      <c r="H380" t="s">
        <v>1985</v>
      </c>
      <c r="I380" t="s">
        <v>26</v>
      </c>
      <c r="J380" t="s">
        <v>27</v>
      </c>
      <c r="K380" t="s">
        <v>1986</v>
      </c>
      <c r="L380" t="s">
        <v>104</v>
      </c>
      <c r="M380">
        <v>78041</v>
      </c>
      <c r="N380" t="s">
        <v>105</v>
      </c>
      <c r="O380" t="s">
        <v>844</v>
      </c>
      <c r="P380" t="s">
        <v>71</v>
      </c>
      <c r="Q380" t="s">
        <v>161</v>
      </c>
      <c r="R380" t="s">
        <v>845</v>
      </c>
      <c r="S380">
        <v>31.200000000000003</v>
      </c>
      <c r="T380">
        <v>3</v>
      </c>
      <c r="U380">
        <v>0.2</v>
      </c>
      <c r="V380">
        <v>9.7499999999999964</v>
      </c>
      <c r="W380" t="s">
        <v>10936</v>
      </c>
    </row>
    <row r="381" spans="1:23">
      <c r="A381">
        <v>593</v>
      </c>
      <c r="B381" t="s">
        <v>1983</v>
      </c>
      <c r="C381">
        <v>2011</v>
      </c>
      <c r="D381" s="6">
        <v>40553</v>
      </c>
      <c r="E381" s="6">
        <v>40557</v>
      </c>
      <c r="F381" t="s">
        <v>50</v>
      </c>
      <c r="G381" t="s">
        <v>1984</v>
      </c>
      <c r="H381" t="s">
        <v>1985</v>
      </c>
      <c r="I381" t="s">
        <v>26</v>
      </c>
      <c r="J381" t="s">
        <v>27</v>
      </c>
      <c r="K381" t="s">
        <v>1986</v>
      </c>
      <c r="L381" t="s">
        <v>104</v>
      </c>
      <c r="M381">
        <v>78041</v>
      </c>
      <c r="N381" t="s">
        <v>105</v>
      </c>
      <c r="O381" t="s">
        <v>1987</v>
      </c>
      <c r="P381" t="s">
        <v>46</v>
      </c>
      <c r="Q381" t="s">
        <v>68</v>
      </c>
      <c r="R381" t="s">
        <v>1988</v>
      </c>
      <c r="S381">
        <v>9.3439999999999994</v>
      </c>
      <c r="T381">
        <v>2</v>
      </c>
      <c r="U381">
        <v>0.2</v>
      </c>
      <c r="V381">
        <v>1.1679999999999997</v>
      </c>
      <c r="W381" t="s">
        <v>10936</v>
      </c>
    </row>
    <row r="382" spans="1:23">
      <c r="A382">
        <v>523</v>
      </c>
      <c r="B382" t="s">
        <v>1778</v>
      </c>
      <c r="C382">
        <v>2014</v>
      </c>
      <c r="D382" s="6">
        <v>41663</v>
      </c>
      <c r="E382" s="6">
        <v>41665</v>
      </c>
      <c r="F382" t="s">
        <v>188</v>
      </c>
      <c r="G382" t="s">
        <v>1779</v>
      </c>
      <c r="H382" t="s">
        <v>1780</v>
      </c>
      <c r="I382" t="s">
        <v>41</v>
      </c>
      <c r="J382" t="s">
        <v>27</v>
      </c>
      <c r="K382" t="s">
        <v>880</v>
      </c>
      <c r="L382" t="s">
        <v>238</v>
      </c>
      <c r="M382">
        <v>48234</v>
      </c>
      <c r="N382" t="s">
        <v>105</v>
      </c>
      <c r="O382" t="s">
        <v>1701</v>
      </c>
      <c r="P382" t="s">
        <v>32</v>
      </c>
      <c r="Q382" t="s">
        <v>56</v>
      </c>
      <c r="R382" t="s">
        <v>1702</v>
      </c>
      <c r="S382">
        <v>210.98</v>
      </c>
      <c r="T382">
        <v>2</v>
      </c>
      <c r="U382">
        <v>0</v>
      </c>
      <c r="V382">
        <v>21.097999999999985</v>
      </c>
      <c r="W382" t="s">
        <v>10936</v>
      </c>
    </row>
    <row r="383" spans="1:23">
      <c r="A383">
        <v>519</v>
      </c>
      <c r="B383" t="s">
        <v>1760</v>
      </c>
      <c r="C383">
        <v>2014</v>
      </c>
      <c r="D383" s="6">
        <v>41662</v>
      </c>
      <c r="E383" s="6">
        <v>41667</v>
      </c>
      <c r="F383" t="s">
        <v>50</v>
      </c>
      <c r="G383" t="s">
        <v>531</v>
      </c>
      <c r="H383" t="s">
        <v>532</v>
      </c>
      <c r="I383" t="s">
        <v>102</v>
      </c>
      <c r="J383" t="s">
        <v>27</v>
      </c>
      <c r="K383" t="s">
        <v>1761</v>
      </c>
      <c r="L383" t="s">
        <v>1762</v>
      </c>
      <c r="M383">
        <v>59405</v>
      </c>
      <c r="N383" t="s">
        <v>44</v>
      </c>
      <c r="O383" t="s">
        <v>1769</v>
      </c>
      <c r="P383" t="s">
        <v>46</v>
      </c>
      <c r="Q383" t="s">
        <v>59</v>
      </c>
      <c r="R383" t="s">
        <v>1770</v>
      </c>
      <c r="S383">
        <v>1126.02</v>
      </c>
      <c r="T383">
        <v>3</v>
      </c>
      <c r="U383">
        <v>0</v>
      </c>
      <c r="V383">
        <v>56.300999999999988</v>
      </c>
      <c r="W383" t="s">
        <v>10936</v>
      </c>
    </row>
    <row r="384" spans="1:23">
      <c r="A384">
        <v>518</v>
      </c>
      <c r="B384" t="s">
        <v>1760</v>
      </c>
      <c r="C384">
        <v>2014</v>
      </c>
      <c r="D384" s="6">
        <v>41662</v>
      </c>
      <c r="E384" s="6">
        <v>41667</v>
      </c>
      <c r="F384" t="s">
        <v>50</v>
      </c>
      <c r="G384" t="s">
        <v>531</v>
      </c>
      <c r="H384" t="s">
        <v>532</v>
      </c>
      <c r="I384" t="s">
        <v>102</v>
      </c>
      <c r="J384" t="s">
        <v>27</v>
      </c>
      <c r="K384" t="s">
        <v>1761</v>
      </c>
      <c r="L384" t="s">
        <v>1762</v>
      </c>
      <c r="M384">
        <v>59405</v>
      </c>
      <c r="N384" t="s">
        <v>44</v>
      </c>
      <c r="O384" t="s">
        <v>1767</v>
      </c>
      <c r="P384" t="s">
        <v>46</v>
      </c>
      <c r="Q384" t="s">
        <v>90</v>
      </c>
      <c r="R384" t="s">
        <v>1768</v>
      </c>
      <c r="S384">
        <v>11.96</v>
      </c>
      <c r="T384">
        <v>2</v>
      </c>
      <c r="U384">
        <v>0</v>
      </c>
      <c r="V384">
        <v>5.3819999999999997</v>
      </c>
      <c r="W384" t="s">
        <v>10936</v>
      </c>
    </row>
    <row r="385" spans="1:23">
      <c r="A385">
        <v>517</v>
      </c>
      <c r="B385" t="s">
        <v>1760</v>
      </c>
      <c r="C385">
        <v>2014</v>
      </c>
      <c r="D385" s="6">
        <v>41662</v>
      </c>
      <c r="E385" s="6">
        <v>41667</v>
      </c>
      <c r="F385" t="s">
        <v>50</v>
      </c>
      <c r="G385" t="s">
        <v>531</v>
      </c>
      <c r="H385" t="s">
        <v>532</v>
      </c>
      <c r="I385" t="s">
        <v>102</v>
      </c>
      <c r="J385" t="s">
        <v>27</v>
      </c>
      <c r="K385" t="s">
        <v>1761</v>
      </c>
      <c r="L385" t="s">
        <v>1762</v>
      </c>
      <c r="M385">
        <v>59405</v>
      </c>
      <c r="N385" t="s">
        <v>44</v>
      </c>
      <c r="O385" t="s">
        <v>1765</v>
      </c>
      <c r="P385" t="s">
        <v>46</v>
      </c>
      <c r="Q385" t="s">
        <v>59</v>
      </c>
      <c r="R385" t="s">
        <v>1766</v>
      </c>
      <c r="S385">
        <v>51.449999999999996</v>
      </c>
      <c r="T385">
        <v>3</v>
      </c>
      <c r="U385">
        <v>0</v>
      </c>
      <c r="V385">
        <v>13.891499999999999</v>
      </c>
      <c r="W385" t="s">
        <v>10936</v>
      </c>
    </row>
    <row r="386" spans="1:23">
      <c r="A386">
        <v>516</v>
      </c>
      <c r="B386" t="s">
        <v>1760</v>
      </c>
      <c r="C386">
        <v>2014</v>
      </c>
      <c r="D386" s="6">
        <v>41662</v>
      </c>
      <c r="E386" s="6">
        <v>41667</v>
      </c>
      <c r="F386" t="s">
        <v>50</v>
      </c>
      <c r="G386" t="s">
        <v>531</v>
      </c>
      <c r="H386" t="s">
        <v>532</v>
      </c>
      <c r="I386" t="s">
        <v>102</v>
      </c>
      <c r="J386" t="s">
        <v>27</v>
      </c>
      <c r="K386" t="s">
        <v>1761</v>
      </c>
      <c r="L386" t="s">
        <v>1762</v>
      </c>
      <c r="M386">
        <v>59405</v>
      </c>
      <c r="N386" t="s">
        <v>44</v>
      </c>
      <c r="O386" t="s">
        <v>1763</v>
      </c>
      <c r="P386" t="s">
        <v>71</v>
      </c>
      <c r="Q386" t="s">
        <v>1216</v>
      </c>
      <c r="R386" t="s">
        <v>1764</v>
      </c>
      <c r="S386">
        <v>2999.95</v>
      </c>
      <c r="T386">
        <v>5</v>
      </c>
      <c r="U386">
        <v>0</v>
      </c>
      <c r="V386">
        <v>1379.9769999999999</v>
      </c>
      <c r="W386" t="s">
        <v>10936</v>
      </c>
    </row>
    <row r="387" spans="1:23">
      <c r="A387">
        <v>468</v>
      </c>
      <c r="B387" t="s">
        <v>1609</v>
      </c>
      <c r="C387">
        <v>2012</v>
      </c>
      <c r="D387" s="6">
        <v>40925</v>
      </c>
      <c r="E387" s="6">
        <v>40932</v>
      </c>
      <c r="F387" t="s">
        <v>50</v>
      </c>
      <c r="G387" t="s">
        <v>1610</v>
      </c>
      <c r="H387" t="s">
        <v>1611</v>
      </c>
      <c r="I387" t="s">
        <v>102</v>
      </c>
      <c r="J387" t="s">
        <v>27</v>
      </c>
      <c r="K387" t="s">
        <v>1612</v>
      </c>
      <c r="L387" t="s">
        <v>211</v>
      </c>
      <c r="M387">
        <v>60068</v>
      </c>
      <c r="N387" t="s">
        <v>105</v>
      </c>
      <c r="O387" t="s">
        <v>1086</v>
      </c>
      <c r="P387" t="s">
        <v>32</v>
      </c>
      <c r="Q387" t="s">
        <v>65</v>
      </c>
      <c r="R387" t="s">
        <v>1087</v>
      </c>
      <c r="S387">
        <v>254.74400000000003</v>
      </c>
      <c r="T387">
        <v>7</v>
      </c>
      <c r="U387">
        <v>0.6</v>
      </c>
      <c r="V387">
        <v>-312.06139999999994</v>
      </c>
      <c r="W387" t="s">
        <v>10936</v>
      </c>
    </row>
    <row r="388" spans="1:23">
      <c r="A388">
        <v>440</v>
      </c>
      <c r="B388" t="s">
        <v>1536</v>
      </c>
      <c r="C388">
        <v>2014</v>
      </c>
      <c r="D388" s="6">
        <v>41660</v>
      </c>
      <c r="E388" s="6">
        <v>41663</v>
      </c>
      <c r="F388" t="s">
        <v>23</v>
      </c>
      <c r="G388" t="s">
        <v>481</v>
      </c>
      <c r="H388" t="s">
        <v>482</v>
      </c>
      <c r="I388" t="s">
        <v>41</v>
      </c>
      <c r="J388" t="s">
        <v>27</v>
      </c>
      <c r="K388" t="s">
        <v>266</v>
      </c>
      <c r="L388" t="s">
        <v>267</v>
      </c>
      <c r="M388">
        <v>10024</v>
      </c>
      <c r="N388" t="s">
        <v>148</v>
      </c>
      <c r="O388" t="s">
        <v>1537</v>
      </c>
      <c r="P388" t="s">
        <v>32</v>
      </c>
      <c r="Q388" t="s">
        <v>36</v>
      </c>
      <c r="R388" t="s">
        <v>1538</v>
      </c>
      <c r="S388">
        <v>207.84600000000003</v>
      </c>
      <c r="T388">
        <v>3</v>
      </c>
      <c r="U388">
        <v>0.1</v>
      </c>
      <c r="V388">
        <v>2.3093999999999895</v>
      </c>
      <c r="W388" t="s">
        <v>10936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Q14"/>
  <sheetViews>
    <sheetView showGridLines="0" showRowColHeaders="0" tabSelected="1" topLeftCell="A2" workbookViewId="0">
      <selection activeCell="T24" sqref="T24"/>
    </sheetView>
  </sheetViews>
  <sheetFormatPr defaultRowHeight="15"/>
  <sheetData>
    <row r="14" spans="17:17">
      <c r="Q14" s="46" t="s">
        <v>10954</v>
      </c>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topLeftCell="J1" workbookViewId="0">
      <selection activeCell="B23" sqref="B23"/>
    </sheetView>
  </sheetViews>
  <sheetFormatPr defaultRowHeight="15"/>
  <cols>
    <col min="1" max="1" width="13.140625" bestFit="1" customWidth="1"/>
    <col min="2" max="2" width="12.140625" customWidth="1"/>
    <col min="3" max="3" width="2.28515625" customWidth="1"/>
    <col min="4" max="4" width="13.140625" bestFit="1" customWidth="1"/>
    <col min="5" max="5" width="12.5703125" customWidth="1"/>
    <col min="6" max="6" width="2" customWidth="1"/>
    <col min="7" max="7" width="13.140625" bestFit="1" customWidth="1"/>
    <col min="8" max="8" width="15.42578125" customWidth="1"/>
    <col min="9" max="9" width="2" customWidth="1"/>
    <col min="10" max="10" width="13.140625" bestFit="1" customWidth="1"/>
    <col min="11" max="11" width="16.5703125" bestFit="1" customWidth="1"/>
    <col min="12" max="12" width="2.5703125" customWidth="1"/>
    <col min="13" max="13" width="13.140625" bestFit="1" customWidth="1"/>
    <col min="14" max="14" width="19.42578125" bestFit="1" customWidth="1"/>
  </cols>
  <sheetData>
    <row r="3" spans="1:14">
      <c r="A3" s="9" t="s">
        <v>10933</v>
      </c>
      <c r="B3" s="10" t="s">
        <v>10948</v>
      </c>
      <c r="D3" s="9" t="s">
        <v>10933</v>
      </c>
      <c r="E3" s="10" t="s">
        <v>10949</v>
      </c>
      <c r="G3" s="9" t="s">
        <v>10933</v>
      </c>
      <c r="H3" s="10" t="s">
        <v>10950</v>
      </c>
      <c r="J3" s="9" t="s">
        <v>10933</v>
      </c>
      <c r="K3" s="10" t="s">
        <v>10951</v>
      </c>
      <c r="M3" s="9" t="s">
        <v>10933</v>
      </c>
      <c r="N3" s="10" t="s">
        <v>10952</v>
      </c>
    </row>
    <row r="4" spans="1:14">
      <c r="A4" s="11" t="s">
        <v>10936</v>
      </c>
      <c r="B4" s="23">
        <v>95365.937600000019</v>
      </c>
      <c r="D4" s="11" t="s">
        <v>10936</v>
      </c>
      <c r="E4" s="23">
        <v>9199.2699999999986</v>
      </c>
      <c r="G4" s="11" t="s">
        <v>10936</v>
      </c>
      <c r="H4" s="12">
        <v>1500</v>
      </c>
      <c r="J4" s="11" t="s">
        <v>10936</v>
      </c>
      <c r="K4" s="12">
        <v>387</v>
      </c>
      <c r="M4" s="11" t="s">
        <v>10936</v>
      </c>
      <c r="N4" s="26">
        <v>9.6462848596792869E-2</v>
      </c>
    </row>
    <row r="5" spans="1:14">
      <c r="A5" s="14" t="s">
        <v>10937</v>
      </c>
      <c r="B5" s="24">
        <v>60172.649400000024</v>
      </c>
      <c r="D5" s="14" t="s">
        <v>10937</v>
      </c>
      <c r="E5" s="24">
        <v>10288.898699999991</v>
      </c>
      <c r="G5" s="14" t="s">
        <v>10937</v>
      </c>
      <c r="H5" s="13">
        <v>1068</v>
      </c>
      <c r="J5" s="14" t="s">
        <v>10937</v>
      </c>
      <c r="K5" s="13">
        <v>301</v>
      </c>
      <c r="M5" s="14" t="s">
        <v>10937</v>
      </c>
      <c r="N5" s="27">
        <v>0.17098962406664425</v>
      </c>
    </row>
    <row r="6" spans="1:14">
      <c r="A6" s="14" t="s">
        <v>10938</v>
      </c>
      <c r="B6" s="24">
        <v>199252.98399999991</v>
      </c>
      <c r="D6" s="14" t="s">
        <v>10938</v>
      </c>
      <c r="E6" s="24">
        <v>26806.573700000015</v>
      </c>
      <c r="G6" s="14" t="s">
        <v>10938</v>
      </c>
      <c r="H6" s="13">
        <v>2491</v>
      </c>
      <c r="J6" s="14" t="s">
        <v>10938</v>
      </c>
      <c r="K6" s="13">
        <v>680</v>
      </c>
      <c r="M6" s="14" t="s">
        <v>10938</v>
      </c>
      <c r="N6" s="27">
        <v>0.13453536886554246</v>
      </c>
    </row>
    <row r="7" spans="1:14">
      <c r="A7" s="14" t="s">
        <v>10939</v>
      </c>
      <c r="B7" s="24">
        <v>141851.5674</v>
      </c>
      <c r="D7" s="14" t="s">
        <v>10939</v>
      </c>
      <c r="E7" s="24">
        <v>13437.806799999998</v>
      </c>
      <c r="G7" s="14" t="s">
        <v>10939</v>
      </c>
      <c r="H7" s="13">
        <v>2441</v>
      </c>
      <c r="J7" s="14" t="s">
        <v>10939</v>
      </c>
      <c r="K7" s="13">
        <v>663</v>
      </c>
      <c r="M7" s="14" t="s">
        <v>10939</v>
      </c>
      <c r="N7" s="27">
        <v>9.4731465053942004E-2</v>
      </c>
    </row>
    <row r="8" spans="1:14">
      <c r="A8" s="14" t="s">
        <v>10940</v>
      </c>
      <c r="B8" s="24">
        <v>156122.28669999994</v>
      </c>
      <c r="D8" s="14" t="s">
        <v>10940</v>
      </c>
      <c r="E8" s="24">
        <v>22308.51279999999</v>
      </c>
      <c r="G8" s="14" t="s">
        <v>10940</v>
      </c>
      <c r="H8" s="13">
        <v>2850</v>
      </c>
      <c r="J8" s="14" t="s">
        <v>10940</v>
      </c>
      <c r="K8" s="13">
        <v>750</v>
      </c>
      <c r="M8" s="14" t="s">
        <v>10940</v>
      </c>
      <c r="N8" s="27">
        <v>0.14289127626517142</v>
      </c>
    </row>
    <row r="9" spans="1:14">
      <c r="A9" s="14" t="s">
        <v>10941</v>
      </c>
      <c r="B9" s="24">
        <v>147082.61130000011</v>
      </c>
      <c r="D9" s="14" t="s">
        <v>10941</v>
      </c>
      <c r="E9" s="24">
        <v>20899.334500000012</v>
      </c>
      <c r="G9" s="14" t="s">
        <v>10941</v>
      </c>
      <c r="H9" s="13">
        <v>2644</v>
      </c>
      <c r="J9" s="14" t="s">
        <v>10941</v>
      </c>
      <c r="K9" s="13">
        <v>709</v>
      </c>
      <c r="M9" s="14" t="s">
        <v>10941</v>
      </c>
      <c r="N9" s="27">
        <v>0.1420924901678027</v>
      </c>
    </row>
    <row r="10" spans="1:14">
      <c r="A10" s="14" t="s">
        <v>10942</v>
      </c>
      <c r="B10" s="24">
        <v>149580.83800000031</v>
      </c>
      <c r="D10" s="14" t="s">
        <v>10942</v>
      </c>
      <c r="E10" s="24">
        <v>13535.38299999998</v>
      </c>
      <c r="G10" s="14" t="s">
        <v>10942</v>
      </c>
      <c r="H10" s="13">
        <v>2705</v>
      </c>
      <c r="J10" s="14" t="s">
        <v>10942</v>
      </c>
      <c r="K10" s="13">
        <v>708</v>
      </c>
      <c r="M10" s="14" t="s">
        <v>10942</v>
      </c>
      <c r="N10" s="27">
        <v>9.0488749635163512E-2</v>
      </c>
    </row>
    <row r="11" spans="1:14">
      <c r="A11" s="14" t="s">
        <v>10943</v>
      </c>
      <c r="B11" s="24">
        <v>159589.45099999988</v>
      </c>
      <c r="D11" s="14" t="s">
        <v>10943</v>
      </c>
      <c r="E11" s="24">
        <v>21896.715399999972</v>
      </c>
      <c r="G11" s="14" t="s">
        <v>10943</v>
      </c>
      <c r="H11" s="13">
        <v>2796</v>
      </c>
      <c r="J11" s="14" t="s">
        <v>10943</v>
      </c>
      <c r="K11" s="13">
        <v>710</v>
      </c>
      <c r="M11" s="14" t="s">
        <v>10943</v>
      </c>
      <c r="N11" s="27">
        <v>0.13720653378273723</v>
      </c>
    </row>
    <row r="12" spans="1:14">
      <c r="A12" s="14" t="s">
        <v>10944</v>
      </c>
      <c r="B12" s="24">
        <v>309770.09970000025</v>
      </c>
      <c r="D12" s="14" t="s">
        <v>10944</v>
      </c>
      <c r="E12" s="24">
        <v>37293.192500000034</v>
      </c>
      <c r="G12" s="14" t="s">
        <v>10944</v>
      </c>
      <c r="H12" s="13">
        <v>5073</v>
      </c>
      <c r="J12" s="14" t="s">
        <v>10944</v>
      </c>
      <c r="K12" s="13">
        <v>1386</v>
      </c>
      <c r="M12" s="14" t="s">
        <v>10944</v>
      </c>
      <c r="N12" s="27">
        <v>0.12038990379031732</v>
      </c>
    </row>
    <row r="13" spans="1:14">
      <c r="A13" s="14" t="s">
        <v>10945</v>
      </c>
      <c r="B13" s="24">
        <v>197115.20170000009</v>
      </c>
      <c r="D13" s="14" t="s">
        <v>10945</v>
      </c>
      <c r="E13" s="24">
        <v>31469.663800000035</v>
      </c>
      <c r="G13" s="14" t="s">
        <v>10945</v>
      </c>
      <c r="H13" s="13">
        <v>3095</v>
      </c>
      <c r="J13" s="14" t="s">
        <v>10945</v>
      </c>
      <c r="K13" s="13">
        <v>817</v>
      </c>
      <c r="M13" s="14" t="s">
        <v>10945</v>
      </c>
      <c r="N13" s="27">
        <v>0.15965112547684351</v>
      </c>
    </row>
    <row r="14" spans="1:14">
      <c r="A14" s="14" t="s">
        <v>10946</v>
      </c>
      <c r="B14" s="24">
        <v>349120.07400000008</v>
      </c>
      <c r="D14" s="14" t="s">
        <v>10946</v>
      </c>
      <c r="E14" s="24">
        <v>35825.536599999927</v>
      </c>
      <c r="G14" s="14" t="s">
        <v>10946</v>
      </c>
      <c r="H14" s="13">
        <v>5741</v>
      </c>
      <c r="J14" s="14" t="s">
        <v>10946</v>
      </c>
      <c r="K14" s="13">
        <v>1462</v>
      </c>
      <c r="M14" s="14" t="s">
        <v>10946</v>
      </c>
      <c r="N14" s="27">
        <v>0.10261666191099604</v>
      </c>
    </row>
    <row r="15" spans="1:14">
      <c r="A15" s="14" t="s">
        <v>10947</v>
      </c>
      <c r="B15" s="24">
        <v>332177.15950000001</v>
      </c>
      <c r="D15" s="14" t="s">
        <v>10947</v>
      </c>
      <c r="E15" s="24">
        <v>43436.13390000003</v>
      </c>
      <c r="G15" s="14" t="s">
        <v>10947</v>
      </c>
      <c r="H15" s="13">
        <v>5469</v>
      </c>
      <c r="J15" s="14" t="s">
        <v>10947</v>
      </c>
      <c r="K15" s="13">
        <v>1421</v>
      </c>
      <c r="M15" s="14" t="s">
        <v>10947</v>
      </c>
      <c r="N15" s="27">
        <v>0.13076195234308405</v>
      </c>
    </row>
    <row r="16" spans="1:14">
      <c r="A16" s="15" t="s">
        <v>10934</v>
      </c>
      <c r="B16" s="25">
        <v>2297200.8603000008</v>
      </c>
      <c r="D16" s="15" t="s">
        <v>10934</v>
      </c>
      <c r="E16" s="25">
        <v>286397.02169999998</v>
      </c>
      <c r="G16" s="15" t="s">
        <v>10934</v>
      </c>
      <c r="H16" s="16">
        <v>37873</v>
      </c>
      <c r="J16" s="15" t="s">
        <v>10934</v>
      </c>
      <c r="K16" s="16">
        <v>9994</v>
      </c>
      <c r="M16" s="15" t="s">
        <v>10934</v>
      </c>
      <c r="N16" s="28">
        <v>0.12467217240315856</v>
      </c>
    </row>
    <row r="17" spans="2:14">
      <c r="B17" s="35">
        <f>GETPIVOTDATA("Sales",$A$3)</f>
        <v>2297200.8603000008</v>
      </c>
      <c r="E17" s="35">
        <f>GETPIVOTDATA("Profit",$D$3)</f>
        <v>286397.02169999998</v>
      </c>
      <c r="H17" s="36">
        <f>GETPIVOTDATA("Quantity",$G$3)</f>
        <v>37873</v>
      </c>
      <c r="K17" s="36">
        <f>GETPIVOTDATA("Order ID",$J$3)</f>
        <v>9994</v>
      </c>
      <c r="N17" s="37">
        <f>GETPIVOTDATA("Profit Margin",$M$3)</f>
        <v>0.12467217240315856</v>
      </c>
    </row>
  </sheetData>
  <pageMargins left="0.7" right="0.7" top="0.75" bottom="0.75" header="0.3" footer="0.3"/>
  <pageSetup orientation="portrait" r:id="rId6"/>
  <drawing r:id="rId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8"/>
  <sheetViews>
    <sheetView workbookViewId="0">
      <selection activeCell="L8" sqref="L8"/>
    </sheetView>
  </sheetViews>
  <sheetFormatPr defaultRowHeight="15"/>
  <cols>
    <col min="1" max="1" width="13.140625" customWidth="1"/>
    <col min="2" max="2" width="12.140625" customWidth="1"/>
    <col min="3" max="3" width="12.5703125" customWidth="1"/>
    <col min="4" max="4" width="15.42578125" customWidth="1"/>
    <col min="5" max="5" width="16.5703125" bestFit="1" customWidth="1"/>
    <col min="6" max="6" width="19.42578125" bestFit="1" customWidth="1"/>
  </cols>
  <sheetData>
    <row r="3" spans="1:12">
      <c r="A3" s="9" t="s">
        <v>10933</v>
      </c>
      <c r="B3" s="29" t="s">
        <v>10948</v>
      </c>
      <c r="C3" s="38" t="s">
        <v>10949</v>
      </c>
      <c r="D3" s="38" t="s">
        <v>10950</v>
      </c>
      <c r="E3" s="38" t="s">
        <v>10951</v>
      </c>
      <c r="F3" s="30" t="s">
        <v>10952</v>
      </c>
    </row>
    <row r="4" spans="1:12">
      <c r="A4" s="11">
        <v>2011</v>
      </c>
      <c r="B4" s="31">
        <v>484247.49810000096</v>
      </c>
      <c r="C4" s="39">
        <v>49543.974100000007</v>
      </c>
      <c r="D4" s="39">
        <v>7581</v>
      </c>
      <c r="E4" s="39">
        <v>1993</v>
      </c>
      <c r="F4" s="32">
        <v>0.10231126499236715</v>
      </c>
    </row>
    <row r="5" spans="1:12">
      <c r="A5" s="14">
        <v>2012</v>
      </c>
      <c r="B5" s="33">
        <v>470532.50899999985</v>
      </c>
      <c r="C5" s="40">
        <v>61618.603700000051</v>
      </c>
      <c r="D5" s="40">
        <v>7979</v>
      </c>
      <c r="E5" s="40">
        <v>2102</v>
      </c>
      <c r="F5" s="34">
        <v>0.13095504034557592</v>
      </c>
    </row>
    <row r="6" spans="1:12">
      <c r="A6" s="14">
        <v>2013</v>
      </c>
      <c r="B6" s="33">
        <v>608473.83000000066</v>
      </c>
      <c r="C6" s="40">
        <v>81726.930800000177</v>
      </c>
      <c r="D6" s="40">
        <v>9810</v>
      </c>
      <c r="E6" s="40">
        <v>2580</v>
      </c>
      <c r="F6" s="34">
        <v>0.13431461924993568</v>
      </c>
    </row>
    <row r="7" spans="1:12">
      <c r="A7" s="14">
        <v>2014</v>
      </c>
      <c r="B7" s="33">
        <v>733947.0231999997</v>
      </c>
      <c r="C7" s="40">
        <v>93507.513099999967</v>
      </c>
      <c r="D7" s="40">
        <v>12503</v>
      </c>
      <c r="E7" s="40">
        <v>3319</v>
      </c>
      <c r="F7" s="34">
        <v>0.12740362743390987</v>
      </c>
    </row>
    <row r="8" spans="1:12">
      <c r="A8" s="41" t="s">
        <v>10953</v>
      </c>
      <c r="B8" s="42"/>
      <c r="C8" s="43"/>
      <c r="D8" s="43"/>
      <c r="E8" s="43"/>
      <c r="F8" s="44" t="e">
        <v>#DIV/0!</v>
      </c>
      <c r="H8" s="45">
        <f>(GETPIVOTDATA("Sum of Sales",$A$3,"Year",2014)/GETPIVOTDATA("Sum of Sales",$A$3,"Year",2013))-1</f>
        <v>0.20620967905883303</v>
      </c>
      <c r="I8" s="45">
        <f>(GETPIVOTDATA("Sum of Profit",$A$3,"Year",2014)/GETPIVOTDATA("Sum of Profit",$A$3,"Year",2013))-1</f>
        <v>0.14414565902185772</v>
      </c>
      <c r="J8" s="45">
        <f>(GETPIVOTDATA("Sum of Quantity",$A$3,"Year",2014)/GETPIVOTDATA("Sum of Quantity",$A$3,"Year",2013))-1</f>
        <v>0.27451580020387367</v>
      </c>
      <c r="K8" s="45">
        <f>(GETPIVOTDATA("Count of Order ID",$A$3,"Year",2014)/GETPIVOTDATA("Count of Order ID",$A$3,"Year",2013))-1</f>
        <v>0.2864341085271318</v>
      </c>
      <c r="L8" s="45">
        <f>(GETPIVOTDATA("Sum of Profit Margin",$A$3,"Year",2014)/GETPIVOTDATA("Sum of Profit Margin",$A$3,"Year",2013))-1</f>
        <v>-5.1453757264990463E-2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workbookViewId="0">
      <selection sqref="A1:XFD1048576"/>
    </sheetView>
  </sheetViews>
  <sheetFormatPr defaultColWidth="14.42578125" defaultRowHeight="15" customHeight="1"/>
  <cols>
    <col min="1" max="1" width="12.5703125" customWidth="1"/>
    <col min="2" max="2" width="28.5703125" customWidth="1"/>
    <col min="3" max="3" width="14" customWidth="1"/>
    <col min="4" max="4" width="12.5703125" style="6"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3" ht="14.25" customHeight="1">
      <c r="A1" s="1" t="s">
        <v>0</v>
      </c>
      <c r="B1" s="1" t="s">
        <v>1</v>
      </c>
      <c r="C1" s="1" t="s">
        <v>2</v>
      </c>
      <c r="D1" s="5"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8" t="s">
        <v>10935</v>
      </c>
    </row>
    <row r="2" spans="1:23" ht="14.25" customHeight="1">
      <c r="A2" s="2">
        <v>1</v>
      </c>
      <c r="B2" s="2" t="s">
        <v>22</v>
      </c>
      <c r="C2" s="2">
        <f>YEAR(Data!$D2)</f>
        <v>2013</v>
      </c>
      <c r="D2" s="7">
        <v>41587</v>
      </c>
      <c r="E2" s="7">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c r="W2" t="str">
        <f>TEXT(Table_1[[#This Row],[Order Date]],"mmmm")</f>
        <v>November</v>
      </c>
    </row>
    <row r="3" spans="1:23" ht="14.25" customHeight="1">
      <c r="A3" s="2">
        <v>2</v>
      </c>
      <c r="B3" s="2" t="s">
        <v>22</v>
      </c>
      <c r="C3" s="2">
        <f>YEAR(Data!$D3)</f>
        <v>2013</v>
      </c>
      <c r="D3" s="7">
        <v>41587</v>
      </c>
      <c r="E3" s="7">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c r="W3" t="str">
        <f>TEXT(Table_1[[#This Row],[Order Date]],"mmmm")</f>
        <v>November</v>
      </c>
    </row>
    <row r="4" spans="1:23" ht="14.25" customHeight="1">
      <c r="A4" s="2">
        <v>3</v>
      </c>
      <c r="B4" s="2" t="s">
        <v>38</v>
      </c>
      <c r="C4" s="2">
        <f>YEAR(Data!$D4)</f>
        <v>2013</v>
      </c>
      <c r="D4" s="7">
        <v>41438</v>
      </c>
      <c r="E4" s="7">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c r="W4" t="str">
        <f>TEXT(Table_1[[#This Row],[Order Date]],"mmmm")</f>
        <v>June</v>
      </c>
    </row>
    <row r="5" spans="1:23" ht="14.25" customHeight="1">
      <c r="A5" s="2">
        <v>4</v>
      </c>
      <c r="B5" s="2" t="s">
        <v>49</v>
      </c>
      <c r="C5" s="2">
        <f>YEAR(Data!$D5)</f>
        <v>2012</v>
      </c>
      <c r="D5" s="7">
        <v>41193</v>
      </c>
      <c r="E5" s="7">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c r="W5" t="str">
        <f>TEXT(Table_1[[#This Row],[Order Date]],"mmmm")</f>
        <v>October</v>
      </c>
    </row>
    <row r="6" spans="1:23" ht="14.25" customHeight="1">
      <c r="A6" s="2">
        <v>5</v>
      </c>
      <c r="B6" s="2" t="s">
        <v>49</v>
      </c>
      <c r="C6" s="2">
        <f>YEAR(Data!$D6)</f>
        <v>2012</v>
      </c>
      <c r="D6" s="7">
        <v>41193</v>
      </c>
      <c r="E6" s="7">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c r="W6" t="str">
        <f>TEXT(Table_1[[#This Row],[Order Date]],"mmmm")</f>
        <v>October</v>
      </c>
    </row>
    <row r="7" spans="1:23" ht="14.25" customHeight="1">
      <c r="A7" s="2">
        <v>6</v>
      </c>
      <c r="B7" s="2" t="s">
        <v>61</v>
      </c>
      <c r="C7" s="2">
        <f>YEAR(Data!$D7)</f>
        <v>2011</v>
      </c>
      <c r="D7" s="7">
        <v>40703</v>
      </c>
      <c r="E7" s="7">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c r="W7" t="str">
        <f>TEXT(Table_1[[#This Row],[Order Date]],"mmmm")</f>
        <v>June</v>
      </c>
    </row>
    <row r="8" spans="1:23" ht="14.25" customHeight="1">
      <c r="A8" s="2">
        <v>7</v>
      </c>
      <c r="B8" s="2" t="s">
        <v>61</v>
      </c>
      <c r="C8" s="2">
        <f>YEAR(Data!$D8)</f>
        <v>2011</v>
      </c>
      <c r="D8" s="7">
        <v>40703</v>
      </c>
      <c r="E8" s="7">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c r="W8" t="str">
        <f>TEXT(Table_1[[#This Row],[Order Date]],"mmmm")</f>
        <v>June</v>
      </c>
    </row>
    <row r="9" spans="1:23" ht="14.25" customHeight="1">
      <c r="A9" s="2">
        <v>8</v>
      </c>
      <c r="B9" s="2" t="s">
        <v>61</v>
      </c>
      <c r="C9" s="2">
        <f>YEAR(Data!$D9)</f>
        <v>2011</v>
      </c>
      <c r="D9" s="7">
        <v>40703</v>
      </c>
      <c r="E9" s="7">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c r="W9" t="str">
        <f>TEXT(Table_1[[#This Row],[Order Date]],"mmmm")</f>
        <v>June</v>
      </c>
    </row>
    <row r="10" spans="1:23" ht="14.25" customHeight="1">
      <c r="A10" s="2">
        <v>9</v>
      </c>
      <c r="B10" s="2" t="s">
        <v>61</v>
      </c>
      <c r="C10" s="2">
        <f>YEAR(Data!$D10)</f>
        <v>2011</v>
      </c>
      <c r="D10" s="7">
        <v>40703</v>
      </c>
      <c r="E10" s="7">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c r="W10" t="str">
        <f>TEXT(Table_1[[#This Row],[Order Date]],"mmmm")</f>
        <v>June</v>
      </c>
    </row>
    <row r="11" spans="1:23" ht="14.25" customHeight="1">
      <c r="A11" s="2">
        <v>10</v>
      </c>
      <c r="B11" s="2" t="s">
        <v>61</v>
      </c>
      <c r="C11" s="2">
        <f>YEAR(Data!$D11)</f>
        <v>2011</v>
      </c>
      <c r="D11" s="7">
        <v>40703</v>
      </c>
      <c r="E11" s="7">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c r="W11" t="str">
        <f>TEXT(Table_1[[#This Row],[Order Date]],"mmmm")</f>
        <v>June</v>
      </c>
    </row>
    <row r="12" spans="1:23" ht="14.25" customHeight="1">
      <c r="A12" s="2">
        <v>11</v>
      </c>
      <c r="B12" s="2" t="s">
        <v>61</v>
      </c>
      <c r="C12" s="2">
        <f>YEAR(Data!$D12)</f>
        <v>2011</v>
      </c>
      <c r="D12" s="7">
        <v>40703</v>
      </c>
      <c r="E12" s="7">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c r="W12" t="str">
        <f>TEXT(Table_1[[#This Row],[Order Date]],"mmmm")</f>
        <v>June</v>
      </c>
    </row>
    <row r="13" spans="1:23" ht="14.25" customHeight="1">
      <c r="A13" s="2">
        <v>12</v>
      </c>
      <c r="B13" s="2" t="s">
        <v>61</v>
      </c>
      <c r="C13" s="2">
        <f>YEAR(Data!$D13)</f>
        <v>2011</v>
      </c>
      <c r="D13" s="7">
        <v>40703</v>
      </c>
      <c r="E13" s="7">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c r="W13" t="str">
        <f>TEXT(Table_1[[#This Row],[Order Date]],"mmmm")</f>
        <v>June</v>
      </c>
    </row>
    <row r="14" spans="1:23" ht="14.25" customHeight="1">
      <c r="A14" s="2">
        <v>13</v>
      </c>
      <c r="B14" s="2" t="s">
        <v>84</v>
      </c>
      <c r="C14" s="2">
        <f>YEAR(Data!$D14)</f>
        <v>2014</v>
      </c>
      <c r="D14" s="7">
        <v>41745</v>
      </c>
      <c r="E14" s="7">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c r="W14" t="str">
        <f>TEXT(Table_1[[#This Row],[Order Date]],"mmmm")</f>
        <v>April</v>
      </c>
    </row>
    <row r="15" spans="1:23" ht="14.25" customHeight="1">
      <c r="A15" s="2">
        <v>14</v>
      </c>
      <c r="B15" s="2" t="s">
        <v>92</v>
      </c>
      <c r="C15" s="2">
        <f>YEAR(Data!$D15)</f>
        <v>2013</v>
      </c>
      <c r="D15" s="7">
        <v>41614</v>
      </c>
      <c r="E15" s="7">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c r="W15" t="str">
        <f>TEXT(Table_1[[#This Row],[Order Date]],"mmmm")</f>
        <v>December</v>
      </c>
    </row>
    <row r="16" spans="1:23" ht="14.25" customHeight="1">
      <c r="A16" s="2">
        <v>15</v>
      </c>
      <c r="B16" s="2" t="s">
        <v>99</v>
      </c>
      <c r="C16" s="2">
        <f>YEAR(Data!$D16)</f>
        <v>2012</v>
      </c>
      <c r="D16" s="7">
        <v>41235</v>
      </c>
      <c r="E16" s="7">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c r="W16" t="str">
        <f>TEXT(Table_1[[#This Row],[Order Date]],"mmmm")</f>
        <v>November</v>
      </c>
    </row>
    <row r="17" spans="1:23" ht="14.25" customHeight="1">
      <c r="A17" s="2">
        <v>16</v>
      </c>
      <c r="B17" s="2" t="s">
        <v>99</v>
      </c>
      <c r="C17" s="2">
        <f>YEAR(Data!$D17)</f>
        <v>2012</v>
      </c>
      <c r="D17" s="7">
        <v>41235</v>
      </c>
      <c r="E17" s="7">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c r="W17" t="str">
        <f>TEXT(Table_1[[#This Row],[Order Date]],"mmmm")</f>
        <v>November</v>
      </c>
    </row>
    <row r="18" spans="1:23" ht="14.25" customHeight="1">
      <c r="A18" s="2">
        <v>17</v>
      </c>
      <c r="B18" s="2" t="s">
        <v>110</v>
      </c>
      <c r="C18" s="2">
        <f>YEAR(Data!$D18)</f>
        <v>2011</v>
      </c>
      <c r="D18" s="7">
        <v>40858</v>
      </c>
      <c r="E18" s="7">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c r="W18" t="str">
        <f>TEXT(Table_1[[#This Row],[Order Date]],"mmmm")</f>
        <v>November</v>
      </c>
    </row>
    <row r="19" spans="1:23" ht="14.25" customHeight="1">
      <c r="A19" s="2">
        <v>18</v>
      </c>
      <c r="B19" s="2" t="s">
        <v>117</v>
      </c>
      <c r="C19" s="2">
        <f>YEAR(Data!$D19)</f>
        <v>2011</v>
      </c>
      <c r="D19" s="7">
        <v>40676</v>
      </c>
      <c r="E19" s="7">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c r="W19" t="str">
        <f>TEXT(Table_1[[#This Row],[Order Date]],"mmmm")</f>
        <v>May</v>
      </c>
    </row>
    <row r="20" spans="1:23" ht="14.25" customHeight="1">
      <c r="A20" s="2">
        <v>19</v>
      </c>
      <c r="B20" s="2" t="s">
        <v>124</v>
      </c>
      <c r="C20" s="2">
        <f>YEAR(Data!$D20)</f>
        <v>2011</v>
      </c>
      <c r="D20" s="7">
        <v>40782</v>
      </c>
      <c r="E20" s="7">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c r="W20" t="str">
        <f>TEXT(Table_1[[#This Row],[Order Date]],"mmmm")</f>
        <v>August</v>
      </c>
    </row>
    <row r="21" spans="1:23" ht="14.25" customHeight="1">
      <c r="A21" s="2">
        <v>20</v>
      </c>
      <c r="B21" s="2" t="s">
        <v>124</v>
      </c>
      <c r="C21" s="2">
        <f>YEAR(Data!$D21)</f>
        <v>2011</v>
      </c>
      <c r="D21" s="7">
        <v>40782</v>
      </c>
      <c r="E21" s="7">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c r="W21" t="str">
        <f>TEXT(Table_1[[#This Row],[Order Date]],"mmmm")</f>
        <v>August</v>
      </c>
    </row>
    <row r="22" spans="1:23" ht="14.25" customHeight="1">
      <c r="A22" s="2">
        <v>21</v>
      </c>
      <c r="B22" s="2" t="s">
        <v>124</v>
      </c>
      <c r="C22" s="2">
        <f>YEAR(Data!$D22)</f>
        <v>2011</v>
      </c>
      <c r="D22" s="7">
        <v>40782</v>
      </c>
      <c r="E22" s="7">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c r="W22" t="str">
        <f>TEXT(Table_1[[#This Row],[Order Date]],"mmmm")</f>
        <v>August</v>
      </c>
    </row>
    <row r="23" spans="1:23" ht="14.25" customHeight="1">
      <c r="A23" s="2">
        <v>22</v>
      </c>
      <c r="B23" s="2" t="s">
        <v>134</v>
      </c>
      <c r="C23" s="2">
        <f>YEAR(Data!$D23)</f>
        <v>2013</v>
      </c>
      <c r="D23" s="7">
        <v>41618</v>
      </c>
      <c r="E23" s="7">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c r="W23" t="str">
        <f>TEXT(Table_1[[#This Row],[Order Date]],"mmmm")</f>
        <v>December</v>
      </c>
    </row>
    <row r="24" spans="1:23" ht="14.25" customHeight="1">
      <c r="A24" s="2">
        <v>23</v>
      </c>
      <c r="B24" s="2" t="s">
        <v>134</v>
      </c>
      <c r="C24" s="2">
        <f>YEAR(Data!$D24)</f>
        <v>2013</v>
      </c>
      <c r="D24" s="7">
        <v>41618</v>
      </c>
      <c r="E24" s="7">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c r="W24" t="str">
        <f>TEXT(Table_1[[#This Row],[Order Date]],"mmmm")</f>
        <v>December</v>
      </c>
    </row>
    <row r="25" spans="1:23" ht="14.25" customHeight="1">
      <c r="A25" s="2">
        <v>24</v>
      </c>
      <c r="B25" s="2" t="s">
        <v>143</v>
      </c>
      <c r="C25" s="2">
        <f>YEAR(Data!$D25)</f>
        <v>2014</v>
      </c>
      <c r="D25" s="7">
        <v>41837</v>
      </c>
      <c r="E25" s="7">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c r="W25" t="str">
        <f>TEXT(Table_1[[#This Row],[Order Date]],"mmmm")</f>
        <v>July</v>
      </c>
    </row>
    <row r="26" spans="1:23" ht="14.25" customHeight="1">
      <c r="A26" s="2">
        <v>25</v>
      </c>
      <c r="B26" s="2" t="s">
        <v>151</v>
      </c>
      <c r="C26" s="2">
        <f>YEAR(Data!$D26)</f>
        <v>2012</v>
      </c>
      <c r="D26" s="7">
        <v>41177</v>
      </c>
      <c r="E26" s="7">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c r="W26" t="str">
        <f>TEXT(Table_1[[#This Row],[Order Date]],"mmmm")</f>
        <v>September</v>
      </c>
    </row>
    <row r="27" spans="1:23" ht="14.25" customHeight="1">
      <c r="A27" s="2">
        <v>26</v>
      </c>
      <c r="B27" s="2" t="s">
        <v>155</v>
      </c>
      <c r="C27" s="2">
        <f>YEAR(Data!$D27)</f>
        <v>2013</v>
      </c>
      <c r="D27" s="7">
        <v>41290</v>
      </c>
      <c r="E27" s="7">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c r="W27" t="str">
        <f>TEXT(Table_1[[#This Row],[Order Date]],"mmmm")</f>
        <v>January</v>
      </c>
    </row>
    <row r="28" spans="1:23" ht="14.25" customHeight="1">
      <c r="A28" s="2">
        <v>27</v>
      </c>
      <c r="B28" s="2" t="s">
        <v>155</v>
      </c>
      <c r="C28" s="2">
        <f>YEAR(Data!$D28)</f>
        <v>2013</v>
      </c>
      <c r="D28" s="7">
        <v>41290</v>
      </c>
      <c r="E28" s="7">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c r="W28" t="str">
        <f>TEXT(Table_1[[#This Row],[Order Date]],"mmmm")</f>
        <v>January</v>
      </c>
    </row>
    <row r="29" spans="1:23" ht="14.25" customHeight="1">
      <c r="A29" s="2">
        <v>28</v>
      </c>
      <c r="B29" s="2" t="s">
        <v>163</v>
      </c>
      <c r="C29" s="2">
        <f>YEAR(Data!$D29)</f>
        <v>2012</v>
      </c>
      <c r="D29" s="7">
        <v>41169</v>
      </c>
      <c r="E29" s="7">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c r="W29" t="str">
        <f>TEXT(Table_1[[#This Row],[Order Date]],"mmmm")</f>
        <v>September</v>
      </c>
    </row>
    <row r="30" spans="1:23" ht="14.25" customHeight="1">
      <c r="A30" s="2">
        <v>29</v>
      </c>
      <c r="B30" s="2" t="s">
        <v>163</v>
      </c>
      <c r="C30" s="2">
        <f>YEAR(Data!$D30)</f>
        <v>2012</v>
      </c>
      <c r="D30" s="7">
        <v>41169</v>
      </c>
      <c r="E30" s="7">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c r="W30" t="str">
        <f>TEXT(Table_1[[#This Row],[Order Date]],"mmmm")</f>
        <v>September</v>
      </c>
    </row>
    <row r="31" spans="1:23" ht="14.25" customHeight="1">
      <c r="A31" s="2">
        <v>30</v>
      </c>
      <c r="B31" s="2" t="s">
        <v>163</v>
      </c>
      <c r="C31" s="2">
        <f>YEAR(Data!$D31)</f>
        <v>2012</v>
      </c>
      <c r="D31" s="7">
        <v>41169</v>
      </c>
      <c r="E31" s="7">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c r="W31" t="str">
        <f>TEXT(Table_1[[#This Row],[Order Date]],"mmmm")</f>
        <v>September</v>
      </c>
    </row>
    <row r="32" spans="1:23" ht="14.25" customHeight="1">
      <c r="A32" s="2">
        <v>31</v>
      </c>
      <c r="B32" s="2" t="s">
        <v>163</v>
      </c>
      <c r="C32" s="2">
        <f>YEAR(Data!$D32)</f>
        <v>2012</v>
      </c>
      <c r="D32" s="7">
        <v>41169</v>
      </c>
      <c r="E32" s="7">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c r="W32" t="str">
        <f>TEXT(Table_1[[#This Row],[Order Date]],"mmmm")</f>
        <v>September</v>
      </c>
    </row>
    <row r="33" spans="1:23" ht="14.25" customHeight="1">
      <c r="A33" s="2">
        <v>32</v>
      </c>
      <c r="B33" s="2" t="s">
        <v>163</v>
      </c>
      <c r="C33" s="2">
        <f>YEAR(Data!$D33)</f>
        <v>2012</v>
      </c>
      <c r="D33" s="7">
        <v>41169</v>
      </c>
      <c r="E33" s="7">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c r="W33" t="str">
        <f>TEXT(Table_1[[#This Row],[Order Date]],"mmmm")</f>
        <v>September</v>
      </c>
    </row>
    <row r="34" spans="1:23" ht="14.25" customHeight="1">
      <c r="A34" s="2">
        <v>33</v>
      </c>
      <c r="B34" s="2" t="s">
        <v>163</v>
      </c>
      <c r="C34" s="2">
        <f>YEAR(Data!$D34)</f>
        <v>2012</v>
      </c>
      <c r="D34" s="7">
        <v>41169</v>
      </c>
      <c r="E34" s="7">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c r="W34" t="str">
        <f>TEXT(Table_1[[#This Row],[Order Date]],"mmmm")</f>
        <v>September</v>
      </c>
    </row>
    <row r="35" spans="1:23" ht="14.25" customHeight="1">
      <c r="A35" s="2">
        <v>34</v>
      </c>
      <c r="B35" s="2" t="s">
        <v>163</v>
      </c>
      <c r="C35" s="2">
        <f>YEAR(Data!$D35)</f>
        <v>2012</v>
      </c>
      <c r="D35" s="7">
        <v>41169</v>
      </c>
      <c r="E35" s="7">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c r="W35" t="str">
        <f>TEXT(Table_1[[#This Row],[Order Date]],"mmmm")</f>
        <v>September</v>
      </c>
    </row>
    <row r="36" spans="1:23" ht="14.25" customHeight="1">
      <c r="A36" s="2">
        <v>35</v>
      </c>
      <c r="B36" s="2" t="s">
        <v>181</v>
      </c>
      <c r="C36" s="2">
        <f>YEAR(Data!$D36)</f>
        <v>2014</v>
      </c>
      <c r="D36" s="7">
        <v>41932</v>
      </c>
      <c r="E36" s="7">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c r="W36" t="str">
        <f>TEXT(Table_1[[#This Row],[Order Date]],"mmmm")</f>
        <v>October</v>
      </c>
    </row>
    <row r="37" spans="1:23" ht="14.25" customHeight="1">
      <c r="A37" s="2">
        <v>36</v>
      </c>
      <c r="B37" s="2" t="s">
        <v>187</v>
      </c>
      <c r="C37" s="2">
        <f>YEAR(Data!$D37)</f>
        <v>2013</v>
      </c>
      <c r="D37" s="7">
        <v>41617</v>
      </c>
      <c r="E37" s="7">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c r="W37" t="str">
        <f>TEXT(Table_1[[#This Row],[Order Date]],"mmmm")</f>
        <v>December</v>
      </c>
    </row>
    <row r="38" spans="1:23" ht="14.25" customHeight="1">
      <c r="A38" s="2">
        <v>37</v>
      </c>
      <c r="B38" s="2" t="s">
        <v>187</v>
      </c>
      <c r="C38" s="2">
        <f>YEAR(Data!$D38)</f>
        <v>2013</v>
      </c>
      <c r="D38" s="7">
        <v>41617</v>
      </c>
      <c r="E38" s="7">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c r="W38" t="str">
        <f>TEXT(Table_1[[#This Row],[Order Date]],"mmmm")</f>
        <v>December</v>
      </c>
    </row>
    <row r="39" spans="1:23" ht="14.25" customHeight="1">
      <c r="A39" s="2">
        <v>38</v>
      </c>
      <c r="B39" s="2" t="s">
        <v>196</v>
      </c>
      <c r="C39" s="2">
        <f>YEAR(Data!$D39)</f>
        <v>2012</v>
      </c>
      <c r="D39" s="7">
        <v>41270</v>
      </c>
      <c r="E39" s="7">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c r="W39" t="str">
        <f>TEXT(Table_1[[#This Row],[Order Date]],"mmmm")</f>
        <v>December</v>
      </c>
    </row>
    <row r="40" spans="1:23" ht="14.25" customHeight="1">
      <c r="A40" s="2">
        <v>39</v>
      </c>
      <c r="B40" s="2" t="s">
        <v>196</v>
      </c>
      <c r="C40" s="2">
        <f>YEAR(Data!$D40)</f>
        <v>2012</v>
      </c>
      <c r="D40" s="7">
        <v>41270</v>
      </c>
      <c r="E40" s="7">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c r="W40" t="str">
        <f>TEXT(Table_1[[#This Row],[Order Date]],"mmmm")</f>
        <v>December</v>
      </c>
    </row>
    <row r="41" spans="1:23" ht="14.25" customHeight="1">
      <c r="A41" s="2">
        <v>40</v>
      </c>
      <c r="B41" s="2" t="s">
        <v>196</v>
      </c>
      <c r="C41" s="2">
        <f>YEAR(Data!$D41)</f>
        <v>2012</v>
      </c>
      <c r="D41" s="7">
        <v>41270</v>
      </c>
      <c r="E41" s="7">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c r="W41" t="str">
        <f>TEXT(Table_1[[#This Row],[Order Date]],"mmmm")</f>
        <v>December</v>
      </c>
    </row>
    <row r="42" spans="1:23" ht="14.25" customHeight="1">
      <c r="A42" s="2">
        <v>41</v>
      </c>
      <c r="B42" s="2" t="s">
        <v>196</v>
      </c>
      <c r="C42" s="2">
        <f>YEAR(Data!$D42)</f>
        <v>2012</v>
      </c>
      <c r="D42" s="7">
        <v>41270</v>
      </c>
      <c r="E42" s="7">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c r="W42" t="str">
        <f>TEXT(Table_1[[#This Row],[Order Date]],"mmmm")</f>
        <v>December</v>
      </c>
    </row>
    <row r="43" spans="1:23" ht="14.25" customHeight="1">
      <c r="A43" s="2">
        <v>42</v>
      </c>
      <c r="B43" s="2" t="s">
        <v>207</v>
      </c>
      <c r="C43" s="2">
        <f>YEAR(Data!$D43)</f>
        <v>2014</v>
      </c>
      <c r="D43" s="7">
        <v>41893</v>
      </c>
      <c r="E43" s="7">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c r="W43" t="str">
        <f>TEXT(Table_1[[#This Row],[Order Date]],"mmmm")</f>
        <v>September</v>
      </c>
    </row>
    <row r="44" spans="1:23" ht="14.25" customHeight="1">
      <c r="A44" s="2">
        <v>43</v>
      </c>
      <c r="B44" s="2" t="s">
        <v>214</v>
      </c>
      <c r="C44" s="2">
        <f>YEAR(Data!$D44)</f>
        <v>2013</v>
      </c>
      <c r="D44" s="7">
        <v>41473</v>
      </c>
      <c r="E44" s="7">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c r="W44" t="str">
        <f>TEXT(Table_1[[#This Row],[Order Date]],"mmmm")</f>
        <v>July</v>
      </c>
    </row>
    <row r="45" spans="1:23" ht="14.25" customHeight="1">
      <c r="A45" s="2">
        <v>44</v>
      </c>
      <c r="B45" s="2" t="s">
        <v>219</v>
      </c>
      <c r="C45" s="2">
        <f>YEAR(Data!$D45)</f>
        <v>2014</v>
      </c>
      <c r="D45" s="7">
        <v>41902</v>
      </c>
      <c r="E45" s="7">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c r="W45" t="str">
        <f>TEXT(Table_1[[#This Row],[Order Date]],"mmmm")</f>
        <v>September</v>
      </c>
    </row>
    <row r="46" spans="1:23" ht="14.25" customHeight="1">
      <c r="A46" s="2">
        <v>45</v>
      </c>
      <c r="B46" s="2" t="s">
        <v>225</v>
      </c>
      <c r="C46" s="2">
        <f>YEAR(Data!$D46)</f>
        <v>2013</v>
      </c>
      <c r="D46" s="7">
        <v>41345</v>
      </c>
      <c r="E46" s="7">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c r="W46" t="str">
        <f>TEXT(Table_1[[#This Row],[Order Date]],"mmmm")</f>
        <v>March</v>
      </c>
    </row>
    <row r="47" spans="1:23" ht="14.25" customHeight="1">
      <c r="A47" s="2">
        <v>46</v>
      </c>
      <c r="B47" s="2" t="s">
        <v>225</v>
      </c>
      <c r="C47" s="2">
        <f>YEAR(Data!$D47)</f>
        <v>2013</v>
      </c>
      <c r="D47" s="7">
        <v>41345</v>
      </c>
      <c r="E47" s="7">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c r="W47" t="str">
        <f>TEXT(Table_1[[#This Row],[Order Date]],"mmmm")</f>
        <v>March</v>
      </c>
    </row>
    <row r="48" spans="1:23" ht="14.25" customHeight="1">
      <c r="A48" s="2">
        <v>47</v>
      </c>
      <c r="B48" s="2" t="s">
        <v>234</v>
      </c>
      <c r="C48" s="2">
        <f>YEAR(Data!$D48)</f>
        <v>2011</v>
      </c>
      <c r="D48" s="7">
        <v>40836</v>
      </c>
      <c r="E48" s="7">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c r="W48" t="str">
        <f>TEXT(Table_1[[#This Row],[Order Date]],"mmmm")</f>
        <v>October</v>
      </c>
    </row>
    <row r="49" spans="1:23" ht="14.25" customHeight="1">
      <c r="A49" s="2">
        <v>48</v>
      </c>
      <c r="B49" s="2" t="s">
        <v>241</v>
      </c>
      <c r="C49" s="2">
        <f>YEAR(Data!$D49)</f>
        <v>2013</v>
      </c>
      <c r="D49" s="7">
        <v>41446</v>
      </c>
      <c r="E49" s="7">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c r="W49" t="str">
        <f>TEXT(Table_1[[#This Row],[Order Date]],"mmmm")</f>
        <v>June</v>
      </c>
    </row>
    <row r="50" spans="1:23" ht="14.25" customHeight="1">
      <c r="A50" s="2">
        <v>49</v>
      </c>
      <c r="B50" s="2" t="s">
        <v>241</v>
      </c>
      <c r="C50" s="2">
        <f>YEAR(Data!$D50)</f>
        <v>2013</v>
      </c>
      <c r="D50" s="7">
        <v>41446</v>
      </c>
      <c r="E50" s="7">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c r="W50" t="str">
        <f>TEXT(Table_1[[#This Row],[Order Date]],"mmmm")</f>
        <v>June</v>
      </c>
    </row>
    <row r="51" spans="1:23" ht="14.25" customHeight="1">
      <c r="A51" s="2">
        <v>50</v>
      </c>
      <c r="B51" s="2" t="s">
        <v>250</v>
      </c>
      <c r="C51" s="2">
        <f>YEAR(Data!$D51)</f>
        <v>2012</v>
      </c>
      <c r="D51" s="7">
        <v>41017</v>
      </c>
      <c r="E51" s="7">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c r="W51" t="str">
        <f>TEXT(Table_1[[#This Row],[Order Date]],"mmmm")</f>
        <v>April</v>
      </c>
    </row>
    <row r="52" spans="1:23" ht="14.25" customHeight="1">
      <c r="A52" s="2">
        <v>51</v>
      </c>
      <c r="B52" s="2" t="s">
        <v>250</v>
      </c>
      <c r="C52" s="2">
        <f>YEAR(Data!$D52)</f>
        <v>2012</v>
      </c>
      <c r="D52" s="7">
        <v>41017</v>
      </c>
      <c r="E52" s="7">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c r="W52" t="str">
        <f>TEXT(Table_1[[#This Row],[Order Date]],"mmmm")</f>
        <v>April</v>
      </c>
    </row>
    <row r="53" spans="1:23" ht="14.25" customHeight="1">
      <c r="A53" s="2">
        <v>52</v>
      </c>
      <c r="B53" s="2" t="s">
        <v>250</v>
      </c>
      <c r="C53" s="2">
        <f>YEAR(Data!$D53)</f>
        <v>2012</v>
      </c>
      <c r="D53" s="7">
        <v>41017</v>
      </c>
      <c r="E53" s="7">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c r="W53" t="str">
        <f>TEXT(Table_1[[#This Row],[Order Date]],"mmmm")</f>
        <v>April</v>
      </c>
    </row>
    <row r="54" spans="1:23" ht="14.25" customHeight="1">
      <c r="A54" s="2">
        <v>53</v>
      </c>
      <c r="B54" s="2" t="s">
        <v>250</v>
      </c>
      <c r="C54" s="2">
        <f>YEAR(Data!$D54)</f>
        <v>2012</v>
      </c>
      <c r="D54" s="7">
        <v>41017</v>
      </c>
      <c r="E54" s="7">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c r="W54" t="str">
        <f>TEXT(Table_1[[#This Row],[Order Date]],"mmmm")</f>
        <v>April</v>
      </c>
    </row>
    <row r="55" spans="1:23" ht="14.25" customHeight="1">
      <c r="A55" s="2">
        <v>54</v>
      </c>
      <c r="B55" s="2" t="s">
        <v>263</v>
      </c>
      <c r="C55" s="2">
        <f>YEAR(Data!$D55)</f>
        <v>2013</v>
      </c>
      <c r="D55" s="7">
        <v>41620</v>
      </c>
      <c r="E55" s="7">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c r="W55" t="str">
        <f>TEXT(Table_1[[#This Row],[Order Date]],"mmmm")</f>
        <v>December</v>
      </c>
    </row>
    <row r="56" spans="1:23" ht="14.25" customHeight="1">
      <c r="A56" s="2">
        <v>55</v>
      </c>
      <c r="B56" s="2" t="s">
        <v>263</v>
      </c>
      <c r="C56" s="2">
        <f>YEAR(Data!$D56)</f>
        <v>2013</v>
      </c>
      <c r="D56" s="7">
        <v>41620</v>
      </c>
      <c r="E56" s="7">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c r="W56" t="str">
        <f>TEXT(Table_1[[#This Row],[Order Date]],"mmmm")</f>
        <v>December</v>
      </c>
    </row>
    <row r="57" spans="1:23" ht="14.25" customHeight="1">
      <c r="A57" s="2">
        <v>56</v>
      </c>
      <c r="B57" s="2" t="s">
        <v>273</v>
      </c>
      <c r="C57" s="2">
        <f>YEAR(Data!$D57)</f>
        <v>2013</v>
      </c>
      <c r="D57" s="7">
        <v>41443</v>
      </c>
      <c r="E57" s="7">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c r="W57" t="str">
        <f>TEXT(Table_1[[#This Row],[Order Date]],"mmmm")</f>
        <v>June</v>
      </c>
    </row>
    <row r="58" spans="1:23" ht="14.25" customHeight="1">
      <c r="A58" s="2">
        <v>57</v>
      </c>
      <c r="B58" s="2" t="s">
        <v>273</v>
      </c>
      <c r="C58" s="2">
        <f>YEAR(Data!$D58)</f>
        <v>2013</v>
      </c>
      <c r="D58" s="7">
        <v>41443</v>
      </c>
      <c r="E58" s="7">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c r="W58" t="str">
        <f>TEXT(Table_1[[#This Row],[Order Date]],"mmmm")</f>
        <v>June</v>
      </c>
    </row>
    <row r="59" spans="1:23" ht="14.25" customHeight="1">
      <c r="A59" s="2">
        <v>58</v>
      </c>
      <c r="B59" s="2" t="s">
        <v>273</v>
      </c>
      <c r="C59" s="2">
        <f>YEAR(Data!$D59)</f>
        <v>2013</v>
      </c>
      <c r="D59" s="7">
        <v>41443</v>
      </c>
      <c r="E59" s="7">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c r="W59" t="str">
        <f>TEXT(Table_1[[#This Row],[Order Date]],"mmmm")</f>
        <v>June</v>
      </c>
    </row>
    <row r="60" spans="1:23" ht="14.25" customHeight="1">
      <c r="A60" s="2">
        <v>59</v>
      </c>
      <c r="B60" s="2" t="s">
        <v>273</v>
      </c>
      <c r="C60" s="2">
        <f>YEAR(Data!$D60)</f>
        <v>2013</v>
      </c>
      <c r="D60" s="7">
        <v>41443</v>
      </c>
      <c r="E60" s="7">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c r="W60" t="str">
        <f>TEXT(Table_1[[#This Row],[Order Date]],"mmmm")</f>
        <v>June</v>
      </c>
    </row>
    <row r="61" spans="1:23" ht="14.25" customHeight="1">
      <c r="A61" s="2">
        <v>60</v>
      </c>
      <c r="B61" s="2" t="s">
        <v>273</v>
      </c>
      <c r="C61" s="2">
        <f>YEAR(Data!$D61)</f>
        <v>2013</v>
      </c>
      <c r="D61" s="7">
        <v>41443</v>
      </c>
      <c r="E61" s="7">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c r="W61" t="str">
        <f>TEXT(Table_1[[#This Row],[Order Date]],"mmmm")</f>
        <v>June</v>
      </c>
    </row>
    <row r="62" spans="1:23" ht="14.25" customHeight="1">
      <c r="A62" s="2">
        <v>61</v>
      </c>
      <c r="B62" s="2" t="s">
        <v>273</v>
      </c>
      <c r="C62" s="2">
        <f>YEAR(Data!$D62)</f>
        <v>2013</v>
      </c>
      <c r="D62" s="7">
        <v>41443</v>
      </c>
      <c r="E62" s="7">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c r="W62" t="str">
        <f>TEXT(Table_1[[#This Row],[Order Date]],"mmmm")</f>
        <v>June</v>
      </c>
    </row>
    <row r="63" spans="1:23" ht="14.25" customHeight="1">
      <c r="A63" s="2">
        <v>62</v>
      </c>
      <c r="B63" s="2" t="s">
        <v>273</v>
      </c>
      <c r="C63" s="2">
        <f>YEAR(Data!$D63)</f>
        <v>2013</v>
      </c>
      <c r="D63" s="7">
        <v>41443</v>
      </c>
      <c r="E63" s="7">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c r="W63" t="str">
        <f>TEXT(Table_1[[#This Row],[Order Date]],"mmmm")</f>
        <v>June</v>
      </c>
    </row>
    <row r="64" spans="1:23" ht="14.25" customHeight="1">
      <c r="A64" s="2">
        <v>63</v>
      </c>
      <c r="B64" s="2" t="s">
        <v>289</v>
      </c>
      <c r="C64" s="2">
        <f>YEAR(Data!$D64)</f>
        <v>2012</v>
      </c>
      <c r="D64" s="7">
        <v>41237</v>
      </c>
      <c r="E64" s="7">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c r="W64" t="str">
        <f>TEXT(Table_1[[#This Row],[Order Date]],"mmmm")</f>
        <v>November</v>
      </c>
    </row>
    <row r="65" spans="1:23" ht="14.25" customHeight="1">
      <c r="A65" s="2">
        <v>64</v>
      </c>
      <c r="B65" s="2" t="s">
        <v>289</v>
      </c>
      <c r="C65" s="2">
        <f>YEAR(Data!$D65)</f>
        <v>2012</v>
      </c>
      <c r="D65" s="7">
        <v>41237</v>
      </c>
      <c r="E65" s="7">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c r="W65" t="str">
        <f>TEXT(Table_1[[#This Row],[Order Date]],"mmmm")</f>
        <v>November</v>
      </c>
    </row>
    <row r="66" spans="1:23" ht="14.25" customHeight="1">
      <c r="A66" s="2">
        <v>65</v>
      </c>
      <c r="B66" s="2" t="s">
        <v>289</v>
      </c>
      <c r="C66" s="2">
        <f>YEAR(Data!$D66)</f>
        <v>2012</v>
      </c>
      <c r="D66" s="7">
        <v>41237</v>
      </c>
      <c r="E66" s="7">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c r="W66" t="str">
        <f>TEXT(Table_1[[#This Row],[Order Date]],"mmmm")</f>
        <v>November</v>
      </c>
    </row>
    <row r="67" spans="1:23" ht="14.25" customHeight="1">
      <c r="A67" s="2">
        <v>66</v>
      </c>
      <c r="B67" s="2" t="s">
        <v>289</v>
      </c>
      <c r="C67" s="2">
        <f>YEAR(Data!$D67)</f>
        <v>2012</v>
      </c>
      <c r="D67" s="7">
        <v>41237</v>
      </c>
      <c r="E67" s="7">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c r="W67" t="str">
        <f>TEXT(Table_1[[#This Row],[Order Date]],"mmmm")</f>
        <v>November</v>
      </c>
    </row>
    <row r="68" spans="1:23" ht="14.25" customHeight="1">
      <c r="A68" s="2">
        <v>67</v>
      </c>
      <c r="B68" s="2" t="s">
        <v>300</v>
      </c>
      <c r="C68" s="2">
        <f>YEAR(Data!$D68)</f>
        <v>2012</v>
      </c>
      <c r="D68" s="7">
        <v>41029</v>
      </c>
      <c r="E68" s="7">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c r="W68" t="str">
        <f>TEXT(Table_1[[#This Row],[Order Date]],"mmmm")</f>
        <v>April</v>
      </c>
    </row>
    <row r="69" spans="1:23" ht="14.25" customHeight="1">
      <c r="A69" s="2">
        <v>68</v>
      </c>
      <c r="B69" s="2" t="s">
        <v>306</v>
      </c>
      <c r="C69" s="2">
        <f>YEAR(Data!$D69)</f>
        <v>2011</v>
      </c>
      <c r="D69" s="7">
        <v>40882</v>
      </c>
      <c r="E69" s="7">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c r="W69" t="str">
        <f>TEXT(Table_1[[#This Row],[Order Date]],"mmmm")</f>
        <v>December</v>
      </c>
    </row>
    <row r="70" spans="1:23" ht="14.25" customHeight="1">
      <c r="A70" s="2">
        <v>69</v>
      </c>
      <c r="B70" s="2" t="s">
        <v>306</v>
      </c>
      <c r="C70" s="2">
        <f>YEAR(Data!$D70)</f>
        <v>2011</v>
      </c>
      <c r="D70" s="7">
        <v>40882</v>
      </c>
      <c r="E70" s="7">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c r="W70" t="str">
        <f>TEXT(Table_1[[#This Row],[Order Date]],"mmmm")</f>
        <v>December</v>
      </c>
    </row>
    <row r="71" spans="1:23" ht="14.25" customHeight="1">
      <c r="A71" s="2">
        <v>70</v>
      </c>
      <c r="B71" s="2" t="s">
        <v>315</v>
      </c>
      <c r="C71" s="2">
        <f>YEAR(Data!$D71)</f>
        <v>2013</v>
      </c>
      <c r="D71" s="7">
        <v>41430</v>
      </c>
      <c r="E71" s="7">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c r="W71" t="str">
        <f>TEXT(Table_1[[#This Row],[Order Date]],"mmmm")</f>
        <v>June</v>
      </c>
    </row>
    <row r="72" spans="1:23" ht="14.25" customHeight="1">
      <c r="A72" s="2">
        <v>71</v>
      </c>
      <c r="B72" s="2" t="s">
        <v>322</v>
      </c>
      <c r="C72" s="2">
        <f>YEAR(Data!$D72)</f>
        <v>2013</v>
      </c>
      <c r="D72" s="7">
        <v>41536</v>
      </c>
      <c r="E72" s="7">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c r="W72" t="str">
        <f>TEXT(Table_1[[#This Row],[Order Date]],"mmmm")</f>
        <v>September</v>
      </c>
    </row>
    <row r="73" spans="1:23" ht="14.25" customHeight="1">
      <c r="A73" s="2">
        <v>72</v>
      </c>
      <c r="B73" s="2" t="s">
        <v>327</v>
      </c>
      <c r="C73" s="2">
        <f>YEAR(Data!$D73)</f>
        <v>2014</v>
      </c>
      <c r="D73" s="7">
        <v>41897</v>
      </c>
      <c r="E73" s="7">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c r="W73" t="str">
        <f>TEXT(Table_1[[#This Row],[Order Date]],"mmmm")</f>
        <v>September</v>
      </c>
    </row>
    <row r="74" spans="1:23" ht="14.25" customHeight="1">
      <c r="A74" s="2">
        <v>73</v>
      </c>
      <c r="B74" s="2" t="s">
        <v>331</v>
      </c>
      <c r="C74" s="2">
        <f>YEAR(Data!$D74)</f>
        <v>2012</v>
      </c>
      <c r="D74" s="7">
        <v>41025</v>
      </c>
      <c r="E74" s="7">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c r="W74" t="str">
        <f>TEXT(Table_1[[#This Row],[Order Date]],"mmmm")</f>
        <v>April</v>
      </c>
    </row>
    <row r="75" spans="1:23" ht="14.25" customHeight="1">
      <c r="A75" s="2">
        <v>74</v>
      </c>
      <c r="B75" s="2" t="s">
        <v>331</v>
      </c>
      <c r="C75" s="2">
        <f>YEAR(Data!$D75)</f>
        <v>2012</v>
      </c>
      <c r="D75" s="7">
        <v>41025</v>
      </c>
      <c r="E75" s="7">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c r="W75" t="str">
        <f>TEXT(Table_1[[#This Row],[Order Date]],"mmmm")</f>
        <v>April</v>
      </c>
    </row>
    <row r="76" spans="1:23" ht="14.25" customHeight="1">
      <c r="A76" s="2">
        <v>75</v>
      </c>
      <c r="B76" s="2" t="s">
        <v>331</v>
      </c>
      <c r="C76" s="2">
        <f>YEAR(Data!$D76)</f>
        <v>2012</v>
      </c>
      <c r="D76" s="7">
        <v>41025</v>
      </c>
      <c r="E76" s="7">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c r="W76" t="str">
        <f>TEXT(Table_1[[#This Row],[Order Date]],"mmmm")</f>
        <v>April</v>
      </c>
    </row>
    <row r="77" spans="1:23" ht="14.25" customHeight="1">
      <c r="A77" s="2">
        <v>76</v>
      </c>
      <c r="B77" s="2" t="s">
        <v>342</v>
      </c>
      <c r="C77" s="2">
        <f>YEAR(Data!$D77)</f>
        <v>2014</v>
      </c>
      <c r="D77" s="7">
        <v>41983</v>
      </c>
      <c r="E77" s="7">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c r="W77" t="str">
        <f>TEXT(Table_1[[#This Row],[Order Date]],"mmmm")</f>
        <v>December</v>
      </c>
    </row>
    <row r="78" spans="1:23" ht="14.25" customHeight="1">
      <c r="A78" s="2">
        <v>77</v>
      </c>
      <c r="B78" s="2" t="s">
        <v>342</v>
      </c>
      <c r="C78" s="2">
        <f>YEAR(Data!$D78)</f>
        <v>2014</v>
      </c>
      <c r="D78" s="7">
        <v>41983</v>
      </c>
      <c r="E78" s="7">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c r="W78" t="str">
        <f>TEXT(Table_1[[#This Row],[Order Date]],"mmmm")</f>
        <v>December</v>
      </c>
    </row>
    <row r="79" spans="1:23" ht="14.25" customHeight="1">
      <c r="A79" s="2">
        <v>78</v>
      </c>
      <c r="B79" s="2" t="s">
        <v>342</v>
      </c>
      <c r="C79" s="2">
        <f>YEAR(Data!$D79)</f>
        <v>2014</v>
      </c>
      <c r="D79" s="7">
        <v>41983</v>
      </c>
      <c r="E79" s="7">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c r="W79" t="str">
        <f>TEXT(Table_1[[#This Row],[Order Date]],"mmmm")</f>
        <v>December</v>
      </c>
    </row>
    <row r="80" spans="1:23" ht="14.25" customHeight="1">
      <c r="A80" s="2">
        <v>79</v>
      </c>
      <c r="B80" s="2" t="s">
        <v>351</v>
      </c>
      <c r="C80" s="2">
        <f>YEAR(Data!$D80)</f>
        <v>2011</v>
      </c>
      <c r="D80" s="7">
        <v>40873</v>
      </c>
      <c r="E80" s="7">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c r="W80" t="str">
        <f>TEXT(Table_1[[#This Row],[Order Date]],"mmmm")</f>
        <v>November</v>
      </c>
    </row>
    <row r="81" spans="1:23" ht="14.25" customHeight="1">
      <c r="A81" s="2">
        <v>80</v>
      </c>
      <c r="B81" s="2" t="s">
        <v>354</v>
      </c>
      <c r="C81" s="2">
        <f>YEAR(Data!$D81)</f>
        <v>2013</v>
      </c>
      <c r="D81" s="7">
        <v>41438</v>
      </c>
      <c r="E81" s="7">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c r="W81" t="str">
        <f>TEXT(Table_1[[#This Row],[Order Date]],"mmmm")</f>
        <v>June</v>
      </c>
    </row>
    <row r="82" spans="1:23" ht="14.25" customHeight="1">
      <c r="A82" s="2">
        <v>81</v>
      </c>
      <c r="B82" s="2" t="s">
        <v>354</v>
      </c>
      <c r="C82" s="2">
        <f>YEAR(Data!$D82)</f>
        <v>2013</v>
      </c>
      <c r="D82" s="7">
        <v>41438</v>
      </c>
      <c r="E82" s="7">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c r="W82" t="str">
        <f>TEXT(Table_1[[#This Row],[Order Date]],"mmmm")</f>
        <v>June</v>
      </c>
    </row>
    <row r="83" spans="1:23" ht="14.25" customHeight="1">
      <c r="A83" s="2">
        <v>82</v>
      </c>
      <c r="B83" s="2" t="s">
        <v>363</v>
      </c>
      <c r="C83" s="2">
        <f>YEAR(Data!$D83)</f>
        <v>2011</v>
      </c>
      <c r="D83" s="7">
        <v>40828</v>
      </c>
      <c r="E83" s="7">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c r="W83" t="str">
        <f>TEXT(Table_1[[#This Row],[Order Date]],"mmmm")</f>
        <v>October</v>
      </c>
    </row>
    <row r="84" spans="1:23" ht="14.25" customHeight="1">
      <c r="A84" s="2">
        <v>83</v>
      </c>
      <c r="B84" s="2" t="s">
        <v>363</v>
      </c>
      <c r="C84" s="2">
        <f>YEAR(Data!$D84)</f>
        <v>2011</v>
      </c>
      <c r="D84" s="7">
        <v>40828</v>
      </c>
      <c r="E84" s="7">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c r="W84" t="str">
        <f>TEXT(Table_1[[#This Row],[Order Date]],"mmmm")</f>
        <v>October</v>
      </c>
    </row>
    <row r="85" spans="1:23" ht="14.25" customHeight="1">
      <c r="A85" s="2">
        <v>84</v>
      </c>
      <c r="B85" s="2" t="s">
        <v>370</v>
      </c>
      <c r="C85" s="2">
        <f>YEAR(Data!$D85)</f>
        <v>2012</v>
      </c>
      <c r="D85" s="7">
        <v>41155</v>
      </c>
      <c r="E85" s="7">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c r="W85" t="str">
        <f>TEXT(Table_1[[#This Row],[Order Date]],"mmmm")</f>
        <v>September</v>
      </c>
    </row>
    <row r="86" spans="1:23" ht="14.25" customHeight="1">
      <c r="A86" s="2">
        <v>85</v>
      </c>
      <c r="B86" s="2" t="s">
        <v>376</v>
      </c>
      <c r="C86" s="2">
        <f>YEAR(Data!$D86)</f>
        <v>2014</v>
      </c>
      <c r="D86" s="7">
        <v>41957</v>
      </c>
      <c r="E86" s="7">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c r="W86" t="str">
        <f>TEXT(Table_1[[#This Row],[Order Date]],"mmmm")</f>
        <v>November</v>
      </c>
    </row>
    <row r="87" spans="1:23" ht="14.25" customHeight="1">
      <c r="A87" s="2">
        <v>86</v>
      </c>
      <c r="B87" s="2" t="s">
        <v>381</v>
      </c>
      <c r="C87" s="2">
        <f>YEAR(Data!$D87)</f>
        <v>2014</v>
      </c>
      <c r="D87" s="7">
        <v>41788</v>
      </c>
      <c r="E87" s="7">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c r="W87" t="str">
        <f>TEXT(Table_1[[#This Row],[Order Date]],"mmmm")</f>
        <v>May</v>
      </c>
    </row>
    <row r="88" spans="1:23" ht="14.25" customHeight="1">
      <c r="A88" s="2">
        <v>87</v>
      </c>
      <c r="B88" s="2" t="s">
        <v>386</v>
      </c>
      <c r="C88" s="2">
        <f>YEAR(Data!$D88)</f>
        <v>2014</v>
      </c>
      <c r="D88" s="7">
        <v>41939</v>
      </c>
      <c r="E88" s="7">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c r="W88" t="str">
        <f>TEXT(Table_1[[#This Row],[Order Date]],"mmmm")</f>
        <v>October</v>
      </c>
    </row>
    <row r="89" spans="1:23" ht="14.25" customHeight="1">
      <c r="A89" s="2">
        <v>88</v>
      </c>
      <c r="B89" s="2" t="s">
        <v>386</v>
      </c>
      <c r="C89" s="2">
        <f>YEAR(Data!$D89)</f>
        <v>2014</v>
      </c>
      <c r="D89" s="7">
        <v>41939</v>
      </c>
      <c r="E89" s="7">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c r="W89" t="str">
        <f>TEXT(Table_1[[#This Row],[Order Date]],"mmmm")</f>
        <v>October</v>
      </c>
    </row>
    <row r="90" spans="1:23" ht="14.25" customHeight="1">
      <c r="A90" s="2">
        <v>89</v>
      </c>
      <c r="B90" s="2" t="s">
        <v>394</v>
      </c>
      <c r="C90" s="2">
        <f>YEAR(Data!$D90)</f>
        <v>2013</v>
      </c>
      <c r="D90" s="7">
        <v>41370</v>
      </c>
      <c r="E90" s="7">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c r="W90" t="str">
        <f>TEXT(Table_1[[#This Row],[Order Date]],"mmmm")</f>
        <v>April</v>
      </c>
    </row>
    <row r="91" spans="1:23" ht="14.25" customHeight="1">
      <c r="A91" s="2">
        <v>90</v>
      </c>
      <c r="B91" s="2" t="s">
        <v>399</v>
      </c>
      <c r="C91" s="2">
        <f>YEAR(Data!$D91)</f>
        <v>2013</v>
      </c>
      <c r="D91" s="7">
        <v>41535</v>
      </c>
      <c r="E91" s="7">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c r="W91" t="str">
        <f>TEXT(Table_1[[#This Row],[Order Date]],"mmmm")</f>
        <v>September</v>
      </c>
    </row>
    <row r="92" spans="1:23" ht="14.25" customHeight="1">
      <c r="A92" s="2">
        <v>91</v>
      </c>
      <c r="B92" s="2" t="s">
        <v>399</v>
      </c>
      <c r="C92" s="2">
        <f>YEAR(Data!$D92)</f>
        <v>2013</v>
      </c>
      <c r="D92" s="7">
        <v>41535</v>
      </c>
      <c r="E92" s="7">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c r="W92" t="str">
        <f>TEXT(Table_1[[#This Row],[Order Date]],"mmmm")</f>
        <v>September</v>
      </c>
    </row>
    <row r="93" spans="1:23" ht="14.25" customHeight="1">
      <c r="A93" s="2">
        <v>92</v>
      </c>
      <c r="B93" s="2" t="s">
        <v>399</v>
      </c>
      <c r="C93" s="2">
        <f>YEAR(Data!$D93)</f>
        <v>2013</v>
      </c>
      <c r="D93" s="7">
        <v>41535</v>
      </c>
      <c r="E93" s="7">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c r="W93" t="str">
        <f>TEXT(Table_1[[#This Row],[Order Date]],"mmmm")</f>
        <v>September</v>
      </c>
    </row>
    <row r="94" spans="1:23" ht="14.25" customHeight="1">
      <c r="A94" s="2">
        <v>93</v>
      </c>
      <c r="B94" s="2" t="s">
        <v>406</v>
      </c>
      <c r="C94" s="2">
        <f>YEAR(Data!$D94)</f>
        <v>2012</v>
      </c>
      <c r="D94" s="7">
        <v>40939</v>
      </c>
      <c r="E94" s="7">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c r="W94" t="str">
        <f>TEXT(Table_1[[#This Row],[Order Date]],"mmmm")</f>
        <v>January</v>
      </c>
    </row>
    <row r="95" spans="1:23" ht="14.25" customHeight="1">
      <c r="A95" s="2">
        <v>94</v>
      </c>
      <c r="B95" s="2" t="s">
        <v>406</v>
      </c>
      <c r="C95" s="2">
        <f>YEAR(Data!$D95)</f>
        <v>2012</v>
      </c>
      <c r="D95" s="7">
        <v>40939</v>
      </c>
      <c r="E95" s="7">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c r="W95" t="str">
        <f>TEXT(Table_1[[#This Row],[Order Date]],"mmmm")</f>
        <v>January</v>
      </c>
    </row>
    <row r="96" spans="1:23" ht="14.25" customHeight="1">
      <c r="A96" s="2">
        <v>95</v>
      </c>
      <c r="B96" s="2" t="s">
        <v>406</v>
      </c>
      <c r="C96" s="2">
        <f>YEAR(Data!$D96)</f>
        <v>2012</v>
      </c>
      <c r="D96" s="7">
        <v>40939</v>
      </c>
      <c r="E96" s="7">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c r="W96" t="str">
        <f>TEXT(Table_1[[#This Row],[Order Date]],"mmmm")</f>
        <v>January</v>
      </c>
    </row>
    <row r="97" spans="1:23" ht="14.25" customHeight="1">
      <c r="A97" s="2">
        <v>96</v>
      </c>
      <c r="B97" s="2" t="s">
        <v>416</v>
      </c>
      <c r="C97" s="2">
        <f>YEAR(Data!$D97)</f>
        <v>2014</v>
      </c>
      <c r="D97" s="7">
        <v>41950</v>
      </c>
      <c r="E97" s="7">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c r="W97" t="str">
        <f>TEXT(Table_1[[#This Row],[Order Date]],"mmmm")</f>
        <v>November</v>
      </c>
    </row>
    <row r="98" spans="1:23" ht="14.25" customHeight="1">
      <c r="A98" s="2">
        <v>97</v>
      </c>
      <c r="B98" s="2" t="s">
        <v>423</v>
      </c>
      <c r="C98" s="2">
        <f>YEAR(Data!$D98)</f>
        <v>2014</v>
      </c>
      <c r="D98" s="7">
        <v>41953</v>
      </c>
      <c r="E98" s="7">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c r="W98" t="str">
        <f>TEXT(Table_1[[#This Row],[Order Date]],"mmmm")</f>
        <v>November</v>
      </c>
    </row>
    <row r="99" spans="1:23" ht="14.25" customHeight="1">
      <c r="A99" s="2">
        <v>98</v>
      </c>
      <c r="B99" s="2" t="s">
        <v>428</v>
      </c>
      <c r="C99" s="2">
        <f>YEAR(Data!$D99)</f>
        <v>2014</v>
      </c>
      <c r="D99" s="7">
        <v>41808</v>
      </c>
      <c r="E99" s="7">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c r="W99" t="str">
        <f>TEXT(Table_1[[#This Row],[Order Date]],"mmmm")</f>
        <v>June</v>
      </c>
    </row>
    <row r="100" spans="1:23" ht="14.25" customHeight="1">
      <c r="A100" s="2">
        <v>99</v>
      </c>
      <c r="B100" s="2" t="s">
        <v>433</v>
      </c>
      <c r="C100" s="2">
        <f>YEAR(Data!$D100)</f>
        <v>2013</v>
      </c>
      <c r="D100" s="7">
        <v>41524</v>
      </c>
      <c r="E100" s="7">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c r="W100" t="str">
        <f>TEXT(Table_1[[#This Row],[Order Date]],"mmmm")</f>
        <v>September</v>
      </c>
    </row>
    <row r="101" spans="1:23" ht="14.25" customHeight="1">
      <c r="A101" s="2">
        <v>100</v>
      </c>
      <c r="B101" s="2" t="s">
        <v>439</v>
      </c>
      <c r="C101" s="2">
        <f>YEAR(Data!$D101)</f>
        <v>2013</v>
      </c>
      <c r="D101" s="7">
        <v>41516</v>
      </c>
      <c r="E101" s="7">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c r="W101" t="str">
        <f>TEXT(Table_1[[#This Row],[Order Date]],"mmmm")</f>
        <v>August</v>
      </c>
    </row>
    <row r="102" spans="1:23" ht="14.25" customHeight="1">
      <c r="A102" s="2">
        <v>101</v>
      </c>
      <c r="B102" s="2" t="s">
        <v>439</v>
      </c>
      <c r="C102" s="2">
        <f>YEAR(Data!$D102)</f>
        <v>2013</v>
      </c>
      <c r="D102" s="7">
        <v>41516</v>
      </c>
      <c r="E102" s="7">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c r="W102" t="str">
        <f>TEXT(Table_1[[#This Row],[Order Date]],"mmmm")</f>
        <v>August</v>
      </c>
    </row>
    <row r="103" spans="1:23" ht="14.25" customHeight="1">
      <c r="A103" s="2">
        <v>102</v>
      </c>
      <c r="B103" s="2" t="s">
        <v>439</v>
      </c>
      <c r="C103" s="2">
        <f>YEAR(Data!$D103)</f>
        <v>2013</v>
      </c>
      <c r="D103" s="7">
        <v>41516</v>
      </c>
      <c r="E103" s="7">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c r="W103" t="str">
        <f>TEXT(Table_1[[#This Row],[Order Date]],"mmmm")</f>
        <v>August</v>
      </c>
    </row>
    <row r="104" spans="1:23" ht="14.25" customHeight="1">
      <c r="A104" s="2">
        <v>103</v>
      </c>
      <c r="B104" s="2" t="s">
        <v>448</v>
      </c>
      <c r="C104" s="2">
        <f>YEAR(Data!$D104)</f>
        <v>2013</v>
      </c>
      <c r="D104" s="7">
        <v>41610</v>
      </c>
      <c r="E104" s="7">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c r="W104" t="str">
        <f>TEXT(Table_1[[#This Row],[Order Date]],"mmmm")</f>
        <v>December</v>
      </c>
    </row>
    <row r="105" spans="1:23" ht="14.25" customHeight="1">
      <c r="A105" s="2">
        <v>104</v>
      </c>
      <c r="B105" s="2" t="s">
        <v>453</v>
      </c>
      <c r="C105" s="2">
        <f>YEAR(Data!$D105)</f>
        <v>2012</v>
      </c>
      <c r="D105" s="7">
        <v>41226</v>
      </c>
      <c r="E105" s="7">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c r="W105" t="str">
        <f>TEXT(Table_1[[#This Row],[Order Date]],"mmmm")</f>
        <v>November</v>
      </c>
    </row>
    <row r="106" spans="1:23" ht="14.25" customHeight="1">
      <c r="A106" s="2">
        <v>105</v>
      </c>
      <c r="B106" s="2" t="s">
        <v>453</v>
      </c>
      <c r="C106" s="2">
        <f>YEAR(Data!$D106)</f>
        <v>2012</v>
      </c>
      <c r="D106" s="7">
        <v>41226</v>
      </c>
      <c r="E106" s="7">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c r="W106" t="str">
        <f>TEXT(Table_1[[#This Row],[Order Date]],"mmmm")</f>
        <v>November</v>
      </c>
    </row>
    <row r="107" spans="1:23" ht="14.25" customHeight="1">
      <c r="A107" s="2">
        <v>106</v>
      </c>
      <c r="B107" s="2" t="s">
        <v>453</v>
      </c>
      <c r="C107" s="2">
        <f>YEAR(Data!$D107)</f>
        <v>2012</v>
      </c>
      <c r="D107" s="7">
        <v>41226</v>
      </c>
      <c r="E107" s="7">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c r="W107" t="str">
        <f>TEXT(Table_1[[#This Row],[Order Date]],"mmmm")</f>
        <v>November</v>
      </c>
    </row>
    <row r="108" spans="1:23" ht="14.25" customHeight="1">
      <c r="A108" s="2">
        <v>107</v>
      </c>
      <c r="B108" s="2" t="s">
        <v>464</v>
      </c>
      <c r="C108" s="2">
        <f>YEAR(Data!$D108)</f>
        <v>2014</v>
      </c>
      <c r="D108" s="7">
        <v>41967</v>
      </c>
      <c r="E108" s="7">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c r="W108" t="str">
        <f>TEXT(Table_1[[#This Row],[Order Date]],"mmmm")</f>
        <v>November</v>
      </c>
    </row>
    <row r="109" spans="1:23" ht="14.25" customHeight="1">
      <c r="A109" s="2">
        <v>108</v>
      </c>
      <c r="B109" s="2" t="s">
        <v>464</v>
      </c>
      <c r="C109" s="2">
        <f>YEAR(Data!$D109)</f>
        <v>2014</v>
      </c>
      <c r="D109" s="7">
        <v>41967</v>
      </c>
      <c r="E109" s="7">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c r="W109" t="str">
        <f>TEXT(Table_1[[#This Row],[Order Date]],"mmmm")</f>
        <v>November</v>
      </c>
    </row>
    <row r="110" spans="1:23" ht="14.25" customHeight="1">
      <c r="A110" s="2">
        <v>109</v>
      </c>
      <c r="B110" s="2" t="s">
        <v>464</v>
      </c>
      <c r="C110" s="2">
        <f>YEAR(Data!$D110)</f>
        <v>2014</v>
      </c>
      <c r="D110" s="7">
        <v>41967</v>
      </c>
      <c r="E110" s="7">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c r="W110" t="str">
        <f>TEXT(Table_1[[#This Row],[Order Date]],"mmmm")</f>
        <v>November</v>
      </c>
    </row>
    <row r="111" spans="1:23" ht="14.25" customHeight="1">
      <c r="A111" s="2">
        <v>110</v>
      </c>
      <c r="B111" s="2" t="s">
        <v>474</v>
      </c>
      <c r="C111" s="2">
        <f>YEAR(Data!$D111)</f>
        <v>2012</v>
      </c>
      <c r="D111" s="7">
        <v>41197</v>
      </c>
      <c r="E111" s="7">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c r="W111" t="str">
        <f>TEXT(Table_1[[#This Row],[Order Date]],"mmmm")</f>
        <v>October</v>
      </c>
    </row>
    <row r="112" spans="1:23" ht="14.25" customHeight="1">
      <c r="A112" s="2">
        <v>111</v>
      </c>
      <c r="B112" s="2" t="s">
        <v>480</v>
      </c>
      <c r="C112" s="2">
        <f>YEAR(Data!$D112)</f>
        <v>2014</v>
      </c>
      <c r="D112" s="7">
        <v>41999</v>
      </c>
      <c r="E112" s="7">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c r="W112" t="str">
        <f>TEXT(Table_1[[#This Row],[Order Date]],"mmmm")</f>
        <v>December</v>
      </c>
    </row>
    <row r="113" spans="1:23" ht="14.25" customHeight="1">
      <c r="A113" s="2">
        <v>112</v>
      </c>
      <c r="B113" s="2" t="s">
        <v>485</v>
      </c>
      <c r="C113" s="2">
        <f>YEAR(Data!$D113)</f>
        <v>2013</v>
      </c>
      <c r="D113" s="7">
        <v>41582</v>
      </c>
      <c r="E113" s="7">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c r="W113" t="str">
        <f>TEXT(Table_1[[#This Row],[Order Date]],"mmmm")</f>
        <v>November</v>
      </c>
    </row>
    <row r="114" spans="1:23" ht="14.25" customHeight="1">
      <c r="A114" s="2">
        <v>113</v>
      </c>
      <c r="B114" s="2" t="s">
        <v>485</v>
      </c>
      <c r="C114" s="2">
        <f>YEAR(Data!$D114)</f>
        <v>2013</v>
      </c>
      <c r="D114" s="7">
        <v>41582</v>
      </c>
      <c r="E114" s="7">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c r="W114" t="str">
        <f>TEXT(Table_1[[#This Row],[Order Date]],"mmmm")</f>
        <v>November</v>
      </c>
    </row>
    <row r="115" spans="1:23" ht="14.25" customHeight="1">
      <c r="A115" s="2">
        <v>114</v>
      </c>
      <c r="B115" s="2" t="s">
        <v>494</v>
      </c>
      <c r="C115" s="2">
        <f>YEAR(Data!$D115)</f>
        <v>2011</v>
      </c>
      <c r="D115" s="7">
        <v>40780</v>
      </c>
      <c r="E115" s="7">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c r="W115" t="str">
        <f>TEXT(Table_1[[#This Row],[Order Date]],"mmmm")</f>
        <v>August</v>
      </c>
    </row>
    <row r="116" spans="1:23" ht="14.25" customHeight="1">
      <c r="A116" s="2">
        <v>115</v>
      </c>
      <c r="B116" s="2" t="s">
        <v>494</v>
      </c>
      <c r="C116" s="2">
        <f>YEAR(Data!$D116)</f>
        <v>2011</v>
      </c>
      <c r="D116" s="7">
        <v>40780</v>
      </c>
      <c r="E116" s="7">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c r="W116" t="str">
        <f>TEXT(Table_1[[#This Row],[Order Date]],"mmmm")</f>
        <v>August</v>
      </c>
    </row>
    <row r="117" spans="1:23" ht="14.25" customHeight="1">
      <c r="A117" s="2">
        <v>116</v>
      </c>
      <c r="B117" s="2" t="s">
        <v>494</v>
      </c>
      <c r="C117" s="2">
        <f>YEAR(Data!$D117)</f>
        <v>2011</v>
      </c>
      <c r="D117" s="7">
        <v>40780</v>
      </c>
      <c r="E117" s="7">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c r="W117" t="str">
        <f>TEXT(Table_1[[#This Row],[Order Date]],"mmmm")</f>
        <v>August</v>
      </c>
    </row>
    <row r="118" spans="1:23" ht="14.25" customHeight="1">
      <c r="A118" s="2">
        <v>117</v>
      </c>
      <c r="B118" s="2" t="s">
        <v>494</v>
      </c>
      <c r="C118" s="2">
        <f>YEAR(Data!$D118)</f>
        <v>2011</v>
      </c>
      <c r="D118" s="7">
        <v>40780</v>
      </c>
      <c r="E118" s="7">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c r="W118" t="str">
        <f>TEXT(Table_1[[#This Row],[Order Date]],"mmmm")</f>
        <v>August</v>
      </c>
    </row>
    <row r="119" spans="1:23" ht="14.25" customHeight="1">
      <c r="A119" s="2">
        <v>118</v>
      </c>
      <c r="B119" s="2" t="s">
        <v>507</v>
      </c>
      <c r="C119" s="2">
        <f>YEAR(Data!$D119)</f>
        <v>2012</v>
      </c>
      <c r="D119" s="7">
        <v>40970</v>
      </c>
      <c r="E119" s="7">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c r="W119" t="str">
        <f>TEXT(Table_1[[#This Row],[Order Date]],"mmmm")</f>
        <v>March</v>
      </c>
    </row>
    <row r="120" spans="1:23" ht="14.25" customHeight="1">
      <c r="A120" s="2">
        <v>119</v>
      </c>
      <c r="B120" s="2" t="s">
        <v>512</v>
      </c>
      <c r="C120" s="2">
        <f>YEAR(Data!$D120)</f>
        <v>2012</v>
      </c>
      <c r="D120" s="7">
        <v>41004</v>
      </c>
      <c r="E120" s="7">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c r="W120" t="str">
        <f>TEXT(Table_1[[#This Row],[Order Date]],"mmmm")</f>
        <v>April</v>
      </c>
    </row>
    <row r="121" spans="1:23" ht="14.25" customHeight="1">
      <c r="A121" s="2">
        <v>120</v>
      </c>
      <c r="B121" s="2" t="s">
        <v>518</v>
      </c>
      <c r="C121" s="2">
        <f>YEAR(Data!$D121)</f>
        <v>2013</v>
      </c>
      <c r="D121" s="7">
        <v>41438</v>
      </c>
      <c r="E121" s="7">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c r="W121" t="str">
        <f>TEXT(Table_1[[#This Row],[Order Date]],"mmmm")</f>
        <v>June</v>
      </c>
    </row>
    <row r="122" spans="1:23" ht="14.25" customHeight="1">
      <c r="A122" s="2">
        <v>121</v>
      </c>
      <c r="B122" s="2" t="s">
        <v>518</v>
      </c>
      <c r="C122" s="2">
        <f>YEAR(Data!$D122)</f>
        <v>2013</v>
      </c>
      <c r="D122" s="7">
        <v>41438</v>
      </c>
      <c r="E122" s="7">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c r="W122" t="str">
        <f>TEXT(Table_1[[#This Row],[Order Date]],"mmmm")</f>
        <v>June</v>
      </c>
    </row>
    <row r="123" spans="1:23" ht="14.25" customHeight="1">
      <c r="A123" s="2">
        <v>122</v>
      </c>
      <c r="B123" s="2" t="s">
        <v>518</v>
      </c>
      <c r="C123" s="2">
        <f>YEAR(Data!$D123)</f>
        <v>2013</v>
      </c>
      <c r="D123" s="7">
        <v>41438</v>
      </c>
      <c r="E123" s="7">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c r="W123" t="str">
        <f>TEXT(Table_1[[#This Row],[Order Date]],"mmmm")</f>
        <v>June</v>
      </c>
    </row>
    <row r="124" spans="1:23" ht="14.25" customHeight="1">
      <c r="A124" s="2">
        <v>123</v>
      </c>
      <c r="B124" s="2" t="s">
        <v>518</v>
      </c>
      <c r="C124" s="2">
        <f>YEAR(Data!$D124)</f>
        <v>2013</v>
      </c>
      <c r="D124" s="7">
        <v>41438</v>
      </c>
      <c r="E124" s="7">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c r="W124" t="str">
        <f>TEXT(Table_1[[#This Row],[Order Date]],"mmmm")</f>
        <v>June</v>
      </c>
    </row>
    <row r="125" spans="1:23" ht="14.25" customHeight="1">
      <c r="A125" s="2">
        <v>124</v>
      </c>
      <c r="B125" s="2" t="s">
        <v>518</v>
      </c>
      <c r="C125" s="2">
        <f>YEAR(Data!$D125)</f>
        <v>2013</v>
      </c>
      <c r="D125" s="7">
        <v>41438</v>
      </c>
      <c r="E125" s="7">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c r="W125" t="str">
        <f>TEXT(Table_1[[#This Row],[Order Date]],"mmmm")</f>
        <v>June</v>
      </c>
    </row>
    <row r="126" spans="1:23" ht="14.25" customHeight="1">
      <c r="A126" s="2">
        <v>125</v>
      </c>
      <c r="B126" s="2" t="s">
        <v>530</v>
      </c>
      <c r="C126" s="2">
        <f>YEAR(Data!$D126)</f>
        <v>2011</v>
      </c>
      <c r="D126" s="7">
        <v>40903</v>
      </c>
      <c r="E126" s="7">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c r="W126" t="str">
        <f>TEXT(Table_1[[#This Row],[Order Date]],"mmmm")</f>
        <v>December</v>
      </c>
    </row>
    <row r="127" spans="1:23" ht="14.25" customHeight="1">
      <c r="A127" s="2">
        <v>126</v>
      </c>
      <c r="B127" s="2" t="s">
        <v>535</v>
      </c>
      <c r="C127" s="2">
        <f>YEAR(Data!$D127)</f>
        <v>2011</v>
      </c>
      <c r="D127" s="7">
        <v>40806</v>
      </c>
      <c r="E127" s="7">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c r="W127" t="str">
        <f>TEXT(Table_1[[#This Row],[Order Date]],"mmmm")</f>
        <v>September</v>
      </c>
    </row>
    <row r="128" spans="1:23" ht="14.25" customHeight="1">
      <c r="A128" s="2">
        <v>127</v>
      </c>
      <c r="B128" s="2" t="s">
        <v>541</v>
      </c>
      <c r="C128" s="2">
        <f>YEAR(Data!$D128)</f>
        <v>2014</v>
      </c>
      <c r="D128" s="7">
        <v>41949</v>
      </c>
      <c r="E128" s="7">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c r="W128" t="str">
        <f>TEXT(Table_1[[#This Row],[Order Date]],"mmmm")</f>
        <v>November</v>
      </c>
    </row>
    <row r="129" spans="1:23" ht="14.25" customHeight="1">
      <c r="A129" s="2">
        <v>128</v>
      </c>
      <c r="B129" s="2" t="s">
        <v>541</v>
      </c>
      <c r="C129" s="2">
        <f>YEAR(Data!$D129)</f>
        <v>2014</v>
      </c>
      <c r="D129" s="7">
        <v>41949</v>
      </c>
      <c r="E129" s="7">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c r="W129" t="str">
        <f>TEXT(Table_1[[#This Row],[Order Date]],"mmmm")</f>
        <v>November</v>
      </c>
    </row>
    <row r="130" spans="1:23" ht="14.25" customHeight="1">
      <c r="A130" s="2">
        <v>129</v>
      </c>
      <c r="B130" s="2" t="s">
        <v>549</v>
      </c>
      <c r="C130" s="2">
        <f>YEAR(Data!$D130)</f>
        <v>2013</v>
      </c>
      <c r="D130" s="7">
        <v>41585</v>
      </c>
      <c r="E130" s="7">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c r="W130" t="str">
        <f>TEXT(Table_1[[#This Row],[Order Date]],"mmmm")</f>
        <v>November</v>
      </c>
    </row>
    <row r="131" spans="1:23" ht="14.25" customHeight="1">
      <c r="A131" s="2">
        <v>130</v>
      </c>
      <c r="B131" s="2" t="s">
        <v>549</v>
      </c>
      <c r="C131" s="2">
        <f>YEAR(Data!$D131)</f>
        <v>2013</v>
      </c>
      <c r="D131" s="7">
        <v>41585</v>
      </c>
      <c r="E131" s="7">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c r="W131" t="str">
        <f>TEXT(Table_1[[#This Row],[Order Date]],"mmmm")</f>
        <v>November</v>
      </c>
    </row>
    <row r="132" spans="1:23" ht="14.25" customHeight="1">
      <c r="A132" s="2">
        <v>131</v>
      </c>
      <c r="B132" s="2" t="s">
        <v>555</v>
      </c>
      <c r="C132" s="2">
        <f>YEAR(Data!$D132)</f>
        <v>2014</v>
      </c>
      <c r="D132" s="7">
        <v>41673</v>
      </c>
      <c r="E132" s="7">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c r="W132" t="str">
        <f>TEXT(Table_1[[#This Row],[Order Date]],"mmmm")</f>
        <v>February</v>
      </c>
    </row>
    <row r="133" spans="1:23" ht="14.25" customHeight="1">
      <c r="A133" s="2">
        <v>132</v>
      </c>
      <c r="B133" s="2" t="s">
        <v>555</v>
      </c>
      <c r="C133" s="2">
        <f>YEAR(Data!$D133)</f>
        <v>2014</v>
      </c>
      <c r="D133" s="7">
        <v>41673</v>
      </c>
      <c r="E133" s="7">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c r="W133" t="str">
        <f>TEXT(Table_1[[#This Row],[Order Date]],"mmmm")</f>
        <v>February</v>
      </c>
    </row>
    <row r="134" spans="1:23" ht="14.25" customHeight="1">
      <c r="A134" s="2">
        <v>133</v>
      </c>
      <c r="B134" s="2" t="s">
        <v>555</v>
      </c>
      <c r="C134" s="2">
        <f>YEAR(Data!$D134)</f>
        <v>2014</v>
      </c>
      <c r="D134" s="7">
        <v>41673</v>
      </c>
      <c r="E134" s="7">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c r="W134" t="str">
        <f>TEXT(Table_1[[#This Row],[Order Date]],"mmmm")</f>
        <v>February</v>
      </c>
    </row>
    <row r="135" spans="1:23" ht="14.25" customHeight="1">
      <c r="A135" s="2">
        <v>134</v>
      </c>
      <c r="B135" s="2" t="s">
        <v>563</v>
      </c>
      <c r="C135" s="2">
        <f>YEAR(Data!$D135)</f>
        <v>2013</v>
      </c>
      <c r="D135" s="7">
        <v>41561</v>
      </c>
      <c r="E135" s="7">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c r="W135" t="str">
        <f>TEXT(Table_1[[#This Row],[Order Date]],"mmmm")</f>
        <v>October</v>
      </c>
    </row>
    <row r="136" spans="1:23" ht="14.25" customHeight="1">
      <c r="A136" s="2">
        <v>135</v>
      </c>
      <c r="B136" s="2" t="s">
        <v>563</v>
      </c>
      <c r="C136" s="2">
        <f>YEAR(Data!$D136)</f>
        <v>2013</v>
      </c>
      <c r="D136" s="7">
        <v>41561</v>
      </c>
      <c r="E136" s="7">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c r="W136" t="str">
        <f>TEXT(Table_1[[#This Row],[Order Date]],"mmmm")</f>
        <v>October</v>
      </c>
    </row>
    <row r="137" spans="1:23" ht="14.25" customHeight="1">
      <c r="A137" s="2">
        <v>136</v>
      </c>
      <c r="B137" s="2" t="s">
        <v>563</v>
      </c>
      <c r="C137" s="2">
        <f>YEAR(Data!$D137)</f>
        <v>2013</v>
      </c>
      <c r="D137" s="7">
        <v>41561</v>
      </c>
      <c r="E137" s="7">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c r="W137" t="str">
        <f>TEXT(Table_1[[#This Row],[Order Date]],"mmmm")</f>
        <v>October</v>
      </c>
    </row>
    <row r="138" spans="1:23" ht="14.25" customHeight="1">
      <c r="A138" s="2">
        <v>137</v>
      </c>
      <c r="B138" s="2" t="s">
        <v>563</v>
      </c>
      <c r="C138" s="2">
        <f>YEAR(Data!$D138)</f>
        <v>2013</v>
      </c>
      <c r="D138" s="7">
        <v>41561</v>
      </c>
      <c r="E138" s="7">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c r="W138" t="str">
        <f>TEXT(Table_1[[#This Row],[Order Date]],"mmmm")</f>
        <v>October</v>
      </c>
    </row>
    <row r="139" spans="1:23" ht="14.25" customHeight="1">
      <c r="A139" s="2">
        <v>138</v>
      </c>
      <c r="B139" s="2" t="s">
        <v>563</v>
      </c>
      <c r="C139" s="2">
        <f>YEAR(Data!$D139)</f>
        <v>2013</v>
      </c>
      <c r="D139" s="7">
        <v>41561</v>
      </c>
      <c r="E139" s="7">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c r="W139" t="str">
        <f>TEXT(Table_1[[#This Row],[Order Date]],"mmmm")</f>
        <v>October</v>
      </c>
    </row>
    <row r="140" spans="1:23" ht="14.25" customHeight="1">
      <c r="A140" s="2">
        <v>139</v>
      </c>
      <c r="B140" s="2" t="s">
        <v>563</v>
      </c>
      <c r="C140" s="2">
        <f>YEAR(Data!$D140)</f>
        <v>2013</v>
      </c>
      <c r="D140" s="7">
        <v>41561</v>
      </c>
      <c r="E140" s="7">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c r="W140" t="str">
        <f>TEXT(Table_1[[#This Row],[Order Date]],"mmmm")</f>
        <v>October</v>
      </c>
    </row>
    <row r="141" spans="1:23" ht="14.25" customHeight="1">
      <c r="A141" s="2">
        <v>140</v>
      </c>
      <c r="B141" s="2" t="s">
        <v>563</v>
      </c>
      <c r="C141" s="2">
        <f>YEAR(Data!$D141)</f>
        <v>2013</v>
      </c>
      <c r="D141" s="7">
        <v>41561</v>
      </c>
      <c r="E141" s="7">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c r="W141" t="str">
        <f>TEXT(Table_1[[#This Row],[Order Date]],"mmmm")</f>
        <v>October</v>
      </c>
    </row>
    <row r="142" spans="1:23" ht="14.25" customHeight="1">
      <c r="A142" s="2">
        <v>141</v>
      </c>
      <c r="B142" s="2" t="s">
        <v>580</v>
      </c>
      <c r="C142" s="2">
        <f>YEAR(Data!$D142)</f>
        <v>2013</v>
      </c>
      <c r="D142" s="7">
        <v>41523</v>
      </c>
      <c r="E142" s="7">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c r="W142" t="str">
        <f>TEXT(Table_1[[#This Row],[Order Date]],"mmmm")</f>
        <v>September</v>
      </c>
    </row>
    <row r="143" spans="1:23" ht="14.25" customHeight="1">
      <c r="A143" s="2">
        <v>142</v>
      </c>
      <c r="B143" s="2" t="s">
        <v>583</v>
      </c>
      <c r="C143" s="2">
        <f>YEAR(Data!$D143)</f>
        <v>2014</v>
      </c>
      <c r="D143" s="7">
        <v>41901</v>
      </c>
      <c r="E143" s="7">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c r="W143" t="str">
        <f>TEXT(Table_1[[#This Row],[Order Date]],"mmmm")</f>
        <v>September</v>
      </c>
    </row>
    <row r="144" spans="1:23" ht="14.25" customHeight="1">
      <c r="A144" s="2">
        <v>143</v>
      </c>
      <c r="B144" s="2" t="s">
        <v>583</v>
      </c>
      <c r="C144" s="2">
        <f>YEAR(Data!$D144)</f>
        <v>2014</v>
      </c>
      <c r="D144" s="7">
        <v>41901</v>
      </c>
      <c r="E144" s="7">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c r="W144" t="str">
        <f>TEXT(Table_1[[#This Row],[Order Date]],"mmmm")</f>
        <v>September</v>
      </c>
    </row>
    <row r="145" spans="1:23" ht="14.25" customHeight="1">
      <c r="A145" s="2">
        <v>144</v>
      </c>
      <c r="B145" s="2" t="s">
        <v>583</v>
      </c>
      <c r="C145" s="2">
        <f>YEAR(Data!$D145)</f>
        <v>2014</v>
      </c>
      <c r="D145" s="7">
        <v>41901</v>
      </c>
      <c r="E145" s="7">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c r="W145" t="str">
        <f>TEXT(Table_1[[#This Row],[Order Date]],"mmmm")</f>
        <v>September</v>
      </c>
    </row>
    <row r="146" spans="1:23" ht="14.25" customHeight="1">
      <c r="A146" s="2">
        <v>145</v>
      </c>
      <c r="B146" s="2" t="s">
        <v>592</v>
      </c>
      <c r="C146" s="2">
        <f>YEAR(Data!$D146)</f>
        <v>2014</v>
      </c>
      <c r="D146" s="7">
        <v>41996</v>
      </c>
      <c r="E146" s="7">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c r="W146" t="str">
        <f>TEXT(Table_1[[#This Row],[Order Date]],"mmmm")</f>
        <v>December</v>
      </c>
    </row>
    <row r="147" spans="1:23" ht="14.25" customHeight="1">
      <c r="A147" s="2">
        <v>146</v>
      </c>
      <c r="B147" s="2" t="s">
        <v>599</v>
      </c>
      <c r="C147" s="2">
        <f>YEAR(Data!$D147)</f>
        <v>2012</v>
      </c>
      <c r="D147" s="7">
        <v>41159</v>
      </c>
      <c r="E147" s="7">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c r="W147" t="str">
        <f>TEXT(Table_1[[#This Row],[Order Date]],"mmmm")</f>
        <v>September</v>
      </c>
    </row>
    <row r="148" spans="1:23" ht="14.25" customHeight="1">
      <c r="A148" s="2">
        <v>147</v>
      </c>
      <c r="B148" s="2" t="s">
        <v>603</v>
      </c>
      <c r="C148" s="2">
        <f>YEAR(Data!$D148)</f>
        <v>2011</v>
      </c>
      <c r="D148" s="7">
        <v>40838</v>
      </c>
      <c r="E148" s="7">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c r="W148" t="str">
        <f>TEXT(Table_1[[#This Row],[Order Date]],"mmmm")</f>
        <v>October</v>
      </c>
    </row>
    <row r="149" spans="1:23" ht="14.25" customHeight="1">
      <c r="A149" s="2">
        <v>148</v>
      </c>
      <c r="B149" s="2" t="s">
        <v>609</v>
      </c>
      <c r="C149" s="2">
        <f>YEAR(Data!$D149)</f>
        <v>2013</v>
      </c>
      <c r="D149" s="7">
        <v>41614</v>
      </c>
      <c r="E149" s="7">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c r="W149" t="str">
        <f>TEXT(Table_1[[#This Row],[Order Date]],"mmmm")</f>
        <v>December</v>
      </c>
    </row>
    <row r="150" spans="1:23" ht="14.25" customHeight="1">
      <c r="A150" s="2">
        <v>149</v>
      </c>
      <c r="B150" s="2" t="s">
        <v>609</v>
      </c>
      <c r="C150" s="2">
        <f>YEAR(Data!$D150)</f>
        <v>2013</v>
      </c>
      <c r="D150" s="7">
        <v>41614</v>
      </c>
      <c r="E150" s="7">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c r="W150" t="str">
        <f>TEXT(Table_1[[#This Row],[Order Date]],"mmmm")</f>
        <v>December</v>
      </c>
    </row>
    <row r="151" spans="1:23" ht="14.25" customHeight="1">
      <c r="A151" s="2">
        <v>150</v>
      </c>
      <c r="B151" s="2" t="s">
        <v>609</v>
      </c>
      <c r="C151" s="2">
        <f>YEAR(Data!$D151)</f>
        <v>2013</v>
      </c>
      <c r="D151" s="7">
        <v>41614</v>
      </c>
      <c r="E151" s="7">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c r="W151" t="str">
        <f>TEXT(Table_1[[#This Row],[Order Date]],"mmmm")</f>
        <v>December</v>
      </c>
    </row>
    <row r="152" spans="1:23" ht="14.25" customHeight="1">
      <c r="A152" s="2">
        <v>151</v>
      </c>
      <c r="B152" s="2" t="s">
        <v>609</v>
      </c>
      <c r="C152" s="2">
        <f>YEAR(Data!$D152)</f>
        <v>2013</v>
      </c>
      <c r="D152" s="7">
        <v>41614</v>
      </c>
      <c r="E152" s="7">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c r="W152" t="str">
        <f>TEXT(Table_1[[#This Row],[Order Date]],"mmmm")</f>
        <v>December</v>
      </c>
    </row>
    <row r="153" spans="1:23" ht="14.25" customHeight="1">
      <c r="A153" s="2">
        <v>152</v>
      </c>
      <c r="B153" s="2" t="s">
        <v>619</v>
      </c>
      <c r="C153" s="2">
        <f>YEAR(Data!$D153)</f>
        <v>2013</v>
      </c>
      <c r="D153" s="7">
        <v>41347</v>
      </c>
      <c r="E153" s="7">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c r="W153" t="str">
        <f>TEXT(Table_1[[#This Row],[Order Date]],"mmmm")</f>
        <v>March</v>
      </c>
    </row>
    <row r="154" spans="1:23" ht="14.25" customHeight="1">
      <c r="A154" s="2">
        <v>153</v>
      </c>
      <c r="B154" s="2" t="s">
        <v>619</v>
      </c>
      <c r="C154" s="2">
        <f>YEAR(Data!$D154)</f>
        <v>2013</v>
      </c>
      <c r="D154" s="7">
        <v>41347</v>
      </c>
      <c r="E154" s="7">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c r="W154" t="str">
        <f>TEXT(Table_1[[#This Row],[Order Date]],"mmmm")</f>
        <v>March</v>
      </c>
    </row>
    <row r="155" spans="1:23" ht="14.25" customHeight="1">
      <c r="A155" s="2">
        <v>154</v>
      </c>
      <c r="B155" s="2" t="s">
        <v>627</v>
      </c>
      <c r="C155" s="2">
        <f>YEAR(Data!$D155)</f>
        <v>2012</v>
      </c>
      <c r="D155" s="7">
        <v>41060</v>
      </c>
      <c r="E155" s="7">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c r="W155" t="str">
        <f>TEXT(Table_1[[#This Row],[Order Date]],"mmmm")</f>
        <v>May</v>
      </c>
    </row>
    <row r="156" spans="1:23" ht="14.25" customHeight="1">
      <c r="A156" s="2">
        <v>155</v>
      </c>
      <c r="B156" s="2" t="s">
        <v>627</v>
      </c>
      <c r="C156" s="2">
        <f>YEAR(Data!$D156)</f>
        <v>2012</v>
      </c>
      <c r="D156" s="7">
        <v>41060</v>
      </c>
      <c r="E156" s="7">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c r="W156" t="str">
        <f>TEXT(Table_1[[#This Row],[Order Date]],"mmmm")</f>
        <v>May</v>
      </c>
    </row>
    <row r="157" spans="1:23" ht="14.25" customHeight="1">
      <c r="A157" s="2">
        <v>156</v>
      </c>
      <c r="B157" s="2" t="s">
        <v>627</v>
      </c>
      <c r="C157" s="2">
        <f>YEAR(Data!$D157)</f>
        <v>2012</v>
      </c>
      <c r="D157" s="7">
        <v>41060</v>
      </c>
      <c r="E157" s="7">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c r="W157" t="str">
        <f>TEXT(Table_1[[#This Row],[Order Date]],"mmmm")</f>
        <v>May</v>
      </c>
    </row>
    <row r="158" spans="1:23" ht="14.25" customHeight="1">
      <c r="A158" s="2">
        <v>157</v>
      </c>
      <c r="B158" s="2" t="s">
        <v>637</v>
      </c>
      <c r="C158" s="2">
        <f>YEAR(Data!$D158)</f>
        <v>2012</v>
      </c>
      <c r="D158" s="7">
        <v>41057</v>
      </c>
      <c r="E158" s="7">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c r="W158" t="str">
        <f>TEXT(Table_1[[#This Row],[Order Date]],"mmmm")</f>
        <v>May</v>
      </c>
    </row>
    <row r="159" spans="1:23" ht="14.25" customHeight="1">
      <c r="A159" s="2">
        <v>158</v>
      </c>
      <c r="B159" s="2" t="s">
        <v>642</v>
      </c>
      <c r="C159" s="2">
        <f>YEAR(Data!$D159)</f>
        <v>2011</v>
      </c>
      <c r="D159" s="7">
        <v>40603</v>
      </c>
      <c r="E159" s="7">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c r="W159" t="str">
        <f>TEXT(Table_1[[#This Row],[Order Date]],"mmmm")</f>
        <v>March</v>
      </c>
    </row>
    <row r="160" spans="1:23" ht="14.25" customHeight="1">
      <c r="A160" s="2">
        <v>159</v>
      </c>
      <c r="B160" s="2" t="s">
        <v>645</v>
      </c>
      <c r="C160" s="2">
        <f>YEAR(Data!$D160)</f>
        <v>2013</v>
      </c>
      <c r="D160" s="7">
        <v>41599</v>
      </c>
      <c r="E160" s="7">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c r="W160" t="str">
        <f>TEXT(Table_1[[#This Row],[Order Date]],"mmmm")</f>
        <v>November</v>
      </c>
    </row>
    <row r="161" spans="1:23" ht="14.25" customHeight="1">
      <c r="A161" s="2">
        <v>160</v>
      </c>
      <c r="B161" s="2" t="s">
        <v>645</v>
      </c>
      <c r="C161" s="2">
        <f>YEAR(Data!$D161)</f>
        <v>2013</v>
      </c>
      <c r="D161" s="7">
        <v>41599</v>
      </c>
      <c r="E161" s="7">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c r="W161" t="str">
        <f>TEXT(Table_1[[#This Row],[Order Date]],"mmmm")</f>
        <v>November</v>
      </c>
    </row>
    <row r="162" spans="1:23" ht="14.25" customHeight="1">
      <c r="A162" s="2">
        <v>161</v>
      </c>
      <c r="B162" s="2" t="s">
        <v>654</v>
      </c>
      <c r="C162" s="2">
        <f>YEAR(Data!$D162)</f>
        <v>2013</v>
      </c>
      <c r="D162" s="7">
        <v>41406</v>
      </c>
      <c r="E162" s="7">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c r="W162" t="str">
        <f>TEXT(Table_1[[#This Row],[Order Date]],"mmmm")</f>
        <v>May</v>
      </c>
    </row>
    <row r="163" spans="1:23" ht="14.25" customHeight="1">
      <c r="A163" s="2">
        <v>162</v>
      </c>
      <c r="B163" s="2" t="s">
        <v>659</v>
      </c>
      <c r="C163" s="2">
        <f>YEAR(Data!$D163)</f>
        <v>2012</v>
      </c>
      <c r="D163" s="7">
        <v>41271</v>
      </c>
      <c r="E163" s="7">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c r="W163" t="str">
        <f>TEXT(Table_1[[#This Row],[Order Date]],"mmmm")</f>
        <v>December</v>
      </c>
    </row>
    <row r="164" spans="1:23" ht="14.25" customHeight="1">
      <c r="A164" s="2">
        <v>163</v>
      </c>
      <c r="B164" s="2" t="s">
        <v>664</v>
      </c>
      <c r="C164" s="2">
        <f>YEAR(Data!$D164)</f>
        <v>2013</v>
      </c>
      <c r="D164" s="7">
        <v>41595</v>
      </c>
      <c r="E164" s="7">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c r="W164" t="str">
        <f>TEXT(Table_1[[#This Row],[Order Date]],"mmmm")</f>
        <v>November</v>
      </c>
    </row>
    <row r="165" spans="1:23" ht="14.25" customHeight="1">
      <c r="A165" s="2">
        <v>164</v>
      </c>
      <c r="B165" s="2" t="s">
        <v>670</v>
      </c>
      <c r="C165" s="2">
        <f>YEAR(Data!$D165)</f>
        <v>2013</v>
      </c>
      <c r="D165" s="7">
        <v>41586</v>
      </c>
      <c r="E165" s="7">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c r="W165" t="str">
        <f>TEXT(Table_1[[#This Row],[Order Date]],"mmmm")</f>
        <v>November</v>
      </c>
    </row>
    <row r="166" spans="1:23" ht="14.25" customHeight="1">
      <c r="A166" s="2">
        <v>165</v>
      </c>
      <c r="B166" s="2" t="s">
        <v>675</v>
      </c>
      <c r="C166" s="2">
        <f>YEAR(Data!$D166)</f>
        <v>2011</v>
      </c>
      <c r="D166" s="7">
        <v>40794</v>
      </c>
      <c r="E166" s="7">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c r="W166" t="str">
        <f>TEXT(Table_1[[#This Row],[Order Date]],"mmmm")</f>
        <v>September</v>
      </c>
    </row>
    <row r="167" spans="1:23" ht="14.25" customHeight="1">
      <c r="A167" s="2">
        <v>166</v>
      </c>
      <c r="B167" s="2" t="s">
        <v>675</v>
      </c>
      <c r="C167" s="2">
        <f>YEAR(Data!$D167)</f>
        <v>2011</v>
      </c>
      <c r="D167" s="7">
        <v>40794</v>
      </c>
      <c r="E167" s="7">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c r="W167" t="str">
        <f>TEXT(Table_1[[#This Row],[Order Date]],"mmmm")</f>
        <v>September</v>
      </c>
    </row>
    <row r="168" spans="1:23" ht="14.25" customHeight="1">
      <c r="A168" s="2">
        <v>167</v>
      </c>
      <c r="B168" s="2" t="s">
        <v>675</v>
      </c>
      <c r="C168" s="2">
        <f>YEAR(Data!$D168)</f>
        <v>2011</v>
      </c>
      <c r="D168" s="7">
        <v>40794</v>
      </c>
      <c r="E168" s="7">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c r="W168" t="str">
        <f>TEXT(Table_1[[#This Row],[Order Date]],"mmmm")</f>
        <v>September</v>
      </c>
    </row>
    <row r="169" spans="1:23" ht="14.25" customHeight="1">
      <c r="A169" s="2">
        <v>168</v>
      </c>
      <c r="B169" s="2" t="s">
        <v>675</v>
      </c>
      <c r="C169" s="2">
        <f>YEAR(Data!$D169)</f>
        <v>2011</v>
      </c>
      <c r="D169" s="7">
        <v>40794</v>
      </c>
      <c r="E169" s="7">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c r="W169" t="str">
        <f>TEXT(Table_1[[#This Row],[Order Date]],"mmmm")</f>
        <v>September</v>
      </c>
    </row>
    <row r="170" spans="1:23" ht="14.25" customHeight="1">
      <c r="A170" s="2">
        <v>169</v>
      </c>
      <c r="B170" s="2" t="s">
        <v>675</v>
      </c>
      <c r="C170" s="2">
        <f>YEAR(Data!$D170)</f>
        <v>2011</v>
      </c>
      <c r="D170" s="7">
        <v>40794</v>
      </c>
      <c r="E170" s="7">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c r="W170" t="str">
        <f>TEXT(Table_1[[#This Row],[Order Date]],"mmmm")</f>
        <v>September</v>
      </c>
    </row>
    <row r="171" spans="1:23" ht="14.25" customHeight="1">
      <c r="A171" s="2">
        <v>170</v>
      </c>
      <c r="B171" s="2" t="s">
        <v>675</v>
      </c>
      <c r="C171" s="2">
        <f>YEAR(Data!$D171)</f>
        <v>2011</v>
      </c>
      <c r="D171" s="7">
        <v>40794</v>
      </c>
      <c r="E171" s="7">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c r="W171" t="str">
        <f>TEXT(Table_1[[#This Row],[Order Date]],"mmmm")</f>
        <v>September</v>
      </c>
    </row>
    <row r="172" spans="1:23" ht="14.25" customHeight="1">
      <c r="A172" s="2">
        <v>171</v>
      </c>
      <c r="B172" s="2" t="s">
        <v>675</v>
      </c>
      <c r="C172" s="2">
        <f>YEAR(Data!$D172)</f>
        <v>2011</v>
      </c>
      <c r="D172" s="7">
        <v>40794</v>
      </c>
      <c r="E172" s="7">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c r="W172" t="str">
        <f>TEXT(Table_1[[#This Row],[Order Date]],"mmmm")</f>
        <v>September</v>
      </c>
    </row>
    <row r="173" spans="1:23" ht="14.25" customHeight="1">
      <c r="A173" s="2">
        <v>172</v>
      </c>
      <c r="B173" s="2" t="s">
        <v>694</v>
      </c>
      <c r="C173" s="2">
        <f>YEAR(Data!$D173)</f>
        <v>2011</v>
      </c>
      <c r="D173" s="7">
        <v>40760</v>
      </c>
      <c r="E173" s="7">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c r="W173" t="str">
        <f>TEXT(Table_1[[#This Row],[Order Date]],"mmmm")</f>
        <v>August</v>
      </c>
    </row>
    <row r="174" spans="1:23" ht="14.25" customHeight="1">
      <c r="A174" s="2">
        <v>173</v>
      </c>
      <c r="B174" s="2" t="s">
        <v>694</v>
      </c>
      <c r="C174" s="2">
        <f>YEAR(Data!$D174)</f>
        <v>2011</v>
      </c>
      <c r="D174" s="7">
        <v>40760</v>
      </c>
      <c r="E174" s="7">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c r="W174" t="str">
        <f>TEXT(Table_1[[#This Row],[Order Date]],"mmmm")</f>
        <v>August</v>
      </c>
    </row>
    <row r="175" spans="1:23" ht="14.25" customHeight="1">
      <c r="A175" s="2">
        <v>174</v>
      </c>
      <c r="B175" s="2" t="s">
        <v>694</v>
      </c>
      <c r="C175" s="2">
        <f>YEAR(Data!$D175)</f>
        <v>2011</v>
      </c>
      <c r="D175" s="7">
        <v>40760</v>
      </c>
      <c r="E175" s="7">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c r="W175" t="str">
        <f>TEXT(Table_1[[#This Row],[Order Date]],"mmmm")</f>
        <v>August</v>
      </c>
    </row>
    <row r="176" spans="1:23" ht="14.25" customHeight="1">
      <c r="A176" s="2">
        <v>175</v>
      </c>
      <c r="B176" s="2" t="s">
        <v>703</v>
      </c>
      <c r="C176" s="2">
        <f>YEAR(Data!$D176)</f>
        <v>2011</v>
      </c>
      <c r="D176" s="7">
        <v>40800</v>
      </c>
      <c r="E176" s="7">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c r="W176" t="str">
        <f>TEXT(Table_1[[#This Row],[Order Date]],"mmmm")</f>
        <v>September</v>
      </c>
    </row>
    <row r="177" spans="1:23" ht="14.25" customHeight="1">
      <c r="A177" s="2">
        <v>176</v>
      </c>
      <c r="B177" s="2" t="s">
        <v>703</v>
      </c>
      <c r="C177" s="2">
        <f>YEAR(Data!$D177)</f>
        <v>2011</v>
      </c>
      <c r="D177" s="7">
        <v>40800</v>
      </c>
      <c r="E177" s="7">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c r="W177" t="str">
        <f>TEXT(Table_1[[#This Row],[Order Date]],"mmmm")</f>
        <v>September</v>
      </c>
    </row>
    <row r="178" spans="1:23" ht="14.25" customHeight="1">
      <c r="A178" s="2">
        <v>177</v>
      </c>
      <c r="B178" s="2" t="s">
        <v>710</v>
      </c>
      <c r="C178" s="2">
        <f>YEAR(Data!$D178)</f>
        <v>2014</v>
      </c>
      <c r="D178" s="7">
        <v>41751</v>
      </c>
      <c r="E178" s="7">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c r="W178" t="str">
        <f>TEXT(Table_1[[#This Row],[Order Date]],"mmmm")</f>
        <v>April</v>
      </c>
    </row>
    <row r="179" spans="1:23" ht="14.25" customHeight="1">
      <c r="A179" s="2">
        <v>178</v>
      </c>
      <c r="B179" s="2" t="s">
        <v>715</v>
      </c>
      <c r="C179" s="2">
        <f>YEAR(Data!$D179)</f>
        <v>2012</v>
      </c>
      <c r="D179" s="7">
        <v>41234</v>
      </c>
      <c r="E179" s="7">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c r="W179" t="str">
        <f>TEXT(Table_1[[#This Row],[Order Date]],"mmmm")</f>
        <v>November</v>
      </c>
    </row>
    <row r="180" spans="1:23" ht="14.25" customHeight="1">
      <c r="A180" s="2">
        <v>179</v>
      </c>
      <c r="B180" s="2" t="s">
        <v>715</v>
      </c>
      <c r="C180" s="2">
        <f>YEAR(Data!$D180)</f>
        <v>2012</v>
      </c>
      <c r="D180" s="7">
        <v>41234</v>
      </c>
      <c r="E180" s="7">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c r="W180" t="str">
        <f>TEXT(Table_1[[#This Row],[Order Date]],"mmmm")</f>
        <v>November</v>
      </c>
    </row>
    <row r="181" spans="1:23" ht="14.25" customHeight="1">
      <c r="A181" s="2">
        <v>180</v>
      </c>
      <c r="B181" s="2" t="s">
        <v>720</v>
      </c>
      <c r="C181" s="2">
        <f>YEAR(Data!$D181)</f>
        <v>2012</v>
      </c>
      <c r="D181" s="7">
        <v>41258</v>
      </c>
      <c r="E181" s="7">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c r="W181" t="str">
        <f>TEXT(Table_1[[#This Row],[Order Date]],"mmmm")</f>
        <v>December</v>
      </c>
    </row>
    <row r="182" spans="1:23" ht="14.25" customHeight="1">
      <c r="A182" s="2">
        <v>181</v>
      </c>
      <c r="B182" s="2" t="s">
        <v>725</v>
      </c>
      <c r="C182" s="2">
        <f>YEAR(Data!$D182)</f>
        <v>2011</v>
      </c>
      <c r="D182" s="7">
        <v>40882</v>
      </c>
      <c r="E182" s="7">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c r="W182" t="str">
        <f>TEXT(Table_1[[#This Row],[Order Date]],"mmmm")</f>
        <v>December</v>
      </c>
    </row>
    <row r="183" spans="1:23" ht="14.25" customHeight="1">
      <c r="A183" s="2">
        <v>182</v>
      </c>
      <c r="B183" s="2" t="s">
        <v>725</v>
      </c>
      <c r="C183" s="2">
        <f>YEAR(Data!$D183)</f>
        <v>2011</v>
      </c>
      <c r="D183" s="7">
        <v>40882</v>
      </c>
      <c r="E183" s="7">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c r="W183" t="str">
        <f>TEXT(Table_1[[#This Row],[Order Date]],"mmmm")</f>
        <v>December</v>
      </c>
    </row>
    <row r="184" spans="1:23" ht="14.25" customHeight="1">
      <c r="A184" s="2">
        <v>183</v>
      </c>
      <c r="B184" s="2" t="s">
        <v>732</v>
      </c>
      <c r="C184" s="2">
        <f>YEAR(Data!$D184)</f>
        <v>2011</v>
      </c>
      <c r="D184" s="7">
        <v>40866</v>
      </c>
      <c r="E184" s="7">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c r="W184" t="str">
        <f>TEXT(Table_1[[#This Row],[Order Date]],"mmmm")</f>
        <v>November</v>
      </c>
    </row>
    <row r="185" spans="1:23" ht="14.25" customHeight="1">
      <c r="A185" s="2">
        <v>184</v>
      </c>
      <c r="B185" s="2" t="s">
        <v>732</v>
      </c>
      <c r="C185" s="2">
        <f>YEAR(Data!$D185)</f>
        <v>2011</v>
      </c>
      <c r="D185" s="7">
        <v>40866</v>
      </c>
      <c r="E185" s="7">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c r="W185" t="str">
        <f>TEXT(Table_1[[#This Row],[Order Date]],"mmmm")</f>
        <v>November</v>
      </c>
    </row>
    <row r="186" spans="1:23" ht="14.25" customHeight="1">
      <c r="A186" s="2">
        <v>185</v>
      </c>
      <c r="B186" s="2" t="s">
        <v>732</v>
      </c>
      <c r="C186" s="2">
        <f>YEAR(Data!$D186)</f>
        <v>2011</v>
      </c>
      <c r="D186" s="7">
        <v>40866</v>
      </c>
      <c r="E186" s="7">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c r="W186" t="str">
        <f>TEXT(Table_1[[#This Row],[Order Date]],"mmmm")</f>
        <v>November</v>
      </c>
    </row>
    <row r="187" spans="1:23" ht="14.25" customHeight="1">
      <c r="A187" s="2">
        <v>186</v>
      </c>
      <c r="B187" s="2" t="s">
        <v>743</v>
      </c>
      <c r="C187" s="2">
        <f>YEAR(Data!$D187)</f>
        <v>2013</v>
      </c>
      <c r="D187" s="7">
        <v>41607</v>
      </c>
      <c r="E187" s="7">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c r="W187" t="str">
        <f>TEXT(Table_1[[#This Row],[Order Date]],"mmmm")</f>
        <v>November</v>
      </c>
    </row>
    <row r="188" spans="1:23" ht="14.25" customHeight="1">
      <c r="A188" s="2">
        <v>187</v>
      </c>
      <c r="B188" s="2" t="s">
        <v>750</v>
      </c>
      <c r="C188" s="2">
        <f>YEAR(Data!$D188)</f>
        <v>2011</v>
      </c>
      <c r="D188" s="7">
        <v>40781</v>
      </c>
      <c r="E188" s="7">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c r="W188" t="str">
        <f>TEXT(Table_1[[#This Row],[Order Date]],"mmmm")</f>
        <v>August</v>
      </c>
    </row>
    <row r="189" spans="1:23" ht="14.25" customHeight="1">
      <c r="A189" s="2">
        <v>188</v>
      </c>
      <c r="B189" s="2" t="s">
        <v>755</v>
      </c>
      <c r="C189" s="2">
        <f>YEAR(Data!$D189)</f>
        <v>2013</v>
      </c>
      <c r="D189" s="7">
        <v>41472</v>
      </c>
      <c r="E189" s="7">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c r="W189" t="str">
        <f>TEXT(Table_1[[#This Row],[Order Date]],"mmmm")</f>
        <v>July</v>
      </c>
    </row>
    <row r="190" spans="1:23" ht="14.25" customHeight="1">
      <c r="A190" s="2">
        <v>189</v>
      </c>
      <c r="B190" s="2" t="s">
        <v>755</v>
      </c>
      <c r="C190" s="2">
        <f>YEAR(Data!$D190)</f>
        <v>2013</v>
      </c>
      <c r="D190" s="7">
        <v>41472</v>
      </c>
      <c r="E190" s="7">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c r="W190" t="str">
        <f>TEXT(Table_1[[#This Row],[Order Date]],"mmmm")</f>
        <v>July</v>
      </c>
    </row>
    <row r="191" spans="1:23" ht="14.25" customHeight="1">
      <c r="A191" s="2">
        <v>190</v>
      </c>
      <c r="B191" s="2" t="s">
        <v>761</v>
      </c>
      <c r="C191" s="2">
        <f>YEAR(Data!$D191)</f>
        <v>2012</v>
      </c>
      <c r="D191" s="7">
        <v>41194</v>
      </c>
      <c r="E191" s="7">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c r="W191" t="str">
        <f>TEXT(Table_1[[#This Row],[Order Date]],"mmmm")</f>
        <v>October</v>
      </c>
    </row>
    <row r="192" spans="1:23" ht="14.25" customHeight="1">
      <c r="A192" s="2">
        <v>191</v>
      </c>
      <c r="B192" s="2" t="s">
        <v>761</v>
      </c>
      <c r="C192" s="2">
        <f>YEAR(Data!$D192)</f>
        <v>2012</v>
      </c>
      <c r="D192" s="7">
        <v>41194</v>
      </c>
      <c r="E192" s="7">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c r="W192" t="str">
        <f>TEXT(Table_1[[#This Row],[Order Date]],"mmmm")</f>
        <v>October</v>
      </c>
    </row>
    <row r="193" spans="1:23" ht="14.25" customHeight="1">
      <c r="A193" s="2">
        <v>192</v>
      </c>
      <c r="B193" s="2" t="s">
        <v>761</v>
      </c>
      <c r="C193" s="2">
        <f>YEAR(Data!$D193)</f>
        <v>2012</v>
      </c>
      <c r="D193" s="7">
        <v>41194</v>
      </c>
      <c r="E193" s="7">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c r="W193" t="str">
        <f>TEXT(Table_1[[#This Row],[Order Date]],"mmmm")</f>
        <v>October</v>
      </c>
    </row>
    <row r="194" spans="1:23" ht="14.25" customHeight="1">
      <c r="A194" s="2">
        <v>193</v>
      </c>
      <c r="B194" s="2" t="s">
        <v>761</v>
      </c>
      <c r="C194" s="2">
        <f>YEAR(Data!$D194)</f>
        <v>2012</v>
      </c>
      <c r="D194" s="7">
        <v>41194</v>
      </c>
      <c r="E194" s="7">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c r="W194" t="str">
        <f>TEXT(Table_1[[#This Row],[Order Date]],"mmmm")</f>
        <v>October</v>
      </c>
    </row>
    <row r="195" spans="1:23" ht="14.25" customHeight="1">
      <c r="A195" s="2">
        <v>194</v>
      </c>
      <c r="B195" s="2" t="s">
        <v>761</v>
      </c>
      <c r="C195" s="2">
        <f>YEAR(Data!$D195)</f>
        <v>2012</v>
      </c>
      <c r="D195" s="7">
        <v>41194</v>
      </c>
      <c r="E195" s="7">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c r="W195" t="str">
        <f>TEXT(Table_1[[#This Row],[Order Date]],"mmmm")</f>
        <v>October</v>
      </c>
    </row>
    <row r="196" spans="1:23" ht="14.25" customHeight="1">
      <c r="A196" s="2">
        <v>195</v>
      </c>
      <c r="B196" s="2" t="s">
        <v>772</v>
      </c>
      <c r="C196" s="2">
        <f>YEAR(Data!$D196)</f>
        <v>2012</v>
      </c>
      <c r="D196" s="7">
        <v>41213</v>
      </c>
      <c r="E196" s="7">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c r="W196" t="str">
        <f>TEXT(Table_1[[#This Row],[Order Date]],"mmmm")</f>
        <v>October</v>
      </c>
    </row>
    <row r="197" spans="1:23" ht="14.25" customHeight="1">
      <c r="A197" s="2">
        <v>196</v>
      </c>
      <c r="B197" s="2" t="s">
        <v>776</v>
      </c>
      <c r="C197" s="2">
        <f>YEAR(Data!$D197)</f>
        <v>2011</v>
      </c>
      <c r="D197" s="7">
        <v>40623</v>
      </c>
      <c r="E197" s="7">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c r="W197" t="str">
        <f>TEXT(Table_1[[#This Row],[Order Date]],"mmmm")</f>
        <v>March</v>
      </c>
    </row>
    <row r="198" spans="1:23" ht="14.25" customHeight="1">
      <c r="A198" s="2">
        <v>197</v>
      </c>
      <c r="B198" s="2" t="s">
        <v>776</v>
      </c>
      <c r="C198" s="2">
        <f>YEAR(Data!$D198)</f>
        <v>2011</v>
      </c>
      <c r="D198" s="7">
        <v>40623</v>
      </c>
      <c r="E198" s="7">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c r="W198" t="str">
        <f>TEXT(Table_1[[#This Row],[Order Date]],"mmmm")</f>
        <v>March</v>
      </c>
    </row>
    <row r="199" spans="1:23" ht="14.25" customHeight="1">
      <c r="A199" s="2">
        <v>198</v>
      </c>
      <c r="B199" s="2" t="s">
        <v>784</v>
      </c>
      <c r="C199" s="2">
        <f>YEAR(Data!$D199)</f>
        <v>2014</v>
      </c>
      <c r="D199" s="7">
        <v>41950</v>
      </c>
      <c r="E199" s="7">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c r="W199" t="str">
        <f>TEXT(Table_1[[#This Row],[Order Date]],"mmmm")</f>
        <v>November</v>
      </c>
    </row>
    <row r="200" spans="1:23" ht="14.25" customHeight="1">
      <c r="A200" s="2">
        <v>199</v>
      </c>
      <c r="B200" s="2" t="s">
        <v>791</v>
      </c>
      <c r="C200" s="2">
        <f>YEAR(Data!$D200)</f>
        <v>2014</v>
      </c>
      <c r="D200" s="7">
        <v>41827</v>
      </c>
      <c r="E200" s="7">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c r="W200" t="str">
        <f>TEXT(Table_1[[#This Row],[Order Date]],"mmmm")</f>
        <v>July</v>
      </c>
    </row>
    <row r="201" spans="1:23" ht="14.25" customHeight="1">
      <c r="A201" s="2">
        <v>200</v>
      </c>
      <c r="B201" s="2" t="s">
        <v>791</v>
      </c>
      <c r="C201" s="2">
        <f>YEAR(Data!$D201)</f>
        <v>2014</v>
      </c>
      <c r="D201" s="7">
        <v>41827</v>
      </c>
      <c r="E201" s="7">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c r="W201" t="str">
        <f>TEXT(Table_1[[#This Row],[Order Date]],"mmmm")</f>
        <v>July</v>
      </c>
    </row>
    <row r="202" spans="1:23" ht="14.25" customHeight="1">
      <c r="A202" s="2">
        <v>201</v>
      </c>
      <c r="B202" s="2" t="s">
        <v>798</v>
      </c>
      <c r="C202" s="2">
        <f>YEAR(Data!$D202)</f>
        <v>2014</v>
      </c>
      <c r="D202" s="7">
        <v>41815</v>
      </c>
      <c r="E202" s="7">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c r="W202" t="str">
        <f>TEXT(Table_1[[#This Row],[Order Date]],"mmmm")</f>
        <v>June</v>
      </c>
    </row>
    <row r="203" spans="1:23" ht="14.25" customHeight="1">
      <c r="A203" s="2">
        <v>202</v>
      </c>
      <c r="B203" s="2" t="s">
        <v>804</v>
      </c>
      <c r="C203" s="2">
        <f>YEAR(Data!$D203)</f>
        <v>2011</v>
      </c>
      <c r="D203" s="7">
        <v>40758</v>
      </c>
      <c r="E203" s="7">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c r="W203" t="str">
        <f>TEXT(Table_1[[#This Row],[Order Date]],"mmmm")</f>
        <v>August</v>
      </c>
    </row>
    <row r="204" spans="1:23" ht="14.25" customHeight="1">
      <c r="A204" s="2">
        <v>203</v>
      </c>
      <c r="B204" s="2" t="s">
        <v>804</v>
      </c>
      <c r="C204" s="2">
        <f>YEAR(Data!$D204)</f>
        <v>2011</v>
      </c>
      <c r="D204" s="7">
        <v>40758</v>
      </c>
      <c r="E204" s="7">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c r="W204" t="str">
        <f>TEXT(Table_1[[#This Row],[Order Date]],"mmmm")</f>
        <v>August</v>
      </c>
    </row>
    <row r="205" spans="1:23" ht="14.25" customHeight="1">
      <c r="A205" s="2">
        <v>204</v>
      </c>
      <c r="B205" s="2" t="s">
        <v>812</v>
      </c>
      <c r="C205" s="2">
        <f>YEAR(Data!$D205)</f>
        <v>2014</v>
      </c>
      <c r="D205" s="7">
        <v>41991</v>
      </c>
      <c r="E205" s="7">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c r="W205" t="str">
        <f>TEXT(Table_1[[#This Row],[Order Date]],"mmmm")</f>
        <v>December</v>
      </c>
    </row>
    <row r="206" spans="1:23" ht="14.25" customHeight="1">
      <c r="A206" s="2">
        <v>205</v>
      </c>
      <c r="B206" s="2" t="s">
        <v>818</v>
      </c>
      <c r="C206" s="2">
        <f>YEAR(Data!$D206)</f>
        <v>2014</v>
      </c>
      <c r="D206" s="7">
        <v>41794</v>
      </c>
      <c r="E206" s="7">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c r="W206" t="str">
        <f>TEXT(Table_1[[#This Row],[Order Date]],"mmmm")</f>
        <v>June</v>
      </c>
    </row>
    <row r="207" spans="1:23" ht="14.25" customHeight="1">
      <c r="A207" s="2">
        <v>206</v>
      </c>
      <c r="B207" s="2" t="s">
        <v>823</v>
      </c>
      <c r="C207" s="2">
        <f>YEAR(Data!$D207)</f>
        <v>2014</v>
      </c>
      <c r="D207" s="7">
        <v>41983</v>
      </c>
      <c r="E207" s="7">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c r="W207" t="str">
        <f>TEXT(Table_1[[#This Row],[Order Date]],"mmmm")</f>
        <v>December</v>
      </c>
    </row>
    <row r="208" spans="1:23" ht="14.25" customHeight="1">
      <c r="A208" s="2">
        <v>207</v>
      </c>
      <c r="B208" s="2" t="s">
        <v>829</v>
      </c>
      <c r="C208" s="2">
        <f>YEAR(Data!$D208)</f>
        <v>2014</v>
      </c>
      <c r="D208" s="7">
        <v>41975</v>
      </c>
      <c r="E208" s="7">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c r="W208" t="str">
        <f>TEXT(Table_1[[#This Row],[Order Date]],"mmmm")</f>
        <v>December</v>
      </c>
    </row>
    <row r="209" spans="1:23" ht="14.25" customHeight="1">
      <c r="A209" s="2">
        <v>208</v>
      </c>
      <c r="B209" s="2" t="s">
        <v>829</v>
      </c>
      <c r="C209" s="2">
        <f>YEAR(Data!$D209)</f>
        <v>2014</v>
      </c>
      <c r="D209" s="7">
        <v>41975</v>
      </c>
      <c r="E209" s="7">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c r="W209" t="str">
        <f>TEXT(Table_1[[#This Row],[Order Date]],"mmmm")</f>
        <v>December</v>
      </c>
    </row>
    <row r="210" spans="1:23" ht="14.25" customHeight="1">
      <c r="A210" s="2">
        <v>209</v>
      </c>
      <c r="B210" s="2" t="s">
        <v>829</v>
      </c>
      <c r="C210" s="2">
        <f>YEAR(Data!$D210)</f>
        <v>2014</v>
      </c>
      <c r="D210" s="7">
        <v>41975</v>
      </c>
      <c r="E210" s="7">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c r="W210" t="str">
        <f>TEXT(Table_1[[#This Row],[Order Date]],"mmmm")</f>
        <v>December</v>
      </c>
    </row>
    <row r="211" spans="1:23" ht="14.25" customHeight="1">
      <c r="A211" s="2">
        <v>210</v>
      </c>
      <c r="B211" s="2" t="s">
        <v>829</v>
      </c>
      <c r="C211" s="2">
        <f>YEAR(Data!$D211)</f>
        <v>2014</v>
      </c>
      <c r="D211" s="7">
        <v>41975</v>
      </c>
      <c r="E211" s="7">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c r="W211" t="str">
        <f>TEXT(Table_1[[#This Row],[Order Date]],"mmmm")</f>
        <v>December</v>
      </c>
    </row>
    <row r="212" spans="1:23" ht="14.25" customHeight="1">
      <c r="A212" s="2">
        <v>211</v>
      </c>
      <c r="B212" s="2" t="s">
        <v>829</v>
      </c>
      <c r="C212" s="2">
        <f>YEAR(Data!$D212)</f>
        <v>2014</v>
      </c>
      <c r="D212" s="7">
        <v>41975</v>
      </c>
      <c r="E212" s="7">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c r="W212" t="str">
        <f>TEXT(Table_1[[#This Row],[Order Date]],"mmmm")</f>
        <v>December</v>
      </c>
    </row>
    <row r="213" spans="1:23" ht="14.25" customHeight="1">
      <c r="A213" s="2">
        <v>212</v>
      </c>
      <c r="B213" s="2" t="s">
        <v>841</v>
      </c>
      <c r="C213" s="2">
        <f>YEAR(Data!$D213)</f>
        <v>2012</v>
      </c>
      <c r="D213" s="7">
        <v>40948</v>
      </c>
      <c r="E213" s="7">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c r="W213" t="str">
        <f>TEXT(Table_1[[#This Row],[Order Date]],"mmmm")</f>
        <v>February</v>
      </c>
    </row>
    <row r="214" spans="1:23" ht="14.25" customHeight="1">
      <c r="A214" s="2">
        <v>213</v>
      </c>
      <c r="B214" s="2" t="s">
        <v>846</v>
      </c>
      <c r="C214" s="2">
        <f>YEAR(Data!$D214)</f>
        <v>2012</v>
      </c>
      <c r="D214" s="7">
        <v>40910</v>
      </c>
      <c r="E214" s="7">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c r="W214" t="str">
        <f>TEXT(Table_1[[#This Row],[Order Date]],"mmmm")</f>
        <v>January</v>
      </c>
    </row>
    <row r="215" spans="1:23" ht="14.25" customHeight="1">
      <c r="A215" s="2">
        <v>214</v>
      </c>
      <c r="B215" s="2" t="s">
        <v>846</v>
      </c>
      <c r="C215" s="2">
        <f>YEAR(Data!$D215)</f>
        <v>2012</v>
      </c>
      <c r="D215" s="7">
        <v>40910</v>
      </c>
      <c r="E215" s="7">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c r="W215" t="str">
        <f>TEXT(Table_1[[#This Row],[Order Date]],"mmmm")</f>
        <v>January</v>
      </c>
    </row>
    <row r="216" spans="1:23" ht="14.25" customHeight="1">
      <c r="A216" s="2">
        <v>215</v>
      </c>
      <c r="B216" s="2" t="s">
        <v>846</v>
      </c>
      <c r="C216" s="2">
        <f>YEAR(Data!$D216)</f>
        <v>2012</v>
      </c>
      <c r="D216" s="7">
        <v>40910</v>
      </c>
      <c r="E216" s="7">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c r="W216" t="str">
        <f>TEXT(Table_1[[#This Row],[Order Date]],"mmmm")</f>
        <v>January</v>
      </c>
    </row>
    <row r="217" spans="1:23" ht="14.25" customHeight="1">
      <c r="A217" s="2">
        <v>216</v>
      </c>
      <c r="B217" s="2" t="s">
        <v>846</v>
      </c>
      <c r="C217" s="2">
        <f>YEAR(Data!$D217)</f>
        <v>2012</v>
      </c>
      <c r="D217" s="7">
        <v>40910</v>
      </c>
      <c r="E217" s="7">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c r="W217" t="str">
        <f>TEXT(Table_1[[#This Row],[Order Date]],"mmmm")</f>
        <v>January</v>
      </c>
    </row>
    <row r="218" spans="1:23" ht="14.25" customHeight="1">
      <c r="A218" s="2">
        <v>217</v>
      </c>
      <c r="B218" s="2" t="s">
        <v>846</v>
      </c>
      <c r="C218" s="2">
        <f>YEAR(Data!$D218)</f>
        <v>2012</v>
      </c>
      <c r="D218" s="7">
        <v>40910</v>
      </c>
      <c r="E218" s="7">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c r="W218" t="str">
        <f>TEXT(Table_1[[#This Row],[Order Date]],"mmmm")</f>
        <v>January</v>
      </c>
    </row>
    <row r="219" spans="1:23" ht="14.25" customHeight="1">
      <c r="A219" s="2">
        <v>218</v>
      </c>
      <c r="B219" s="2" t="s">
        <v>858</v>
      </c>
      <c r="C219" s="2">
        <f>YEAR(Data!$D219)</f>
        <v>2013</v>
      </c>
      <c r="D219" s="7">
        <v>41576</v>
      </c>
      <c r="E219" s="7">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c r="W219" t="str">
        <f>TEXT(Table_1[[#This Row],[Order Date]],"mmmm")</f>
        <v>October</v>
      </c>
    </row>
    <row r="220" spans="1:23" ht="14.25" customHeight="1">
      <c r="A220" s="2">
        <v>219</v>
      </c>
      <c r="B220" s="2" t="s">
        <v>858</v>
      </c>
      <c r="C220" s="2">
        <f>YEAR(Data!$D220)</f>
        <v>2013</v>
      </c>
      <c r="D220" s="7">
        <v>41576</v>
      </c>
      <c r="E220" s="7">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c r="W220" t="str">
        <f>TEXT(Table_1[[#This Row],[Order Date]],"mmmm")</f>
        <v>October</v>
      </c>
    </row>
    <row r="221" spans="1:23" ht="14.25" customHeight="1">
      <c r="A221" s="2">
        <v>220</v>
      </c>
      <c r="B221" s="2" t="s">
        <v>863</v>
      </c>
      <c r="C221" s="2">
        <f>YEAR(Data!$D221)</f>
        <v>2012</v>
      </c>
      <c r="D221" s="7">
        <v>41267</v>
      </c>
      <c r="E221" s="7">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c r="W221" t="str">
        <f>TEXT(Table_1[[#This Row],[Order Date]],"mmmm")</f>
        <v>December</v>
      </c>
    </row>
    <row r="222" spans="1:23" ht="14.25" customHeight="1">
      <c r="A222" s="2">
        <v>221</v>
      </c>
      <c r="B222" s="2" t="s">
        <v>863</v>
      </c>
      <c r="C222" s="2">
        <f>YEAR(Data!$D222)</f>
        <v>2012</v>
      </c>
      <c r="D222" s="7">
        <v>41267</v>
      </c>
      <c r="E222" s="7">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c r="W222" t="str">
        <f>TEXT(Table_1[[#This Row],[Order Date]],"mmmm")</f>
        <v>December</v>
      </c>
    </row>
    <row r="223" spans="1:23" ht="14.25" customHeight="1">
      <c r="A223" s="2">
        <v>222</v>
      </c>
      <c r="B223" s="2" t="s">
        <v>863</v>
      </c>
      <c r="C223" s="2">
        <f>YEAR(Data!$D223)</f>
        <v>2012</v>
      </c>
      <c r="D223" s="7">
        <v>41267</v>
      </c>
      <c r="E223" s="7">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c r="W223" t="str">
        <f>TEXT(Table_1[[#This Row],[Order Date]],"mmmm")</f>
        <v>December</v>
      </c>
    </row>
    <row r="224" spans="1:23" ht="14.25" customHeight="1">
      <c r="A224" s="2">
        <v>223</v>
      </c>
      <c r="B224" s="2" t="s">
        <v>863</v>
      </c>
      <c r="C224" s="2">
        <f>YEAR(Data!$D224)</f>
        <v>2012</v>
      </c>
      <c r="D224" s="7">
        <v>41267</v>
      </c>
      <c r="E224" s="7">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c r="W224" t="str">
        <f>TEXT(Table_1[[#This Row],[Order Date]],"mmmm")</f>
        <v>December</v>
      </c>
    </row>
    <row r="225" spans="1:23" ht="14.25" customHeight="1">
      <c r="A225" s="2">
        <v>224</v>
      </c>
      <c r="B225" s="2" t="s">
        <v>863</v>
      </c>
      <c r="C225" s="2">
        <f>YEAR(Data!$D225)</f>
        <v>2012</v>
      </c>
      <c r="D225" s="7">
        <v>41267</v>
      </c>
      <c r="E225" s="7">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c r="W225" t="str">
        <f>TEXT(Table_1[[#This Row],[Order Date]],"mmmm")</f>
        <v>December</v>
      </c>
    </row>
    <row r="226" spans="1:23" ht="14.25" customHeight="1">
      <c r="A226" s="2">
        <v>225</v>
      </c>
      <c r="B226" s="2" t="s">
        <v>863</v>
      </c>
      <c r="C226" s="2">
        <f>YEAR(Data!$D226)</f>
        <v>2012</v>
      </c>
      <c r="D226" s="7">
        <v>41267</v>
      </c>
      <c r="E226" s="7">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c r="W226" t="str">
        <f>TEXT(Table_1[[#This Row],[Order Date]],"mmmm")</f>
        <v>December</v>
      </c>
    </row>
    <row r="227" spans="1:23" ht="14.25" customHeight="1">
      <c r="A227" s="2">
        <v>226</v>
      </c>
      <c r="B227" s="2" t="s">
        <v>877</v>
      </c>
      <c r="C227" s="2">
        <f>YEAR(Data!$D227)</f>
        <v>2012</v>
      </c>
      <c r="D227" s="7">
        <v>41130</v>
      </c>
      <c r="E227" s="7">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c r="W227" t="str">
        <f>TEXT(Table_1[[#This Row],[Order Date]],"mmmm")</f>
        <v>August</v>
      </c>
    </row>
    <row r="228" spans="1:23" ht="14.25" customHeight="1">
      <c r="A228" s="2">
        <v>227</v>
      </c>
      <c r="B228" s="2" t="s">
        <v>877</v>
      </c>
      <c r="C228" s="2">
        <f>YEAR(Data!$D228)</f>
        <v>2012</v>
      </c>
      <c r="D228" s="7">
        <v>41130</v>
      </c>
      <c r="E228" s="7">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c r="W228" t="str">
        <f>TEXT(Table_1[[#This Row],[Order Date]],"mmmm")</f>
        <v>August</v>
      </c>
    </row>
    <row r="229" spans="1:23" ht="14.25" customHeight="1">
      <c r="A229" s="2">
        <v>228</v>
      </c>
      <c r="B229" s="2" t="s">
        <v>877</v>
      </c>
      <c r="C229" s="2">
        <f>YEAR(Data!$D229)</f>
        <v>2012</v>
      </c>
      <c r="D229" s="7">
        <v>41130</v>
      </c>
      <c r="E229" s="7">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c r="W229" t="str">
        <f>TEXT(Table_1[[#This Row],[Order Date]],"mmmm")</f>
        <v>August</v>
      </c>
    </row>
    <row r="230" spans="1:23" ht="14.25" customHeight="1">
      <c r="A230" s="2">
        <v>229</v>
      </c>
      <c r="B230" s="2" t="s">
        <v>887</v>
      </c>
      <c r="C230" s="2">
        <f>YEAR(Data!$D230)</f>
        <v>2012</v>
      </c>
      <c r="D230" s="7">
        <v>40967</v>
      </c>
      <c r="E230" s="7">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c r="W230" t="str">
        <f>TEXT(Table_1[[#This Row],[Order Date]],"mmmm")</f>
        <v>February</v>
      </c>
    </row>
    <row r="231" spans="1:23" ht="14.25" customHeight="1">
      <c r="A231" s="2">
        <v>230</v>
      </c>
      <c r="B231" s="2" t="s">
        <v>887</v>
      </c>
      <c r="C231" s="2">
        <f>YEAR(Data!$D231)</f>
        <v>2012</v>
      </c>
      <c r="D231" s="7">
        <v>40967</v>
      </c>
      <c r="E231" s="7">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c r="W231" t="str">
        <f>TEXT(Table_1[[#This Row],[Order Date]],"mmmm")</f>
        <v>February</v>
      </c>
    </row>
    <row r="232" spans="1:23" ht="14.25" customHeight="1">
      <c r="A232" s="2">
        <v>231</v>
      </c>
      <c r="B232" s="2" t="s">
        <v>894</v>
      </c>
      <c r="C232" s="2">
        <f>YEAR(Data!$D232)</f>
        <v>2011</v>
      </c>
      <c r="D232" s="7">
        <v>40799</v>
      </c>
      <c r="E232" s="7">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c r="W232" t="str">
        <f>TEXT(Table_1[[#This Row],[Order Date]],"mmmm")</f>
        <v>September</v>
      </c>
    </row>
    <row r="233" spans="1:23" ht="14.25" customHeight="1">
      <c r="A233" s="2">
        <v>232</v>
      </c>
      <c r="B233" s="2" t="s">
        <v>899</v>
      </c>
      <c r="C233" s="2">
        <f>YEAR(Data!$D233)</f>
        <v>2014</v>
      </c>
      <c r="D233" s="7">
        <v>41737</v>
      </c>
      <c r="E233" s="7">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c r="W233" t="str">
        <f>TEXT(Table_1[[#This Row],[Order Date]],"mmmm")</f>
        <v>April</v>
      </c>
    </row>
    <row r="234" spans="1:23" ht="14.25" customHeight="1">
      <c r="A234" s="2">
        <v>233</v>
      </c>
      <c r="B234" s="2" t="s">
        <v>899</v>
      </c>
      <c r="C234" s="2">
        <f>YEAR(Data!$D234)</f>
        <v>2014</v>
      </c>
      <c r="D234" s="7">
        <v>41737</v>
      </c>
      <c r="E234" s="7">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c r="W234" t="str">
        <f>TEXT(Table_1[[#This Row],[Order Date]],"mmmm")</f>
        <v>April</v>
      </c>
    </row>
    <row r="235" spans="1:23" ht="14.25" customHeight="1">
      <c r="A235" s="2">
        <v>234</v>
      </c>
      <c r="B235" s="2" t="s">
        <v>899</v>
      </c>
      <c r="C235" s="2">
        <f>YEAR(Data!$D235)</f>
        <v>2014</v>
      </c>
      <c r="D235" s="7">
        <v>41737</v>
      </c>
      <c r="E235" s="7">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c r="W235" t="str">
        <f>TEXT(Table_1[[#This Row],[Order Date]],"mmmm")</f>
        <v>April</v>
      </c>
    </row>
    <row r="236" spans="1:23" ht="14.25" customHeight="1">
      <c r="A236" s="2">
        <v>235</v>
      </c>
      <c r="B236" s="2" t="s">
        <v>899</v>
      </c>
      <c r="C236" s="2">
        <f>YEAR(Data!$D236)</f>
        <v>2014</v>
      </c>
      <c r="D236" s="7">
        <v>41737</v>
      </c>
      <c r="E236" s="7">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c r="W236" t="str">
        <f>TEXT(Table_1[[#This Row],[Order Date]],"mmmm")</f>
        <v>April</v>
      </c>
    </row>
    <row r="237" spans="1:23" ht="14.25" customHeight="1">
      <c r="A237" s="2">
        <v>236</v>
      </c>
      <c r="B237" s="2" t="s">
        <v>899</v>
      </c>
      <c r="C237" s="2">
        <f>YEAR(Data!$D237)</f>
        <v>2014</v>
      </c>
      <c r="D237" s="7">
        <v>41737</v>
      </c>
      <c r="E237" s="7">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c r="W237" t="str">
        <f>TEXT(Table_1[[#This Row],[Order Date]],"mmmm")</f>
        <v>April</v>
      </c>
    </row>
    <row r="238" spans="1:23" ht="14.25" customHeight="1">
      <c r="A238" s="2">
        <v>237</v>
      </c>
      <c r="B238" s="2" t="s">
        <v>909</v>
      </c>
      <c r="C238" s="2">
        <f>YEAR(Data!$D238)</f>
        <v>2014</v>
      </c>
      <c r="D238" s="7">
        <v>41956</v>
      </c>
      <c r="E238" s="7">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c r="W238" t="str">
        <f>TEXT(Table_1[[#This Row],[Order Date]],"mmmm")</f>
        <v>November</v>
      </c>
    </row>
    <row r="239" spans="1:23" ht="14.25" customHeight="1">
      <c r="A239" s="2">
        <v>238</v>
      </c>
      <c r="B239" s="2" t="s">
        <v>915</v>
      </c>
      <c r="C239" s="2">
        <f>YEAR(Data!$D239)</f>
        <v>2013</v>
      </c>
      <c r="D239" s="7">
        <v>41430</v>
      </c>
      <c r="E239" s="7">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c r="W239" t="str">
        <f>TEXT(Table_1[[#This Row],[Order Date]],"mmmm")</f>
        <v>June</v>
      </c>
    </row>
    <row r="240" spans="1:23" ht="14.25" customHeight="1">
      <c r="A240" s="2">
        <v>239</v>
      </c>
      <c r="B240" s="2" t="s">
        <v>915</v>
      </c>
      <c r="C240" s="2">
        <f>YEAR(Data!$D240)</f>
        <v>2013</v>
      </c>
      <c r="D240" s="7">
        <v>41430</v>
      </c>
      <c r="E240" s="7">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c r="W240" t="str">
        <f>TEXT(Table_1[[#This Row],[Order Date]],"mmmm")</f>
        <v>June</v>
      </c>
    </row>
    <row r="241" spans="1:23" ht="14.25" customHeight="1">
      <c r="A241" s="2">
        <v>240</v>
      </c>
      <c r="B241" s="2" t="s">
        <v>915</v>
      </c>
      <c r="C241" s="2">
        <f>YEAR(Data!$D241)</f>
        <v>2013</v>
      </c>
      <c r="D241" s="7">
        <v>41430</v>
      </c>
      <c r="E241" s="7">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c r="W241" t="str">
        <f>TEXT(Table_1[[#This Row],[Order Date]],"mmmm")</f>
        <v>June</v>
      </c>
    </row>
    <row r="242" spans="1:23" ht="14.25" customHeight="1">
      <c r="A242" s="2">
        <v>241</v>
      </c>
      <c r="B242" s="2" t="s">
        <v>915</v>
      </c>
      <c r="C242" s="2">
        <f>YEAR(Data!$D242)</f>
        <v>2013</v>
      </c>
      <c r="D242" s="7">
        <v>41430</v>
      </c>
      <c r="E242" s="7">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c r="W242" t="str">
        <f>TEXT(Table_1[[#This Row],[Order Date]],"mmmm")</f>
        <v>June</v>
      </c>
    </row>
    <row r="243" spans="1:23" ht="14.25" customHeight="1">
      <c r="A243" s="2">
        <v>242</v>
      </c>
      <c r="B243" s="2" t="s">
        <v>915</v>
      </c>
      <c r="C243" s="2">
        <f>YEAR(Data!$D243)</f>
        <v>2013</v>
      </c>
      <c r="D243" s="7">
        <v>41430</v>
      </c>
      <c r="E243" s="7">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c r="W243" t="str">
        <f>TEXT(Table_1[[#This Row],[Order Date]],"mmmm")</f>
        <v>June</v>
      </c>
    </row>
    <row r="244" spans="1:23" ht="14.25" customHeight="1">
      <c r="A244" s="2">
        <v>243</v>
      </c>
      <c r="B244" s="2" t="s">
        <v>915</v>
      </c>
      <c r="C244" s="2">
        <f>YEAR(Data!$D244)</f>
        <v>2013</v>
      </c>
      <c r="D244" s="7">
        <v>41430</v>
      </c>
      <c r="E244" s="7">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c r="W244" t="str">
        <f>TEXT(Table_1[[#This Row],[Order Date]],"mmmm")</f>
        <v>June</v>
      </c>
    </row>
    <row r="245" spans="1:23" ht="14.25" customHeight="1">
      <c r="A245" s="2">
        <v>244</v>
      </c>
      <c r="B245" s="2" t="s">
        <v>915</v>
      </c>
      <c r="C245" s="2">
        <f>YEAR(Data!$D245)</f>
        <v>2013</v>
      </c>
      <c r="D245" s="7">
        <v>41430</v>
      </c>
      <c r="E245" s="7">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c r="W245" t="str">
        <f>TEXT(Table_1[[#This Row],[Order Date]],"mmmm")</f>
        <v>June</v>
      </c>
    </row>
    <row r="246" spans="1:23" ht="14.25" customHeight="1">
      <c r="A246" s="2">
        <v>245</v>
      </c>
      <c r="B246" s="2" t="s">
        <v>929</v>
      </c>
      <c r="C246" s="2">
        <f>YEAR(Data!$D246)</f>
        <v>2011</v>
      </c>
      <c r="D246" s="7">
        <v>40695</v>
      </c>
      <c r="E246" s="7">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c r="W246" t="str">
        <f>TEXT(Table_1[[#This Row],[Order Date]],"mmmm")</f>
        <v>June</v>
      </c>
    </row>
    <row r="247" spans="1:23" ht="14.25" customHeight="1">
      <c r="A247" s="2">
        <v>246</v>
      </c>
      <c r="B247" s="2" t="s">
        <v>929</v>
      </c>
      <c r="C247" s="2">
        <f>YEAR(Data!$D247)</f>
        <v>2011</v>
      </c>
      <c r="D247" s="7">
        <v>40695</v>
      </c>
      <c r="E247" s="7">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c r="W247" t="str">
        <f>TEXT(Table_1[[#This Row],[Order Date]],"mmmm")</f>
        <v>June</v>
      </c>
    </row>
    <row r="248" spans="1:23" ht="14.25" customHeight="1">
      <c r="A248" s="2">
        <v>247</v>
      </c>
      <c r="B248" s="2" t="s">
        <v>929</v>
      </c>
      <c r="C248" s="2">
        <f>YEAR(Data!$D248)</f>
        <v>2011</v>
      </c>
      <c r="D248" s="7">
        <v>40695</v>
      </c>
      <c r="E248" s="7">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c r="W248" t="str">
        <f>TEXT(Table_1[[#This Row],[Order Date]],"mmmm")</f>
        <v>June</v>
      </c>
    </row>
    <row r="249" spans="1:23" ht="14.25" customHeight="1">
      <c r="A249" s="2">
        <v>248</v>
      </c>
      <c r="B249" s="2" t="s">
        <v>929</v>
      </c>
      <c r="C249" s="2">
        <f>YEAR(Data!$D249)</f>
        <v>2011</v>
      </c>
      <c r="D249" s="7">
        <v>40695</v>
      </c>
      <c r="E249" s="7">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c r="W249" t="str">
        <f>TEXT(Table_1[[#This Row],[Order Date]],"mmmm")</f>
        <v>June</v>
      </c>
    </row>
    <row r="250" spans="1:23" ht="14.25" customHeight="1">
      <c r="A250" s="2">
        <v>249</v>
      </c>
      <c r="B250" s="2" t="s">
        <v>929</v>
      </c>
      <c r="C250" s="2">
        <f>YEAR(Data!$D250)</f>
        <v>2011</v>
      </c>
      <c r="D250" s="7">
        <v>40695</v>
      </c>
      <c r="E250" s="7">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c r="W250" t="str">
        <f>TEXT(Table_1[[#This Row],[Order Date]],"mmmm")</f>
        <v>June</v>
      </c>
    </row>
    <row r="251" spans="1:23" ht="14.25" customHeight="1">
      <c r="A251" s="2">
        <v>250</v>
      </c>
      <c r="B251" s="2" t="s">
        <v>939</v>
      </c>
      <c r="C251" s="2">
        <f>YEAR(Data!$D251)</f>
        <v>2013</v>
      </c>
      <c r="D251" s="7">
        <v>41619</v>
      </c>
      <c r="E251" s="7">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c r="W251" t="str">
        <f>TEXT(Table_1[[#This Row],[Order Date]],"mmmm")</f>
        <v>December</v>
      </c>
    </row>
    <row r="252" spans="1:23" ht="14.25" customHeight="1">
      <c r="A252" s="2">
        <v>251</v>
      </c>
      <c r="B252" s="2" t="s">
        <v>944</v>
      </c>
      <c r="C252" s="2">
        <f>YEAR(Data!$D252)</f>
        <v>2013</v>
      </c>
      <c r="D252" s="7">
        <v>41529</v>
      </c>
      <c r="E252" s="7">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c r="W252" t="str">
        <f>TEXT(Table_1[[#This Row],[Order Date]],"mmmm")</f>
        <v>September</v>
      </c>
    </row>
    <row r="253" spans="1:23" ht="14.25" customHeight="1">
      <c r="A253" s="2">
        <v>252</v>
      </c>
      <c r="B253" s="2" t="s">
        <v>944</v>
      </c>
      <c r="C253" s="2">
        <f>YEAR(Data!$D253)</f>
        <v>2013</v>
      </c>
      <c r="D253" s="7">
        <v>41529</v>
      </c>
      <c r="E253" s="7">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c r="W253" t="str">
        <f>TEXT(Table_1[[#This Row],[Order Date]],"mmmm")</f>
        <v>September</v>
      </c>
    </row>
    <row r="254" spans="1:23" ht="14.25" customHeight="1">
      <c r="A254" s="2">
        <v>253</v>
      </c>
      <c r="B254" s="2" t="s">
        <v>950</v>
      </c>
      <c r="C254" s="2">
        <f>YEAR(Data!$D254)</f>
        <v>2013</v>
      </c>
      <c r="D254" s="7">
        <v>41619</v>
      </c>
      <c r="E254" s="7">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c r="W254" t="str">
        <f>TEXT(Table_1[[#This Row],[Order Date]],"mmmm")</f>
        <v>December</v>
      </c>
    </row>
    <row r="255" spans="1:23" ht="14.25" customHeight="1">
      <c r="A255" s="2">
        <v>254</v>
      </c>
      <c r="B255" s="2" t="s">
        <v>950</v>
      </c>
      <c r="C255" s="2">
        <f>YEAR(Data!$D255)</f>
        <v>2013</v>
      </c>
      <c r="D255" s="7">
        <v>41619</v>
      </c>
      <c r="E255" s="7">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c r="W255" t="str">
        <f>TEXT(Table_1[[#This Row],[Order Date]],"mmmm")</f>
        <v>December</v>
      </c>
    </row>
    <row r="256" spans="1:23" ht="14.25" customHeight="1">
      <c r="A256" s="2">
        <v>255</v>
      </c>
      <c r="B256" s="2" t="s">
        <v>957</v>
      </c>
      <c r="C256" s="2">
        <f>YEAR(Data!$D256)</f>
        <v>2012</v>
      </c>
      <c r="D256" s="7">
        <v>41241</v>
      </c>
      <c r="E256" s="7">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c r="W256" t="str">
        <f>TEXT(Table_1[[#This Row],[Order Date]],"mmmm")</f>
        <v>November</v>
      </c>
    </row>
    <row r="257" spans="1:23" ht="14.25" customHeight="1">
      <c r="A257" s="2">
        <v>256</v>
      </c>
      <c r="B257" s="2" t="s">
        <v>957</v>
      </c>
      <c r="C257" s="2">
        <f>YEAR(Data!$D257)</f>
        <v>2012</v>
      </c>
      <c r="D257" s="7">
        <v>41241</v>
      </c>
      <c r="E257" s="7">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c r="W257" t="str">
        <f>TEXT(Table_1[[#This Row],[Order Date]],"mmmm")</f>
        <v>November</v>
      </c>
    </row>
    <row r="258" spans="1:23" ht="14.25" customHeight="1">
      <c r="A258" s="2">
        <v>257</v>
      </c>
      <c r="B258" s="2" t="s">
        <v>957</v>
      </c>
      <c r="C258" s="2">
        <f>YEAR(Data!$D258)</f>
        <v>2012</v>
      </c>
      <c r="D258" s="7">
        <v>41241</v>
      </c>
      <c r="E258" s="7">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c r="W258" t="str">
        <f>TEXT(Table_1[[#This Row],[Order Date]],"mmmm")</f>
        <v>November</v>
      </c>
    </row>
    <row r="259" spans="1:23" ht="14.25" customHeight="1">
      <c r="A259" s="2">
        <v>258</v>
      </c>
      <c r="B259" s="2" t="s">
        <v>957</v>
      </c>
      <c r="C259" s="2">
        <f>YEAR(Data!$D259)</f>
        <v>2012</v>
      </c>
      <c r="D259" s="7">
        <v>41241</v>
      </c>
      <c r="E259" s="7">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c r="W259" t="str">
        <f>TEXT(Table_1[[#This Row],[Order Date]],"mmmm")</f>
        <v>November</v>
      </c>
    </row>
    <row r="260" spans="1:23" ht="14.25" customHeight="1">
      <c r="A260" s="2">
        <v>259</v>
      </c>
      <c r="B260" s="2" t="s">
        <v>964</v>
      </c>
      <c r="C260" s="2">
        <f>YEAR(Data!$D260)</f>
        <v>2014</v>
      </c>
      <c r="D260" s="7">
        <v>41975</v>
      </c>
      <c r="E260" s="7">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c r="W260" t="str">
        <f>TEXT(Table_1[[#This Row],[Order Date]],"mmmm")</f>
        <v>December</v>
      </c>
    </row>
    <row r="261" spans="1:23" ht="14.25" customHeight="1">
      <c r="A261" s="2">
        <v>260</v>
      </c>
      <c r="B261" s="2" t="s">
        <v>964</v>
      </c>
      <c r="C261" s="2">
        <f>YEAR(Data!$D261)</f>
        <v>2014</v>
      </c>
      <c r="D261" s="7">
        <v>41975</v>
      </c>
      <c r="E261" s="7">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c r="W261" t="str">
        <f>TEXT(Table_1[[#This Row],[Order Date]],"mmmm")</f>
        <v>December</v>
      </c>
    </row>
    <row r="262" spans="1:23" ht="14.25" customHeight="1">
      <c r="A262" s="2">
        <v>261</v>
      </c>
      <c r="B262" s="2" t="s">
        <v>964</v>
      </c>
      <c r="C262" s="2">
        <f>YEAR(Data!$D262)</f>
        <v>2014</v>
      </c>
      <c r="D262" s="7">
        <v>41975</v>
      </c>
      <c r="E262" s="7">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c r="W262" t="str">
        <f>TEXT(Table_1[[#This Row],[Order Date]],"mmmm")</f>
        <v>December</v>
      </c>
    </row>
    <row r="263" spans="1:23" ht="14.25" customHeight="1">
      <c r="A263" s="2">
        <v>262</v>
      </c>
      <c r="B263" s="2" t="s">
        <v>973</v>
      </c>
      <c r="C263" s="2">
        <f>YEAR(Data!$D263)</f>
        <v>2014</v>
      </c>
      <c r="D263" s="7">
        <v>41799</v>
      </c>
      <c r="E263" s="7">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c r="W263" t="str">
        <f>TEXT(Table_1[[#This Row],[Order Date]],"mmmm")</f>
        <v>June</v>
      </c>
    </row>
    <row r="264" spans="1:23" ht="14.25" customHeight="1">
      <c r="A264" s="2">
        <v>263</v>
      </c>
      <c r="B264" s="2" t="s">
        <v>978</v>
      </c>
      <c r="C264" s="2">
        <f>YEAR(Data!$D264)</f>
        <v>2011</v>
      </c>
      <c r="D264" s="7">
        <v>40805</v>
      </c>
      <c r="E264" s="7">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c r="W264" t="str">
        <f>TEXT(Table_1[[#This Row],[Order Date]],"mmmm")</f>
        <v>September</v>
      </c>
    </row>
    <row r="265" spans="1:23" ht="14.25" customHeight="1">
      <c r="A265" s="2">
        <v>264</v>
      </c>
      <c r="B265" s="2" t="s">
        <v>978</v>
      </c>
      <c r="C265" s="2">
        <f>YEAR(Data!$D265)</f>
        <v>2011</v>
      </c>
      <c r="D265" s="7">
        <v>40805</v>
      </c>
      <c r="E265" s="7">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c r="W265" t="str">
        <f>TEXT(Table_1[[#This Row],[Order Date]],"mmmm")</f>
        <v>September</v>
      </c>
    </row>
    <row r="266" spans="1:23" ht="14.25" customHeight="1">
      <c r="A266" s="2">
        <v>265</v>
      </c>
      <c r="B266" s="2" t="s">
        <v>983</v>
      </c>
      <c r="C266" s="2">
        <f>YEAR(Data!$D266)</f>
        <v>2013</v>
      </c>
      <c r="D266" s="7">
        <v>41432</v>
      </c>
      <c r="E266" s="7">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c r="W266" t="str">
        <f>TEXT(Table_1[[#This Row],[Order Date]],"mmmm")</f>
        <v>June</v>
      </c>
    </row>
    <row r="267" spans="1:23" ht="14.25" customHeight="1">
      <c r="A267" s="2">
        <v>266</v>
      </c>
      <c r="B267" s="2" t="s">
        <v>988</v>
      </c>
      <c r="C267" s="2">
        <f>YEAR(Data!$D267)</f>
        <v>2012</v>
      </c>
      <c r="D267" s="7">
        <v>41223</v>
      </c>
      <c r="E267" s="7">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c r="W267" t="str">
        <f>TEXT(Table_1[[#This Row],[Order Date]],"mmmm")</f>
        <v>November</v>
      </c>
    </row>
    <row r="268" spans="1:23" ht="14.25" customHeight="1">
      <c r="A268" s="2">
        <v>267</v>
      </c>
      <c r="B268" s="2" t="s">
        <v>994</v>
      </c>
      <c r="C268" s="2">
        <f>YEAR(Data!$D268)</f>
        <v>2014</v>
      </c>
      <c r="D268" s="7">
        <v>41807</v>
      </c>
      <c r="E268" s="7">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c r="W268" t="str">
        <f>TEXT(Table_1[[#This Row],[Order Date]],"mmmm")</f>
        <v>June</v>
      </c>
    </row>
    <row r="269" spans="1:23" ht="14.25" customHeight="1">
      <c r="A269" s="2">
        <v>268</v>
      </c>
      <c r="B269" s="2" t="s">
        <v>1000</v>
      </c>
      <c r="C269" s="2">
        <f>YEAR(Data!$D269)</f>
        <v>2013</v>
      </c>
      <c r="D269" s="7">
        <v>41296</v>
      </c>
      <c r="E269" s="7">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c r="W269" t="str">
        <f>TEXT(Table_1[[#This Row],[Order Date]],"mmmm")</f>
        <v>January</v>
      </c>
    </row>
    <row r="270" spans="1:23" ht="14.25" customHeight="1">
      <c r="A270" s="2">
        <v>269</v>
      </c>
      <c r="B270" s="2" t="s">
        <v>1004</v>
      </c>
      <c r="C270" s="2">
        <f>YEAR(Data!$D270)</f>
        <v>2014</v>
      </c>
      <c r="D270" s="7">
        <v>41983</v>
      </c>
      <c r="E270" s="7">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c r="W270" t="str">
        <f>TEXT(Table_1[[#This Row],[Order Date]],"mmmm")</f>
        <v>December</v>
      </c>
    </row>
    <row r="271" spans="1:23" ht="14.25" customHeight="1">
      <c r="A271" s="2">
        <v>270</v>
      </c>
      <c r="B271" s="2" t="s">
        <v>1004</v>
      </c>
      <c r="C271" s="2">
        <f>YEAR(Data!$D271)</f>
        <v>2014</v>
      </c>
      <c r="D271" s="7">
        <v>41983</v>
      </c>
      <c r="E271" s="7">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c r="W271" t="str">
        <f>TEXT(Table_1[[#This Row],[Order Date]],"mmmm")</f>
        <v>December</v>
      </c>
    </row>
    <row r="272" spans="1:23" ht="14.25" customHeight="1">
      <c r="A272" s="2">
        <v>271</v>
      </c>
      <c r="B272" s="2" t="s">
        <v>1012</v>
      </c>
      <c r="C272" s="2">
        <f>YEAR(Data!$D272)</f>
        <v>2014</v>
      </c>
      <c r="D272" s="7">
        <v>42002</v>
      </c>
      <c r="E272" s="7">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c r="W272" t="str">
        <f>TEXT(Table_1[[#This Row],[Order Date]],"mmmm")</f>
        <v>December</v>
      </c>
    </row>
    <row r="273" spans="1:23" ht="14.25" customHeight="1">
      <c r="A273" s="2">
        <v>272</v>
      </c>
      <c r="B273" s="2" t="s">
        <v>1017</v>
      </c>
      <c r="C273" s="2">
        <f>YEAR(Data!$D273)</f>
        <v>2012</v>
      </c>
      <c r="D273" s="7">
        <v>41120</v>
      </c>
      <c r="E273" s="7">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c r="W273" t="str">
        <f>TEXT(Table_1[[#This Row],[Order Date]],"mmmm")</f>
        <v>July</v>
      </c>
    </row>
    <row r="274" spans="1:23" ht="14.25" customHeight="1">
      <c r="A274" s="2">
        <v>273</v>
      </c>
      <c r="B274" s="2" t="s">
        <v>1017</v>
      </c>
      <c r="C274" s="2">
        <f>YEAR(Data!$D274)</f>
        <v>2012</v>
      </c>
      <c r="D274" s="7">
        <v>41120</v>
      </c>
      <c r="E274" s="7">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c r="W274" t="str">
        <f>TEXT(Table_1[[#This Row],[Order Date]],"mmmm")</f>
        <v>July</v>
      </c>
    </row>
    <row r="275" spans="1:23" ht="14.25" customHeight="1">
      <c r="A275" s="2">
        <v>274</v>
      </c>
      <c r="B275" s="2" t="s">
        <v>1017</v>
      </c>
      <c r="C275" s="2">
        <f>YEAR(Data!$D275)</f>
        <v>2012</v>
      </c>
      <c r="D275" s="7">
        <v>41120</v>
      </c>
      <c r="E275" s="7">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c r="W275" t="str">
        <f>TEXT(Table_1[[#This Row],[Order Date]],"mmmm")</f>
        <v>July</v>
      </c>
    </row>
    <row r="276" spans="1:23" ht="14.25" customHeight="1">
      <c r="A276" s="2">
        <v>275</v>
      </c>
      <c r="B276" s="2" t="s">
        <v>1024</v>
      </c>
      <c r="C276" s="2">
        <f>YEAR(Data!$D276)</f>
        <v>2014</v>
      </c>
      <c r="D276" s="7">
        <v>41899</v>
      </c>
      <c r="E276" s="7">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c r="W276" t="str">
        <f>TEXT(Table_1[[#This Row],[Order Date]],"mmmm")</f>
        <v>September</v>
      </c>
    </row>
    <row r="277" spans="1:23" ht="14.25" customHeight="1">
      <c r="A277" s="2">
        <v>276</v>
      </c>
      <c r="B277" s="2" t="s">
        <v>1024</v>
      </c>
      <c r="C277" s="2">
        <f>YEAR(Data!$D277)</f>
        <v>2014</v>
      </c>
      <c r="D277" s="7">
        <v>41899</v>
      </c>
      <c r="E277" s="7">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c r="W277" t="str">
        <f>TEXT(Table_1[[#This Row],[Order Date]],"mmmm")</f>
        <v>September</v>
      </c>
    </row>
    <row r="278" spans="1:23" ht="14.25" customHeight="1">
      <c r="A278" s="2">
        <v>277</v>
      </c>
      <c r="B278" s="2" t="s">
        <v>1032</v>
      </c>
      <c r="C278" s="2">
        <f>YEAR(Data!$D278)</f>
        <v>2014</v>
      </c>
      <c r="D278" s="7">
        <v>41926</v>
      </c>
      <c r="E278" s="7">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c r="W278" t="str">
        <f>TEXT(Table_1[[#This Row],[Order Date]],"mmmm")</f>
        <v>October</v>
      </c>
    </row>
    <row r="279" spans="1:23" ht="14.25" customHeight="1">
      <c r="A279" s="2">
        <v>278</v>
      </c>
      <c r="B279" s="2" t="s">
        <v>1032</v>
      </c>
      <c r="C279" s="2">
        <f>YEAR(Data!$D279)</f>
        <v>2014</v>
      </c>
      <c r="D279" s="7">
        <v>41926</v>
      </c>
      <c r="E279" s="7">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c r="W279" t="str">
        <f>TEXT(Table_1[[#This Row],[Order Date]],"mmmm")</f>
        <v>October</v>
      </c>
    </row>
    <row r="280" spans="1:23" ht="14.25" customHeight="1">
      <c r="A280" s="2">
        <v>279</v>
      </c>
      <c r="B280" s="2" t="s">
        <v>1032</v>
      </c>
      <c r="C280" s="2">
        <f>YEAR(Data!$D280)</f>
        <v>2014</v>
      </c>
      <c r="D280" s="7">
        <v>41926</v>
      </c>
      <c r="E280" s="7">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c r="W280" t="str">
        <f>TEXT(Table_1[[#This Row],[Order Date]],"mmmm")</f>
        <v>October</v>
      </c>
    </row>
    <row r="281" spans="1:23" ht="14.25" customHeight="1">
      <c r="A281" s="2">
        <v>280</v>
      </c>
      <c r="B281" s="2" t="s">
        <v>1032</v>
      </c>
      <c r="C281" s="2">
        <f>YEAR(Data!$D281)</f>
        <v>2014</v>
      </c>
      <c r="D281" s="7">
        <v>41926</v>
      </c>
      <c r="E281" s="7">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c r="W281" t="str">
        <f>TEXT(Table_1[[#This Row],[Order Date]],"mmmm")</f>
        <v>October</v>
      </c>
    </row>
    <row r="282" spans="1:23" ht="14.25" customHeight="1">
      <c r="A282" s="2">
        <v>281</v>
      </c>
      <c r="B282" s="2" t="s">
        <v>1043</v>
      </c>
      <c r="C282" s="2">
        <f>YEAR(Data!$D282)</f>
        <v>2012</v>
      </c>
      <c r="D282" s="7">
        <v>41178</v>
      </c>
      <c r="E282" s="7">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c r="W282" t="str">
        <f>TEXT(Table_1[[#This Row],[Order Date]],"mmmm")</f>
        <v>September</v>
      </c>
    </row>
    <row r="283" spans="1:23" ht="14.25" customHeight="1">
      <c r="A283" s="2">
        <v>282</v>
      </c>
      <c r="B283" s="2" t="s">
        <v>1043</v>
      </c>
      <c r="C283" s="2">
        <f>YEAR(Data!$D283)</f>
        <v>2012</v>
      </c>
      <c r="D283" s="7">
        <v>41178</v>
      </c>
      <c r="E283" s="7">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c r="W283" t="str">
        <f>TEXT(Table_1[[#This Row],[Order Date]],"mmmm")</f>
        <v>September</v>
      </c>
    </row>
    <row r="284" spans="1:23" ht="14.25" customHeight="1">
      <c r="A284" s="2">
        <v>283</v>
      </c>
      <c r="B284" s="2" t="s">
        <v>1048</v>
      </c>
      <c r="C284" s="2">
        <f>YEAR(Data!$D284)</f>
        <v>2012</v>
      </c>
      <c r="D284" s="7">
        <v>41215</v>
      </c>
      <c r="E284" s="7">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c r="W284" t="str">
        <f>TEXT(Table_1[[#This Row],[Order Date]],"mmmm")</f>
        <v>November</v>
      </c>
    </row>
    <row r="285" spans="1:23" ht="14.25" customHeight="1">
      <c r="A285" s="2">
        <v>284</v>
      </c>
      <c r="B285" s="2" t="s">
        <v>1053</v>
      </c>
      <c r="C285" s="2">
        <f>YEAR(Data!$D285)</f>
        <v>2012</v>
      </c>
      <c r="D285" s="7">
        <v>41178</v>
      </c>
      <c r="E285" s="7">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c r="W285" t="str">
        <f>TEXT(Table_1[[#This Row],[Order Date]],"mmmm")</f>
        <v>September</v>
      </c>
    </row>
    <row r="286" spans="1:23" ht="14.25" customHeight="1">
      <c r="A286" s="2">
        <v>285</v>
      </c>
      <c r="B286" s="2" t="s">
        <v>1053</v>
      </c>
      <c r="C286" s="2">
        <f>YEAR(Data!$D286)</f>
        <v>2012</v>
      </c>
      <c r="D286" s="7">
        <v>41178</v>
      </c>
      <c r="E286" s="7">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c r="W286" t="str">
        <f>TEXT(Table_1[[#This Row],[Order Date]],"mmmm")</f>
        <v>September</v>
      </c>
    </row>
    <row r="287" spans="1:23" ht="14.25" customHeight="1">
      <c r="A287" s="2">
        <v>286</v>
      </c>
      <c r="B287" s="2" t="s">
        <v>1053</v>
      </c>
      <c r="C287" s="2">
        <f>YEAR(Data!$D287)</f>
        <v>2012</v>
      </c>
      <c r="D287" s="7">
        <v>41178</v>
      </c>
      <c r="E287" s="7">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c r="W287" t="str">
        <f>TEXT(Table_1[[#This Row],[Order Date]],"mmmm")</f>
        <v>September</v>
      </c>
    </row>
    <row r="288" spans="1:23" ht="14.25" customHeight="1">
      <c r="A288" s="2">
        <v>287</v>
      </c>
      <c r="B288" s="2" t="s">
        <v>1059</v>
      </c>
      <c r="C288" s="2">
        <f>YEAR(Data!$D288)</f>
        <v>2013</v>
      </c>
      <c r="D288" s="7">
        <v>41627</v>
      </c>
      <c r="E288" s="7">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c r="W288" t="str">
        <f>TEXT(Table_1[[#This Row],[Order Date]],"mmmm")</f>
        <v>December</v>
      </c>
    </row>
    <row r="289" spans="1:23" ht="14.25" customHeight="1">
      <c r="A289" s="2">
        <v>288</v>
      </c>
      <c r="B289" s="2" t="s">
        <v>1059</v>
      </c>
      <c r="C289" s="2">
        <f>YEAR(Data!$D289)</f>
        <v>2013</v>
      </c>
      <c r="D289" s="7">
        <v>41627</v>
      </c>
      <c r="E289" s="7">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c r="W289" t="str">
        <f>TEXT(Table_1[[#This Row],[Order Date]],"mmmm")</f>
        <v>December</v>
      </c>
    </row>
    <row r="290" spans="1:23" ht="14.25" customHeight="1">
      <c r="A290" s="2">
        <v>289</v>
      </c>
      <c r="B290" s="2" t="s">
        <v>1059</v>
      </c>
      <c r="C290" s="2">
        <f>YEAR(Data!$D290)</f>
        <v>2013</v>
      </c>
      <c r="D290" s="7">
        <v>41627</v>
      </c>
      <c r="E290" s="7">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c r="W290" t="str">
        <f>TEXT(Table_1[[#This Row],[Order Date]],"mmmm")</f>
        <v>December</v>
      </c>
    </row>
    <row r="291" spans="1:23" ht="14.25" customHeight="1">
      <c r="A291" s="2">
        <v>290</v>
      </c>
      <c r="B291" s="2" t="s">
        <v>1067</v>
      </c>
      <c r="C291" s="2">
        <f>YEAR(Data!$D291)</f>
        <v>2013</v>
      </c>
      <c r="D291" s="7">
        <v>41599</v>
      </c>
      <c r="E291" s="7">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c r="W291" t="str">
        <f>TEXT(Table_1[[#This Row],[Order Date]],"mmmm")</f>
        <v>November</v>
      </c>
    </row>
    <row r="292" spans="1:23" ht="14.25" customHeight="1">
      <c r="A292" s="2">
        <v>291</v>
      </c>
      <c r="B292" s="2" t="s">
        <v>1067</v>
      </c>
      <c r="C292" s="2">
        <f>YEAR(Data!$D292)</f>
        <v>2013</v>
      </c>
      <c r="D292" s="7">
        <v>41599</v>
      </c>
      <c r="E292" s="7">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c r="W292" t="str">
        <f>TEXT(Table_1[[#This Row],[Order Date]],"mmmm")</f>
        <v>November</v>
      </c>
    </row>
    <row r="293" spans="1:23" ht="14.25" customHeight="1">
      <c r="A293" s="2">
        <v>292</v>
      </c>
      <c r="B293" s="2" t="s">
        <v>1067</v>
      </c>
      <c r="C293" s="2">
        <f>YEAR(Data!$D293)</f>
        <v>2013</v>
      </c>
      <c r="D293" s="7">
        <v>41599</v>
      </c>
      <c r="E293" s="7">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c r="W293" t="str">
        <f>TEXT(Table_1[[#This Row],[Order Date]],"mmmm")</f>
        <v>November</v>
      </c>
    </row>
    <row r="294" spans="1:23" ht="14.25" customHeight="1">
      <c r="A294" s="2">
        <v>293</v>
      </c>
      <c r="B294" s="2" t="s">
        <v>1067</v>
      </c>
      <c r="C294" s="2">
        <f>YEAR(Data!$D294)</f>
        <v>2013</v>
      </c>
      <c r="D294" s="7">
        <v>41599</v>
      </c>
      <c r="E294" s="7">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c r="W294" t="str">
        <f>TEXT(Table_1[[#This Row],[Order Date]],"mmmm")</f>
        <v>November</v>
      </c>
    </row>
    <row r="295" spans="1:23" ht="14.25" customHeight="1">
      <c r="A295" s="2">
        <v>294</v>
      </c>
      <c r="B295" s="2" t="s">
        <v>1078</v>
      </c>
      <c r="C295" s="2">
        <f>YEAR(Data!$D295)</f>
        <v>2011</v>
      </c>
      <c r="D295" s="7">
        <v>40903</v>
      </c>
      <c r="E295" s="7">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c r="W295" t="str">
        <f>TEXT(Table_1[[#This Row],[Order Date]],"mmmm")</f>
        <v>December</v>
      </c>
    </row>
    <row r="296" spans="1:23" ht="14.25" customHeight="1">
      <c r="A296" s="2">
        <v>295</v>
      </c>
      <c r="B296" s="2" t="s">
        <v>1078</v>
      </c>
      <c r="C296" s="2">
        <f>YEAR(Data!$D296)</f>
        <v>2011</v>
      </c>
      <c r="D296" s="7">
        <v>40903</v>
      </c>
      <c r="E296" s="7">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c r="W296" t="str">
        <f>TEXT(Table_1[[#This Row],[Order Date]],"mmmm")</f>
        <v>December</v>
      </c>
    </row>
    <row r="297" spans="1:23" ht="14.25" customHeight="1">
      <c r="A297" s="2">
        <v>296</v>
      </c>
      <c r="B297" s="2" t="s">
        <v>1078</v>
      </c>
      <c r="C297" s="2">
        <f>YEAR(Data!$D297)</f>
        <v>2011</v>
      </c>
      <c r="D297" s="7">
        <v>40903</v>
      </c>
      <c r="E297" s="7">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c r="W297" t="str">
        <f>TEXT(Table_1[[#This Row],[Order Date]],"mmmm")</f>
        <v>December</v>
      </c>
    </row>
    <row r="298" spans="1:23" ht="14.25" customHeight="1">
      <c r="A298" s="2">
        <v>297</v>
      </c>
      <c r="B298" s="2" t="s">
        <v>1078</v>
      </c>
      <c r="C298" s="2">
        <f>YEAR(Data!$D298)</f>
        <v>2011</v>
      </c>
      <c r="D298" s="7">
        <v>40903</v>
      </c>
      <c r="E298" s="7">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c r="W298" t="str">
        <f>TEXT(Table_1[[#This Row],[Order Date]],"mmmm")</f>
        <v>December</v>
      </c>
    </row>
    <row r="299" spans="1:23" ht="14.25" customHeight="1">
      <c r="A299" s="2">
        <v>298</v>
      </c>
      <c r="B299" s="2" t="s">
        <v>1078</v>
      </c>
      <c r="C299" s="2">
        <f>YEAR(Data!$D299)</f>
        <v>2011</v>
      </c>
      <c r="D299" s="7">
        <v>40903</v>
      </c>
      <c r="E299" s="7">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c r="W299" t="str">
        <f>TEXT(Table_1[[#This Row],[Order Date]],"mmmm")</f>
        <v>December</v>
      </c>
    </row>
    <row r="300" spans="1:23" ht="14.25" customHeight="1">
      <c r="A300" s="2">
        <v>299</v>
      </c>
      <c r="B300" s="2" t="s">
        <v>1092</v>
      </c>
      <c r="C300" s="2">
        <f>YEAR(Data!$D300)</f>
        <v>2013</v>
      </c>
      <c r="D300" s="7">
        <v>41576</v>
      </c>
      <c r="E300" s="7">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c r="W300" t="str">
        <f>TEXT(Table_1[[#This Row],[Order Date]],"mmmm")</f>
        <v>October</v>
      </c>
    </row>
    <row r="301" spans="1:23" ht="14.25" customHeight="1">
      <c r="A301" s="2">
        <v>300</v>
      </c>
      <c r="B301" s="2" t="s">
        <v>1092</v>
      </c>
      <c r="C301" s="2">
        <f>YEAR(Data!$D301)</f>
        <v>2013</v>
      </c>
      <c r="D301" s="7">
        <v>41576</v>
      </c>
      <c r="E301" s="7">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c r="W301" t="str">
        <f>TEXT(Table_1[[#This Row],[Order Date]],"mmmm")</f>
        <v>October</v>
      </c>
    </row>
    <row r="302" spans="1:23" ht="14.25" customHeight="1">
      <c r="A302" s="2">
        <v>301</v>
      </c>
      <c r="B302" s="2" t="s">
        <v>1092</v>
      </c>
      <c r="C302" s="2">
        <f>YEAR(Data!$D302)</f>
        <v>2013</v>
      </c>
      <c r="D302" s="7">
        <v>41576</v>
      </c>
      <c r="E302" s="7">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c r="W302" t="str">
        <f>TEXT(Table_1[[#This Row],[Order Date]],"mmmm")</f>
        <v>October</v>
      </c>
    </row>
    <row r="303" spans="1:23" ht="14.25" customHeight="1">
      <c r="A303" s="2">
        <v>302</v>
      </c>
      <c r="B303" s="2" t="s">
        <v>1092</v>
      </c>
      <c r="C303" s="2">
        <f>YEAR(Data!$D303)</f>
        <v>2013</v>
      </c>
      <c r="D303" s="7">
        <v>41576</v>
      </c>
      <c r="E303" s="7">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c r="W303" t="str">
        <f>TEXT(Table_1[[#This Row],[Order Date]],"mmmm")</f>
        <v>October</v>
      </c>
    </row>
    <row r="304" spans="1:23" ht="14.25" customHeight="1">
      <c r="A304" s="2">
        <v>303</v>
      </c>
      <c r="B304" s="2" t="s">
        <v>1092</v>
      </c>
      <c r="C304" s="2">
        <f>YEAR(Data!$D304)</f>
        <v>2013</v>
      </c>
      <c r="D304" s="7">
        <v>41576</v>
      </c>
      <c r="E304" s="7">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c r="W304" t="str">
        <f>TEXT(Table_1[[#This Row],[Order Date]],"mmmm")</f>
        <v>October</v>
      </c>
    </row>
    <row r="305" spans="1:23" ht="14.25" customHeight="1">
      <c r="A305" s="2">
        <v>304</v>
      </c>
      <c r="B305" s="2" t="s">
        <v>1104</v>
      </c>
      <c r="C305" s="2">
        <f>YEAR(Data!$D305)</f>
        <v>2014</v>
      </c>
      <c r="D305" s="7">
        <v>41963</v>
      </c>
      <c r="E305" s="7">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c r="W305" t="str">
        <f>TEXT(Table_1[[#This Row],[Order Date]],"mmmm")</f>
        <v>November</v>
      </c>
    </row>
    <row r="306" spans="1:23" ht="14.25" customHeight="1">
      <c r="A306" s="2">
        <v>305</v>
      </c>
      <c r="B306" s="2" t="s">
        <v>1107</v>
      </c>
      <c r="C306" s="2">
        <f>YEAR(Data!$D306)</f>
        <v>2012</v>
      </c>
      <c r="D306" s="7">
        <v>41033</v>
      </c>
      <c r="E306" s="7">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c r="W306" t="str">
        <f>TEXT(Table_1[[#This Row],[Order Date]],"mmmm")</f>
        <v>May</v>
      </c>
    </row>
    <row r="307" spans="1:23" ht="14.25" customHeight="1">
      <c r="A307" s="2">
        <v>306</v>
      </c>
      <c r="B307" s="2" t="s">
        <v>1112</v>
      </c>
      <c r="C307" s="2">
        <f>YEAR(Data!$D307)</f>
        <v>2011</v>
      </c>
      <c r="D307" s="7">
        <v>40907</v>
      </c>
      <c r="E307" s="7">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c r="W307" t="str">
        <f>TEXT(Table_1[[#This Row],[Order Date]],"mmmm")</f>
        <v>December</v>
      </c>
    </row>
    <row r="308" spans="1:23" ht="14.25" customHeight="1">
      <c r="A308" s="2">
        <v>307</v>
      </c>
      <c r="B308" s="2" t="s">
        <v>1116</v>
      </c>
      <c r="C308" s="2">
        <f>YEAR(Data!$D308)</f>
        <v>2011</v>
      </c>
      <c r="D308" s="7">
        <v>40695</v>
      </c>
      <c r="E308" s="7">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c r="W308" t="str">
        <f>TEXT(Table_1[[#This Row],[Order Date]],"mmmm")</f>
        <v>June</v>
      </c>
    </row>
    <row r="309" spans="1:23" ht="14.25" customHeight="1">
      <c r="A309" s="2">
        <v>308</v>
      </c>
      <c r="B309" s="2" t="s">
        <v>1116</v>
      </c>
      <c r="C309" s="2">
        <f>YEAR(Data!$D309)</f>
        <v>2011</v>
      </c>
      <c r="D309" s="7">
        <v>40695</v>
      </c>
      <c r="E309" s="7">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c r="W309" t="str">
        <f>TEXT(Table_1[[#This Row],[Order Date]],"mmmm")</f>
        <v>June</v>
      </c>
    </row>
    <row r="310" spans="1:23" ht="14.25" customHeight="1">
      <c r="A310" s="2">
        <v>309</v>
      </c>
      <c r="B310" s="2" t="s">
        <v>1124</v>
      </c>
      <c r="C310" s="2">
        <f>YEAR(Data!$D310)</f>
        <v>2014</v>
      </c>
      <c r="D310" s="7">
        <v>41745</v>
      </c>
      <c r="E310" s="7">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c r="W310" t="str">
        <f>TEXT(Table_1[[#This Row],[Order Date]],"mmmm")</f>
        <v>April</v>
      </c>
    </row>
    <row r="311" spans="1:23" ht="14.25" customHeight="1">
      <c r="A311" s="2">
        <v>310</v>
      </c>
      <c r="B311" s="2" t="s">
        <v>1130</v>
      </c>
      <c r="C311" s="2">
        <f>YEAR(Data!$D311)</f>
        <v>2013</v>
      </c>
      <c r="D311" s="7">
        <v>41530</v>
      </c>
      <c r="E311" s="7">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c r="W311" t="str">
        <f>TEXT(Table_1[[#This Row],[Order Date]],"mmmm")</f>
        <v>September</v>
      </c>
    </row>
    <row r="312" spans="1:23" ht="14.25" customHeight="1">
      <c r="A312" s="2">
        <v>311</v>
      </c>
      <c r="B312" s="2" t="s">
        <v>1130</v>
      </c>
      <c r="C312" s="2">
        <f>YEAR(Data!$D312)</f>
        <v>2013</v>
      </c>
      <c r="D312" s="7">
        <v>41530</v>
      </c>
      <c r="E312" s="7">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c r="W312" t="str">
        <f>TEXT(Table_1[[#This Row],[Order Date]],"mmmm")</f>
        <v>September</v>
      </c>
    </row>
    <row r="313" spans="1:23" ht="14.25" customHeight="1">
      <c r="A313" s="2">
        <v>312</v>
      </c>
      <c r="B313" s="2" t="s">
        <v>1130</v>
      </c>
      <c r="C313" s="2">
        <f>YEAR(Data!$D313)</f>
        <v>2013</v>
      </c>
      <c r="D313" s="7">
        <v>41530</v>
      </c>
      <c r="E313" s="7">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c r="W313" t="str">
        <f>TEXT(Table_1[[#This Row],[Order Date]],"mmmm")</f>
        <v>September</v>
      </c>
    </row>
    <row r="314" spans="1:23" ht="14.25" customHeight="1">
      <c r="A314" s="2">
        <v>313</v>
      </c>
      <c r="B314" s="2" t="s">
        <v>1130</v>
      </c>
      <c r="C314" s="2">
        <f>YEAR(Data!$D314)</f>
        <v>2013</v>
      </c>
      <c r="D314" s="7">
        <v>41530</v>
      </c>
      <c r="E314" s="7">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c r="W314" t="str">
        <f>TEXT(Table_1[[#This Row],[Order Date]],"mmmm")</f>
        <v>September</v>
      </c>
    </row>
    <row r="315" spans="1:23" ht="14.25" customHeight="1">
      <c r="A315" s="2">
        <v>314</v>
      </c>
      <c r="B315" s="2" t="s">
        <v>1142</v>
      </c>
      <c r="C315" s="2">
        <f>YEAR(Data!$D315)</f>
        <v>2011</v>
      </c>
      <c r="D315" s="7">
        <v>40813</v>
      </c>
      <c r="E315" s="7">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c r="W315" t="str">
        <f>TEXT(Table_1[[#This Row],[Order Date]],"mmmm")</f>
        <v>September</v>
      </c>
    </row>
    <row r="316" spans="1:23" ht="14.25" customHeight="1">
      <c r="A316" s="2">
        <v>315</v>
      </c>
      <c r="B316" s="2" t="s">
        <v>1148</v>
      </c>
      <c r="C316" s="2">
        <f>YEAR(Data!$D316)</f>
        <v>2011</v>
      </c>
      <c r="D316" s="7">
        <v>40764</v>
      </c>
      <c r="E316" s="7">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c r="W316" t="str">
        <f>TEXT(Table_1[[#This Row],[Order Date]],"mmmm")</f>
        <v>August</v>
      </c>
    </row>
    <row r="317" spans="1:23" ht="14.25" customHeight="1">
      <c r="A317" s="2">
        <v>316</v>
      </c>
      <c r="B317" s="2" t="s">
        <v>1148</v>
      </c>
      <c r="C317" s="2">
        <f>YEAR(Data!$D317)</f>
        <v>2011</v>
      </c>
      <c r="D317" s="7">
        <v>40764</v>
      </c>
      <c r="E317" s="7">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c r="W317" t="str">
        <f>TEXT(Table_1[[#This Row],[Order Date]],"mmmm")</f>
        <v>August</v>
      </c>
    </row>
    <row r="318" spans="1:23" ht="14.25" customHeight="1">
      <c r="A318" s="2">
        <v>317</v>
      </c>
      <c r="B318" s="2" t="s">
        <v>1156</v>
      </c>
      <c r="C318" s="2">
        <f>YEAR(Data!$D318)</f>
        <v>2011</v>
      </c>
      <c r="D318" s="7">
        <v>40905</v>
      </c>
      <c r="E318" s="7">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c r="W318" t="str">
        <f>TEXT(Table_1[[#This Row],[Order Date]],"mmmm")</f>
        <v>December</v>
      </c>
    </row>
    <row r="319" spans="1:23" ht="14.25" customHeight="1">
      <c r="A319" s="2">
        <v>318</v>
      </c>
      <c r="B319" s="2" t="s">
        <v>1161</v>
      </c>
      <c r="C319" s="2">
        <f>YEAR(Data!$D319)</f>
        <v>2011</v>
      </c>
      <c r="D319" s="7">
        <v>40851</v>
      </c>
      <c r="E319" s="7">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c r="W319" t="str">
        <f>TEXT(Table_1[[#This Row],[Order Date]],"mmmm")</f>
        <v>November</v>
      </c>
    </row>
    <row r="320" spans="1:23" ht="14.25" customHeight="1">
      <c r="A320" s="2">
        <v>319</v>
      </c>
      <c r="B320" s="2" t="s">
        <v>1161</v>
      </c>
      <c r="C320" s="2">
        <f>YEAR(Data!$D320)</f>
        <v>2011</v>
      </c>
      <c r="D320" s="7">
        <v>40851</v>
      </c>
      <c r="E320" s="7">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c r="W320" t="str">
        <f>TEXT(Table_1[[#This Row],[Order Date]],"mmmm")</f>
        <v>November</v>
      </c>
    </row>
    <row r="321" spans="1:23" ht="14.25" customHeight="1">
      <c r="A321" s="2">
        <v>320</v>
      </c>
      <c r="B321" s="2" t="s">
        <v>1161</v>
      </c>
      <c r="C321" s="2">
        <f>YEAR(Data!$D321)</f>
        <v>2011</v>
      </c>
      <c r="D321" s="7">
        <v>40851</v>
      </c>
      <c r="E321" s="7">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c r="W321" t="str">
        <f>TEXT(Table_1[[#This Row],[Order Date]],"mmmm")</f>
        <v>November</v>
      </c>
    </row>
    <row r="322" spans="1:23" ht="14.25" customHeight="1">
      <c r="A322" s="2">
        <v>321</v>
      </c>
      <c r="B322" s="2" t="s">
        <v>1161</v>
      </c>
      <c r="C322" s="2">
        <f>YEAR(Data!$D322)</f>
        <v>2011</v>
      </c>
      <c r="D322" s="7">
        <v>40851</v>
      </c>
      <c r="E322" s="7">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c r="W322" t="str">
        <f>TEXT(Table_1[[#This Row],[Order Date]],"mmmm")</f>
        <v>November</v>
      </c>
    </row>
    <row r="323" spans="1:23" ht="14.25" customHeight="1">
      <c r="A323" s="2">
        <v>322</v>
      </c>
      <c r="B323" s="2" t="s">
        <v>1161</v>
      </c>
      <c r="C323" s="2">
        <f>YEAR(Data!$D323)</f>
        <v>2011</v>
      </c>
      <c r="D323" s="7">
        <v>40851</v>
      </c>
      <c r="E323" s="7">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c r="W323" t="str">
        <f>TEXT(Table_1[[#This Row],[Order Date]],"mmmm")</f>
        <v>November</v>
      </c>
    </row>
    <row r="324" spans="1:23" ht="14.25" customHeight="1">
      <c r="A324" s="2">
        <v>323</v>
      </c>
      <c r="B324" s="2" t="s">
        <v>1170</v>
      </c>
      <c r="C324" s="2">
        <f>YEAR(Data!$D324)</f>
        <v>2011</v>
      </c>
      <c r="D324" s="7">
        <v>40805</v>
      </c>
      <c r="E324" s="7">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c r="W324" t="str">
        <f>TEXT(Table_1[[#This Row],[Order Date]],"mmmm")</f>
        <v>September</v>
      </c>
    </row>
    <row r="325" spans="1:23" ht="14.25" customHeight="1">
      <c r="A325" s="2">
        <v>324</v>
      </c>
      <c r="B325" s="2" t="s">
        <v>1176</v>
      </c>
      <c r="C325" s="2">
        <f>YEAR(Data!$D325)</f>
        <v>2013</v>
      </c>
      <c r="D325" s="7">
        <v>41388</v>
      </c>
      <c r="E325" s="7">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c r="W325" t="str">
        <f>TEXT(Table_1[[#This Row],[Order Date]],"mmmm")</f>
        <v>April</v>
      </c>
    </row>
    <row r="326" spans="1:23" ht="14.25" customHeight="1">
      <c r="A326" s="2">
        <v>325</v>
      </c>
      <c r="B326" s="2" t="s">
        <v>1176</v>
      </c>
      <c r="C326" s="2">
        <f>YEAR(Data!$D326)</f>
        <v>2013</v>
      </c>
      <c r="D326" s="7">
        <v>41388</v>
      </c>
      <c r="E326" s="7">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c r="W326" t="str">
        <f>TEXT(Table_1[[#This Row],[Order Date]],"mmmm")</f>
        <v>April</v>
      </c>
    </row>
    <row r="327" spans="1:23" ht="14.25" customHeight="1">
      <c r="A327" s="2">
        <v>326</v>
      </c>
      <c r="B327" s="2" t="s">
        <v>1182</v>
      </c>
      <c r="C327" s="2">
        <f>YEAR(Data!$D327)</f>
        <v>2014</v>
      </c>
      <c r="D327" s="7">
        <v>41947</v>
      </c>
      <c r="E327" s="7">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c r="W327" t="str">
        <f>TEXT(Table_1[[#This Row],[Order Date]],"mmmm")</f>
        <v>November</v>
      </c>
    </row>
    <row r="328" spans="1:23" ht="14.25" customHeight="1">
      <c r="A328" s="2">
        <v>327</v>
      </c>
      <c r="B328" s="2" t="s">
        <v>1188</v>
      </c>
      <c r="C328" s="2">
        <f>YEAR(Data!$D328)</f>
        <v>2013</v>
      </c>
      <c r="D328" s="7">
        <v>41517</v>
      </c>
      <c r="E328" s="7">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c r="W328" t="str">
        <f>TEXT(Table_1[[#This Row],[Order Date]],"mmmm")</f>
        <v>August</v>
      </c>
    </row>
    <row r="329" spans="1:23" ht="14.25" customHeight="1">
      <c r="A329" s="2">
        <v>328</v>
      </c>
      <c r="B329" s="2" t="s">
        <v>1188</v>
      </c>
      <c r="C329" s="2">
        <f>YEAR(Data!$D329)</f>
        <v>2013</v>
      </c>
      <c r="D329" s="7">
        <v>41517</v>
      </c>
      <c r="E329" s="7">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c r="W329" t="str">
        <f>TEXT(Table_1[[#This Row],[Order Date]],"mmmm")</f>
        <v>August</v>
      </c>
    </row>
    <row r="330" spans="1:23" ht="14.25" customHeight="1">
      <c r="A330" s="2">
        <v>329</v>
      </c>
      <c r="B330" s="2" t="s">
        <v>1188</v>
      </c>
      <c r="C330" s="2">
        <f>YEAR(Data!$D330)</f>
        <v>2013</v>
      </c>
      <c r="D330" s="7">
        <v>41517</v>
      </c>
      <c r="E330" s="7">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c r="W330" t="str">
        <f>TEXT(Table_1[[#This Row],[Order Date]],"mmmm")</f>
        <v>August</v>
      </c>
    </row>
    <row r="331" spans="1:23" ht="14.25" customHeight="1">
      <c r="A331" s="2">
        <v>330</v>
      </c>
      <c r="B331" s="2" t="s">
        <v>1188</v>
      </c>
      <c r="C331" s="2">
        <f>YEAR(Data!$D331)</f>
        <v>2013</v>
      </c>
      <c r="D331" s="7">
        <v>41517</v>
      </c>
      <c r="E331" s="7">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c r="W331" t="str">
        <f>TEXT(Table_1[[#This Row],[Order Date]],"mmmm")</f>
        <v>August</v>
      </c>
    </row>
    <row r="332" spans="1:23" ht="14.25" customHeight="1">
      <c r="A332" s="2">
        <v>331</v>
      </c>
      <c r="B332" s="2" t="s">
        <v>1188</v>
      </c>
      <c r="C332" s="2">
        <f>YEAR(Data!$D332)</f>
        <v>2013</v>
      </c>
      <c r="D332" s="7">
        <v>41517</v>
      </c>
      <c r="E332" s="7">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c r="W332" t="str">
        <f>TEXT(Table_1[[#This Row],[Order Date]],"mmmm")</f>
        <v>August</v>
      </c>
    </row>
    <row r="333" spans="1:23" ht="14.25" customHeight="1">
      <c r="A333" s="2">
        <v>332</v>
      </c>
      <c r="B333" s="2" t="s">
        <v>1201</v>
      </c>
      <c r="C333" s="2">
        <f>YEAR(Data!$D333)</f>
        <v>2013</v>
      </c>
      <c r="D333" s="7">
        <v>41390</v>
      </c>
      <c r="E333" s="7">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c r="W333" t="str">
        <f>TEXT(Table_1[[#This Row],[Order Date]],"mmmm")</f>
        <v>April</v>
      </c>
    </row>
    <row r="334" spans="1:23" ht="14.25" customHeight="1">
      <c r="A334" s="2">
        <v>333</v>
      </c>
      <c r="B334" s="2" t="s">
        <v>1201</v>
      </c>
      <c r="C334" s="2">
        <f>YEAR(Data!$D334)</f>
        <v>2013</v>
      </c>
      <c r="D334" s="7">
        <v>41390</v>
      </c>
      <c r="E334" s="7">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c r="W334" t="str">
        <f>TEXT(Table_1[[#This Row],[Order Date]],"mmmm")</f>
        <v>April</v>
      </c>
    </row>
    <row r="335" spans="1:23" ht="14.25" customHeight="1">
      <c r="A335" s="2">
        <v>334</v>
      </c>
      <c r="B335" s="2" t="s">
        <v>1201</v>
      </c>
      <c r="C335" s="2">
        <f>YEAR(Data!$D335)</f>
        <v>2013</v>
      </c>
      <c r="D335" s="7">
        <v>41390</v>
      </c>
      <c r="E335" s="7">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c r="W335" t="str">
        <f>TEXT(Table_1[[#This Row],[Order Date]],"mmmm")</f>
        <v>April</v>
      </c>
    </row>
    <row r="336" spans="1:23" ht="14.25" customHeight="1">
      <c r="A336" s="2">
        <v>335</v>
      </c>
      <c r="B336" s="2" t="s">
        <v>1210</v>
      </c>
      <c r="C336" s="2">
        <f>YEAR(Data!$D336)</f>
        <v>2012</v>
      </c>
      <c r="D336" s="7">
        <v>41153</v>
      </c>
      <c r="E336" s="7">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c r="W336" t="str">
        <f>TEXT(Table_1[[#This Row],[Order Date]],"mmmm")</f>
        <v>September</v>
      </c>
    </row>
    <row r="337" spans="1:23" ht="14.25" customHeight="1">
      <c r="A337" s="2">
        <v>336</v>
      </c>
      <c r="B337" s="2" t="s">
        <v>1210</v>
      </c>
      <c r="C337" s="2">
        <f>YEAR(Data!$D337)</f>
        <v>2012</v>
      </c>
      <c r="D337" s="7">
        <v>41153</v>
      </c>
      <c r="E337" s="7">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c r="W337" t="str">
        <f>TEXT(Table_1[[#This Row],[Order Date]],"mmmm")</f>
        <v>September</v>
      </c>
    </row>
    <row r="338" spans="1:23" ht="14.25" customHeight="1">
      <c r="A338" s="2">
        <v>337</v>
      </c>
      <c r="B338" s="2" t="s">
        <v>1210</v>
      </c>
      <c r="C338" s="2">
        <f>YEAR(Data!$D338)</f>
        <v>2012</v>
      </c>
      <c r="D338" s="7">
        <v>41153</v>
      </c>
      <c r="E338" s="7">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c r="W338" t="str">
        <f>TEXT(Table_1[[#This Row],[Order Date]],"mmmm")</f>
        <v>September</v>
      </c>
    </row>
    <row r="339" spans="1:23" ht="14.25" customHeight="1">
      <c r="A339" s="2">
        <v>338</v>
      </c>
      <c r="B339" s="2" t="s">
        <v>1220</v>
      </c>
      <c r="C339" s="2">
        <f>YEAR(Data!$D339)</f>
        <v>2011</v>
      </c>
      <c r="D339" s="7">
        <v>40736</v>
      </c>
      <c r="E339" s="7">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c r="W339" t="str">
        <f>TEXT(Table_1[[#This Row],[Order Date]],"mmmm")</f>
        <v>July</v>
      </c>
    </row>
    <row r="340" spans="1:23" ht="14.25" customHeight="1">
      <c r="A340" s="2">
        <v>339</v>
      </c>
      <c r="B340" s="2" t="s">
        <v>1220</v>
      </c>
      <c r="C340" s="2">
        <f>YEAR(Data!$D340)</f>
        <v>2011</v>
      </c>
      <c r="D340" s="7">
        <v>40736</v>
      </c>
      <c r="E340" s="7">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c r="W340" t="str">
        <f>TEXT(Table_1[[#This Row],[Order Date]],"mmmm")</f>
        <v>July</v>
      </c>
    </row>
    <row r="341" spans="1:23" ht="14.25" customHeight="1">
      <c r="A341" s="2">
        <v>340</v>
      </c>
      <c r="B341" s="2" t="s">
        <v>1227</v>
      </c>
      <c r="C341" s="2">
        <f>YEAR(Data!$D341)</f>
        <v>2012</v>
      </c>
      <c r="D341" s="7">
        <v>41082</v>
      </c>
      <c r="E341" s="7">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c r="W341" t="str">
        <f>TEXT(Table_1[[#This Row],[Order Date]],"mmmm")</f>
        <v>June</v>
      </c>
    </row>
    <row r="342" spans="1:23" ht="14.25" customHeight="1">
      <c r="A342" s="2">
        <v>341</v>
      </c>
      <c r="B342" s="2" t="s">
        <v>1231</v>
      </c>
      <c r="C342" s="2">
        <f>YEAR(Data!$D342)</f>
        <v>2011</v>
      </c>
      <c r="D342" s="7">
        <v>40646</v>
      </c>
      <c r="E342" s="7">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c r="W342" t="str">
        <f>TEXT(Table_1[[#This Row],[Order Date]],"mmmm")</f>
        <v>April</v>
      </c>
    </row>
    <row r="343" spans="1:23" ht="14.25" customHeight="1">
      <c r="A343" s="2">
        <v>342</v>
      </c>
      <c r="B343" s="2" t="s">
        <v>1231</v>
      </c>
      <c r="C343" s="2">
        <f>YEAR(Data!$D343)</f>
        <v>2011</v>
      </c>
      <c r="D343" s="7">
        <v>40646</v>
      </c>
      <c r="E343" s="7">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c r="W343" t="str">
        <f>TEXT(Table_1[[#This Row],[Order Date]],"mmmm")</f>
        <v>April</v>
      </c>
    </row>
    <row r="344" spans="1:23" ht="14.25" customHeight="1">
      <c r="A344" s="2">
        <v>343</v>
      </c>
      <c r="B344" s="2" t="s">
        <v>1231</v>
      </c>
      <c r="C344" s="2">
        <f>YEAR(Data!$D344)</f>
        <v>2011</v>
      </c>
      <c r="D344" s="7">
        <v>40646</v>
      </c>
      <c r="E344" s="7">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c r="W344" t="str">
        <f>TEXT(Table_1[[#This Row],[Order Date]],"mmmm")</f>
        <v>April</v>
      </c>
    </row>
    <row r="345" spans="1:23" ht="14.25" customHeight="1">
      <c r="A345" s="2">
        <v>344</v>
      </c>
      <c r="B345" s="2" t="s">
        <v>1231</v>
      </c>
      <c r="C345" s="2">
        <f>YEAR(Data!$D345)</f>
        <v>2011</v>
      </c>
      <c r="D345" s="7">
        <v>40646</v>
      </c>
      <c r="E345" s="7">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c r="W345" t="str">
        <f>TEXT(Table_1[[#This Row],[Order Date]],"mmmm")</f>
        <v>April</v>
      </c>
    </row>
    <row r="346" spans="1:23" ht="14.25" customHeight="1">
      <c r="A346" s="2">
        <v>345</v>
      </c>
      <c r="B346" s="2" t="s">
        <v>1236</v>
      </c>
      <c r="C346" s="2">
        <f>YEAR(Data!$D346)</f>
        <v>2012</v>
      </c>
      <c r="D346" s="7">
        <v>41263</v>
      </c>
      <c r="E346" s="7">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c r="W346" t="str">
        <f>TEXT(Table_1[[#This Row],[Order Date]],"mmmm")</f>
        <v>December</v>
      </c>
    </row>
    <row r="347" spans="1:23" ht="14.25" customHeight="1">
      <c r="A347" s="2">
        <v>346</v>
      </c>
      <c r="B347" s="2" t="s">
        <v>1238</v>
      </c>
      <c r="C347" s="2">
        <f>YEAR(Data!$D347)</f>
        <v>2014</v>
      </c>
      <c r="D347" s="7">
        <v>41806</v>
      </c>
      <c r="E347" s="7">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c r="W347" t="str">
        <f>TEXT(Table_1[[#This Row],[Order Date]],"mmmm")</f>
        <v>June</v>
      </c>
    </row>
    <row r="348" spans="1:23" ht="14.25" customHeight="1">
      <c r="A348" s="2">
        <v>347</v>
      </c>
      <c r="B348" s="2" t="s">
        <v>1241</v>
      </c>
      <c r="C348" s="2">
        <f>YEAR(Data!$D348)</f>
        <v>2014</v>
      </c>
      <c r="D348" s="7">
        <v>41829</v>
      </c>
      <c r="E348" s="7">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c r="W348" t="str">
        <f>TEXT(Table_1[[#This Row],[Order Date]],"mmmm")</f>
        <v>July</v>
      </c>
    </row>
    <row r="349" spans="1:23" ht="14.25" customHeight="1">
      <c r="A349" s="2">
        <v>348</v>
      </c>
      <c r="B349" s="2" t="s">
        <v>1241</v>
      </c>
      <c r="C349" s="2">
        <f>YEAR(Data!$D349)</f>
        <v>2014</v>
      </c>
      <c r="D349" s="7">
        <v>41829</v>
      </c>
      <c r="E349" s="7">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c r="W349" t="str">
        <f>TEXT(Table_1[[#This Row],[Order Date]],"mmmm")</f>
        <v>July</v>
      </c>
    </row>
    <row r="350" spans="1:23" ht="14.25" customHeight="1">
      <c r="A350" s="2">
        <v>349</v>
      </c>
      <c r="B350" s="2" t="s">
        <v>1241</v>
      </c>
      <c r="C350" s="2">
        <f>YEAR(Data!$D350)</f>
        <v>2014</v>
      </c>
      <c r="D350" s="7">
        <v>41829</v>
      </c>
      <c r="E350" s="7">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c r="W350" t="str">
        <f>TEXT(Table_1[[#This Row],[Order Date]],"mmmm")</f>
        <v>July</v>
      </c>
    </row>
    <row r="351" spans="1:23" ht="14.25" customHeight="1">
      <c r="A351" s="2">
        <v>350</v>
      </c>
      <c r="B351" s="2" t="s">
        <v>1248</v>
      </c>
      <c r="C351" s="2">
        <f>YEAR(Data!$D351)</f>
        <v>2013</v>
      </c>
      <c r="D351" s="7">
        <v>41519</v>
      </c>
      <c r="E351" s="7">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c r="W351" t="str">
        <f>TEXT(Table_1[[#This Row],[Order Date]],"mmmm")</f>
        <v>September</v>
      </c>
    </row>
    <row r="352" spans="1:23" ht="14.25" customHeight="1">
      <c r="A352" s="2">
        <v>351</v>
      </c>
      <c r="B352" s="2" t="s">
        <v>1248</v>
      </c>
      <c r="C352" s="2">
        <f>YEAR(Data!$D352)</f>
        <v>2013</v>
      </c>
      <c r="D352" s="7">
        <v>41519</v>
      </c>
      <c r="E352" s="7">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c r="W352" t="str">
        <f>TEXT(Table_1[[#This Row],[Order Date]],"mmmm")</f>
        <v>September</v>
      </c>
    </row>
    <row r="353" spans="1:23" ht="14.25" customHeight="1">
      <c r="A353" s="2">
        <v>352</v>
      </c>
      <c r="B353" s="2" t="s">
        <v>1248</v>
      </c>
      <c r="C353" s="2">
        <f>YEAR(Data!$D353)</f>
        <v>2013</v>
      </c>
      <c r="D353" s="7">
        <v>41519</v>
      </c>
      <c r="E353" s="7">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c r="W353" t="str">
        <f>TEXT(Table_1[[#This Row],[Order Date]],"mmmm")</f>
        <v>September</v>
      </c>
    </row>
    <row r="354" spans="1:23" ht="14.25" customHeight="1">
      <c r="A354" s="2">
        <v>353</v>
      </c>
      <c r="B354" s="2" t="s">
        <v>1248</v>
      </c>
      <c r="C354" s="2">
        <f>YEAR(Data!$D354)</f>
        <v>2013</v>
      </c>
      <c r="D354" s="7">
        <v>41519</v>
      </c>
      <c r="E354" s="7">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c r="W354" t="str">
        <f>TEXT(Table_1[[#This Row],[Order Date]],"mmmm")</f>
        <v>September</v>
      </c>
    </row>
    <row r="355" spans="1:23" ht="14.25" customHeight="1">
      <c r="A355" s="2">
        <v>354</v>
      </c>
      <c r="B355" s="2" t="s">
        <v>1248</v>
      </c>
      <c r="C355" s="2">
        <f>YEAR(Data!$D355)</f>
        <v>2013</v>
      </c>
      <c r="D355" s="7">
        <v>41519</v>
      </c>
      <c r="E355" s="7">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c r="W355" t="str">
        <f>TEXT(Table_1[[#This Row],[Order Date]],"mmmm")</f>
        <v>September</v>
      </c>
    </row>
    <row r="356" spans="1:23" ht="14.25" customHeight="1">
      <c r="A356" s="2">
        <v>355</v>
      </c>
      <c r="B356" s="2" t="s">
        <v>1257</v>
      </c>
      <c r="C356" s="2">
        <f>YEAR(Data!$D356)</f>
        <v>2013</v>
      </c>
      <c r="D356" s="7">
        <v>41373</v>
      </c>
      <c r="E356" s="7">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c r="W356" t="str">
        <f>TEXT(Table_1[[#This Row],[Order Date]],"mmmm")</f>
        <v>April</v>
      </c>
    </row>
    <row r="357" spans="1:23" ht="14.25" customHeight="1">
      <c r="A357" s="2">
        <v>356</v>
      </c>
      <c r="B357" s="2" t="s">
        <v>1257</v>
      </c>
      <c r="C357" s="2">
        <f>YEAR(Data!$D357)</f>
        <v>2013</v>
      </c>
      <c r="D357" s="7">
        <v>41373</v>
      </c>
      <c r="E357" s="7">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c r="W357" t="str">
        <f>TEXT(Table_1[[#This Row],[Order Date]],"mmmm")</f>
        <v>April</v>
      </c>
    </row>
    <row r="358" spans="1:23" ht="14.25" customHeight="1">
      <c r="A358" s="2">
        <v>357</v>
      </c>
      <c r="B358" s="2" t="s">
        <v>1257</v>
      </c>
      <c r="C358" s="2">
        <f>YEAR(Data!$D358)</f>
        <v>2013</v>
      </c>
      <c r="D358" s="7">
        <v>41373</v>
      </c>
      <c r="E358" s="7">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c r="W358" t="str">
        <f>TEXT(Table_1[[#This Row],[Order Date]],"mmmm")</f>
        <v>April</v>
      </c>
    </row>
    <row r="359" spans="1:23" ht="14.25" customHeight="1">
      <c r="A359" s="2">
        <v>358</v>
      </c>
      <c r="B359" s="2" t="s">
        <v>1257</v>
      </c>
      <c r="C359" s="2">
        <f>YEAR(Data!$D359)</f>
        <v>2013</v>
      </c>
      <c r="D359" s="7">
        <v>41373</v>
      </c>
      <c r="E359" s="7">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c r="W359" t="str">
        <f>TEXT(Table_1[[#This Row],[Order Date]],"mmmm")</f>
        <v>April</v>
      </c>
    </row>
    <row r="360" spans="1:23" ht="14.25" customHeight="1">
      <c r="A360" s="2">
        <v>359</v>
      </c>
      <c r="B360" s="2" t="s">
        <v>1268</v>
      </c>
      <c r="C360" s="2">
        <f>YEAR(Data!$D360)</f>
        <v>2013</v>
      </c>
      <c r="D360" s="7">
        <v>41388</v>
      </c>
      <c r="E360" s="7">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c r="W360" t="str">
        <f>TEXT(Table_1[[#This Row],[Order Date]],"mmmm")</f>
        <v>April</v>
      </c>
    </row>
    <row r="361" spans="1:23" ht="14.25" customHeight="1">
      <c r="A361" s="2">
        <v>360</v>
      </c>
      <c r="B361" s="2" t="s">
        <v>1269</v>
      </c>
      <c r="C361" s="2">
        <f>YEAR(Data!$D361)</f>
        <v>2014</v>
      </c>
      <c r="D361" s="7">
        <v>41707</v>
      </c>
      <c r="E361" s="7">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c r="W361" t="str">
        <f>TEXT(Table_1[[#This Row],[Order Date]],"mmmm")</f>
        <v>March</v>
      </c>
    </row>
    <row r="362" spans="1:23" ht="14.25" customHeight="1">
      <c r="A362" s="2">
        <v>361</v>
      </c>
      <c r="B362" s="2" t="s">
        <v>1269</v>
      </c>
      <c r="C362" s="2">
        <f>YEAR(Data!$D362)</f>
        <v>2014</v>
      </c>
      <c r="D362" s="7">
        <v>41707</v>
      </c>
      <c r="E362" s="7">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c r="W362" t="str">
        <f>TEXT(Table_1[[#This Row],[Order Date]],"mmmm")</f>
        <v>March</v>
      </c>
    </row>
    <row r="363" spans="1:23" ht="14.25" customHeight="1">
      <c r="A363" s="2">
        <v>362</v>
      </c>
      <c r="B363" s="2" t="s">
        <v>1277</v>
      </c>
      <c r="C363" s="2">
        <f>YEAR(Data!$D363)</f>
        <v>2014</v>
      </c>
      <c r="D363" s="7">
        <v>41908</v>
      </c>
      <c r="E363" s="7">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c r="W363" t="str">
        <f>TEXT(Table_1[[#This Row],[Order Date]],"mmmm")</f>
        <v>September</v>
      </c>
    </row>
    <row r="364" spans="1:23" ht="14.25" customHeight="1">
      <c r="A364" s="2">
        <v>363</v>
      </c>
      <c r="B364" s="2" t="s">
        <v>1277</v>
      </c>
      <c r="C364" s="2">
        <f>YEAR(Data!$D364)</f>
        <v>2014</v>
      </c>
      <c r="D364" s="7">
        <v>41908</v>
      </c>
      <c r="E364" s="7">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c r="W364" t="str">
        <f>TEXT(Table_1[[#This Row],[Order Date]],"mmmm")</f>
        <v>September</v>
      </c>
    </row>
    <row r="365" spans="1:23" ht="14.25" customHeight="1">
      <c r="A365" s="2">
        <v>364</v>
      </c>
      <c r="B365" s="2" t="s">
        <v>1277</v>
      </c>
      <c r="C365" s="2">
        <f>YEAR(Data!$D365)</f>
        <v>2014</v>
      </c>
      <c r="D365" s="7">
        <v>41908</v>
      </c>
      <c r="E365" s="7">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c r="W365" t="str">
        <f>TEXT(Table_1[[#This Row],[Order Date]],"mmmm")</f>
        <v>September</v>
      </c>
    </row>
    <row r="366" spans="1:23" ht="14.25" customHeight="1">
      <c r="A366" s="2">
        <v>365</v>
      </c>
      <c r="B366" s="2" t="s">
        <v>1277</v>
      </c>
      <c r="C366" s="2">
        <f>YEAR(Data!$D366)</f>
        <v>2014</v>
      </c>
      <c r="D366" s="7">
        <v>41908</v>
      </c>
      <c r="E366" s="7">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c r="W366" t="str">
        <f>TEXT(Table_1[[#This Row],[Order Date]],"mmmm")</f>
        <v>September</v>
      </c>
    </row>
    <row r="367" spans="1:23" ht="14.25" customHeight="1">
      <c r="A367" s="2">
        <v>366</v>
      </c>
      <c r="B367" s="2" t="s">
        <v>1286</v>
      </c>
      <c r="C367" s="2">
        <f>YEAR(Data!$D367)</f>
        <v>2011</v>
      </c>
      <c r="D367" s="7">
        <v>40810</v>
      </c>
      <c r="E367" s="7">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c r="W367" t="str">
        <f>TEXT(Table_1[[#This Row],[Order Date]],"mmmm")</f>
        <v>September</v>
      </c>
    </row>
    <row r="368" spans="1:23" ht="14.25" customHeight="1">
      <c r="A368" s="2">
        <v>367</v>
      </c>
      <c r="B368" s="2" t="s">
        <v>1289</v>
      </c>
      <c r="C368" s="2">
        <f>YEAR(Data!$D368)</f>
        <v>2013</v>
      </c>
      <c r="D368" s="7">
        <v>41569</v>
      </c>
      <c r="E368" s="7">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c r="W368" t="str">
        <f>TEXT(Table_1[[#This Row],[Order Date]],"mmmm")</f>
        <v>October</v>
      </c>
    </row>
    <row r="369" spans="1:23" ht="14.25" customHeight="1">
      <c r="A369" s="2">
        <v>368</v>
      </c>
      <c r="B369" s="2" t="s">
        <v>1289</v>
      </c>
      <c r="C369" s="2">
        <f>YEAR(Data!$D369)</f>
        <v>2013</v>
      </c>
      <c r="D369" s="7">
        <v>41569</v>
      </c>
      <c r="E369" s="7">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c r="W369" t="str">
        <f>TEXT(Table_1[[#This Row],[Order Date]],"mmmm")</f>
        <v>October</v>
      </c>
    </row>
    <row r="370" spans="1:23" ht="14.25" customHeight="1">
      <c r="A370" s="2">
        <v>369</v>
      </c>
      <c r="B370" s="2" t="s">
        <v>1289</v>
      </c>
      <c r="C370" s="2">
        <f>YEAR(Data!$D370)</f>
        <v>2013</v>
      </c>
      <c r="D370" s="7">
        <v>41569</v>
      </c>
      <c r="E370" s="7">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c r="W370" t="str">
        <f>TEXT(Table_1[[#This Row],[Order Date]],"mmmm")</f>
        <v>October</v>
      </c>
    </row>
    <row r="371" spans="1:23" ht="14.25" customHeight="1">
      <c r="A371" s="2">
        <v>370</v>
      </c>
      <c r="B371" s="2" t="s">
        <v>1289</v>
      </c>
      <c r="C371" s="2">
        <f>YEAR(Data!$D371)</f>
        <v>2013</v>
      </c>
      <c r="D371" s="7">
        <v>41569</v>
      </c>
      <c r="E371" s="7">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c r="W371" t="str">
        <f>TEXT(Table_1[[#This Row],[Order Date]],"mmmm")</f>
        <v>October</v>
      </c>
    </row>
    <row r="372" spans="1:23" ht="14.25" customHeight="1">
      <c r="A372" s="2">
        <v>371</v>
      </c>
      <c r="B372" s="2" t="s">
        <v>1299</v>
      </c>
      <c r="C372" s="2">
        <f>YEAR(Data!$D372)</f>
        <v>2014</v>
      </c>
      <c r="D372" s="7">
        <v>41789</v>
      </c>
      <c r="E372" s="7">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c r="W372" t="str">
        <f>TEXT(Table_1[[#This Row],[Order Date]],"mmmm")</f>
        <v>May</v>
      </c>
    </row>
    <row r="373" spans="1:23" ht="14.25" customHeight="1">
      <c r="A373" s="2">
        <v>372</v>
      </c>
      <c r="B373" s="2" t="s">
        <v>1299</v>
      </c>
      <c r="C373" s="2">
        <f>YEAR(Data!$D373)</f>
        <v>2014</v>
      </c>
      <c r="D373" s="7">
        <v>41789</v>
      </c>
      <c r="E373" s="7">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c r="W373" t="str">
        <f>TEXT(Table_1[[#This Row],[Order Date]],"mmmm")</f>
        <v>May</v>
      </c>
    </row>
    <row r="374" spans="1:23" ht="14.25" customHeight="1">
      <c r="A374" s="2">
        <v>373</v>
      </c>
      <c r="B374" s="2" t="s">
        <v>1307</v>
      </c>
      <c r="C374" s="2">
        <f>YEAR(Data!$D374)</f>
        <v>2011</v>
      </c>
      <c r="D374" s="7">
        <v>40747</v>
      </c>
      <c r="E374" s="7">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c r="W374" t="str">
        <f>TEXT(Table_1[[#This Row],[Order Date]],"mmmm")</f>
        <v>July</v>
      </c>
    </row>
    <row r="375" spans="1:23" ht="14.25" customHeight="1">
      <c r="A375" s="2">
        <v>374</v>
      </c>
      <c r="B375" s="2" t="s">
        <v>1307</v>
      </c>
      <c r="C375" s="2">
        <f>YEAR(Data!$D375)</f>
        <v>2011</v>
      </c>
      <c r="D375" s="7">
        <v>40747</v>
      </c>
      <c r="E375" s="7">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c r="W375" t="str">
        <f>TEXT(Table_1[[#This Row],[Order Date]],"mmmm")</f>
        <v>July</v>
      </c>
    </row>
    <row r="376" spans="1:23" ht="14.25" customHeight="1">
      <c r="A376" s="2">
        <v>375</v>
      </c>
      <c r="B376" s="2" t="s">
        <v>1307</v>
      </c>
      <c r="C376" s="2">
        <f>YEAR(Data!$D376)</f>
        <v>2011</v>
      </c>
      <c r="D376" s="7">
        <v>40747</v>
      </c>
      <c r="E376" s="7">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c r="W376" t="str">
        <f>TEXT(Table_1[[#This Row],[Order Date]],"mmmm")</f>
        <v>July</v>
      </c>
    </row>
    <row r="377" spans="1:23" ht="14.25" customHeight="1">
      <c r="A377" s="2">
        <v>376</v>
      </c>
      <c r="B377" s="2" t="s">
        <v>1307</v>
      </c>
      <c r="C377" s="2">
        <f>YEAR(Data!$D377)</f>
        <v>2011</v>
      </c>
      <c r="D377" s="7">
        <v>40747</v>
      </c>
      <c r="E377" s="7">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c r="W377" t="str">
        <f>TEXT(Table_1[[#This Row],[Order Date]],"mmmm")</f>
        <v>July</v>
      </c>
    </row>
    <row r="378" spans="1:23" ht="14.25" customHeight="1">
      <c r="A378" s="2">
        <v>377</v>
      </c>
      <c r="B378" s="2" t="s">
        <v>1317</v>
      </c>
      <c r="C378" s="2">
        <f>YEAR(Data!$D378)</f>
        <v>2013</v>
      </c>
      <c r="D378" s="7">
        <v>41546</v>
      </c>
      <c r="E378" s="7">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c r="W378" t="str">
        <f>TEXT(Table_1[[#This Row],[Order Date]],"mmmm")</f>
        <v>September</v>
      </c>
    </row>
    <row r="379" spans="1:23" ht="14.25" customHeight="1">
      <c r="A379" s="2">
        <v>378</v>
      </c>
      <c r="B379" s="2" t="s">
        <v>1323</v>
      </c>
      <c r="C379" s="2">
        <f>YEAR(Data!$D379)</f>
        <v>2014</v>
      </c>
      <c r="D379" s="7">
        <v>41879</v>
      </c>
      <c r="E379" s="7">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c r="W379" t="str">
        <f>TEXT(Table_1[[#This Row],[Order Date]],"mmmm")</f>
        <v>August</v>
      </c>
    </row>
    <row r="380" spans="1:23" ht="14.25" customHeight="1">
      <c r="A380" s="2">
        <v>379</v>
      </c>
      <c r="B380" s="2" t="s">
        <v>1328</v>
      </c>
      <c r="C380" s="2">
        <f>YEAR(Data!$D380)</f>
        <v>2012</v>
      </c>
      <c r="D380" s="7">
        <v>41027</v>
      </c>
      <c r="E380" s="7">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c r="W380" t="str">
        <f>TEXT(Table_1[[#This Row],[Order Date]],"mmmm")</f>
        <v>April</v>
      </c>
    </row>
    <row r="381" spans="1:23" ht="14.25" customHeight="1">
      <c r="A381" s="2">
        <v>380</v>
      </c>
      <c r="B381" s="2" t="s">
        <v>1328</v>
      </c>
      <c r="C381" s="2">
        <f>YEAR(Data!$D381)</f>
        <v>2012</v>
      </c>
      <c r="D381" s="7">
        <v>41027</v>
      </c>
      <c r="E381" s="7">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c r="W381" t="str">
        <f>TEXT(Table_1[[#This Row],[Order Date]],"mmmm")</f>
        <v>April</v>
      </c>
    </row>
    <row r="382" spans="1:23" ht="14.25" customHeight="1">
      <c r="A382" s="2">
        <v>381</v>
      </c>
      <c r="B382" s="2" t="s">
        <v>1328</v>
      </c>
      <c r="C382" s="2">
        <f>YEAR(Data!$D382)</f>
        <v>2012</v>
      </c>
      <c r="D382" s="7">
        <v>41027</v>
      </c>
      <c r="E382" s="7">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c r="W382" t="str">
        <f>TEXT(Table_1[[#This Row],[Order Date]],"mmmm")</f>
        <v>April</v>
      </c>
    </row>
    <row r="383" spans="1:23" ht="14.25" customHeight="1">
      <c r="A383" s="2">
        <v>382</v>
      </c>
      <c r="B383" s="2" t="s">
        <v>1337</v>
      </c>
      <c r="C383" s="2">
        <f>YEAR(Data!$D383)</f>
        <v>2013</v>
      </c>
      <c r="D383" s="7">
        <v>41576</v>
      </c>
      <c r="E383" s="7">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c r="W383" t="str">
        <f>TEXT(Table_1[[#This Row],[Order Date]],"mmmm")</f>
        <v>October</v>
      </c>
    </row>
    <row r="384" spans="1:23" ht="14.25" customHeight="1">
      <c r="A384" s="2">
        <v>383</v>
      </c>
      <c r="B384" s="2" t="s">
        <v>1337</v>
      </c>
      <c r="C384" s="2">
        <f>YEAR(Data!$D384)</f>
        <v>2013</v>
      </c>
      <c r="D384" s="7">
        <v>41576</v>
      </c>
      <c r="E384" s="7">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c r="W384" t="str">
        <f>TEXT(Table_1[[#This Row],[Order Date]],"mmmm")</f>
        <v>October</v>
      </c>
    </row>
    <row r="385" spans="1:23" ht="14.25" customHeight="1">
      <c r="A385" s="2">
        <v>384</v>
      </c>
      <c r="B385" s="2" t="s">
        <v>1344</v>
      </c>
      <c r="C385" s="2">
        <f>YEAR(Data!$D385)</f>
        <v>2012</v>
      </c>
      <c r="D385" s="7">
        <v>41086</v>
      </c>
      <c r="E385" s="7">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c r="W385" t="str">
        <f>TEXT(Table_1[[#This Row],[Order Date]],"mmmm")</f>
        <v>June</v>
      </c>
    </row>
    <row r="386" spans="1:23" ht="14.25" customHeight="1">
      <c r="A386" s="2">
        <v>385</v>
      </c>
      <c r="B386" s="2" t="s">
        <v>1349</v>
      </c>
      <c r="C386" s="2">
        <f>YEAR(Data!$D386)</f>
        <v>2012</v>
      </c>
      <c r="D386" s="7">
        <v>41240</v>
      </c>
      <c r="E386" s="7">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c r="W386" t="str">
        <f>TEXT(Table_1[[#This Row],[Order Date]],"mmmm")</f>
        <v>November</v>
      </c>
    </row>
    <row r="387" spans="1:23" ht="14.25" customHeight="1">
      <c r="A387" s="2">
        <v>386</v>
      </c>
      <c r="B387" s="2" t="s">
        <v>1349</v>
      </c>
      <c r="C387" s="2">
        <f>YEAR(Data!$D387)</f>
        <v>2012</v>
      </c>
      <c r="D387" s="7">
        <v>41240</v>
      </c>
      <c r="E387" s="7">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c r="W387" t="str">
        <f>TEXT(Table_1[[#This Row],[Order Date]],"mmmm")</f>
        <v>November</v>
      </c>
    </row>
    <row r="388" spans="1:23" ht="14.25" customHeight="1">
      <c r="A388" s="2">
        <v>387</v>
      </c>
      <c r="B388" s="2" t="s">
        <v>1357</v>
      </c>
      <c r="C388" s="2">
        <f>YEAR(Data!$D388)</f>
        <v>2012</v>
      </c>
      <c r="D388" s="7">
        <v>41246</v>
      </c>
      <c r="E388" s="7">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c r="W388" t="str">
        <f>TEXT(Table_1[[#This Row],[Order Date]],"mmmm")</f>
        <v>December</v>
      </c>
    </row>
    <row r="389" spans="1:23" ht="14.25" customHeight="1">
      <c r="A389" s="2">
        <v>388</v>
      </c>
      <c r="B389" s="2" t="s">
        <v>1357</v>
      </c>
      <c r="C389" s="2">
        <f>YEAR(Data!$D389)</f>
        <v>2012</v>
      </c>
      <c r="D389" s="7">
        <v>41246</v>
      </c>
      <c r="E389" s="7">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c r="W389" t="str">
        <f>TEXT(Table_1[[#This Row],[Order Date]],"mmmm")</f>
        <v>December</v>
      </c>
    </row>
    <row r="390" spans="1:23" ht="14.25" customHeight="1">
      <c r="A390" s="2">
        <v>389</v>
      </c>
      <c r="B390" s="2" t="s">
        <v>1364</v>
      </c>
      <c r="C390" s="2">
        <f>YEAR(Data!$D390)</f>
        <v>2011</v>
      </c>
      <c r="D390" s="7">
        <v>40871</v>
      </c>
      <c r="E390" s="7">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c r="W390" t="str">
        <f>TEXT(Table_1[[#This Row],[Order Date]],"mmmm")</f>
        <v>November</v>
      </c>
    </row>
    <row r="391" spans="1:23" ht="14.25" customHeight="1">
      <c r="A391" s="2">
        <v>390</v>
      </c>
      <c r="B391" s="2" t="s">
        <v>1369</v>
      </c>
      <c r="C391" s="2">
        <f>YEAR(Data!$D391)</f>
        <v>2014</v>
      </c>
      <c r="D391" s="7">
        <v>41985</v>
      </c>
      <c r="E391" s="7">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c r="W391" t="str">
        <f>TEXT(Table_1[[#This Row],[Order Date]],"mmmm")</f>
        <v>December</v>
      </c>
    </row>
    <row r="392" spans="1:23" ht="14.25" customHeight="1">
      <c r="A392" s="2">
        <v>391</v>
      </c>
      <c r="B392" s="2" t="s">
        <v>1369</v>
      </c>
      <c r="C392" s="2">
        <f>YEAR(Data!$D392)</f>
        <v>2014</v>
      </c>
      <c r="D392" s="7">
        <v>41985</v>
      </c>
      <c r="E392" s="7">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c r="W392" t="str">
        <f>TEXT(Table_1[[#This Row],[Order Date]],"mmmm")</f>
        <v>December</v>
      </c>
    </row>
    <row r="393" spans="1:23" ht="14.25" customHeight="1">
      <c r="A393" s="2">
        <v>392</v>
      </c>
      <c r="B393" s="2" t="s">
        <v>1374</v>
      </c>
      <c r="C393" s="2">
        <f>YEAR(Data!$D393)</f>
        <v>2011</v>
      </c>
      <c r="D393" s="7">
        <v>40807</v>
      </c>
      <c r="E393" s="7">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c r="W393" t="str">
        <f>TEXT(Table_1[[#This Row],[Order Date]],"mmmm")</f>
        <v>September</v>
      </c>
    </row>
    <row r="394" spans="1:23" ht="14.25" customHeight="1">
      <c r="A394" s="2">
        <v>393</v>
      </c>
      <c r="B394" s="2" t="s">
        <v>1374</v>
      </c>
      <c r="C394" s="2">
        <f>YEAR(Data!$D394)</f>
        <v>2011</v>
      </c>
      <c r="D394" s="7">
        <v>40807</v>
      </c>
      <c r="E394" s="7">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c r="W394" t="str">
        <f>TEXT(Table_1[[#This Row],[Order Date]],"mmmm")</f>
        <v>September</v>
      </c>
    </row>
    <row r="395" spans="1:23" ht="14.25" customHeight="1">
      <c r="A395" s="2">
        <v>394</v>
      </c>
      <c r="B395" s="2" t="s">
        <v>1382</v>
      </c>
      <c r="C395" s="2">
        <f>YEAR(Data!$D395)</f>
        <v>2011</v>
      </c>
      <c r="D395" s="7">
        <v>40701</v>
      </c>
      <c r="E395" s="7">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c r="W395" t="str">
        <f>TEXT(Table_1[[#This Row],[Order Date]],"mmmm")</f>
        <v>June</v>
      </c>
    </row>
    <row r="396" spans="1:23" ht="14.25" customHeight="1">
      <c r="A396" s="2">
        <v>395</v>
      </c>
      <c r="B396" s="2" t="s">
        <v>1388</v>
      </c>
      <c r="C396" s="2">
        <f>YEAR(Data!$D396)</f>
        <v>2014</v>
      </c>
      <c r="D396" s="7">
        <v>41821</v>
      </c>
      <c r="E396" s="7">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c r="W396" t="str">
        <f>TEXT(Table_1[[#This Row],[Order Date]],"mmmm")</f>
        <v>July</v>
      </c>
    </row>
    <row r="397" spans="1:23" ht="14.25" customHeight="1">
      <c r="A397" s="2">
        <v>396</v>
      </c>
      <c r="B397" s="2" t="s">
        <v>1395</v>
      </c>
      <c r="C397" s="2">
        <f>YEAR(Data!$D397)</f>
        <v>2014</v>
      </c>
      <c r="D397" s="7">
        <v>41930</v>
      </c>
      <c r="E397" s="7">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c r="W397" t="str">
        <f>TEXT(Table_1[[#This Row],[Order Date]],"mmmm")</f>
        <v>October</v>
      </c>
    </row>
    <row r="398" spans="1:23" ht="14.25" customHeight="1">
      <c r="A398" s="2">
        <v>397</v>
      </c>
      <c r="B398" s="2" t="s">
        <v>1395</v>
      </c>
      <c r="C398" s="2">
        <f>YEAR(Data!$D398)</f>
        <v>2014</v>
      </c>
      <c r="D398" s="7">
        <v>41930</v>
      </c>
      <c r="E398" s="7">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c r="W398" t="str">
        <f>TEXT(Table_1[[#This Row],[Order Date]],"mmmm")</f>
        <v>October</v>
      </c>
    </row>
    <row r="399" spans="1:23" ht="14.25" customHeight="1">
      <c r="A399" s="2">
        <v>398</v>
      </c>
      <c r="B399" s="2" t="s">
        <v>1404</v>
      </c>
      <c r="C399" s="2">
        <f>YEAR(Data!$D399)</f>
        <v>2012</v>
      </c>
      <c r="D399" s="7">
        <v>41213</v>
      </c>
      <c r="E399" s="7">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c r="W399" t="str">
        <f>TEXT(Table_1[[#This Row],[Order Date]],"mmmm")</f>
        <v>October</v>
      </c>
    </row>
    <row r="400" spans="1:23" ht="14.25" customHeight="1">
      <c r="A400" s="2">
        <v>399</v>
      </c>
      <c r="B400" s="2" t="s">
        <v>1407</v>
      </c>
      <c r="C400" s="2">
        <f>YEAR(Data!$D400)</f>
        <v>2013</v>
      </c>
      <c r="D400" s="7">
        <v>41526</v>
      </c>
      <c r="E400" s="7">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c r="W400" t="str">
        <f>TEXT(Table_1[[#This Row],[Order Date]],"mmmm")</f>
        <v>September</v>
      </c>
    </row>
    <row r="401" spans="1:23" ht="14.25" customHeight="1">
      <c r="A401" s="2">
        <v>400</v>
      </c>
      <c r="B401" s="2" t="s">
        <v>1407</v>
      </c>
      <c r="C401" s="2">
        <f>YEAR(Data!$D401)</f>
        <v>2013</v>
      </c>
      <c r="D401" s="7">
        <v>41526</v>
      </c>
      <c r="E401" s="7">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c r="W401" t="str">
        <f>TEXT(Table_1[[#This Row],[Order Date]],"mmmm")</f>
        <v>September</v>
      </c>
    </row>
    <row r="402" spans="1:23" ht="14.25" customHeight="1">
      <c r="A402" s="2">
        <v>401</v>
      </c>
      <c r="B402" s="2" t="s">
        <v>1407</v>
      </c>
      <c r="C402" s="2">
        <f>YEAR(Data!$D402)</f>
        <v>2013</v>
      </c>
      <c r="D402" s="7">
        <v>41526</v>
      </c>
      <c r="E402" s="7">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c r="W402" t="str">
        <f>TEXT(Table_1[[#This Row],[Order Date]],"mmmm")</f>
        <v>September</v>
      </c>
    </row>
    <row r="403" spans="1:23" ht="14.25" customHeight="1">
      <c r="A403" s="2">
        <v>402</v>
      </c>
      <c r="B403" s="2" t="s">
        <v>1407</v>
      </c>
      <c r="C403" s="2">
        <f>YEAR(Data!$D403)</f>
        <v>2013</v>
      </c>
      <c r="D403" s="7">
        <v>41526</v>
      </c>
      <c r="E403" s="7">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c r="W403" t="str">
        <f>TEXT(Table_1[[#This Row],[Order Date]],"mmmm")</f>
        <v>September</v>
      </c>
    </row>
    <row r="404" spans="1:23" ht="14.25" customHeight="1">
      <c r="A404" s="2">
        <v>403</v>
      </c>
      <c r="B404" s="2" t="s">
        <v>1416</v>
      </c>
      <c r="C404" s="2">
        <f>YEAR(Data!$D404)</f>
        <v>2011</v>
      </c>
      <c r="D404" s="7">
        <v>40901</v>
      </c>
      <c r="E404" s="7">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c r="W404" t="str">
        <f>TEXT(Table_1[[#This Row],[Order Date]],"mmmm")</f>
        <v>December</v>
      </c>
    </row>
    <row r="405" spans="1:23" ht="14.25" customHeight="1">
      <c r="A405" s="2">
        <v>404</v>
      </c>
      <c r="B405" s="2" t="s">
        <v>1422</v>
      </c>
      <c r="C405" s="2">
        <f>YEAR(Data!$D405)</f>
        <v>2011</v>
      </c>
      <c r="D405" s="7">
        <v>40649</v>
      </c>
      <c r="E405" s="7">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c r="W405" t="str">
        <f>TEXT(Table_1[[#This Row],[Order Date]],"mmmm")</f>
        <v>April</v>
      </c>
    </row>
    <row r="406" spans="1:23" ht="14.25" customHeight="1">
      <c r="A406" s="2">
        <v>405</v>
      </c>
      <c r="B406" s="2" t="s">
        <v>1425</v>
      </c>
      <c r="C406" s="2">
        <f>YEAR(Data!$D406)</f>
        <v>2014</v>
      </c>
      <c r="D406" s="7">
        <v>41998</v>
      </c>
      <c r="E406" s="7">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c r="W406" t="str">
        <f>TEXT(Table_1[[#This Row],[Order Date]],"mmmm")</f>
        <v>December</v>
      </c>
    </row>
    <row r="407" spans="1:23" ht="14.25" customHeight="1">
      <c r="A407" s="2">
        <v>406</v>
      </c>
      <c r="B407" s="2" t="s">
        <v>1429</v>
      </c>
      <c r="C407" s="2">
        <f>YEAR(Data!$D407)</f>
        <v>2014</v>
      </c>
      <c r="D407" s="7">
        <v>41982</v>
      </c>
      <c r="E407" s="7">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c r="W407" t="str">
        <f>TEXT(Table_1[[#This Row],[Order Date]],"mmmm")</f>
        <v>December</v>
      </c>
    </row>
    <row r="408" spans="1:23" ht="14.25" customHeight="1">
      <c r="A408" s="2">
        <v>407</v>
      </c>
      <c r="B408" s="2" t="s">
        <v>1429</v>
      </c>
      <c r="C408" s="2">
        <f>YEAR(Data!$D408)</f>
        <v>2014</v>
      </c>
      <c r="D408" s="7">
        <v>41982</v>
      </c>
      <c r="E408" s="7">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c r="W408" t="str">
        <f>TEXT(Table_1[[#This Row],[Order Date]],"mmmm")</f>
        <v>December</v>
      </c>
    </row>
    <row r="409" spans="1:23" ht="14.25" customHeight="1">
      <c r="A409" s="2">
        <v>408</v>
      </c>
      <c r="B409" s="2" t="s">
        <v>1429</v>
      </c>
      <c r="C409" s="2">
        <f>YEAR(Data!$D409)</f>
        <v>2014</v>
      </c>
      <c r="D409" s="7">
        <v>41982</v>
      </c>
      <c r="E409" s="7">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c r="W409" t="str">
        <f>TEXT(Table_1[[#This Row],[Order Date]],"mmmm")</f>
        <v>December</v>
      </c>
    </row>
    <row r="410" spans="1:23" ht="14.25" customHeight="1">
      <c r="A410" s="2">
        <v>409</v>
      </c>
      <c r="B410" s="2" t="s">
        <v>1429</v>
      </c>
      <c r="C410" s="2">
        <f>YEAR(Data!$D410)</f>
        <v>2014</v>
      </c>
      <c r="D410" s="7">
        <v>41982</v>
      </c>
      <c r="E410" s="7">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c r="W410" t="str">
        <f>TEXT(Table_1[[#This Row],[Order Date]],"mmmm")</f>
        <v>December</v>
      </c>
    </row>
    <row r="411" spans="1:23" ht="14.25" customHeight="1">
      <c r="A411" s="2">
        <v>410</v>
      </c>
      <c r="B411" s="2" t="s">
        <v>1429</v>
      </c>
      <c r="C411" s="2">
        <f>YEAR(Data!$D411)</f>
        <v>2014</v>
      </c>
      <c r="D411" s="7">
        <v>41982</v>
      </c>
      <c r="E411" s="7">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c r="W411" t="str">
        <f>TEXT(Table_1[[#This Row],[Order Date]],"mmmm")</f>
        <v>December</v>
      </c>
    </row>
    <row r="412" spans="1:23" ht="14.25" customHeight="1">
      <c r="A412" s="2">
        <v>411</v>
      </c>
      <c r="B412" s="2" t="s">
        <v>1429</v>
      </c>
      <c r="C412" s="2">
        <f>YEAR(Data!$D412)</f>
        <v>2014</v>
      </c>
      <c r="D412" s="7">
        <v>41982</v>
      </c>
      <c r="E412" s="7">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c r="W412" t="str">
        <f>TEXT(Table_1[[#This Row],[Order Date]],"mmmm")</f>
        <v>December</v>
      </c>
    </row>
    <row r="413" spans="1:23" ht="14.25" customHeight="1">
      <c r="A413" s="2">
        <v>412</v>
      </c>
      <c r="B413" s="2" t="s">
        <v>1429</v>
      </c>
      <c r="C413" s="2">
        <f>YEAR(Data!$D413)</f>
        <v>2014</v>
      </c>
      <c r="D413" s="7">
        <v>41982</v>
      </c>
      <c r="E413" s="7">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c r="W413" t="str">
        <f>TEXT(Table_1[[#This Row],[Order Date]],"mmmm")</f>
        <v>December</v>
      </c>
    </row>
    <row r="414" spans="1:23" ht="14.25" customHeight="1">
      <c r="A414" s="2">
        <v>413</v>
      </c>
      <c r="B414" s="2" t="s">
        <v>1429</v>
      </c>
      <c r="C414" s="2">
        <f>YEAR(Data!$D414)</f>
        <v>2014</v>
      </c>
      <c r="D414" s="7">
        <v>41982</v>
      </c>
      <c r="E414" s="7">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c r="W414" t="str">
        <f>TEXT(Table_1[[#This Row],[Order Date]],"mmmm")</f>
        <v>December</v>
      </c>
    </row>
    <row r="415" spans="1:23" ht="14.25" customHeight="1">
      <c r="A415" s="2">
        <v>414</v>
      </c>
      <c r="B415" s="2" t="s">
        <v>1429</v>
      </c>
      <c r="C415" s="2">
        <f>YEAR(Data!$D415)</f>
        <v>2014</v>
      </c>
      <c r="D415" s="7">
        <v>41982</v>
      </c>
      <c r="E415" s="7">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c r="W415" t="str">
        <f>TEXT(Table_1[[#This Row],[Order Date]],"mmmm")</f>
        <v>December</v>
      </c>
    </row>
    <row r="416" spans="1:23" ht="14.25" customHeight="1">
      <c r="A416" s="2">
        <v>415</v>
      </c>
      <c r="B416" s="2" t="s">
        <v>1447</v>
      </c>
      <c r="C416" s="2">
        <f>YEAR(Data!$D416)</f>
        <v>2014</v>
      </c>
      <c r="D416" s="7">
        <v>41947</v>
      </c>
      <c r="E416" s="7">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c r="W416" t="str">
        <f>TEXT(Table_1[[#This Row],[Order Date]],"mmmm")</f>
        <v>November</v>
      </c>
    </row>
    <row r="417" spans="1:23" ht="14.25" customHeight="1">
      <c r="A417" s="2">
        <v>416</v>
      </c>
      <c r="B417" s="2" t="s">
        <v>1447</v>
      </c>
      <c r="C417" s="2">
        <f>YEAR(Data!$D417)</f>
        <v>2014</v>
      </c>
      <c r="D417" s="7">
        <v>41947</v>
      </c>
      <c r="E417" s="7">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c r="W417" t="str">
        <f>TEXT(Table_1[[#This Row],[Order Date]],"mmmm")</f>
        <v>November</v>
      </c>
    </row>
    <row r="418" spans="1:23" ht="14.25" customHeight="1">
      <c r="A418" s="2">
        <v>417</v>
      </c>
      <c r="B418" s="2" t="s">
        <v>1452</v>
      </c>
      <c r="C418" s="2">
        <f>YEAR(Data!$D418)</f>
        <v>2014</v>
      </c>
      <c r="D418" s="7">
        <v>41815</v>
      </c>
      <c r="E418" s="7">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c r="W418" t="str">
        <f>TEXT(Table_1[[#This Row],[Order Date]],"mmmm")</f>
        <v>June</v>
      </c>
    </row>
    <row r="419" spans="1:23" ht="14.25" customHeight="1">
      <c r="A419" s="2">
        <v>418</v>
      </c>
      <c r="B419" s="2" t="s">
        <v>1458</v>
      </c>
      <c r="C419" s="2">
        <f>YEAR(Data!$D419)</f>
        <v>2013</v>
      </c>
      <c r="D419" s="7">
        <v>41379</v>
      </c>
      <c r="E419" s="7">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c r="W419" t="str">
        <f>TEXT(Table_1[[#This Row],[Order Date]],"mmmm")</f>
        <v>April</v>
      </c>
    </row>
    <row r="420" spans="1:23" ht="14.25" customHeight="1">
      <c r="A420" s="2">
        <v>419</v>
      </c>
      <c r="B420" s="2" t="s">
        <v>1463</v>
      </c>
      <c r="C420" s="2">
        <f>YEAR(Data!$D420)</f>
        <v>2014</v>
      </c>
      <c r="D420" s="7">
        <v>41950</v>
      </c>
      <c r="E420" s="7">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c r="W420" t="str">
        <f>TEXT(Table_1[[#This Row],[Order Date]],"mmmm")</f>
        <v>November</v>
      </c>
    </row>
    <row r="421" spans="1:23" ht="14.25" customHeight="1">
      <c r="A421" s="2">
        <v>420</v>
      </c>
      <c r="B421" s="2" t="s">
        <v>1467</v>
      </c>
      <c r="C421" s="2">
        <f>YEAR(Data!$D421)</f>
        <v>2014</v>
      </c>
      <c r="D421" s="7">
        <v>41703</v>
      </c>
      <c r="E421" s="7">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c r="W421" t="str">
        <f>TEXT(Table_1[[#This Row],[Order Date]],"mmmm")</f>
        <v>March</v>
      </c>
    </row>
    <row r="422" spans="1:23" ht="14.25" customHeight="1">
      <c r="A422" s="2">
        <v>421</v>
      </c>
      <c r="B422" s="2" t="s">
        <v>1467</v>
      </c>
      <c r="C422" s="2">
        <f>YEAR(Data!$D422)</f>
        <v>2014</v>
      </c>
      <c r="D422" s="7">
        <v>41703</v>
      </c>
      <c r="E422" s="7">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c r="W422" t="str">
        <f>TEXT(Table_1[[#This Row],[Order Date]],"mmmm")</f>
        <v>March</v>
      </c>
    </row>
    <row r="423" spans="1:23" ht="14.25" customHeight="1">
      <c r="A423" s="2">
        <v>422</v>
      </c>
      <c r="B423" s="2" t="s">
        <v>1472</v>
      </c>
      <c r="C423" s="2">
        <f>YEAR(Data!$D423)</f>
        <v>2011</v>
      </c>
      <c r="D423" s="7">
        <v>40716</v>
      </c>
      <c r="E423" s="7">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c r="W423" t="str">
        <f>TEXT(Table_1[[#This Row],[Order Date]],"mmmm")</f>
        <v>June</v>
      </c>
    </row>
    <row r="424" spans="1:23" ht="14.25" customHeight="1">
      <c r="A424" s="2">
        <v>423</v>
      </c>
      <c r="B424" s="2" t="s">
        <v>1476</v>
      </c>
      <c r="C424" s="2">
        <f>YEAR(Data!$D424)</f>
        <v>2014</v>
      </c>
      <c r="D424" s="7">
        <v>41932</v>
      </c>
      <c r="E424" s="7">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c r="W424" t="str">
        <f>TEXT(Table_1[[#This Row],[Order Date]],"mmmm")</f>
        <v>October</v>
      </c>
    </row>
    <row r="425" spans="1:23" ht="14.25" customHeight="1">
      <c r="A425" s="2">
        <v>424</v>
      </c>
      <c r="B425" s="2" t="s">
        <v>1476</v>
      </c>
      <c r="C425" s="2">
        <f>YEAR(Data!$D425)</f>
        <v>2014</v>
      </c>
      <c r="D425" s="7">
        <v>41932</v>
      </c>
      <c r="E425" s="7">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c r="W425" t="str">
        <f>TEXT(Table_1[[#This Row],[Order Date]],"mmmm")</f>
        <v>October</v>
      </c>
    </row>
    <row r="426" spans="1:23" ht="14.25" customHeight="1">
      <c r="A426" s="2">
        <v>425</v>
      </c>
      <c r="B426" s="2" t="s">
        <v>1484</v>
      </c>
      <c r="C426" s="2">
        <f>YEAR(Data!$D426)</f>
        <v>2014</v>
      </c>
      <c r="D426" s="7">
        <v>41873</v>
      </c>
      <c r="E426" s="7">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c r="W426" t="str">
        <f>TEXT(Table_1[[#This Row],[Order Date]],"mmmm")</f>
        <v>August</v>
      </c>
    </row>
    <row r="427" spans="1:23" ht="14.25" customHeight="1">
      <c r="A427" s="2">
        <v>426</v>
      </c>
      <c r="B427" s="2" t="s">
        <v>1490</v>
      </c>
      <c r="C427" s="2">
        <f>YEAR(Data!$D427)</f>
        <v>2014</v>
      </c>
      <c r="D427" s="7">
        <v>41967</v>
      </c>
      <c r="E427" s="7">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c r="W427" t="str">
        <f>TEXT(Table_1[[#This Row],[Order Date]],"mmmm")</f>
        <v>November</v>
      </c>
    </row>
    <row r="428" spans="1:23" ht="14.25" customHeight="1">
      <c r="A428" s="2">
        <v>427</v>
      </c>
      <c r="B428" s="2" t="s">
        <v>1490</v>
      </c>
      <c r="C428" s="2">
        <f>YEAR(Data!$D428)</f>
        <v>2014</v>
      </c>
      <c r="D428" s="7">
        <v>41967</v>
      </c>
      <c r="E428" s="7">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c r="W428" t="str">
        <f>TEXT(Table_1[[#This Row],[Order Date]],"mmmm")</f>
        <v>November</v>
      </c>
    </row>
    <row r="429" spans="1:23" ht="14.25" customHeight="1">
      <c r="A429" s="2">
        <v>428</v>
      </c>
      <c r="B429" s="2" t="s">
        <v>1496</v>
      </c>
      <c r="C429" s="2">
        <f>YEAR(Data!$D429)</f>
        <v>2011</v>
      </c>
      <c r="D429" s="7">
        <v>40798</v>
      </c>
      <c r="E429" s="7">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c r="W429" t="str">
        <f>TEXT(Table_1[[#This Row],[Order Date]],"mmmm")</f>
        <v>September</v>
      </c>
    </row>
    <row r="430" spans="1:23" ht="14.25" customHeight="1">
      <c r="A430" s="2">
        <v>429</v>
      </c>
      <c r="B430" s="2" t="s">
        <v>1502</v>
      </c>
      <c r="C430" s="2">
        <f>YEAR(Data!$D430)</f>
        <v>2014</v>
      </c>
      <c r="D430" s="7">
        <v>41914</v>
      </c>
      <c r="E430" s="7">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c r="W430" t="str">
        <f>TEXT(Table_1[[#This Row],[Order Date]],"mmmm")</f>
        <v>October</v>
      </c>
    </row>
    <row r="431" spans="1:23" ht="14.25" customHeight="1">
      <c r="A431" s="2">
        <v>430</v>
      </c>
      <c r="B431" s="2" t="s">
        <v>1507</v>
      </c>
      <c r="C431" s="2">
        <f>YEAR(Data!$D431)</f>
        <v>2013</v>
      </c>
      <c r="D431" s="7">
        <v>41380</v>
      </c>
      <c r="E431" s="7">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c r="W431" t="str">
        <f>TEXT(Table_1[[#This Row],[Order Date]],"mmmm")</f>
        <v>April</v>
      </c>
    </row>
    <row r="432" spans="1:23" ht="14.25" customHeight="1">
      <c r="A432" s="2">
        <v>431</v>
      </c>
      <c r="B432" s="2" t="s">
        <v>1507</v>
      </c>
      <c r="C432" s="2">
        <f>YEAR(Data!$D432)</f>
        <v>2013</v>
      </c>
      <c r="D432" s="7">
        <v>41380</v>
      </c>
      <c r="E432" s="7">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c r="W432" t="str">
        <f>TEXT(Table_1[[#This Row],[Order Date]],"mmmm")</f>
        <v>April</v>
      </c>
    </row>
    <row r="433" spans="1:23" ht="14.25" customHeight="1">
      <c r="A433" s="2">
        <v>432</v>
      </c>
      <c r="B433" s="2" t="s">
        <v>1507</v>
      </c>
      <c r="C433" s="2">
        <f>YEAR(Data!$D433)</f>
        <v>2013</v>
      </c>
      <c r="D433" s="7">
        <v>41380</v>
      </c>
      <c r="E433" s="7">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c r="W433" t="str">
        <f>TEXT(Table_1[[#This Row],[Order Date]],"mmmm")</f>
        <v>April</v>
      </c>
    </row>
    <row r="434" spans="1:23" ht="14.25" customHeight="1">
      <c r="A434" s="2">
        <v>433</v>
      </c>
      <c r="B434" s="2" t="s">
        <v>1507</v>
      </c>
      <c r="C434" s="2">
        <f>YEAR(Data!$D434)</f>
        <v>2013</v>
      </c>
      <c r="D434" s="7">
        <v>41380</v>
      </c>
      <c r="E434" s="7">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c r="W434" t="str">
        <f>TEXT(Table_1[[#This Row],[Order Date]],"mmmm")</f>
        <v>April</v>
      </c>
    </row>
    <row r="435" spans="1:23" ht="14.25" customHeight="1">
      <c r="A435" s="2">
        <v>434</v>
      </c>
      <c r="B435" s="2" t="s">
        <v>1515</v>
      </c>
      <c r="C435" s="2">
        <f>YEAR(Data!$D435)</f>
        <v>2013</v>
      </c>
      <c r="D435" s="7">
        <v>41432</v>
      </c>
      <c r="E435" s="7">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c r="W435" t="str">
        <f>TEXT(Table_1[[#This Row],[Order Date]],"mmmm")</f>
        <v>June</v>
      </c>
    </row>
    <row r="436" spans="1:23" ht="14.25" customHeight="1">
      <c r="A436" s="2">
        <v>435</v>
      </c>
      <c r="B436" s="2" t="s">
        <v>1518</v>
      </c>
      <c r="C436" s="2">
        <f>YEAR(Data!$D436)</f>
        <v>2011</v>
      </c>
      <c r="D436" s="7">
        <v>40896</v>
      </c>
      <c r="E436" s="7">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c r="W436" t="str">
        <f>TEXT(Table_1[[#This Row],[Order Date]],"mmmm")</f>
        <v>December</v>
      </c>
    </row>
    <row r="437" spans="1:23" ht="14.25" customHeight="1">
      <c r="A437" s="2">
        <v>436</v>
      </c>
      <c r="B437" s="2" t="s">
        <v>1518</v>
      </c>
      <c r="C437" s="2">
        <f>YEAR(Data!$D437)</f>
        <v>2011</v>
      </c>
      <c r="D437" s="7">
        <v>40896</v>
      </c>
      <c r="E437" s="7">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c r="W437" t="str">
        <f>TEXT(Table_1[[#This Row],[Order Date]],"mmmm")</f>
        <v>December</v>
      </c>
    </row>
    <row r="438" spans="1:23" ht="14.25" customHeight="1">
      <c r="A438" s="2">
        <v>437</v>
      </c>
      <c r="B438" s="2" t="s">
        <v>1526</v>
      </c>
      <c r="C438" s="2">
        <f>YEAR(Data!$D438)</f>
        <v>2013</v>
      </c>
      <c r="D438" s="7">
        <v>41438</v>
      </c>
      <c r="E438" s="7">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c r="W438" t="str">
        <f>TEXT(Table_1[[#This Row],[Order Date]],"mmmm")</f>
        <v>June</v>
      </c>
    </row>
    <row r="439" spans="1:23" ht="14.25" customHeight="1">
      <c r="A439" s="2">
        <v>438</v>
      </c>
      <c r="B439" s="2" t="s">
        <v>1526</v>
      </c>
      <c r="C439" s="2">
        <f>YEAR(Data!$D439)</f>
        <v>2013</v>
      </c>
      <c r="D439" s="7">
        <v>41438</v>
      </c>
      <c r="E439" s="7">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c r="W439" t="str">
        <f>TEXT(Table_1[[#This Row],[Order Date]],"mmmm")</f>
        <v>June</v>
      </c>
    </row>
    <row r="440" spans="1:23" ht="14.25" customHeight="1">
      <c r="A440" s="2">
        <v>439</v>
      </c>
      <c r="B440" s="2" t="s">
        <v>1531</v>
      </c>
      <c r="C440" s="2">
        <f>YEAR(Data!$D440)</f>
        <v>2014</v>
      </c>
      <c r="D440" s="7">
        <v>41898</v>
      </c>
      <c r="E440" s="7">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c r="W440" t="str">
        <f>TEXT(Table_1[[#This Row],[Order Date]],"mmmm")</f>
        <v>September</v>
      </c>
    </row>
    <row r="441" spans="1:23" ht="14.25" customHeight="1">
      <c r="A441" s="2">
        <v>440</v>
      </c>
      <c r="B441" s="2" t="s">
        <v>1536</v>
      </c>
      <c r="C441" s="2">
        <f>YEAR(Data!$D441)</f>
        <v>2014</v>
      </c>
      <c r="D441" s="7">
        <v>41660</v>
      </c>
      <c r="E441" s="7">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c r="W441" t="str">
        <f>TEXT(Table_1[[#This Row],[Order Date]],"mmmm")</f>
        <v>January</v>
      </c>
    </row>
    <row r="442" spans="1:23" ht="14.25" customHeight="1">
      <c r="A442" s="2">
        <v>441</v>
      </c>
      <c r="B442" s="2" t="s">
        <v>1539</v>
      </c>
      <c r="C442" s="2">
        <f>YEAR(Data!$D442)</f>
        <v>2013</v>
      </c>
      <c r="D442" s="7">
        <v>41523</v>
      </c>
      <c r="E442" s="7">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c r="W442" t="str">
        <f>TEXT(Table_1[[#This Row],[Order Date]],"mmmm")</f>
        <v>September</v>
      </c>
    </row>
    <row r="443" spans="1:23" ht="14.25" customHeight="1">
      <c r="A443" s="2">
        <v>442</v>
      </c>
      <c r="B443" s="2" t="s">
        <v>1539</v>
      </c>
      <c r="C443" s="2">
        <f>YEAR(Data!$D443)</f>
        <v>2013</v>
      </c>
      <c r="D443" s="7">
        <v>41523</v>
      </c>
      <c r="E443" s="7">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c r="W443" t="str">
        <f>TEXT(Table_1[[#This Row],[Order Date]],"mmmm")</f>
        <v>September</v>
      </c>
    </row>
    <row r="444" spans="1:23" ht="14.25" customHeight="1">
      <c r="A444" s="2">
        <v>443</v>
      </c>
      <c r="B444" s="2" t="s">
        <v>1539</v>
      </c>
      <c r="C444" s="2">
        <f>YEAR(Data!$D444)</f>
        <v>2013</v>
      </c>
      <c r="D444" s="7">
        <v>41523</v>
      </c>
      <c r="E444" s="7">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c r="W444" t="str">
        <f>TEXT(Table_1[[#This Row],[Order Date]],"mmmm")</f>
        <v>September</v>
      </c>
    </row>
    <row r="445" spans="1:23" ht="14.25" customHeight="1">
      <c r="A445" s="2">
        <v>444</v>
      </c>
      <c r="B445" s="2" t="s">
        <v>1539</v>
      </c>
      <c r="C445" s="2">
        <f>YEAR(Data!$D445)</f>
        <v>2013</v>
      </c>
      <c r="D445" s="7">
        <v>41523</v>
      </c>
      <c r="E445" s="7">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c r="W445" t="str">
        <f>TEXT(Table_1[[#This Row],[Order Date]],"mmmm")</f>
        <v>September</v>
      </c>
    </row>
    <row r="446" spans="1:23" ht="14.25" customHeight="1">
      <c r="A446" s="2">
        <v>445</v>
      </c>
      <c r="B446" s="2" t="s">
        <v>1539</v>
      </c>
      <c r="C446" s="2">
        <f>YEAR(Data!$D446)</f>
        <v>2013</v>
      </c>
      <c r="D446" s="7">
        <v>41523</v>
      </c>
      <c r="E446" s="7">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c r="W446" t="str">
        <f>TEXT(Table_1[[#This Row],[Order Date]],"mmmm")</f>
        <v>September</v>
      </c>
    </row>
    <row r="447" spans="1:23" ht="14.25" customHeight="1">
      <c r="A447" s="2">
        <v>446</v>
      </c>
      <c r="B447" s="2" t="s">
        <v>1539</v>
      </c>
      <c r="C447" s="2">
        <f>YEAR(Data!$D447)</f>
        <v>2013</v>
      </c>
      <c r="D447" s="7">
        <v>41523</v>
      </c>
      <c r="E447" s="7">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c r="W447" t="str">
        <f>TEXT(Table_1[[#This Row],[Order Date]],"mmmm")</f>
        <v>September</v>
      </c>
    </row>
    <row r="448" spans="1:23" ht="14.25" customHeight="1">
      <c r="A448" s="2">
        <v>447</v>
      </c>
      <c r="B448" s="2" t="s">
        <v>1552</v>
      </c>
      <c r="C448" s="2">
        <f>YEAR(Data!$D448)</f>
        <v>2014</v>
      </c>
      <c r="D448" s="7">
        <v>41719</v>
      </c>
      <c r="E448" s="7">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c r="W448" t="str">
        <f>TEXT(Table_1[[#This Row],[Order Date]],"mmmm")</f>
        <v>March</v>
      </c>
    </row>
    <row r="449" spans="1:23" ht="14.25" customHeight="1">
      <c r="A449" s="2">
        <v>448</v>
      </c>
      <c r="B449" s="2" t="s">
        <v>1557</v>
      </c>
      <c r="C449" s="2">
        <f>YEAR(Data!$D449)</f>
        <v>2013</v>
      </c>
      <c r="D449" s="7">
        <v>41366</v>
      </c>
      <c r="E449" s="7">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c r="W449" t="str">
        <f>TEXT(Table_1[[#This Row],[Order Date]],"mmmm")</f>
        <v>April</v>
      </c>
    </row>
    <row r="450" spans="1:23" ht="14.25" customHeight="1">
      <c r="A450" s="2">
        <v>449</v>
      </c>
      <c r="B450" s="2" t="s">
        <v>1557</v>
      </c>
      <c r="C450" s="2">
        <f>YEAR(Data!$D450)</f>
        <v>2013</v>
      </c>
      <c r="D450" s="7">
        <v>41366</v>
      </c>
      <c r="E450" s="7">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c r="W450" t="str">
        <f>TEXT(Table_1[[#This Row],[Order Date]],"mmmm")</f>
        <v>April</v>
      </c>
    </row>
    <row r="451" spans="1:23" ht="14.25" customHeight="1">
      <c r="A451" s="2">
        <v>450</v>
      </c>
      <c r="B451" s="2" t="s">
        <v>1557</v>
      </c>
      <c r="C451" s="2">
        <f>YEAR(Data!$D451)</f>
        <v>2013</v>
      </c>
      <c r="D451" s="7">
        <v>41366</v>
      </c>
      <c r="E451" s="7">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c r="W451" t="str">
        <f>TEXT(Table_1[[#This Row],[Order Date]],"mmmm")</f>
        <v>April</v>
      </c>
    </row>
    <row r="452" spans="1:23" ht="14.25" customHeight="1">
      <c r="A452" s="2">
        <v>451</v>
      </c>
      <c r="B452" s="2" t="s">
        <v>1557</v>
      </c>
      <c r="C452" s="2">
        <f>YEAR(Data!$D452)</f>
        <v>2013</v>
      </c>
      <c r="D452" s="7">
        <v>41366</v>
      </c>
      <c r="E452" s="7">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c r="W452" t="str">
        <f>TEXT(Table_1[[#This Row],[Order Date]],"mmmm")</f>
        <v>April</v>
      </c>
    </row>
    <row r="453" spans="1:23" ht="14.25" customHeight="1">
      <c r="A453" s="2">
        <v>452</v>
      </c>
      <c r="B453" s="2" t="s">
        <v>1557</v>
      </c>
      <c r="C453" s="2">
        <f>YEAR(Data!$D453)</f>
        <v>2013</v>
      </c>
      <c r="D453" s="7">
        <v>41366</v>
      </c>
      <c r="E453" s="7">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c r="W453" t="str">
        <f>TEXT(Table_1[[#This Row],[Order Date]],"mmmm")</f>
        <v>April</v>
      </c>
    </row>
    <row r="454" spans="1:23" ht="14.25" customHeight="1">
      <c r="A454" s="2">
        <v>453</v>
      </c>
      <c r="B454" s="2" t="s">
        <v>1557</v>
      </c>
      <c r="C454" s="2">
        <f>YEAR(Data!$D454)</f>
        <v>2013</v>
      </c>
      <c r="D454" s="7">
        <v>41366</v>
      </c>
      <c r="E454" s="7">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c r="W454" t="str">
        <f>TEXT(Table_1[[#This Row],[Order Date]],"mmmm")</f>
        <v>April</v>
      </c>
    </row>
    <row r="455" spans="1:23" ht="14.25" customHeight="1">
      <c r="A455" s="2">
        <v>454</v>
      </c>
      <c r="B455" s="2" t="s">
        <v>1573</v>
      </c>
      <c r="C455" s="2">
        <f>YEAR(Data!$D455)</f>
        <v>2014</v>
      </c>
      <c r="D455" s="7">
        <v>41933</v>
      </c>
      <c r="E455" s="7">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c r="W455" t="str">
        <f>TEXT(Table_1[[#This Row],[Order Date]],"mmmm")</f>
        <v>October</v>
      </c>
    </row>
    <row r="456" spans="1:23" ht="14.25" customHeight="1">
      <c r="A456" s="2">
        <v>455</v>
      </c>
      <c r="B456" s="2" t="s">
        <v>1573</v>
      </c>
      <c r="C456" s="2">
        <f>YEAR(Data!$D456)</f>
        <v>2014</v>
      </c>
      <c r="D456" s="7">
        <v>41933</v>
      </c>
      <c r="E456" s="7">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c r="W456" t="str">
        <f>TEXT(Table_1[[#This Row],[Order Date]],"mmmm")</f>
        <v>October</v>
      </c>
    </row>
    <row r="457" spans="1:23" ht="14.25" customHeight="1">
      <c r="A457" s="2">
        <v>456</v>
      </c>
      <c r="B457" s="2" t="s">
        <v>1578</v>
      </c>
      <c r="C457" s="2">
        <f>YEAR(Data!$D457)</f>
        <v>2013</v>
      </c>
      <c r="D457" s="7">
        <v>41622</v>
      </c>
      <c r="E457" s="7">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c r="W457" t="str">
        <f>TEXT(Table_1[[#This Row],[Order Date]],"mmmm")</f>
        <v>December</v>
      </c>
    </row>
    <row r="458" spans="1:23" ht="14.25" customHeight="1">
      <c r="A458" s="2">
        <v>457</v>
      </c>
      <c r="B458" s="2" t="s">
        <v>1582</v>
      </c>
      <c r="C458" s="2">
        <f>YEAR(Data!$D458)</f>
        <v>2011</v>
      </c>
      <c r="D458" s="7">
        <v>40587</v>
      </c>
      <c r="E458" s="7">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c r="W458" t="str">
        <f>TEXT(Table_1[[#This Row],[Order Date]],"mmmm")</f>
        <v>February</v>
      </c>
    </row>
    <row r="459" spans="1:23" ht="14.25" customHeight="1">
      <c r="A459" s="2">
        <v>458</v>
      </c>
      <c r="B459" s="2" t="s">
        <v>1587</v>
      </c>
      <c r="C459" s="2">
        <f>YEAR(Data!$D459)</f>
        <v>2013</v>
      </c>
      <c r="D459" s="7">
        <v>41544</v>
      </c>
      <c r="E459" s="7">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c r="W459" t="str">
        <f>TEXT(Table_1[[#This Row],[Order Date]],"mmmm")</f>
        <v>September</v>
      </c>
    </row>
    <row r="460" spans="1:23" ht="14.25" customHeight="1">
      <c r="A460" s="2">
        <v>459</v>
      </c>
      <c r="B460" s="2" t="s">
        <v>1587</v>
      </c>
      <c r="C460" s="2">
        <f>YEAR(Data!$D460)</f>
        <v>2013</v>
      </c>
      <c r="D460" s="7">
        <v>41544</v>
      </c>
      <c r="E460" s="7">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c r="W460" t="str">
        <f>TEXT(Table_1[[#This Row],[Order Date]],"mmmm")</f>
        <v>September</v>
      </c>
    </row>
    <row r="461" spans="1:23" ht="14.25" customHeight="1">
      <c r="A461" s="2">
        <v>460</v>
      </c>
      <c r="B461" s="2" t="s">
        <v>1591</v>
      </c>
      <c r="C461" s="2">
        <f>YEAR(Data!$D461)</f>
        <v>2012</v>
      </c>
      <c r="D461" s="7">
        <v>41258</v>
      </c>
      <c r="E461" s="7">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c r="W461" t="str">
        <f>TEXT(Table_1[[#This Row],[Order Date]],"mmmm")</f>
        <v>December</v>
      </c>
    </row>
    <row r="462" spans="1:23" ht="14.25" customHeight="1">
      <c r="A462" s="2">
        <v>461</v>
      </c>
      <c r="B462" s="2" t="s">
        <v>1591</v>
      </c>
      <c r="C462" s="2">
        <f>YEAR(Data!$D462)</f>
        <v>2012</v>
      </c>
      <c r="D462" s="7">
        <v>41258</v>
      </c>
      <c r="E462" s="7">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c r="W462" t="str">
        <f>TEXT(Table_1[[#This Row],[Order Date]],"mmmm")</f>
        <v>December</v>
      </c>
    </row>
    <row r="463" spans="1:23" ht="14.25" customHeight="1">
      <c r="A463" s="2">
        <v>462</v>
      </c>
      <c r="B463" s="2" t="s">
        <v>1591</v>
      </c>
      <c r="C463" s="2">
        <f>YEAR(Data!$D463)</f>
        <v>2012</v>
      </c>
      <c r="D463" s="7">
        <v>41258</v>
      </c>
      <c r="E463" s="7">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c r="W463" t="str">
        <f>TEXT(Table_1[[#This Row],[Order Date]],"mmmm")</f>
        <v>December</v>
      </c>
    </row>
    <row r="464" spans="1:23" ht="14.25" customHeight="1">
      <c r="A464" s="2">
        <v>463</v>
      </c>
      <c r="B464" s="2" t="s">
        <v>1598</v>
      </c>
      <c r="C464" s="2">
        <f>YEAR(Data!$D464)</f>
        <v>2013</v>
      </c>
      <c r="D464" s="7">
        <v>41387</v>
      </c>
      <c r="E464" s="7">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c r="W464" t="str">
        <f>TEXT(Table_1[[#This Row],[Order Date]],"mmmm")</f>
        <v>April</v>
      </c>
    </row>
    <row r="465" spans="1:23" ht="14.25" customHeight="1">
      <c r="A465" s="2">
        <v>464</v>
      </c>
      <c r="B465" s="2" t="s">
        <v>1598</v>
      </c>
      <c r="C465" s="2">
        <f>YEAR(Data!$D465)</f>
        <v>2013</v>
      </c>
      <c r="D465" s="7">
        <v>41387</v>
      </c>
      <c r="E465" s="7">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c r="W465" t="str">
        <f>TEXT(Table_1[[#This Row],[Order Date]],"mmmm")</f>
        <v>April</v>
      </c>
    </row>
    <row r="466" spans="1:23" ht="14.25" customHeight="1">
      <c r="A466" s="2">
        <v>465</v>
      </c>
      <c r="B466" s="2" t="s">
        <v>1598</v>
      </c>
      <c r="C466" s="2">
        <f>YEAR(Data!$D466)</f>
        <v>2013</v>
      </c>
      <c r="D466" s="7">
        <v>41387</v>
      </c>
      <c r="E466" s="7">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c r="W466" t="str">
        <f>TEXT(Table_1[[#This Row],[Order Date]],"mmmm")</f>
        <v>April</v>
      </c>
    </row>
    <row r="467" spans="1:23" ht="14.25" customHeight="1">
      <c r="A467" s="2">
        <v>466</v>
      </c>
      <c r="B467" s="2" t="s">
        <v>1598</v>
      </c>
      <c r="C467" s="2">
        <f>YEAR(Data!$D467)</f>
        <v>2013</v>
      </c>
      <c r="D467" s="7">
        <v>41387</v>
      </c>
      <c r="E467" s="7">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c r="W467" t="str">
        <f>TEXT(Table_1[[#This Row],[Order Date]],"mmmm")</f>
        <v>April</v>
      </c>
    </row>
    <row r="468" spans="1:23" ht="14.25" customHeight="1">
      <c r="A468" s="2">
        <v>467</v>
      </c>
      <c r="B468" s="2" t="s">
        <v>1598</v>
      </c>
      <c r="C468" s="2">
        <f>YEAR(Data!$D468)</f>
        <v>2013</v>
      </c>
      <c r="D468" s="7">
        <v>41387</v>
      </c>
      <c r="E468" s="7">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c r="W468" t="str">
        <f>TEXT(Table_1[[#This Row],[Order Date]],"mmmm")</f>
        <v>April</v>
      </c>
    </row>
    <row r="469" spans="1:23" ht="14.25" customHeight="1">
      <c r="A469" s="2">
        <v>468</v>
      </c>
      <c r="B469" s="2" t="s">
        <v>1609</v>
      </c>
      <c r="C469" s="2">
        <f>YEAR(Data!$D469)</f>
        <v>2012</v>
      </c>
      <c r="D469" s="7">
        <v>40925</v>
      </c>
      <c r="E469" s="7">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c r="W469" t="str">
        <f>TEXT(Table_1[[#This Row],[Order Date]],"mmmm")</f>
        <v>January</v>
      </c>
    </row>
    <row r="470" spans="1:23" ht="14.25" customHeight="1">
      <c r="A470" s="2">
        <v>469</v>
      </c>
      <c r="B470" s="2" t="s">
        <v>1613</v>
      </c>
      <c r="C470" s="2">
        <f>YEAR(Data!$D470)</f>
        <v>2014</v>
      </c>
      <c r="D470" s="7">
        <v>41730</v>
      </c>
      <c r="E470" s="7">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c r="W470" t="str">
        <f>TEXT(Table_1[[#This Row],[Order Date]],"mmmm")</f>
        <v>April</v>
      </c>
    </row>
    <row r="471" spans="1:23" ht="14.25" customHeight="1">
      <c r="A471" s="2">
        <v>470</v>
      </c>
      <c r="B471" s="2" t="s">
        <v>1617</v>
      </c>
      <c r="C471" s="2">
        <f>YEAR(Data!$D471)</f>
        <v>2013</v>
      </c>
      <c r="D471" s="7">
        <v>41625</v>
      </c>
      <c r="E471" s="7">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c r="W471" t="str">
        <f>TEXT(Table_1[[#This Row],[Order Date]],"mmmm")</f>
        <v>December</v>
      </c>
    </row>
    <row r="472" spans="1:23" ht="14.25" customHeight="1">
      <c r="A472" s="2">
        <v>471</v>
      </c>
      <c r="B472" s="2" t="s">
        <v>1620</v>
      </c>
      <c r="C472" s="2">
        <f>YEAR(Data!$D472)</f>
        <v>2012</v>
      </c>
      <c r="D472" s="7">
        <v>41263</v>
      </c>
      <c r="E472" s="7">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c r="W472" t="str">
        <f>TEXT(Table_1[[#This Row],[Order Date]],"mmmm")</f>
        <v>December</v>
      </c>
    </row>
    <row r="473" spans="1:23" ht="14.25" customHeight="1">
      <c r="A473" s="2">
        <v>472</v>
      </c>
      <c r="B473" s="2" t="s">
        <v>1626</v>
      </c>
      <c r="C473" s="2">
        <f>YEAR(Data!$D473)</f>
        <v>2011</v>
      </c>
      <c r="D473" s="7">
        <v>40856</v>
      </c>
      <c r="E473" s="7">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c r="W473" t="str">
        <f>TEXT(Table_1[[#This Row],[Order Date]],"mmmm")</f>
        <v>November</v>
      </c>
    </row>
    <row r="474" spans="1:23" ht="14.25" customHeight="1">
      <c r="A474" s="2">
        <v>473</v>
      </c>
      <c r="B474" s="2" t="s">
        <v>1626</v>
      </c>
      <c r="C474" s="2">
        <f>YEAR(Data!$D474)</f>
        <v>2011</v>
      </c>
      <c r="D474" s="7">
        <v>40856</v>
      </c>
      <c r="E474" s="7">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c r="W474" t="str">
        <f>TEXT(Table_1[[#This Row],[Order Date]],"mmmm")</f>
        <v>November</v>
      </c>
    </row>
    <row r="475" spans="1:23" ht="14.25" customHeight="1">
      <c r="A475" s="2">
        <v>474</v>
      </c>
      <c r="B475" s="2" t="s">
        <v>1626</v>
      </c>
      <c r="C475" s="2">
        <f>YEAR(Data!$D475)</f>
        <v>2011</v>
      </c>
      <c r="D475" s="7">
        <v>40856</v>
      </c>
      <c r="E475" s="7">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c r="W475" t="str">
        <f>TEXT(Table_1[[#This Row],[Order Date]],"mmmm")</f>
        <v>November</v>
      </c>
    </row>
    <row r="476" spans="1:23" ht="14.25" customHeight="1">
      <c r="A476" s="2">
        <v>475</v>
      </c>
      <c r="B476" s="2" t="s">
        <v>1626</v>
      </c>
      <c r="C476" s="2">
        <f>YEAR(Data!$D476)</f>
        <v>2011</v>
      </c>
      <c r="D476" s="7">
        <v>40856</v>
      </c>
      <c r="E476" s="7">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c r="W476" t="str">
        <f>TEXT(Table_1[[#This Row],[Order Date]],"mmmm")</f>
        <v>November</v>
      </c>
    </row>
    <row r="477" spans="1:23" ht="14.25" customHeight="1">
      <c r="A477" s="2">
        <v>476</v>
      </c>
      <c r="B477" s="2" t="s">
        <v>1626</v>
      </c>
      <c r="C477" s="2">
        <f>YEAR(Data!$D477)</f>
        <v>2011</v>
      </c>
      <c r="D477" s="7">
        <v>40856</v>
      </c>
      <c r="E477" s="7">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c r="W477" t="str">
        <f>TEXT(Table_1[[#This Row],[Order Date]],"mmmm")</f>
        <v>November</v>
      </c>
    </row>
    <row r="478" spans="1:23" ht="14.25" customHeight="1">
      <c r="A478" s="2">
        <v>477</v>
      </c>
      <c r="B478" s="2" t="s">
        <v>1626</v>
      </c>
      <c r="C478" s="2">
        <f>YEAR(Data!$D478)</f>
        <v>2011</v>
      </c>
      <c r="D478" s="7">
        <v>40856</v>
      </c>
      <c r="E478" s="7">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c r="W478" t="str">
        <f>TEXT(Table_1[[#This Row],[Order Date]],"mmmm")</f>
        <v>November</v>
      </c>
    </row>
    <row r="479" spans="1:23" ht="14.25" customHeight="1">
      <c r="A479" s="2">
        <v>478</v>
      </c>
      <c r="B479" s="2" t="s">
        <v>1641</v>
      </c>
      <c r="C479" s="2">
        <f>YEAR(Data!$D479)</f>
        <v>2013</v>
      </c>
      <c r="D479" s="7">
        <v>41468</v>
      </c>
      <c r="E479" s="7">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c r="W479" t="str">
        <f>TEXT(Table_1[[#This Row],[Order Date]],"mmmm")</f>
        <v>July</v>
      </c>
    </row>
    <row r="480" spans="1:23" ht="14.25" customHeight="1">
      <c r="A480" s="2">
        <v>479</v>
      </c>
      <c r="B480" s="2" t="s">
        <v>1644</v>
      </c>
      <c r="C480" s="2">
        <f>YEAR(Data!$D480)</f>
        <v>2013</v>
      </c>
      <c r="D480" s="7">
        <v>41575</v>
      </c>
      <c r="E480" s="7">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c r="W480" t="str">
        <f>TEXT(Table_1[[#This Row],[Order Date]],"mmmm")</f>
        <v>October</v>
      </c>
    </row>
    <row r="481" spans="1:23" ht="14.25" customHeight="1">
      <c r="A481" s="2">
        <v>480</v>
      </c>
      <c r="B481" s="2" t="s">
        <v>1647</v>
      </c>
      <c r="C481" s="2">
        <f>YEAR(Data!$D481)</f>
        <v>2013</v>
      </c>
      <c r="D481" s="7">
        <v>41452</v>
      </c>
      <c r="E481" s="7">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c r="W481" t="str">
        <f>TEXT(Table_1[[#This Row],[Order Date]],"mmmm")</f>
        <v>June</v>
      </c>
    </row>
    <row r="482" spans="1:23" ht="14.25" customHeight="1">
      <c r="A482" s="2">
        <v>481</v>
      </c>
      <c r="B482" s="2" t="s">
        <v>1647</v>
      </c>
      <c r="C482" s="2">
        <f>YEAR(Data!$D482)</f>
        <v>2013</v>
      </c>
      <c r="D482" s="7">
        <v>41452</v>
      </c>
      <c r="E482" s="7">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c r="W482" t="str">
        <f>TEXT(Table_1[[#This Row],[Order Date]],"mmmm")</f>
        <v>June</v>
      </c>
    </row>
    <row r="483" spans="1:23" ht="14.25" customHeight="1">
      <c r="A483" s="2">
        <v>482</v>
      </c>
      <c r="B483" s="2" t="s">
        <v>1654</v>
      </c>
      <c r="C483" s="2">
        <f>YEAR(Data!$D483)</f>
        <v>2011</v>
      </c>
      <c r="D483" s="7">
        <v>40822</v>
      </c>
      <c r="E483" s="7">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c r="W483" t="str">
        <f>TEXT(Table_1[[#This Row],[Order Date]],"mmmm")</f>
        <v>October</v>
      </c>
    </row>
    <row r="484" spans="1:23" ht="14.25" customHeight="1">
      <c r="A484" s="2">
        <v>483</v>
      </c>
      <c r="B484" s="2" t="s">
        <v>1659</v>
      </c>
      <c r="C484" s="2">
        <f>YEAR(Data!$D484)</f>
        <v>2011</v>
      </c>
      <c r="D484" s="7">
        <v>40746</v>
      </c>
      <c r="E484" s="7">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c r="W484" t="str">
        <f>TEXT(Table_1[[#This Row],[Order Date]],"mmmm")</f>
        <v>July</v>
      </c>
    </row>
    <row r="485" spans="1:23" ht="14.25" customHeight="1">
      <c r="A485" s="2">
        <v>484</v>
      </c>
      <c r="B485" s="2" t="s">
        <v>1659</v>
      </c>
      <c r="C485" s="2">
        <f>YEAR(Data!$D485)</f>
        <v>2011</v>
      </c>
      <c r="D485" s="7">
        <v>40746</v>
      </c>
      <c r="E485" s="7">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c r="W485" t="str">
        <f>TEXT(Table_1[[#This Row],[Order Date]],"mmmm")</f>
        <v>July</v>
      </c>
    </row>
    <row r="486" spans="1:23" ht="14.25" customHeight="1">
      <c r="A486" s="2">
        <v>485</v>
      </c>
      <c r="B486" s="2" t="s">
        <v>1664</v>
      </c>
      <c r="C486" s="2">
        <f>YEAR(Data!$D486)</f>
        <v>2014</v>
      </c>
      <c r="D486" s="7">
        <v>41801</v>
      </c>
      <c r="E486" s="7">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c r="W486" t="str">
        <f>TEXT(Table_1[[#This Row],[Order Date]],"mmmm")</f>
        <v>June</v>
      </c>
    </row>
    <row r="487" spans="1:23" ht="14.25" customHeight="1">
      <c r="A487" s="2">
        <v>486</v>
      </c>
      <c r="B487" s="2" t="s">
        <v>1664</v>
      </c>
      <c r="C487" s="2">
        <f>YEAR(Data!$D487)</f>
        <v>2014</v>
      </c>
      <c r="D487" s="7">
        <v>41801</v>
      </c>
      <c r="E487" s="7">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c r="W487" t="str">
        <f>TEXT(Table_1[[#This Row],[Order Date]],"mmmm")</f>
        <v>June</v>
      </c>
    </row>
    <row r="488" spans="1:23" ht="14.25" customHeight="1">
      <c r="A488" s="2">
        <v>487</v>
      </c>
      <c r="B488" s="2" t="s">
        <v>1664</v>
      </c>
      <c r="C488" s="2">
        <f>YEAR(Data!$D488)</f>
        <v>2014</v>
      </c>
      <c r="D488" s="7">
        <v>41801</v>
      </c>
      <c r="E488" s="7">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c r="W488" t="str">
        <f>TEXT(Table_1[[#This Row],[Order Date]],"mmmm")</f>
        <v>June</v>
      </c>
    </row>
    <row r="489" spans="1:23" ht="14.25" customHeight="1">
      <c r="A489" s="2">
        <v>488</v>
      </c>
      <c r="B489" s="2" t="s">
        <v>1673</v>
      </c>
      <c r="C489" s="2">
        <f>YEAR(Data!$D489)</f>
        <v>2011</v>
      </c>
      <c r="D489" s="7">
        <v>40845</v>
      </c>
      <c r="E489" s="7">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c r="W489" t="str">
        <f>TEXT(Table_1[[#This Row],[Order Date]],"mmmm")</f>
        <v>October</v>
      </c>
    </row>
    <row r="490" spans="1:23" ht="14.25" customHeight="1">
      <c r="A490" s="2">
        <v>489</v>
      </c>
      <c r="B490" s="2" t="s">
        <v>1678</v>
      </c>
      <c r="C490" s="2">
        <f>YEAR(Data!$D490)</f>
        <v>2011</v>
      </c>
      <c r="D490" s="7">
        <v>40703</v>
      </c>
      <c r="E490" s="7">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c r="W490" t="str">
        <f>TEXT(Table_1[[#This Row],[Order Date]],"mmmm")</f>
        <v>June</v>
      </c>
    </row>
    <row r="491" spans="1:23" ht="14.25" customHeight="1">
      <c r="A491" s="2">
        <v>490</v>
      </c>
      <c r="B491" s="2" t="s">
        <v>1678</v>
      </c>
      <c r="C491" s="2">
        <f>YEAR(Data!$D491)</f>
        <v>2011</v>
      </c>
      <c r="D491" s="7">
        <v>40703</v>
      </c>
      <c r="E491" s="7">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c r="W491" t="str">
        <f>TEXT(Table_1[[#This Row],[Order Date]],"mmmm")</f>
        <v>June</v>
      </c>
    </row>
    <row r="492" spans="1:23" ht="14.25" customHeight="1">
      <c r="A492" s="2">
        <v>491</v>
      </c>
      <c r="B492" s="2" t="s">
        <v>1678</v>
      </c>
      <c r="C492" s="2">
        <f>YEAR(Data!$D492)</f>
        <v>2011</v>
      </c>
      <c r="D492" s="7">
        <v>40703</v>
      </c>
      <c r="E492" s="7">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c r="W492" t="str">
        <f>TEXT(Table_1[[#This Row],[Order Date]],"mmmm")</f>
        <v>June</v>
      </c>
    </row>
    <row r="493" spans="1:23" ht="14.25" customHeight="1">
      <c r="A493" s="2">
        <v>492</v>
      </c>
      <c r="B493" s="2" t="s">
        <v>1686</v>
      </c>
      <c r="C493" s="2">
        <f>YEAR(Data!$D493)</f>
        <v>2011</v>
      </c>
      <c r="D493" s="7">
        <v>40800</v>
      </c>
      <c r="E493" s="7">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c r="W493" t="str">
        <f>TEXT(Table_1[[#This Row],[Order Date]],"mmmm")</f>
        <v>September</v>
      </c>
    </row>
    <row r="494" spans="1:23" ht="14.25" customHeight="1">
      <c r="A494" s="2">
        <v>493</v>
      </c>
      <c r="B494" s="2" t="s">
        <v>1686</v>
      </c>
      <c r="C494" s="2">
        <f>YEAR(Data!$D494)</f>
        <v>2011</v>
      </c>
      <c r="D494" s="7">
        <v>40800</v>
      </c>
      <c r="E494" s="7">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c r="W494" t="str">
        <f>TEXT(Table_1[[#This Row],[Order Date]],"mmmm")</f>
        <v>September</v>
      </c>
    </row>
    <row r="495" spans="1:23" ht="14.25" customHeight="1">
      <c r="A495" s="2">
        <v>494</v>
      </c>
      <c r="B495" s="2" t="s">
        <v>1693</v>
      </c>
      <c r="C495" s="2">
        <f>YEAR(Data!$D495)</f>
        <v>2013</v>
      </c>
      <c r="D495" s="7">
        <v>41404</v>
      </c>
      <c r="E495" s="7">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c r="W495" t="str">
        <f>TEXT(Table_1[[#This Row],[Order Date]],"mmmm")</f>
        <v>May</v>
      </c>
    </row>
    <row r="496" spans="1:23" ht="14.25" customHeight="1">
      <c r="A496" s="2">
        <v>495</v>
      </c>
      <c r="B496" s="2" t="s">
        <v>1698</v>
      </c>
      <c r="C496" s="2">
        <f>YEAR(Data!$D496)</f>
        <v>2013</v>
      </c>
      <c r="D496" s="7">
        <v>41352</v>
      </c>
      <c r="E496" s="7">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c r="W496" t="str">
        <f>TEXT(Table_1[[#This Row],[Order Date]],"mmmm")</f>
        <v>March</v>
      </c>
    </row>
    <row r="497" spans="1:23" ht="14.25" customHeight="1">
      <c r="A497" s="2">
        <v>496</v>
      </c>
      <c r="B497" s="2" t="s">
        <v>1703</v>
      </c>
      <c r="C497" s="2">
        <f>YEAR(Data!$D497)</f>
        <v>2012</v>
      </c>
      <c r="D497" s="7">
        <v>41270</v>
      </c>
      <c r="E497" s="7">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c r="W497" t="str">
        <f>TEXT(Table_1[[#This Row],[Order Date]],"mmmm")</f>
        <v>December</v>
      </c>
    </row>
    <row r="498" spans="1:23" ht="14.25" customHeight="1">
      <c r="A498" s="2">
        <v>497</v>
      </c>
      <c r="B498" s="2" t="s">
        <v>1710</v>
      </c>
      <c r="C498" s="2">
        <f>YEAR(Data!$D498)</f>
        <v>2013</v>
      </c>
      <c r="D498" s="7">
        <v>41481</v>
      </c>
      <c r="E498" s="7">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c r="W498" t="str">
        <f>TEXT(Table_1[[#This Row],[Order Date]],"mmmm")</f>
        <v>July</v>
      </c>
    </row>
    <row r="499" spans="1:23" ht="14.25" customHeight="1">
      <c r="A499" s="2">
        <v>498</v>
      </c>
      <c r="B499" s="2" t="s">
        <v>1710</v>
      </c>
      <c r="C499" s="2">
        <f>YEAR(Data!$D499)</f>
        <v>2013</v>
      </c>
      <c r="D499" s="7">
        <v>41481</v>
      </c>
      <c r="E499" s="7">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c r="W499" t="str">
        <f>TEXT(Table_1[[#This Row],[Order Date]],"mmmm")</f>
        <v>July</v>
      </c>
    </row>
    <row r="500" spans="1:23" ht="14.25" customHeight="1">
      <c r="A500" s="2">
        <v>499</v>
      </c>
      <c r="B500" s="2" t="s">
        <v>1710</v>
      </c>
      <c r="C500" s="2">
        <f>YEAR(Data!$D500)</f>
        <v>2013</v>
      </c>
      <c r="D500" s="7">
        <v>41481</v>
      </c>
      <c r="E500" s="7">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c r="W500" t="str">
        <f>TEXT(Table_1[[#This Row],[Order Date]],"mmmm")</f>
        <v>July</v>
      </c>
    </row>
    <row r="501" spans="1:23" ht="14.25" customHeight="1">
      <c r="A501" s="2">
        <v>500</v>
      </c>
      <c r="B501" s="2" t="s">
        <v>1710</v>
      </c>
      <c r="C501" s="2">
        <f>YEAR(Data!$D501)</f>
        <v>2013</v>
      </c>
      <c r="D501" s="7">
        <v>41481</v>
      </c>
      <c r="E501" s="7">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c r="W501" t="str">
        <f>TEXT(Table_1[[#This Row],[Order Date]],"mmmm")</f>
        <v>July</v>
      </c>
    </row>
    <row r="502" spans="1:23" ht="14.25" customHeight="1">
      <c r="A502" s="2">
        <v>501</v>
      </c>
      <c r="B502" s="2" t="s">
        <v>1718</v>
      </c>
      <c r="C502" s="2">
        <f>YEAR(Data!$D502)</f>
        <v>2013</v>
      </c>
      <c r="D502" s="7">
        <v>41425</v>
      </c>
      <c r="E502" s="7">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c r="W502" t="str">
        <f>TEXT(Table_1[[#This Row],[Order Date]],"mmmm")</f>
        <v>May</v>
      </c>
    </row>
    <row r="503" spans="1:23" ht="14.25" customHeight="1">
      <c r="A503" s="2">
        <v>502</v>
      </c>
      <c r="B503" s="2" t="s">
        <v>1718</v>
      </c>
      <c r="C503" s="2">
        <f>YEAR(Data!$D503)</f>
        <v>2013</v>
      </c>
      <c r="D503" s="7">
        <v>41425</v>
      </c>
      <c r="E503" s="7">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c r="W503" t="str">
        <f>TEXT(Table_1[[#This Row],[Order Date]],"mmmm")</f>
        <v>May</v>
      </c>
    </row>
    <row r="504" spans="1:23" ht="14.25" customHeight="1">
      <c r="A504" s="2">
        <v>503</v>
      </c>
      <c r="B504" s="2" t="s">
        <v>1718</v>
      </c>
      <c r="C504" s="2">
        <f>YEAR(Data!$D504)</f>
        <v>2013</v>
      </c>
      <c r="D504" s="7">
        <v>41425</v>
      </c>
      <c r="E504" s="7">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c r="W504" t="str">
        <f>TEXT(Table_1[[#This Row],[Order Date]],"mmmm")</f>
        <v>May</v>
      </c>
    </row>
    <row r="505" spans="1:23" ht="14.25" customHeight="1">
      <c r="A505" s="2">
        <v>504</v>
      </c>
      <c r="B505" s="2" t="s">
        <v>1718</v>
      </c>
      <c r="C505" s="2">
        <f>YEAR(Data!$D505)</f>
        <v>2013</v>
      </c>
      <c r="D505" s="7">
        <v>41425</v>
      </c>
      <c r="E505" s="7">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c r="W505" t="str">
        <f>TEXT(Table_1[[#This Row],[Order Date]],"mmmm")</f>
        <v>May</v>
      </c>
    </row>
    <row r="506" spans="1:23" ht="14.25" customHeight="1">
      <c r="A506" s="2">
        <v>505</v>
      </c>
      <c r="B506" s="2" t="s">
        <v>1718</v>
      </c>
      <c r="C506" s="2">
        <f>YEAR(Data!$D506)</f>
        <v>2013</v>
      </c>
      <c r="D506" s="7">
        <v>41425</v>
      </c>
      <c r="E506" s="7">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c r="W506" t="str">
        <f>TEXT(Table_1[[#This Row],[Order Date]],"mmmm")</f>
        <v>May</v>
      </c>
    </row>
    <row r="507" spans="1:23" ht="14.25" customHeight="1">
      <c r="A507" s="2">
        <v>506</v>
      </c>
      <c r="B507" s="2" t="s">
        <v>1732</v>
      </c>
      <c r="C507" s="2">
        <f>YEAR(Data!$D507)</f>
        <v>2014</v>
      </c>
      <c r="D507" s="7">
        <v>41956</v>
      </c>
      <c r="E507" s="7">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c r="W507" t="str">
        <f>TEXT(Table_1[[#This Row],[Order Date]],"mmmm")</f>
        <v>November</v>
      </c>
    </row>
    <row r="508" spans="1:23" ht="14.25" customHeight="1">
      <c r="A508" s="2">
        <v>507</v>
      </c>
      <c r="B508" s="2" t="s">
        <v>1733</v>
      </c>
      <c r="C508" s="2">
        <f>YEAR(Data!$D508)</f>
        <v>2012</v>
      </c>
      <c r="D508" s="7">
        <v>40984</v>
      </c>
      <c r="E508" s="7">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c r="W508" t="str">
        <f>TEXT(Table_1[[#This Row],[Order Date]],"mmmm")</f>
        <v>March</v>
      </c>
    </row>
    <row r="509" spans="1:23" ht="14.25" customHeight="1">
      <c r="A509" s="2">
        <v>508</v>
      </c>
      <c r="B509" s="2" t="s">
        <v>1733</v>
      </c>
      <c r="C509" s="2">
        <f>YEAR(Data!$D509)</f>
        <v>2012</v>
      </c>
      <c r="D509" s="7">
        <v>40984</v>
      </c>
      <c r="E509" s="7">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c r="W509" t="str">
        <f>TEXT(Table_1[[#This Row],[Order Date]],"mmmm")</f>
        <v>March</v>
      </c>
    </row>
    <row r="510" spans="1:23" ht="14.25" customHeight="1">
      <c r="A510" s="2">
        <v>509</v>
      </c>
      <c r="B510" s="2" t="s">
        <v>1733</v>
      </c>
      <c r="C510" s="2">
        <f>YEAR(Data!$D510)</f>
        <v>2012</v>
      </c>
      <c r="D510" s="7">
        <v>40984</v>
      </c>
      <c r="E510" s="7">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c r="W510" t="str">
        <f>TEXT(Table_1[[#This Row],[Order Date]],"mmmm")</f>
        <v>March</v>
      </c>
    </row>
    <row r="511" spans="1:23" ht="14.25" customHeight="1">
      <c r="A511" s="2">
        <v>510</v>
      </c>
      <c r="B511" s="2" t="s">
        <v>1733</v>
      </c>
      <c r="C511" s="2">
        <f>YEAR(Data!$D511)</f>
        <v>2012</v>
      </c>
      <c r="D511" s="7">
        <v>40984</v>
      </c>
      <c r="E511" s="7">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c r="W511" t="str">
        <f>TEXT(Table_1[[#This Row],[Order Date]],"mmmm")</f>
        <v>March</v>
      </c>
    </row>
    <row r="512" spans="1:23" ht="14.25" customHeight="1">
      <c r="A512" s="2">
        <v>511</v>
      </c>
      <c r="B512" s="2" t="s">
        <v>1744</v>
      </c>
      <c r="C512" s="2">
        <f>YEAR(Data!$D512)</f>
        <v>2014</v>
      </c>
      <c r="D512" s="7">
        <v>41970</v>
      </c>
      <c r="E512" s="7">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c r="W512" t="str">
        <f>TEXT(Table_1[[#This Row],[Order Date]],"mmmm")</f>
        <v>November</v>
      </c>
    </row>
    <row r="513" spans="1:23" ht="14.25" customHeight="1">
      <c r="A513" s="2">
        <v>512</v>
      </c>
      <c r="B513" s="2" t="s">
        <v>1744</v>
      </c>
      <c r="C513" s="2">
        <f>YEAR(Data!$D513)</f>
        <v>2014</v>
      </c>
      <c r="D513" s="7">
        <v>41970</v>
      </c>
      <c r="E513" s="7">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c r="W513" t="str">
        <f>TEXT(Table_1[[#This Row],[Order Date]],"mmmm")</f>
        <v>November</v>
      </c>
    </row>
    <row r="514" spans="1:23" ht="14.25" customHeight="1">
      <c r="A514" s="2">
        <v>513</v>
      </c>
      <c r="B514" s="2" t="s">
        <v>1752</v>
      </c>
      <c r="C514" s="2">
        <f>YEAR(Data!$D514)</f>
        <v>2013</v>
      </c>
      <c r="D514" s="7">
        <v>41568</v>
      </c>
      <c r="E514" s="7">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c r="W514" t="str">
        <f>TEXT(Table_1[[#This Row],[Order Date]],"mmmm")</f>
        <v>October</v>
      </c>
    </row>
    <row r="515" spans="1:23" ht="14.25" customHeight="1">
      <c r="A515" s="2">
        <v>514</v>
      </c>
      <c r="B515" s="2" t="s">
        <v>1753</v>
      </c>
      <c r="C515" s="2">
        <f>YEAR(Data!$D515)</f>
        <v>2014</v>
      </c>
      <c r="D515" s="7">
        <v>41995</v>
      </c>
      <c r="E515" s="7">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c r="W515" t="str">
        <f>TEXT(Table_1[[#This Row],[Order Date]],"mmmm")</f>
        <v>December</v>
      </c>
    </row>
    <row r="516" spans="1:23" ht="14.25" customHeight="1">
      <c r="A516" s="2">
        <v>515</v>
      </c>
      <c r="B516" s="2" t="s">
        <v>1753</v>
      </c>
      <c r="C516" s="2">
        <f>YEAR(Data!$D516)</f>
        <v>2014</v>
      </c>
      <c r="D516" s="7">
        <v>41995</v>
      </c>
      <c r="E516" s="7">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c r="W516" t="str">
        <f>TEXT(Table_1[[#This Row],[Order Date]],"mmmm")</f>
        <v>December</v>
      </c>
    </row>
    <row r="517" spans="1:23" ht="14.25" customHeight="1">
      <c r="A517" s="2">
        <v>516</v>
      </c>
      <c r="B517" s="2" t="s">
        <v>1760</v>
      </c>
      <c r="C517" s="2">
        <f>YEAR(Data!$D517)</f>
        <v>2014</v>
      </c>
      <c r="D517" s="7">
        <v>41662</v>
      </c>
      <c r="E517" s="7">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c r="W517" t="str">
        <f>TEXT(Table_1[[#This Row],[Order Date]],"mmmm")</f>
        <v>January</v>
      </c>
    </row>
    <row r="518" spans="1:23" ht="14.25" customHeight="1">
      <c r="A518" s="2">
        <v>517</v>
      </c>
      <c r="B518" s="2" t="s">
        <v>1760</v>
      </c>
      <c r="C518" s="2">
        <f>YEAR(Data!$D518)</f>
        <v>2014</v>
      </c>
      <c r="D518" s="7">
        <v>41662</v>
      </c>
      <c r="E518" s="7">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c r="W518" t="str">
        <f>TEXT(Table_1[[#This Row],[Order Date]],"mmmm")</f>
        <v>January</v>
      </c>
    </row>
    <row r="519" spans="1:23" ht="14.25" customHeight="1">
      <c r="A519" s="2">
        <v>518</v>
      </c>
      <c r="B519" s="2" t="s">
        <v>1760</v>
      </c>
      <c r="C519" s="2">
        <f>YEAR(Data!$D519)</f>
        <v>2014</v>
      </c>
      <c r="D519" s="7">
        <v>41662</v>
      </c>
      <c r="E519" s="7">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c r="W519" t="str">
        <f>TEXT(Table_1[[#This Row],[Order Date]],"mmmm")</f>
        <v>January</v>
      </c>
    </row>
    <row r="520" spans="1:23" ht="14.25" customHeight="1">
      <c r="A520" s="2">
        <v>519</v>
      </c>
      <c r="B520" s="2" t="s">
        <v>1760</v>
      </c>
      <c r="C520" s="2">
        <f>YEAR(Data!$D520)</f>
        <v>2014</v>
      </c>
      <c r="D520" s="7">
        <v>41662</v>
      </c>
      <c r="E520" s="7">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c r="W520" t="str">
        <f>TEXT(Table_1[[#This Row],[Order Date]],"mmmm")</f>
        <v>January</v>
      </c>
    </row>
    <row r="521" spans="1:23" ht="14.25" customHeight="1">
      <c r="A521" s="2">
        <v>520</v>
      </c>
      <c r="B521" s="2" t="s">
        <v>1771</v>
      </c>
      <c r="C521" s="2">
        <f>YEAR(Data!$D521)</f>
        <v>2012</v>
      </c>
      <c r="D521" s="7">
        <v>40990</v>
      </c>
      <c r="E521" s="7">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c r="W521" t="str">
        <f>TEXT(Table_1[[#This Row],[Order Date]],"mmmm")</f>
        <v>March</v>
      </c>
    </row>
    <row r="522" spans="1:23" ht="14.25" customHeight="1">
      <c r="A522" s="2">
        <v>521</v>
      </c>
      <c r="B522" s="2" t="s">
        <v>1771</v>
      </c>
      <c r="C522" s="2">
        <f>YEAR(Data!$D522)</f>
        <v>2012</v>
      </c>
      <c r="D522" s="7">
        <v>40990</v>
      </c>
      <c r="E522" s="7">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c r="W522" t="str">
        <f>TEXT(Table_1[[#This Row],[Order Date]],"mmmm")</f>
        <v>March</v>
      </c>
    </row>
    <row r="523" spans="1:23" ht="14.25" customHeight="1">
      <c r="A523" s="2">
        <v>522</v>
      </c>
      <c r="B523" s="2" t="s">
        <v>1771</v>
      </c>
      <c r="C523" s="2">
        <f>YEAR(Data!$D523)</f>
        <v>2012</v>
      </c>
      <c r="D523" s="7">
        <v>40990</v>
      </c>
      <c r="E523" s="7">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c r="W523" t="str">
        <f>TEXT(Table_1[[#This Row],[Order Date]],"mmmm")</f>
        <v>March</v>
      </c>
    </row>
    <row r="524" spans="1:23" ht="14.25" customHeight="1">
      <c r="A524" s="2">
        <v>523</v>
      </c>
      <c r="B524" s="2" t="s">
        <v>1778</v>
      </c>
      <c r="C524" s="2">
        <f>YEAR(Data!$D524)</f>
        <v>2014</v>
      </c>
      <c r="D524" s="7">
        <v>41663</v>
      </c>
      <c r="E524" s="7">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c r="W524" t="str">
        <f>TEXT(Table_1[[#This Row],[Order Date]],"mmmm")</f>
        <v>January</v>
      </c>
    </row>
    <row r="525" spans="1:23" ht="14.25" customHeight="1">
      <c r="A525" s="2">
        <v>524</v>
      </c>
      <c r="B525" s="2" t="s">
        <v>1781</v>
      </c>
      <c r="C525" s="2">
        <f>YEAR(Data!$D525)</f>
        <v>2013</v>
      </c>
      <c r="D525" s="7">
        <v>41416</v>
      </c>
      <c r="E525" s="7">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c r="W525" t="str">
        <f>TEXT(Table_1[[#This Row],[Order Date]],"mmmm")</f>
        <v>May</v>
      </c>
    </row>
    <row r="526" spans="1:23" ht="14.25" customHeight="1">
      <c r="A526" s="2">
        <v>525</v>
      </c>
      <c r="B526" s="2" t="s">
        <v>1781</v>
      </c>
      <c r="C526" s="2">
        <f>YEAR(Data!$D526)</f>
        <v>2013</v>
      </c>
      <c r="D526" s="7">
        <v>41416</v>
      </c>
      <c r="E526" s="7">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c r="W526" t="str">
        <f>TEXT(Table_1[[#This Row],[Order Date]],"mmmm")</f>
        <v>May</v>
      </c>
    </row>
    <row r="527" spans="1:23" ht="14.25" customHeight="1">
      <c r="A527" s="2">
        <v>526</v>
      </c>
      <c r="B527" s="2" t="s">
        <v>1785</v>
      </c>
      <c r="C527" s="2">
        <f>YEAR(Data!$D527)</f>
        <v>2012</v>
      </c>
      <c r="D527" s="7">
        <v>41269</v>
      </c>
      <c r="E527" s="7">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c r="W527" t="str">
        <f>TEXT(Table_1[[#This Row],[Order Date]],"mmmm")</f>
        <v>December</v>
      </c>
    </row>
    <row r="528" spans="1:23" ht="14.25" customHeight="1">
      <c r="A528" s="2">
        <v>527</v>
      </c>
      <c r="B528" s="2" t="s">
        <v>1789</v>
      </c>
      <c r="C528" s="2">
        <f>YEAR(Data!$D528)</f>
        <v>2014</v>
      </c>
      <c r="D528" s="7">
        <v>41934</v>
      </c>
      <c r="E528" s="7">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c r="W528" t="str">
        <f>TEXT(Table_1[[#This Row],[Order Date]],"mmmm")</f>
        <v>October</v>
      </c>
    </row>
    <row r="529" spans="1:23" ht="14.25" customHeight="1">
      <c r="A529" s="2">
        <v>528</v>
      </c>
      <c r="B529" s="2" t="s">
        <v>1789</v>
      </c>
      <c r="C529" s="2">
        <f>YEAR(Data!$D529)</f>
        <v>2014</v>
      </c>
      <c r="D529" s="7">
        <v>41934</v>
      </c>
      <c r="E529" s="7">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c r="W529" t="str">
        <f>TEXT(Table_1[[#This Row],[Order Date]],"mmmm")</f>
        <v>October</v>
      </c>
    </row>
    <row r="530" spans="1:23" ht="14.25" customHeight="1">
      <c r="A530" s="2">
        <v>529</v>
      </c>
      <c r="B530" s="2" t="s">
        <v>1795</v>
      </c>
      <c r="C530" s="2">
        <f>YEAR(Data!$D530)</f>
        <v>2012</v>
      </c>
      <c r="D530" s="7">
        <v>41155</v>
      </c>
      <c r="E530" s="7">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c r="W530" t="str">
        <f>TEXT(Table_1[[#This Row],[Order Date]],"mmmm")</f>
        <v>September</v>
      </c>
    </row>
    <row r="531" spans="1:23" ht="14.25" customHeight="1">
      <c r="A531" s="2">
        <v>530</v>
      </c>
      <c r="B531" s="2" t="s">
        <v>1795</v>
      </c>
      <c r="C531" s="2">
        <f>YEAR(Data!$D531)</f>
        <v>2012</v>
      </c>
      <c r="D531" s="7">
        <v>41155</v>
      </c>
      <c r="E531" s="7">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c r="W531" t="str">
        <f>TEXT(Table_1[[#This Row],[Order Date]],"mmmm")</f>
        <v>September</v>
      </c>
    </row>
    <row r="532" spans="1:23" ht="14.25" customHeight="1">
      <c r="A532" s="2">
        <v>531</v>
      </c>
      <c r="B532" s="2" t="s">
        <v>1795</v>
      </c>
      <c r="C532" s="2">
        <f>YEAR(Data!$D532)</f>
        <v>2012</v>
      </c>
      <c r="D532" s="7">
        <v>41155</v>
      </c>
      <c r="E532" s="7">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c r="W532" t="str">
        <f>TEXT(Table_1[[#This Row],[Order Date]],"mmmm")</f>
        <v>September</v>
      </c>
    </row>
    <row r="533" spans="1:23" ht="14.25" customHeight="1">
      <c r="A533" s="2">
        <v>532</v>
      </c>
      <c r="B533" s="2" t="s">
        <v>1804</v>
      </c>
      <c r="C533" s="2">
        <f>YEAR(Data!$D533)</f>
        <v>2012</v>
      </c>
      <c r="D533" s="7">
        <v>41220</v>
      </c>
      <c r="E533" s="7">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c r="W533" t="str">
        <f>TEXT(Table_1[[#This Row],[Order Date]],"mmmm")</f>
        <v>November</v>
      </c>
    </row>
    <row r="534" spans="1:23" ht="14.25" customHeight="1">
      <c r="A534" s="2">
        <v>533</v>
      </c>
      <c r="B534" s="2" t="s">
        <v>1809</v>
      </c>
      <c r="C534" s="2">
        <f>YEAR(Data!$D534)</f>
        <v>2014</v>
      </c>
      <c r="D534" s="7">
        <v>41890</v>
      </c>
      <c r="E534" s="7">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c r="W534" t="str">
        <f>TEXT(Table_1[[#This Row],[Order Date]],"mmmm")</f>
        <v>September</v>
      </c>
    </row>
    <row r="535" spans="1:23" ht="14.25" customHeight="1">
      <c r="A535" s="2">
        <v>534</v>
      </c>
      <c r="B535" s="2" t="s">
        <v>1814</v>
      </c>
      <c r="C535" s="2">
        <f>YEAR(Data!$D535)</f>
        <v>2013</v>
      </c>
      <c r="D535" s="7">
        <v>41424</v>
      </c>
      <c r="E535" s="7">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c r="W535" t="str">
        <f>TEXT(Table_1[[#This Row],[Order Date]],"mmmm")</f>
        <v>May</v>
      </c>
    </row>
    <row r="536" spans="1:23" ht="14.25" customHeight="1">
      <c r="A536" s="2">
        <v>535</v>
      </c>
      <c r="B536" s="2" t="s">
        <v>1814</v>
      </c>
      <c r="C536" s="2">
        <f>YEAR(Data!$D536)</f>
        <v>2013</v>
      </c>
      <c r="D536" s="7">
        <v>41424</v>
      </c>
      <c r="E536" s="7">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c r="W536" t="str">
        <f>TEXT(Table_1[[#This Row],[Order Date]],"mmmm")</f>
        <v>May</v>
      </c>
    </row>
    <row r="537" spans="1:23" ht="14.25" customHeight="1">
      <c r="A537" s="2">
        <v>536</v>
      </c>
      <c r="B537" s="2" t="s">
        <v>1820</v>
      </c>
      <c r="C537" s="2">
        <f>YEAR(Data!$D537)</f>
        <v>2013</v>
      </c>
      <c r="D537" s="7">
        <v>41466</v>
      </c>
      <c r="E537" s="7">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c r="W537" t="str">
        <f>TEXT(Table_1[[#This Row],[Order Date]],"mmmm")</f>
        <v>July</v>
      </c>
    </row>
    <row r="538" spans="1:23" ht="14.25" customHeight="1">
      <c r="A538" s="2">
        <v>537</v>
      </c>
      <c r="B538" s="2" t="s">
        <v>1826</v>
      </c>
      <c r="C538" s="2">
        <f>YEAR(Data!$D538)</f>
        <v>2014</v>
      </c>
      <c r="D538" s="7">
        <v>41886</v>
      </c>
      <c r="E538" s="7">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c r="W538" t="str">
        <f>TEXT(Table_1[[#This Row],[Order Date]],"mmmm")</f>
        <v>September</v>
      </c>
    </row>
    <row r="539" spans="1:23" ht="14.25" customHeight="1">
      <c r="A539" s="2">
        <v>538</v>
      </c>
      <c r="B539" s="2" t="s">
        <v>1831</v>
      </c>
      <c r="C539" s="2">
        <f>YEAR(Data!$D539)</f>
        <v>2012</v>
      </c>
      <c r="D539" s="7">
        <v>41246</v>
      </c>
      <c r="E539" s="7">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c r="W539" t="str">
        <f>TEXT(Table_1[[#This Row],[Order Date]],"mmmm")</f>
        <v>December</v>
      </c>
    </row>
    <row r="540" spans="1:23" ht="14.25" customHeight="1">
      <c r="A540" s="2">
        <v>539</v>
      </c>
      <c r="B540" s="2" t="s">
        <v>1834</v>
      </c>
      <c r="C540" s="2">
        <f>YEAR(Data!$D540)</f>
        <v>2012</v>
      </c>
      <c r="D540" s="7">
        <v>41250</v>
      </c>
      <c r="E540" s="7">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c r="W540" t="str">
        <f>TEXT(Table_1[[#This Row],[Order Date]],"mmmm")</f>
        <v>December</v>
      </c>
    </row>
    <row r="541" spans="1:23" ht="14.25" customHeight="1">
      <c r="A541" s="2">
        <v>540</v>
      </c>
      <c r="B541" s="2" t="s">
        <v>1834</v>
      </c>
      <c r="C541" s="2">
        <f>YEAR(Data!$D541)</f>
        <v>2012</v>
      </c>
      <c r="D541" s="7">
        <v>41250</v>
      </c>
      <c r="E541" s="7">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c r="W541" t="str">
        <f>TEXT(Table_1[[#This Row],[Order Date]],"mmmm")</f>
        <v>December</v>
      </c>
    </row>
    <row r="542" spans="1:23" ht="14.25" customHeight="1">
      <c r="A542" s="2">
        <v>541</v>
      </c>
      <c r="B542" s="2" t="s">
        <v>1841</v>
      </c>
      <c r="C542" s="2">
        <f>YEAR(Data!$D542)</f>
        <v>2011</v>
      </c>
      <c r="D542" s="7">
        <v>40576</v>
      </c>
      <c r="E542" s="7">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c r="W542" t="str">
        <f>TEXT(Table_1[[#This Row],[Order Date]],"mmmm")</f>
        <v>February</v>
      </c>
    </row>
    <row r="543" spans="1:23" ht="14.25" customHeight="1">
      <c r="A543" s="2">
        <v>542</v>
      </c>
      <c r="B543" s="2" t="s">
        <v>1847</v>
      </c>
      <c r="C543" s="2">
        <f>YEAR(Data!$D543)</f>
        <v>2013</v>
      </c>
      <c r="D543" s="7">
        <v>41470</v>
      </c>
      <c r="E543" s="7">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c r="W543" t="str">
        <f>TEXT(Table_1[[#This Row],[Order Date]],"mmmm")</f>
        <v>July</v>
      </c>
    </row>
    <row r="544" spans="1:23" ht="14.25" customHeight="1">
      <c r="A544" s="2">
        <v>543</v>
      </c>
      <c r="B544" s="2" t="s">
        <v>1850</v>
      </c>
      <c r="C544" s="2">
        <f>YEAR(Data!$D544)</f>
        <v>2012</v>
      </c>
      <c r="D544" s="7">
        <v>41261</v>
      </c>
      <c r="E544" s="7">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c r="W544" t="str">
        <f>TEXT(Table_1[[#This Row],[Order Date]],"mmmm")</f>
        <v>December</v>
      </c>
    </row>
    <row r="545" spans="1:23" ht="14.25" customHeight="1">
      <c r="A545" s="2">
        <v>544</v>
      </c>
      <c r="B545" s="2" t="s">
        <v>1853</v>
      </c>
      <c r="C545" s="2">
        <f>YEAR(Data!$D545)</f>
        <v>2011</v>
      </c>
      <c r="D545" s="7">
        <v>40674</v>
      </c>
      <c r="E545" s="7">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c r="W545" t="str">
        <f>TEXT(Table_1[[#This Row],[Order Date]],"mmmm")</f>
        <v>May</v>
      </c>
    </row>
    <row r="546" spans="1:23" ht="14.25" customHeight="1">
      <c r="A546" s="2">
        <v>545</v>
      </c>
      <c r="B546" s="2" t="s">
        <v>1853</v>
      </c>
      <c r="C546" s="2">
        <f>YEAR(Data!$D546)</f>
        <v>2011</v>
      </c>
      <c r="D546" s="7">
        <v>40674</v>
      </c>
      <c r="E546" s="7">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c r="W546" t="str">
        <f>TEXT(Table_1[[#This Row],[Order Date]],"mmmm")</f>
        <v>May</v>
      </c>
    </row>
    <row r="547" spans="1:23" ht="14.25" customHeight="1">
      <c r="A547" s="2">
        <v>546</v>
      </c>
      <c r="B547" s="2" t="s">
        <v>1853</v>
      </c>
      <c r="C547" s="2">
        <f>YEAR(Data!$D547)</f>
        <v>2011</v>
      </c>
      <c r="D547" s="7">
        <v>40674</v>
      </c>
      <c r="E547" s="7">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c r="W547" t="str">
        <f>TEXT(Table_1[[#This Row],[Order Date]],"mmmm")</f>
        <v>May</v>
      </c>
    </row>
    <row r="548" spans="1:23" ht="14.25" customHeight="1">
      <c r="A548" s="2">
        <v>547</v>
      </c>
      <c r="B548" s="2" t="s">
        <v>1860</v>
      </c>
      <c r="C548" s="2">
        <f>YEAR(Data!$D548)</f>
        <v>2014</v>
      </c>
      <c r="D548" s="7">
        <v>41963</v>
      </c>
      <c r="E548" s="7">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c r="W548" t="str">
        <f>TEXT(Table_1[[#This Row],[Order Date]],"mmmm")</f>
        <v>November</v>
      </c>
    </row>
    <row r="549" spans="1:23" ht="14.25" customHeight="1">
      <c r="A549" s="2">
        <v>548</v>
      </c>
      <c r="B549" s="2" t="s">
        <v>1860</v>
      </c>
      <c r="C549" s="2">
        <f>YEAR(Data!$D549)</f>
        <v>2014</v>
      </c>
      <c r="D549" s="7">
        <v>41963</v>
      </c>
      <c r="E549" s="7">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c r="W549" t="str">
        <f>TEXT(Table_1[[#This Row],[Order Date]],"mmmm")</f>
        <v>November</v>
      </c>
    </row>
    <row r="550" spans="1:23" ht="14.25" customHeight="1">
      <c r="A550" s="2">
        <v>549</v>
      </c>
      <c r="B550" s="2" t="s">
        <v>1867</v>
      </c>
      <c r="C550" s="2">
        <f>YEAR(Data!$D550)</f>
        <v>2012</v>
      </c>
      <c r="D550" s="7">
        <v>41228</v>
      </c>
      <c r="E550" s="7">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c r="W550" t="str">
        <f>TEXT(Table_1[[#This Row],[Order Date]],"mmmm")</f>
        <v>November</v>
      </c>
    </row>
    <row r="551" spans="1:23" ht="14.25" customHeight="1">
      <c r="A551" s="2">
        <v>550</v>
      </c>
      <c r="B551" s="2" t="s">
        <v>1867</v>
      </c>
      <c r="C551" s="2">
        <f>YEAR(Data!$D551)</f>
        <v>2012</v>
      </c>
      <c r="D551" s="7">
        <v>41228</v>
      </c>
      <c r="E551" s="7">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c r="W551" t="str">
        <f>TEXT(Table_1[[#This Row],[Order Date]],"mmmm")</f>
        <v>November</v>
      </c>
    </row>
    <row r="552" spans="1:23" ht="14.25" customHeight="1">
      <c r="A552" s="2">
        <v>551</v>
      </c>
      <c r="B552" s="2" t="s">
        <v>1867</v>
      </c>
      <c r="C552" s="2">
        <f>YEAR(Data!$D552)</f>
        <v>2012</v>
      </c>
      <c r="D552" s="7">
        <v>41228</v>
      </c>
      <c r="E552" s="7">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c r="W552" t="str">
        <f>TEXT(Table_1[[#This Row],[Order Date]],"mmmm")</f>
        <v>November</v>
      </c>
    </row>
    <row r="553" spans="1:23" ht="14.25" customHeight="1">
      <c r="A553" s="2">
        <v>552</v>
      </c>
      <c r="B553" s="2" t="s">
        <v>1869</v>
      </c>
      <c r="C553" s="2">
        <f>YEAR(Data!$D553)</f>
        <v>2013</v>
      </c>
      <c r="D553" s="7">
        <v>41380</v>
      </c>
      <c r="E553" s="7">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c r="W553" t="str">
        <f>TEXT(Table_1[[#This Row],[Order Date]],"mmmm")</f>
        <v>April</v>
      </c>
    </row>
    <row r="554" spans="1:23" ht="14.25" customHeight="1">
      <c r="A554" s="2">
        <v>553</v>
      </c>
      <c r="B554" s="2" t="s">
        <v>1874</v>
      </c>
      <c r="C554" s="2">
        <f>YEAR(Data!$D554)</f>
        <v>2014</v>
      </c>
      <c r="D554" s="7">
        <v>41894</v>
      </c>
      <c r="E554" s="7">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c r="W554" t="str">
        <f>TEXT(Table_1[[#This Row],[Order Date]],"mmmm")</f>
        <v>September</v>
      </c>
    </row>
    <row r="555" spans="1:23" ht="14.25" customHeight="1">
      <c r="A555" s="2">
        <v>554</v>
      </c>
      <c r="B555" s="2" t="s">
        <v>1877</v>
      </c>
      <c r="C555" s="2">
        <f>YEAR(Data!$D555)</f>
        <v>2014</v>
      </c>
      <c r="D555" s="7">
        <v>41968</v>
      </c>
      <c r="E555" s="7">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c r="W555" t="str">
        <f>TEXT(Table_1[[#This Row],[Order Date]],"mmmm")</f>
        <v>November</v>
      </c>
    </row>
    <row r="556" spans="1:23" ht="14.25" customHeight="1">
      <c r="A556" s="2">
        <v>555</v>
      </c>
      <c r="B556" s="2" t="s">
        <v>1882</v>
      </c>
      <c r="C556" s="2">
        <f>YEAR(Data!$D556)</f>
        <v>2014</v>
      </c>
      <c r="D556" s="7">
        <v>41820</v>
      </c>
      <c r="E556" s="7">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c r="W556" t="str">
        <f>TEXT(Table_1[[#This Row],[Order Date]],"mmmm")</f>
        <v>June</v>
      </c>
    </row>
    <row r="557" spans="1:23" ht="14.25" customHeight="1">
      <c r="A557" s="2">
        <v>556</v>
      </c>
      <c r="B557" s="2" t="s">
        <v>1886</v>
      </c>
      <c r="C557" s="2">
        <f>YEAR(Data!$D557)</f>
        <v>2011</v>
      </c>
      <c r="D557" s="7">
        <v>40605</v>
      </c>
      <c r="E557" s="7">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c r="W557" t="str">
        <f>TEXT(Table_1[[#This Row],[Order Date]],"mmmm")</f>
        <v>March</v>
      </c>
    </row>
    <row r="558" spans="1:23" ht="14.25" customHeight="1">
      <c r="A558" s="2">
        <v>557</v>
      </c>
      <c r="B558" s="2" t="s">
        <v>1891</v>
      </c>
      <c r="C558" s="2">
        <f>YEAR(Data!$D558)</f>
        <v>2013</v>
      </c>
      <c r="D558" s="7">
        <v>41436</v>
      </c>
      <c r="E558" s="7">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c r="W558" t="str">
        <f>TEXT(Table_1[[#This Row],[Order Date]],"mmmm")</f>
        <v>June</v>
      </c>
    </row>
    <row r="559" spans="1:23" ht="14.25" customHeight="1">
      <c r="A559" s="2">
        <v>558</v>
      </c>
      <c r="B559" s="2" t="s">
        <v>1891</v>
      </c>
      <c r="C559" s="2">
        <f>YEAR(Data!$D559)</f>
        <v>2013</v>
      </c>
      <c r="D559" s="7">
        <v>41436</v>
      </c>
      <c r="E559" s="7">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c r="W559" t="str">
        <f>TEXT(Table_1[[#This Row],[Order Date]],"mmmm")</f>
        <v>June</v>
      </c>
    </row>
    <row r="560" spans="1:23" ht="14.25" customHeight="1">
      <c r="A560" s="2">
        <v>559</v>
      </c>
      <c r="B560" s="2" t="s">
        <v>1891</v>
      </c>
      <c r="C560" s="2">
        <f>YEAR(Data!$D560)</f>
        <v>2013</v>
      </c>
      <c r="D560" s="7">
        <v>41436</v>
      </c>
      <c r="E560" s="7">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c r="W560" t="str">
        <f>TEXT(Table_1[[#This Row],[Order Date]],"mmmm")</f>
        <v>June</v>
      </c>
    </row>
    <row r="561" spans="1:23" ht="14.25" customHeight="1">
      <c r="A561" s="2">
        <v>560</v>
      </c>
      <c r="B561" s="2" t="s">
        <v>1900</v>
      </c>
      <c r="C561" s="2">
        <f>YEAR(Data!$D561)</f>
        <v>2014</v>
      </c>
      <c r="D561" s="7">
        <v>41964</v>
      </c>
      <c r="E561" s="7">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c r="W561" t="str">
        <f>TEXT(Table_1[[#This Row],[Order Date]],"mmmm")</f>
        <v>November</v>
      </c>
    </row>
    <row r="562" spans="1:23" ht="14.25" customHeight="1">
      <c r="A562" s="2">
        <v>561</v>
      </c>
      <c r="B562" s="2" t="s">
        <v>1900</v>
      </c>
      <c r="C562" s="2">
        <f>YEAR(Data!$D562)</f>
        <v>2014</v>
      </c>
      <c r="D562" s="7">
        <v>41964</v>
      </c>
      <c r="E562" s="7">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c r="W562" t="str">
        <f>TEXT(Table_1[[#This Row],[Order Date]],"mmmm")</f>
        <v>November</v>
      </c>
    </row>
    <row r="563" spans="1:23" ht="14.25" customHeight="1">
      <c r="A563" s="2">
        <v>562</v>
      </c>
      <c r="B563" s="2" t="s">
        <v>1905</v>
      </c>
      <c r="C563" s="2">
        <f>YEAR(Data!$D563)</f>
        <v>2011</v>
      </c>
      <c r="D563" s="7">
        <v>40800</v>
      </c>
      <c r="E563" s="7">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c r="W563" t="str">
        <f>TEXT(Table_1[[#This Row],[Order Date]],"mmmm")</f>
        <v>September</v>
      </c>
    </row>
    <row r="564" spans="1:23" ht="14.25" customHeight="1">
      <c r="A564" s="2">
        <v>563</v>
      </c>
      <c r="B564" s="2" t="s">
        <v>1905</v>
      </c>
      <c r="C564" s="2">
        <f>YEAR(Data!$D564)</f>
        <v>2011</v>
      </c>
      <c r="D564" s="7">
        <v>40800</v>
      </c>
      <c r="E564" s="7">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c r="W564" t="str">
        <f>TEXT(Table_1[[#This Row],[Order Date]],"mmmm")</f>
        <v>September</v>
      </c>
    </row>
    <row r="565" spans="1:23" ht="14.25" customHeight="1">
      <c r="A565" s="2">
        <v>564</v>
      </c>
      <c r="B565" s="2" t="s">
        <v>1912</v>
      </c>
      <c r="C565" s="2">
        <f>YEAR(Data!$D565)</f>
        <v>2012</v>
      </c>
      <c r="D565" s="7">
        <v>41250</v>
      </c>
      <c r="E565" s="7">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c r="W565" t="str">
        <f>TEXT(Table_1[[#This Row],[Order Date]],"mmmm")</f>
        <v>December</v>
      </c>
    </row>
    <row r="566" spans="1:23" ht="14.25" customHeight="1">
      <c r="A566" s="2">
        <v>565</v>
      </c>
      <c r="B566" s="2" t="s">
        <v>1912</v>
      </c>
      <c r="C566" s="2">
        <f>YEAR(Data!$D566)</f>
        <v>2012</v>
      </c>
      <c r="D566" s="7">
        <v>41250</v>
      </c>
      <c r="E566" s="7">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c r="W566" t="str">
        <f>TEXT(Table_1[[#This Row],[Order Date]],"mmmm")</f>
        <v>December</v>
      </c>
    </row>
    <row r="567" spans="1:23" ht="14.25" customHeight="1">
      <c r="A567" s="2">
        <v>566</v>
      </c>
      <c r="B567" s="2" t="s">
        <v>1917</v>
      </c>
      <c r="C567" s="2">
        <f>YEAR(Data!$D567)</f>
        <v>2014</v>
      </c>
      <c r="D567" s="7">
        <v>41981</v>
      </c>
      <c r="E567" s="7">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c r="W567" t="str">
        <f>TEXT(Table_1[[#This Row],[Order Date]],"mmmm")</f>
        <v>December</v>
      </c>
    </row>
    <row r="568" spans="1:23" ht="14.25" customHeight="1">
      <c r="A568" s="2">
        <v>567</v>
      </c>
      <c r="B568" s="2" t="s">
        <v>1922</v>
      </c>
      <c r="C568" s="2">
        <f>YEAR(Data!$D568)</f>
        <v>2014</v>
      </c>
      <c r="D568" s="7">
        <v>41914</v>
      </c>
      <c r="E568" s="7">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c r="W568" t="str">
        <f>TEXT(Table_1[[#This Row],[Order Date]],"mmmm")</f>
        <v>October</v>
      </c>
    </row>
    <row r="569" spans="1:23" ht="14.25" customHeight="1">
      <c r="A569" s="2">
        <v>568</v>
      </c>
      <c r="B569" s="2" t="s">
        <v>1922</v>
      </c>
      <c r="C569" s="2">
        <f>YEAR(Data!$D569)</f>
        <v>2014</v>
      </c>
      <c r="D569" s="7">
        <v>41914</v>
      </c>
      <c r="E569" s="7">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c r="W569" t="str">
        <f>TEXT(Table_1[[#This Row],[Order Date]],"mmmm")</f>
        <v>October</v>
      </c>
    </row>
    <row r="570" spans="1:23" ht="14.25" customHeight="1">
      <c r="A570" s="2">
        <v>569</v>
      </c>
      <c r="B570" s="2" t="s">
        <v>1922</v>
      </c>
      <c r="C570" s="2">
        <f>YEAR(Data!$D570)</f>
        <v>2014</v>
      </c>
      <c r="D570" s="7">
        <v>41914</v>
      </c>
      <c r="E570" s="7">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c r="W570" t="str">
        <f>TEXT(Table_1[[#This Row],[Order Date]],"mmmm")</f>
        <v>October</v>
      </c>
    </row>
    <row r="571" spans="1:23" ht="14.25" customHeight="1">
      <c r="A571" s="2">
        <v>570</v>
      </c>
      <c r="B571" s="2" t="s">
        <v>1922</v>
      </c>
      <c r="C571" s="2">
        <f>YEAR(Data!$D571)</f>
        <v>2014</v>
      </c>
      <c r="D571" s="7">
        <v>41914</v>
      </c>
      <c r="E571" s="7">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c r="W571" t="str">
        <f>TEXT(Table_1[[#This Row],[Order Date]],"mmmm")</f>
        <v>October</v>
      </c>
    </row>
    <row r="572" spans="1:23" ht="14.25" customHeight="1">
      <c r="A572" s="2">
        <v>571</v>
      </c>
      <c r="B572" s="2" t="s">
        <v>1933</v>
      </c>
      <c r="C572" s="2">
        <f>YEAR(Data!$D572)</f>
        <v>2014</v>
      </c>
      <c r="D572" s="7">
        <v>42002</v>
      </c>
      <c r="E572" s="7">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c r="W572" t="str">
        <f>TEXT(Table_1[[#This Row],[Order Date]],"mmmm")</f>
        <v>December</v>
      </c>
    </row>
    <row r="573" spans="1:23" ht="14.25" customHeight="1">
      <c r="A573" s="2">
        <v>572</v>
      </c>
      <c r="B573" s="2" t="s">
        <v>1933</v>
      </c>
      <c r="C573" s="2">
        <f>YEAR(Data!$D573)</f>
        <v>2014</v>
      </c>
      <c r="D573" s="7">
        <v>42002</v>
      </c>
      <c r="E573" s="7">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c r="W573" t="str">
        <f>TEXT(Table_1[[#This Row],[Order Date]],"mmmm")</f>
        <v>December</v>
      </c>
    </row>
    <row r="574" spans="1:23" ht="14.25" customHeight="1">
      <c r="A574" s="2">
        <v>573</v>
      </c>
      <c r="B574" s="2" t="s">
        <v>1933</v>
      </c>
      <c r="C574" s="2">
        <f>YEAR(Data!$D574)</f>
        <v>2014</v>
      </c>
      <c r="D574" s="7">
        <v>42002</v>
      </c>
      <c r="E574" s="7">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c r="W574" t="str">
        <f>TEXT(Table_1[[#This Row],[Order Date]],"mmmm")</f>
        <v>December</v>
      </c>
    </row>
    <row r="575" spans="1:23" ht="14.25" customHeight="1">
      <c r="A575" s="2">
        <v>574</v>
      </c>
      <c r="B575" s="2" t="s">
        <v>1933</v>
      </c>
      <c r="C575" s="2">
        <f>YEAR(Data!$D575)</f>
        <v>2014</v>
      </c>
      <c r="D575" s="7">
        <v>42002</v>
      </c>
      <c r="E575" s="7">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c r="W575" t="str">
        <f>TEXT(Table_1[[#This Row],[Order Date]],"mmmm")</f>
        <v>December</v>
      </c>
    </row>
    <row r="576" spans="1:23" ht="14.25" customHeight="1">
      <c r="A576" s="2">
        <v>575</v>
      </c>
      <c r="B576" s="2" t="s">
        <v>1938</v>
      </c>
      <c r="C576" s="2">
        <f>YEAR(Data!$D576)</f>
        <v>2013</v>
      </c>
      <c r="D576" s="7">
        <v>41582</v>
      </c>
      <c r="E576" s="7">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c r="W576" t="str">
        <f>TEXT(Table_1[[#This Row],[Order Date]],"mmmm")</f>
        <v>November</v>
      </c>
    </row>
    <row r="577" spans="1:23" ht="14.25" customHeight="1">
      <c r="A577" s="2">
        <v>576</v>
      </c>
      <c r="B577" s="2" t="s">
        <v>1944</v>
      </c>
      <c r="C577" s="2">
        <f>YEAR(Data!$D577)</f>
        <v>2012</v>
      </c>
      <c r="D577" s="7">
        <v>41170</v>
      </c>
      <c r="E577" s="7">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c r="W577" t="str">
        <f>TEXT(Table_1[[#This Row],[Order Date]],"mmmm")</f>
        <v>September</v>
      </c>
    </row>
    <row r="578" spans="1:23" ht="14.25" customHeight="1">
      <c r="A578" s="2">
        <v>577</v>
      </c>
      <c r="B578" s="2" t="s">
        <v>1944</v>
      </c>
      <c r="C578" s="2">
        <f>YEAR(Data!$D578)</f>
        <v>2012</v>
      </c>
      <c r="D578" s="7">
        <v>41170</v>
      </c>
      <c r="E578" s="7">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c r="W578" t="str">
        <f>TEXT(Table_1[[#This Row],[Order Date]],"mmmm")</f>
        <v>September</v>
      </c>
    </row>
    <row r="579" spans="1:23" ht="14.25" customHeight="1">
      <c r="A579" s="2">
        <v>578</v>
      </c>
      <c r="B579" s="2" t="s">
        <v>1944</v>
      </c>
      <c r="C579" s="2">
        <f>YEAR(Data!$D579)</f>
        <v>2012</v>
      </c>
      <c r="D579" s="7">
        <v>41170</v>
      </c>
      <c r="E579" s="7">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c r="W579" t="str">
        <f>TEXT(Table_1[[#This Row],[Order Date]],"mmmm")</f>
        <v>September</v>
      </c>
    </row>
    <row r="580" spans="1:23" ht="14.25" customHeight="1">
      <c r="A580" s="2">
        <v>579</v>
      </c>
      <c r="B580" s="2" t="s">
        <v>1951</v>
      </c>
      <c r="C580" s="2">
        <f>YEAR(Data!$D580)</f>
        <v>2014</v>
      </c>
      <c r="D580" s="7">
        <v>41841</v>
      </c>
      <c r="E580" s="7">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c r="W580" t="str">
        <f>TEXT(Table_1[[#This Row],[Order Date]],"mmmm")</f>
        <v>July</v>
      </c>
    </row>
    <row r="581" spans="1:23" ht="14.25" customHeight="1">
      <c r="A581" s="2">
        <v>580</v>
      </c>
      <c r="B581" s="2" t="s">
        <v>1951</v>
      </c>
      <c r="C581" s="2">
        <f>YEAR(Data!$D581)</f>
        <v>2014</v>
      </c>
      <c r="D581" s="7">
        <v>41841</v>
      </c>
      <c r="E581" s="7">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c r="W581" t="str">
        <f>TEXT(Table_1[[#This Row],[Order Date]],"mmmm")</f>
        <v>July</v>
      </c>
    </row>
    <row r="582" spans="1:23" ht="14.25" customHeight="1">
      <c r="A582" s="2">
        <v>581</v>
      </c>
      <c r="B582" s="2" t="s">
        <v>1956</v>
      </c>
      <c r="C582" s="2">
        <f>YEAR(Data!$D582)</f>
        <v>2012</v>
      </c>
      <c r="D582" s="7">
        <v>41162</v>
      </c>
      <c r="E582" s="7">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c r="W582" t="str">
        <f>TEXT(Table_1[[#This Row],[Order Date]],"mmmm")</f>
        <v>September</v>
      </c>
    </row>
    <row r="583" spans="1:23" ht="14.25" customHeight="1">
      <c r="A583" s="2">
        <v>582</v>
      </c>
      <c r="B583" s="2" t="s">
        <v>1961</v>
      </c>
      <c r="C583" s="2">
        <f>YEAR(Data!$D583)</f>
        <v>2014</v>
      </c>
      <c r="D583" s="7">
        <v>41975</v>
      </c>
      <c r="E583" s="7">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c r="W583" t="str">
        <f>TEXT(Table_1[[#This Row],[Order Date]],"mmmm")</f>
        <v>December</v>
      </c>
    </row>
    <row r="584" spans="1:23" ht="14.25" customHeight="1">
      <c r="A584" s="2">
        <v>583</v>
      </c>
      <c r="B584" s="2" t="s">
        <v>1961</v>
      </c>
      <c r="C584" s="2">
        <f>YEAR(Data!$D584)</f>
        <v>2014</v>
      </c>
      <c r="D584" s="7">
        <v>41975</v>
      </c>
      <c r="E584" s="7">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c r="W584" t="str">
        <f>TEXT(Table_1[[#This Row],[Order Date]],"mmmm")</f>
        <v>December</v>
      </c>
    </row>
    <row r="585" spans="1:23" ht="14.25" customHeight="1">
      <c r="A585" s="2">
        <v>584</v>
      </c>
      <c r="B585" s="2" t="s">
        <v>1961</v>
      </c>
      <c r="C585" s="2">
        <f>YEAR(Data!$D585)</f>
        <v>2014</v>
      </c>
      <c r="D585" s="7">
        <v>41975</v>
      </c>
      <c r="E585" s="7">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c r="W585" t="str">
        <f>TEXT(Table_1[[#This Row],[Order Date]],"mmmm")</f>
        <v>December</v>
      </c>
    </row>
    <row r="586" spans="1:23" ht="14.25" customHeight="1">
      <c r="A586" s="2">
        <v>585</v>
      </c>
      <c r="B586" s="2" t="s">
        <v>1961</v>
      </c>
      <c r="C586" s="2">
        <f>YEAR(Data!$D586)</f>
        <v>2014</v>
      </c>
      <c r="D586" s="7">
        <v>41975</v>
      </c>
      <c r="E586" s="7">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c r="W586" t="str">
        <f>TEXT(Table_1[[#This Row],[Order Date]],"mmmm")</f>
        <v>December</v>
      </c>
    </row>
    <row r="587" spans="1:23" ht="14.25" customHeight="1">
      <c r="A587" s="2">
        <v>586</v>
      </c>
      <c r="B587" s="2" t="s">
        <v>1961</v>
      </c>
      <c r="C587" s="2">
        <f>YEAR(Data!$D587)</f>
        <v>2014</v>
      </c>
      <c r="D587" s="7">
        <v>41975</v>
      </c>
      <c r="E587" s="7">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c r="W587" t="str">
        <f>TEXT(Table_1[[#This Row],[Order Date]],"mmmm")</f>
        <v>December</v>
      </c>
    </row>
    <row r="588" spans="1:23" ht="14.25" customHeight="1">
      <c r="A588" s="2">
        <v>587</v>
      </c>
      <c r="B588" s="2" t="s">
        <v>1968</v>
      </c>
      <c r="C588" s="2">
        <f>YEAR(Data!$D588)</f>
        <v>2012</v>
      </c>
      <c r="D588" s="7">
        <v>41093</v>
      </c>
      <c r="E588" s="7">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c r="W588" t="str">
        <f>TEXT(Table_1[[#This Row],[Order Date]],"mmmm")</f>
        <v>July</v>
      </c>
    </row>
    <row r="589" spans="1:23" ht="14.25" customHeight="1">
      <c r="A589" s="2">
        <v>588</v>
      </c>
      <c r="B589" s="2" t="s">
        <v>1968</v>
      </c>
      <c r="C589" s="2">
        <f>YEAR(Data!$D589)</f>
        <v>2012</v>
      </c>
      <c r="D589" s="7">
        <v>41093</v>
      </c>
      <c r="E589" s="7">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c r="W589" t="str">
        <f>TEXT(Table_1[[#This Row],[Order Date]],"mmmm")</f>
        <v>July</v>
      </c>
    </row>
    <row r="590" spans="1:23" ht="14.25" customHeight="1">
      <c r="A590" s="2">
        <v>589</v>
      </c>
      <c r="B590" s="2" t="s">
        <v>1973</v>
      </c>
      <c r="C590" s="2">
        <f>YEAR(Data!$D590)</f>
        <v>2013</v>
      </c>
      <c r="D590" s="7">
        <v>41354</v>
      </c>
      <c r="E590" s="7">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c r="W590" t="str">
        <f>TEXT(Table_1[[#This Row],[Order Date]],"mmmm")</f>
        <v>March</v>
      </c>
    </row>
    <row r="591" spans="1:23" ht="14.25" customHeight="1">
      <c r="A591" s="2">
        <v>590</v>
      </c>
      <c r="B591" s="2" t="s">
        <v>1973</v>
      </c>
      <c r="C591" s="2">
        <f>YEAR(Data!$D591)</f>
        <v>2013</v>
      </c>
      <c r="D591" s="7">
        <v>41354</v>
      </c>
      <c r="E591" s="7">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c r="W591" t="str">
        <f>TEXT(Table_1[[#This Row],[Order Date]],"mmmm")</f>
        <v>March</v>
      </c>
    </row>
    <row r="592" spans="1:23" ht="14.25" customHeight="1">
      <c r="A592" s="2">
        <v>591</v>
      </c>
      <c r="B592" s="2" t="s">
        <v>1973</v>
      </c>
      <c r="C592" s="2">
        <f>YEAR(Data!$D592)</f>
        <v>2013</v>
      </c>
      <c r="D592" s="7">
        <v>41354</v>
      </c>
      <c r="E592" s="7">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c r="W592" t="str">
        <f>TEXT(Table_1[[#This Row],[Order Date]],"mmmm")</f>
        <v>March</v>
      </c>
    </row>
    <row r="593" spans="1:23" ht="14.25" customHeight="1">
      <c r="A593" s="2">
        <v>592</v>
      </c>
      <c r="B593" s="2" t="s">
        <v>1973</v>
      </c>
      <c r="C593" s="2">
        <f>YEAR(Data!$D593)</f>
        <v>2013</v>
      </c>
      <c r="D593" s="7">
        <v>41354</v>
      </c>
      <c r="E593" s="7">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c r="W593" t="str">
        <f>TEXT(Table_1[[#This Row],[Order Date]],"mmmm")</f>
        <v>March</v>
      </c>
    </row>
    <row r="594" spans="1:23" ht="14.25" customHeight="1">
      <c r="A594" s="2">
        <v>593</v>
      </c>
      <c r="B594" s="2" t="s">
        <v>1983</v>
      </c>
      <c r="C594" s="2">
        <f>YEAR(Data!$D594)</f>
        <v>2011</v>
      </c>
      <c r="D594" s="7">
        <v>40553</v>
      </c>
      <c r="E594" s="7">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c r="W594" t="str">
        <f>TEXT(Table_1[[#This Row],[Order Date]],"mmmm")</f>
        <v>January</v>
      </c>
    </row>
    <row r="595" spans="1:23" ht="14.25" customHeight="1">
      <c r="A595" s="2">
        <v>594</v>
      </c>
      <c r="B595" s="2" t="s">
        <v>1983</v>
      </c>
      <c r="C595" s="2">
        <f>YEAR(Data!$D595)</f>
        <v>2011</v>
      </c>
      <c r="D595" s="7">
        <v>40553</v>
      </c>
      <c r="E595" s="7">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c r="W595" t="str">
        <f>TEXT(Table_1[[#This Row],[Order Date]],"mmmm")</f>
        <v>January</v>
      </c>
    </row>
    <row r="596" spans="1:23" ht="14.25" customHeight="1">
      <c r="A596" s="2">
        <v>595</v>
      </c>
      <c r="B596" s="2" t="s">
        <v>1989</v>
      </c>
      <c r="C596" s="2">
        <f>YEAR(Data!$D596)</f>
        <v>2011</v>
      </c>
      <c r="D596" s="7">
        <v>40763</v>
      </c>
      <c r="E596" s="7">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c r="W596" t="str">
        <f>TEXT(Table_1[[#This Row],[Order Date]],"mmmm")</f>
        <v>August</v>
      </c>
    </row>
    <row r="597" spans="1:23" ht="14.25" customHeight="1">
      <c r="A597" s="2">
        <v>596</v>
      </c>
      <c r="B597" s="2" t="s">
        <v>1989</v>
      </c>
      <c r="C597" s="2">
        <f>YEAR(Data!$D597)</f>
        <v>2011</v>
      </c>
      <c r="D597" s="7">
        <v>40763</v>
      </c>
      <c r="E597" s="7">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c r="W597" t="str">
        <f>TEXT(Table_1[[#This Row],[Order Date]],"mmmm")</f>
        <v>August</v>
      </c>
    </row>
    <row r="598" spans="1:23" ht="14.25" customHeight="1">
      <c r="A598" s="2">
        <v>597</v>
      </c>
      <c r="B598" s="2" t="s">
        <v>1989</v>
      </c>
      <c r="C598" s="2">
        <f>YEAR(Data!$D598)</f>
        <v>2011</v>
      </c>
      <c r="D598" s="7">
        <v>40763</v>
      </c>
      <c r="E598" s="7">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c r="W598" t="str">
        <f>TEXT(Table_1[[#This Row],[Order Date]],"mmmm")</f>
        <v>August</v>
      </c>
    </row>
    <row r="599" spans="1:23" ht="14.25" customHeight="1">
      <c r="A599" s="2">
        <v>598</v>
      </c>
      <c r="B599" s="2" t="s">
        <v>1989</v>
      </c>
      <c r="C599" s="2">
        <f>YEAR(Data!$D599)</f>
        <v>2011</v>
      </c>
      <c r="D599" s="7">
        <v>40763</v>
      </c>
      <c r="E599" s="7">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c r="W599" t="str">
        <f>TEXT(Table_1[[#This Row],[Order Date]],"mmmm")</f>
        <v>August</v>
      </c>
    </row>
    <row r="600" spans="1:23" ht="14.25" customHeight="1">
      <c r="A600" s="2">
        <v>599</v>
      </c>
      <c r="B600" s="2" t="s">
        <v>1996</v>
      </c>
      <c r="C600" s="2">
        <f>YEAR(Data!$D600)</f>
        <v>2013</v>
      </c>
      <c r="D600" s="7">
        <v>41470</v>
      </c>
      <c r="E600" s="7">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c r="W600" t="str">
        <f>TEXT(Table_1[[#This Row],[Order Date]],"mmmm")</f>
        <v>July</v>
      </c>
    </row>
    <row r="601" spans="1:23" ht="14.25" customHeight="1">
      <c r="A601" s="2">
        <v>600</v>
      </c>
      <c r="B601" s="2" t="s">
        <v>2001</v>
      </c>
      <c r="C601" s="2">
        <f>YEAR(Data!$D601)</f>
        <v>2013</v>
      </c>
      <c r="D601" s="7">
        <v>41472</v>
      </c>
      <c r="E601" s="7">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c r="W601" t="str">
        <f>TEXT(Table_1[[#This Row],[Order Date]],"mmmm")</f>
        <v>July</v>
      </c>
    </row>
    <row r="602" spans="1:23" ht="14.25" customHeight="1">
      <c r="A602" s="2">
        <v>601</v>
      </c>
      <c r="B602" s="2" t="s">
        <v>2001</v>
      </c>
      <c r="C602" s="2">
        <f>YEAR(Data!$D602)</f>
        <v>2013</v>
      </c>
      <c r="D602" s="7">
        <v>41472</v>
      </c>
      <c r="E602" s="7">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c r="W602" t="str">
        <f>TEXT(Table_1[[#This Row],[Order Date]],"mmmm")</f>
        <v>July</v>
      </c>
    </row>
    <row r="603" spans="1:23" ht="14.25" customHeight="1">
      <c r="A603" s="2">
        <v>602</v>
      </c>
      <c r="B603" s="2" t="s">
        <v>2001</v>
      </c>
      <c r="C603" s="2">
        <f>YEAR(Data!$D603)</f>
        <v>2013</v>
      </c>
      <c r="D603" s="7">
        <v>41472</v>
      </c>
      <c r="E603" s="7">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c r="W603" t="str">
        <f>TEXT(Table_1[[#This Row],[Order Date]],"mmmm")</f>
        <v>July</v>
      </c>
    </row>
    <row r="604" spans="1:23" ht="14.25" customHeight="1">
      <c r="A604" s="2">
        <v>603</v>
      </c>
      <c r="B604" s="2" t="s">
        <v>2008</v>
      </c>
      <c r="C604" s="2">
        <f>YEAR(Data!$D604)</f>
        <v>2011</v>
      </c>
      <c r="D604" s="7">
        <v>40617</v>
      </c>
      <c r="E604" s="7">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c r="W604" t="str">
        <f>TEXT(Table_1[[#This Row],[Order Date]],"mmmm")</f>
        <v>March</v>
      </c>
    </row>
    <row r="605" spans="1:23" ht="14.25" customHeight="1">
      <c r="A605" s="2">
        <v>604</v>
      </c>
      <c r="B605" s="2" t="s">
        <v>2008</v>
      </c>
      <c r="C605" s="2">
        <f>YEAR(Data!$D605)</f>
        <v>2011</v>
      </c>
      <c r="D605" s="7">
        <v>40617</v>
      </c>
      <c r="E605" s="7">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c r="W605" t="str">
        <f>TEXT(Table_1[[#This Row],[Order Date]],"mmmm")</f>
        <v>March</v>
      </c>
    </row>
    <row r="606" spans="1:23" ht="14.25" customHeight="1">
      <c r="A606" s="2">
        <v>605</v>
      </c>
      <c r="B606" s="2" t="s">
        <v>2008</v>
      </c>
      <c r="C606" s="2">
        <f>YEAR(Data!$D606)</f>
        <v>2011</v>
      </c>
      <c r="D606" s="7">
        <v>40617</v>
      </c>
      <c r="E606" s="7">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c r="W606" t="str">
        <f>TEXT(Table_1[[#This Row],[Order Date]],"mmmm")</f>
        <v>March</v>
      </c>
    </row>
    <row r="607" spans="1:23" ht="14.25" customHeight="1">
      <c r="A607" s="2">
        <v>606</v>
      </c>
      <c r="B607" s="2" t="s">
        <v>2008</v>
      </c>
      <c r="C607" s="2">
        <f>YEAR(Data!$D607)</f>
        <v>2011</v>
      </c>
      <c r="D607" s="7">
        <v>40617</v>
      </c>
      <c r="E607" s="7">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c r="W607" t="str">
        <f>TEXT(Table_1[[#This Row],[Order Date]],"mmmm")</f>
        <v>March</v>
      </c>
    </row>
    <row r="608" spans="1:23" ht="14.25" customHeight="1">
      <c r="A608" s="2">
        <v>607</v>
      </c>
      <c r="B608" s="2" t="s">
        <v>2008</v>
      </c>
      <c r="C608" s="2">
        <f>YEAR(Data!$D608)</f>
        <v>2011</v>
      </c>
      <c r="D608" s="7">
        <v>40617</v>
      </c>
      <c r="E608" s="7">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c r="W608" t="str">
        <f>TEXT(Table_1[[#This Row],[Order Date]],"mmmm")</f>
        <v>March</v>
      </c>
    </row>
    <row r="609" spans="1:23" ht="14.25" customHeight="1">
      <c r="A609" s="2">
        <v>608</v>
      </c>
      <c r="B609" s="2" t="s">
        <v>2015</v>
      </c>
      <c r="C609" s="2">
        <f>YEAR(Data!$D609)</f>
        <v>2011</v>
      </c>
      <c r="D609" s="7">
        <v>40686</v>
      </c>
      <c r="E609" s="7">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c r="W609" t="str">
        <f>TEXT(Table_1[[#This Row],[Order Date]],"mmmm")</f>
        <v>May</v>
      </c>
    </row>
    <row r="610" spans="1:23" ht="14.25" customHeight="1">
      <c r="A610" s="2">
        <v>609</v>
      </c>
      <c r="B610" s="2" t="s">
        <v>2015</v>
      </c>
      <c r="C610" s="2">
        <f>YEAR(Data!$D610)</f>
        <v>2011</v>
      </c>
      <c r="D610" s="7">
        <v>40686</v>
      </c>
      <c r="E610" s="7">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c r="W610" t="str">
        <f>TEXT(Table_1[[#This Row],[Order Date]],"mmmm")</f>
        <v>May</v>
      </c>
    </row>
    <row r="611" spans="1:23" ht="14.25" customHeight="1">
      <c r="A611" s="2">
        <v>610</v>
      </c>
      <c r="B611" s="2" t="s">
        <v>2015</v>
      </c>
      <c r="C611" s="2">
        <f>YEAR(Data!$D611)</f>
        <v>2011</v>
      </c>
      <c r="D611" s="7">
        <v>40686</v>
      </c>
      <c r="E611" s="7">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c r="W611" t="str">
        <f>TEXT(Table_1[[#This Row],[Order Date]],"mmmm")</f>
        <v>May</v>
      </c>
    </row>
    <row r="612" spans="1:23" ht="14.25" customHeight="1">
      <c r="A612" s="2">
        <v>611</v>
      </c>
      <c r="B612" s="2" t="s">
        <v>2022</v>
      </c>
      <c r="C612" s="2">
        <f>YEAR(Data!$D612)</f>
        <v>2013</v>
      </c>
      <c r="D612" s="7">
        <v>41393</v>
      </c>
      <c r="E612" s="7">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c r="W612" t="str">
        <f>TEXT(Table_1[[#This Row],[Order Date]],"mmmm")</f>
        <v>April</v>
      </c>
    </row>
    <row r="613" spans="1:23" ht="14.25" customHeight="1">
      <c r="A613" s="2">
        <v>612</v>
      </c>
      <c r="B613" s="2" t="s">
        <v>2022</v>
      </c>
      <c r="C613" s="2">
        <f>YEAR(Data!$D613)</f>
        <v>2013</v>
      </c>
      <c r="D613" s="7">
        <v>41393</v>
      </c>
      <c r="E613" s="7">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c r="W613" t="str">
        <f>TEXT(Table_1[[#This Row],[Order Date]],"mmmm")</f>
        <v>April</v>
      </c>
    </row>
    <row r="614" spans="1:23" ht="14.25" customHeight="1">
      <c r="A614" s="2">
        <v>613</v>
      </c>
      <c r="B614" s="2" t="s">
        <v>2027</v>
      </c>
      <c r="C614" s="2">
        <f>YEAR(Data!$D614)</f>
        <v>2013</v>
      </c>
      <c r="D614" s="7">
        <v>41529</v>
      </c>
      <c r="E614" s="7">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c r="W614" t="str">
        <f>TEXT(Table_1[[#This Row],[Order Date]],"mmmm")</f>
        <v>September</v>
      </c>
    </row>
    <row r="615" spans="1:23" ht="14.25" customHeight="1">
      <c r="A615" s="2">
        <v>614</v>
      </c>
      <c r="B615" s="2" t="s">
        <v>2027</v>
      </c>
      <c r="C615" s="2">
        <f>YEAR(Data!$D615)</f>
        <v>2013</v>
      </c>
      <c r="D615" s="7">
        <v>41529</v>
      </c>
      <c r="E615" s="7">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c r="W615" t="str">
        <f>TEXT(Table_1[[#This Row],[Order Date]],"mmmm")</f>
        <v>September</v>
      </c>
    </row>
    <row r="616" spans="1:23" ht="14.25" customHeight="1">
      <c r="A616" s="2">
        <v>615</v>
      </c>
      <c r="B616" s="2" t="s">
        <v>2034</v>
      </c>
      <c r="C616" s="2">
        <f>YEAR(Data!$D616)</f>
        <v>2014</v>
      </c>
      <c r="D616" s="7">
        <v>41958</v>
      </c>
      <c r="E616" s="7">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c r="W616" t="str">
        <f>TEXT(Table_1[[#This Row],[Order Date]],"mmmm")</f>
        <v>November</v>
      </c>
    </row>
    <row r="617" spans="1:23" ht="14.25" customHeight="1">
      <c r="A617" s="2">
        <v>616</v>
      </c>
      <c r="B617" s="2" t="s">
        <v>2034</v>
      </c>
      <c r="C617" s="2">
        <f>YEAR(Data!$D617)</f>
        <v>2014</v>
      </c>
      <c r="D617" s="7">
        <v>41958</v>
      </c>
      <c r="E617" s="7">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c r="W617" t="str">
        <f>TEXT(Table_1[[#This Row],[Order Date]],"mmmm")</f>
        <v>November</v>
      </c>
    </row>
    <row r="618" spans="1:23" ht="14.25" customHeight="1">
      <c r="A618" s="2">
        <v>617</v>
      </c>
      <c r="B618" s="2" t="s">
        <v>2040</v>
      </c>
      <c r="C618" s="2">
        <f>YEAR(Data!$D618)</f>
        <v>2014</v>
      </c>
      <c r="D618" s="7">
        <v>41870</v>
      </c>
      <c r="E618" s="7">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c r="W618" t="str">
        <f>TEXT(Table_1[[#This Row],[Order Date]],"mmmm")</f>
        <v>August</v>
      </c>
    </row>
    <row r="619" spans="1:23" ht="14.25" customHeight="1">
      <c r="A619" s="2">
        <v>618</v>
      </c>
      <c r="B619" s="2" t="s">
        <v>2040</v>
      </c>
      <c r="C619" s="2">
        <f>YEAR(Data!$D619)</f>
        <v>2014</v>
      </c>
      <c r="D619" s="7">
        <v>41870</v>
      </c>
      <c r="E619" s="7">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c r="W619" t="str">
        <f>TEXT(Table_1[[#This Row],[Order Date]],"mmmm")</f>
        <v>August</v>
      </c>
    </row>
    <row r="620" spans="1:23" ht="14.25" customHeight="1">
      <c r="A620" s="2">
        <v>619</v>
      </c>
      <c r="B620" s="2" t="s">
        <v>2040</v>
      </c>
      <c r="C620" s="2">
        <f>YEAR(Data!$D620)</f>
        <v>2014</v>
      </c>
      <c r="D620" s="7">
        <v>41870</v>
      </c>
      <c r="E620" s="7">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c r="W620" t="str">
        <f>TEXT(Table_1[[#This Row],[Order Date]],"mmmm")</f>
        <v>August</v>
      </c>
    </row>
    <row r="621" spans="1:23" ht="14.25" customHeight="1">
      <c r="A621" s="2">
        <v>620</v>
      </c>
      <c r="B621" s="2" t="s">
        <v>2040</v>
      </c>
      <c r="C621" s="2">
        <f>YEAR(Data!$D621)</f>
        <v>2014</v>
      </c>
      <c r="D621" s="7">
        <v>41870</v>
      </c>
      <c r="E621" s="7">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c r="W621" t="str">
        <f>TEXT(Table_1[[#This Row],[Order Date]],"mmmm")</f>
        <v>August</v>
      </c>
    </row>
    <row r="622" spans="1:23" ht="14.25" customHeight="1">
      <c r="A622" s="2">
        <v>621</v>
      </c>
      <c r="B622" s="2" t="s">
        <v>2040</v>
      </c>
      <c r="C622" s="2">
        <f>YEAR(Data!$D622)</f>
        <v>2014</v>
      </c>
      <c r="D622" s="7">
        <v>41870</v>
      </c>
      <c r="E622" s="7">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c r="W622" t="str">
        <f>TEXT(Table_1[[#This Row],[Order Date]],"mmmm")</f>
        <v>August</v>
      </c>
    </row>
    <row r="623" spans="1:23" ht="14.25" customHeight="1">
      <c r="A623" s="2">
        <v>622</v>
      </c>
      <c r="B623" s="2" t="s">
        <v>2051</v>
      </c>
      <c r="C623" s="2">
        <f>YEAR(Data!$D623)</f>
        <v>2011</v>
      </c>
      <c r="D623" s="7">
        <v>40903</v>
      </c>
      <c r="E623" s="7">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c r="W623" t="str">
        <f>TEXT(Table_1[[#This Row],[Order Date]],"mmmm")</f>
        <v>December</v>
      </c>
    </row>
    <row r="624" spans="1:23" ht="14.25" customHeight="1">
      <c r="A624" s="2">
        <v>623</v>
      </c>
      <c r="B624" s="2" t="s">
        <v>2056</v>
      </c>
      <c r="C624" s="2">
        <f>YEAR(Data!$D624)</f>
        <v>2012</v>
      </c>
      <c r="D624" s="7">
        <v>41242</v>
      </c>
      <c r="E624" s="7">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c r="W624" t="str">
        <f>TEXT(Table_1[[#This Row],[Order Date]],"mmmm")</f>
        <v>November</v>
      </c>
    </row>
    <row r="625" spans="1:23" ht="14.25" customHeight="1">
      <c r="A625" s="2">
        <v>624</v>
      </c>
      <c r="B625" s="2" t="s">
        <v>2056</v>
      </c>
      <c r="C625" s="2">
        <f>YEAR(Data!$D625)</f>
        <v>2012</v>
      </c>
      <c r="D625" s="7">
        <v>41242</v>
      </c>
      <c r="E625" s="7">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c r="W625" t="str">
        <f>TEXT(Table_1[[#This Row],[Order Date]],"mmmm")</f>
        <v>November</v>
      </c>
    </row>
    <row r="626" spans="1:23" ht="14.25" customHeight="1">
      <c r="A626" s="2">
        <v>625</v>
      </c>
      <c r="B626" s="2" t="s">
        <v>2056</v>
      </c>
      <c r="C626" s="2">
        <f>YEAR(Data!$D626)</f>
        <v>2012</v>
      </c>
      <c r="D626" s="7">
        <v>41242</v>
      </c>
      <c r="E626" s="7">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c r="W626" t="str">
        <f>TEXT(Table_1[[#This Row],[Order Date]],"mmmm")</f>
        <v>November</v>
      </c>
    </row>
    <row r="627" spans="1:23" ht="14.25" customHeight="1">
      <c r="A627" s="2">
        <v>626</v>
      </c>
      <c r="B627" s="2" t="s">
        <v>2056</v>
      </c>
      <c r="C627" s="2">
        <f>YEAR(Data!$D627)</f>
        <v>2012</v>
      </c>
      <c r="D627" s="7">
        <v>41242</v>
      </c>
      <c r="E627" s="7">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c r="W627" t="str">
        <f>TEXT(Table_1[[#This Row],[Order Date]],"mmmm")</f>
        <v>November</v>
      </c>
    </row>
    <row r="628" spans="1:23" ht="14.25" customHeight="1">
      <c r="A628" s="2">
        <v>627</v>
      </c>
      <c r="B628" s="2" t="s">
        <v>2066</v>
      </c>
      <c r="C628" s="2">
        <f>YEAR(Data!$D628)</f>
        <v>2014</v>
      </c>
      <c r="D628" s="7">
        <v>41898</v>
      </c>
      <c r="E628" s="7">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c r="W628" t="str">
        <f>TEXT(Table_1[[#This Row],[Order Date]],"mmmm")</f>
        <v>September</v>
      </c>
    </row>
    <row r="629" spans="1:23" ht="14.25" customHeight="1">
      <c r="A629" s="2">
        <v>628</v>
      </c>
      <c r="B629" s="2" t="s">
        <v>2071</v>
      </c>
      <c r="C629" s="2">
        <f>YEAR(Data!$D629)</f>
        <v>2014</v>
      </c>
      <c r="D629" s="7">
        <v>41779</v>
      </c>
      <c r="E629" s="7">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c r="W629" t="str">
        <f>TEXT(Table_1[[#This Row],[Order Date]],"mmmm")</f>
        <v>May</v>
      </c>
    </row>
    <row r="630" spans="1:23" ht="14.25" customHeight="1">
      <c r="A630" s="2">
        <v>629</v>
      </c>
      <c r="B630" s="2" t="s">
        <v>2076</v>
      </c>
      <c r="C630" s="2">
        <f>YEAR(Data!$D630)</f>
        <v>2014</v>
      </c>
      <c r="D630" s="7">
        <v>41991</v>
      </c>
      <c r="E630" s="7">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c r="W630" t="str">
        <f>TEXT(Table_1[[#This Row],[Order Date]],"mmmm")</f>
        <v>December</v>
      </c>
    </row>
    <row r="631" spans="1:23" ht="14.25" customHeight="1">
      <c r="A631" s="2">
        <v>630</v>
      </c>
      <c r="B631" s="2" t="s">
        <v>2076</v>
      </c>
      <c r="C631" s="2">
        <f>YEAR(Data!$D631)</f>
        <v>2014</v>
      </c>
      <c r="D631" s="7">
        <v>41991</v>
      </c>
      <c r="E631" s="7">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c r="W631" t="str">
        <f>TEXT(Table_1[[#This Row],[Order Date]],"mmmm")</f>
        <v>December</v>
      </c>
    </row>
    <row r="632" spans="1:23" ht="14.25" customHeight="1">
      <c r="A632" s="2">
        <v>631</v>
      </c>
      <c r="B632" s="2" t="s">
        <v>2079</v>
      </c>
      <c r="C632" s="2">
        <f>YEAR(Data!$D632)</f>
        <v>2013</v>
      </c>
      <c r="D632" s="7">
        <v>41620</v>
      </c>
      <c r="E632" s="7">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c r="W632" t="str">
        <f>TEXT(Table_1[[#This Row],[Order Date]],"mmmm")</f>
        <v>December</v>
      </c>
    </row>
    <row r="633" spans="1:23" ht="14.25" customHeight="1">
      <c r="A633" s="2">
        <v>632</v>
      </c>
      <c r="B633" s="2" t="s">
        <v>2079</v>
      </c>
      <c r="C633" s="2">
        <f>YEAR(Data!$D633)</f>
        <v>2013</v>
      </c>
      <c r="D633" s="7">
        <v>41620</v>
      </c>
      <c r="E633" s="7">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c r="W633" t="str">
        <f>TEXT(Table_1[[#This Row],[Order Date]],"mmmm")</f>
        <v>December</v>
      </c>
    </row>
    <row r="634" spans="1:23" ht="14.25" customHeight="1">
      <c r="A634" s="2">
        <v>633</v>
      </c>
      <c r="B634" s="2" t="s">
        <v>2079</v>
      </c>
      <c r="C634" s="2">
        <f>YEAR(Data!$D634)</f>
        <v>2013</v>
      </c>
      <c r="D634" s="7">
        <v>41620</v>
      </c>
      <c r="E634" s="7">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c r="W634" t="str">
        <f>TEXT(Table_1[[#This Row],[Order Date]],"mmmm")</f>
        <v>December</v>
      </c>
    </row>
    <row r="635" spans="1:23" ht="14.25" customHeight="1">
      <c r="A635" s="2">
        <v>634</v>
      </c>
      <c r="B635" s="2" t="s">
        <v>2088</v>
      </c>
      <c r="C635" s="2">
        <f>YEAR(Data!$D635)</f>
        <v>2014</v>
      </c>
      <c r="D635" s="7">
        <v>41907</v>
      </c>
      <c r="E635" s="7">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c r="W635" t="str">
        <f>TEXT(Table_1[[#This Row],[Order Date]],"mmmm")</f>
        <v>September</v>
      </c>
    </row>
    <row r="636" spans="1:23" ht="14.25" customHeight="1">
      <c r="A636" s="2">
        <v>635</v>
      </c>
      <c r="B636" s="2" t="s">
        <v>2088</v>
      </c>
      <c r="C636" s="2">
        <f>YEAR(Data!$D636)</f>
        <v>2014</v>
      </c>
      <c r="D636" s="7">
        <v>41907</v>
      </c>
      <c r="E636" s="7">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c r="W636" t="str">
        <f>TEXT(Table_1[[#This Row],[Order Date]],"mmmm")</f>
        <v>September</v>
      </c>
    </row>
    <row r="637" spans="1:23" ht="14.25" customHeight="1">
      <c r="A637" s="2">
        <v>636</v>
      </c>
      <c r="B637" s="2" t="s">
        <v>2091</v>
      </c>
      <c r="C637" s="2">
        <f>YEAR(Data!$D637)</f>
        <v>2012</v>
      </c>
      <c r="D637" s="7">
        <v>41186</v>
      </c>
      <c r="E637" s="7">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c r="W637" t="str">
        <f>TEXT(Table_1[[#This Row],[Order Date]],"mmmm")</f>
        <v>October</v>
      </c>
    </row>
    <row r="638" spans="1:23" ht="14.25" customHeight="1">
      <c r="A638" s="2">
        <v>637</v>
      </c>
      <c r="B638" s="2" t="s">
        <v>2097</v>
      </c>
      <c r="C638" s="2">
        <f>YEAR(Data!$D638)</f>
        <v>2013</v>
      </c>
      <c r="D638" s="7">
        <v>41502</v>
      </c>
      <c r="E638" s="7">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c r="W638" t="str">
        <f>TEXT(Table_1[[#This Row],[Order Date]],"mmmm")</f>
        <v>August</v>
      </c>
    </row>
    <row r="639" spans="1:23" ht="14.25" customHeight="1">
      <c r="A639" s="2">
        <v>638</v>
      </c>
      <c r="B639" s="2" t="s">
        <v>2097</v>
      </c>
      <c r="C639" s="2">
        <f>YEAR(Data!$D639)</f>
        <v>2013</v>
      </c>
      <c r="D639" s="7">
        <v>41502</v>
      </c>
      <c r="E639" s="7">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c r="W639" t="str">
        <f>TEXT(Table_1[[#This Row],[Order Date]],"mmmm")</f>
        <v>August</v>
      </c>
    </row>
    <row r="640" spans="1:23" ht="14.25" customHeight="1">
      <c r="A640" s="2">
        <v>639</v>
      </c>
      <c r="B640" s="2" t="s">
        <v>2104</v>
      </c>
      <c r="C640" s="2">
        <f>YEAR(Data!$D640)</f>
        <v>2013</v>
      </c>
      <c r="D640" s="7">
        <v>41415</v>
      </c>
      <c r="E640" s="7">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c r="W640" t="str">
        <f>TEXT(Table_1[[#This Row],[Order Date]],"mmmm")</f>
        <v>May</v>
      </c>
    </row>
    <row r="641" spans="1:23" ht="14.25" customHeight="1">
      <c r="A641" s="2">
        <v>640</v>
      </c>
      <c r="B641" s="2" t="s">
        <v>2104</v>
      </c>
      <c r="C641" s="2">
        <f>YEAR(Data!$D641)</f>
        <v>2013</v>
      </c>
      <c r="D641" s="7">
        <v>41415</v>
      </c>
      <c r="E641" s="7">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c r="W641" t="str">
        <f>TEXT(Table_1[[#This Row],[Order Date]],"mmmm")</f>
        <v>May</v>
      </c>
    </row>
    <row r="642" spans="1:23" ht="14.25" customHeight="1">
      <c r="A642" s="2">
        <v>641</v>
      </c>
      <c r="B642" s="2" t="s">
        <v>2108</v>
      </c>
      <c r="C642" s="2">
        <f>YEAR(Data!$D642)</f>
        <v>2013</v>
      </c>
      <c r="D642" s="7">
        <v>41627</v>
      </c>
      <c r="E642" s="7">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c r="W642" t="str">
        <f>TEXT(Table_1[[#This Row],[Order Date]],"mmmm")</f>
        <v>December</v>
      </c>
    </row>
    <row r="643" spans="1:23" ht="14.25" customHeight="1">
      <c r="A643" s="2">
        <v>642</v>
      </c>
      <c r="B643" s="2" t="s">
        <v>2113</v>
      </c>
      <c r="C643" s="2">
        <f>YEAR(Data!$D643)</f>
        <v>2014</v>
      </c>
      <c r="D643" s="7">
        <v>41851</v>
      </c>
      <c r="E643" s="7">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c r="W643" t="str">
        <f>TEXT(Table_1[[#This Row],[Order Date]],"mmmm")</f>
        <v>July</v>
      </c>
    </row>
    <row r="644" spans="1:23" ht="14.25" customHeight="1">
      <c r="A644" s="2">
        <v>643</v>
      </c>
      <c r="B644" s="2" t="s">
        <v>2113</v>
      </c>
      <c r="C644" s="2">
        <f>YEAR(Data!$D644)</f>
        <v>2014</v>
      </c>
      <c r="D644" s="7">
        <v>41851</v>
      </c>
      <c r="E644" s="7">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c r="W644" t="str">
        <f>TEXT(Table_1[[#This Row],[Order Date]],"mmmm")</f>
        <v>July</v>
      </c>
    </row>
    <row r="645" spans="1:23" ht="14.25" customHeight="1">
      <c r="A645" s="2">
        <v>644</v>
      </c>
      <c r="B645" s="2" t="s">
        <v>2121</v>
      </c>
      <c r="C645" s="2">
        <f>YEAR(Data!$D645)</f>
        <v>2014</v>
      </c>
      <c r="D645" s="7">
        <v>41801</v>
      </c>
      <c r="E645" s="7">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c r="W645" t="str">
        <f>TEXT(Table_1[[#This Row],[Order Date]],"mmmm")</f>
        <v>June</v>
      </c>
    </row>
    <row r="646" spans="1:23" ht="14.25" customHeight="1">
      <c r="A646" s="2">
        <v>645</v>
      </c>
      <c r="B646" s="2" t="s">
        <v>2125</v>
      </c>
      <c r="C646" s="2">
        <f>YEAR(Data!$D646)</f>
        <v>2014</v>
      </c>
      <c r="D646" s="7">
        <v>41842</v>
      </c>
      <c r="E646" s="7">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c r="W646" t="str">
        <f>TEXT(Table_1[[#This Row],[Order Date]],"mmmm")</f>
        <v>July</v>
      </c>
    </row>
    <row r="647" spans="1:23" ht="14.25" customHeight="1">
      <c r="A647" s="2">
        <v>646</v>
      </c>
      <c r="B647" s="2" t="s">
        <v>2129</v>
      </c>
      <c r="C647" s="2">
        <f>YEAR(Data!$D647)</f>
        <v>2014</v>
      </c>
      <c r="D647" s="7">
        <v>42004</v>
      </c>
      <c r="E647" s="7">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c r="W647" t="str">
        <f>TEXT(Table_1[[#This Row],[Order Date]],"mmmm")</f>
        <v>December</v>
      </c>
    </row>
    <row r="648" spans="1:23" ht="14.25" customHeight="1">
      <c r="A648" s="2">
        <v>647</v>
      </c>
      <c r="B648" s="2" t="s">
        <v>2134</v>
      </c>
      <c r="C648" s="2">
        <f>YEAR(Data!$D648)</f>
        <v>2013</v>
      </c>
      <c r="D648" s="7">
        <v>41366</v>
      </c>
      <c r="E648" s="7">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c r="W648" t="str">
        <f>TEXT(Table_1[[#This Row],[Order Date]],"mmmm")</f>
        <v>April</v>
      </c>
    </row>
    <row r="649" spans="1:23" ht="14.25" customHeight="1">
      <c r="A649" s="2">
        <v>648</v>
      </c>
      <c r="B649" s="2" t="s">
        <v>2134</v>
      </c>
      <c r="C649" s="2">
        <f>YEAR(Data!$D649)</f>
        <v>2013</v>
      </c>
      <c r="D649" s="7">
        <v>41366</v>
      </c>
      <c r="E649" s="7">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c r="W649" t="str">
        <f>TEXT(Table_1[[#This Row],[Order Date]],"mmmm")</f>
        <v>April</v>
      </c>
    </row>
    <row r="650" spans="1:23" ht="14.25" customHeight="1">
      <c r="A650" s="2">
        <v>649</v>
      </c>
      <c r="B650" s="2" t="s">
        <v>2139</v>
      </c>
      <c r="C650" s="2">
        <f>YEAR(Data!$D650)</f>
        <v>2013</v>
      </c>
      <c r="D650" s="7">
        <v>41620</v>
      </c>
      <c r="E650" s="7">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c r="W650" t="str">
        <f>TEXT(Table_1[[#This Row],[Order Date]],"mmmm")</f>
        <v>December</v>
      </c>
    </row>
    <row r="651" spans="1:23" ht="14.25" customHeight="1">
      <c r="A651" s="2">
        <v>650</v>
      </c>
      <c r="B651" s="2" t="s">
        <v>2139</v>
      </c>
      <c r="C651" s="2">
        <f>YEAR(Data!$D651)</f>
        <v>2013</v>
      </c>
      <c r="D651" s="7">
        <v>41620</v>
      </c>
      <c r="E651" s="7">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c r="W651" t="str">
        <f>TEXT(Table_1[[#This Row],[Order Date]],"mmmm")</f>
        <v>December</v>
      </c>
    </row>
    <row r="652" spans="1:23" ht="14.25" customHeight="1">
      <c r="A652" s="2">
        <v>651</v>
      </c>
      <c r="B652" s="2" t="s">
        <v>2139</v>
      </c>
      <c r="C652" s="2">
        <f>YEAR(Data!$D652)</f>
        <v>2013</v>
      </c>
      <c r="D652" s="7">
        <v>41620</v>
      </c>
      <c r="E652" s="7">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c r="W652" t="str">
        <f>TEXT(Table_1[[#This Row],[Order Date]],"mmmm")</f>
        <v>December</v>
      </c>
    </row>
    <row r="653" spans="1:23" ht="14.25" customHeight="1">
      <c r="A653" s="2">
        <v>652</v>
      </c>
      <c r="B653" s="2" t="s">
        <v>2145</v>
      </c>
      <c r="C653" s="2">
        <f>YEAR(Data!$D653)</f>
        <v>2013</v>
      </c>
      <c r="D653" s="7">
        <v>41571</v>
      </c>
      <c r="E653" s="7">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c r="W653" t="str">
        <f>TEXT(Table_1[[#This Row],[Order Date]],"mmmm")</f>
        <v>October</v>
      </c>
    </row>
    <row r="654" spans="1:23" ht="14.25" customHeight="1">
      <c r="A654" s="2">
        <v>653</v>
      </c>
      <c r="B654" s="2" t="s">
        <v>2148</v>
      </c>
      <c r="C654" s="2">
        <f>YEAR(Data!$D654)</f>
        <v>2014</v>
      </c>
      <c r="D654" s="7">
        <v>41810</v>
      </c>
      <c r="E654" s="7">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c r="W654" t="str">
        <f>TEXT(Table_1[[#This Row],[Order Date]],"mmmm")</f>
        <v>June</v>
      </c>
    </row>
    <row r="655" spans="1:23" ht="14.25" customHeight="1">
      <c r="A655" s="2">
        <v>654</v>
      </c>
      <c r="B655" s="2" t="s">
        <v>2148</v>
      </c>
      <c r="C655" s="2">
        <f>YEAR(Data!$D655)</f>
        <v>2014</v>
      </c>
      <c r="D655" s="7">
        <v>41810</v>
      </c>
      <c r="E655" s="7">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c r="W655" t="str">
        <f>TEXT(Table_1[[#This Row],[Order Date]],"mmmm")</f>
        <v>June</v>
      </c>
    </row>
    <row r="656" spans="1:23" ht="14.25" customHeight="1">
      <c r="A656" s="2">
        <v>655</v>
      </c>
      <c r="B656" s="2" t="s">
        <v>2151</v>
      </c>
      <c r="C656" s="2">
        <f>YEAR(Data!$D656)</f>
        <v>2013</v>
      </c>
      <c r="D656" s="7">
        <v>41509</v>
      </c>
      <c r="E656" s="7">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c r="W656" t="str">
        <f>TEXT(Table_1[[#This Row],[Order Date]],"mmmm")</f>
        <v>August</v>
      </c>
    </row>
    <row r="657" spans="1:23" ht="14.25" customHeight="1">
      <c r="A657" s="2">
        <v>656</v>
      </c>
      <c r="B657" s="2" t="s">
        <v>2151</v>
      </c>
      <c r="C657" s="2">
        <f>YEAR(Data!$D657)</f>
        <v>2013</v>
      </c>
      <c r="D657" s="7">
        <v>41509</v>
      </c>
      <c r="E657" s="7">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c r="W657" t="str">
        <f>TEXT(Table_1[[#This Row],[Order Date]],"mmmm")</f>
        <v>August</v>
      </c>
    </row>
    <row r="658" spans="1:23" ht="14.25" customHeight="1">
      <c r="A658" s="2">
        <v>657</v>
      </c>
      <c r="B658" s="2" t="s">
        <v>2151</v>
      </c>
      <c r="C658" s="2">
        <f>YEAR(Data!$D658)</f>
        <v>2013</v>
      </c>
      <c r="D658" s="7">
        <v>41509</v>
      </c>
      <c r="E658" s="7">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c r="W658" t="str">
        <f>TEXT(Table_1[[#This Row],[Order Date]],"mmmm")</f>
        <v>August</v>
      </c>
    </row>
    <row r="659" spans="1:23" ht="14.25" customHeight="1">
      <c r="A659" s="2">
        <v>658</v>
      </c>
      <c r="B659" s="2" t="s">
        <v>2160</v>
      </c>
      <c r="C659" s="2">
        <f>YEAR(Data!$D659)</f>
        <v>2013</v>
      </c>
      <c r="D659" s="7">
        <v>41537</v>
      </c>
      <c r="E659" s="7">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c r="W659" t="str">
        <f>TEXT(Table_1[[#This Row],[Order Date]],"mmmm")</f>
        <v>September</v>
      </c>
    </row>
    <row r="660" spans="1:23" ht="14.25" customHeight="1">
      <c r="A660" s="2">
        <v>659</v>
      </c>
      <c r="B660" s="2" t="s">
        <v>2160</v>
      </c>
      <c r="C660" s="2">
        <f>YEAR(Data!$D660)</f>
        <v>2013</v>
      </c>
      <c r="D660" s="7">
        <v>41537</v>
      </c>
      <c r="E660" s="7">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c r="W660" t="str">
        <f>TEXT(Table_1[[#This Row],[Order Date]],"mmmm")</f>
        <v>September</v>
      </c>
    </row>
    <row r="661" spans="1:23" ht="14.25" customHeight="1">
      <c r="A661" s="2">
        <v>660</v>
      </c>
      <c r="B661" s="2" t="s">
        <v>2163</v>
      </c>
      <c r="C661" s="2">
        <f>YEAR(Data!$D661)</f>
        <v>2012</v>
      </c>
      <c r="D661" s="7">
        <v>41145</v>
      </c>
      <c r="E661" s="7">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c r="W661" t="str">
        <f>TEXT(Table_1[[#This Row],[Order Date]],"mmmm")</f>
        <v>August</v>
      </c>
    </row>
    <row r="662" spans="1:23" ht="14.25" customHeight="1">
      <c r="A662" s="2">
        <v>661</v>
      </c>
      <c r="B662" s="2" t="s">
        <v>2163</v>
      </c>
      <c r="C662" s="2">
        <f>YEAR(Data!$D662)</f>
        <v>2012</v>
      </c>
      <c r="D662" s="7">
        <v>41145</v>
      </c>
      <c r="E662" s="7">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c r="W662" t="str">
        <f>TEXT(Table_1[[#This Row],[Order Date]],"mmmm")</f>
        <v>August</v>
      </c>
    </row>
    <row r="663" spans="1:23" ht="14.25" customHeight="1">
      <c r="A663" s="2">
        <v>662</v>
      </c>
      <c r="B663" s="2" t="s">
        <v>2163</v>
      </c>
      <c r="C663" s="2">
        <f>YEAR(Data!$D663)</f>
        <v>2012</v>
      </c>
      <c r="D663" s="7">
        <v>41145</v>
      </c>
      <c r="E663" s="7">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c r="W663" t="str">
        <f>TEXT(Table_1[[#This Row],[Order Date]],"mmmm")</f>
        <v>August</v>
      </c>
    </row>
    <row r="664" spans="1:23" ht="14.25" customHeight="1">
      <c r="A664" s="2">
        <v>663</v>
      </c>
      <c r="B664" s="2" t="s">
        <v>2163</v>
      </c>
      <c r="C664" s="2">
        <f>YEAR(Data!$D664)</f>
        <v>2012</v>
      </c>
      <c r="D664" s="7">
        <v>41145</v>
      </c>
      <c r="E664" s="7">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c r="W664" t="str">
        <f>TEXT(Table_1[[#This Row],[Order Date]],"mmmm")</f>
        <v>August</v>
      </c>
    </row>
    <row r="665" spans="1:23" ht="14.25" customHeight="1">
      <c r="A665" s="2">
        <v>664</v>
      </c>
      <c r="B665" s="2" t="s">
        <v>2166</v>
      </c>
      <c r="C665" s="2">
        <f>YEAR(Data!$D665)</f>
        <v>2013</v>
      </c>
      <c r="D665" s="7">
        <v>41360</v>
      </c>
      <c r="E665" s="7">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c r="W665" t="str">
        <f>TEXT(Table_1[[#This Row],[Order Date]],"mmmm")</f>
        <v>March</v>
      </c>
    </row>
    <row r="666" spans="1:23" ht="14.25" customHeight="1">
      <c r="A666" s="2">
        <v>665</v>
      </c>
      <c r="B666" s="2" t="s">
        <v>2169</v>
      </c>
      <c r="C666" s="2">
        <f>YEAR(Data!$D666)</f>
        <v>2013</v>
      </c>
      <c r="D666" s="7">
        <v>41583</v>
      </c>
      <c r="E666" s="7">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c r="W666" t="str">
        <f>TEXT(Table_1[[#This Row],[Order Date]],"mmmm")</f>
        <v>November</v>
      </c>
    </row>
    <row r="667" spans="1:23" ht="14.25" customHeight="1">
      <c r="A667" s="2">
        <v>666</v>
      </c>
      <c r="B667" s="2" t="s">
        <v>2170</v>
      </c>
      <c r="C667" s="2">
        <f>YEAR(Data!$D667)</f>
        <v>2014</v>
      </c>
      <c r="D667" s="7">
        <v>41799</v>
      </c>
      <c r="E667" s="7">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c r="W667" t="str">
        <f>TEXT(Table_1[[#This Row],[Order Date]],"mmmm")</f>
        <v>June</v>
      </c>
    </row>
    <row r="668" spans="1:23" ht="14.25" customHeight="1">
      <c r="A668" s="2">
        <v>667</v>
      </c>
      <c r="B668" s="2" t="s">
        <v>2170</v>
      </c>
      <c r="C668" s="2">
        <f>YEAR(Data!$D668)</f>
        <v>2014</v>
      </c>
      <c r="D668" s="7">
        <v>41799</v>
      </c>
      <c r="E668" s="7">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c r="W668" t="str">
        <f>TEXT(Table_1[[#This Row],[Order Date]],"mmmm")</f>
        <v>June</v>
      </c>
    </row>
    <row r="669" spans="1:23" ht="14.25" customHeight="1">
      <c r="A669" s="2">
        <v>668</v>
      </c>
      <c r="B669" s="2" t="s">
        <v>2170</v>
      </c>
      <c r="C669" s="2">
        <f>YEAR(Data!$D669)</f>
        <v>2014</v>
      </c>
      <c r="D669" s="7">
        <v>41799</v>
      </c>
      <c r="E669" s="7">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c r="W669" t="str">
        <f>TEXT(Table_1[[#This Row],[Order Date]],"mmmm")</f>
        <v>June</v>
      </c>
    </row>
    <row r="670" spans="1:23" ht="14.25" customHeight="1">
      <c r="A670" s="2">
        <v>669</v>
      </c>
      <c r="B670" s="2" t="s">
        <v>2177</v>
      </c>
      <c r="C670" s="2">
        <f>YEAR(Data!$D670)</f>
        <v>2011</v>
      </c>
      <c r="D670" s="7">
        <v>40901</v>
      </c>
      <c r="E670" s="7">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c r="W670" t="str">
        <f>TEXT(Table_1[[#This Row],[Order Date]],"mmmm")</f>
        <v>December</v>
      </c>
    </row>
    <row r="671" spans="1:23" ht="14.25" customHeight="1">
      <c r="A671" s="2">
        <v>670</v>
      </c>
      <c r="B671" s="2" t="s">
        <v>2183</v>
      </c>
      <c r="C671" s="2">
        <f>YEAR(Data!$D671)</f>
        <v>2014</v>
      </c>
      <c r="D671" s="7">
        <v>41800</v>
      </c>
      <c r="E671" s="7">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c r="W671" t="str">
        <f>TEXT(Table_1[[#This Row],[Order Date]],"mmmm")</f>
        <v>June</v>
      </c>
    </row>
    <row r="672" spans="1:23" ht="14.25" customHeight="1">
      <c r="A672" s="2">
        <v>671</v>
      </c>
      <c r="B672" s="2" t="s">
        <v>2183</v>
      </c>
      <c r="C672" s="2">
        <f>YEAR(Data!$D672)</f>
        <v>2014</v>
      </c>
      <c r="D672" s="7">
        <v>41800</v>
      </c>
      <c r="E672" s="7">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c r="W672" t="str">
        <f>TEXT(Table_1[[#This Row],[Order Date]],"mmmm")</f>
        <v>June</v>
      </c>
    </row>
    <row r="673" spans="1:23" ht="14.25" customHeight="1">
      <c r="A673" s="2">
        <v>672</v>
      </c>
      <c r="B673" s="2" t="s">
        <v>2183</v>
      </c>
      <c r="C673" s="2">
        <f>YEAR(Data!$D673)</f>
        <v>2014</v>
      </c>
      <c r="D673" s="7">
        <v>41800</v>
      </c>
      <c r="E673" s="7">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c r="W673" t="str">
        <f>TEXT(Table_1[[#This Row],[Order Date]],"mmmm")</f>
        <v>June</v>
      </c>
    </row>
    <row r="674" spans="1:23" ht="14.25" customHeight="1">
      <c r="A674" s="2">
        <v>673</v>
      </c>
      <c r="B674" s="2" t="s">
        <v>2189</v>
      </c>
      <c r="C674" s="2">
        <f>YEAR(Data!$D674)</f>
        <v>2014</v>
      </c>
      <c r="D674" s="7">
        <v>41806</v>
      </c>
      <c r="E674" s="7">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c r="W674" t="str">
        <f>TEXT(Table_1[[#This Row],[Order Date]],"mmmm")</f>
        <v>June</v>
      </c>
    </row>
    <row r="675" spans="1:23" ht="14.25" customHeight="1">
      <c r="A675" s="2">
        <v>674</v>
      </c>
      <c r="B675" s="2" t="s">
        <v>2192</v>
      </c>
      <c r="C675" s="2">
        <f>YEAR(Data!$D675)</f>
        <v>2014</v>
      </c>
      <c r="D675" s="7">
        <v>41979</v>
      </c>
      <c r="E675" s="7">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c r="W675" t="str">
        <f>TEXT(Table_1[[#This Row],[Order Date]],"mmmm")</f>
        <v>December</v>
      </c>
    </row>
    <row r="676" spans="1:23" ht="14.25" customHeight="1">
      <c r="A676" s="2">
        <v>675</v>
      </c>
      <c r="B676" s="2" t="s">
        <v>2192</v>
      </c>
      <c r="C676" s="2">
        <f>YEAR(Data!$D676)</f>
        <v>2014</v>
      </c>
      <c r="D676" s="7">
        <v>41979</v>
      </c>
      <c r="E676" s="7">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c r="W676" t="str">
        <f>TEXT(Table_1[[#This Row],[Order Date]],"mmmm")</f>
        <v>December</v>
      </c>
    </row>
    <row r="677" spans="1:23" ht="14.25" customHeight="1">
      <c r="A677" s="2">
        <v>676</v>
      </c>
      <c r="B677" s="2" t="s">
        <v>2192</v>
      </c>
      <c r="C677" s="2">
        <f>YEAR(Data!$D677)</f>
        <v>2014</v>
      </c>
      <c r="D677" s="7">
        <v>41979</v>
      </c>
      <c r="E677" s="7">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c r="W677" t="str">
        <f>TEXT(Table_1[[#This Row],[Order Date]],"mmmm")</f>
        <v>December</v>
      </c>
    </row>
    <row r="678" spans="1:23" ht="14.25" customHeight="1">
      <c r="A678" s="2">
        <v>677</v>
      </c>
      <c r="B678" s="2" t="s">
        <v>2199</v>
      </c>
      <c r="C678" s="2">
        <f>YEAR(Data!$D678)</f>
        <v>2014</v>
      </c>
      <c r="D678" s="7">
        <v>41717</v>
      </c>
      <c r="E678" s="7">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c r="W678" t="str">
        <f>TEXT(Table_1[[#This Row],[Order Date]],"mmmm")</f>
        <v>March</v>
      </c>
    </row>
    <row r="679" spans="1:23" ht="14.25" customHeight="1">
      <c r="A679" s="2">
        <v>678</v>
      </c>
      <c r="B679" s="2" t="s">
        <v>2199</v>
      </c>
      <c r="C679" s="2">
        <f>YEAR(Data!$D679)</f>
        <v>2014</v>
      </c>
      <c r="D679" s="7">
        <v>41717</v>
      </c>
      <c r="E679" s="7">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c r="W679" t="str">
        <f>TEXT(Table_1[[#This Row],[Order Date]],"mmmm")</f>
        <v>March</v>
      </c>
    </row>
    <row r="680" spans="1:23" ht="14.25" customHeight="1">
      <c r="A680" s="2">
        <v>679</v>
      </c>
      <c r="B680" s="2" t="s">
        <v>2199</v>
      </c>
      <c r="C680" s="2">
        <f>YEAR(Data!$D680)</f>
        <v>2014</v>
      </c>
      <c r="D680" s="7">
        <v>41717</v>
      </c>
      <c r="E680" s="7">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c r="W680" t="str">
        <f>TEXT(Table_1[[#This Row],[Order Date]],"mmmm")</f>
        <v>March</v>
      </c>
    </row>
    <row r="681" spans="1:23" ht="14.25" customHeight="1">
      <c r="A681" s="2">
        <v>680</v>
      </c>
      <c r="B681" s="2" t="s">
        <v>2199</v>
      </c>
      <c r="C681" s="2">
        <f>YEAR(Data!$D681)</f>
        <v>2014</v>
      </c>
      <c r="D681" s="7">
        <v>41717</v>
      </c>
      <c r="E681" s="7">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c r="W681" t="str">
        <f>TEXT(Table_1[[#This Row],[Order Date]],"mmmm")</f>
        <v>March</v>
      </c>
    </row>
    <row r="682" spans="1:23" ht="14.25" customHeight="1">
      <c r="A682" s="2">
        <v>681</v>
      </c>
      <c r="B682" s="2" t="s">
        <v>2211</v>
      </c>
      <c r="C682" s="2">
        <f>YEAR(Data!$D682)</f>
        <v>2013</v>
      </c>
      <c r="D682" s="7">
        <v>41598</v>
      </c>
      <c r="E682" s="7">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c r="W682" t="str">
        <f>TEXT(Table_1[[#This Row],[Order Date]],"mmmm")</f>
        <v>November</v>
      </c>
    </row>
    <row r="683" spans="1:23" ht="14.25" customHeight="1">
      <c r="A683" s="2">
        <v>682</v>
      </c>
      <c r="B683" s="2" t="s">
        <v>2211</v>
      </c>
      <c r="C683" s="2">
        <f>YEAR(Data!$D683)</f>
        <v>2013</v>
      </c>
      <c r="D683" s="7">
        <v>41598</v>
      </c>
      <c r="E683" s="7">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c r="W683" t="str">
        <f>TEXT(Table_1[[#This Row],[Order Date]],"mmmm")</f>
        <v>November</v>
      </c>
    </row>
    <row r="684" spans="1:23" ht="14.25" customHeight="1">
      <c r="A684" s="2">
        <v>683</v>
      </c>
      <c r="B684" s="2" t="s">
        <v>2211</v>
      </c>
      <c r="C684" s="2">
        <f>YEAR(Data!$D684)</f>
        <v>2013</v>
      </c>
      <c r="D684" s="7">
        <v>41598</v>
      </c>
      <c r="E684" s="7">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c r="W684" t="str">
        <f>TEXT(Table_1[[#This Row],[Order Date]],"mmmm")</f>
        <v>November</v>
      </c>
    </row>
    <row r="685" spans="1:23" ht="14.25" customHeight="1">
      <c r="A685" s="2">
        <v>684</v>
      </c>
      <c r="B685" s="2" t="s">
        <v>2218</v>
      </c>
      <c r="C685" s="2">
        <f>YEAR(Data!$D685)</f>
        <v>2014</v>
      </c>
      <c r="D685" s="7">
        <v>41948</v>
      </c>
      <c r="E685" s="7">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c r="W685" t="str">
        <f>TEXT(Table_1[[#This Row],[Order Date]],"mmmm")</f>
        <v>November</v>
      </c>
    </row>
    <row r="686" spans="1:23" ht="14.25" customHeight="1">
      <c r="A686" s="2">
        <v>685</v>
      </c>
      <c r="B686" s="2" t="s">
        <v>2218</v>
      </c>
      <c r="C686" s="2">
        <f>YEAR(Data!$D686)</f>
        <v>2014</v>
      </c>
      <c r="D686" s="7">
        <v>41948</v>
      </c>
      <c r="E686" s="7">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c r="W686" t="str">
        <f>TEXT(Table_1[[#This Row],[Order Date]],"mmmm")</f>
        <v>November</v>
      </c>
    </row>
    <row r="687" spans="1:23" ht="14.25" customHeight="1">
      <c r="A687" s="2">
        <v>686</v>
      </c>
      <c r="B687" s="2" t="s">
        <v>2224</v>
      </c>
      <c r="C687" s="2">
        <f>YEAR(Data!$D687)</f>
        <v>2011</v>
      </c>
      <c r="D687" s="7">
        <v>40729</v>
      </c>
      <c r="E687" s="7">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c r="W687" t="str">
        <f>TEXT(Table_1[[#This Row],[Order Date]],"mmmm")</f>
        <v>July</v>
      </c>
    </row>
    <row r="688" spans="1:23" ht="14.25" customHeight="1">
      <c r="A688" s="2">
        <v>687</v>
      </c>
      <c r="B688" s="2" t="s">
        <v>2224</v>
      </c>
      <c r="C688" s="2">
        <f>YEAR(Data!$D688)</f>
        <v>2011</v>
      </c>
      <c r="D688" s="7">
        <v>40729</v>
      </c>
      <c r="E688" s="7">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c r="W688" t="str">
        <f>TEXT(Table_1[[#This Row],[Order Date]],"mmmm")</f>
        <v>July</v>
      </c>
    </row>
    <row r="689" spans="1:23" ht="14.25" customHeight="1">
      <c r="A689" s="2">
        <v>688</v>
      </c>
      <c r="B689" s="2" t="s">
        <v>2224</v>
      </c>
      <c r="C689" s="2">
        <f>YEAR(Data!$D689)</f>
        <v>2011</v>
      </c>
      <c r="D689" s="7">
        <v>40729</v>
      </c>
      <c r="E689" s="7">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c r="W689" t="str">
        <f>TEXT(Table_1[[#This Row],[Order Date]],"mmmm")</f>
        <v>July</v>
      </c>
    </row>
    <row r="690" spans="1:23" ht="14.25" customHeight="1">
      <c r="A690" s="2">
        <v>689</v>
      </c>
      <c r="B690" s="2" t="s">
        <v>2229</v>
      </c>
      <c r="C690" s="2">
        <f>YEAR(Data!$D690)</f>
        <v>2014</v>
      </c>
      <c r="D690" s="7">
        <v>41999</v>
      </c>
      <c r="E690" s="7">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c r="W690" t="str">
        <f>TEXT(Table_1[[#This Row],[Order Date]],"mmmm")</f>
        <v>December</v>
      </c>
    </row>
    <row r="691" spans="1:23" ht="14.25" customHeight="1">
      <c r="A691" s="2">
        <v>690</v>
      </c>
      <c r="B691" s="2" t="s">
        <v>2234</v>
      </c>
      <c r="C691" s="2">
        <f>YEAR(Data!$D691)</f>
        <v>2011</v>
      </c>
      <c r="D691" s="7">
        <v>40715</v>
      </c>
      <c r="E691" s="7">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c r="W691" t="str">
        <f>TEXT(Table_1[[#This Row],[Order Date]],"mmmm")</f>
        <v>June</v>
      </c>
    </row>
    <row r="692" spans="1:23" ht="14.25" customHeight="1">
      <c r="A692" s="2">
        <v>691</v>
      </c>
      <c r="B692" s="2" t="s">
        <v>2234</v>
      </c>
      <c r="C692" s="2">
        <f>YEAR(Data!$D692)</f>
        <v>2011</v>
      </c>
      <c r="D692" s="7">
        <v>40715</v>
      </c>
      <c r="E692" s="7">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c r="W692" t="str">
        <f>TEXT(Table_1[[#This Row],[Order Date]],"mmmm")</f>
        <v>June</v>
      </c>
    </row>
    <row r="693" spans="1:23" ht="14.25" customHeight="1">
      <c r="A693" s="2">
        <v>692</v>
      </c>
      <c r="B693" s="2" t="s">
        <v>2234</v>
      </c>
      <c r="C693" s="2">
        <f>YEAR(Data!$D693)</f>
        <v>2011</v>
      </c>
      <c r="D693" s="7">
        <v>40715</v>
      </c>
      <c r="E693" s="7">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c r="W693" t="str">
        <f>TEXT(Table_1[[#This Row],[Order Date]],"mmmm")</f>
        <v>June</v>
      </c>
    </row>
    <row r="694" spans="1:23" ht="14.25" customHeight="1">
      <c r="A694" s="2">
        <v>693</v>
      </c>
      <c r="B694" s="2" t="s">
        <v>2242</v>
      </c>
      <c r="C694" s="2">
        <f>YEAR(Data!$D694)</f>
        <v>2012</v>
      </c>
      <c r="D694" s="7">
        <v>40996</v>
      </c>
      <c r="E694" s="7">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c r="W694" t="str">
        <f>TEXT(Table_1[[#This Row],[Order Date]],"mmmm")</f>
        <v>March</v>
      </c>
    </row>
    <row r="695" spans="1:23" ht="14.25" customHeight="1">
      <c r="A695" s="2">
        <v>694</v>
      </c>
      <c r="B695" s="2" t="s">
        <v>2242</v>
      </c>
      <c r="C695" s="2">
        <f>YEAR(Data!$D695)</f>
        <v>2012</v>
      </c>
      <c r="D695" s="7">
        <v>40996</v>
      </c>
      <c r="E695" s="7">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c r="W695" t="str">
        <f>TEXT(Table_1[[#This Row],[Order Date]],"mmmm")</f>
        <v>March</v>
      </c>
    </row>
    <row r="696" spans="1:23" ht="14.25" customHeight="1">
      <c r="A696" s="2">
        <v>695</v>
      </c>
      <c r="B696" s="2" t="s">
        <v>2249</v>
      </c>
      <c r="C696" s="2">
        <f>YEAR(Data!$D696)</f>
        <v>2012</v>
      </c>
      <c r="D696" s="7">
        <v>41043</v>
      </c>
      <c r="E696" s="7">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c r="W696" t="str">
        <f>TEXT(Table_1[[#This Row],[Order Date]],"mmmm")</f>
        <v>May</v>
      </c>
    </row>
    <row r="697" spans="1:23" ht="14.25" customHeight="1">
      <c r="A697" s="2">
        <v>696</v>
      </c>
      <c r="B697" s="2" t="s">
        <v>2249</v>
      </c>
      <c r="C697" s="2">
        <f>YEAR(Data!$D697)</f>
        <v>2012</v>
      </c>
      <c r="D697" s="7">
        <v>41043</v>
      </c>
      <c r="E697" s="7">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c r="W697" t="str">
        <f>TEXT(Table_1[[#This Row],[Order Date]],"mmmm")</f>
        <v>May</v>
      </c>
    </row>
    <row r="698" spans="1:23" ht="14.25" customHeight="1">
      <c r="A698" s="2">
        <v>697</v>
      </c>
      <c r="B698" s="2" t="s">
        <v>2249</v>
      </c>
      <c r="C698" s="2">
        <f>YEAR(Data!$D698)</f>
        <v>2012</v>
      </c>
      <c r="D698" s="7">
        <v>41043</v>
      </c>
      <c r="E698" s="7">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c r="W698" t="str">
        <f>TEXT(Table_1[[#This Row],[Order Date]],"mmmm")</f>
        <v>May</v>
      </c>
    </row>
    <row r="699" spans="1:23" ht="14.25" customHeight="1">
      <c r="A699" s="2">
        <v>698</v>
      </c>
      <c r="B699" s="2" t="s">
        <v>2249</v>
      </c>
      <c r="C699" s="2">
        <f>YEAR(Data!$D699)</f>
        <v>2012</v>
      </c>
      <c r="D699" s="7">
        <v>41043</v>
      </c>
      <c r="E699" s="7">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c r="W699" t="str">
        <f>TEXT(Table_1[[#This Row],[Order Date]],"mmmm")</f>
        <v>May</v>
      </c>
    </row>
    <row r="700" spans="1:23" ht="14.25" customHeight="1">
      <c r="A700" s="2">
        <v>699</v>
      </c>
      <c r="B700" s="2" t="s">
        <v>2249</v>
      </c>
      <c r="C700" s="2">
        <f>YEAR(Data!$D700)</f>
        <v>2012</v>
      </c>
      <c r="D700" s="7">
        <v>41043</v>
      </c>
      <c r="E700" s="7">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c r="W700" t="str">
        <f>TEXT(Table_1[[#This Row],[Order Date]],"mmmm")</f>
        <v>May</v>
      </c>
    </row>
    <row r="701" spans="1:23" ht="14.25" customHeight="1">
      <c r="A701" s="2">
        <v>700</v>
      </c>
      <c r="B701" s="2" t="s">
        <v>2249</v>
      </c>
      <c r="C701" s="2">
        <f>YEAR(Data!$D701)</f>
        <v>2012</v>
      </c>
      <c r="D701" s="7">
        <v>41043</v>
      </c>
      <c r="E701" s="7">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c r="W701" t="str">
        <f>TEXT(Table_1[[#This Row],[Order Date]],"mmmm")</f>
        <v>May</v>
      </c>
    </row>
    <row r="702" spans="1:23" ht="14.25" customHeight="1">
      <c r="A702" s="2">
        <v>701</v>
      </c>
      <c r="B702" s="2" t="s">
        <v>2249</v>
      </c>
      <c r="C702" s="2">
        <f>YEAR(Data!$D702)</f>
        <v>2012</v>
      </c>
      <c r="D702" s="7">
        <v>41043</v>
      </c>
      <c r="E702" s="7">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c r="W702" t="str">
        <f>TEXT(Table_1[[#This Row],[Order Date]],"mmmm")</f>
        <v>May</v>
      </c>
    </row>
    <row r="703" spans="1:23" ht="14.25" customHeight="1">
      <c r="A703" s="2">
        <v>702</v>
      </c>
      <c r="B703" s="2" t="s">
        <v>2261</v>
      </c>
      <c r="C703" s="2">
        <f>YEAR(Data!$D703)</f>
        <v>2014</v>
      </c>
      <c r="D703" s="7">
        <v>41885</v>
      </c>
      <c r="E703" s="7">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c r="W703" t="str">
        <f>TEXT(Table_1[[#This Row],[Order Date]],"mmmm")</f>
        <v>September</v>
      </c>
    </row>
    <row r="704" spans="1:23" ht="14.25" customHeight="1">
      <c r="A704" s="2">
        <v>703</v>
      </c>
      <c r="B704" s="2" t="s">
        <v>2262</v>
      </c>
      <c r="C704" s="2">
        <f>YEAR(Data!$D704)</f>
        <v>2013</v>
      </c>
      <c r="D704" s="7">
        <v>41583</v>
      </c>
      <c r="E704" s="7">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c r="W704" t="str">
        <f>TEXT(Table_1[[#This Row],[Order Date]],"mmmm")</f>
        <v>November</v>
      </c>
    </row>
    <row r="705" spans="1:23" ht="14.25" customHeight="1">
      <c r="A705" s="2">
        <v>704</v>
      </c>
      <c r="B705" s="2" t="s">
        <v>2265</v>
      </c>
      <c r="C705" s="2">
        <f>YEAR(Data!$D705)</f>
        <v>2012</v>
      </c>
      <c r="D705" s="7">
        <v>41008</v>
      </c>
      <c r="E705" s="7">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c r="W705" t="str">
        <f>TEXT(Table_1[[#This Row],[Order Date]],"mmmm")</f>
        <v>April</v>
      </c>
    </row>
    <row r="706" spans="1:23" ht="14.25" customHeight="1">
      <c r="A706" s="2">
        <v>705</v>
      </c>
      <c r="B706" s="2" t="s">
        <v>2270</v>
      </c>
      <c r="C706" s="2">
        <f>YEAR(Data!$D706)</f>
        <v>2011</v>
      </c>
      <c r="D706" s="7">
        <v>40798</v>
      </c>
      <c r="E706" s="7">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c r="W706" t="str">
        <f>TEXT(Table_1[[#This Row],[Order Date]],"mmmm")</f>
        <v>September</v>
      </c>
    </row>
    <row r="707" spans="1:23" ht="14.25" customHeight="1">
      <c r="A707" s="2">
        <v>706</v>
      </c>
      <c r="B707" s="2" t="s">
        <v>2270</v>
      </c>
      <c r="C707" s="2">
        <f>YEAR(Data!$D707)</f>
        <v>2011</v>
      </c>
      <c r="D707" s="7">
        <v>40798</v>
      </c>
      <c r="E707" s="7">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c r="W707" t="str">
        <f>TEXT(Table_1[[#This Row],[Order Date]],"mmmm")</f>
        <v>September</v>
      </c>
    </row>
    <row r="708" spans="1:23" ht="14.25" customHeight="1">
      <c r="A708" s="2">
        <v>707</v>
      </c>
      <c r="B708" s="2" t="s">
        <v>2270</v>
      </c>
      <c r="C708" s="2">
        <f>YEAR(Data!$D708)</f>
        <v>2011</v>
      </c>
      <c r="D708" s="7">
        <v>40798</v>
      </c>
      <c r="E708" s="7">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c r="W708" t="str">
        <f>TEXT(Table_1[[#This Row],[Order Date]],"mmmm")</f>
        <v>September</v>
      </c>
    </row>
    <row r="709" spans="1:23" ht="14.25" customHeight="1">
      <c r="A709" s="2">
        <v>708</v>
      </c>
      <c r="B709" s="2" t="s">
        <v>2278</v>
      </c>
      <c r="C709" s="2">
        <f>YEAR(Data!$D709)</f>
        <v>2011</v>
      </c>
      <c r="D709" s="7">
        <v>40879</v>
      </c>
      <c r="E709" s="7">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c r="W709" t="str">
        <f>TEXT(Table_1[[#This Row],[Order Date]],"mmmm")</f>
        <v>December</v>
      </c>
    </row>
    <row r="710" spans="1:23" ht="14.25" customHeight="1">
      <c r="A710" s="2">
        <v>709</v>
      </c>
      <c r="B710" s="2" t="s">
        <v>2278</v>
      </c>
      <c r="C710" s="2">
        <f>YEAR(Data!$D710)</f>
        <v>2011</v>
      </c>
      <c r="D710" s="7">
        <v>40879</v>
      </c>
      <c r="E710" s="7">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c r="W710" t="str">
        <f>TEXT(Table_1[[#This Row],[Order Date]],"mmmm")</f>
        <v>December</v>
      </c>
    </row>
    <row r="711" spans="1:23" ht="14.25" customHeight="1">
      <c r="A711" s="2">
        <v>710</v>
      </c>
      <c r="B711" s="2" t="s">
        <v>2278</v>
      </c>
      <c r="C711" s="2">
        <f>YEAR(Data!$D711)</f>
        <v>2011</v>
      </c>
      <c r="D711" s="7">
        <v>40879</v>
      </c>
      <c r="E711" s="7">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c r="W711" t="str">
        <f>TEXT(Table_1[[#This Row],[Order Date]],"mmmm")</f>
        <v>December</v>
      </c>
    </row>
    <row r="712" spans="1:23" ht="14.25" customHeight="1">
      <c r="A712" s="2">
        <v>711</v>
      </c>
      <c r="B712" s="2" t="s">
        <v>2283</v>
      </c>
      <c r="C712" s="2">
        <f>YEAR(Data!$D712)</f>
        <v>2011</v>
      </c>
      <c r="D712" s="7">
        <v>40638</v>
      </c>
      <c r="E712" s="7">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c r="W712" t="str">
        <f>TEXT(Table_1[[#This Row],[Order Date]],"mmmm")</f>
        <v>April</v>
      </c>
    </row>
    <row r="713" spans="1:23" ht="14.25" customHeight="1">
      <c r="A713" s="2">
        <v>712</v>
      </c>
      <c r="B713" s="2" t="s">
        <v>2286</v>
      </c>
      <c r="C713" s="2">
        <f>YEAR(Data!$D713)</f>
        <v>2014</v>
      </c>
      <c r="D713" s="7">
        <v>41886</v>
      </c>
      <c r="E713" s="7">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c r="W713" t="str">
        <f>TEXT(Table_1[[#This Row],[Order Date]],"mmmm")</f>
        <v>September</v>
      </c>
    </row>
    <row r="714" spans="1:23" ht="14.25" customHeight="1">
      <c r="A714" s="2">
        <v>713</v>
      </c>
      <c r="B714" s="2" t="s">
        <v>2292</v>
      </c>
      <c r="C714" s="2">
        <f>YEAR(Data!$D714)</f>
        <v>2014</v>
      </c>
      <c r="D714" s="7">
        <v>41779</v>
      </c>
      <c r="E714" s="7">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c r="W714" t="str">
        <f>TEXT(Table_1[[#This Row],[Order Date]],"mmmm")</f>
        <v>May</v>
      </c>
    </row>
    <row r="715" spans="1:23" ht="14.25" customHeight="1">
      <c r="A715" s="2">
        <v>714</v>
      </c>
      <c r="B715" s="2" t="s">
        <v>2292</v>
      </c>
      <c r="C715" s="2">
        <f>YEAR(Data!$D715)</f>
        <v>2014</v>
      </c>
      <c r="D715" s="7">
        <v>41779</v>
      </c>
      <c r="E715" s="7">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c r="W715" t="str">
        <f>TEXT(Table_1[[#This Row],[Order Date]],"mmmm")</f>
        <v>May</v>
      </c>
    </row>
    <row r="716" spans="1:23" ht="14.25" customHeight="1">
      <c r="A716" s="2">
        <v>715</v>
      </c>
      <c r="B716" s="2" t="s">
        <v>2292</v>
      </c>
      <c r="C716" s="2">
        <f>YEAR(Data!$D716)</f>
        <v>2014</v>
      </c>
      <c r="D716" s="7">
        <v>41779</v>
      </c>
      <c r="E716" s="7">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c r="W716" t="str">
        <f>TEXT(Table_1[[#This Row],[Order Date]],"mmmm")</f>
        <v>May</v>
      </c>
    </row>
    <row r="717" spans="1:23" ht="14.25" customHeight="1">
      <c r="A717" s="2">
        <v>716</v>
      </c>
      <c r="B717" s="2" t="s">
        <v>2300</v>
      </c>
      <c r="C717" s="2">
        <f>YEAR(Data!$D717)</f>
        <v>2011</v>
      </c>
      <c r="D717" s="7">
        <v>40725</v>
      </c>
      <c r="E717" s="7">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c r="W717" t="str">
        <f>TEXT(Table_1[[#This Row],[Order Date]],"mmmm")</f>
        <v>July</v>
      </c>
    </row>
    <row r="718" spans="1:23" ht="14.25" customHeight="1">
      <c r="A718" s="2">
        <v>717</v>
      </c>
      <c r="B718" s="2" t="s">
        <v>2303</v>
      </c>
      <c r="C718" s="2">
        <f>YEAR(Data!$D718)</f>
        <v>2011</v>
      </c>
      <c r="D718" s="7">
        <v>40555</v>
      </c>
      <c r="E718" s="7">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c r="W718" t="str">
        <f>TEXT(Table_1[[#This Row],[Order Date]],"mmmm")</f>
        <v>January</v>
      </c>
    </row>
    <row r="719" spans="1:23" ht="14.25" customHeight="1">
      <c r="A719" s="2">
        <v>718</v>
      </c>
      <c r="B719" s="2" t="s">
        <v>2306</v>
      </c>
      <c r="C719" s="2">
        <f>YEAR(Data!$D719)</f>
        <v>2014</v>
      </c>
      <c r="D719" s="7">
        <v>41907</v>
      </c>
      <c r="E719" s="7">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c r="W719" t="str">
        <f>TEXT(Table_1[[#This Row],[Order Date]],"mmmm")</f>
        <v>September</v>
      </c>
    </row>
    <row r="720" spans="1:23" ht="14.25" customHeight="1">
      <c r="A720" s="2">
        <v>719</v>
      </c>
      <c r="B720" s="2" t="s">
        <v>2309</v>
      </c>
      <c r="C720" s="2">
        <f>YEAR(Data!$D720)</f>
        <v>2011</v>
      </c>
      <c r="D720" s="7">
        <v>40696</v>
      </c>
      <c r="E720" s="7">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c r="W720" t="str">
        <f>TEXT(Table_1[[#This Row],[Order Date]],"mmmm")</f>
        <v>June</v>
      </c>
    </row>
    <row r="721" spans="1:23" ht="14.25" customHeight="1">
      <c r="A721" s="2">
        <v>720</v>
      </c>
      <c r="B721" s="2" t="s">
        <v>2309</v>
      </c>
      <c r="C721" s="2">
        <f>YEAR(Data!$D721)</f>
        <v>2011</v>
      </c>
      <c r="D721" s="7">
        <v>40696</v>
      </c>
      <c r="E721" s="7">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c r="W721" t="str">
        <f>TEXT(Table_1[[#This Row],[Order Date]],"mmmm")</f>
        <v>June</v>
      </c>
    </row>
    <row r="722" spans="1:23" ht="14.25" customHeight="1">
      <c r="A722" s="2">
        <v>721</v>
      </c>
      <c r="B722" s="2" t="s">
        <v>2312</v>
      </c>
      <c r="C722" s="2">
        <f>YEAR(Data!$D722)</f>
        <v>2013</v>
      </c>
      <c r="D722" s="7">
        <v>41318</v>
      </c>
      <c r="E722" s="7">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c r="W722" t="str">
        <f>TEXT(Table_1[[#This Row],[Order Date]],"mmmm")</f>
        <v>February</v>
      </c>
    </row>
    <row r="723" spans="1:23" ht="14.25" customHeight="1">
      <c r="A723" s="2">
        <v>722</v>
      </c>
      <c r="B723" s="2" t="s">
        <v>2317</v>
      </c>
      <c r="C723" s="2">
        <f>YEAR(Data!$D723)</f>
        <v>2013</v>
      </c>
      <c r="D723" s="7">
        <v>41624</v>
      </c>
      <c r="E723" s="7">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c r="W723" t="str">
        <f>TEXT(Table_1[[#This Row],[Order Date]],"mmmm")</f>
        <v>December</v>
      </c>
    </row>
    <row r="724" spans="1:23" ht="14.25" customHeight="1">
      <c r="A724" s="2">
        <v>723</v>
      </c>
      <c r="B724" s="2" t="s">
        <v>2317</v>
      </c>
      <c r="C724" s="2">
        <f>YEAR(Data!$D724)</f>
        <v>2013</v>
      </c>
      <c r="D724" s="7">
        <v>41624</v>
      </c>
      <c r="E724" s="7">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c r="W724" t="str">
        <f>TEXT(Table_1[[#This Row],[Order Date]],"mmmm")</f>
        <v>December</v>
      </c>
    </row>
    <row r="725" spans="1:23" ht="14.25" customHeight="1">
      <c r="A725" s="2">
        <v>724</v>
      </c>
      <c r="B725" s="2" t="s">
        <v>2322</v>
      </c>
      <c r="C725" s="2">
        <f>YEAR(Data!$D725)</f>
        <v>2011</v>
      </c>
      <c r="D725" s="7">
        <v>40823</v>
      </c>
      <c r="E725" s="7">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c r="W725" t="str">
        <f>TEXT(Table_1[[#This Row],[Order Date]],"mmmm")</f>
        <v>October</v>
      </c>
    </row>
    <row r="726" spans="1:23" ht="14.25" customHeight="1">
      <c r="A726" s="2">
        <v>725</v>
      </c>
      <c r="B726" s="2" t="s">
        <v>2327</v>
      </c>
      <c r="C726" s="2">
        <f>YEAR(Data!$D726)</f>
        <v>2013</v>
      </c>
      <c r="D726" s="7">
        <v>41463</v>
      </c>
      <c r="E726" s="7">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c r="W726" t="str">
        <f>TEXT(Table_1[[#This Row],[Order Date]],"mmmm")</f>
        <v>July</v>
      </c>
    </row>
    <row r="727" spans="1:23" ht="14.25" customHeight="1">
      <c r="A727" s="2">
        <v>726</v>
      </c>
      <c r="B727" s="2" t="s">
        <v>2333</v>
      </c>
      <c r="C727" s="2">
        <f>YEAR(Data!$D727)</f>
        <v>2014</v>
      </c>
      <c r="D727" s="7">
        <v>41899</v>
      </c>
      <c r="E727" s="7">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c r="W727" t="str">
        <f>TEXT(Table_1[[#This Row],[Order Date]],"mmmm")</f>
        <v>September</v>
      </c>
    </row>
    <row r="728" spans="1:23" ht="14.25" customHeight="1">
      <c r="A728" s="2">
        <v>727</v>
      </c>
      <c r="B728" s="2" t="s">
        <v>2333</v>
      </c>
      <c r="C728" s="2">
        <f>YEAR(Data!$D728)</f>
        <v>2014</v>
      </c>
      <c r="D728" s="7">
        <v>41899</v>
      </c>
      <c r="E728" s="7">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c r="W728" t="str">
        <f>TEXT(Table_1[[#This Row],[Order Date]],"mmmm")</f>
        <v>September</v>
      </c>
    </row>
    <row r="729" spans="1:23" ht="14.25" customHeight="1">
      <c r="A729" s="2">
        <v>728</v>
      </c>
      <c r="B729" s="2" t="s">
        <v>2340</v>
      </c>
      <c r="C729" s="2">
        <f>YEAR(Data!$D729)</f>
        <v>2013</v>
      </c>
      <c r="D729" s="7">
        <v>41612</v>
      </c>
      <c r="E729" s="7">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c r="W729" t="str">
        <f>TEXT(Table_1[[#This Row],[Order Date]],"mmmm")</f>
        <v>December</v>
      </c>
    </row>
    <row r="730" spans="1:23" ht="14.25" customHeight="1">
      <c r="A730" s="2">
        <v>729</v>
      </c>
      <c r="B730" s="2" t="s">
        <v>2340</v>
      </c>
      <c r="C730" s="2">
        <f>YEAR(Data!$D730)</f>
        <v>2013</v>
      </c>
      <c r="D730" s="7">
        <v>41612</v>
      </c>
      <c r="E730" s="7">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c r="W730" t="str">
        <f>TEXT(Table_1[[#This Row],[Order Date]],"mmmm")</f>
        <v>December</v>
      </c>
    </row>
    <row r="731" spans="1:23" ht="14.25" customHeight="1">
      <c r="A731" s="2">
        <v>730</v>
      </c>
      <c r="B731" s="2" t="s">
        <v>2340</v>
      </c>
      <c r="C731" s="2">
        <f>YEAR(Data!$D731)</f>
        <v>2013</v>
      </c>
      <c r="D731" s="7">
        <v>41612</v>
      </c>
      <c r="E731" s="7">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c r="W731" t="str">
        <f>TEXT(Table_1[[#This Row],[Order Date]],"mmmm")</f>
        <v>December</v>
      </c>
    </row>
    <row r="732" spans="1:23" ht="14.25" customHeight="1">
      <c r="A732" s="2">
        <v>731</v>
      </c>
      <c r="B732" s="2" t="s">
        <v>2340</v>
      </c>
      <c r="C732" s="2">
        <f>YEAR(Data!$D732)</f>
        <v>2013</v>
      </c>
      <c r="D732" s="7">
        <v>41612</v>
      </c>
      <c r="E732" s="7">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c r="W732" t="str">
        <f>TEXT(Table_1[[#This Row],[Order Date]],"mmmm")</f>
        <v>December</v>
      </c>
    </row>
    <row r="733" spans="1:23" ht="14.25" customHeight="1">
      <c r="A733" s="2">
        <v>732</v>
      </c>
      <c r="B733" s="2" t="s">
        <v>2340</v>
      </c>
      <c r="C733" s="2">
        <f>YEAR(Data!$D733)</f>
        <v>2013</v>
      </c>
      <c r="D733" s="7">
        <v>41612</v>
      </c>
      <c r="E733" s="7">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c r="W733" t="str">
        <f>TEXT(Table_1[[#This Row],[Order Date]],"mmmm")</f>
        <v>December</v>
      </c>
    </row>
    <row r="734" spans="1:23" ht="14.25" customHeight="1">
      <c r="A734" s="2">
        <v>733</v>
      </c>
      <c r="B734" s="2" t="s">
        <v>2350</v>
      </c>
      <c r="C734" s="2">
        <f>YEAR(Data!$D734)</f>
        <v>2014</v>
      </c>
      <c r="D734" s="7">
        <v>41661</v>
      </c>
      <c r="E734" s="7">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c r="W734" t="str">
        <f>TEXT(Table_1[[#This Row],[Order Date]],"mmmm")</f>
        <v>January</v>
      </c>
    </row>
    <row r="735" spans="1:23" ht="14.25" customHeight="1">
      <c r="A735" s="2">
        <v>734</v>
      </c>
      <c r="B735" s="2" t="s">
        <v>2350</v>
      </c>
      <c r="C735" s="2">
        <f>YEAR(Data!$D735)</f>
        <v>2014</v>
      </c>
      <c r="D735" s="7">
        <v>41661</v>
      </c>
      <c r="E735" s="7">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c r="W735" t="str">
        <f>TEXT(Table_1[[#This Row],[Order Date]],"mmmm")</f>
        <v>January</v>
      </c>
    </row>
    <row r="736" spans="1:23" ht="14.25" customHeight="1">
      <c r="A736" s="2">
        <v>735</v>
      </c>
      <c r="B736" s="2" t="s">
        <v>2350</v>
      </c>
      <c r="C736" s="2">
        <f>YEAR(Data!$D736)</f>
        <v>2014</v>
      </c>
      <c r="D736" s="7">
        <v>41661</v>
      </c>
      <c r="E736" s="7">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c r="W736" t="str">
        <f>TEXT(Table_1[[#This Row],[Order Date]],"mmmm")</f>
        <v>January</v>
      </c>
    </row>
    <row r="737" spans="1:23" ht="14.25" customHeight="1">
      <c r="A737" s="2">
        <v>736</v>
      </c>
      <c r="B737" s="2" t="s">
        <v>2350</v>
      </c>
      <c r="C737" s="2">
        <f>YEAR(Data!$D737)</f>
        <v>2014</v>
      </c>
      <c r="D737" s="7">
        <v>41661</v>
      </c>
      <c r="E737" s="7">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c r="W737" t="str">
        <f>TEXT(Table_1[[#This Row],[Order Date]],"mmmm")</f>
        <v>January</v>
      </c>
    </row>
    <row r="738" spans="1:23" ht="14.25" customHeight="1">
      <c r="A738" s="2">
        <v>737</v>
      </c>
      <c r="B738" s="2" t="s">
        <v>2350</v>
      </c>
      <c r="C738" s="2">
        <f>YEAR(Data!$D738)</f>
        <v>2014</v>
      </c>
      <c r="D738" s="7">
        <v>41661</v>
      </c>
      <c r="E738" s="7">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c r="W738" t="str">
        <f>TEXT(Table_1[[#This Row],[Order Date]],"mmmm")</f>
        <v>January</v>
      </c>
    </row>
    <row r="739" spans="1:23" ht="14.25" customHeight="1">
      <c r="A739" s="2">
        <v>738</v>
      </c>
      <c r="B739" s="2" t="s">
        <v>2350</v>
      </c>
      <c r="C739" s="2">
        <f>YEAR(Data!$D739)</f>
        <v>2014</v>
      </c>
      <c r="D739" s="7">
        <v>41661</v>
      </c>
      <c r="E739" s="7">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c r="W739" t="str">
        <f>TEXT(Table_1[[#This Row],[Order Date]],"mmmm")</f>
        <v>January</v>
      </c>
    </row>
    <row r="740" spans="1:23" ht="14.25" customHeight="1">
      <c r="A740" s="2">
        <v>739</v>
      </c>
      <c r="B740" s="2" t="s">
        <v>2359</v>
      </c>
      <c r="C740" s="2">
        <f>YEAR(Data!$D740)</f>
        <v>2011</v>
      </c>
      <c r="D740" s="7">
        <v>40794</v>
      </c>
      <c r="E740" s="7">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c r="W740" t="str">
        <f>TEXT(Table_1[[#This Row],[Order Date]],"mmmm")</f>
        <v>September</v>
      </c>
    </row>
    <row r="741" spans="1:23" ht="14.25" customHeight="1">
      <c r="A741" s="2">
        <v>740</v>
      </c>
      <c r="B741" s="2" t="s">
        <v>2362</v>
      </c>
      <c r="C741" s="2">
        <f>YEAR(Data!$D741)</f>
        <v>2011</v>
      </c>
      <c r="D741" s="7">
        <v>40548</v>
      </c>
      <c r="E741" s="7">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c r="W741" t="str">
        <f>TEXT(Table_1[[#This Row],[Order Date]],"mmmm")</f>
        <v>January</v>
      </c>
    </row>
    <row r="742" spans="1:23" ht="14.25" customHeight="1">
      <c r="A742" s="2">
        <v>741</v>
      </c>
      <c r="B742" s="2" t="s">
        <v>2362</v>
      </c>
      <c r="C742" s="2">
        <f>YEAR(Data!$D742)</f>
        <v>2011</v>
      </c>
      <c r="D742" s="7">
        <v>40548</v>
      </c>
      <c r="E742" s="7">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c r="W742" t="str">
        <f>TEXT(Table_1[[#This Row],[Order Date]],"mmmm")</f>
        <v>January</v>
      </c>
    </row>
    <row r="743" spans="1:23" ht="14.25" customHeight="1">
      <c r="A743" s="2">
        <v>742</v>
      </c>
      <c r="B743" s="2" t="s">
        <v>2362</v>
      </c>
      <c r="C743" s="2">
        <f>YEAR(Data!$D743)</f>
        <v>2011</v>
      </c>
      <c r="D743" s="7">
        <v>40548</v>
      </c>
      <c r="E743" s="7">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c r="W743" t="str">
        <f>TEXT(Table_1[[#This Row],[Order Date]],"mmmm")</f>
        <v>January</v>
      </c>
    </row>
    <row r="744" spans="1:23" ht="14.25" customHeight="1">
      <c r="A744" s="2">
        <v>743</v>
      </c>
      <c r="B744" s="2" t="s">
        <v>2369</v>
      </c>
      <c r="C744" s="2">
        <f>YEAR(Data!$D744)</f>
        <v>2013</v>
      </c>
      <c r="D744" s="7">
        <v>41514</v>
      </c>
      <c r="E744" s="7">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c r="W744" t="str">
        <f>TEXT(Table_1[[#This Row],[Order Date]],"mmmm")</f>
        <v>August</v>
      </c>
    </row>
    <row r="745" spans="1:23" ht="14.25" customHeight="1">
      <c r="A745" s="2">
        <v>744</v>
      </c>
      <c r="B745" s="2" t="s">
        <v>2369</v>
      </c>
      <c r="C745" s="2">
        <f>YEAR(Data!$D745)</f>
        <v>2013</v>
      </c>
      <c r="D745" s="7">
        <v>41514</v>
      </c>
      <c r="E745" s="7">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c r="W745" t="str">
        <f>TEXT(Table_1[[#This Row],[Order Date]],"mmmm")</f>
        <v>August</v>
      </c>
    </row>
    <row r="746" spans="1:23" ht="14.25" customHeight="1">
      <c r="A746" s="2">
        <v>745</v>
      </c>
      <c r="B746" s="2" t="s">
        <v>2369</v>
      </c>
      <c r="C746" s="2">
        <f>YEAR(Data!$D746)</f>
        <v>2013</v>
      </c>
      <c r="D746" s="7">
        <v>41514</v>
      </c>
      <c r="E746" s="7">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c r="W746" t="str">
        <f>TEXT(Table_1[[#This Row],[Order Date]],"mmmm")</f>
        <v>August</v>
      </c>
    </row>
    <row r="747" spans="1:23" ht="14.25" customHeight="1">
      <c r="A747" s="2">
        <v>746</v>
      </c>
      <c r="B747" s="2" t="s">
        <v>2369</v>
      </c>
      <c r="C747" s="2">
        <f>YEAR(Data!$D747)</f>
        <v>2013</v>
      </c>
      <c r="D747" s="7">
        <v>41514</v>
      </c>
      <c r="E747" s="7">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c r="W747" t="str">
        <f>TEXT(Table_1[[#This Row],[Order Date]],"mmmm")</f>
        <v>August</v>
      </c>
    </row>
    <row r="748" spans="1:23" ht="14.25" customHeight="1">
      <c r="A748" s="2">
        <v>747</v>
      </c>
      <c r="B748" s="2" t="s">
        <v>2376</v>
      </c>
      <c r="C748" s="2">
        <f>YEAR(Data!$D748)</f>
        <v>2011</v>
      </c>
      <c r="D748" s="7">
        <v>40690</v>
      </c>
      <c r="E748" s="7">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c r="W748" t="str">
        <f>TEXT(Table_1[[#This Row],[Order Date]],"mmmm")</f>
        <v>May</v>
      </c>
    </row>
    <row r="749" spans="1:23" ht="14.25" customHeight="1">
      <c r="A749" s="2">
        <v>748</v>
      </c>
      <c r="B749" s="2" t="s">
        <v>2376</v>
      </c>
      <c r="C749" s="2">
        <f>YEAR(Data!$D749)</f>
        <v>2011</v>
      </c>
      <c r="D749" s="7">
        <v>40690</v>
      </c>
      <c r="E749" s="7">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c r="W749" t="str">
        <f>TEXT(Table_1[[#This Row],[Order Date]],"mmmm")</f>
        <v>May</v>
      </c>
    </row>
    <row r="750" spans="1:23" ht="14.25" customHeight="1">
      <c r="A750" s="2">
        <v>749</v>
      </c>
      <c r="B750" s="2" t="s">
        <v>2377</v>
      </c>
      <c r="C750" s="2">
        <f>YEAR(Data!$D750)</f>
        <v>2013</v>
      </c>
      <c r="D750" s="7">
        <v>41354</v>
      </c>
      <c r="E750" s="7">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c r="W750" t="str">
        <f>TEXT(Table_1[[#This Row],[Order Date]],"mmmm")</f>
        <v>March</v>
      </c>
    </row>
    <row r="751" spans="1:23" ht="14.25" customHeight="1">
      <c r="A751" s="2">
        <v>750</v>
      </c>
      <c r="B751" s="2" t="s">
        <v>2383</v>
      </c>
      <c r="C751" s="2">
        <f>YEAR(Data!$D751)</f>
        <v>2014</v>
      </c>
      <c r="D751" s="7">
        <v>41915</v>
      </c>
      <c r="E751" s="7">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c r="W751" t="str">
        <f>TEXT(Table_1[[#This Row],[Order Date]],"mmmm")</f>
        <v>October</v>
      </c>
    </row>
    <row r="752" spans="1:23" ht="14.25" customHeight="1">
      <c r="A752" s="2">
        <v>751</v>
      </c>
      <c r="B752" s="2" t="s">
        <v>2383</v>
      </c>
      <c r="C752" s="2">
        <f>YEAR(Data!$D752)</f>
        <v>2014</v>
      </c>
      <c r="D752" s="7">
        <v>41915</v>
      </c>
      <c r="E752" s="7">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c r="W752" t="str">
        <f>TEXT(Table_1[[#This Row],[Order Date]],"mmmm")</f>
        <v>October</v>
      </c>
    </row>
    <row r="753" spans="1:23" ht="14.25" customHeight="1">
      <c r="A753" s="2">
        <v>752</v>
      </c>
      <c r="B753" s="2" t="s">
        <v>2383</v>
      </c>
      <c r="C753" s="2">
        <f>YEAR(Data!$D753)</f>
        <v>2014</v>
      </c>
      <c r="D753" s="7">
        <v>41915</v>
      </c>
      <c r="E753" s="7">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c r="W753" t="str">
        <f>TEXT(Table_1[[#This Row],[Order Date]],"mmmm")</f>
        <v>October</v>
      </c>
    </row>
    <row r="754" spans="1:23" ht="14.25" customHeight="1">
      <c r="A754" s="2">
        <v>753</v>
      </c>
      <c r="B754" s="2" t="s">
        <v>2383</v>
      </c>
      <c r="C754" s="2">
        <f>YEAR(Data!$D754)</f>
        <v>2014</v>
      </c>
      <c r="D754" s="7">
        <v>41915</v>
      </c>
      <c r="E754" s="7">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c r="W754" t="str">
        <f>TEXT(Table_1[[#This Row],[Order Date]],"mmmm")</f>
        <v>October</v>
      </c>
    </row>
    <row r="755" spans="1:23" ht="14.25" customHeight="1">
      <c r="A755" s="2">
        <v>754</v>
      </c>
      <c r="B755" s="2" t="s">
        <v>2393</v>
      </c>
      <c r="C755" s="2">
        <f>YEAR(Data!$D755)</f>
        <v>2013</v>
      </c>
      <c r="D755" s="7">
        <v>41372</v>
      </c>
      <c r="E755" s="7">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c r="W755" t="str">
        <f>TEXT(Table_1[[#This Row],[Order Date]],"mmmm")</f>
        <v>April</v>
      </c>
    </row>
    <row r="756" spans="1:23" ht="14.25" customHeight="1">
      <c r="A756" s="2">
        <v>755</v>
      </c>
      <c r="B756" s="2" t="s">
        <v>2398</v>
      </c>
      <c r="C756" s="2">
        <f>YEAR(Data!$D756)</f>
        <v>2012</v>
      </c>
      <c r="D756" s="7">
        <v>41250</v>
      </c>
      <c r="E756" s="7">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c r="W756" t="str">
        <f>TEXT(Table_1[[#This Row],[Order Date]],"mmmm")</f>
        <v>December</v>
      </c>
    </row>
    <row r="757" spans="1:23" ht="14.25" customHeight="1">
      <c r="A757" s="2">
        <v>756</v>
      </c>
      <c r="B757" s="2" t="s">
        <v>2399</v>
      </c>
      <c r="C757" s="2">
        <f>YEAR(Data!$D757)</f>
        <v>2013</v>
      </c>
      <c r="D757" s="7">
        <v>41536</v>
      </c>
      <c r="E757" s="7">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c r="W757" t="str">
        <f>TEXT(Table_1[[#This Row],[Order Date]],"mmmm")</f>
        <v>September</v>
      </c>
    </row>
    <row r="758" spans="1:23" ht="14.25" customHeight="1">
      <c r="A758" s="2">
        <v>757</v>
      </c>
      <c r="B758" s="2" t="s">
        <v>2402</v>
      </c>
      <c r="C758" s="2">
        <f>YEAR(Data!$D758)</f>
        <v>2011</v>
      </c>
      <c r="D758" s="7">
        <v>40906</v>
      </c>
      <c r="E758" s="7">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c r="W758" t="str">
        <f>TEXT(Table_1[[#This Row],[Order Date]],"mmmm")</f>
        <v>December</v>
      </c>
    </row>
    <row r="759" spans="1:23" ht="14.25" customHeight="1">
      <c r="A759" s="2">
        <v>758</v>
      </c>
      <c r="B759" s="2" t="s">
        <v>2402</v>
      </c>
      <c r="C759" s="2">
        <f>YEAR(Data!$D759)</f>
        <v>2011</v>
      </c>
      <c r="D759" s="7">
        <v>40906</v>
      </c>
      <c r="E759" s="7">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c r="W759" t="str">
        <f>TEXT(Table_1[[#This Row],[Order Date]],"mmmm")</f>
        <v>December</v>
      </c>
    </row>
    <row r="760" spans="1:23" ht="14.25" customHeight="1">
      <c r="A760" s="2">
        <v>759</v>
      </c>
      <c r="B760" s="2" t="s">
        <v>2406</v>
      </c>
      <c r="C760" s="2">
        <f>YEAR(Data!$D760)</f>
        <v>2014</v>
      </c>
      <c r="D760" s="7">
        <v>41844</v>
      </c>
      <c r="E760" s="7">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c r="W760" t="str">
        <f>TEXT(Table_1[[#This Row],[Order Date]],"mmmm")</f>
        <v>July</v>
      </c>
    </row>
    <row r="761" spans="1:23" ht="14.25" customHeight="1">
      <c r="A761" s="2">
        <v>760</v>
      </c>
      <c r="B761" s="2" t="s">
        <v>2409</v>
      </c>
      <c r="C761" s="2">
        <f>YEAR(Data!$D761)</f>
        <v>2014</v>
      </c>
      <c r="D761" s="7">
        <v>41901</v>
      </c>
      <c r="E761" s="7">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c r="W761" t="str">
        <f>TEXT(Table_1[[#This Row],[Order Date]],"mmmm")</f>
        <v>September</v>
      </c>
    </row>
    <row r="762" spans="1:23" ht="14.25" customHeight="1">
      <c r="A762" s="2">
        <v>761</v>
      </c>
      <c r="B762" s="2" t="s">
        <v>2412</v>
      </c>
      <c r="C762" s="2">
        <f>YEAR(Data!$D762)</f>
        <v>2012</v>
      </c>
      <c r="D762" s="7">
        <v>41152</v>
      </c>
      <c r="E762" s="7">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c r="W762" t="str">
        <f>TEXT(Table_1[[#This Row],[Order Date]],"mmmm")</f>
        <v>August</v>
      </c>
    </row>
    <row r="763" spans="1:23" ht="14.25" customHeight="1">
      <c r="A763" s="2">
        <v>762</v>
      </c>
      <c r="B763" s="2" t="s">
        <v>2413</v>
      </c>
      <c r="C763" s="2">
        <f>YEAR(Data!$D763)</f>
        <v>2014</v>
      </c>
      <c r="D763" s="7">
        <v>41947</v>
      </c>
      <c r="E763" s="7">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c r="W763" t="str">
        <f>TEXT(Table_1[[#This Row],[Order Date]],"mmmm")</f>
        <v>November</v>
      </c>
    </row>
    <row r="764" spans="1:23" ht="14.25" customHeight="1">
      <c r="A764" s="2">
        <v>763</v>
      </c>
      <c r="B764" s="2" t="s">
        <v>2416</v>
      </c>
      <c r="C764" s="2">
        <f>YEAR(Data!$D764)</f>
        <v>2012</v>
      </c>
      <c r="D764" s="7">
        <v>40947</v>
      </c>
      <c r="E764" s="7">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c r="W764" t="str">
        <f>TEXT(Table_1[[#This Row],[Order Date]],"mmmm")</f>
        <v>February</v>
      </c>
    </row>
    <row r="765" spans="1:23" ht="14.25" customHeight="1">
      <c r="A765" s="2">
        <v>764</v>
      </c>
      <c r="B765" s="2" t="s">
        <v>2419</v>
      </c>
      <c r="C765" s="2">
        <f>YEAR(Data!$D765)</f>
        <v>2011</v>
      </c>
      <c r="D765" s="7">
        <v>40557</v>
      </c>
      <c r="E765" s="7">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c r="W765" t="str">
        <f>TEXT(Table_1[[#This Row],[Order Date]],"mmmm")</f>
        <v>January</v>
      </c>
    </row>
    <row r="766" spans="1:23" ht="14.25" customHeight="1">
      <c r="A766" s="2">
        <v>765</v>
      </c>
      <c r="B766" s="2" t="s">
        <v>2419</v>
      </c>
      <c r="C766" s="2">
        <f>YEAR(Data!$D766)</f>
        <v>2011</v>
      </c>
      <c r="D766" s="7">
        <v>40557</v>
      </c>
      <c r="E766" s="7">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c r="W766" t="str">
        <f>TEXT(Table_1[[#This Row],[Order Date]],"mmmm")</f>
        <v>January</v>
      </c>
    </row>
    <row r="767" spans="1:23" ht="14.25" customHeight="1">
      <c r="A767" s="2">
        <v>766</v>
      </c>
      <c r="B767" s="2" t="s">
        <v>2419</v>
      </c>
      <c r="C767" s="2">
        <f>YEAR(Data!$D767)</f>
        <v>2011</v>
      </c>
      <c r="D767" s="7">
        <v>40557</v>
      </c>
      <c r="E767" s="7">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c r="W767" t="str">
        <f>TEXT(Table_1[[#This Row],[Order Date]],"mmmm")</f>
        <v>January</v>
      </c>
    </row>
    <row r="768" spans="1:23" ht="14.25" customHeight="1">
      <c r="A768" s="2">
        <v>767</v>
      </c>
      <c r="B768" s="2" t="s">
        <v>2419</v>
      </c>
      <c r="C768" s="2">
        <f>YEAR(Data!$D768)</f>
        <v>2011</v>
      </c>
      <c r="D768" s="7">
        <v>40557</v>
      </c>
      <c r="E768" s="7">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c r="W768" t="str">
        <f>TEXT(Table_1[[#This Row],[Order Date]],"mmmm")</f>
        <v>January</v>
      </c>
    </row>
    <row r="769" spans="1:23" ht="14.25" customHeight="1">
      <c r="A769" s="2">
        <v>768</v>
      </c>
      <c r="B769" s="2" t="s">
        <v>2419</v>
      </c>
      <c r="C769" s="2">
        <f>YEAR(Data!$D769)</f>
        <v>2011</v>
      </c>
      <c r="D769" s="7">
        <v>40557</v>
      </c>
      <c r="E769" s="7">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c r="W769" t="str">
        <f>TEXT(Table_1[[#This Row],[Order Date]],"mmmm")</f>
        <v>January</v>
      </c>
    </row>
    <row r="770" spans="1:23" ht="14.25" customHeight="1">
      <c r="A770" s="2">
        <v>769</v>
      </c>
      <c r="B770" s="2" t="s">
        <v>2430</v>
      </c>
      <c r="C770" s="2">
        <f>YEAR(Data!$D770)</f>
        <v>2011</v>
      </c>
      <c r="D770" s="7">
        <v>40677</v>
      </c>
      <c r="E770" s="7">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c r="W770" t="str">
        <f>TEXT(Table_1[[#This Row],[Order Date]],"mmmm")</f>
        <v>May</v>
      </c>
    </row>
    <row r="771" spans="1:23" ht="14.25" customHeight="1">
      <c r="A771" s="2">
        <v>770</v>
      </c>
      <c r="B771" s="2" t="s">
        <v>2435</v>
      </c>
      <c r="C771" s="2">
        <f>YEAR(Data!$D771)</f>
        <v>2013</v>
      </c>
      <c r="D771" s="7">
        <v>41414</v>
      </c>
      <c r="E771" s="7">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c r="W771" t="str">
        <f>TEXT(Table_1[[#This Row],[Order Date]],"mmmm")</f>
        <v>May</v>
      </c>
    </row>
    <row r="772" spans="1:23" ht="14.25" customHeight="1">
      <c r="A772" s="2">
        <v>771</v>
      </c>
      <c r="B772" s="2" t="s">
        <v>2438</v>
      </c>
      <c r="C772" s="2">
        <f>YEAR(Data!$D772)</f>
        <v>2014</v>
      </c>
      <c r="D772" s="7">
        <v>41670</v>
      </c>
      <c r="E772" s="7">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c r="W772" t="str">
        <f>TEXT(Table_1[[#This Row],[Order Date]],"mmmm")</f>
        <v>January</v>
      </c>
    </row>
    <row r="773" spans="1:23" ht="14.25" customHeight="1">
      <c r="A773" s="2">
        <v>772</v>
      </c>
      <c r="B773" s="2" t="s">
        <v>2438</v>
      </c>
      <c r="C773" s="2">
        <f>YEAR(Data!$D773)</f>
        <v>2014</v>
      </c>
      <c r="D773" s="7">
        <v>41670</v>
      </c>
      <c r="E773" s="7">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c r="W773" t="str">
        <f>TEXT(Table_1[[#This Row],[Order Date]],"mmmm")</f>
        <v>January</v>
      </c>
    </row>
    <row r="774" spans="1:23" ht="14.25" customHeight="1">
      <c r="A774" s="2">
        <v>773</v>
      </c>
      <c r="B774" s="2" t="s">
        <v>2438</v>
      </c>
      <c r="C774" s="2">
        <f>YEAR(Data!$D774)</f>
        <v>2014</v>
      </c>
      <c r="D774" s="7">
        <v>41670</v>
      </c>
      <c r="E774" s="7">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c r="W774" t="str">
        <f>TEXT(Table_1[[#This Row],[Order Date]],"mmmm")</f>
        <v>January</v>
      </c>
    </row>
    <row r="775" spans="1:23" ht="14.25" customHeight="1">
      <c r="A775" s="2">
        <v>774</v>
      </c>
      <c r="B775" s="2" t="s">
        <v>2438</v>
      </c>
      <c r="C775" s="2">
        <f>YEAR(Data!$D775)</f>
        <v>2014</v>
      </c>
      <c r="D775" s="7">
        <v>41670</v>
      </c>
      <c r="E775" s="7">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c r="W775" t="str">
        <f>TEXT(Table_1[[#This Row],[Order Date]],"mmmm")</f>
        <v>January</v>
      </c>
    </row>
    <row r="776" spans="1:23" ht="14.25" customHeight="1">
      <c r="A776" s="2">
        <v>775</v>
      </c>
      <c r="B776" s="2" t="s">
        <v>2438</v>
      </c>
      <c r="C776" s="2">
        <f>YEAR(Data!$D776)</f>
        <v>2014</v>
      </c>
      <c r="D776" s="7">
        <v>41670</v>
      </c>
      <c r="E776" s="7">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c r="W776" t="str">
        <f>TEXT(Table_1[[#This Row],[Order Date]],"mmmm")</f>
        <v>January</v>
      </c>
    </row>
    <row r="777" spans="1:23" ht="14.25" customHeight="1">
      <c r="A777" s="2">
        <v>776</v>
      </c>
      <c r="B777" s="2" t="s">
        <v>2438</v>
      </c>
      <c r="C777" s="2">
        <f>YEAR(Data!$D777)</f>
        <v>2014</v>
      </c>
      <c r="D777" s="7">
        <v>41670</v>
      </c>
      <c r="E777" s="7">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c r="W777" t="str">
        <f>TEXT(Table_1[[#This Row],[Order Date]],"mmmm")</f>
        <v>January</v>
      </c>
    </row>
    <row r="778" spans="1:23" ht="14.25" customHeight="1">
      <c r="A778" s="2">
        <v>777</v>
      </c>
      <c r="B778" s="2" t="s">
        <v>2449</v>
      </c>
      <c r="C778" s="2">
        <f>YEAR(Data!$D778)</f>
        <v>2011</v>
      </c>
      <c r="D778" s="7">
        <v>40723</v>
      </c>
      <c r="E778" s="7">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c r="W778" t="str">
        <f>TEXT(Table_1[[#This Row],[Order Date]],"mmmm")</f>
        <v>June</v>
      </c>
    </row>
    <row r="779" spans="1:23" ht="14.25" customHeight="1">
      <c r="A779" s="2">
        <v>778</v>
      </c>
      <c r="B779" s="2" t="s">
        <v>2454</v>
      </c>
      <c r="C779" s="2">
        <f>YEAR(Data!$D779)</f>
        <v>2012</v>
      </c>
      <c r="D779" s="7">
        <v>41142</v>
      </c>
      <c r="E779" s="7">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c r="W779" t="str">
        <f>TEXT(Table_1[[#This Row],[Order Date]],"mmmm")</f>
        <v>August</v>
      </c>
    </row>
    <row r="780" spans="1:23" ht="14.25" customHeight="1">
      <c r="A780" s="2">
        <v>779</v>
      </c>
      <c r="B780" s="2" t="s">
        <v>2454</v>
      </c>
      <c r="C780" s="2">
        <f>YEAR(Data!$D780)</f>
        <v>2012</v>
      </c>
      <c r="D780" s="7">
        <v>41142</v>
      </c>
      <c r="E780" s="7">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c r="W780" t="str">
        <f>TEXT(Table_1[[#This Row],[Order Date]],"mmmm")</f>
        <v>August</v>
      </c>
    </row>
    <row r="781" spans="1:23" ht="14.25" customHeight="1">
      <c r="A781" s="2">
        <v>780</v>
      </c>
      <c r="B781" s="2" t="s">
        <v>2454</v>
      </c>
      <c r="C781" s="2">
        <f>YEAR(Data!$D781)</f>
        <v>2012</v>
      </c>
      <c r="D781" s="7">
        <v>41142</v>
      </c>
      <c r="E781" s="7">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c r="W781" t="str">
        <f>TEXT(Table_1[[#This Row],[Order Date]],"mmmm")</f>
        <v>August</v>
      </c>
    </row>
    <row r="782" spans="1:23" ht="14.25" customHeight="1">
      <c r="A782" s="2">
        <v>781</v>
      </c>
      <c r="B782" s="2" t="s">
        <v>2454</v>
      </c>
      <c r="C782" s="2">
        <f>YEAR(Data!$D782)</f>
        <v>2012</v>
      </c>
      <c r="D782" s="7">
        <v>41142</v>
      </c>
      <c r="E782" s="7">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c r="W782" t="str">
        <f>TEXT(Table_1[[#This Row],[Order Date]],"mmmm")</f>
        <v>August</v>
      </c>
    </row>
    <row r="783" spans="1:23" ht="14.25" customHeight="1">
      <c r="A783" s="2">
        <v>782</v>
      </c>
      <c r="B783" s="2" t="s">
        <v>2459</v>
      </c>
      <c r="C783" s="2">
        <f>YEAR(Data!$D783)</f>
        <v>2012</v>
      </c>
      <c r="D783" s="7">
        <v>41185</v>
      </c>
      <c r="E783" s="7">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c r="W783" t="str">
        <f>TEXT(Table_1[[#This Row],[Order Date]],"mmmm")</f>
        <v>October</v>
      </c>
    </row>
    <row r="784" spans="1:23" ht="14.25" customHeight="1">
      <c r="A784" s="2">
        <v>783</v>
      </c>
      <c r="B784" s="2" t="s">
        <v>2459</v>
      </c>
      <c r="C784" s="2">
        <f>YEAR(Data!$D784)</f>
        <v>2012</v>
      </c>
      <c r="D784" s="7">
        <v>41185</v>
      </c>
      <c r="E784" s="7">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c r="W784" t="str">
        <f>TEXT(Table_1[[#This Row],[Order Date]],"mmmm")</f>
        <v>October</v>
      </c>
    </row>
    <row r="785" spans="1:23" ht="14.25" customHeight="1">
      <c r="A785" s="2">
        <v>784</v>
      </c>
      <c r="B785" s="2" t="s">
        <v>2459</v>
      </c>
      <c r="C785" s="2">
        <f>YEAR(Data!$D785)</f>
        <v>2012</v>
      </c>
      <c r="D785" s="7">
        <v>41185</v>
      </c>
      <c r="E785" s="7">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c r="W785" t="str">
        <f>TEXT(Table_1[[#This Row],[Order Date]],"mmmm")</f>
        <v>October</v>
      </c>
    </row>
    <row r="786" spans="1:23" ht="14.25" customHeight="1">
      <c r="A786" s="2">
        <v>785</v>
      </c>
      <c r="B786" s="2" t="s">
        <v>2459</v>
      </c>
      <c r="C786" s="2">
        <f>YEAR(Data!$D786)</f>
        <v>2012</v>
      </c>
      <c r="D786" s="7">
        <v>41185</v>
      </c>
      <c r="E786" s="7">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c r="W786" t="str">
        <f>TEXT(Table_1[[#This Row],[Order Date]],"mmmm")</f>
        <v>October</v>
      </c>
    </row>
    <row r="787" spans="1:23" ht="14.25" customHeight="1">
      <c r="A787" s="2">
        <v>786</v>
      </c>
      <c r="B787" s="2" t="s">
        <v>2466</v>
      </c>
      <c r="C787" s="2">
        <f>YEAR(Data!$D787)</f>
        <v>2012</v>
      </c>
      <c r="D787" s="7">
        <v>41052</v>
      </c>
      <c r="E787" s="7">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c r="W787" t="str">
        <f>TEXT(Table_1[[#This Row],[Order Date]],"mmmm")</f>
        <v>May</v>
      </c>
    </row>
    <row r="788" spans="1:23" ht="14.25" customHeight="1">
      <c r="A788" s="2">
        <v>787</v>
      </c>
      <c r="B788" s="2" t="s">
        <v>2469</v>
      </c>
      <c r="C788" s="2">
        <f>YEAR(Data!$D788)</f>
        <v>2014</v>
      </c>
      <c r="D788" s="7">
        <v>41716</v>
      </c>
      <c r="E788" s="7">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c r="W788" t="str">
        <f>TEXT(Table_1[[#This Row],[Order Date]],"mmmm")</f>
        <v>March</v>
      </c>
    </row>
    <row r="789" spans="1:23" ht="14.25" customHeight="1">
      <c r="A789" s="2">
        <v>788</v>
      </c>
      <c r="B789" s="2" t="s">
        <v>2473</v>
      </c>
      <c r="C789" s="2">
        <f>YEAR(Data!$D789)</f>
        <v>2012</v>
      </c>
      <c r="D789" s="7">
        <v>41255</v>
      </c>
      <c r="E789" s="7">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c r="W789" t="str">
        <f>TEXT(Table_1[[#This Row],[Order Date]],"mmmm")</f>
        <v>December</v>
      </c>
    </row>
    <row r="790" spans="1:23" ht="14.25" customHeight="1">
      <c r="A790" s="2">
        <v>789</v>
      </c>
      <c r="B790" s="2" t="s">
        <v>2478</v>
      </c>
      <c r="C790" s="2">
        <f>YEAR(Data!$D790)</f>
        <v>2012</v>
      </c>
      <c r="D790" s="7">
        <v>41086</v>
      </c>
      <c r="E790" s="7">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c r="W790" t="str">
        <f>TEXT(Table_1[[#This Row],[Order Date]],"mmmm")</f>
        <v>June</v>
      </c>
    </row>
    <row r="791" spans="1:23" ht="14.25" customHeight="1">
      <c r="A791" s="2">
        <v>790</v>
      </c>
      <c r="B791" s="2" t="s">
        <v>2478</v>
      </c>
      <c r="C791" s="2">
        <f>YEAR(Data!$D791)</f>
        <v>2012</v>
      </c>
      <c r="D791" s="7">
        <v>41086</v>
      </c>
      <c r="E791" s="7">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c r="W791" t="str">
        <f>TEXT(Table_1[[#This Row],[Order Date]],"mmmm")</f>
        <v>June</v>
      </c>
    </row>
    <row r="792" spans="1:23" ht="14.25" customHeight="1">
      <c r="A792" s="2">
        <v>791</v>
      </c>
      <c r="B792" s="2" t="s">
        <v>2478</v>
      </c>
      <c r="C792" s="2">
        <f>YEAR(Data!$D792)</f>
        <v>2012</v>
      </c>
      <c r="D792" s="7">
        <v>41086</v>
      </c>
      <c r="E792" s="7">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c r="W792" t="str">
        <f>TEXT(Table_1[[#This Row],[Order Date]],"mmmm")</f>
        <v>June</v>
      </c>
    </row>
    <row r="793" spans="1:23" ht="14.25" customHeight="1">
      <c r="A793" s="2">
        <v>792</v>
      </c>
      <c r="B793" s="2" t="s">
        <v>2478</v>
      </c>
      <c r="C793" s="2">
        <f>YEAR(Data!$D793)</f>
        <v>2012</v>
      </c>
      <c r="D793" s="7">
        <v>41086</v>
      </c>
      <c r="E793" s="7">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c r="W793" t="str">
        <f>TEXT(Table_1[[#This Row],[Order Date]],"mmmm")</f>
        <v>June</v>
      </c>
    </row>
    <row r="794" spans="1:23" ht="14.25" customHeight="1">
      <c r="A794" s="2">
        <v>793</v>
      </c>
      <c r="B794" s="2" t="s">
        <v>2483</v>
      </c>
      <c r="C794" s="2">
        <f>YEAR(Data!$D794)</f>
        <v>2013</v>
      </c>
      <c r="D794" s="7">
        <v>41415</v>
      </c>
      <c r="E794" s="7">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c r="W794" t="str">
        <f>TEXT(Table_1[[#This Row],[Order Date]],"mmmm")</f>
        <v>May</v>
      </c>
    </row>
    <row r="795" spans="1:23" ht="14.25" customHeight="1">
      <c r="A795" s="2">
        <v>794</v>
      </c>
      <c r="B795" s="2" t="s">
        <v>2489</v>
      </c>
      <c r="C795" s="2">
        <f>YEAR(Data!$D795)</f>
        <v>2011</v>
      </c>
      <c r="D795" s="7">
        <v>40806</v>
      </c>
      <c r="E795" s="7">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c r="W795" t="str">
        <f>TEXT(Table_1[[#This Row],[Order Date]],"mmmm")</f>
        <v>September</v>
      </c>
    </row>
    <row r="796" spans="1:23" ht="14.25" customHeight="1">
      <c r="A796" s="2">
        <v>795</v>
      </c>
      <c r="B796" s="2" t="s">
        <v>2489</v>
      </c>
      <c r="C796" s="2">
        <f>YEAR(Data!$D796)</f>
        <v>2011</v>
      </c>
      <c r="D796" s="7">
        <v>40806</v>
      </c>
      <c r="E796" s="7">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c r="W796" t="str">
        <f>TEXT(Table_1[[#This Row],[Order Date]],"mmmm")</f>
        <v>September</v>
      </c>
    </row>
    <row r="797" spans="1:23" ht="14.25" customHeight="1">
      <c r="A797" s="2">
        <v>796</v>
      </c>
      <c r="B797" s="2" t="s">
        <v>2494</v>
      </c>
      <c r="C797" s="2">
        <f>YEAR(Data!$D797)</f>
        <v>2014</v>
      </c>
      <c r="D797" s="7">
        <v>41904</v>
      </c>
      <c r="E797" s="7">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c r="W797" t="str">
        <f>TEXT(Table_1[[#This Row],[Order Date]],"mmmm")</f>
        <v>September</v>
      </c>
    </row>
    <row r="798" spans="1:23" ht="14.25" customHeight="1">
      <c r="A798" s="2">
        <v>797</v>
      </c>
      <c r="B798" s="2" t="s">
        <v>2497</v>
      </c>
      <c r="C798" s="2">
        <f>YEAR(Data!$D798)</f>
        <v>2012</v>
      </c>
      <c r="D798" s="7">
        <v>41267</v>
      </c>
      <c r="E798" s="7">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c r="W798" t="str">
        <f>TEXT(Table_1[[#This Row],[Order Date]],"mmmm")</f>
        <v>December</v>
      </c>
    </row>
    <row r="799" spans="1:23" ht="14.25" customHeight="1">
      <c r="A799" s="2">
        <v>798</v>
      </c>
      <c r="B799" s="2" t="s">
        <v>2497</v>
      </c>
      <c r="C799" s="2">
        <f>YEAR(Data!$D799)</f>
        <v>2012</v>
      </c>
      <c r="D799" s="7">
        <v>41267</v>
      </c>
      <c r="E799" s="7">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c r="W799" t="str">
        <f>TEXT(Table_1[[#This Row],[Order Date]],"mmmm")</f>
        <v>December</v>
      </c>
    </row>
    <row r="800" spans="1:23" ht="14.25" customHeight="1">
      <c r="A800" s="2">
        <v>799</v>
      </c>
      <c r="B800" s="2" t="s">
        <v>2497</v>
      </c>
      <c r="C800" s="2">
        <f>YEAR(Data!$D800)</f>
        <v>2012</v>
      </c>
      <c r="D800" s="7">
        <v>41267</v>
      </c>
      <c r="E800" s="7">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c r="W800" t="str">
        <f>TEXT(Table_1[[#This Row],[Order Date]],"mmmm")</f>
        <v>December</v>
      </c>
    </row>
    <row r="801" spans="1:23" ht="14.25" customHeight="1">
      <c r="A801" s="2">
        <v>800</v>
      </c>
      <c r="B801" s="2" t="s">
        <v>2502</v>
      </c>
      <c r="C801" s="2">
        <f>YEAR(Data!$D801)</f>
        <v>2012</v>
      </c>
      <c r="D801" s="7">
        <v>41240</v>
      </c>
      <c r="E801" s="7">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c r="W801" t="str">
        <f>TEXT(Table_1[[#This Row],[Order Date]],"mmmm")</f>
        <v>November</v>
      </c>
    </row>
    <row r="802" spans="1:23" ht="14.25" customHeight="1">
      <c r="A802" s="2">
        <v>801</v>
      </c>
      <c r="B802" s="2" t="s">
        <v>2506</v>
      </c>
      <c r="C802" s="2">
        <f>YEAR(Data!$D802)</f>
        <v>2014</v>
      </c>
      <c r="D802" s="7">
        <v>41691</v>
      </c>
      <c r="E802" s="7">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c r="W802" t="str">
        <f>TEXT(Table_1[[#This Row],[Order Date]],"mmmm")</f>
        <v>February</v>
      </c>
    </row>
    <row r="803" spans="1:23" ht="14.25" customHeight="1">
      <c r="A803" s="2">
        <v>802</v>
      </c>
      <c r="B803" s="2" t="s">
        <v>2506</v>
      </c>
      <c r="C803" s="2">
        <f>YEAR(Data!$D803)</f>
        <v>2014</v>
      </c>
      <c r="D803" s="7">
        <v>41691</v>
      </c>
      <c r="E803" s="7">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c r="W803" t="str">
        <f>TEXT(Table_1[[#This Row],[Order Date]],"mmmm")</f>
        <v>February</v>
      </c>
    </row>
    <row r="804" spans="1:23" ht="14.25" customHeight="1">
      <c r="A804" s="2">
        <v>803</v>
      </c>
      <c r="B804" s="2" t="s">
        <v>2511</v>
      </c>
      <c r="C804" s="2">
        <f>YEAR(Data!$D804)</f>
        <v>2013</v>
      </c>
      <c r="D804" s="7">
        <v>41505</v>
      </c>
      <c r="E804" s="7">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c r="W804" t="str">
        <f>TEXT(Table_1[[#This Row],[Order Date]],"mmmm")</f>
        <v>August</v>
      </c>
    </row>
    <row r="805" spans="1:23" ht="14.25" customHeight="1">
      <c r="A805" s="2">
        <v>804</v>
      </c>
      <c r="B805" s="2" t="s">
        <v>2514</v>
      </c>
      <c r="C805" s="2">
        <f>YEAR(Data!$D805)</f>
        <v>2013</v>
      </c>
      <c r="D805" s="7">
        <v>41346</v>
      </c>
      <c r="E805" s="7">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c r="W805" t="str">
        <f>TEXT(Table_1[[#This Row],[Order Date]],"mmmm")</f>
        <v>March</v>
      </c>
    </row>
    <row r="806" spans="1:23" ht="14.25" customHeight="1">
      <c r="A806" s="2">
        <v>805</v>
      </c>
      <c r="B806" s="2" t="s">
        <v>2519</v>
      </c>
      <c r="C806" s="2">
        <f>YEAR(Data!$D806)</f>
        <v>2014</v>
      </c>
      <c r="D806" s="7">
        <v>41752</v>
      </c>
      <c r="E806" s="7">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c r="W806" t="str">
        <f>TEXT(Table_1[[#This Row],[Order Date]],"mmmm")</f>
        <v>April</v>
      </c>
    </row>
    <row r="807" spans="1:23" ht="14.25" customHeight="1">
      <c r="A807" s="2">
        <v>806</v>
      </c>
      <c r="B807" s="2" t="s">
        <v>2524</v>
      </c>
      <c r="C807" s="2">
        <f>YEAR(Data!$D807)</f>
        <v>2011</v>
      </c>
      <c r="D807" s="7">
        <v>40848</v>
      </c>
      <c r="E807" s="7">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c r="W807" t="str">
        <f>TEXT(Table_1[[#This Row],[Order Date]],"mmmm")</f>
        <v>November</v>
      </c>
    </row>
    <row r="808" spans="1:23" ht="14.25" customHeight="1">
      <c r="A808" s="2">
        <v>807</v>
      </c>
      <c r="B808" s="2" t="s">
        <v>2524</v>
      </c>
      <c r="C808" s="2">
        <f>YEAR(Data!$D808)</f>
        <v>2011</v>
      </c>
      <c r="D808" s="7">
        <v>40848</v>
      </c>
      <c r="E808" s="7">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c r="W808" t="str">
        <f>TEXT(Table_1[[#This Row],[Order Date]],"mmmm")</f>
        <v>November</v>
      </c>
    </row>
    <row r="809" spans="1:23" ht="14.25" customHeight="1">
      <c r="A809" s="2">
        <v>808</v>
      </c>
      <c r="B809" s="2" t="s">
        <v>2529</v>
      </c>
      <c r="C809" s="2">
        <f>YEAR(Data!$D809)</f>
        <v>2012</v>
      </c>
      <c r="D809" s="7">
        <v>40942</v>
      </c>
      <c r="E809" s="7">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c r="W809" t="str">
        <f>TEXT(Table_1[[#This Row],[Order Date]],"mmmm")</f>
        <v>February</v>
      </c>
    </row>
    <row r="810" spans="1:23" ht="14.25" customHeight="1">
      <c r="A810" s="2">
        <v>809</v>
      </c>
      <c r="B810" s="2" t="s">
        <v>2529</v>
      </c>
      <c r="C810" s="2">
        <f>YEAR(Data!$D810)</f>
        <v>2012</v>
      </c>
      <c r="D810" s="7">
        <v>40942</v>
      </c>
      <c r="E810" s="7">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c r="W810" t="str">
        <f>TEXT(Table_1[[#This Row],[Order Date]],"mmmm")</f>
        <v>February</v>
      </c>
    </row>
    <row r="811" spans="1:23" ht="14.25" customHeight="1">
      <c r="A811" s="2">
        <v>810</v>
      </c>
      <c r="B811" s="2" t="s">
        <v>2533</v>
      </c>
      <c r="C811" s="2">
        <f>YEAR(Data!$D811)</f>
        <v>2011</v>
      </c>
      <c r="D811" s="7">
        <v>40829</v>
      </c>
      <c r="E811" s="7">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c r="W811" t="str">
        <f>TEXT(Table_1[[#This Row],[Order Date]],"mmmm")</f>
        <v>October</v>
      </c>
    </row>
    <row r="812" spans="1:23" ht="14.25" customHeight="1">
      <c r="A812" s="2">
        <v>811</v>
      </c>
      <c r="B812" s="2" t="s">
        <v>2533</v>
      </c>
      <c r="C812" s="2">
        <f>YEAR(Data!$D812)</f>
        <v>2011</v>
      </c>
      <c r="D812" s="7">
        <v>40829</v>
      </c>
      <c r="E812" s="7">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c r="W812" t="str">
        <f>TEXT(Table_1[[#This Row],[Order Date]],"mmmm")</f>
        <v>October</v>
      </c>
    </row>
    <row r="813" spans="1:23" ht="14.25" customHeight="1">
      <c r="A813" s="2">
        <v>812</v>
      </c>
      <c r="B813" s="2" t="s">
        <v>2533</v>
      </c>
      <c r="C813" s="2">
        <f>YEAR(Data!$D813)</f>
        <v>2011</v>
      </c>
      <c r="D813" s="7">
        <v>40829</v>
      </c>
      <c r="E813" s="7">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c r="W813" t="str">
        <f>TEXT(Table_1[[#This Row],[Order Date]],"mmmm")</f>
        <v>October</v>
      </c>
    </row>
    <row r="814" spans="1:23" ht="14.25" customHeight="1">
      <c r="A814" s="2">
        <v>813</v>
      </c>
      <c r="B814" s="2" t="s">
        <v>2533</v>
      </c>
      <c r="C814" s="2">
        <f>YEAR(Data!$D814)</f>
        <v>2011</v>
      </c>
      <c r="D814" s="7">
        <v>40829</v>
      </c>
      <c r="E814" s="7">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c r="W814" t="str">
        <f>TEXT(Table_1[[#This Row],[Order Date]],"mmmm")</f>
        <v>October</v>
      </c>
    </row>
    <row r="815" spans="1:23" ht="14.25" customHeight="1">
      <c r="A815" s="2">
        <v>814</v>
      </c>
      <c r="B815" s="2" t="s">
        <v>2539</v>
      </c>
      <c r="C815" s="2">
        <f>YEAR(Data!$D815)</f>
        <v>2014</v>
      </c>
      <c r="D815" s="7">
        <v>41774</v>
      </c>
      <c r="E815" s="7">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c r="W815" t="str">
        <f>TEXT(Table_1[[#This Row],[Order Date]],"mmmm")</f>
        <v>May</v>
      </c>
    </row>
    <row r="816" spans="1:23" ht="14.25" customHeight="1">
      <c r="A816" s="2">
        <v>815</v>
      </c>
      <c r="B816" s="2" t="s">
        <v>2539</v>
      </c>
      <c r="C816" s="2">
        <f>YEAR(Data!$D816)</f>
        <v>2014</v>
      </c>
      <c r="D816" s="7">
        <v>41774</v>
      </c>
      <c r="E816" s="7">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c r="W816" t="str">
        <f>TEXT(Table_1[[#This Row],[Order Date]],"mmmm")</f>
        <v>May</v>
      </c>
    </row>
    <row r="817" spans="1:23" ht="14.25" customHeight="1">
      <c r="A817" s="2">
        <v>816</v>
      </c>
      <c r="B817" s="2" t="s">
        <v>2545</v>
      </c>
      <c r="C817" s="2">
        <f>YEAR(Data!$D817)</f>
        <v>2012</v>
      </c>
      <c r="D817" s="7">
        <v>40988</v>
      </c>
      <c r="E817" s="7">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c r="W817" t="str">
        <f>TEXT(Table_1[[#This Row],[Order Date]],"mmmm")</f>
        <v>March</v>
      </c>
    </row>
    <row r="818" spans="1:23" ht="14.25" customHeight="1">
      <c r="A818" s="2">
        <v>817</v>
      </c>
      <c r="B818" s="2" t="s">
        <v>2549</v>
      </c>
      <c r="C818" s="2">
        <f>YEAR(Data!$D818)</f>
        <v>2013</v>
      </c>
      <c r="D818" s="7">
        <v>41533</v>
      </c>
      <c r="E818" s="7">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c r="W818" t="str">
        <f>TEXT(Table_1[[#This Row],[Order Date]],"mmmm")</f>
        <v>September</v>
      </c>
    </row>
    <row r="819" spans="1:23" ht="14.25" customHeight="1">
      <c r="A819" s="2">
        <v>818</v>
      </c>
      <c r="B819" s="2" t="s">
        <v>2552</v>
      </c>
      <c r="C819" s="2">
        <f>YEAR(Data!$D819)</f>
        <v>2011</v>
      </c>
      <c r="D819" s="7">
        <v>40722</v>
      </c>
      <c r="E819" s="7">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c r="W819" t="str">
        <f>TEXT(Table_1[[#This Row],[Order Date]],"mmmm")</f>
        <v>June</v>
      </c>
    </row>
    <row r="820" spans="1:23" ht="14.25" customHeight="1">
      <c r="A820" s="2">
        <v>819</v>
      </c>
      <c r="B820" s="2" t="s">
        <v>2552</v>
      </c>
      <c r="C820" s="2">
        <f>YEAR(Data!$D820)</f>
        <v>2011</v>
      </c>
      <c r="D820" s="7">
        <v>40722</v>
      </c>
      <c r="E820" s="7">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c r="W820" t="str">
        <f>TEXT(Table_1[[#This Row],[Order Date]],"mmmm")</f>
        <v>June</v>
      </c>
    </row>
    <row r="821" spans="1:23" ht="14.25" customHeight="1">
      <c r="A821" s="2">
        <v>820</v>
      </c>
      <c r="B821" s="2" t="s">
        <v>2552</v>
      </c>
      <c r="C821" s="2">
        <f>YEAR(Data!$D821)</f>
        <v>2011</v>
      </c>
      <c r="D821" s="7">
        <v>40722</v>
      </c>
      <c r="E821" s="7">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c r="W821" t="str">
        <f>TEXT(Table_1[[#This Row],[Order Date]],"mmmm")</f>
        <v>June</v>
      </c>
    </row>
    <row r="822" spans="1:23" ht="14.25" customHeight="1">
      <c r="A822" s="2">
        <v>821</v>
      </c>
      <c r="B822" s="2" t="s">
        <v>2552</v>
      </c>
      <c r="C822" s="2">
        <f>YEAR(Data!$D822)</f>
        <v>2011</v>
      </c>
      <c r="D822" s="7">
        <v>40722</v>
      </c>
      <c r="E822" s="7">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c r="W822" t="str">
        <f>TEXT(Table_1[[#This Row],[Order Date]],"mmmm")</f>
        <v>June</v>
      </c>
    </row>
    <row r="823" spans="1:23" ht="14.25" customHeight="1">
      <c r="A823" s="2">
        <v>822</v>
      </c>
      <c r="B823" s="2" t="s">
        <v>2552</v>
      </c>
      <c r="C823" s="2">
        <f>YEAR(Data!$D823)</f>
        <v>2011</v>
      </c>
      <c r="D823" s="7">
        <v>40722</v>
      </c>
      <c r="E823" s="7">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c r="W823" t="str">
        <f>TEXT(Table_1[[#This Row],[Order Date]],"mmmm")</f>
        <v>June</v>
      </c>
    </row>
    <row r="824" spans="1:23" ht="14.25" customHeight="1">
      <c r="A824" s="2">
        <v>823</v>
      </c>
      <c r="B824" s="2" t="s">
        <v>2561</v>
      </c>
      <c r="C824" s="2">
        <f>YEAR(Data!$D824)</f>
        <v>2014</v>
      </c>
      <c r="D824" s="7">
        <v>41811</v>
      </c>
      <c r="E824" s="7">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c r="W824" t="str">
        <f>TEXT(Table_1[[#This Row],[Order Date]],"mmmm")</f>
        <v>June</v>
      </c>
    </row>
    <row r="825" spans="1:23" ht="14.25" customHeight="1">
      <c r="A825" s="2">
        <v>824</v>
      </c>
      <c r="B825" s="2" t="s">
        <v>2561</v>
      </c>
      <c r="C825" s="2">
        <f>YEAR(Data!$D825)</f>
        <v>2014</v>
      </c>
      <c r="D825" s="7">
        <v>41811</v>
      </c>
      <c r="E825" s="7">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c r="W825" t="str">
        <f>TEXT(Table_1[[#This Row],[Order Date]],"mmmm")</f>
        <v>June</v>
      </c>
    </row>
    <row r="826" spans="1:23" ht="14.25" customHeight="1">
      <c r="A826" s="2">
        <v>825</v>
      </c>
      <c r="B826" s="2" t="s">
        <v>2566</v>
      </c>
      <c r="C826" s="2">
        <f>YEAR(Data!$D826)</f>
        <v>2011</v>
      </c>
      <c r="D826" s="7">
        <v>40672</v>
      </c>
      <c r="E826" s="7">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c r="W826" t="str">
        <f>TEXT(Table_1[[#This Row],[Order Date]],"mmmm")</f>
        <v>May</v>
      </c>
    </row>
    <row r="827" spans="1:23" ht="14.25" customHeight="1">
      <c r="A827" s="2">
        <v>826</v>
      </c>
      <c r="B827" s="2" t="s">
        <v>2566</v>
      </c>
      <c r="C827" s="2">
        <f>YEAR(Data!$D827)</f>
        <v>2011</v>
      </c>
      <c r="D827" s="7">
        <v>40672</v>
      </c>
      <c r="E827" s="7">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c r="W827" t="str">
        <f>TEXT(Table_1[[#This Row],[Order Date]],"mmmm")</f>
        <v>May</v>
      </c>
    </row>
    <row r="828" spans="1:23" ht="14.25" customHeight="1">
      <c r="A828" s="2">
        <v>827</v>
      </c>
      <c r="B828" s="2" t="s">
        <v>2571</v>
      </c>
      <c r="C828" s="2">
        <f>YEAR(Data!$D828)</f>
        <v>2014</v>
      </c>
      <c r="D828" s="7">
        <v>41873</v>
      </c>
      <c r="E828" s="7">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c r="W828" t="str">
        <f>TEXT(Table_1[[#This Row],[Order Date]],"mmmm")</f>
        <v>August</v>
      </c>
    </row>
    <row r="829" spans="1:23" ht="14.25" customHeight="1">
      <c r="A829" s="2">
        <v>828</v>
      </c>
      <c r="B829" s="2" t="s">
        <v>2571</v>
      </c>
      <c r="C829" s="2">
        <f>YEAR(Data!$D829)</f>
        <v>2014</v>
      </c>
      <c r="D829" s="7">
        <v>41873</v>
      </c>
      <c r="E829" s="7">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c r="W829" t="str">
        <f>TEXT(Table_1[[#This Row],[Order Date]],"mmmm")</f>
        <v>August</v>
      </c>
    </row>
    <row r="830" spans="1:23" ht="14.25" customHeight="1">
      <c r="A830" s="2">
        <v>829</v>
      </c>
      <c r="B830" s="2" t="s">
        <v>2571</v>
      </c>
      <c r="C830" s="2">
        <f>YEAR(Data!$D830)</f>
        <v>2014</v>
      </c>
      <c r="D830" s="7">
        <v>41873</v>
      </c>
      <c r="E830" s="7">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c r="W830" t="str">
        <f>TEXT(Table_1[[#This Row],[Order Date]],"mmmm")</f>
        <v>August</v>
      </c>
    </row>
    <row r="831" spans="1:23" ht="14.25" customHeight="1">
      <c r="A831" s="2">
        <v>830</v>
      </c>
      <c r="B831" s="2" t="s">
        <v>2578</v>
      </c>
      <c r="C831" s="2">
        <f>YEAR(Data!$D831)</f>
        <v>2014</v>
      </c>
      <c r="D831" s="7">
        <v>41807</v>
      </c>
      <c r="E831" s="7">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c r="W831" t="str">
        <f>TEXT(Table_1[[#This Row],[Order Date]],"mmmm")</f>
        <v>June</v>
      </c>
    </row>
    <row r="832" spans="1:23" ht="14.25" customHeight="1">
      <c r="A832" s="2">
        <v>831</v>
      </c>
      <c r="B832" s="2" t="s">
        <v>2578</v>
      </c>
      <c r="C832" s="2">
        <f>YEAR(Data!$D832)</f>
        <v>2014</v>
      </c>
      <c r="D832" s="7">
        <v>41807</v>
      </c>
      <c r="E832" s="7">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c r="W832" t="str">
        <f>TEXT(Table_1[[#This Row],[Order Date]],"mmmm")</f>
        <v>June</v>
      </c>
    </row>
    <row r="833" spans="1:23" ht="14.25" customHeight="1">
      <c r="A833" s="2">
        <v>832</v>
      </c>
      <c r="B833" s="2" t="s">
        <v>2578</v>
      </c>
      <c r="C833" s="2">
        <f>YEAR(Data!$D833)</f>
        <v>2014</v>
      </c>
      <c r="D833" s="7">
        <v>41807</v>
      </c>
      <c r="E833" s="7">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c r="W833" t="str">
        <f>TEXT(Table_1[[#This Row],[Order Date]],"mmmm")</f>
        <v>June</v>
      </c>
    </row>
    <row r="834" spans="1:23" ht="14.25" customHeight="1">
      <c r="A834" s="2">
        <v>833</v>
      </c>
      <c r="B834" s="2" t="s">
        <v>2578</v>
      </c>
      <c r="C834" s="2">
        <f>YEAR(Data!$D834)</f>
        <v>2014</v>
      </c>
      <c r="D834" s="7">
        <v>41807</v>
      </c>
      <c r="E834" s="7">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c r="W834" t="str">
        <f>TEXT(Table_1[[#This Row],[Order Date]],"mmmm")</f>
        <v>June</v>
      </c>
    </row>
    <row r="835" spans="1:23" ht="14.25" customHeight="1">
      <c r="A835" s="2">
        <v>834</v>
      </c>
      <c r="B835" s="2" t="s">
        <v>2588</v>
      </c>
      <c r="C835" s="2">
        <f>YEAR(Data!$D835)</f>
        <v>2013</v>
      </c>
      <c r="D835" s="7">
        <v>41479</v>
      </c>
      <c r="E835" s="7">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c r="W835" t="str">
        <f>TEXT(Table_1[[#This Row],[Order Date]],"mmmm")</f>
        <v>July</v>
      </c>
    </row>
    <row r="836" spans="1:23" ht="14.25" customHeight="1">
      <c r="A836" s="2">
        <v>835</v>
      </c>
      <c r="B836" s="2" t="s">
        <v>2588</v>
      </c>
      <c r="C836" s="2">
        <f>YEAR(Data!$D836)</f>
        <v>2013</v>
      </c>
      <c r="D836" s="7">
        <v>41479</v>
      </c>
      <c r="E836" s="7">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c r="W836" t="str">
        <f>TEXT(Table_1[[#This Row],[Order Date]],"mmmm")</f>
        <v>July</v>
      </c>
    </row>
    <row r="837" spans="1:23" ht="14.25" customHeight="1">
      <c r="A837" s="2">
        <v>836</v>
      </c>
      <c r="B837" s="2" t="s">
        <v>2588</v>
      </c>
      <c r="C837" s="2">
        <f>YEAR(Data!$D837)</f>
        <v>2013</v>
      </c>
      <c r="D837" s="7">
        <v>41479</v>
      </c>
      <c r="E837" s="7">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c r="W837" t="str">
        <f>TEXT(Table_1[[#This Row],[Order Date]],"mmmm")</f>
        <v>July</v>
      </c>
    </row>
    <row r="838" spans="1:23" ht="14.25" customHeight="1">
      <c r="A838" s="2">
        <v>837</v>
      </c>
      <c r="B838" s="2" t="s">
        <v>2595</v>
      </c>
      <c r="C838" s="2">
        <f>YEAR(Data!$D838)</f>
        <v>2011</v>
      </c>
      <c r="D838" s="7">
        <v>40794</v>
      </c>
      <c r="E838" s="7">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c r="W838" t="str">
        <f>TEXT(Table_1[[#This Row],[Order Date]],"mmmm")</f>
        <v>September</v>
      </c>
    </row>
    <row r="839" spans="1:23" ht="14.25" customHeight="1">
      <c r="A839" s="2">
        <v>838</v>
      </c>
      <c r="B839" s="2" t="s">
        <v>2598</v>
      </c>
      <c r="C839" s="2">
        <f>YEAR(Data!$D839)</f>
        <v>2014</v>
      </c>
      <c r="D839" s="7">
        <v>41948</v>
      </c>
      <c r="E839" s="7">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c r="W839" t="str">
        <f>TEXT(Table_1[[#This Row],[Order Date]],"mmmm")</f>
        <v>November</v>
      </c>
    </row>
    <row r="840" spans="1:23" ht="14.25" customHeight="1">
      <c r="A840" s="2">
        <v>839</v>
      </c>
      <c r="B840" s="2" t="s">
        <v>2603</v>
      </c>
      <c r="C840" s="2">
        <f>YEAR(Data!$D840)</f>
        <v>2013</v>
      </c>
      <c r="D840" s="7">
        <v>41341</v>
      </c>
      <c r="E840" s="7">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c r="W840" t="str">
        <f>TEXT(Table_1[[#This Row],[Order Date]],"mmmm")</f>
        <v>March</v>
      </c>
    </row>
    <row r="841" spans="1:23" ht="14.25" customHeight="1">
      <c r="A841" s="2">
        <v>840</v>
      </c>
      <c r="B841" s="2" t="s">
        <v>2604</v>
      </c>
      <c r="C841" s="2">
        <f>YEAR(Data!$D841)</f>
        <v>2012</v>
      </c>
      <c r="D841" s="7">
        <v>41233</v>
      </c>
      <c r="E841" s="7">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c r="W841" t="str">
        <f>TEXT(Table_1[[#This Row],[Order Date]],"mmmm")</f>
        <v>November</v>
      </c>
    </row>
    <row r="842" spans="1:23" ht="14.25" customHeight="1">
      <c r="A842" s="2">
        <v>841</v>
      </c>
      <c r="B842" s="2" t="s">
        <v>2604</v>
      </c>
      <c r="C842" s="2">
        <f>YEAR(Data!$D842)</f>
        <v>2012</v>
      </c>
      <c r="D842" s="7">
        <v>41233</v>
      </c>
      <c r="E842" s="7">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c r="W842" t="str">
        <f>TEXT(Table_1[[#This Row],[Order Date]],"mmmm")</f>
        <v>November</v>
      </c>
    </row>
    <row r="843" spans="1:23" ht="14.25" customHeight="1">
      <c r="A843" s="2">
        <v>842</v>
      </c>
      <c r="B843" s="2" t="s">
        <v>2604</v>
      </c>
      <c r="C843" s="2">
        <f>YEAR(Data!$D843)</f>
        <v>2012</v>
      </c>
      <c r="D843" s="7">
        <v>41233</v>
      </c>
      <c r="E843" s="7">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c r="W843" t="str">
        <f>TEXT(Table_1[[#This Row],[Order Date]],"mmmm")</f>
        <v>November</v>
      </c>
    </row>
    <row r="844" spans="1:23" ht="14.25" customHeight="1">
      <c r="A844" s="2">
        <v>843</v>
      </c>
      <c r="B844" s="2" t="s">
        <v>2611</v>
      </c>
      <c r="C844" s="2">
        <f>YEAR(Data!$D844)</f>
        <v>2013</v>
      </c>
      <c r="D844" s="7">
        <v>41586</v>
      </c>
      <c r="E844" s="7">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c r="W844" t="str">
        <f>TEXT(Table_1[[#This Row],[Order Date]],"mmmm")</f>
        <v>November</v>
      </c>
    </row>
    <row r="845" spans="1:23" ht="14.25" customHeight="1">
      <c r="A845" s="2">
        <v>844</v>
      </c>
      <c r="B845" s="2" t="s">
        <v>2611</v>
      </c>
      <c r="C845" s="2">
        <f>YEAR(Data!$D845)</f>
        <v>2013</v>
      </c>
      <c r="D845" s="7">
        <v>41586</v>
      </c>
      <c r="E845" s="7">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c r="W845" t="str">
        <f>TEXT(Table_1[[#This Row],[Order Date]],"mmmm")</f>
        <v>November</v>
      </c>
    </row>
    <row r="846" spans="1:23" ht="14.25" customHeight="1">
      <c r="A846" s="2">
        <v>845</v>
      </c>
      <c r="B846" s="2" t="s">
        <v>2611</v>
      </c>
      <c r="C846" s="2">
        <f>YEAR(Data!$D846)</f>
        <v>2013</v>
      </c>
      <c r="D846" s="7">
        <v>41586</v>
      </c>
      <c r="E846" s="7">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c r="W846" t="str">
        <f>TEXT(Table_1[[#This Row],[Order Date]],"mmmm")</f>
        <v>November</v>
      </c>
    </row>
    <row r="847" spans="1:23" ht="14.25" customHeight="1">
      <c r="A847" s="2">
        <v>846</v>
      </c>
      <c r="B847" s="2" t="s">
        <v>2611</v>
      </c>
      <c r="C847" s="2">
        <f>YEAR(Data!$D847)</f>
        <v>2013</v>
      </c>
      <c r="D847" s="7">
        <v>41586</v>
      </c>
      <c r="E847" s="7">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c r="W847" t="str">
        <f>TEXT(Table_1[[#This Row],[Order Date]],"mmmm")</f>
        <v>November</v>
      </c>
    </row>
    <row r="848" spans="1:23" ht="14.25" customHeight="1">
      <c r="A848" s="2">
        <v>847</v>
      </c>
      <c r="B848" s="2" t="s">
        <v>2622</v>
      </c>
      <c r="C848" s="2">
        <f>YEAR(Data!$D848)</f>
        <v>2012</v>
      </c>
      <c r="D848" s="7">
        <v>41195</v>
      </c>
      <c r="E848" s="7">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c r="W848" t="str">
        <f>TEXT(Table_1[[#This Row],[Order Date]],"mmmm")</f>
        <v>October</v>
      </c>
    </row>
    <row r="849" spans="1:23" ht="14.25" customHeight="1">
      <c r="A849" s="2">
        <v>848</v>
      </c>
      <c r="B849" s="2" t="s">
        <v>2622</v>
      </c>
      <c r="C849" s="2">
        <f>YEAR(Data!$D849)</f>
        <v>2012</v>
      </c>
      <c r="D849" s="7">
        <v>41195</v>
      </c>
      <c r="E849" s="7">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c r="W849" t="str">
        <f>TEXT(Table_1[[#This Row],[Order Date]],"mmmm")</f>
        <v>October</v>
      </c>
    </row>
    <row r="850" spans="1:23" ht="14.25" customHeight="1">
      <c r="A850" s="2">
        <v>849</v>
      </c>
      <c r="B850" s="2" t="s">
        <v>2625</v>
      </c>
      <c r="C850" s="2">
        <f>YEAR(Data!$D850)</f>
        <v>2014</v>
      </c>
      <c r="D850" s="7">
        <v>41641</v>
      </c>
      <c r="E850" s="7">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c r="W850" t="str">
        <f>TEXT(Table_1[[#This Row],[Order Date]],"mmmm")</f>
        <v>January</v>
      </c>
    </row>
    <row r="851" spans="1:23" ht="14.25" customHeight="1">
      <c r="A851" s="2">
        <v>850</v>
      </c>
      <c r="B851" s="2" t="s">
        <v>2631</v>
      </c>
      <c r="C851" s="2">
        <f>YEAR(Data!$D851)</f>
        <v>2011</v>
      </c>
      <c r="D851" s="7">
        <v>40582</v>
      </c>
      <c r="E851" s="7">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c r="W851" t="str">
        <f>TEXT(Table_1[[#This Row],[Order Date]],"mmmm")</f>
        <v>February</v>
      </c>
    </row>
    <row r="852" spans="1:23" ht="14.25" customHeight="1">
      <c r="A852" s="2">
        <v>851</v>
      </c>
      <c r="B852" s="2" t="s">
        <v>2637</v>
      </c>
      <c r="C852" s="2">
        <f>YEAR(Data!$D852)</f>
        <v>2013</v>
      </c>
      <c r="D852" s="7">
        <v>41446</v>
      </c>
      <c r="E852" s="7">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c r="W852" t="str">
        <f>TEXT(Table_1[[#This Row],[Order Date]],"mmmm")</f>
        <v>June</v>
      </c>
    </row>
    <row r="853" spans="1:23" ht="14.25" customHeight="1">
      <c r="A853" s="2">
        <v>852</v>
      </c>
      <c r="B853" s="2" t="s">
        <v>2637</v>
      </c>
      <c r="C853" s="2">
        <f>YEAR(Data!$D853)</f>
        <v>2013</v>
      </c>
      <c r="D853" s="7">
        <v>41446</v>
      </c>
      <c r="E853" s="7">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c r="W853" t="str">
        <f>TEXT(Table_1[[#This Row],[Order Date]],"mmmm")</f>
        <v>June</v>
      </c>
    </row>
    <row r="854" spans="1:23" ht="14.25" customHeight="1">
      <c r="A854" s="2">
        <v>853</v>
      </c>
      <c r="B854" s="2" t="s">
        <v>2645</v>
      </c>
      <c r="C854" s="2">
        <f>YEAR(Data!$D854)</f>
        <v>2013</v>
      </c>
      <c r="D854" s="7">
        <v>41423</v>
      </c>
      <c r="E854" s="7">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c r="W854" t="str">
        <f>TEXT(Table_1[[#This Row],[Order Date]],"mmmm")</f>
        <v>May</v>
      </c>
    </row>
    <row r="855" spans="1:23" ht="14.25" customHeight="1">
      <c r="A855" s="2">
        <v>854</v>
      </c>
      <c r="B855" s="2" t="s">
        <v>2646</v>
      </c>
      <c r="C855" s="2">
        <f>YEAR(Data!$D855)</f>
        <v>2013</v>
      </c>
      <c r="D855" s="7">
        <v>41324</v>
      </c>
      <c r="E855" s="7">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c r="W855" t="str">
        <f>TEXT(Table_1[[#This Row],[Order Date]],"mmmm")</f>
        <v>February</v>
      </c>
    </row>
    <row r="856" spans="1:23" ht="14.25" customHeight="1">
      <c r="A856" s="2">
        <v>855</v>
      </c>
      <c r="B856" s="2" t="s">
        <v>2646</v>
      </c>
      <c r="C856" s="2">
        <f>YEAR(Data!$D856)</f>
        <v>2013</v>
      </c>
      <c r="D856" s="7">
        <v>41324</v>
      </c>
      <c r="E856" s="7">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c r="W856" t="str">
        <f>TEXT(Table_1[[#This Row],[Order Date]],"mmmm")</f>
        <v>February</v>
      </c>
    </row>
    <row r="857" spans="1:23" ht="14.25" customHeight="1">
      <c r="A857" s="2">
        <v>856</v>
      </c>
      <c r="B857" s="2" t="s">
        <v>2647</v>
      </c>
      <c r="C857" s="2">
        <f>YEAR(Data!$D857)</f>
        <v>2011</v>
      </c>
      <c r="D857" s="7">
        <v>40758</v>
      </c>
      <c r="E857" s="7">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c r="W857" t="str">
        <f>TEXT(Table_1[[#This Row],[Order Date]],"mmmm")</f>
        <v>August</v>
      </c>
    </row>
    <row r="858" spans="1:23" ht="14.25" customHeight="1">
      <c r="A858" s="2">
        <v>857</v>
      </c>
      <c r="B858" s="2" t="s">
        <v>2647</v>
      </c>
      <c r="C858" s="2">
        <f>YEAR(Data!$D858)</f>
        <v>2011</v>
      </c>
      <c r="D858" s="7">
        <v>40758</v>
      </c>
      <c r="E858" s="7">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c r="W858" t="str">
        <f>TEXT(Table_1[[#This Row],[Order Date]],"mmmm")</f>
        <v>August</v>
      </c>
    </row>
    <row r="859" spans="1:23" ht="14.25" customHeight="1">
      <c r="A859" s="2">
        <v>858</v>
      </c>
      <c r="B859" s="2" t="s">
        <v>2647</v>
      </c>
      <c r="C859" s="2">
        <f>YEAR(Data!$D859)</f>
        <v>2011</v>
      </c>
      <c r="D859" s="7">
        <v>40758</v>
      </c>
      <c r="E859" s="7">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c r="W859" t="str">
        <f>TEXT(Table_1[[#This Row],[Order Date]],"mmmm")</f>
        <v>August</v>
      </c>
    </row>
    <row r="860" spans="1:23" ht="14.25" customHeight="1">
      <c r="A860" s="2">
        <v>859</v>
      </c>
      <c r="B860" s="2" t="s">
        <v>2655</v>
      </c>
      <c r="C860" s="2">
        <f>YEAR(Data!$D860)</f>
        <v>2014</v>
      </c>
      <c r="D860" s="7">
        <v>41740</v>
      </c>
      <c r="E860" s="7">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c r="W860" t="str">
        <f>TEXT(Table_1[[#This Row],[Order Date]],"mmmm")</f>
        <v>April</v>
      </c>
    </row>
    <row r="861" spans="1:23" ht="14.25" customHeight="1">
      <c r="A861" s="2">
        <v>860</v>
      </c>
      <c r="B861" s="2" t="s">
        <v>2655</v>
      </c>
      <c r="C861" s="2">
        <f>YEAR(Data!$D861)</f>
        <v>2014</v>
      </c>
      <c r="D861" s="7">
        <v>41740</v>
      </c>
      <c r="E861" s="7">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c r="W861" t="str">
        <f>TEXT(Table_1[[#This Row],[Order Date]],"mmmm")</f>
        <v>April</v>
      </c>
    </row>
    <row r="862" spans="1:23" ht="14.25" customHeight="1">
      <c r="A862" s="2">
        <v>861</v>
      </c>
      <c r="B862" s="2" t="s">
        <v>2659</v>
      </c>
      <c r="C862" s="2">
        <f>YEAR(Data!$D862)</f>
        <v>2011</v>
      </c>
      <c r="D862" s="7">
        <v>40703</v>
      </c>
      <c r="E862" s="7">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c r="W862" t="str">
        <f>TEXT(Table_1[[#This Row],[Order Date]],"mmmm")</f>
        <v>June</v>
      </c>
    </row>
    <row r="863" spans="1:23" ht="14.25" customHeight="1">
      <c r="A863" s="2">
        <v>862</v>
      </c>
      <c r="B863" s="2" t="s">
        <v>2659</v>
      </c>
      <c r="C863" s="2">
        <f>YEAR(Data!$D863)</f>
        <v>2011</v>
      </c>
      <c r="D863" s="7">
        <v>40703</v>
      </c>
      <c r="E863" s="7">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c r="W863" t="str">
        <f>TEXT(Table_1[[#This Row],[Order Date]],"mmmm")</f>
        <v>June</v>
      </c>
    </row>
    <row r="864" spans="1:23" ht="14.25" customHeight="1">
      <c r="A864" s="2">
        <v>863</v>
      </c>
      <c r="B864" s="2" t="s">
        <v>2664</v>
      </c>
      <c r="C864" s="2">
        <f>YEAR(Data!$D864)</f>
        <v>2013</v>
      </c>
      <c r="D864" s="7">
        <v>41279</v>
      </c>
      <c r="E864" s="7">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c r="W864" t="str">
        <f>TEXT(Table_1[[#This Row],[Order Date]],"mmmm")</f>
        <v>January</v>
      </c>
    </row>
    <row r="865" spans="1:23" ht="14.25" customHeight="1">
      <c r="A865" s="2">
        <v>864</v>
      </c>
      <c r="B865" s="2" t="s">
        <v>2664</v>
      </c>
      <c r="C865" s="2">
        <f>YEAR(Data!$D865)</f>
        <v>2013</v>
      </c>
      <c r="D865" s="7">
        <v>41279</v>
      </c>
      <c r="E865" s="7">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c r="W865" t="str">
        <f>TEXT(Table_1[[#This Row],[Order Date]],"mmmm")</f>
        <v>January</v>
      </c>
    </row>
    <row r="866" spans="1:23" ht="14.25" customHeight="1">
      <c r="A866" s="2">
        <v>865</v>
      </c>
      <c r="B866" s="2" t="s">
        <v>2664</v>
      </c>
      <c r="C866" s="2">
        <f>YEAR(Data!$D866)</f>
        <v>2013</v>
      </c>
      <c r="D866" s="7">
        <v>41279</v>
      </c>
      <c r="E866" s="7">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c r="W866" t="str">
        <f>TEXT(Table_1[[#This Row],[Order Date]],"mmmm")</f>
        <v>January</v>
      </c>
    </row>
    <row r="867" spans="1:23" ht="14.25" customHeight="1">
      <c r="A867" s="2">
        <v>866</v>
      </c>
      <c r="B867" s="2" t="s">
        <v>2671</v>
      </c>
      <c r="C867" s="2">
        <f>YEAR(Data!$D867)</f>
        <v>2011</v>
      </c>
      <c r="D867" s="7">
        <v>40554</v>
      </c>
      <c r="E867" s="7">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c r="W867" t="str">
        <f>TEXT(Table_1[[#This Row],[Order Date]],"mmmm")</f>
        <v>January</v>
      </c>
    </row>
    <row r="868" spans="1:23" ht="14.25" customHeight="1">
      <c r="A868" s="2">
        <v>867</v>
      </c>
      <c r="B868" s="2" t="s">
        <v>2671</v>
      </c>
      <c r="C868" s="2">
        <f>YEAR(Data!$D868)</f>
        <v>2011</v>
      </c>
      <c r="D868" s="7">
        <v>40554</v>
      </c>
      <c r="E868" s="7">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c r="W868" t="str">
        <f>TEXT(Table_1[[#This Row],[Order Date]],"mmmm")</f>
        <v>January</v>
      </c>
    </row>
    <row r="869" spans="1:23" ht="14.25" customHeight="1">
      <c r="A869" s="2">
        <v>868</v>
      </c>
      <c r="B869" s="2" t="s">
        <v>2678</v>
      </c>
      <c r="C869" s="2">
        <f>YEAR(Data!$D869)</f>
        <v>2013</v>
      </c>
      <c r="D869" s="7">
        <v>41547</v>
      </c>
      <c r="E869" s="7">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c r="W869" t="str">
        <f>TEXT(Table_1[[#This Row],[Order Date]],"mmmm")</f>
        <v>September</v>
      </c>
    </row>
    <row r="870" spans="1:23" ht="14.25" customHeight="1">
      <c r="A870" s="2">
        <v>869</v>
      </c>
      <c r="B870" s="2" t="s">
        <v>2683</v>
      </c>
      <c r="C870" s="2">
        <f>YEAR(Data!$D870)</f>
        <v>2011</v>
      </c>
      <c r="D870" s="7">
        <v>40639</v>
      </c>
      <c r="E870" s="7">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c r="W870" t="str">
        <f>TEXT(Table_1[[#This Row],[Order Date]],"mmmm")</f>
        <v>April</v>
      </c>
    </row>
    <row r="871" spans="1:23" ht="14.25" customHeight="1">
      <c r="A871" s="2">
        <v>870</v>
      </c>
      <c r="B871" s="2" t="s">
        <v>2688</v>
      </c>
      <c r="C871" s="2">
        <f>YEAR(Data!$D871)</f>
        <v>2013</v>
      </c>
      <c r="D871" s="7">
        <v>41521</v>
      </c>
      <c r="E871" s="7">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c r="W871" t="str">
        <f>TEXT(Table_1[[#This Row],[Order Date]],"mmmm")</f>
        <v>September</v>
      </c>
    </row>
    <row r="872" spans="1:23" ht="14.25" customHeight="1">
      <c r="A872" s="2">
        <v>871</v>
      </c>
      <c r="B872" s="2" t="s">
        <v>2688</v>
      </c>
      <c r="C872" s="2">
        <f>YEAR(Data!$D872)</f>
        <v>2013</v>
      </c>
      <c r="D872" s="7">
        <v>41521</v>
      </c>
      <c r="E872" s="7">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c r="W872" t="str">
        <f>TEXT(Table_1[[#This Row],[Order Date]],"mmmm")</f>
        <v>September</v>
      </c>
    </row>
    <row r="873" spans="1:23" ht="14.25" customHeight="1">
      <c r="A873" s="2">
        <v>872</v>
      </c>
      <c r="B873" s="2" t="s">
        <v>2693</v>
      </c>
      <c r="C873" s="2">
        <f>YEAR(Data!$D873)</f>
        <v>2012</v>
      </c>
      <c r="D873" s="7">
        <v>41201</v>
      </c>
      <c r="E873" s="7">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c r="W873" t="str">
        <f>TEXT(Table_1[[#This Row],[Order Date]],"mmmm")</f>
        <v>October</v>
      </c>
    </row>
    <row r="874" spans="1:23" ht="14.25" customHeight="1">
      <c r="A874" s="2">
        <v>873</v>
      </c>
      <c r="B874" s="2" t="s">
        <v>2697</v>
      </c>
      <c r="C874" s="2">
        <f>YEAR(Data!$D874)</f>
        <v>2011</v>
      </c>
      <c r="D874" s="7">
        <v>40887</v>
      </c>
      <c r="E874" s="7">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c r="W874" t="str">
        <f>TEXT(Table_1[[#This Row],[Order Date]],"mmmm")</f>
        <v>December</v>
      </c>
    </row>
    <row r="875" spans="1:23" ht="14.25" customHeight="1">
      <c r="A875" s="2">
        <v>874</v>
      </c>
      <c r="B875" s="2" t="s">
        <v>2697</v>
      </c>
      <c r="C875" s="2">
        <f>YEAR(Data!$D875)</f>
        <v>2011</v>
      </c>
      <c r="D875" s="7">
        <v>40887</v>
      </c>
      <c r="E875" s="7">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c r="W875" t="str">
        <f>TEXT(Table_1[[#This Row],[Order Date]],"mmmm")</f>
        <v>December</v>
      </c>
    </row>
    <row r="876" spans="1:23" ht="14.25" customHeight="1">
      <c r="A876" s="2">
        <v>875</v>
      </c>
      <c r="B876" s="2" t="s">
        <v>2700</v>
      </c>
      <c r="C876" s="2">
        <f>YEAR(Data!$D876)</f>
        <v>2014</v>
      </c>
      <c r="D876" s="7">
        <v>41877</v>
      </c>
      <c r="E876" s="7">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c r="W876" t="str">
        <f>TEXT(Table_1[[#This Row],[Order Date]],"mmmm")</f>
        <v>August</v>
      </c>
    </row>
    <row r="877" spans="1:23" ht="14.25" customHeight="1">
      <c r="A877" s="2">
        <v>876</v>
      </c>
      <c r="B877" s="2" t="s">
        <v>2703</v>
      </c>
      <c r="C877" s="2">
        <f>YEAR(Data!$D877)</f>
        <v>2013</v>
      </c>
      <c r="D877" s="7">
        <v>41291</v>
      </c>
      <c r="E877" s="7">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c r="W877" t="str">
        <f>TEXT(Table_1[[#This Row],[Order Date]],"mmmm")</f>
        <v>January</v>
      </c>
    </row>
    <row r="878" spans="1:23" ht="14.25" customHeight="1">
      <c r="A878" s="2">
        <v>877</v>
      </c>
      <c r="B878" s="2" t="s">
        <v>2703</v>
      </c>
      <c r="C878" s="2">
        <f>YEAR(Data!$D878)</f>
        <v>2013</v>
      </c>
      <c r="D878" s="7">
        <v>41291</v>
      </c>
      <c r="E878" s="7">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c r="W878" t="str">
        <f>TEXT(Table_1[[#This Row],[Order Date]],"mmmm")</f>
        <v>January</v>
      </c>
    </row>
    <row r="879" spans="1:23" ht="14.25" customHeight="1">
      <c r="A879" s="2">
        <v>878</v>
      </c>
      <c r="B879" s="2" t="s">
        <v>2703</v>
      </c>
      <c r="C879" s="2">
        <f>YEAR(Data!$D879)</f>
        <v>2013</v>
      </c>
      <c r="D879" s="7">
        <v>41291</v>
      </c>
      <c r="E879" s="7">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c r="W879" t="str">
        <f>TEXT(Table_1[[#This Row],[Order Date]],"mmmm")</f>
        <v>January</v>
      </c>
    </row>
    <row r="880" spans="1:23" ht="14.25" customHeight="1">
      <c r="A880" s="2">
        <v>879</v>
      </c>
      <c r="B880" s="2" t="s">
        <v>2706</v>
      </c>
      <c r="C880" s="2">
        <f>YEAR(Data!$D880)</f>
        <v>2011</v>
      </c>
      <c r="D880" s="7">
        <v>40803</v>
      </c>
      <c r="E880" s="7">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c r="W880" t="str">
        <f>TEXT(Table_1[[#This Row],[Order Date]],"mmmm")</f>
        <v>September</v>
      </c>
    </row>
    <row r="881" spans="1:23" ht="14.25" customHeight="1">
      <c r="A881" s="2">
        <v>880</v>
      </c>
      <c r="B881" s="2" t="s">
        <v>2711</v>
      </c>
      <c r="C881" s="2">
        <f>YEAR(Data!$D881)</f>
        <v>2014</v>
      </c>
      <c r="D881" s="7">
        <v>41974</v>
      </c>
      <c r="E881" s="7">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c r="W881" t="str">
        <f>TEXT(Table_1[[#This Row],[Order Date]],"mmmm")</f>
        <v>December</v>
      </c>
    </row>
    <row r="882" spans="1:23" ht="14.25" customHeight="1">
      <c r="A882" s="2">
        <v>881</v>
      </c>
      <c r="B882" s="2" t="s">
        <v>2711</v>
      </c>
      <c r="C882" s="2">
        <f>YEAR(Data!$D882)</f>
        <v>2014</v>
      </c>
      <c r="D882" s="7">
        <v>41974</v>
      </c>
      <c r="E882" s="7">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c r="W882" t="str">
        <f>TEXT(Table_1[[#This Row],[Order Date]],"mmmm")</f>
        <v>December</v>
      </c>
    </row>
    <row r="883" spans="1:23" ht="14.25" customHeight="1">
      <c r="A883" s="2">
        <v>882</v>
      </c>
      <c r="B883" s="2" t="s">
        <v>2714</v>
      </c>
      <c r="C883" s="2">
        <f>YEAR(Data!$D883)</f>
        <v>2012</v>
      </c>
      <c r="D883" s="7">
        <v>41191</v>
      </c>
      <c r="E883" s="7">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c r="W883" t="str">
        <f>TEXT(Table_1[[#This Row],[Order Date]],"mmmm")</f>
        <v>October</v>
      </c>
    </row>
    <row r="884" spans="1:23" ht="14.25" customHeight="1">
      <c r="A884" s="2">
        <v>883</v>
      </c>
      <c r="B884" s="2" t="s">
        <v>2715</v>
      </c>
      <c r="C884" s="2">
        <f>YEAR(Data!$D884)</f>
        <v>2014</v>
      </c>
      <c r="D884" s="7">
        <v>41997</v>
      </c>
      <c r="E884" s="7">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c r="W884" t="str">
        <f>TEXT(Table_1[[#This Row],[Order Date]],"mmmm")</f>
        <v>December</v>
      </c>
    </row>
    <row r="885" spans="1:23" ht="14.25" customHeight="1">
      <c r="A885" s="2">
        <v>884</v>
      </c>
      <c r="B885" s="2" t="s">
        <v>2716</v>
      </c>
      <c r="C885" s="2">
        <f>YEAR(Data!$D885)</f>
        <v>2013</v>
      </c>
      <c r="D885" s="7">
        <v>41570</v>
      </c>
      <c r="E885" s="7">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c r="W885" t="str">
        <f>TEXT(Table_1[[#This Row],[Order Date]],"mmmm")</f>
        <v>October</v>
      </c>
    </row>
    <row r="886" spans="1:23" ht="14.25" customHeight="1">
      <c r="A886" s="2">
        <v>885</v>
      </c>
      <c r="B886" s="2" t="s">
        <v>2719</v>
      </c>
      <c r="C886" s="2">
        <f>YEAR(Data!$D886)</f>
        <v>2011</v>
      </c>
      <c r="D886" s="7">
        <v>40662</v>
      </c>
      <c r="E886" s="7">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c r="W886" t="str">
        <f>TEXT(Table_1[[#This Row],[Order Date]],"mmmm")</f>
        <v>April</v>
      </c>
    </row>
    <row r="887" spans="1:23" ht="14.25" customHeight="1">
      <c r="A887" s="2">
        <v>886</v>
      </c>
      <c r="B887" s="2" t="s">
        <v>2724</v>
      </c>
      <c r="C887" s="2">
        <f>YEAR(Data!$D887)</f>
        <v>2012</v>
      </c>
      <c r="D887" s="7">
        <v>41024</v>
      </c>
      <c r="E887" s="7">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c r="W887" t="str">
        <f>TEXT(Table_1[[#This Row],[Order Date]],"mmmm")</f>
        <v>April</v>
      </c>
    </row>
    <row r="888" spans="1:23" ht="14.25" customHeight="1">
      <c r="A888" s="2">
        <v>887</v>
      </c>
      <c r="B888" s="2" t="s">
        <v>2729</v>
      </c>
      <c r="C888" s="2">
        <f>YEAR(Data!$D888)</f>
        <v>2014</v>
      </c>
      <c r="D888" s="7">
        <v>41817</v>
      </c>
      <c r="E888" s="7">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c r="W888" t="str">
        <f>TEXT(Table_1[[#This Row],[Order Date]],"mmmm")</f>
        <v>June</v>
      </c>
    </row>
    <row r="889" spans="1:23" ht="14.25" customHeight="1">
      <c r="A889" s="2">
        <v>888</v>
      </c>
      <c r="B889" s="2" t="s">
        <v>2732</v>
      </c>
      <c r="C889" s="2">
        <f>YEAR(Data!$D889)</f>
        <v>2014</v>
      </c>
      <c r="D889" s="7">
        <v>41927</v>
      </c>
      <c r="E889" s="7">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c r="W889" t="str">
        <f>TEXT(Table_1[[#This Row],[Order Date]],"mmmm")</f>
        <v>October</v>
      </c>
    </row>
    <row r="890" spans="1:23" ht="14.25" customHeight="1">
      <c r="A890" s="2">
        <v>889</v>
      </c>
      <c r="B890" s="2" t="s">
        <v>2736</v>
      </c>
      <c r="C890" s="2">
        <f>YEAR(Data!$D890)</f>
        <v>2011</v>
      </c>
      <c r="D890" s="7">
        <v>40886</v>
      </c>
      <c r="E890" s="7">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c r="W890" t="str">
        <f>TEXT(Table_1[[#This Row],[Order Date]],"mmmm")</f>
        <v>December</v>
      </c>
    </row>
    <row r="891" spans="1:23" ht="14.25" customHeight="1">
      <c r="A891" s="2">
        <v>890</v>
      </c>
      <c r="B891" s="2" t="s">
        <v>2737</v>
      </c>
      <c r="C891" s="2">
        <f>YEAR(Data!$D891)</f>
        <v>2014</v>
      </c>
      <c r="D891" s="7">
        <v>41811</v>
      </c>
      <c r="E891" s="7">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c r="W891" t="str">
        <f>TEXT(Table_1[[#This Row],[Order Date]],"mmmm")</f>
        <v>June</v>
      </c>
    </row>
    <row r="892" spans="1:23" ht="14.25" customHeight="1">
      <c r="A892" s="2">
        <v>891</v>
      </c>
      <c r="B892" s="2" t="s">
        <v>2737</v>
      </c>
      <c r="C892" s="2">
        <f>YEAR(Data!$D892)</f>
        <v>2014</v>
      </c>
      <c r="D892" s="7">
        <v>41811</v>
      </c>
      <c r="E892" s="7">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c r="W892" t="str">
        <f>TEXT(Table_1[[#This Row],[Order Date]],"mmmm")</f>
        <v>June</v>
      </c>
    </row>
    <row r="893" spans="1:23" ht="14.25" customHeight="1">
      <c r="A893" s="2">
        <v>892</v>
      </c>
      <c r="B893" s="2" t="s">
        <v>2740</v>
      </c>
      <c r="C893" s="2">
        <f>YEAR(Data!$D893)</f>
        <v>2014</v>
      </c>
      <c r="D893" s="7">
        <v>41817</v>
      </c>
      <c r="E893" s="7">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c r="W893" t="str">
        <f>TEXT(Table_1[[#This Row],[Order Date]],"mmmm")</f>
        <v>June</v>
      </c>
    </row>
    <row r="894" spans="1:23" ht="14.25" customHeight="1">
      <c r="A894" s="2">
        <v>893</v>
      </c>
      <c r="B894" s="2" t="s">
        <v>2740</v>
      </c>
      <c r="C894" s="2">
        <f>YEAR(Data!$D894)</f>
        <v>2014</v>
      </c>
      <c r="D894" s="7">
        <v>41817</v>
      </c>
      <c r="E894" s="7">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c r="W894" t="str">
        <f>TEXT(Table_1[[#This Row],[Order Date]],"mmmm")</f>
        <v>June</v>
      </c>
    </row>
    <row r="895" spans="1:23" ht="14.25" customHeight="1">
      <c r="A895" s="2">
        <v>894</v>
      </c>
      <c r="B895" s="2" t="s">
        <v>2740</v>
      </c>
      <c r="C895" s="2">
        <f>YEAR(Data!$D895)</f>
        <v>2014</v>
      </c>
      <c r="D895" s="7">
        <v>41817</v>
      </c>
      <c r="E895" s="7">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c r="W895" t="str">
        <f>TEXT(Table_1[[#This Row],[Order Date]],"mmmm")</f>
        <v>June</v>
      </c>
    </row>
    <row r="896" spans="1:23" ht="14.25" customHeight="1">
      <c r="A896" s="2">
        <v>895</v>
      </c>
      <c r="B896" s="2" t="s">
        <v>2747</v>
      </c>
      <c r="C896" s="2">
        <f>YEAR(Data!$D896)</f>
        <v>2013</v>
      </c>
      <c r="D896" s="7">
        <v>41589</v>
      </c>
      <c r="E896" s="7">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c r="W896" t="str">
        <f>TEXT(Table_1[[#This Row],[Order Date]],"mmmm")</f>
        <v>November</v>
      </c>
    </row>
    <row r="897" spans="1:23" ht="14.25" customHeight="1">
      <c r="A897" s="2">
        <v>896</v>
      </c>
      <c r="B897" s="2" t="s">
        <v>2747</v>
      </c>
      <c r="C897" s="2">
        <f>YEAR(Data!$D897)</f>
        <v>2013</v>
      </c>
      <c r="D897" s="7">
        <v>41589</v>
      </c>
      <c r="E897" s="7">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c r="W897" t="str">
        <f>TEXT(Table_1[[#This Row],[Order Date]],"mmmm")</f>
        <v>November</v>
      </c>
    </row>
    <row r="898" spans="1:23" ht="14.25" customHeight="1">
      <c r="A898" s="2">
        <v>897</v>
      </c>
      <c r="B898" s="2" t="s">
        <v>2752</v>
      </c>
      <c r="C898" s="2">
        <f>YEAR(Data!$D898)</f>
        <v>2013</v>
      </c>
      <c r="D898" s="7">
        <v>41551</v>
      </c>
      <c r="E898" s="7">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c r="W898" t="str">
        <f>TEXT(Table_1[[#This Row],[Order Date]],"mmmm")</f>
        <v>October</v>
      </c>
    </row>
    <row r="899" spans="1:23" ht="14.25" customHeight="1">
      <c r="A899" s="2">
        <v>898</v>
      </c>
      <c r="B899" s="2" t="s">
        <v>2756</v>
      </c>
      <c r="C899" s="2">
        <f>YEAR(Data!$D899)</f>
        <v>2011</v>
      </c>
      <c r="D899" s="7">
        <v>40795</v>
      </c>
      <c r="E899" s="7">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c r="W899" t="str">
        <f>TEXT(Table_1[[#This Row],[Order Date]],"mmmm")</f>
        <v>September</v>
      </c>
    </row>
    <row r="900" spans="1:23" ht="14.25" customHeight="1">
      <c r="A900" s="2">
        <v>899</v>
      </c>
      <c r="B900" s="2" t="s">
        <v>2759</v>
      </c>
      <c r="C900" s="2">
        <f>YEAR(Data!$D900)</f>
        <v>2014</v>
      </c>
      <c r="D900" s="7">
        <v>41942</v>
      </c>
      <c r="E900" s="7">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c r="W900" t="str">
        <f>TEXT(Table_1[[#This Row],[Order Date]],"mmmm")</f>
        <v>October</v>
      </c>
    </row>
    <row r="901" spans="1:23" ht="14.25" customHeight="1">
      <c r="A901" s="2">
        <v>900</v>
      </c>
      <c r="B901" s="2" t="s">
        <v>2764</v>
      </c>
      <c r="C901" s="2">
        <f>YEAR(Data!$D901)</f>
        <v>2013</v>
      </c>
      <c r="D901" s="7">
        <v>41375</v>
      </c>
      <c r="E901" s="7">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c r="W901" t="str">
        <f>TEXT(Table_1[[#This Row],[Order Date]],"mmmm")</f>
        <v>April</v>
      </c>
    </row>
    <row r="902" spans="1:23" ht="14.25" customHeight="1">
      <c r="A902" s="2">
        <v>901</v>
      </c>
      <c r="B902" s="2" t="s">
        <v>2769</v>
      </c>
      <c r="C902" s="2">
        <f>YEAR(Data!$D902)</f>
        <v>2014</v>
      </c>
      <c r="D902" s="7">
        <v>41955</v>
      </c>
      <c r="E902" s="7">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c r="W902" t="str">
        <f>TEXT(Table_1[[#This Row],[Order Date]],"mmmm")</f>
        <v>November</v>
      </c>
    </row>
    <row r="903" spans="1:23" ht="14.25" customHeight="1">
      <c r="A903" s="2">
        <v>902</v>
      </c>
      <c r="B903" s="2" t="s">
        <v>2769</v>
      </c>
      <c r="C903" s="2">
        <f>YEAR(Data!$D903)</f>
        <v>2014</v>
      </c>
      <c r="D903" s="7">
        <v>41955</v>
      </c>
      <c r="E903" s="7">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c r="W903" t="str">
        <f>TEXT(Table_1[[#This Row],[Order Date]],"mmmm")</f>
        <v>November</v>
      </c>
    </row>
    <row r="904" spans="1:23" ht="14.25" customHeight="1">
      <c r="A904" s="2">
        <v>903</v>
      </c>
      <c r="B904" s="2" t="s">
        <v>2775</v>
      </c>
      <c r="C904" s="2">
        <f>YEAR(Data!$D904)</f>
        <v>2014</v>
      </c>
      <c r="D904" s="7">
        <v>41898</v>
      </c>
      <c r="E904" s="7">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c r="W904" t="str">
        <f>TEXT(Table_1[[#This Row],[Order Date]],"mmmm")</f>
        <v>September</v>
      </c>
    </row>
    <row r="905" spans="1:23" ht="14.25" customHeight="1">
      <c r="A905" s="2">
        <v>904</v>
      </c>
      <c r="B905" s="2" t="s">
        <v>2776</v>
      </c>
      <c r="C905" s="2">
        <f>YEAR(Data!$D905)</f>
        <v>2013</v>
      </c>
      <c r="D905" s="7">
        <v>41373</v>
      </c>
      <c r="E905" s="7">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c r="W905" t="str">
        <f>TEXT(Table_1[[#This Row],[Order Date]],"mmmm")</f>
        <v>April</v>
      </c>
    </row>
    <row r="906" spans="1:23" ht="14.25" customHeight="1">
      <c r="A906" s="2">
        <v>905</v>
      </c>
      <c r="B906" s="2" t="s">
        <v>2776</v>
      </c>
      <c r="C906" s="2">
        <f>YEAR(Data!$D906)</f>
        <v>2013</v>
      </c>
      <c r="D906" s="7">
        <v>41373</v>
      </c>
      <c r="E906" s="7">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c r="W906" t="str">
        <f>TEXT(Table_1[[#This Row],[Order Date]],"mmmm")</f>
        <v>April</v>
      </c>
    </row>
    <row r="907" spans="1:23" ht="14.25" customHeight="1">
      <c r="A907" s="2">
        <v>906</v>
      </c>
      <c r="B907" s="2" t="s">
        <v>2776</v>
      </c>
      <c r="C907" s="2">
        <f>YEAR(Data!$D907)</f>
        <v>2013</v>
      </c>
      <c r="D907" s="7">
        <v>41373</v>
      </c>
      <c r="E907" s="7">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c r="W907" t="str">
        <f>TEXT(Table_1[[#This Row],[Order Date]],"mmmm")</f>
        <v>April</v>
      </c>
    </row>
    <row r="908" spans="1:23" ht="14.25" customHeight="1">
      <c r="A908" s="2">
        <v>907</v>
      </c>
      <c r="B908" s="2" t="s">
        <v>2781</v>
      </c>
      <c r="C908" s="2">
        <f>YEAR(Data!$D908)</f>
        <v>2014</v>
      </c>
      <c r="D908" s="7">
        <v>42004</v>
      </c>
      <c r="E908" s="7">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c r="W908" t="str">
        <f>TEXT(Table_1[[#This Row],[Order Date]],"mmmm")</f>
        <v>December</v>
      </c>
    </row>
    <row r="909" spans="1:23" ht="14.25" customHeight="1">
      <c r="A909" s="2">
        <v>908</v>
      </c>
      <c r="B909" s="2" t="s">
        <v>2781</v>
      </c>
      <c r="C909" s="2">
        <f>YEAR(Data!$D909)</f>
        <v>2014</v>
      </c>
      <c r="D909" s="7">
        <v>42004</v>
      </c>
      <c r="E909" s="7">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c r="W909" t="str">
        <f>TEXT(Table_1[[#This Row],[Order Date]],"mmmm")</f>
        <v>December</v>
      </c>
    </row>
    <row r="910" spans="1:23" ht="14.25" customHeight="1">
      <c r="A910" s="2">
        <v>909</v>
      </c>
      <c r="B910" s="2" t="s">
        <v>2781</v>
      </c>
      <c r="C910" s="2">
        <f>YEAR(Data!$D910)</f>
        <v>2014</v>
      </c>
      <c r="D910" s="7">
        <v>42004</v>
      </c>
      <c r="E910" s="7">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c r="W910" t="str">
        <f>TEXT(Table_1[[#This Row],[Order Date]],"mmmm")</f>
        <v>December</v>
      </c>
    </row>
    <row r="911" spans="1:23" ht="14.25" customHeight="1">
      <c r="A911" s="2">
        <v>910</v>
      </c>
      <c r="B911" s="2" t="s">
        <v>2788</v>
      </c>
      <c r="C911" s="2">
        <f>YEAR(Data!$D911)</f>
        <v>2014</v>
      </c>
      <c r="D911" s="7">
        <v>41885</v>
      </c>
      <c r="E911" s="7">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c r="W911" t="str">
        <f>TEXT(Table_1[[#This Row],[Order Date]],"mmmm")</f>
        <v>September</v>
      </c>
    </row>
    <row r="912" spans="1:23" ht="14.25" customHeight="1">
      <c r="A912" s="2">
        <v>911</v>
      </c>
      <c r="B912" s="2" t="s">
        <v>2788</v>
      </c>
      <c r="C912" s="2">
        <f>YEAR(Data!$D912)</f>
        <v>2014</v>
      </c>
      <c r="D912" s="7">
        <v>41885</v>
      </c>
      <c r="E912" s="7">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c r="W912" t="str">
        <f>TEXT(Table_1[[#This Row],[Order Date]],"mmmm")</f>
        <v>September</v>
      </c>
    </row>
    <row r="913" spans="1:23" ht="14.25" customHeight="1">
      <c r="A913" s="2">
        <v>912</v>
      </c>
      <c r="B913" s="2" t="s">
        <v>2788</v>
      </c>
      <c r="C913" s="2">
        <f>YEAR(Data!$D913)</f>
        <v>2014</v>
      </c>
      <c r="D913" s="7">
        <v>41885</v>
      </c>
      <c r="E913" s="7">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c r="W913" t="str">
        <f>TEXT(Table_1[[#This Row],[Order Date]],"mmmm")</f>
        <v>September</v>
      </c>
    </row>
    <row r="914" spans="1:23" ht="14.25" customHeight="1">
      <c r="A914" s="2">
        <v>913</v>
      </c>
      <c r="B914" s="2" t="s">
        <v>2797</v>
      </c>
      <c r="C914" s="2">
        <f>YEAR(Data!$D914)</f>
        <v>2012</v>
      </c>
      <c r="D914" s="7">
        <v>41060</v>
      </c>
      <c r="E914" s="7">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c r="W914" t="str">
        <f>TEXT(Table_1[[#This Row],[Order Date]],"mmmm")</f>
        <v>May</v>
      </c>
    </row>
    <row r="915" spans="1:23" ht="14.25" customHeight="1">
      <c r="A915" s="2">
        <v>914</v>
      </c>
      <c r="B915" s="2" t="s">
        <v>2801</v>
      </c>
      <c r="C915" s="2">
        <f>YEAR(Data!$D915)</f>
        <v>2014</v>
      </c>
      <c r="D915" s="7">
        <v>41971</v>
      </c>
      <c r="E915" s="7">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c r="W915" t="str">
        <f>TEXT(Table_1[[#This Row],[Order Date]],"mmmm")</f>
        <v>November</v>
      </c>
    </row>
    <row r="916" spans="1:23" ht="14.25" customHeight="1">
      <c r="A916" s="2">
        <v>915</v>
      </c>
      <c r="B916" s="2" t="s">
        <v>2801</v>
      </c>
      <c r="C916" s="2">
        <f>YEAR(Data!$D916)</f>
        <v>2014</v>
      </c>
      <c r="D916" s="7">
        <v>41971</v>
      </c>
      <c r="E916" s="7">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c r="W916" t="str">
        <f>TEXT(Table_1[[#This Row],[Order Date]],"mmmm")</f>
        <v>November</v>
      </c>
    </row>
    <row r="917" spans="1:23" ht="14.25" customHeight="1">
      <c r="A917" s="2">
        <v>916</v>
      </c>
      <c r="B917" s="2" t="s">
        <v>2802</v>
      </c>
      <c r="C917" s="2">
        <f>YEAR(Data!$D917)</f>
        <v>2011</v>
      </c>
      <c r="D917" s="7">
        <v>40709</v>
      </c>
      <c r="E917" s="7">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c r="W917" t="str">
        <f>TEXT(Table_1[[#This Row],[Order Date]],"mmmm")</f>
        <v>June</v>
      </c>
    </row>
    <row r="918" spans="1:23" ht="14.25" customHeight="1">
      <c r="A918" s="2">
        <v>917</v>
      </c>
      <c r="B918" s="2" t="s">
        <v>2802</v>
      </c>
      <c r="C918" s="2">
        <f>YEAR(Data!$D918)</f>
        <v>2011</v>
      </c>
      <c r="D918" s="7">
        <v>40709</v>
      </c>
      <c r="E918" s="7">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c r="W918" t="str">
        <f>TEXT(Table_1[[#This Row],[Order Date]],"mmmm")</f>
        <v>June</v>
      </c>
    </row>
    <row r="919" spans="1:23" ht="14.25" customHeight="1">
      <c r="A919" s="2">
        <v>918</v>
      </c>
      <c r="B919" s="2" t="s">
        <v>2802</v>
      </c>
      <c r="C919" s="2">
        <f>YEAR(Data!$D919)</f>
        <v>2011</v>
      </c>
      <c r="D919" s="7">
        <v>40709</v>
      </c>
      <c r="E919" s="7">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c r="W919" t="str">
        <f>TEXT(Table_1[[#This Row],[Order Date]],"mmmm")</f>
        <v>June</v>
      </c>
    </row>
    <row r="920" spans="1:23" ht="14.25" customHeight="1">
      <c r="A920" s="2">
        <v>919</v>
      </c>
      <c r="B920" s="2" t="s">
        <v>2805</v>
      </c>
      <c r="C920" s="2">
        <f>YEAR(Data!$D920)</f>
        <v>2013</v>
      </c>
      <c r="D920" s="7">
        <v>41339</v>
      </c>
      <c r="E920" s="7">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c r="W920" t="str">
        <f>TEXT(Table_1[[#This Row],[Order Date]],"mmmm")</f>
        <v>March</v>
      </c>
    </row>
    <row r="921" spans="1:23" ht="14.25" customHeight="1">
      <c r="A921" s="2">
        <v>920</v>
      </c>
      <c r="B921" s="2" t="s">
        <v>2805</v>
      </c>
      <c r="C921" s="2">
        <f>YEAR(Data!$D921)</f>
        <v>2013</v>
      </c>
      <c r="D921" s="7">
        <v>41339</v>
      </c>
      <c r="E921" s="7">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c r="W921" t="str">
        <f>TEXT(Table_1[[#This Row],[Order Date]],"mmmm")</f>
        <v>March</v>
      </c>
    </row>
    <row r="922" spans="1:23" ht="14.25" customHeight="1">
      <c r="A922" s="2">
        <v>921</v>
      </c>
      <c r="B922" s="2" t="s">
        <v>2810</v>
      </c>
      <c r="C922" s="2">
        <f>YEAR(Data!$D922)</f>
        <v>2011</v>
      </c>
      <c r="D922" s="7">
        <v>40882</v>
      </c>
      <c r="E922" s="7">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c r="W922" t="str">
        <f>TEXT(Table_1[[#This Row],[Order Date]],"mmmm")</f>
        <v>December</v>
      </c>
    </row>
    <row r="923" spans="1:23" ht="14.25" customHeight="1">
      <c r="A923" s="2">
        <v>922</v>
      </c>
      <c r="B923" s="2" t="s">
        <v>2812</v>
      </c>
      <c r="C923" s="2">
        <f>YEAR(Data!$D923)</f>
        <v>2012</v>
      </c>
      <c r="D923" s="7">
        <v>41010</v>
      </c>
      <c r="E923" s="7">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c r="W923" t="str">
        <f>TEXT(Table_1[[#This Row],[Order Date]],"mmmm")</f>
        <v>April</v>
      </c>
    </row>
    <row r="924" spans="1:23" ht="14.25" customHeight="1">
      <c r="A924" s="2">
        <v>923</v>
      </c>
      <c r="B924" s="2" t="s">
        <v>2812</v>
      </c>
      <c r="C924" s="2">
        <f>YEAR(Data!$D924)</f>
        <v>2012</v>
      </c>
      <c r="D924" s="7">
        <v>41010</v>
      </c>
      <c r="E924" s="7">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c r="W924" t="str">
        <f>TEXT(Table_1[[#This Row],[Order Date]],"mmmm")</f>
        <v>April</v>
      </c>
    </row>
    <row r="925" spans="1:23" ht="14.25" customHeight="1">
      <c r="A925" s="2">
        <v>924</v>
      </c>
      <c r="B925" s="2" t="s">
        <v>2812</v>
      </c>
      <c r="C925" s="2">
        <f>YEAR(Data!$D925)</f>
        <v>2012</v>
      </c>
      <c r="D925" s="7">
        <v>41010</v>
      </c>
      <c r="E925" s="7">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c r="W925" t="str">
        <f>TEXT(Table_1[[#This Row],[Order Date]],"mmmm")</f>
        <v>April</v>
      </c>
    </row>
    <row r="926" spans="1:23" ht="14.25" customHeight="1">
      <c r="A926" s="2">
        <v>925</v>
      </c>
      <c r="B926" s="2" t="s">
        <v>2821</v>
      </c>
      <c r="C926" s="2">
        <f>YEAR(Data!$D926)</f>
        <v>2013</v>
      </c>
      <c r="D926" s="7">
        <v>41533</v>
      </c>
      <c r="E926" s="7">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c r="W926" t="str">
        <f>TEXT(Table_1[[#This Row],[Order Date]],"mmmm")</f>
        <v>September</v>
      </c>
    </row>
    <row r="927" spans="1:23" ht="14.25" customHeight="1">
      <c r="A927" s="2">
        <v>926</v>
      </c>
      <c r="B927" s="2" t="s">
        <v>2824</v>
      </c>
      <c r="C927" s="2">
        <f>YEAR(Data!$D927)</f>
        <v>2011</v>
      </c>
      <c r="D927" s="7">
        <v>40799</v>
      </c>
      <c r="E927" s="7">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c r="W927" t="str">
        <f>TEXT(Table_1[[#This Row],[Order Date]],"mmmm")</f>
        <v>September</v>
      </c>
    </row>
    <row r="928" spans="1:23" ht="14.25" customHeight="1">
      <c r="A928" s="2">
        <v>927</v>
      </c>
      <c r="B928" s="2" t="s">
        <v>2824</v>
      </c>
      <c r="C928" s="2">
        <f>YEAR(Data!$D928)</f>
        <v>2011</v>
      </c>
      <c r="D928" s="7">
        <v>40799</v>
      </c>
      <c r="E928" s="7">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c r="W928" t="str">
        <f>TEXT(Table_1[[#This Row],[Order Date]],"mmmm")</f>
        <v>September</v>
      </c>
    </row>
    <row r="929" spans="1:23" ht="14.25" customHeight="1">
      <c r="A929" s="2">
        <v>928</v>
      </c>
      <c r="B929" s="2" t="s">
        <v>2831</v>
      </c>
      <c r="C929" s="2">
        <f>YEAR(Data!$D929)</f>
        <v>2012</v>
      </c>
      <c r="D929" s="7">
        <v>41187</v>
      </c>
      <c r="E929" s="7">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c r="W929" t="str">
        <f>TEXT(Table_1[[#This Row],[Order Date]],"mmmm")</f>
        <v>October</v>
      </c>
    </row>
    <row r="930" spans="1:23" ht="14.25" customHeight="1">
      <c r="A930" s="2">
        <v>929</v>
      </c>
      <c r="B930" s="2" t="s">
        <v>2831</v>
      </c>
      <c r="C930" s="2">
        <f>YEAR(Data!$D930)</f>
        <v>2012</v>
      </c>
      <c r="D930" s="7">
        <v>41187</v>
      </c>
      <c r="E930" s="7">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c r="W930" t="str">
        <f>TEXT(Table_1[[#This Row],[Order Date]],"mmmm")</f>
        <v>October</v>
      </c>
    </row>
    <row r="931" spans="1:23" ht="14.25" customHeight="1">
      <c r="A931" s="2">
        <v>930</v>
      </c>
      <c r="B931" s="2" t="s">
        <v>2834</v>
      </c>
      <c r="C931" s="2">
        <f>YEAR(Data!$D931)</f>
        <v>2014</v>
      </c>
      <c r="D931" s="7">
        <v>41744</v>
      </c>
      <c r="E931" s="7">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c r="W931" t="str">
        <f>TEXT(Table_1[[#This Row],[Order Date]],"mmmm")</f>
        <v>April</v>
      </c>
    </row>
    <row r="932" spans="1:23" ht="14.25" customHeight="1">
      <c r="A932" s="2">
        <v>931</v>
      </c>
      <c r="B932" s="2" t="s">
        <v>2834</v>
      </c>
      <c r="C932" s="2">
        <f>YEAR(Data!$D932)</f>
        <v>2014</v>
      </c>
      <c r="D932" s="7">
        <v>41744</v>
      </c>
      <c r="E932" s="7">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c r="W932" t="str">
        <f>TEXT(Table_1[[#This Row],[Order Date]],"mmmm")</f>
        <v>April</v>
      </c>
    </row>
    <row r="933" spans="1:23" ht="14.25" customHeight="1">
      <c r="A933" s="2">
        <v>932</v>
      </c>
      <c r="B933" s="2" t="s">
        <v>2834</v>
      </c>
      <c r="C933" s="2">
        <f>YEAR(Data!$D933)</f>
        <v>2014</v>
      </c>
      <c r="D933" s="7">
        <v>41744</v>
      </c>
      <c r="E933" s="7">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c r="W933" t="str">
        <f>TEXT(Table_1[[#This Row],[Order Date]],"mmmm")</f>
        <v>April</v>
      </c>
    </row>
    <row r="934" spans="1:23" ht="14.25" customHeight="1">
      <c r="A934" s="2">
        <v>933</v>
      </c>
      <c r="B934" s="2" t="s">
        <v>2838</v>
      </c>
      <c r="C934" s="2">
        <f>YEAR(Data!$D934)</f>
        <v>2014</v>
      </c>
      <c r="D934" s="7">
        <v>41885</v>
      </c>
      <c r="E934" s="7">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c r="W934" t="str">
        <f>TEXT(Table_1[[#This Row],[Order Date]],"mmmm")</f>
        <v>September</v>
      </c>
    </row>
    <row r="935" spans="1:23" ht="14.25" customHeight="1">
      <c r="A935" s="2">
        <v>934</v>
      </c>
      <c r="B935" s="2" t="s">
        <v>2843</v>
      </c>
      <c r="C935" s="2">
        <f>YEAR(Data!$D935)</f>
        <v>2013</v>
      </c>
      <c r="D935" s="7">
        <v>41446</v>
      </c>
      <c r="E935" s="7">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c r="W935" t="str">
        <f>TEXT(Table_1[[#This Row],[Order Date]],"mmmm")</f>
        <v>June</v>
      </c>
    </row>
    <row r="936" spans="1:23" ht="14.25" customHeight="1">
      <c r="A936" s="2">
        <v>935</v>
      </c>
      <c r="B936" s="2" t="s">
        <v>2843</v>
      </c>
      <c r="C936" s="2">
        <f>YEAR(Data!$D936)</f>
        <v>2013</v>
      </c>
      <c r="D936" s="7">
        <v>41446</v>
      </c>
      <c r="E936" s="7">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c r="W936" t="str">
        <f>TEXT(Table_1[[#This Row],[Order Date]],"mmmm")</f>
        <v>June</v>
      </c>
    </row>
    <row r="937" spans="1:23" ht="14.25" customHeight="1">
      <c r="A937" s="2">
        <v>936</v>
      </c>
      <c r="B937" s="2" t="s">
        <v>2843</v>
      </c>
      <c r="C937" s="2">
        <f>YEAR(Data!$D937)</f>
        <v>2013</v>
      </c>
      <c r="D937" s="7">
        <v>41446</v>
      </c>
      <c r="E937" s="7">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c r="W937" t="str">
        <f>TEXT(Table_1[[#This Row],[Order Date]],"mmmm")</f>
        <v>June</v>
      </c>
    </row>
    <row r="938" spans="1:23" ht="14.25" customHeight="1">
      <c r="A938" s="2">
        <v>937</v>
      </c>
      <c r="B938" s="2" t="s">
        <v>2843</v>
      </c>
      <c r="C938" s="2">
        <f>YEAR(Data!$D938)</f>
        <v>2013</v>
      </c>
      <c r="D938" s="7">
        <v>41446</v>
      </c>
      <c r="E938" s="7">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c r="W938" t="str">
        <f>TEXT(Table_1[[#This Row],[Order Date]],"mmmm")</f>
        <v>June</v>
      </c>
    </row>
    <row r="939" spans="1:23" ht="14.25" customHeight="1">
      <c r="A939" s="2">
        <v>938</v>
      </c>
      <c r="B939" s="2" t="s">
        <v>2850</v>
      </c>
      <c r="C939" s="2">
        <f>YEAR(Data!$D939)</f>
        <v>2014</v>
      </c>
      <c r="D939" s="7">
        <v>41949</v>
      </c>
      <c r="E939" s="7">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c r="W939" t="str">
        <f>TEXT(Table_1[[#This Row],[Order Date]],"mmmm")</f>
        <v>November</v>
      </c>
    </row>
    <row r="940" spans="1:23" ht="14.25" customHeight="1">
      <c r="A940" s="2">
        <v>939</v>
      </c>
      <c r="B940" s="2" t="s">
        <v>2852</v>
      </c>
      <c r="C940" s="2">
        <f>YEAR(Data!$D940)</f>
        <v>2012</v>
      </c>
      <c r="D940" s="7">
        <v>41256</v>
      </c>
      <c r="E940" s="7">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c r="W940" t="str">
        <f>TEXT(Table_1[[#This Row],[Order Date]],"mmmm")</f>
        <v>December</v>
      </c>
    </row>
    <row r="941" spans="1:23" ht="14.25" customHeight="1">
      <c r="A941" s="2">
        <v>940</v>
      </c>
      <c r="B941" s="2" t="s">
        <v>2852</v>
      </c>
      <c r="C941" s="2">
        <f>YEAR(Data!$D941)</f>
        <v>2012</v>
      </c>
      <c r="D941" s="7">
        <v>41256</v>
      </c>
      <c r="E941" s="7">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c r="W941" t="str">
        <f>TEXT(Table_1[[#This Row],[Order Date]],"mmmm")</f>
        <v>December</v>
      </c>
    </row>
    <row r="942" spans="1:23" ht="14.25" customHeight="1">
      <c r="A942" s="2">
        <v>941</v>
      </c>
      <c r="B942" s="2" t="s">
        <v>2860</v>
      </c>
      <c r="C942" s="2">
        <f>YEAR(Data!$D942)</f>
        <v>2013</v>
      </c>
      <c r="D942" s="7">
        <v>41445</v>
      </c>
      <c r="E942" s="7">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c r="W942" t="str">
        <f>TEXT(Table_1[[#This Row],[Order Date]],"mmmm")</f>
        <v>June</v>
      </c>
    </row>
    <row r="943" spans="1:23" ht="14.25" customHeight="1">
      <c r="A943" s="2">
        <v>942</v>
      </c>
      <c r="B943" s="2" t="s">
        <v>2865</v>
      </c>
      <c r="C943" s="2">
        <f>YEAR(Data!$D943)</f>
        <v>2013</v>
      </c>
      <c r="D943" s="7">
        <v>41622</v>
      </c>
      <c r="E943" s="7">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c r="W943" t="str">
        <f>TEXT(Table_1[[#This Row],[Order Date]],"mmmm")</f>
        <v>December</v>
      </c>
    </row>
    <row r="944" spans="1:23" ht="14.25" customHeight="1">
      <c r="A944" s="2">
        <v>943</v>
      </c>
      <c r="B944" s="2" t="s">
        <v>2865</v>
      </c>
      <c r="C944" s="2">
        <f>YEAR(Data!$D944)</f>
        <v>2013</v>
      </c>
      <c r="D944" s="7">
        <v>41622</v>
      </c>
      <c r="E944" s="7">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c r="W944" t="str">
        <f>TEXT(Table_1[[#This Row],[Order Date]],"mmmm")</f>
        <v>December</v>
      </c>
    </row>
    <row r="945" spans="1:23" ht="14.25" customHeight="1">
      <c r="A945" s="2">
        <v>944</v>
      </c>
      <c r="B945" s="2" t="s">
        <v>2869</v>
      </c>
      <c r="C945" s="2">
        <f>YEAR(Data!$D945)</f>
        <v>2012</v>
      </c>
      <c r="D945" s="7">
        <v>41058</v>
      </c>
      <c r="E945" s="7">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c r="W945" t="str">
        <f>TEXT(Table_1[[#This Row],[Order Date]],"mmmm")</f>
        <v>May</v>
      </c>
    </row>
    <row r="946" spans="1:23" ht="14.25" customHeight="1">
      <c r="A946" s="2">
        <v>945</v>
      </c>
      <c r="B946" s="2" t="s">
        <v>2869</v>
      </c>
      <c r="C946" s="2">
        <f>YEAR(Data!$D946)</f>
        <v>2012</v>
      </c>
      <c r="D946" s="7">
        <v>41058</v>
      </c>
      <c r="E946" s="7">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c r="W946" t="str">
        <f>TEXT(Table_1[[#This Row],[Order Date]],"mmmm")</f>
        <v>May</v>
      </c>
    </row>
    <row r="947" spans="1:23" ht="14.25" customHeight="1">
      <c r="A947" s="2">
        <v>946</v>
      </c>
      <c r="B947" s="2" t="s">
        <v>2869</v>
      </c>
      <c r="C947" s="2">
        <f>YEAR(Data!$D947)</f>
        <v>2012</v>
      </c>
      <c r="D947" s="7">
        <v>41058</v>
      </c>
      <c r="E947" s="7">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c r="W947" t="str">
        <f>TEXT(Table_1[[#This Row],[Order Date]],"mmmm")</f>
        <v>May</v>
      </c>
    </row>
    <row r="948" spans="1:23" ht="14.25" customHeight="1">
      <c r="A948" s="2">
        <v>947</v>
      </c>
      <c r="B948" s="2" t="s">
        <v>2874</v>
      </c>
      <c r="C948" s="2">
        <f>YEAR(Data!$D948)</f>
        <v>2012</v>
      </c>
      <c r="D948" s="7">
        <v>41116</v>
      </c>
      <c r="E948" s="7">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c r="W948" t="str">
        <f>TEXT(Table_1[[#This Row],[Order Date]],"mmmm")</f>
        <v>July</v>
      </c>
    </row>
    <row r="949" spans="1:23" ht="14.25" customHeight="1">
      <c r="A949" s="2">
        <v>948</v>
      </c>
      <c r="B949" s="2" t="s">
        <v>2877</v>
      </c>
      <c r="C949" s="2">
        <f>YEAR(Data!$D949)</f>
        <v>2014</v>
      </c>
      <c r="D949" s="7">
        <v>41972</v>
      </c>
      <c r="E949" s="7">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c r="W949" t="str">
        <f>TEXT(Table_1[[#This Row],[Order Date]],"mmmm")</f>
        <v>November</v>
      </c>
    </row>
    <row r="950" spans="1:23" ht="14.25" customHeight="1">
      <c r="A950" s="2">
        <v>949</v>
      </c>
      <c r="B950" s="2" t="s">
        <v>2877</v>
      </c>
      <c r="C950" s="2">
        <f>YEAR(Data!$D950)</f>
        <v>2014</v>
      </c>
      <c r="D950" s="7">
        <v>41972</v>
      </c>
      <c r="E950" s="7">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c r="W950" t="str">
        <f>TEXT(Table_1[[#This Row],[Order Date]],"mmmm")</f>
        <v>November</v>
      </c>
    </row>
    <row r="951" spans="1:23" ht="14.25" customHeight="1">
      <c r="A951" s="2">
        <v>950</v>
      </c>
      <c r="B951" s="2" t="s">
        <v>2877</v>
      </c>
      <c r="C951" s="2">
        <f>YEAR(Data!$D951)</f>
        <v>2014</v>
      </c>
      <c r="D951" s="7">
        <v>41972</v>
      </c>
      <c r="E951" s="7">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c r="W951" t="str">
        <f>TEXT(Table_1[[#This Row],[Order Date]],"mmmm")</f>
        <v>November</v>
      </c>
    </row>
    <row r="952" spans="1:23" ht="14.25" customHeight="1">
      <c r="A952" s="2">
        <v>951</v>
      </c>
      <c r="B952" s="2" t="s">
        <v>2877</v>
      </c>
      <c r="C952" s="2">
        <f>YEAR(Data!$D952)</f>
        <v>2014</v>
      </c>
      <c r="D952" s="7">
        <v>41972</v>
      </c>
      <c r="E952" s="7">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c r="W952" t="str">
        <f>TEXT(Table_1[[#This Row],[Order Date]],"mmmm")</f>
        <v>November</v>
      </c>
    </row>
    <row r="953" spans="1:23" ht="14.25" customHeight="1">
      <c r="A953" s="2">
        <v>952</v>
      </c>
      <c r="B953" s="2" t="s">
        <v>2877</v>
      </c>
      <c r="C953" s="2">
        <f>YEAR(Data!$D953)</f>
        <v>2014</v>
      </c>
      <c r="D953" s="7">
        <v>41972</v>
      </c>
      <c r="E953" s="7">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c r="W953" t="str">
        <f>TEXT(Table_1[[#This Row],[Order Date]],"mmmm")</f>
        <v>November</v>
      </c>
    </row>
    <row r="954" spans="1:23" ht="14.25" customHeight="1">
      <c r="A954" s="2">
        <v>953</v>
      </c>
      <c r="B954" s="2" t="s">
        <v>2884</v>
      </c>
      <c r="C954" s="2">
        <f>YEAR(Data!$D954)</f>
        <v>2014</v>
      </c>
      <c r="D954" s="7">
        <v>41733</v>
      </c>
      <c r="E954" s="7">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c r="W954" t="str">
        <f>TEXT(Table_1[[#This Row],[Order Date]],"mmmm")</f>
        <v>April</v>
      </c>
    </row>
    <row r="955" spans="1:23" ht="14.25" customHeight="1">
      <c r="A955" s="2">
        <v>954</v>
      </c>
      <c r="B955" s="2" t="s">
        <v>2888</v>
      </c>
      <c r="C955" s="2">
        <f>YEAR(Data!$D955)</f>
        <v>2014</v>
      </c>
      <c r="D955" s="7">
        <v>42002</v>
      </c>
      <c r="E955" s="7">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c r="W955" t="str">
        <f>TEXT(Table_1[[#This Row],[Order Date]],"mmmm")</f>
        <v>December</v>
      </c>
    </row>
    <row r="956" spans="1:23" ht="14.25" customHeight="1">
      <c r="A956" s="2">
        <v>955</v>
      </c>
      <c r="B956" s="2" t="s">
        <v>2888</v>
      </c>
      <c r="C956" s="2">
        <f>YEAR(Data!$D956)</f>
        <v>2014</v>
      </c>
      <c r="D956" s="7">
        <v>42002</v>
      </c>
      <c r="E956" s="7">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c r="W956" t="str">
        <f>TEXT(Table_1[[#This Row],[Order Date]],"mmmm")</f>
        <v>December</v>
      </c>
    </row>
    <row r="957" spans="1:23" ht="14.25" customHeight="1">
      <c r="A957" s="2">
        <v>956</v>
      </c>
      <c r="B957" s="2" t="s">
        <v>2892</v>
      </c>
      <c r="C957" s="2">
        <f>YEAR(Data!$D957)</f>
        <v>2014</v>
      </c>
      <c r="D957" s="7">
        <v>41974</v>
      </c>
      <c r="E957" s="7">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c r="W957" t="str">
        <f>TEXT(Table_1[[#This Row],[Order Date]],"mmmm")</f>
        <v>December</v>
      </c>
    </row>
    <row r="958" spans="1:23" ht="14.25" customHeight="1">
      <c r="A958" s="2">
        <v>957</v>
      </c>
      <c r="B958" s="2" t="s">
        <v>2895</v>
      </c>
      <c r="C958" s="2">
        <f>YEAR(Data!$D958)</f>
        <v>2014</v>
      </c>
      <c r="D958" s="7">
        <v>41775</v>
      </c>
      <c r="E958" s="7">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c r="W958" t="str">
        <f>TEXT(Table_1[[#This Row],[Order Date]],"mmmm")</f>
        <v>May</v>
      </c>
    </row>
    <row r="959" spans="1:23" ht="14.25" customHeight="1">
      <c r="A959" s="2">
        <v>958</v>
      </c>
      <c r="B959" s="2" t="s">
        <v>2895</v>
      </c>
      <c r="C959" s="2">
        <f>YEAR(Data!$D959)</f>
        <v>2014</v>
      </c>
      <c r="D959" s="7">
        <v>41775</v>
      </c>
      <c r="E959" s="7">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c r="W959" t="str">
        <f>TEXT(Table_1[[#This Row],[Order Date]],"mmmm")</f>
        <v>May</v>
      </c>
    </row>
    <row r="960" spans="1:23" ht="14.25" customHeight="1">
      <c r="A960" s="2">
        <v>959</v>
      </c>
      <c r="B960" s="2" t="s">
        <v>2895</v>
      </c>
      <c r="C960" s="2">
        <f>YEAR(Data!$D960)</f>
        <v>2014</v>
      </c>
      <c r="D960" s="7">
        <v>41775</v>
      </c>
      <c r="E960" s="7">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c r="W960" t="str">
        <f>TEXT(Table_1[[#This Row],[Order Date]],"mmmm")</f>
        <v>May</v>
      </c>
    </row>
    <row r="961" spans="1:23" ht="14.25" customHeight="1">
      <c r="A961" s="2">
        <v>960</v>
      </c>
      <c r="B961" s="2" t="s">
        <v>2902</v>
      </c>
      <c r="C961" s="2">
        <f>YEAR(Data!$D961)</f>
        <v>2012</v>
      </c>
      <c r="D961" s="7">
        <v>41174</v>
      </c>
      <c r="E961" s="7">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c r="W961" t="str">
        <f>TEXT(Table_1[[#This Row],[Order Date]],"mmmm")</f>
        <v>September</v>
      </c>
    </row>
    <row r="962" spans="1:23" ht="14.25" customHeight="1">
      <c r="A962" s="2">
        <v>961</v>
      </c>
      <c r="B962" s="2" t="s">
        <v>2907</v>
      </c>
      <c r="C962" s="2">
        <f>YEAR(Data!$D962)</f>
        <v>2014</v>
      </c>
      <c r="D962" s="7">
        <v>41958</v>
      </c>
      <c r="E962" s="7">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c r="W962" t="str">
        <f>TEXT(Table_1[[#This Row],[Order Date]],"mmmm")</f>
        <v>November</v>
      </c>
    </row>
    <row r="963" spans="1:23" ht="14.25" customHeight="1">
      <c r="A963" s="2">
        <v>962</v>
      </c>
      <c r="B963" s="2" t="s">
        <v>2910</v>
      </c>
      <c r="C963" s="2">
        <f>YEAR(Data!$D963)</f>
        <v>2012</v>
      </c>
      <c r="D963" s="7">
        <v>41240</v>
      </c>
      <c r="E963" s="7">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c r="W963" t="str">
        <f>TEXT(Table_1[[#This Row],[Order Date]],"mmmm")</f>
        <v>November</v>
      </c>
    </row>
    <row r="964" spans="1:23" ht="14.25" customHeight="1">
      <c r="A964" s="2">
        <v>963</v>
      </c>
      <c r="B964" s="2" t="s">
        <v>2915</v>
      </c>
      <c r="C964" s="2">
        <f>YEAR(Data!$D964)</f>
        <v>2013</v>
      </c>
      <c r="D964" s="7">
        <v>41519</v>
      </c>
      <c r="E964" s="7">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c r="W964" t="str">
        <f>TEXT(Table_1[[#This Row],[Order Date]],"mmmm")</f>
        <v>September</v>
      </c>
    </row>
    <row r="965" spans="1:23" ht="14.25" customHeight="1">
      <c r="A965" s="2">
        <v>964</v>
      </c>
      <c r="B965" s="2" t="s">
        <v>2916</v>
      </c>
      <c r="C965" s="2">
        <f>YEAR(Data!$D965)</f>
        <v>2011</v>
      </c>
      <c r="D965" s="7">
        <v>40808</v>
      </c>
      <c r="E965" s="7">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c r="W965" t="str">
        <f>TEXT(Table_1[[#This Row],[Order Date]],"mmmm")</f>
        <v>September</v>
      </c>
    </row>
    <row r="966" spans="1:23" ht="14.25" customHeight="1">
      <c r="A966" s="2">
        <v>965</v>
      </c>
      <c r="B966" s="2" t="s">
        <v>2920</v>
      </c>
      <c r="C966" s="2">
        <f>YEAR(Data!$D966)</f>
        <v>2014</v>
      </c>
      <c r="D966" s="7">
        <v>41739</v>
      </c>
      <c r="E966" s="7">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c r="W966" t="str">
        <f>TEXT(Table_1[[#This Row],[Order Date]],"mmmm")</f>
        <v>April</v>
      </c>
    </row>
    <row r="967" spans="1:23" ht="14.25" customHeight="1">
      <c r="A967" s="2">
        <v>966</v>
      </c>
      <c r="B967" s="2" t="s">
        <v>2920</v>
      </c>
      <c r="C967" s="2">
        <f>YEAR(Data!$D967)</f>
        <v>2014</v>
      </c>
      <c r="D967" s="7">
        <v>41739</v>
      </c>
      <c r="E967" s="7">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c r="W967" t="str">
        <f>TEXT(Table_1[[#This Row],[Order Date]],"mmmm")</f>
        <v>April</v>
      </c>
    </row>
    <row r="968" spans="1:23" ht="14.25" customHeight="1">
      <c r="A968" s="2">
        <v>967</v>
      </c>
      <c r="B968" s="2" t="s">
        <v>2920</v>
      </c>
      <c r="C968" s="2">
        <f>YEAR(Data!$D968)</f>
        <v>2014</v>
      </c>
      <c r="D968" s="7">
        <v>41739</v>
      </c>
      <c r="E968" s="7">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c r="W968" t="str">
        <f>TEXT(Table_1[[#This Row],[Order Date]],"mmmm")</f>
        <v>April</v>
      </c>
    </row>
    <row r="969" spans="1:23" ht="14.25" customHeight="1">
      <c r="A969" s="2">
        <v>968</v>
      </c>
      <c r="B969" s="2" t="s">
        <v>2920</v>
      </c>
      <c r="C969" s="2">
        <f>YEAR(Data!$D969)</f>
        <v>2014</v>
      </c>
      <c r="D969" s="7">
        <v>41739</v>
      </c>
      <c r="E969" s="7">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c r="W969" t="str">
        <f>TEXT(Table_1[[#This Row],[Order Date]],"mmmm")</f>
        <v>April</v>
      </c>
    </row>
    <row r="970" spans="1:23" ht="14.25" customHeight="1">
      <c r="A970" s="2">
        <v>969</v>
      </c>
      <c r="B970" s="2" t="s">
        <v>2920</v>
      </c>
      <c r="C970" s="2">
        <f>YEAR(Data!$D970)</f>
        <v>2014</v>
      </c>
      <c r="D970" s="7">
        <v>41739</v>
      </c>
      <c r="E970" s="7">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c r="W970" t="str">
        <f>TEXT(Table_1[[#This Row],[Order Date]],"mmmm")</f>
        <v>April</v>
      </c>
    </row>
    <row r="971" spans="1:23" ht="14.25" customHeight="1">
      <c r="A971" s="2">
        <v>970</v>
      </c>
      <c r="B971" s="2" t="s">
        <v>2920</v>
      </c>
      <c r="C971" s="2">
        <f>YEAR(Data!$D971)</f>
        <v>2014</v>
      </c>
      <c r="D971" s="7">
        <v>41739</v>
      </c>
      <c r="E971" s="7">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c r="W971" t="str">
        <f>TEXT(Table_1[[#This Row],[Order Date]],"mmmm")</f>
        <v>April</v>
      </c>
    </row>
    <row r="972" spans="1:23" ht="14.25" customHeight="1">
      <c r="A972" s="2">
        <v>971</v>
      </c>
      <c r="B972" s="2" t="s">
        <v>2931</v>
      </c>
      <c r="C972" s="2">
        <f>YEAR(Data!$D972)</f>
        <v>2011</v>
      </c>
      <c r="D972" s="7">
        <v>40560</v>
      </c>
      <c r="E972" s="7">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c r="W972" t="str">
        <f>TEXT(Table_1[[#This Row],[Order Date]],"mmmm")</f>
        <v>January</v>
      </c>
    </row>
    <row r="973" spans="1:23" ht="14.25" customHeight="1">
      <c r="A973" s="2">
        <v>972</v>
      </c>
      <c r="B973" s="2" t="s">
        <v>2931</v>
      </c>
      <c r="C973" s="2">
        <f>YEAR(Data!$D973)</f>
        <v>2011</v>
      </c>
      <c r="D973" s="7">
        <v>40560</v>
      </c>
      <c r="E973" s="7">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c r="W973" t="str">
        <f>TEXT(Table_1[[#This Row],[Order Date]],"mmmm")</f>
        <v>January</v>
      </c>
    </row>
    <row r="974" spans="1:23" ht="14.25" customHeight="1">
      <c r="A974" s="2">
        <v>973</v>
      </c>
      <c r="B974" s="2" t="s">
        <v>2931</v>
      </c>
      <c r="C974" s="2">
        <f>YEAR(Data!$D974)</f>
        <v>2011</v>
      </c>
      <c r="D974" s="7">
        <v>40560</v>
      </c>
      <c r="E974" s="7">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c r="W974" t="str">
        <f>TEXT(Table_1[[#This Row],[Order Date]],"mmmm")</f>
        <v>January</v>
      </c>
    </row>
    <row r="975" spans="1:23" ht="14.25" customHeight="1">
      <c r="A975" s="2">
        <v>974</v>
      </c>
      <c r="B975" s="2" t="s">
        <v>2931</v>
      </c>
      <c r="C975" s="2">
        <f>YEAR(Data!$D975)</f>
        <v>2011</v>
      </c>
      <c r="D975" s="7">
        <v>40560</v>
      </c>
      <c r="E975" s="7">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c r="W975" t="str">
        <f>TEXT(Table_1[[#This Row],[Order Date]],"mmmm")</f>
        <v>January</v>
      </c>
    </row>
    <row r="976" spans="1:23" ht="14.25" customHeight="1">
      <c r="A976" s="2">
        <v>975</v>
      </c>
      <c r="B976" s="2" t="s">
        <v>2934</v>
      </c>
      <c r="C976" s="2">
        <f>YEAR(Data!$D976)</f>
        <v>2014</v>
      </c>
      <c r="D976" s="7">
        <v>41918</v>
      </c>
      <c r="E976" s="7">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c r="W976" t="str">
        <f>TEXT(Table_1[[#This Row],[Order Date]],"mmmm")</f>
        <v>October</v>
      </c>
    </row>
    <row r="977" spans="1:23" ht="14.25" customHeight="1">
      <c r="A977" s="2">
        <v>976</v>
      </c>
      <c r="B977" s="2" t="s">
        <v>2934</v>
      </c>
      <c r="C977" s="2">
        <f>YEAR(Data!$D977)</f>
        <v>2014</v>
      </c>
      <c r="D977" s="7">
        <v>41918</v>
      </c>
      <c r="E977" s="7">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c r="W977" t="str">
        <f>TEXT(Table_1[[#This Row],[Order Date]],"mmmm")</f>
        <v>October</v>
      </c>
    </row>
    <row r="978" spans="1:23" ht="14.25" customHeight="1">
      <c r="A978" s="2">
        <v>977</v>
      </c>
      <c r="B978" s="2" t="s">
        <v>2935</v>
      </c>
      <c r="C978" s="2">
        <f>YEAR(Data!$D978)</f>
        <v>2014</v>
      </c>
      <c r="D978" s="7">
        <v>41830</v>
      </c>
      <c r="E978" s="7">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c r="W978" t="str">
        <f>TEXT(Table_1[[#This Row],[Order Date]],"mmmm")</f>
        <v>July</v>
      </c>
    </row>
    <row r="979" spans="1:23" ht="14.25" customHeight="1">
      <c r="A979" s="2">
        <v>978</v>
      </c>
      <c r="B979" s="2" t="s">
        <v>2938</v>
      </c>
      <c r="C979" s="2">
        <f>YEAR(Data!$D979)</f>
        <v>2014</v>
      </c>
      <c r="D979" s="7">
        <v>41647</v>
      </c>
      <c r="E979" s="7">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c r="W979" t="str">
        <f>TEXT(Table_1[[#This Row],[Order Date]],"mmmm")</f>
        <v>January</v>
      </c>
    </row>
    <row r="980" spans="1:23" ht="14.25" customHeight="1">
      <c r="A980" s="2">
        <v>979</v>
      </c>
      <c r="B980" s="2" t="s">
        <v>2939</v>
      </c>
      <c r="C980" s="2">
        <f>YEAR(Data!$D980)</f>
        <v>2013</v>
      </c>
      <c r="D980" s="7">
        <v>41425</v>
      </c>
      <c r="E980" s="7">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c r="W980" t="str">
        <f>TEXT(Table_1[[#This Row],[Order Date]],"mmmm")</f>
        <v>May</v>
      </c>
    </row>
    <row r="981" spans="1:23" ht="14.25" customHeight="1">
      <c r="A981" s="2">
        <v>980</v>
      </c>
      <c r="B981" s="2" t="s">
        <v>2942</v>
      </c>
      <c r="C981" s="2">
        <f>YEAR(Data!$D981)</f>
        <v>2012</v>
      </c>
      <c r="D981" s="7">
        <v>41252</v>
      </c>
      <c r="E981" s="7">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c r="W981" t="str">
        <f>TEXT(Table_1[[#This Row],[Order Date]],"mmmm")</f>
        <v>December</v>
      </c>
    </row>
    <row r="982" spans="1:23" ht="14.25" customHeight="1">
      <c r="A982" s="2">
        <v>981</v>
      </c>
      <c r="B982" s="2" t="s">
        <v>2945</v>
      </c>
      <c r="C982" s="2">
        <f>YEAR(Data!$D982)</f>
        <v>2013</v>
      </c>
      <c r="D982" s="7">
        <v>41551</v>
      </c>
      <c r="E982" s="7">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c r="W982" t="str">
        <f>TEXT(Table_1[[#This Row],[Order Date]],"mmmm")</f>
        <v>October</v>
      </c>
    </row>
    <row r="983" spans="1:23" ht="14.25" customHeight="1">
      <c r="A983" s="2">
        <v>982</v>
      </c>
      <c r="B983" s="2" t="s">
        <v>2946</v>
      </c>
      <c r="C983" s="2">
        <f>YEAR(Data!$D983)</f>
        <v>2011</v>
      </c>
      <c r="D983" s="7">
        <v>40858</v>
      </c>
      <c r="E983" s="7">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c r="W983" t="str">
        <f>TEXT(Table_1[[#This Row],[Order Date]],"mmmm")</f>
        <v>November</v>
      </c>
    </row>
    <row r="984" spans="1:23" ht="14.25" customHeight="1">
      <c r="A984" s="2">
        <v>983</v>
      </c>
      <c r="B984" s="2" t="s">
        <v>2946</v>
      </c>
      <c r="C984" s="2">
        <f>YEAR(Data!$D984)</f>
        <v>2011</v>
      </c>
      <c r="D984" s="7">
        <v>40858</v>
      </c>
      <c r="E984" s="7">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c r="W984" t="str">
        <f>TEXT(Table_1[[#This Row],[Order Date]],"mmmm")</f>
        <v>November</v>
      </c>
    </row>
    <row r="985" spans="1:23" ht="14.25" customHeight="1">
      <c r="A985" s="2">
        <v>984</v>
      </c>
      <c r="B985" s="2" t="s">
        <v>2946</v>
      </c>
      <c r="C985" s="2">
        <f>YEAR(Data!$D985)</f>
        <v>2011</v>
      </c>
      <c r="D985" s="7">
        <v>40858</v>
      </c>
      <c r="E985" s="7">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c r="W985" t="str">
        <f>TEXT(Table_1[[#This Row],[Order Date]],"mmmm")</f>
        <v>November</v>
      </c>
    </row>
    <row r="986" spans="1:23" ht="14.25" customHeight="1">
      <c r="A986" s="2">
        <v>985</v>
      </c>
      <c r="B986" s="2" t="s">
        <v>2953</v>
      </c>
      <c r="C986" s="2">
        <f>YEAR(Data!$D986)</f>
        <v>2014</v>
      </c>
      <c r="D986" s="7">
        <v>41912</v>
      </c>
      <c r="E986" s="7">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c r="W986" t="str">
        <f>TEXT(Table_1[[#This Row],[Order Date]],"mmmm")</f>
        <v>September</v>
      </c>
    </row>
    <row r="987" spans="1:23" ht="14.25" customHeight="1">
      <c r="A987" s="2">
        <v>986</v>
      </c>
      <c r="B987" s="2" t="s">
        <v>2953</v>
      </c>
      <c r="C987" s="2">
        <f>YEAR(Data!$D987)</f>
        <v>2014</v>
      </c>
      <c r="D987" s="7">
        <v>41912</v>
      </c>
      <c r="E987" s="7">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c r="W987" t="str">
        <f>TEXT(Table_1[[#This Row],[Order Date]],"mmmm")</f>
        <v>September</v>
      </c>
    </row>
    <row r="988" spans="1:23" ht="14.25" customHeight="1">
      <c r="A988" s="2">
        <v>987</v>
      </c>
      <c r="B988" s="2" t="s">
        <v>2953</v>
      </c>
      <c r="C988" s="2">
        <f>YEAR(Data!$D988)</f>
        <v>2014</v>
      </c>
      <c r="D988" s="7">
        <v>41912</v>
      </c>
      <c r="E988" s="7">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c r="W988" t="str">
        <f>TEXT(Table_1[[#This Row],[Order Date]],"mmmm")</f>
        <v>September</v>
      </c>
    </row>
    <row r="989" spans="1:23" ht="14.25" customHeight="1">
      <c r="A989" s="2">
        <v>988</v>
      </c>
      <c r="B989" s="2" t="s">
        <v>2960</v>
      </c>
      <c r="C989" s="2">
        <f>YEAR(Data!$D989)</f>
        <v>2012</v>
      </c>
      <c r="D989" s="7">
        <v>40978</v>
      </c>
      <c r="E989" s="7">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c r="W989" t="str">
        <f>TEXT(Table_1[[#This Row],[Order Date]],"mmmm")</f>
        <v>March</v>
      </c>
    </row>
    <row r="990" spans="1:23" ht="14.25" customHeight="1">
      <c r="A990" s="2">
        <v>989</v>
      </c>
      <c r="B990" s="2" t="s">
        <v>2965</v>
      </c>
      <c r="C990" s="2">
        <f>YEAR(Data!$D990)</f>
        <v>2014</v>
      </c>
      <c r="D990" s="7">
        <v>41781</v>
      </c>
      <c r="E990" s="7">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c r="W990" t="str">
        <f>TEXT(Table_1[[#This Row],[Order Date]],"mmmm")</f>
        <v>May</v>
      </c>
    </row>
    <row r="991" spans="1:23" ht="14.25" customHeight="1">
      <c r="A991" s="2">
        <v>990</v>
      </c>
      <c r="B991" s="2" t="s">
        <v>2965</v>
      </c>
      <c r="C991" s="2">
        <f>YEAR(Data!$D991)</f>
        <v>2014</v>
      </c>
      <c r="D991" s="7">
        <v>41781</v>
      </c>
      <c r="E991" s="7">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c r="W991" t="str">
        <f>TEXT(Table_1[[#This Row],[Order Date]],"mmmm")</f>
        <v>May</v>
      </c>
    </row>
    <row r="992" spans="1:23" ht="14.25" customHeight="1">
      <c r="A992" s="2">
        <v>991</v>
      </c>
      <c r="B992" s="2" t="s">
        <v>2968</v>
      </c>
      <c r="C992" s="2">
        <f>YEAR(Data!$D992)</f>
        <v>2012</v>
      </c>
      <c r="D992" s="7">
        <v>40997</v>
      </c>
      <c r="E992" s="7">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c r="W992" t="str">
        <f>TEXT(Table_1[[#This Row],[Order Date]],"mmmm")</f>
        <v>March</v>
      </c>
    </row>
    <row r="993" spans="1:23" ht="14.25" customHeight="1">
      <c r="A993" s="2">
        <v>992</v>
      </c>
      <c r="B993" s="2" t="s">
        <v>2971</v>
      </c>
      <c r="C993" s="2">
        <f>YEAR(Data!$D993)</f>
        <v>2013</v>
      </c>
      <c r="D993" s="7">
        <v>41527</v>
      </c>
      <c r="E993" s="7">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c r="W993" t="str">
        <f>TEXT(Table_1[[#This Row],[Order Date]],"mmmm")</f>
        <v>September</v>
      </c>
    </row>
    <row r="994" spans="1:23" ht="14.25" customHeight="1">
      <c r="A994" s="2">
        <v>993</v>
      </c>
      <c r="B994" s="2" t="s">
        <v>2972</v>
      </c>
      <c r="C994" s="2">
        <f>YEAR(Data!$D994)</f>
        <v>2013</v>
      </c>
      <c r="D994" s="7">
        <v>41513</v>
      </c>
      <c r="E994" s="7">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c r="W994" t="str">
        <f>TEXT(Table_1[[#This Row],[Order Date]],"mmmm")</f>
        <v>August</v>
      </c>
    </row>
    <row r="995" spans="1:23" ht="14.25" customHeight="1">
      <c r="A995" s="2">
        <v>994</v>
      </c>
      <c r="B995" s="2" t="s">
        <v>2972</v>
      </c>
      <c r="C995" s="2">
        <f>YEAR(Data!$D995)</f>
        <v>2013</v>
      </c>
      <c r="D995" s="7">
        <v>41513</v>
      </c>
      <c r="E995" s="7">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c r="W995" t="str">
        <f>TEXT(Table_1[[#This Row],[Order Date]],"mmmm")</f>
        <v>August</v>
      </c>
    </row>
    <row r="996" spans="1:23" ht="14.25" customHeight="1">
      <c r="A996" s="2">
        <v>995</v>
      </c>
      <c r="B996" s="2" t="s">
        <v>2975</v>
      </c>
      <c r="C996" s="2">
        <f>YEAR(Data!$D996)</f>
        <v>2011</v>
      </c>
      <c r="D996" s="7">
        <v>40684</v>
      </c>
      <c r="E996" s="7">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c r="W996" t="str">
        <f>TEXT(Table_1[[#This Row],[Order Date]],"mmmm")</f>
        <v>May</v>
      </c>
    </row>
    <row r="997" spans="1:23" ht="14.25" customHeight="1">
      <c r="A997" s="2">
        <v>996</v>
      </c>
      <c r="B997" s="2" t="s">
        <v>2975</v>
      </c>
      <c r="C997" s="2">
        <f>YEAR(Data!$D997)</f>
        <v>2011</v>
      </c>
      <c r="D997" s="7">
        <v>40684</v>
      </c>
      <c r="E997" s="7">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c r="W997" t="str">
        <f>TEXT(Table_1[[#This Row],[Order Date]],"mmmm")</f>
        <v>May</v>
      </c>
    </row>
    <row r="998" spans="1:23" ht="14.25" customHeight="1">
      <c r="A998" s="2">
        <v>997</v>
      </c>
      <c r="B998" s="2" t="s">
        <v>2982</v>
      </c>
      <c r="C998" s="2">
        <f>YEAR(Data!$D998)</f>
        <v>2012</v>
      </c>
      <c r="D998" s="7">
        <v>41210</v>
      </c>
      <c r="E998" s="7">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c r="W998" t="str">
        <f>TEXT(Table_1[[#This Row],[Order Date]],"mmmm")</f>
        <v>October</v>
      </c>
    </row>
    <row r="999" spans="1:23" ht="14.25" customHeight="1">
      <c r="A999" s="2">
        <v>998</v>
      </c>
      <c r="B999" s="2" t="s">
        <v>2982</v>
      </c>
      <c r="C999" s="2">
        <f>YEAR(Data!$D999)</f>
        <v>2012</v>
      </c>
      <c r="D999" s="7">
        <v>41210</v>
      </c>
      <c r="E999" s="7">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c r="W999" t="str">
        <f>TEXT(Table_1[[#This Row],[Order Date]],"mmmm")</f>
        <v>October</v>
      </c>
    </row>
    <row r="1000" spans="1:23" ht="14.25" customHeight="1">
      <c r="A1000" s="2">
        <v>999</v>
      </c>
      <c r="B1000" s="2" t="s">
        <v>2982</v>
      </c>
      <c r="C1000" s="2">
        <f>YEAR(Data!$D1000)</f>
        <v>2012</v>
      </c>
      <c r="D1000" s="7">
        <v>41210</v>
      </c>
      <c r="E1000" s="7">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c r="W1000" t="str">
        <f>TEXT(Table_1[[#This Row],[Order Date]],"mmmm")</f>
        <v>October</v>
      </c>
    </row>
    <row r="1001" spans="1:23" ht="14.25" customHeight="1">
      <c r="A1001" s="2">
        <v>1000</v>
      </c>
      <c r="B1001" s="2" t="s">
        <v>2982</v>
      </c>
      <c r="C1001" s="2">
        <f>YEAR(Data!$D1001)</f>
        <v>2012</v>
      </c>
      <c r="D1001" s="7">
        <v>41210</v>
      </c>
      <c r="E1001" s="7">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c r="W1001" t="str">
        <f>TEXT(Table_1[[#This Row],[Order Date]],"mmmm")</f>
        <v>October</v>
      </c>
    </row>
    <row r="1002" spans="1:23" ht="14.25" customHeight="1">
      <c r="A1002" s="2">
        <v>1001</v>
      </c>
      <c r="B1002" s="2" t="s">
        <v>2991</v>
      </c>
      <c r="C1002" s="2">
        <f>YEAR(Data!$D1002)</f>
        <v>2013</v>
      </c>
      <c r="D1002" s="7">
        <v>41592</v>
      </c>
      <c r="E1002" s="7">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c r="W1002" t="str">
        <f>TEXT(Table_1[[#This Row],[Order Date]],"mmmm")</f>
        <v>November</v>
      </c>
    </row>
    <row r="1003" spans="1:23" ht="14.25" customHeight="1">
      <c r="A1003" s="2">
        <v>1002</v>
      </c>
      <c r="B1003" s="2" t="s">
        <v>2992</v>
      </c>
      <c r="C1003" s="2">
        <f>YEAR(Data!$D1003)</f>
        <v>2012</v>
      </c>
      <c r="D1003" s="7">
        <v>41121</v>
      </c>
      <c r="E1003" s="7">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c r="W1003" t="str">
        <f>TEXT(Table_1[[#This Row],[Order Date]],"mmmm")</f>
        <v>July</v>
      </c>
    </row>
    <row r="1004" spans="1:23" ht="14.25" customHeight="1">
      <c r="A1004" s="2">
        <v>1003</v>
      </c>
      <c r="B1004" s="2" t="s">
        <v>2992</v>
      </c>
      <c r="C1004" s="2">
        <f>YEAR(Data!$D1004)</f>
        <v>2012</v>
      </c>
      <c r="D1004" s="7">
        <v>41121</v>
      </c>
      <c r="E1004" s="7">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c r="W1004" t="str">
        <f>TEXT(Table_1[[#This Row],[Order Date]],"mmmm")</f>
        <v>July</v>
      </c>
    </row>
    <row r="1005" spans="1:23" ht="14.25" customHeight="1">
      <c r="A1005" s="2">
        <v>1004</v>
      </c>
      <c r="B1005" s="2" t="s">
        <v>2992</v>
      </c>
      <c r="C1005" s="2">
        <f>YEAR(Data!$D1005)</f>
        <v>2012</v>
      </c>
      <c r="D1005" s="7">
        <v>41121</v>
      </c>
      <c r="E1005" s="7">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c r="W1005" t="str">
        <f>TEXT(Table_1[[#This Row],[Order Date]],"mmmm")</f>
        <v>July</v>
      </c>
    </row>
    <row r="1006" spans="1:23" ht="14.25" customHeight="1">
      <c r="A1006" s="2">
        <v>1005</v>
      </c>
      <c r="B1006" s="2" t="s">
        <v>2995</v>
      </c>
      <c r="C1006" s="2">
        <f>YEAR(Data!$D1006)</f>
        <v>2012</v>
      </c>
      <c r="D1006" s="7">
        <v>41148</v>
      </c>
      <c r="E1006" s="7">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c r="W1006" t="str">
        <f>TEXT(Table_1[[#This Row],[Order Date]],"mmmm")</f>
        <v>August</v>
      </c>
    </row>
    <row r="1007" spans="1:23" ht="14.25" customHeight="1">
      <c r="A1007" s="2">
        <v>1006</v>
      </c>
      <c r="B1007" s="2" t="s">
        <v>3001</v>
      </c>
      <c r="C1007" s="2">
        <f>YEAR(Data!$D1007)</f>
        <v>2012</v>
      </c>
      <c r="D1007" s="7">
        <v>41226</v>
      </c>
      <c r="E1007" s="7">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c r="W1007" t="str">
        <f>TEXT(Table_1[[#This Row],[Order Date]],"mmmm")</f>
        <v>November</v>
      </c>
    </row>
    <row r="1008" spans="1:23" ht="14.25" customHeight="1">
      <c r="A1008" s="2">
        <v>1007</v>
      </c>
      <c r="B1008" s="2" t="s">
        <v>3002</v>
      </c>
      <c r="C1008" s="2">
        <f>YEAR(Data!$D1008)</f>
        <v>2012</v>
      </c>
      <c r="D1008" s="7">
        <v>41219</v>
      </c>
      <c r="E1008" s="7">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c r="W1008" t="str">
        <f>TEXT(Table_1[[#This Row],[Order Date]],"mmmm")</f>
        <v>November</v>
      </c>
    </row>
    <row r="1009" spans="1:23" ht="14.25" customHeight="1">
      <c r="A1009" s="2">
        <v>1008</v>
      </c>
      <c r="B1009" s="2" t="s">
        <v>3002</v>
      </c>
      <c r="C1009" s="2">
        <f>YEAR(Data!$D1009)</f>
        <v>2012</v>
      </c>
      <c r="D1009" s="7">
        <v>41219</v>
      </c>
      <c r="E1009" s="7">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c r="W1009" t="str">
        <f>TEXT(Table_1[[#This Row],[Order Date]],"mmmm")</f>
        <v>November</v>
      </c>
    </row>
    <row r="1010" spans="1:23" ht="14.25" customHeight="1">
      <c r="A1010" s="2">
        <v>1009</v>
      </c>
      <c r="B1010" s="2" t="s">
        <v>3007</v>
      </c>
      <c r="C1010" s="2">
        <f>YEAR(Data!$D1010)</f>
        <v>2014</v>
      </c>
      <c r="D1010" s="7">
        <v>42000</v>
      </c>
      <c r="E1010" s="7">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c r="W1010" t="str">
        <f>TEXT(Table_1[[#This Row],[Order Date]],"mmmm")</f>
        <v>December</v>
      </c>
    </row>
    <row r="1011" spans="1:23" ht="14.25" customHeight="1">
      <c r="A1011" s="2">
        <v>1010</v>
      </c>
      <c r="B1011" s="2" t="s">
        <v>3008</v>
      </c>
      <c r="C1011" s="2">
        <f>YEAR(Data!$D1011)</f>
        <v>2014</v>
      </c>
      <c r="D1011" s="7">
        <v>41853</v>
      </c>
      <c r="E1011" s="7">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c r="W1011" t="str">
        <f>TEXT(Table_1[[#This Row],[Order Date]],"mmmm")</f>
        <v>August</v>
      </c>
    </row>
    <row r="1012" spans="1:23" ht="14.25" customHeight="1">
      <c r="A1012" s="2">
        <v>1011</v>
      </c>
      <c r="B1012" s="2" t="s">
        <v>3009</v>
      </c>
      <c r="C1012" s="2">
        <f>YEAR(Data!$D1012)</f>
        <v>2011</v>
      </c>
      <c r="D1012" s="7">
        <v>40871</v>
      </c>
      <c r="E1012" s="7">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c r="W1012" t="str">
        <f>TEXT(Table_1[[#This Row],[Order Date]],"mmmm")</f>
        <v>November</v>
      </c>
    </row>
    <row r="1013" spans="1:23" ht="14.25" customHeight="1">
      <c r="A1013" s="2">
        <v>1012</v>
      </c>
      <c r="B1013" s="2" t="s">
        <v>3014</v>
      </c>
      <c r="C1013" s="2">
        <f>YEAR(Data!$D1013)</f>
        <v>2014</v>
      </c>
      <c r="D1013" s="7">
        <v>41808</v>
      </c>
      <c r="E1013" s="7">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c r="W1013" t="str">
        <f>TEXT(Table_1[[#This Row],[Order Date]],"mmmm")</f>
        <v>June</v>
      </c>
    </row>
    <row r="1014" spans="1:23" ht="14.25" customHeight="1">
      <c r="A1014" s="2">
        <v>1013</v>
      </c>
      <c r="B1014" s="2" t="s">
        <v>3014</v>
      </c>
      <c r="C1014" s="2">
        <f>YEAR(Data!$D1014)</f>
        <v>2014</v>
      </c>
      <c r="D1014" s="7">
        <v>41808</v>
      </c>
      <c r="E1014" s="7">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c r="W1014" t="str">
        <f>TEXT(Table_1[[#This Row],[Order Date]],"mmmm")</f>
        <v>June</v>
      </c>
    </row>
    <row r="1015" spans="1:23" ht="14.25" customHeight="1">
      <c r="A1015" s="2">
        <v>1014</v>
      </c>
      <c r="B1015" s="2" t="s">
        <v>3018</v>
      </c>
      <c r="C1015" s="2">
        <f>YEAR(Data!$D1015)</f>
        <v>2012</v>
      </c>
      <c r="D1015" s="7">
        <v>41264</v>
      </c>
      <c r="E1015" s="7">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c r="W1015" t="str">
        <f>TEXT(Table_1[[#This Row],[Order Date]],"mmmm")</f>
        <v>December</v>
      </c>
    </row>
    <row r="1016" spans="1:23" ht="14.25" customHeight="1">
      <c r="A1016" s="2">
        <v>1015</v>
      </c>
      <c r="B1016" s="2" t="s">
        <v>3018</v>
      </c>
      <c r="C1016" s="2">
        <f>YEAR(Data!$D1016)</f>
        <v>2012</v>
      </c>
      <c r="D1016" s="7">
        <v>41264</v>
      </c>
      <c r="E1016" s="7">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c r="W1016" t="str">
        <f>TEXT(Table_1[[#This Row],[Order Date]],"mmmm")</f>
        <v>December</v>
      </c>
    </row>
    <row r="1017" spans="1:23" ht="14.25" customHeight="1">
      <c r="A1017" s="2">
        <v>1016</v>
      </c>
      <c r="B1017" s="2" t="s">
        <v>3023</v>
      </c>
      <c r="C1017" s="2">
        <f>YEAR(Data!$D1017)</f>
        <v>2012</v>
      </c>
      <c r="D1017" s="7">
        <v>41169</v>
      </c>
      <c r="E1017" s="7">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c r="W1017" t="str">
        <f>TEXT(Table_1[[#This Row],[Order Date]],"mmmm")</f>
        <v>September</v>
      </c>
    </row>
    <row r="1018" spans="1:23" ht="14.25" customHeight="1">
      <c r="A1018" s="2">
        <v>1017</v>
      </c>
      <c r="B1018" s="2" t="s">
        <v>3024</v>
      </c>
      <c r="C1018" s="2">
        <f>YEAR(Data!$D1018)</f>
        <v>2012</v>
      </c>
      <c r="D1018" s="7">
        <v>41096</v>
      </c>
      <c r="E1018" s="7">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c r="W1018" t="str">
        <f>TEXT(Table_1[[#This Row],[Order Date]],"mmmm")</f>
        <v>July</v>
      </c>
    </row>
    <row r="1019" spans="1:23" ht="14.25" customHeight="1">
      <c r="A1019" s="2">
        <v>1018</v>
      </c>
      <c r="B1019" s="2" t="s">
        <v>3024</v>
      </c>
      <c r="C1019" s="2">
        <f>YEAR(Data!$D1019)</f>
        <v>2012</v>
      </c>
      <c r="D1019" s="7">
        <v>41096</v>
      </c>
      <c r="E1019" s="7">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c r="W1019" t="str">
        <f>TEXT(Table_1[[#This Row],[Order Date]],"mmmm")</f>
        <v>July</v>
      </c>
    </row>
    <row r="1020" spans="1:23" ht="14.25" customHeight="1">
      <c r="A1020" s="2">
        <v>1019</v>
      </c>
      <c r="B1020" s="2" t="s">
        <v>3024</v>
      </c>
      <c r="C1020" s="2">
        <f>YEAR(Data!$D1020)</f>
        <v>2012</v>
      </c>
      <c r="D1020" s="7">
        <v>41096</v>
      </c>
      <c r="E1020" s="7">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c r="W1020" t="str">
        <f>TEXT(Table_1[[#This Row],[Order Date]],"mmmm")</f>
        <v>July</v>
      </c>
    </row>
    <row r="1021" spans="1:23" ht="14.25" customHeight="1">
      <c r="A1021" s="2">
        <v>1020</v>
      </c>
      <c r="B1021" s="2" t="s">
        <v>3024</v>
      </c>
      <c r="C1021" s="2">
        <f>YEAR(Data!$D1021)</f>
        <v>2012</v>
      </c>
      <c r="D1021" s="7">
        <v>41096</v>
      </c>
      <c r="E1021" s="7">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c r="W1021" t="str">
        <f>TEXT(Table_1[[#This Row],[Order Date]],"mmmm")</f>
        <v>July</v>
      </c>
    </row>
    <row r="1022" spans="1:23" ht="14.25" customHeight="1">
      <c r="A1022" s="2">
        <v>1021</v>
      </c>
      <c r="B1022" s="2" t="s">
        <v>3033</v>
      </c>
      <c r="C1022" s="2">
        <f>YEAR(Data!$D1022)</f>
        <v>2012</v>
      </c>
      <c r="D1022" s="7">
        <v>41026</v>
      </c>
      <c r="E1022" s="7">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c r="W1022" t="str">
        <f>TEXT(Table_1[[#This Row],[Order Date]],"mmmm")</f>
        <v>April</v>
      </c>
    </row>
    <row r="1023" spans="1:23" ht="14.25" customHeight="1">
      <c r="A1023" s="2">
        <v>1022</v>
      </c>
      <c r="B1023" s="2" t="s">
        <v>3033</v>
      </c>
      <c r="C1023" s="2">
        <f>YEAR(Data!$D1023)</f>
        <v>2012</v>
      </c>
      <c r="D1023" s="7">
        <v>41026</v>
      </c>
      <c r="E1023" s="7">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c r="W1023" t="str">
        <f>TEXT(Table_1[[#This Row],[Order Date]],"mmmm")</f>
        <v>April</v>
      </c>
    </row>
    <row r="1024" spans="1:23" ht="14.25" customHeight="1">
      <c r="A1024" s="2">
        <v>1023</v>
      </c>
      <c r="B1024" s="2" t="s">
        <v>3033</v>
      </c>
      <c r="C1024" s="2">
        <f>YEAR(Data!$D1024)</f>
        <v>2012</v>
      </c>
      <c r="D1024" s="7">
        <v>41026</v>
      </c>
      <c r="E1024" s="7">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c r="W1024" t="str">
        <f>TEXT(Table_1[[#This Row],[Order Date]],"mmmm")</f>
        <v>April</v>
      </c>
    </row>
    <row r="1025" spans="1:23" ht="14.25" customHeight="1">
      <c r="A1025" s="2">
        <v>1024</v>
      </c>
      <c r="B1025" s="2" t="s">
        <v>3040</v>
      </c>
      <c r="C1025" s="2">
        <f>YEAR(Data!$D1025)</f>
        <v>2012</v>
      </c>
      <c r="D1025" s="7">
        <v>41076</v>
      </c>
      <c r="E1025" s="7">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c r="W1025" t="str">
        <f>TEXT(Table_1[[#This Row],[Order Date]],"mmmm")</f>
        <v>June</v>
      </c>
    </row>
    <row r="1026" spans="1:23" ht="14.25" customHeight="1">
      <c r="A1026" s="2">
        <v>1025</v>
      </c>
      <c r="B1026" s="2" t="s">
        <v>3043</v>
      </c>
      <c r="C1026" s="2">
        <f>YEAR(Data!$D1026)</f>
        <v>2014</v>
      </c>
      <c r="D1026" s="7">
        <v>41991</v>
      </c>
      <c r="E1026" s="7">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c r="W1026" t="str">
        <f>TEXT(Table_1[[#This Row],[Order Date]],"mmmm")</f>
        <v>December</v>
      </c>
    </row>
    <row r="1027" spans="1:23" ht="14.25" customHeight="1">
      <c r="A1027" s="2">
        <v>1026</v>
      </c>
      <c r="B1027" s="2" t="s">
        <v>3048</v>
      </c>
      <c r="C1027" s="2">
        <f>YEAR(Data!$D1027)</f>
        <v>2013</v>
      </c>
      <c r="D1027" s="7">
        <v>41285</v>
      </c>
      <c r="E1027" s="7">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c r="W1027" t="str">
        <f>TEXT(Table_1[[#This Row],[Order Date]],"mmmm")</f>
        <v>January</v>
      </c>
    </row>
    <row r="1028" spans="1:23" ht="14.25" customHeight="1">
      <c r="A1028" s="2">
        <v>1027</v>
      </c>
      <c r="B1028" s="2" t="s">
        <v>3048</v>
      </c>
      <c r="C1028" s="2">
        <f>YEAR(Data!$D1028)</f>
        <v>2013</v>
      </c>
      <c r="D1028" s="7">
        <v>41285</v>
      </c>
      <c r="E1028" s="7">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c r="W1028" t="str">
        <f>TEXT(Table_1[[#This Row],[Order Date]],"mmmm")</f>
        <v>January</v>
      </c>
    </row>
    <row r="1029" spans="1:23" ht="14.25" customHeight="1">
      <c r="A1029" s="2">
        <v>1028</v>
      </c>
      <c r="B1029" s="2" t="s">
        <v>3048</v>
      </c>
      <c r="C1029" s="2">
        <f>YEAR(Data!$D1029)</f>
        <v>2013</v>
      </c>
      <c r="D1029" s="7">
        <v>41285</v>
      </c>
      <c r="E1029" s="7">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c r="W1029" t="str">
        <f>TEXT(Table_1[[#This Row],[Order Date]],"mmmm")</f>
        <v>January</v>
      </c>
    </row>
    <row r="1030" spans="1:23" ht="14.25" customHeight="1">
      <c r="A1030" s="2">
        <v>1029</v>
      </c>
      <c r="B1030" s="2" t="s">
        <v>3057</v>
      </c>
      <c r="C1030" s="2">
        <f>YEAR(Data!$D1030)</f>
        <v>2011</v>
      </c>
      <c r="D1030" s="7">
        <v>40735</v>
      </c>
      <c r="E1030" s="7">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c r="W1030" t="str">
        <f>TEXT(Table_1[[#This Row],[Order Date]],"mmmm")</f>
        <v>July</v>
      </c>
    </row>
    <row r="1031" spans="1:23" ht="14.25" customHeight="1">
      <c r="A1031" s="2">
        <v>1030</v>
      </c>
      <c r="B1031" s="2" t="s">
        <v>3057</v>
      </c>
      <c r="C1031" s="2">
        <f>YEAR(Data!$D1031)</f>
        <v>2011</v>
      </c>
      <c r="D1031" s="7">
        <v>40735</v>
      </c>
      <c r="E1031" s="7">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c r="W1031" t="str">
        <f>TEXT(Table_1[[#This Row],[Order Date]],"mmmm")</f>
        <v>July</v>
      </c>
    </row>
    <row r="1032" spans="1:23" ht="14.25" customHeight="1">
      <c r="A1032" s="2">
        <v>1031</v>
      </c>
      <c r="B1032" s="2" t="s">
        <v>3057</v>
      </c>
      <c r="C1032" s="2">
        <f>YEAR(Data!$D1032)</f>
        <v>2011</v>
      </c>
      <c r="D1032" s="7">
        <v>40735</v>
      </c>
      <c r="E1032" s="7">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c r="W1032" t="str">
        <f>TEXT(Table_1[[#This Row],[Order Date]],"mmmm")</f>
        <v>July</v>
      </c>
    </row>
    <row r="1033" spans="1:23" ht="14.25" customHeight="1">
      <c r="A1033" s="2">
        <v>1032</v>
      </c>
      <c r="B1033" s="2" t="s">
        <v>3057</v>
      </c>
      <c r="C1033" s="2">
        <f>YEAR(Data!$D1033)</f>
        <v>2011</v>
      </c>
      <c r="D1033" s="7">
        <v>40735</v>
      </c>
      <c r="E1033" s="7">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c r="W1033" t="str">
        <f>TEXT(Table_1[[#This Row],[Order Date]],"mmmm")</f>
        <v>July</v>
      </c>
    </row>
    <row r="1034" spans="1:23" ht="14.25" customHeight="1">
      <c r="A1034" s="2">
        <v>1033</v>
      </c>
      <c r="B1034" s="2" t="s">
        <v>3057</v>
      </c>
      <c r="C1034" s="2">
        <f>YEAR(Data!$D1034)</f>
        <v>2011</v>
      </c>
      <c r="D1034" s="7">
        <v>40735</v>
      </c>
      <c r="E1034" s="7">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c r="W1034" t="str">
        <f>TEXT(Table_1[[#This Row],[Order Date]],"mmmm")</f>
        <v>July</v>
      </c>
    </row>
    <row r="1035" spans="1:23" ht="14.25" customHeight="1">
      <c r="A1035" s="2">
        <v>1034</v>
      </c>
      <c r="B1035" s="2" t="s">
        <v>3062</v>
      </c>
      <c r="C1035" s="2">
        <f>YEAR(Data!$D1035)</f>
        <v>2013</v>
      </c>
      <c r="D1035" s="7">
        <v>41599</v>
      </c>
      <c r="E1035" s="7">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c r="W1035" t="str">
        <f>TEXT(Table_1[[#This Row],[Order Date]],"mmmm")</f>
        <v>November</v>
      </c>
    </row>
    <row r="1036" spans="1:23" ht="14.25" customHeight="1">
      <c r="A1036" s="2">
        <v>1035</v>
      </c>
      <c r="B1036" s="2" t="s">
        <v>3062</v>
      </c>
      <c r="C1036" s="2">
        <f>YEAR(Data!$D1036)</f>
        <v>2013</v>
      </c>
      <c r="D1036" s="7">
        <v>41599</v>
      </c>
      <c r="E1036" s="7">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c r="W1036" t="str">
        <f>TEXT(Table_1[[#This Row],[Order Date]],"mmmm")</f>
        <v>November</v>
      </c>
    </row>
    <row r="1037" spans="1:23" ht="14.25" customHeight="1">
      <c r="A1037" s="2">
        <v>1036</v>
      </c>
      <c r="B1037" s="2" t="s">
        <v>3062</v>
      </c>
      <c r="C1037" s="2">
        <f>YEAR(Data!$D1037)</f>
        <v>2013</v>
      </c>
      <c r="D1037" s="7">
        <v>41599</v>
      </c>
      <c r="E1037" s="7">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c r="W1037" t="str">
        <f>TEXT(Table_1[[#This Row],[Order Date]],"mmmm")</f>
        <v>November</v>
      </c>
    </row>
    <row r="1038" spans="1:23" ht="14.25" customHeight="1">
      <c r="A1038" s="2">
        <v>1037</v>
      </c>
      <c r="B1038" s="2" t="s">
        <v>3067</v>
      </c>
      <c r="C1038" s="2">
        <f>YEAR(Data!$D1038)</f>
        <v>2013</v>
      </c>
      <c r="D1038" s="7">
        <v>41387</v>
      </c>
      <c r="E1038" s="7">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c r="W1038" t="str">
        <f>TEXT(Table_1[[#This Row],[Order Date]],"mmmm")</f>
        <v>April</v>
      </c>
    </row>
    <row r="1039" spans="1:23" ht="14.25" customHeight="1">
      <c r="A1039" s="2">
        <v>1038</v>
      </c>
      <c r="B1039" s="2" t="s">
        <v>3071</v>
      </c>
      <c r="C1039" s="2">
        <f>YEAR(Data!$D1039)</f>
        <v>2012</v>
      </c>
      <c r="D1039" s="7">
        <v>41073</v>
      </c>
      <c r="E1039" s="7">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c r="W1039" t="str">
        <f>TEXT(Table_1[[#This Row],[Order Date]],"mmmm")</f>
        <v>June</v>
      </c>
    </row>
    <row r="1040" spans="1:23" ht="14.25" customHeight="1">
      <c r="A1040" s="2">
        <v>1039</v>
      </c>
      <c r="B1040" s="2" t="s">
        <v>3076</v>
      </c>
      <c r="C1040" s="2">
        <f>YEAR(Data!$D1040)</f>
        <v>2014</v>
      </c>
      <c r="D1040" s="7">
        <v>41964</v>
      </c>
      <c r="E1040" s="7">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c r="W1040" t="str">
        <f>TEXT(Table_1[[#This Row],[Order Date]],"mmmm")</f>
        <v>November</v>
      </c>
    </row>
    <row r="1041" spans="1:23" ht="14.25" customHeight="1">
      <c r="A1041" s="2">
        <v>1040</v>
      </c>
      <c r="B1041" s="2" t="s">
        <v>3076</v>
      </c>
      <c r="C1041" s="2">
        <f>YEAR(Data!$D1041)</f>
        <v>2014</v>
      </c>
      <c r="D1041" s="7">
        <v>41964</v>
      </c>
      <c r="E1041" s="7">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c r="W1041" t="str">
        <f>TEXT(Table_1[[#This Row],[Order Date]],"mmmm")</f>
        <v>November</v>
      </c>
    </row>
    <row r="1042" spans="1:23" ht="14.25" customHeight="1">
      <c r="A1042" s="2">
        <v>1041</v>
      </c>
      <c r="B1042" s="2" t="s">
        <v>3082</v>
      </c>
      <c r="C1042" s="2">
        <f>YEAR(Data!$D1042)</f>
        <v>2013</v>
      </c>
      <c r="D1042" s="7">
        <v>41354</v>
      </c>
      <c r="E1042" s="7">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c r="W1042" t="str">
        <f>TEXT(Table_1[[#This Row],[Order Date]],"mmmm")</f>
        <v>March</v>
      </c>
    </row>
    <row r="1043" spans="1:23" ht="14.25" customHeight="1">
      <c r="A1043" s="2">
        <v>1042</v>
      </c>
      <c r="B1043" s="2" t="s">
        <v>3086</v>
      </c>
      <c r="C1043" s="2">
        <f>YEAR(Data!$D1043)</f>
        <v>2013</v>
      </c>
      <c r="D1043" s="7">
        <v>41524</v>
      </c>
      <c r="E1043" s="7">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c r="W1043" t="str">
        <f>TEXT(Table_1[[#This Row],[Order Date]],"mmmm")</f>
        <v>September</v>
      </c>
    </row>
    <row r="1044" spans="1:23" ht="14.25" customHeight="1">
      <c r="A1044" s="2">
        <v>1043</v>
      </c>
      <c r="B1044" s="2" t="s">
        <v>3086</v>
      </c>
      <c r="C1044" s="2">
        <f>YEAR(Data!$D1044)</f>
        <v>2013</v>
      </c>
      <c r="D1044" s="7">
        <v>41524</v>
      </c>
      <c r="E1044" s="7">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c r="W1044" t="str">
        <f>TEXT(Table_1[[#This Row],[Order Date]],"mmmm")</f>
        <v>September</v>
      </c>
    </row>
    <row r="1045" spans="1:23" ht="14.25" customHeight="1">
      <c r="A1045" s="2">
        <v>1044</v>
      </c>
      <c r="B1045" s="2" t="s">
        <v>3093</v>
      </c>
      <c r="C1045" s="2">
        <f>YEAR(Data!$D1045)</f>
        <v>2014</v>
      </c>
      <c r="D1045" s="7">
        <v>41830</v>
      </c>
      <c r="E1045" s="7">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c r="W1045" t="str">
        <f>TEXT(Table_1[[#This Row],[Order Date]],"mmmm")</f>
        <v>July</v>
      </c>
    </row>
    <row r="1046" spans="1:23" ht="14.25" customHeight="1">
      <c r="A1046" s="2">
        <v>1045</v>
      </c>
      <c r="B1046" s="2" t="s">
        <v>3093</v>
      </c>
      <c r="C1046" s="2">
        <f>YEAR(Data!$D1046)</f>
        <v>2014</v>
      </c>
      <c r="D1046" s="7">
        <v>41830</v>
      </c>
      <c r="E1046" s="7">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c r="W1046" t="str">
        <f>TEXT(Table_1[[#This Row],[Order Date]],"mmmm")</f>
        <v>July</v>
      </c>
    </row>
    <row r="1047" spans="1:23" ht="14.25" customHeight="1">
      <c r="A1047" s="2">
        <v>1046</v>
      </c>
      <c r="B1047" s="2" t="s">
        <v>3100</v>
      </c>
      <c r="C1047" s="2">
        <f>YEAR(Data!$D1047)</f>
        <v>2014</v>
      </c>
      <c r="D1047" s="7">
        <v>41925</v>
      </c>
      <c r="E1047" s="7">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c r="W1047" t="str">
        <f>TEXT(Table_1[[#This Row],[Order Date]],"mmmm")</f>
        <v>October</v>
      </c>
    </row>
    <row r="1048" spans="1:23" ht="14.25" customHeight="1">
      <c r="A1048" s="2">
        <v>1047</v>
      </c>
      <c r="B1048" s="2" t="s">
        <v>3104</v>
      </c>
      <c r="C1048" s="2">
        <f>YEAR(Data!$D1048)</f>
        <v>2013</v>
      </c>
      <c r="D1048" s="7">
        <v>41342</v>
      </c>
      <c r="E1048" s="7">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c r="W1048" t="str">
        <f>TEXT(Table_1[[#This Row],[Order Date]],"mmmm")</f>
        <v>March</v>
      </c>
    </row>
    <row r="1049" spans="1:23" ht="14.25" customHeight="1">
      <c r="A1049" s="2">
        <v>1048</v>
      </c>
      <c r="B1049" s="2" t="s">
        <v>3104</v>
      </c>
      <c r="C1049" s="2">
        <f>YEAR(Data!$D1049)</f>
        <v>2013</v>
      </c>
      <c r="D1049" s="7">
        <v>41342</v>
      </c>
      <c r="E1049" s="7">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c r="W1049" t="str">
        <f>TEXT(Table_1[[#This Row],[Order Date]],"mmmm")</f>
        <v>March</v>
      </c>
    </row>
    <row r="1050" spans="1:23" ht="14.25" customHeight="1">
      <c r="A1050" s="2">
        <v>1049</v>
      </c>
      <c r="B1050" s="2" t="s">
        <v>3105</v>
      </c>
      <c r="C1050" s="2">
        <f>YEAR(Data!$D1050)</f>
        <v>2011</v>
      </c>
      <c r="D1050" s="7">
        <v>40690</v>
      </c>
      <c r="E1050" s="7">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c r="W1050" t="str">
        <f>TEXT(Table_1[[#This Row],[Order Date]],"mmmm")</f>
        <v>May</v>
      </c>
    </row>
    <row r="1051" spans="1:23" ht="14.25" customHeight="1">
      <c r="A1051" s="2">
        <v>1050</v>
      </c>
      <c r="B1051" s="2" t="s">
        <v>3105</v>
      </c>
      <c r="C1051" s="2">
        <f>YEAR(Data!$D1051)</f>
        <v>2011</v>
      </c>
      <c r="D1051" s="7">
        <v>40690</v>
      </c>
      <c r="E1051" s="7">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c r="W1051" t="str">
        <f>TEXT(Table_1[[#This Row],[Order Date]],"mmmm")</f>
        <v>May</v>
      </c>
    </row>
    <row r="1052" spans="1:23" ht="14.25" customHeight="1">
      <c r="A1052" s="2">
        <v>1051</v>
      </c>
      <c r="B1052" s="2" t="s">
        <v>3106</v>
      </c>
      <c r="C1052" s="2">
        <f>YEAR(Data!$D1052)</f>
        <v>2012</v>
      </c>
      <c r="D1052" s="7">
        <v>41093</v>
      </c>
      <c r="E1052" s="7">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c r="W1052" t="str">
        <f>TEXT(Table_1[[#This Row],[Order Date]],"mmmm")</f>
        <v>July</v>
      </c>
    </row>
    <row r="1053" spans="1:23" ht="14.25" customHeight="1">
      <c r="A1053" s="2">
        <v>1052</v>
      </c>
      <c r="B1053" s="2" t="s">
        <v>3106</v>
      </c>
      <c r="C1053" s="2">
        <f>YEAR(Data!$D1053)</f>
        <v>2012</v>
      </c>
      <c r="D1053" s="7">
        <v>41093</v>
      </c>
      <c r="E1053" s="7">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c r="W1053" t="str">
        <f>TEXT(Table_1[[#This Row],[Order Date]],"mmmm")</f>
        <v>July</v>
      </c>
    </row>
    <row r="1054" spans="1:23" ht="14.25" customHeight="1">
      <c r="A1054" s="2">
        <v>1053</v>
      </c>
      <c r="B1054" s="2" t="s">
        <v>3106</v>
      </c>
      <c r="C1054" s="2">
        <f>YEAR(Data!$D1054)</f>
        <v>2012</v>
      </c>
      <c r="D1054" s="7">
        <v>41093</v>
      </c>
      <c r="E1054" s="7">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c r="W1054" t="str">
        <f>TEXT(Table_1[[#This Row],[Order Date]],"mmmm")</f>
        <v>July</v>
      </c>
    </row>
    <row r="1055" spans="1:23" ht="14.25" customHeight="1">
      <c r="A1055" s="2">
        <v>1054</v>
      </c>
      <c r="B1055" s="2" t="s">
        <v>3115</v>
      </c>
      <c r="C1055" s="2">
        <f>YEAR(Data!$D1055)</f>
        <v>2012</v>
      </c>
      <c r="D1055" s="7">
        <v>41003</v>
      </c>
      <c r="E1055" s="7">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c r="W1055" t="str">
        <f>TEXT(Table_1[[#This Row],[Order Date]],"mmmm")</f>
        <v>April</v>
      </c>
    </row>
    <row r="1056" spans="1:23" ht="14.25" customHeight="1">
      <c r="A1056" s="2">
        <v>1055</v>
      </c>
      <c r="B1056" s="2" t="s">
        <v>3115</v>
      </c>
      <c r="C1056" s="2">
        <f>YEAR(Data!$D1056)</f>
        <v>2012</v>
      </c>
      <c r="D1056" s="7">
        <v>41003</v>
      </c>
      <c r="E1056" s="7">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c r="W1056" t="str">
        <f>TEXT(Table_1[[#This Row],[Order Date]],"mmmm")</f>
        <v>April</v>
      </c>
    </row>
    <row r="1057" spans="1:23" ht="14.25" customHeight="1">
      <c r="A1057" s="2">
        <v>1056</v>
      </c>
      <c r="B1057" s="2" t="s">
        <v>3115</v>
      </c>
      <c r="C1057" s="2">
        <f>YEAR(Data!$D1057)</f>
        <v>2012</v>
      </c>
      <c r="D1057" s="7">
        <v>41003</v>
      </c>
      <c r="E1057" s="7">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c r="W1057" t="str">
        <f>TEXT(Table_1[[#This Row],[Order Date]],"mmmm")</f>
        <v>April</v>
      </c>
    </row>
    <row r="1058" spans="1:23" ht="14.25" customHeight="1">
      <c r="A1058" s="2">
        <v>1057</v>
      </c>
      <c r="B1058" s="2" t="s">
        <v>3115</v>
      </c>
      <c r="C1058" s="2">
        <f>YEAR(Data!$D1058)</f>
        <v>2012</v>
      </c>
      <c r="D1058" s="7">
        <v>41003</v>
      </c>
      <c r="E1058" s="7">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c r="W1058" t="str">
        <f>TEXT(Table_1[[#This Row],[Order Date]],"mmmm")</f>
        <v>April</v>
      </c>
    </row>
    <row r="1059" spans="1:23" ht="14.25" customHeight="1">
      <c r="A1059" s="2">
        <v>1058</v>
      </c>
      <c r="B1059" s="2" t="s">
        <v>3124</v>
      </c>
      <c r="C1059" s="2">
        <f>YEAR(Data!$D1059)</f>
        <v>2014</v>
      </c>
      <c r="D1059" s="7">
        <v>41984</v>
      </c>
      <c r="E1059" s="7">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c r="W1059" t="str">
        <f>TEXT(Table_1[[#This Row],[Order Date]],"mmmm")</f>
        <v>December</v>
      </c>
    </row>
    <row r="1060" spans="1:23" ht="14.25" customHeight="1">
      <c r="A1060" s="2">
        <v>1059</v>
      </c>
      <c r="B1060" s="2" t="s">
        <v>3124</v>
      </c>
      <c r="C1060" s="2">
        <f>YEAR(Data!$D1060)</f>
        <v>2014</v>
      </c>
      <c r="D1060" s="7">
        <v>41984</v>
      </c>
      <c r="E1060" s="7">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c r="W1060" t="str">
        <f>TEXT(Table_1[[#This Row],[Order Date]],"mmmm")</f>
        <v>December</v>
      </c>
    </row>
    <row r="1061" spans="1:23" ht="14.25" customHeight="1">
      <c r="A1061" s="2">
        <v>1060</v>
      </c>
      <c r="B1061" s="2" t="s">
        <v>3129</v>
      </c>
      <c r="C1061" s="2">
        <f>YEAR(Data!$D1061)</f>
        <v>2013</v>
      </c>
      <c r="D1061" s="7">
        <v>41603</v>
      </c>
      <c r="E1061" s="7">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c r="W1061" t="str">
        <f>TEXT(Table_1[[#This Row],[Order Date]],"mmmm")</f>
        <v>November</v>
      </c>
    </row>
    <row r="1062" spans="1:23" ht="14.25" customHeight="1">
      <c r="A1062" s="2">
        <v>1061</v>
      </c>
      <c r="B1062" s="2" t="s">
        <v>3134</v>
      </c>
      <c r="C1062" s="2">
        <f>YEAR(Data!$D1062)</f>
        <v>2012</v>
      </c>
      <c r="D1062" s="7">
        <v>40991</v>
      </c>
      <c r="E1062" s="7">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c r="W1062" t="str">
        <f>TEXT(Table_1[[#This Row],[Order Date]],"mmmm")</f>
        <v>March</v>
      </c>
    </row>
    <row r="1063" spans="1:23" ht="14.25" customHeight="1">
      <c r="A1063" s="2">
        <v>1062</v>
      </c>
      <c r="B1063" s="2" t="s">
        <v>3135</v>
      </c>
      <c r="C1063" s="2">
        <f>YEAR(Data!$D1063)</f>
        <v>2012</v>
      </c>
      <c r="D1063" s="7">
        <v>41015</v>
      </c>
      <c r="E1063" s="7">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c r="W1063" t="str">
        <f>TEXT(Table_1[[#This Row],[Order Date]],"mmmm")</f>
        <v>April</v>
      </c>
    </row>
    <row r="1064" spans="1:23" ht="14.25" customHeight="1">
      <c r="A1064" s="2">
        <v>1063</v>
      </c>
      <c r="B1064" s="2" t="s">
        <v>3135</v>
      </c>
      <c r="C1064" s="2">
        <f>YEAR(Data!$D1064)</f>
        <v>2012</v>
      </c>
      <c r="D1064" s="7">
        <v>41015</v>
      </c>
      <c r="E1064" s="7">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c r="W1064" t="str">
        <f>TEXT(Table_1[[#This Row],[Order Date]],"mmmm")</f>
        <v>April</v>
      </c>
    </row>
    <row r="1065" spans="1:23" ht="14.25" customHeight="1">
      <c r="A1065" s="2">
        <v>1064</v>
      </c>
      <c r="B1065" s="2" t="s">
        <v>3135</v>
      </c>
      <c r="C1065" s="2">
        <f>YEAR(Data!$D1065)</f>
        <v>2012</v>
      </c>
      <c r="D1065" s="7">
        <v>41015</v>
      </c>
      <c r="E1065" s="7">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c r="W1065" t="str">
        <f>TEXT(Table_1[[#This Row],[Order Date]],"mmmm")</f>
        <v>April</v>
      </c>
    </row>
    <row r="1066" spans="1:23" ht="14.25" customHeight="1">
      <c r="A1066" s="2">
        <v>1065</v>
      </c>
      <c r="B1066" s="2" t="s">
        <v>3135</v>
      </c>
      <c r="C1066" s="2">
        <f>YEAR(Data!$D1066)</f>
        <v>2012</v>
      </c>
      <c r="D1066" s="7">
        <v>41015</v>
      </c>
      <c r="E1066" s="7">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c r="W1066" t="str">
        <f>TEXT(Table_1[[#This Row],[Order Date]],"mmmm")</f>
        <v>April</v>
      </c>
    </row>
    <row r="1067" spans="1:23" ht="14.25" customHeight="1">
      <c r="A1067" s="2">
        <v>1066</v>
      </c>
      <c r="B1067" s="2" t="s">
        <v>3135</v>
      </c>
      <c r="C1067" s="2">
        <f>YEAR(Data!$D1067)</f>
        <v>2012</v>
      </c>
      <c r="D1067" s="7">
        <v>41015</v>
      </c>
      <c r="E1067" s="7">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c r="W1067" t="str">
        <f>TEXT(Table_1[[#This Row],[Order Date]],"mmmm")</f>
        <v>April</v>
      </c>
    </row>
    <row r="1068" spans="1:23" ht="14.25" customHeight="1">
      <c r="A1068" s="2">
        <v>1067</v>
      </c>
      <c r="B1068" s="2" t="s">
        <v>3135</v>
      </c>
      <c r="C1068" s="2">
        <f>YEAR(Data!$D1068)</f>
        <v>2012</v>
      </c>
      <c r="D1068" s="7">
        <v>41015</v>
      </c>
      <c r="E1068" s="7">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c r="W1068" t="str">
        <f>TEXT(Table_1[[#This Row],[Order Date]],"mmmm")</f>
        <v>April</v>
      </c>
    </row>
    <row r="1069" spans="1:23" ht="14.25" customHeight="1">
      <c r="A1069" s="2">
        <v>1068</v>
      </c>
      <c r="B1069" s="2" t="s">
        <v>3146</v>
      </c>
      <c r="C1069" s="2">
        <f>YEAR(Data!$D1069)</f>
        <v>2013</v>
      </c>
      <c r="D1069" s="7">
        <v>41549</v>
      </c>
      <c r="E1069" s="7">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c r="W1069" t="str">
        <f>TEXT(Table_1[[#This Row],[Order Date]],"mmmm")</f>
        <v>October</v>
      </c>
    </row>
    <row r="1070" spans="1:23" ht="14.25" customHeight="1">
      <c r="A1070" s="2">
        <v>1069</v>
      </c>
      <c r="B1070" s="2" t="s">
        <v>3149</v>
      </c>
      <c r="C1070" s="2">
        <f>YEAR(Data!$D1070)</f>
        <v>2014</v>
      </c>
      <c r="D1070" s="7">
        <v>41911</v>
      </c>
      <c r="E1070" s="7">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c r="W1070" t="str">
        <f>TEXT(Table_1[[#This Row],[Order Date]],"mmmm")</f>
        <v>September</v>
      </c>
    </row>
    <row r="1071" spans="1:23" ht="14.25" customHeight="1">
      <c r="A1071" s="2">
        <v>1070</v>
      </c>
      <c r="B1071" s="2" t="s">
        <v>3153</v>
      </c>
      <c r="C1071" s="2">
        <f>YEAR(Data!$D1071)</f>
        <v>2012</v>
      </c>
      <c r="D1071" s="7">
        <v>41115</v>
      </c>
      <c r="E1071" s="7">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c r="W1071" t="str">
        <f>TEXT(Table_1[[#This Row],[Order Date]],"mmmm")</f>
        <v>July</v>
      </c>
    </row>
    <row r="1072" spans="1:23" ht="14.25" customHeight="1">
      <c r="A1072" s="2">
        <v>1071</v>
      </c>
      <c r="B1072" s="2" t="s">
        <v>3154</v>
      </c>
      <c r="C1072" s="2">
        <f>YEAR(Data!$D1072)</f>
        <v>2012</v>
      </c>
      <c r="D1072" s="7">
        <v>41233</v>
      </c>
      <c r="E1072" s="7">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c r="W1072" t="str">
        <f>TEXT(Table_1[[#This Row],[Order Date]],"mmmm")</f>
        <v>November</v>
      </c>
    </row>
    <row r="1073" spans="1:23" ht="14.25" customHeight="1">
      <c r="A1073" s="2">
        <v>1072</v>
      </c>
      <c r="B1073" s="2" t="s">
        <v>3157</v>
      </c>
      <c r="C1073" s="2">
        <f>YEAR(Data!$D1073)</f>
        <v>2013</v>
      </c>
      <c r="D1073" s="7">
        <v>41393</v>
      </c>
      <c r="E1073" s="7">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c r="W1073" t="str">
        <f>TEXT(Table_1[[#This Row],[Order Date]],"mmmm")</f>
        <v>April</v>
      </c>
    </row>
    <row r="1074" spans="1:23" ht="14.25" customHeight="1">
      <c r="A1074" s="2">
        <v>1073</v>
      </c>
      <c r="B1074" s="2" t="s">
        <v>3160</v>
      </c>
      <c r="C1074" s="2">
        <f>YEAR(Data!$D1074)</f>
        <v>2014</v>
      </c>
      <c r="D1074" s="7">
        <v>41958</v>
      </c>
      <c r="E1074" s="7">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c r="W1074" t="str">
        <f>TEXT(Table_1[[#This Row],[Order Date]],"mmmm")</f>
        <v>November</v>
      </c>
    </row>
    <row r="1075" spans="1:23" ht="14.25" customHeight="1">
      <c r="A1075" s="2">
        <v>1074</v>
      </c>
      <c r="B1075" s="2" t="s">
        <v>3165</v>
      </c>
      <c r="C1075" s="2">
        <f>YEAR(Data!$D1075)</f>
        <v>2013</v>
      </c>
      <c r="D1075" s="7">
        <v>41591</v>
      </c>
      <c r="E1075" s="7">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c r="W1075" t="str">
        <f>TEXT(Table_1[[#This Row],[Order Date]],"mmmm")</f>
        <v>November</v>
      </c>
    </row>
    <row r="1076" spans="1:23" ht="14.25" customHeight="1">
      <c r="A1076" s="2">
        <v>1075</v>
      </c>
      <c r="B1076" s="2" t="s">
        <v>3165</v>
      </c>
      <c r="C1076" s="2">
        <f>YEAR(Data!$D1076)</f>
        <v>2013</v>
      </c>
      <c r="D1076" s="7">
        <v>41591</v>
      </c>
      <c r="E1076" s="7">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c r="W1076" t="str">
        <f>TEXT(Table_1[[#This Row],[Order Date]],"mmmm")</f>
        <v>November</v>
      </c>
    </row>
    <row r="1077" spans="1:23" ht="14.25" customHeight="1">
      <c r="A1077" s="2">
        <v>1076</v>
      </c>
      <c r="B1077" s="2" t="s">
        <v>3165</v>
      </c>
      <c r="C1077" s="2">
        <f>YEAR(Data!$D1077)</f>
        <v>2013</v>
      </c>
      <c r="D1077" s="7">
        <v>41591</v>
      </c>
      <c r="E1077" s="7">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c r="W1077" t="str">
        <f>TEXT(Table_1[[#This Row],[Order Date]],"mmmm")</f>
        <v>November</v>
      </c>
    </row>
    <row r="1078" spans="1:23" ht="14.25" customHeight="1">
      <c r="A1078" s="2">
        <v>1077</v>
      </c>
      <c r="B1078" s="2" t="s">
        <v>3172</v>
      </c>
      <c r="C1078" s="2">
        <f>YEAR(Data!$D1078)</f>
        <v>2013</v>
      </c>
      <c r="D1078" s="7">
        <v>41547</v>
      </c>
      <c r="E1078" s="7">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c r="W1078" t="str">
        <f>TEXT(Table_1[[#This Row],[Order Date]],"mmmm")</f>
        <v>September</v>
      </c>
    </row>
    <row r="1079" spans="1:23" ht="14.25" customHeight="1">
      <c r="A1079" s="2">
        <v>1078</v>
      </c>
      <c r="B1079" s="2" t="s">
        <v>3177</v>
      </c>
      <c r="C1079" s="2">
        <f>YEAR(Data!$D1079)</f>
        <v>2014</v>
      </c>
      <c r="D1079" s="7">
        <v>41906</v>
      </c>
      <c r="E1079" s="7">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c r="W1079" t="str">
        <f>TEXT(Table_1[[#This Row],[Order Date]],"mmmm")</f>
        <v>September</v>
      </c>
    </row>
    <row r="1080" spans="1:23" ht="14.25" customHeight="1">
      <c r="A1080" s="2">
        <v>1079</v>
      </c>
      <c r="B1080" s="2" t="s">
        <v>3177</v>
      </c>
      <c r="C1080" s="2">
        <f>YEAR(Data!$D1080)</f>
        <v>2014</v>
      </c>
      <c r="D1080" s="7">
        <v>41906</v>
      </c>
      <c r="E1080" s="7">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c r="W1080" t="str">
        <f>TEXT(Table_1[[#This Row],[Order Date]],"mmmm")</f>
        <v>September</v>
      </c>
    </row>
    <row r="1081" spans="1:23" ht="14.25" customHeight="1">
      <c r="A1081" s="2">
        <v>1080</v>
      </c>
      <c r="B1081" s="2" t="s">
        <v>3177</v>
      </c>
      <c r="C1081" s="2">
        <f>YEAR(Data!$D1081)</f>
        <v>2014</v>
      </c>
      <c r="D1081" s="7">
        <v>41906</v>
      </c>
      <c r="E1081" s="7">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c r="W1081" t="str">
        <f>TEXT(Table_1[[#This Row],[Order Date]],"mmmm")</f>
        <v>September</v>
      </c>
    </row>
    <row r="1082" spans="1:23" ht="14.25" customHeight="1">
      <c r="A1082" s="2">
        <v>1081</v>
      </c>
      <c r="B1082" s="2" t="s">
        <v>3182</v>
      </c>
      <c r="C1082" s="2">
        <f>YEAR(Data!$D1082)</f>
        <v>2012</v>
      </c>
      <c r="D1082" s="7">
        <v>41242</v>
      </c>
      <c r="E1082" s="7">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c r="W1082" t="str">
        <f>TEXT(Table_1[[#This Row],[Order Date]],"mmmm")</f>
        <v>November</v>
      </c>
    </row>
    <row r="1083" spans="1:23" ht="14.25" customHeight="1">
      <c r="A1083" s="2">
        <v>1082</v>
      </c>
      <c r="B1083" s="2" t="s">
        <v>3182</v>
      </c>
      <c r="C1083" s="2">
        <f>YEAR(Data!$D1083)</f>
        <v>2012</v>
      </c>
      <c r="D1083" s="7">
        <v>41242</v>
      </c>
      <c r="E1083" s="7">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c r="W1083" t="str">
        <f>TEXT(Table_1[[#This Row],[Order Date]],"mmmm")</f>
        <v>November</v>
      </c>
    </row>
    <row r="1084" spans="1:23" ht="14.25" customHeight="1">
      <c r="A1084" s="2">
        <v>1083</v>
      </c>
      <c r="B1084" s="2" t="s">
        <v>3188</v>
      </c>
      <c r="C1084" s="2">
        <f>YEAR(Data!$D1084)</f>
        <v>2013</v>
      </c>
      <c r="D1084" s="7">
        <v>41335</v>
      </c>
      <c r="E1084" s="7">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c r="W1084" t="str">
        <f>TEXT(Table_1[[#This Row],[Order Date]],"mmmm")</f>
        <v>March</v>
      </c>
    </row>
    <row r="1085" spans="1:23" ht="14.25" customHeight="1">
      <c r="A1085" s="2">
        <v>1084</v>
      </c>
      <c r="B1085" s="2" t="s">
        <v>3188</v>
      </c>
      <c r="C1085" s="2">
        <f>YEAR(Data!$D1085)</f>
        <v>2013</v>
      </c>
      <c r="D1085" s="7">
        <v>41335</v>
      </c>
      <c r="E1085" s="7">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c r="W1085" t="str">
        <f>TEXT(Table_1[[#This Row],[Order Date]],"mmmm")</f>
        <v>March</v>
      </c>
    </row>
    <row r="1086" spans="1:23" ht="14.25" customHeight="1">
      <c r="A1086" s="2">
        <v>1085</v>
      </c>
      <c r="B1086" s="2" t="s">
        <v>3188</v>
      </c>
      <c r="C1086" s="2">
        <f>YEAR(Data!$D1086)</f>
        <v>2013</v>
      </c>
      <c r="D1086" s="7">
        <v>41335</v>
      </c>
      <c r="E1086" s="7">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c r="W1086" t="str">
        <f>TEXT(Table_1[[#This Row],[Order Date]],"mmmm")</f>
        <v>March</v>
      </c>
    </row>
    <row r="1087" spans="1:23" ht="14.25" customHeight="1">
      <c r="A1087" s="2">
        <v>1086</v>
      </c>
      <c r="B1087" s="2" t="s">
        <v>3188</v>
      </c>
      <c r="C1087" s="2">
        <f>YEAR(Data!$D1087)</f>
        <v>2013</v>
      </c>
      <c r="D1087" s="7">
        <v>41335</v>
      </c>
      <c r="E1087" s="7">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c r="W1087" t="str">
        <f>TEXT(Table_1[[#This Row],[Order Date]],"mmmm")</f>
        <v>March</v>
      </c>
    </row>
    <row r="1088" spans="1:23" ht="14.25" customHeight="1">
      <c r="A1088" s="2">
        <v>1087</v>
      </c>
      <c r="B1088" s="2" t="s">
        <v>3193</v>
      </c>
      <c r="C1088" s="2">
        <f>YEAR(Data!$D1088)</f>
        <v>2013</v>
      </c>
      <c r="D1088" s="7">
        <v>41499</v>
      </c>
      <c r="E1088" s="7">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c r="W1088" t="str">
        <f>TEXT(Table_1[[#This Row],[Order Date]],"mmmm")</f>
        <v>August</v>
      </c>
    </row>
    <row r="1089" spans="1:23" ht="14.25" customHeight="1">
      <c r="A1089" s="2">
        <v>1088</v>
      </c>
      <c r="B1089" s="2" t="s">
        <v>3196</v>
      </c>
      <c r="C1089" s="2">
        <f>YEAR(Data!$D1089)</f>
        <v>2013</v>
      </c>
      <c r="D1089" s="7">
        <v>41502</v>
      </c>
      <c r="E1089" s="7">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c r="W1089" t="str">
        <f>TEXT(Table_1[[#This Row],[Order Date]],"mmmm")</f>
        <v>August</v>
      </c>
    </row>
    <row r="1090" spans="1:23" ht="14.25" customHeight="1">
      <c r="A1090" s="2">
        <v>1089</v>
      </c>
      <c r="B1090" s="2" t="s">
        <v>3196</v>
      </c>
      <c r="C1090" s="2">
        <f>YEAR(Data!$D1090)</f>
        <v>2013</v>
      </c>
      <c r="D1090" s="7">
        <v>41502</v>
      </c>
      <c r="E1090" s="7">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c r="W1090" t="str">
        <f>TEXT(Table_1[[#This Row],[Order Date]],"mmmm")</f>
        <v>August</v>
      </c>
    </row>
    <row r="1091" spans="1:23" ht="14.25" customHeight="1">
      <c r="A1091" s="2">
        <v>1090</v>
      </c>
      <c r="B1091" s="2" t="s">
        <v>3202</v>
      </c>
      <c r="C1091" s="2">
        <f>YEAR(Data!$D1091)</f>
        <v>2014</v>
      </c>
      <c r="D1091" s="7">
        <v>41795</v>
      </c>
      <c r="E1091" s="7">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c r="W1091" t="str">
        <f>TEXT(Table_1[[#This Row],[Order Date]],"mmmm")</f>
        <v>June</v>
      </c>
    </row>
    <row r="1092" spans="1:23" ht="14.25" customHeight="1">
      <c r="A1092" s="2">
        <v>1091</v>
      </c>
      <c r="B1092" s="2" t="s">
        <v>3202</v>
      </c>
      <c r="C1092" s="2">
        <f>YEAR(Data!$D1092)</f>
        <v>2014</v>
      </c>
      <c r="D1092" s="7">
        <v>41795</v>
      </c>
      <c r="E1092" s="7">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c r="W1092" t="str">
        <f>TEXT(Table_1[[#This Row],[Order Date]],"mmmm")</f>
        <v>June</v>
      </c>
    </row>
    <row r="1093" spans="1:23" ht="14.25" customHeight="1">
      <c r="A1093" s="2">
        <v>1092</v>
      </c>
      <c r="B1093" s="2" t="s">
        <v>3205</v>
      </c>
      <c r="C1093" s="2">
        <f>YEAR(Data!$D1093)</f>
        <v>2012</v>
      </c>
      <c r="D1093" s="7">
        <v>41249</v>
      </c>
      <c r="E1093" s="7">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c r="W1093" t="str">
        <f>TEXT(Table_1[[#This Row],[Order Date]],"mmmm")</f>
        <v>December</v>
      </c>
    </row>
    <row r="1094" spans="1:23" ht="14.25" customHeight="1">
      <c r="A1094" s="2">
        <v>1093</v>
      </c>
      <c r="B1094" s="2" t="s">
        <v>3205</v>
      </c>
      <c r="C1094" s="2">
        <f>YEAR(Data!$D1094)</f>
        <v>2012</v>
      </c>
      <c r="D1094" s="7">
        <v>41249</v>
      </c>
      <c r="E1094" s="7">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c r="W1094" t="str">
        <f>TEXT(Table_1[[#This Row],[Order Date]],"mmmm")</f>
        <v>December</v>
      </c>
    </row>
    <row r="1095" spans="1:23" ht="14.25" customHeight="1">
      <c r="A1095" s="2">
        <v>1094</v>
      </c>
      <c r="B1095" s="2" t="s">
        <v>3210</v>
      </c>
      <c r="C1095" s="2">
        <f>YEAR(Data!$D1095)</f>
        <v>2012</v>
      </c>
      <c r="D1095" s="7">
        <v>41270</v>
      </c>
      <c r="E1095" s="7">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c r="W1095" t="str">
        <f>TEXT(Table_1[[#This Row],[Order Date]],"mmmm")</f>
        <v>December</v>
      </c>
    </row>
    <row r="1096" spans="1:23" ht="14.25" customHeight="1">
      <c r="A1096" s="2">
        <v>1095</v>
      </c>
      <c r="B1096" s="2" t="s">
        <v>3210</v>
      </c>
      <c r="C1096" s="2">
        <f>YEAR(Data!$D1096)</f>
        <v>2012</v>
      </c>
      <c r="D1096" s="7">
        <v>41270</v>
      </c>
      <c r="E1096" s="7">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c r="W1096" t="str">
        <f>TEXT(Table_1[[#This Row],[Order Date]],"mmmm")</f>
        <v>December</v>
      </c>
    </row>
    <row r="1097" spans="1:23" ht="14.25" customHeight="1">
      <c r="A1097" s="2">
        <v>1096</v>
      </c>
      <c r="B1097" s="2" t="s">
        <v>3216</v>
      </c>
      <c r="C1097" s="2">
        <f>YEAR(Data!$D1097)</f>
        <v>2014</v>
      </c>
      <c r="D1097" s="7">
        <v>41661</v>
      </c>
      <c r="E1097" s="7">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c r="W1097" t="str">
        <f>TEXT(Table_1[[#This Row],[Order Date]],"mmmm")</f>
        <v>January</v>
      </c>
    </row>
    <row r="1098" spans="1:23" ht="14.25" customHeight="1">
      <c r="A1098" s="2">
        <v>1097</v>
      </c>
      <c r="B1098" s="2" t="s">
        <v>3216</v>
      </c>
      <c r="C1098" s="2">
        <f>YEAR(Data!$D1098)</f>
        <v>2014</v>
      </c>
      <c r="D1098" s="7">
        <v>41661</v>
      </c>
      <c r="E1098" s="7">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c r="W1098" t="str">
        <f>TEXT(Table_1[[#This Row],[Order Date]],"mmmm")</f>
        <v>January</v>
      </c>
    </row>
    <row r="1099" spans="1:23" ht="14.25" customHeight="1">
      <c r="A1099" s="2">
        <v>1098</v>
      </c>
      <c r="B1099" s="2" t="s">
        <v>3223</v>
      </c>
      <c r="C1099" s="2">
        <f>YEAR(Data!$D1099)</f>
        <v>2011</v>
      </c>
      <c r="D1099" s="7">
        <v>40719</v>
      </c>
      <c r="E1099" s="7">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c r="W1099" t="str">
        <f>TEXT(Table_1[[#This Row],[Order Date]],"mmmm")</f>
        <v>June</v>
      </c>
    </row>
    <row r="1100" spans="1:23" ht="14.25" customHeight="1">
      <c r="A1100" s="2">
        <v>1099</v>
      </c>
      <c r="B1100" s="2" t="s">
        <v>3226</v>
      </c>
      <c r="C1100" s="2">
        <f>YEAR(Data!$D1100)</f>
        <v>2013</v>
      </c>
      <c r="D1100" s="7">
        <v>41440</v>
      </c>
      <c r="E1100" s="7">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c r="W1100" t="str">
        <f>TEXT(Table_1[[#This Row],[Order Date]],"mmmm")</f>
        <v>June</v>
      </c>
    </row>
    <row r="1101" spans="1:23" ht="14.25" customHeight="1">
      <c r="A1101" s="2">
        <v>1100</v>
      </c>
      <c r="B1101" s="2" t="s">
        <v>3226</v>
      </c>
      <c r="C1101" s="2">
        <f>YEAR(Data!$D1101)</f>
        <v>2013</v>
      </c>
      <c r="D1101" s="7">
        <v>41440</v>
      </c>
      <c r="E1101" s="7">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c r="W1101" t="str">
        <f>TEXT(Table_1[[#This Row],[Order Date]],"mmmm")</f>
        <v>June</v>
      </c>
    </row>
    <row r="1102" spans="1:23" ht="14.25" customHeight="1">
      <c r="A1102" s="2">
        <v>1101</v>
      </c>
      <c r="B1102" s="2" t="s">
        <v>3226</v>
      </c>
      <c r="C1102" s="2">
        <f>YEAR(Data!$D1102)</f>
        <v>2013</v>
      </c>
      <c r="D1102" s="7">
        <v>41440</v>
      </c>
      <c r="E1102" s="7">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c r="W1102" t="str">
        <f>TEXT(Table_1[[#This Row],[Order Date]],"mmmm")</f>
        <v>June</v>
      </c>
    </row>
    <row r="1103" spans="1:23" ht="14.25" customHeight="1">
      <c r="A1103" s="2">
        <v>1102</v>
      </c>
      <c r="B1103" s="2" t="s">
        <v>3226</v>
      </c>
      <c r="C1103" s="2">
        <f>YEAR(Data!$D1103)</f>
        <v>2013</v>
      </c>
      <c r="D1103" s="7">
        <v>41440</v>
      </c>
      <c r="E1103" s="7">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c r="W1103" t="str">
        <f>TEXT(Table_1[[#This Row],[Order Date]],"mmmm")</f>
        <v>June</v>
      </c>
    </row>
    <row r="1104" spans="1:23" ht="14.25" customHeight="1">
      <c r="A1104" s="2">
        <v>1103</v>
      </c>
      <c r="B1104" s="2" t="s">
        <v>3235</v>
      </c>
      <c r="C1104" s="2">
        <f>YEAR(Data!$D1104)</f>
        <v>2014</v>
      </c>
      <c r="D1104" s="7">
        <v>41751</v>
      </c>
      <c r="E1104" s="7">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c r="W1104" t="str">
        <f>TEXT(Table_1[[#This Row],[Order Date]],"mmmm")</f>
        <v>April</v>
      </c>
    </row>
    <row r="1105" spans="1:23" ht="14.25" customHeight="1">
      <c r="A1105" s="2">
        <v>1104</v>
      </c>
      <c r="B1105" s="2" t="s">
        <v>3235</v>
      </c>
      <c r="C1105" s="2">
        <f>YEAR(Data!$D1105)</f>
        <v>2014</v>
      </c>
      <c r="D1105" s="7">
        <v>41751</v>
      </c>
      <c r="E1105" s="7">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c r="W1105" t="str">
        <f>TEXT(Table_1[[#This Row],[Order Date]],"mmmm")</f>
        <v>April</v>
      </c>
    </row>
    <row r="1106" spans="1:23" ht="14.25" customHeight="1">
      <c r="A1106" s="2">
        <v>1105</v>
      </c>
      <c r="B1106" s="2" t="s">
        <v>3236</v>
      </c>
      <c r="C1106" s="2">
        <f>YEAR(Data!$D1106)</f>
        <v>2013</v>
      </c>
      <c r="D1106" s="7">
        <v>41569</v>
      </c>
      <c r="E1106" s="7">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c r="W1106" t="str">
        <f>TEXT(Table_1[[#This Row],[Order Date]],"mmmm")</f>
        <v>October</v>
      </c>
    </row>
    <row r="1107" spans="1:23" ht="14.25" customHeight="1">
      <c r="A1107" s="2">
        <v>1106</v>
      </c>
      <c r="B1107" s="2" t="s">
        <v>3241</v>
      </c>
      <c r="C1107" s="2">
        <f>YEAR(Data!$D1107)</f>
        <v>2013</v>
      </c>
      <c r="D1107" s="7">
        <v>41598</v>
      </c>
      <c r="E1107" s="7">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c r="W1107" t="str">
        <f>TEXT(Table_1[[#This Row],[Order Date]],"mmmm")</f>
        <v>November</v>
      </c>
    </row>
    <row r="1108" spans="1:23" ht="14.25" customHeight="1">
      <c r="A1108" s="2">
        <v>1107</v>
      </c>
      <c r="B1108" s="2" t="s">
        <v>3241</v>
      </c>
      <c r="C1108" s="2">
        <f>YEAR(Data!$D1108)</f>
        <v>2013</v>
      </c>
      <c r="D1108" s="7">
        <v>41598</v>
      </c>
      <c r="E1108" s="7">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c r="W1108" t="str">
        <f>TEXT(Table_1[[#This Row],[Order Date]],"mmmm")</f>
        <v>November</v>
      </c>
    </row>
    <row r="1109" spans="1:23" ht="14.25" customHeight="1">
      <c r="A1109" s="2">
        <v>1108</v>
      </c>
      <c r="B1109" s="2" t="s">
        <v>3241</v>
      </c>
      <c r="C1109" s="2">
        <f>YEAR(Data!$D1109)</f>
        <v>2013</v>
      </c>
      <c r="D1109" s="7">
        <v>41598</v>
      </c>
      <c r="E1109" s="7">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c r="W1109" t="str">
        <f>TEXT(Table_1[[#This Row],[Order Date]],"mmmm")</f>
        <v>November</v>
      </c>
    </row>
    <row r="1110" spans="1:23" ht="14.25" customHeight="1">
      <c r="A1110" s="2">
        <v>1109</v>
      </c>
      <c r="B1110" s="2" t="s">
        <v>3241</v>
      </c>
      <c r="C1110" s="2">
        <f>YEAR(Data!$D1110)</f>
        <v>2013</v>
      </c>
      <c r="D1110" s="7">
        <v>41598</v>
      </c>
      <c r="E1110" s="7">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c r="W1110" t="str">
        <f>TEXT(Table_1[[#This Row],[Order Date]],"mmmm")</f>
        <v>November</v>
      </c>
    </row>
    <row r="1111" spans="1:23" ht="14.25" customHeight="1">
      <c r="A1111" s="2">
        <v>1110</v>
      </c>
      <c r="B1111" s="2" t="s">
        <v>3241</v>
      </c>
      <c r="C1111" s="2">
        <f>YEAR(Data!$D1111)</f>
        <v>2013</v>
      </c>
      <c r="D1111" s="7">
        <v>41598</v>
      </c>
      <c r="E1111" s="7">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c r="W1111" t="str">
        <f>TEXT(Table_1[[#This Row],[Order Date]],"mmmm")</f>
        <v>November</v>
      </c>
    </row>
    <row r="1112" spans="1:23" ht="14.25" customHeight="1">
      <c r="A1112" s="2">
        <v>1111</v>
      </c>
      <c r="B1112" s="2" t="s">
        <v>3241</v>
      </c>
      <c r="C1112" s="2">
        <f>YEAR(Data!$D1112)</f>
        <v>2013</v>
      </c>
      <c r="D1112" s="7">
        <v>41598</v>
      </c>
      <c r="E1112" s="7">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c r="W1112" t="str">
        <f>TEXT(Table_1[[#This Row],[Order Date]],"mmmm")</f>
        <v>November</v>
      </c>
    </row>
    <row r="1113" spans="1:23" ht="14.25" customHeight="1">
      <c r="A1113" s="2">
        <v>1112</v>
      </c>
      <c r="B1113" s="2" t="s">
        <v>3241</v>
      </c>
      <c r="C1113" s="2">
        <f>YEAR(Data!$D1113)</f>
        <v>2013</v>
      </c>
      <c r="D1113" s="7">
        <v>41598</v>
      </c>
      <c r="E1113" s="7">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c r="W1113" t="str">
        <f>TEXT(Table_1[[#This Row],[Order Date]],"mmmm")</f>
        <v>November</v>
      </c>
    </row>
    <row r="1114" spans="1:23" ht="14.25" customHeight="1">
      <c r="A1114" s="2">
        <v>1113</v>
      </c>
      <c r="B1114" s="2" t="s">
        <v>3241</v>
      </c>
      <c r="C1114" s="2">
        <f>YEAR(Data!$D1114)</f>
        <v>2013</v>
      </c>
      <c r="D1114" s="7">
        <v>41598</v>
      </c>
      <c r="E1114" s="7">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c r="W1114" t="str">
        <f>TEXT(Table_1[[#This Row],[Order Date]],"mmmm")</f>
        <v>November</v>
      </c>
    </row>
    <row r="1115" spans="1:23" ht="14.25" customHeight="1">
      <c r="A1115" s="2">
        <v>1114</v>
      </c>
      <c r="B1115" s="2" t="s">
        <v>3251</v>
      </c>
      <c r="C1115" s="2">
        <f>YEAR(Data!$D1115)</f>
        <v>2014</v>
      </c>
      <c r="D1115" s="7">
        <v>41992</v>
      </c>
      <c r="E1115" s="7">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c r="W1115" t="str">
        <f>TEXT(Table_1[[#This Row],[Order Date]],"mmmm")</f>
        <v>December</v>
      </c>
    </row>
    <row r="1116" spans="1:23" ht="14.25" customHeight="1">
      <c r="A1116" s="2">
        <v>1115</v>
      </c>
      <c r="B1116" s="2" t="s">
        <v>3251</v>
      </c>
      <c r="C1116" s="2">
        <f>YEAR(Data!$D1116)</f>
        <v>2014</v>
      </c>
      <c r="D1116" s="7">
        <v>41992</v>
      </c>
      <c r="E1116" s="7">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c r="W1116" t="str">
        <f>TEXT(Table_1[[#This Row],[Order Date]],"mmmm")</f>
        <v>December</v>
      </c>
    </row>
    <row r="1117" spans="1:23" ht="14.25" customHeight="1">
      <c r="A1117" s="2">
        <v>1116</v>
      </c>
      <c r="B1117" s="2" t="s">
        <v>3251</v>
      </c>
      <c r="C1117" s="2">
        <f>YEAR(Data!$D1117)</f>
        <v>2014</v>
      </c>
      <c r="D1117" s="7">
        <v>41992</v>
      </c>
      <c r="E1117" s="7">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c r="W1117" t="str">
        <f>TEXT(Table_1[[#This Row],[Order Date]],"mmmm")</f>
        <v>December</v>
      </c>
    </row>
    <row r="1118" spans="1:23" ht="14.25" customHeight="1">
      <c r="A1118" s="2">
        <v>1117</v>
      </c>
      <c r="B1118" s="2" t="s">
        <v>3255</v>
      </c>
      <c r="C1118" s="2">
        <f>YEAR(Data!$D1118)</f>
        <v>2013</v>
      </c>
      <c r="D1118" s="7">
        <v>41478</v>
      </c>
      <c r="E1118" s="7">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c r="W1118" t="str">
        <f>TEXT(Table_1[[#This Row],[Order Date]],"mmmm")</f>
        <v>July</v>
      </c>
    </row>
    <row r="1119" spans="1:23" ht="14.25" customHeight="1">
      <c r="A1119" s="2">
        <v>1118</v>
      </c>
      <c r="B1119" s="2" t="s">
        <v>3258</v>
      </c>
      <c r="C1119" s="2">
        <f>YEAR(Data!$D1119)</f>
        <v>2012</v>
      </c>
      <c r="D1119" s="7">
        <v>41156</v>
      </c>
      <c r="E1119" s="7">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c r="W1119" t="str">
        <f>TEXT(Table_1[[#This Row],[Order Date]],"mmmm")</f>
        <v>September</v>
      </c>
    </row>
    <row r="1120" spans="1:23" ht="14.25" customHeight="1">
      <c r="A1120" s="2">
        <v>1119</v>
      </c>
      <c r="B1120" s="2" t="s">
        <v>3258</v>
      </c>
      <c r="C1120" s="2">
        <f>YEAR(Data!$D1120)</f>
        <v>2012</v>
      </c>
      <c r="D1120" s="7">
        <v>41156</v>
      </c>
      <c r="E1120" s="7">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c r="W1120" t="str">
        <f>TEXT(Table_1[[#This Row],[Order Date]],"mmmm")</f>
        <v>September</v>
      </c>
    </row>
    <row r="1121" spans="1:23" ht="14.25" customHeight="1">
      <c r="A1121" s="2">
        <v>1120</v>
      </c>
      <c r="B1121" s="2" t="s">
        <v>3258</v>
      </c>
      <c r="C1121" s="2">
        <f>YEAR(Data!$D1121)</f>
        <v>2012</v>
      </c>
      <c r="D1121" s="7">
        <v>41156</v>
      </c>
      <c r="E1121" s="7">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c r="W1121" t="str">
        <f>TEXT(Table_1[[#This Row],[Order Date]],"mmmm")</f>
        <v>September</v>
      </c>
    </row>
    <row r="1122" spans="1:23" ht="14.25" customHeight="1">
      <c r="A1122" s="2">
        <v>1121</v>
      </c>
      <c r="B1122" s="2" t="s">
        <v>3258</v>
      </c>
      <c r="C1122" s="2">
        <f>YEAR(Data!$D1122)</f>
        <v>2012</v>
      </c>
      <c r="D1122" s="7">
        <v>41156</v>
      </c>
      <c r="E1122" s="7">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c r="W1122" t="str">
        <f>TEXT(Table_1[[#This Row],[Order Date]],"mmmm")</f>
        <v>September</v>
      </c>
    </row>
    <row r="1123" spans="1:23" ht="14.25" customHeight="1">
      <c r="A1123" s="2">
        <v>1122</v>
      </c>
      <c r="B1123" s="2" t="s">
        <v>3264</v>
      </c>
      <c r="C1123" s="2">
        <f>YEAR(Data!$D1123)</f>
        <v>2011</v>
      </c>
      <c r="D1123" s="7">
        <v>40564</v>
      </c>
      <c r="E1123" s="7">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c r="W1123" t="str">
        <f>TEXT(Table_1[[#This Row],[Order Date]],"mmmm")</f>
        <v>January</v>
      </c>
    </row>
    <row r="1124" spans="1:23" ht="14.25" customHeight="1">
      <c r="A1124" s="2">
        <v>1123</v>
      </c>
      <c r="B1124" s="2" t="s">
        <v>3264</v>
      </c>
      <c r="C1124" s="2">
        <f>YEAR(Data!$D1124)</f>
        <v>2011</v>
      </c>
      <c r="D1124" s="7">
        <v>40564</v>
      </c>
      <c r="E1124" s="7">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c r="W1124" t="str">
        <f>TEXT(Table_1[[#This Row],[Order Date]],"mmmm")</f>
        <v>January</v>
      </c>
    </row>
    <row r="1125" spans="1:23" ht="14.25" customHeight="1">
      <c r="A1125" s="2">
        <v>1124</v>
      </c>
      <c r="B1125" s="2" t="s">
        <v>3264</v>
      </c>
      <c r="C1125" s="2">
        <f>YEAR(Data!$D1125)</f>
        <v>2011</v>
      </c>
      <c r="D1125" s="7">
        <v>40564</v>
      </c>
      <c r="E1125" s="7">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c r="W1125" t="str">
        <f>TEXT(Table_1[[#This Row],[Order Date]],"mmmm")</f>
        <v>January</v>
      </c>
    </row>
    <row r="1126" spans="1:23" ht="14.25" customHeight="1">
      <c r="A1126" s="2">
        <v>1125</v>
      </c>
      <c r="B1126" s="2" t="s">
        <v>3264</v>
      </c>
      <c r="C1126" s="2">
        <f>YEAR(Data!$D1126)</f>
        <v>2011</v>
      </c>
      <c r="D1126" s="7">
        <v>40564</v>
      </c>
      <c r="E1126" s="7">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c r="W1126" t="str">
        <f>TEXT(Table_1[[#This Row],[Order Date]],"mmmm")</f>
        <v>January</v>
      </c>
    </row>
    <row r="1127" spans="1:23" ht="14.25" customHeight="1">
      <c r="A1127" s="2">
        <v>1126</v>
      </c>
      <c r="B1127" s="2" t="s">
        <v>3264</v>
      </c>
      <c r="C1127" s="2">
        <f>YEAR(Data!$D1127)</f>
        <v>2011</v>
      </c>
      <c r="D1127" s="7">
        <v>40564</v>
      </c>
      <c r="E1127" s="7">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c r="W1127" t="str">
        <f>TEXT(Table_1[[#This Row],[Order Date]],"mmmm")</f>
        <v>January</v>
      </c>
    </row>
    <row r="1128" spans="1:23" ht="14.25" customHeight="1">
      <c r="A1128" s="2">
        <v>1127</v>
      </c>
      <c r="B1128" s="2" t="s">
        <v>3264</v>
      </c>
      <c r="C1128" s="2">
        <f>YEAR(Data!$D1128)</f>
        <v>2011</v>
      </c>
      <c r="D1128" s="7">
        <v>40564</v>
      </c>
      <c r="E1128" s="7">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c r="W1128" t="str">
        <f>TEXT(Table_1[[#This Row],[Order Date]],"mmmm")</f>
        <v>January</v>
      </c>
    </row>
    <row r="1129" spans="1:23" ht="14.25" customHeight="1">
      <c r="A1129" s="2">
        <v>1128</v>
      </c>
      <c r="B1129" s="2" t="s">
        <v>3271</v>
      </c>
      <c r="C1129" s="2">
        <f>YEAR(Data!$D1129)</f>
        <v>2012</v>
      </c>
      <c r="D1129" s="7">
        <v>40970</v>
      </c>
      <c r="E1129" s="7">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c r="W1129" t="str">
        <f>TEXT(Table_1[[#This Row],[Order Date]],"mmmm")</f>
        <v>March</v>
      </c>
    </row>
    <row r="1130" spans="1:23" ht="14.25" customHeight="1">
      <c r="A1130" s="2">
        <v>1129</v>
      </c>
      <c r="B1130" s="2" t="s">
        <v>3271</v>
      </c>
      <c r="C1130" s="2">
        <f>YEAR(Data!$D1130)</f>
        <v>2012</v>
      </c>
      <c r="D1130" s="7">
        <v>40970</v>
      </c>
      <c r="E1130" s="7">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c r="W1130" t="str">
        <f>TEXT(Table_1[[#This Row],[Order Date]],"mmmm")</f>
        <v>March</v>
      </c>
    </row>
    <row r="1131" spans="1:23" ht="14.25" customHeight="1">
      <c r="A1131" s="2">
        <v>1130</v>
      </c>
      <c r="B1131" s="2" t="s">
        <v>3272</v>
      </c>
      <c r="C1131" s="2">
        <f>YEAR(Data!$D1131)</f>
        <v>2013</v>
      </c>
      <c r="D1131" s="7">
        <v>41377</v>
      </c>
      <c r="E1131" s="7">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c r="W1131" t="str">
        <f>TEXT(Table_1[[#This Row],[Order Date]],"mmmm")</f>
        <v>April</v>
      </c>
    </row>
    <row r="1132" spans="1:23" ht="14.25" customHeight="1">
      <c r="A1132" s="2">
        <v>1131</v>
      </c>
      <c r="B1132" s="2" t="s">
        <v>3272</v>
      </c>
      <c r="C1132" s="2">
        <f>YEAR(Data!$D1132)</f>
        <v>2013</v>
      </c>
      <c r="D1132" s="7">
        <v>41377</v>
      </c>
      <c r="E1132" s="7">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c r="W1132" t="str">
        <f>TEXT(Table_1[[#This Row],[Order Date]],"mmmm")</f>
        <v>April</v>
      </c>
    </row>
    <row r="1133" spans="1:23" ht="14.25" customHeight="1">
      <c r="A1133" s="2">
        <v>1132</v>
      </c>
      <c r="B1133" s="2" t="s">
        <v>3272</v>
      </c>
      <c r="C1133" s="2">
        <f>YEAR(Data!$D1133)</f>
        <v>2013</v>
      </c>
      <c r="D1133" s="7">
        <v>41377</v>
      </c>
      <c r="E1133" s="7">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c r="W1133" t="str">
        <f>TEXT(Table_1[[#This Row],[Order Date]],"mmmm")</f>
        <v>April</v>
      </c>
    </row>
    <row r="1134" spans="1:23" ht="14.25" customHeight="1">
      <c r="A1134" s="2">
        <v>1133</v>
      </c>
      <c r="B1134" s="2" t="s">
        <v>3277</v>
      </c>
      <c r="C1134" s="2">
        <f>YEAR(Data!$D1134)</f>
        <v>2013</v>
      </c>
      <c r="D1134" s="7">
        <v>41615</v>
      </c>
      <c r="E1134" s="7">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c r="W1134" t="str">
        <f>TEXT(Table_1[[#This Row],[Order Date]],"mmmm")</f>
        <v>December</v>
      </c>
    </row>
    <row r="1135" spans="1:23" ht="14.25" customHeight="1">
      <c r="A1135" s="2">
        <v>1134</v>
      </c>
      <c r="B1135" s="2" t="s">
        <v>3279</v>
      </c>
      <c r="C1135" s="2">
        <f>YEAR(Data!$D1135)</f>
        <v>2013</v>
      </c>
      <c r="D1135" s="7">
        <v>41431</v>
      </c>
      <c r="E1135" s="7">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c r="W1135" t="str">
        <f>TEXT(Table_1[[#This Row],[Order Date]],"mmmm")</f>
        <v>June</v>
      </c>
    </row>
    <row r="1136" spans="1:23" ht="14.25" customHeight="1">
      <c r="A1136" s="2">
        <v>1135</v>
      </c>
      <c r="B1136" s="2" t="s">
        <v>3279</v>
      </c>
      <c r="C1136" s="2">
        <f>YEAR(Data!$D1136)</f>
        <v>2013</v>
      </c>
      <c r="D1136" s="7">
        <v>41431</v>
      </c>
      <c r="E1136" s="7">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c r="W1136" t="str">
        <f>TEXT(Table_1[[#This Row],[Order Date]],"mmmm")</f>
        <v>June</v>
      </c>
    </row>
    <row r="1137" spans="1:23" ht="14.25" customHeight="1">
      <c r="A1137" s="2">
        <v>1136</v>
      </c>
      <c r="B1137" s="2" t="s">
        <v>3282</v>
      </c>
      <c r="C1137" s="2">
        <f>YEAR(Data!$D1137)</f>
        <v>2013</v>
      </c>
      <c r="D1137" s="7">
        <v>41620</v>
      </c>
      <c r="E1137" s="7">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c r="W1137" t="str">
        <f>TEXT(Table_1[[#This Row],[Order Date]],"mmmm")</f>
        <v>December</v>
      </c>
    </row>
    <row r="1138" spans="1:23" ht="14.25" customHeight="1">
      <c r="A1138" s="2">
        <v>1137</v>
      </c>
      <c r="B1138" s="2" t="s">
        <v>3286</v>
      </c>
      <c r="C1138" s="2">
        <f>YEAR(Data!$D1138)</f>
        <v>2013</v>
      </c>
      <c r="D1138" s="7">
        <v>41591</v>
      </c>
      <c r="E1138" s="7">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c r="W1138" t="str">
        <f>TEXT(Table_1[[#This Row],[Order Date]],"mmmm")</f>
        <v>November</v>
      </c>
    </row>
    <row r="1139" spans="1:23" ht="14.25" customHeight="1">
      <c r="A1139" s="2">
        <v>1138</v>
      </c>
      <c r="B1139" s="2" t="s">
        <v>3286</v>
      </c>
      <c r="C1139" s="2">
        <f>YEAR(Data!$D1139)</f>
        <v>2013</v>
      </c>
      <c r="D1139" s="7">
        <v>41591</v>
      </c>
      <c r="E1139" s="7">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c r="W1139" t="str">
        <f>TEXT(Table_1[[#This Row],[Order Date]],"mmmm")</f>
        <v>November</v>
      </c>
    </row>
    <row r="1140" spans="1:23" ht="14.25" customHeight="1">
      <c r="A1140" s="2">
        <v>1139</v>
      </c>
      <c r="B1140" s="2" t="s">
        <v>3286</v>
      </c>
      <c r="C1140" s="2">
        <f>YEAR(Data!$D1140)</f>
        <v>2013</v>
      </c>
      <c r="D1140" s="7">
        <v>41591</v>
      </c>
      <c r="E1140" s="7">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c r="W1140" t="str">
        <f>TEXT(Table_1[[#This Row],[Order Date]],"mmmm")</f>
        <v>November</v>
      </c>
    </row>
    <row r="1141" spans="1:23" ht="14.25" customHeight="1">
      <c r="A1141" s="2">
        <v>1140</v>
      </c>
      <c r="B1141" s="2" t="s">
        <v>3286</v>
      </c>
      <c r="C1141" s="2">
        <f>YEAR(Data!$D1141)</f>
        <v>2013</v>
      </c>
      <c r="D1141" s="7">
        <v>41591</v>
      </c>
      <c r="E1141" s="7">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c r="W1141" t="str">
        <f>TEXT(Table_1[[#This Row],[Order Date]],"mmmm")</f>
        <v>November</v>
      </c>
    </row>
    <row r="1142" spans="1:23" ht="14.25" customHeight="1">
      <c r="A1142" s="2">
        <v>1141</v>
      </c>
      <c r="B1142" s="2" t="s">
        <v>3286</v>
      </c>
      <c r="C1142" s="2">
        <f>YEAR(Data!$D1142)</f>
        <v>2013</v>
      </c>
      <c r="D1142" s="7">
        <v>41591</v>
      </c>
      <c r="E1142" s="7">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c r="W1142" t="str">
        <f>TEXT(Table_1[[#This Row],[Order Date]],"mmmm")</f>
        <v>November</v>
      </c>
    </row>
    <row r="1143" spans="1:23" ht="14.25" customHeight="1">
      <c r="A1143" s="2">
        <v>1142</v>
      </c>
      <c r="B1143" s="2" t="s">
        <v>3296</v>
      </c>
      <c r="C1143" s="2">
        <f>YEAR(Data!$D1143)</f>
        <v>2011</v>
      </c>
      <c r="D1143" s="7">
        <v>40815</v>
      </c>
      <c r="E1143" s="7">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c r="W1143" t="str">
        <f>TEXT(Table_1[[#This Row],[Order Date]],"mmmm")</f>
        <v>September</v>
      </c>
    </row>
    <row r="1144" spans="1:23" ht="14.25" customHeight="1">
      <c r="A1144" s="2">
        <v>1143</v>
      </c>
      <c r="B1144" s="2" t="s">
        <v>3296</v>
      </c>
      <c r="C1144" s="2">
        <f>YEAR(Data!$D1144)</f>
        <v>2011</v>
      </c>
      <c r="D1144" s="7">
        <v>40815</v>
      </c>
      <c r="E1144" s="7">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c r="W1144" t="str">
        <f>TEXT(Table_1[[#This Row],[Order Date]],"mmmm")</f>
        <v>September</v>
      </c>
    </row>
    <row r="1145" spans="1:23" ht="14.25" customHeight="1">
      <c r="A1145" s="2">
        <v>1144</v>
      </c>
      <c r="B1145" s="2" t="s">
        <v>3296</v>
      </c>
      <c r="C1145" s="2">
        <f>YEAR(Data!$D1145)</f>
        <v>2011</v>
      </c>
      <c r="D1145" s="7">
        <v>40815</v>
      </c>
      <c r="E1145" s="7">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c r="W1145" t="str">
        <f>TEXT(Table_1[[#This Row],[Order Date]],"mmmm")</f>
        <v>September</v>
      </c>
    </row>
    <row r="1146" spans="1:23" ht="14.25" customHeight="1">
      <c r="A1146" s="2">
        <v>1145</v>
      </c>
      <c r="B1146" s="2" t="s">
        <v>3296</v>
      </c>
      <c r="C1146" s="2">
        <f>YEAR(Data!$D1146)</f>
        <v>2011</v>
      </c>
      <c r="D1146" s="7">
        <v>40815</v>
      </c>
      <c r="E1146" s="7">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c r="W1146" t="str">
        <f>TEXT(Table_1[[#This Row],[Order Date]],"mmmm")</f>
        <v>September</v>
      </c>
    </row>
    <row r="1147" spans="1:23" ht="14.25" customHeight="1">
      <c r="A1147" s="2">
        <v>1146</v>
      </c>
      <c r="B1147" s="2" t="s">
        <v>3296</v>
      </c>
      <c r="C1147" s="2">
        <f>YEAR(Data!$D1147)</f>
        <v>2011</v>
      </c>
      <c r="D1147" s="7">
        <v>40815</v>
      </c>
      <c r="E1147" s="7">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c r="W1147" t="str">
        <f>TEXT(Table_1[[#This Row],[Order Date]],"mmmm")</f>
        <v>September</v>
      </c>
    </row>
    <row r="1148" spans="1:23" ht="14.25" customHeight="1">
      <c r="A1148" s="2">
        <v>1147</v>
      </c>
      <c r="B1148" s="2" t="s">
        <v>3301</v>
      </c>
      <c r="C1148" s="2">
        <f>YEAR(Data!$D1148)</f>
        <v>2012</v>
      </c>
      <c r="D1148" s="7">
        <v>41003</v>
      </c>
      <c r="E1148" s="7">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c r="W1148" t="str">
        <f>TEXT(Table_1[[#This Row],[Order Date]],"mmmm")</f>
        <v>April</v>
      </c>
    </row>
    <row r="1149" spans="1:23" ht="14.25" customHeight="1">
      <c r="A1149" s="2">
        <v>1148</v>
      </c>
      <c r="B1149" s="2" t="s">
        <v>3301</v>
      </c>
      <c r="C1149" s="2">
        <f>YEAR(Data!$D1149)</f>
        <v>2012</v>
      </c>
      <c r="D1149" s="7">
        <v>41003</v>
      </c>
      <c r="E1149" s="7">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c r="W1149" t="str">
        <f>TEXT(Table_1[[#This Row],[Order Date]],"mmmm")</f>
        <v>April</v>
      </c>
    </row>
    <row r="1150" spans="1:23" ht="14.25" customHeight="1">
      <c r="A1150" s="2">
        <v>1149</v>
      </c>
      <c r="B1150" s="2" t="s">
        <v>3301</v>
      </c>
      <c r="C1150" s="2">
        <f>YEAR(Data!$D1150)</f>
        <v>2012</v>
      </c>
      <c r="D1150" s="7">
        <v>41003</v>
      </c>
      <c r="E1150" s="7">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c r="W1150" t="str">
        <f>TEXT(Table_1[[#This Row],[Order Date]],"mmmm")</f>
        <v>April</v>
      </c>
    </row>
    <row r="1151" spans="1:23" ht="14.25" customHeight="1">
      <c r="A1151" s="2">
        <v>1150</v>
      </c>
      <c r="B1151" s="2" t="s">
        <v>3301</v>
      </c>
      <c r="C1151" s="2">
        <f>YEAR(Data!$D1151)</f>
        <v>2012</v>
      </c>
      <c r="D1151" s="7">
        <v>41003</v>
      </c>
      <c r="E1151" s="7">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c r="W1151" t="str">
        <f>TEXT(Table_1[[#This Row],[Order Date]],"mmmm")</f>
        <v>April</v>
      </c>
    </row>
    <row r="1152" spans="1:23" ht="14.25" customHeight="1">
      <c r="A1152" s="2">
        <v>1151</v>
      </c>
      <c r="B1152" s="2" t="s">
        <v>3301</v>
      </c>
      <c r="C1152" s="2">
        <f>YEAR(Data!$D1152)</f>
        <v>2012</v>
      </c>
      <c r="D1152" s="7">
        <v>41003</v>
      </c>
      <c r="E1152" s="7">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c r="W1152" t="str">
        <f>TEXT(Table_1[[#This Row],[Order Date]],"mmmm")</f>
        <v>April</v>
      </c>
    </row>
    <row r="1153" spans="1:23" ht="14.25" customHeight="1">
      <c r="A1153" s="2">
        <v>1152</v>
      </c>
      <c r="B1153" s="2" t="s">
        <v>3314</v>
      </c>
      <c r="C1153" s="2">
        <f>YEAR(Data!$D1153)</f>
        <v>2012</v>
      </c>
      <c r="D1153" s="7">
        <v>41037</v>
      </c>
      <c r="E1153" s="7">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c r="W1153" t="str">
        <f>TEXT(Table_1[[#This Row],[Order Date]],"mmmm")</f>
        <v>May</v>
      </c>
    </row>
    <row r="1154" spans="1:23" ht="14.25" customHeight="1">
      <c r="A1154" s="2">
        <v>1153</v>
      </c>
      <c r="B1154" s="2" t="s">
        <v>3318</v>
      </c>
      <c r="C1154" s="2">
        <f>YEAR(Data!$D1154)</f>
        <v>2014</v>
      </c>
      <c r="D1154" s="7">
        <v>41640</v>
      </c>
      <c r="E1154" s="7">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c r="W1154" t="str">
        <f>TEXT(Table_1[[#This Row],[Order Date]],"mmmm")</f>
        <v>January</v>
      </c>
    </row>
    <row r="1155" spans="1:23" ht="14.25" customHeight="1">
      <c r="A1155" s="2">
        <v>1154</v>
      </c>
      <c r="B1155" s="2" t="s">
        <v>3318</v>
      </c>
      <c r="C1155" s="2">
        <f>YEAR(Data!$D1155)</f>
        <v>2014</v>
      </c>
      <c r="D1155" s="7">
        <v>41640</v>
      </c>
      <c r="E1155" s="7">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c r="W1155" t="str">
        <f>TEXT(Table_1[[#This Row],[Order Date]],"mmmm")</f>
        <v>January</v>
      </c>
    </row>
    <row r="1156" spans="1:23" ht="14.25" customHeight="1">
      <c r="A1156" s="2">
        <v>1155</v>
      </c>
      <c r="B1156" s="2" t="s">
        <v>3322</v>
      </c>
      <c r="C1156" s="2">
        <f>YEAR(Data!$D1156)</f>
        <v>2011</v>
      </c>
      <c r="D1156" s="7">
        <v>40897</v>
      </c>
      <c r="E1156" s="7">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c r="W1156" t="str">
        <f>TEXT(Table_1[[#This Row],[Order Date]],"mmmm")</f>
        <v>December</v>
      </c>
    </row>
    <row r="1157" spans="1:23" ht="14.25" customHeight="1">
      <c r="A1157" s="2">
        <v>1156</v>
      </c>
      <c r="B1157" s="2" t="s">
        <v>3322</v>
      </c>
      <c r="C1157" s="2">
        <f>YEAR(Data!$D1157)</f>
        <v>2011</v>
      </c>
      <c r="D1157" s="7">
        <v>40897</v>
      </c>
      <c r="E1157" s="7">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c r="W1157" t="str">
        <f>TEXT(Table_1[[#This Row],[Order Date]],"mmmm")</f>
        <v>December</v>
      </c>
    </row>
    <row r="1158" spans="1:23" ht="14.25" customHeight="1">
      <c r="A1158" s="2">
        <v>1157</v>
      </c>
      <c r="B1158" s="2" t="s">
        <v>3322</v>
      </c>
      <c r="C1158" s="2">
        <f>YEAR(Data!$D1158)</f>
        <v>2011</v>
      </c>
      <c r="D1158" s="7">
        <v>40897</v>
      </c>
      <c r="E1158" s="7">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c r="W1158" t="str">
        <f>TEXT(Table_1[[#This Row],[Order Date]],"mmmm")</f>
        <v>December</v>
      </c>
    </row>
    <row r="1159" spans="1:23" ht="14.25" customHeight="1">
      <c r="A1159" s="2">
        <v>1158</v>
      </c>
      <c r="B1159" s="2" t="s">
        <v>3322</v>
      </c>
      <c r="C1159" s="2">
        <f>YEAR(Data!$D1159)</f>
        <v>2011</v>
      </c>
      <c r="D1159" s="7">
        <v>40897</v>
      </c>
      <c r="E1159" s="7">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c r="W1159" t="str">
        <f>TEXT(Table_1[[#This Row],[Order Date]],"mmmm")</f>
        <v>December</v>
      </c>
    </row>
    <row r="1160" spans="1:23" ht="14.25" customHeight="1">
      <c r="A1160" s="2">
        <v>1159</v>
      </c>
      <c r="B1160" s="2" t="s">
        <v>3328</v>
      </c>
      <c r="C1160" s="2">
        <f>YEAR(Data!$D1160)</f>
        <v>2013</v>
      </c>
      <c r="D1160" s="7">
        <v>41458</v>
      </c>
      <c r="E1160" s="7">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c r="W1160" t="str">
        <f>TEXT(Table_1[[#This Row],[Order Date]],"mmmm")</f>
        <v>July</v>
      </c>
    </row>
    <row r="1161" spans="1:23" ht="14.25" customHeight="1">
      <c r="A1161" s="2">
        <v>1160</v>
      </c>
      <c r="B1161" s="2" t="s">
        <v>3331</v>
      </c>
      <c r="C1161" s="2">
        <f>YEAR(Data!$D1161)</f>
        <v>2014</v>
      </c>
      <c r="D1161" s="7">
        <v>41820</v>
      </c>
      <c r="E1161" s="7">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c r="W1161" t="str">
        <f>TEXT(Table_1[[#This Row],[Order Date]],"mmmm")</f>
        <v>June</v>
      </c>
    </row>
    <row r="1162" spans="1:23" ht="14.25" customHeight="1">
      <c r="A1162" s="2">
        <v>1161</v>
      </c>
      <c r="B1162" s="2" t="s">
        <v>3331</v>
      </c>
      <c r="C1162" s="2">
        <f>YEAR(Data!$D1162)</f>
        <v>2014</v>
      </c>
      <c r="D1162" s="7">
        <v>41820</v>
      </c>
      <c r="E1162" s="7">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c r="W1162" t="str">
        <f>TEXT(Table_1[[#This Row],[Order Date]],"mmmm")</f>
        <v>June</v>
      </c>
    </row>
    <row r="1163" spans="1:23" ht="14.25" customHeight="1">
      <c r="A1163" s="2">
        <v>1162</v>
      </c>
      <c r="B1163" s="2" t="s">
        <v>3335</v>
      </c>
      <c r="C1163" s="2">
        <f>YEAR(Data!$D1163)</f>
        <v>2011</v>
      </c>
      <c r="D1163" s="7">
        <v>40787</v>
      </c>
      <c r="E1163" s="7">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c r="W1163" t="str">
        <f>TEXT(Table_1[[#This Row],[Order Date]],"mmmm")</f>
        <v>September</v>
      </c>
    </row>
    <row r="1164" spans="1:23" ht="14.25" customHeight="1">
      <c r="A1164" s="2">
        <v>1163</v>
      </c>
      <c r="B1164" s="2" t="s">
        <v>3339</v>
      </c>
      <c r="C1164" s="2">
        <f>YEAR(Data!$D1164)</f>
        <v>2011</v>
      </c>
      <c r="D1164" s="7">
        <v>40605</v>
      </c>
      <c r="E1164" s="7">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c r="W1164" t="str">
        <f>TEXT(Table_1[[#This Row],[Order Date]],"mmmm")</f>
        <v>March</v>
      </c>
    </row>
    <row r="1165" spans="1:23" ht="14.25" customHeight="1">
      <c r="A1165" s="2">
        <v>1164</v>
      </c>
      <c r="B1165" s="2" t="s">
        <v>3339</v>
      </c>
      <c r="C1165" s="2">
        <f>YEAR(Data!$D1165)</f>
        <v>2011</v>
      </c>
      <c r="D1165" s="7">
        <v>40605</v>
      </c>
      <c r="E1165" s="7">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c r="W1165" t="str">
        <f>TEXT(Table_1[[#This Row],[Order Date]],"mmmm")</f>
        <v>March</v>
      </c>
    </row>
    <row r="1166" spans="1:23" ht="14.25" customHeight="1">
      <c r="A1166" s="2">
        <v>1165</v>
      </c>
      <c r="B1166" s="2" t="s">
        <v>3339</v>
      </c>
      <c r="C1166" s="2">
        <f>YEAR(Data!$D1166)</f>
        <v>2011</v>
      </c>
      <c r="D1166" s="7">
        <v>40605</v>
      </c>
      <c r="E1166" s="7">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c r="W1166" t="str">
        <f>TEXT(Table_1[[#This Row],[Order Date]],"mmmm")</f>
        <v>March</v>
      </c>
    </row>
    <row r="1167" spans="1:23" ht="14.25" customHeight="1">
      <c r="A1167" s="2">
        <v>1166</v>
      </c>
      <c r="B1167" s="2" t="s">
        <v>3346</v>
      </c>
      <c r="C1167" s="2">
        <f>YEAR(Data!$D1167)</f>
        <v>2011</v>
      </c>
      <c r="D1167" s="7">
        <v>40667</v>
      </c>
      <c r="E1167" s="7">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c r="W1167" t="str">
        <f>TEXT(Table_1[[#This Row],[Order Date]],"mmmm")</f>
        <v>May</v>
      </c>
    </row>
    <row r="1168" spans="1:23" ht="14.25" customHeight="1">
      <c r="A1168" s="2">
        <v>1167</v>
      </c>
      <c r="B1168" s="2" t="s">
        <v>3349</v>
      </c>
      <c r="C1168" s="2">
        <f>YEAR(Data!$D1168)</f>
        <v>2012</v>
      </c>
      <c r="D1168" s="7">
        <v>41215</v>
      </c>
      <c r="E1168" s="7">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c r="W1168" t="str">
        <f>TEXT(Table_1[[#This Row],[Order Date]],"mmmm")</f>
        <v>November</v>
      </c>
    </row>
    <row r="1169" spans="1:23" ht="14.25" customHeight="1">
      <c r="A1169" s="2">
        <v>1168</v>
      </c>
      <c r="B1169" s="2" t="s">
        <v>3350</v>
      </c>
      <c r="C1169" s="2">
        <f>YEAR(Data!$D1169)</f>
        <v>2014</v>
      </c>
      <c r="D1169" s="7">
        <v>41982</v>
      </c>
      <c r="E1169" s="7">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c r="W1169" t="str">
        <f>TEXT(Table_1[[#This Row],[Order Date]],"mmmm")</f>
        <v>December</v>
      </c>
    </row>
    <row r="1170" spans="1:23" ht="14.25" customHeight="1">
      <c r="A1170" s="2">
        <v>1169</v>
      </c>
      <c r="B1170" s="2" t="s">
        <v>3350</v>
      </c>
      <c r="C1170" s="2">
        <f>YEAR(Data!$D1170)</f>
        <v>2014</v>
      </c>
      <c r="D1170" s="7">
        <v>41982</v>
      </c>
      <c r="E1170" s="7">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c r="W1170" t="str">
        <f>TEXT(Table_1[[#This Row],[Order Date]],"mmmm")</f>
        <v>December</v>
      </c>
    </row>
    <row r="1171" spans="1:23" ht="14.25" customHeight="1">
      <c r="A1171" s="2">
        <v>1170</v>
      </c>
      <c r="B1171" s="2" t="s">
        <v>3350</v>
      </c>
      <c r="C1171" s="2">
        <f>YEAR(Data!$D1171)</f>
        <v>2014</v>
      </c>
      <c r="D1171" s="7">
        <v>41982</v>
      </c>
      <c r="E1171" s="7">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c r="W1171" t="str">
        <f>TEXT(Table_1[[#This Row],[Order Date]],"mmmm")</f>
        <v>December</v>
      </c>
    </row>
    <row r="1172" spans="1:23" ht="14.25" customHeight="1">
      <c r="A1172" s="2">
        <v>1171</v>
      </c>
      <c r="B1172" s="2" t="s">
        <v>3350</v>
      </c>
      <c r="C1172" s="2">
        <f>YEAR(Data!$D1172)</f>
        <v>2014</v>
      </c>
      <c r="D1172" s="7">
        <v>41982</v>
      </c>
      <c r="E1172" s="7">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c r="W1172" t="str">
        <f>TEXT(Table_1[[#This Row],[Order Date]],"mmmm")</f>
        <v>December</v>
      </c>
    </row>
    <row r="1173" spans="1:23" ht="14.25" customHeight="1">
      <c r="A1173" s="2">
        <v>1172</v>
      </c>
      <c r="B1173" s="2" t="s">
        <v>3357</v>
      </c>
      <c r="C1173" s="2">
        <f>YEAR(Data!$D1173)</f>
        <v>2011</v>
      </c>
      <c r="D1173" s="7">
        <v>40612</v>
      </c>
      <c r="E1173" s="7">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c r="W1173" t="str">
        <f>TEXT(Table_1[[#This Row],[Order Date]],"mmmm")</f>
        <v>March</v>
      </c>
    </row>
    <row r="1174" spans="1:23" ht="14.25" customHeight="1">
      <c r="A1174" s="2">
        <v>1173</v>
      </c>
      <c r="B1174" s="2" t="s">
        <v>3361</v>
      </c>
      <c r="C1174" s="2">
        <f>YEAR(Data!$D1174)</f>
        <v>2011</v>
      </c>
      <c r="D1174" s="7">
        <v>40654</v>
      </c>
      <c r="E1174" s="7">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c r="W1174" t="str">
        <f>TEXT(Table_1[[#This Row],[Order Date]],"mmmm")</f>
        <v>April</v>
      </c>
    </row>
    <row r="1175" spans="1:23" ht="14.25" customHeight="1">
      <c r="A1175" s="2">
        <v>1174</v>
      </c>
      <c r="B1175" s="2" t="s">
        <v>3364</v>
      </c>
      <c r="C1175" s="2">
        <f>YEAR(Data!$D1175)</f>
        <v>2012</v>
      </c>
      <c r="D1175" s="7">
        <v>41204</v>
      </c>
      <c r="E1175" s="7">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c r="W1175" t="str">
        <f>TEXT(Table_1[[#This Row],[Order Date]],"mmmm")</f>
        <v>October</v>
      </c>
    </row>
    <row r="1176" spans="1:23" ht="14.25" customHeight="1">
      <c r="A1176" s="2">
        <v>1175</v>
      </c>
      <c r="B1176" s="2" t="s">
        <v>3365</v>
      </c>
      <c r="C1176" s="2">
        <f>YEAR(Data!$D1176)</f>
        <v>2012</v>
      </c>
      <c r="D1176" s="7">
        <v>41143</v>
      </c>
      <c r="E1176" s="7">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c r="W1176" t="str">
        <f>TEXT(Table_1[[#This Row],[Order Date]],"mmmm")</f>
        <v>August</v>
      </c>
    </row>
    <row r="1177" spans="1:23" ht="14.25" customHeight="1">
      <c r="A1177" s="2">
        <v>1176</v>
      </c>
      <c r="B1177" s="2" t="s">
        <v>3368</v>
      </c>
      <c r="C1177" s="2">
        <f>YEAR(Data!$D1177)</f>
        <v>2013</v>
      </c>
      <c r="D1177" s="7">
        <v>41516</v>
      </c>
      <c r="E1177" s="7">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c r="W1177" t="str">
        <f>TEXT(Table_1[[#This Row],[Order Date]],"mmmm")</f>
        <v>August</v>
      </c>
    </row>
    <row r="1178" spans="1:23" ht="14.25" customHeight="1">
      <c r="A1178" s="2">
        <v>1177</v>
      </c>
      <c r="B1178" s="2" t="s">
        <v>3369</v>
      </c>
      <c r="C1178" s="2">
        <f>YEAR(Data!$D1178)</f>
        <v>2011</v>
      </c>
      <c r="D1178" s="7">
        <v>40904</v>
      </c>
      <c r="E1178" s="7">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c r="W1178" t="str">
        <f>TEXT(Table_1[[#This Row],[Order Date]],"mmmm")</f>
        <v>December</v>
      </c>
    </row>
    <row r="1179" spans="1:23" ht="14.25" customHeight="1">
      <c r="A1179" s="2">
        <v>1178</v>
      </c>
      <c r="B1179" s="2" t="s">
        <v>3373</v>
      </c>
      <c r="C1179" s="2">
        <f>YEAR(Data!$D1179)</f>
        <v>2013</v>
      </c>
      <c r="D1179" s="7">
        <v>41610</v>
      </c>
      <c r="E1179" s="7">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c r="W1179" t="str">
        <f>TEXT(Table_1[[#This Row],[Order Date]],"mmmm")</f>
        <v>December</v>
      </c>
    </row>
    <row r="1180" spans="1:23" ht="14.25" customHeight="1">
      <c r="A1180" s="2">
        <v>1179</v>
      </c>
      <c r="B1180" s="2" t="s">
        <v>3373</v>
      </c>
      <c r="C1180" s="2">
        <f>YEAR(Data!$D1180)</f>
        <v>2013</v>
      </c>
      <c r="D1180" s="7">
        <v>41610</v>
      </c>
      <c r="E1180" s="7">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c r="W1180" t="str">
        <f>TEXT(Table_1[[#This Row],[Order Date]],"mmmm")</f>
        <v>December</v>
      </c>
    </row>
    <row r="1181" spans="1:23" ht="14.25" customHeight="1">
      <c r="A1181" s="2">
        <v>1180</v>
      </c>
      <c r="B1181" s="2" t="s">
        <v>3377</v>
      </c>
      <c r="C1181" s="2">
        <f>YEAR(Data!$D1181)</f>
        <v>2013</v>
      </c>
      <c r="D1181" s="7">
        <v>41389</v>
      </c>
      <c r="E1181" s="7">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c r="W1181" t="str">
        <f>TEXT(Table_1[[#This Row],[Order Date]],"mmmm")</f>
        <v>April</v>
      </c>
    </row>
    <row r="1182" spans="1:23" ht="14.25" customHeight="1">
      <c r="A1182" s="2">
        <v>1181</v>
      </c>
      <c r="B1182" s="2" t="s">
        <v>3380</v>
      </c>
      <c r="C1182" s="2">
        <f>YEAR(Data!$D1182)</f>
        <v>2011</v>
      </c>
      <c r="D1182" s="7">
        <v>40715</v>
      </c>
      <c r="E1182" s="7">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c r="W1182" t="str">
        <f>TEXT(Table_1[[#This Row],[Order Date]],"mmmm")</f>
        <v>June</v>
      </c>
    </row>
    <row r="1183" spans="1:23" ht="14.25" customHeight="1">
      <c r="A1183" s="2">
        <v>1182</v>
      </c>
      <c r="B1183" s="2" t="s">
        <v>3380</v>
      </c>
      <c r="C1183" s="2">
        <f>YEAR(Data!$D1183)</f>
        <v>2011</v>
      </c>
      <c r="D1183" s="7">
        <v>40715</v>
      </c>
      <c r="E1183" s="7">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c r="W1183" t="str">
        <f>TEXT(Table_1[[#This Row],[Order Date]],"mmmm")</f>
        <v>June</v>
      </c>
    </row>
    <row r="1184" spans="1:23" ht="14.25" customHeight="1">
      <c r="A1184" s="2">
        <v>1183</v>
      </c>
      <c r="B1184" s="2" t="s">
        <v>3385</v>
      </c>
      <c r="C1184" s="2">
        <f>YEAR(Data!$D1184)</f>
        <v>2014</v>
      </c>
      <c r="D1184" s="7">
        <v>41654</v>
      </c>
      <c r="E1184" s="7">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c r="W1184" t="str">
        <f>TEXT(Table_1[[#This Row],[Order Date]],"mmmm")</f>
        <v>January</v>
      </c>
    </row>
    <row r="1185" spans="1:23" ht="14.25" customHeight="1">
      <c r="A1185" s="2">
        <v>1184</v>
      </c>
      <c r="B1185" s="2" t="s">
        <v>3385</v>
      </c>
      <c r="C1185" s="2">
        <f>YEAR(Data!$D1185)</f>
        <v>2014</v>
      </c>
      <c r="D1185" s="7">
        <v>41654</v>
      </c>
      <c r="E1185" s="7">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c r="W1185" t="str">
        <f>TEXT(Table_1[[#This Row],[Order Date]],"mmmm")</f>
        <v>January</v>
      </c>
    </row>
    <row r="1186" spans="1:23" ht="14.25" customHeight="1">
      <c r="A1186" s="2">
        <v>1185</v>
      </c>
      <c r="B1186" s="2" t="s">
        <v>3388</v>
      </c>
      <c r="C1186" s="2">
        <f>YEAR(Data!$D1186)</f>
        <v>2011</v>
      </c>
      <c r="D1186" s="7">
        <v>40871</v>
      </c>
      <c r="E1186" s="7">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c r="W1186" t="str">
        <f>TEXT(Table_1[[#This Row],[Order Date]],"mmmm")</f>
        <v>November</v>
      </c>
    </row>
    <row r="1187" spans="1:23" ht="14.25" customHeight="1">
      <c r="A1187" s="2">
        <v>1186</v>
      </c>
      <c r="B1187" s="2" t="s">
        <v>3388</v>
      </c>
      <c r="C1187" s="2">
        <f>YEAR(Data!$D1187)</f>
        <v>2011</v>
      </c>
      <c r="D1187" s="7">
        <v>40871</v>
      </c>
      <c r="E1187" s="7">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c r="W1187" t="str">
        <f>TEXT(Table_1[[#This Row],[Order Date]],"mmmm")</f>
        <v>November</v>
      </c>
    </row>
    <row r="1188" spans="1:23" ht="14.25" customHeight="1">
      <c r="A1188" s="2">
        <v>1187</v>
      </c>
      <c r="B1188" s="2" t="s">
        <v>3388</v>
      </c>
      <c r="C1188" s="2">
        <f>YEAR(Data!$D1188)</f>
        <v>2011</v>
      </c>
      <c r="D1188" s="7">
        <v>40871</v>
      </c>
      <c r="E1188" s="7">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c r="W1188" t="str">
        <f>TEXT(Table_1[[#This Row],[Order Date]],"mmmm")</f>
        <v>November</v>
      </c>
    </row>
    <row r="1189" spans="1:23" ht="14.25" customHeight="1">
      <c r="A1189" s="2">
        <v>1188</v>
      </c>
      <c r="B1189" s="2" t="s">
        <v>3388</v>
      </c>
      <c r="C1189" s="2">
        <f>YEAR(Data!$D1189)</f>
        <v>2011</v>
      </c>
      <c r="D1189" s="7">
        <v>40871</v>
      </c>
      <c r="E1189" s="7">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c r="W1189" t="str">
        <f>TEXT(Table_1[[#This Row],[Order Date]],"mmmm")</f>
        <v>November</v>
      </c>
    </row>
    <row r="1190" spans="1:23" ht="14.25" customHeight="1">
      <c r="A1190" s="2">
        <v>1189</v>
      </c>
      <c r="B1190" s="2" t="s">
        <v>3395</v>
      </c>
      <c r="C1190" s="2">
        <f>YEAR(Data!$D1190)</f>
        <v>2014</v>
      </c>
      <c r="D1190" s="7">
        <v>41697</v>
      </c>
      <c r="E1190" s="7">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c r="W1190" t="str">
        <f>TEXT(Table_1[[#This Row],[Order Date]],"mmmm")</f>
        <v>February</v>
      </c>
    </row>
    <row r="1191" spans="1:23" ht="14.25" customHeight="1">
      <c r="A1191" s="2">
        <v>1190</v>
      </c>
      <c r="B1191" s="2" t="s">
        <v>3395</v>
      </c>
      <c r="C1191" s="2">
        <f>YEAR(Data!$D1191)</f>
        <v>2014</v>
      </c>
      <c r="D1191" s="7">
        <v>41697</v>
      </c>
      <c r="E1191" s="7">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c r="W1191" t="str">
        <f>TEXT(Table_1[[#This Row],[Order Date]],"mmmm")</f>
        <v>February</v>
      </c>
    </row>
    <row r="1192" spans="1:23" ht="14.25" customHeight="1">
      <c r="A1192" s="2">
        <v>1191</v>
      </c>
      <c r="B1192" s="2" t="s">
        <v>3395</v>
      </c>
      <c r="C1192" s="2">
        <f>YEAR(Data!$D1192)</f>
        <v>2014</v>
      </c>
      <c r="D1192" s="7">
        <v>41697</v>
      </c>
      <c r="E1192" s="7">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c r="W1192" t="str">
        <f>TEXT(Table_1[[#This Row],[Order Date]],"mmmm")</f>
        <v>February</v>
      </c>
    </row>
    <row r="1193" spans="1:23" ht="14.25" customHeight="1">
      <c r="A1193" s="2">
        <v>1192</v>
      </c>
      <c r="B1193" s="2" t="s">
        <v>3395</v>
      </c>
      <c r="C1193" s="2">
        <f>YEAR(Data!$D1193)</f>
        <v>2014</v>
      </c>
      <c r="D1193" s="7">
        <v>41697</v>
      </c>
      <c r="E1193" s="7">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c r="W1193" t="str">
        <f>TEXT(Table_1[[#This Row],[Order Date]],"mmmm")</f>
        <v>February</v>
      </c>
    </row>
    <row r="1194" spans="1:23" ht="14.25" customHeight="1">
      <c r="A1194" s="2">
        <v>1193</v>
      </c>
      <c r="B1194" s="2" t="s">
        <v>3395</v>
      </c>
      <c r="C1194" s="2">
        <f>YEAR(Data!$D1194)</f>
        <v>2014</v>
      </c>
      <c r="D1194" s="7">
        <v>41697</v>
      </c>
      <c r="E1194" s="7">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c r="W1194" t="str">
        <f>TEXT(Table_1[[#This Row],[Order Date]],"mmmm")</f>
        <v>February</v>
      </c>
    </row>
    <row r="1195" spans="1:23" ht="14.25" customHeight="1">
      <c r="A1195" s="2">
        <v>1194</v>
      </c>
      <c r="B1195" s="2" t="s">
        <v>3404</v>
      </c>
      <c r="C1195" s="2">
        <f>YEAR(Data!$D1195)</f>
        <v>2012</v>
      </c>
      <c r="D1195" s="7">
        <v>41167</v>
      </c>
      <c r="E1195" s="7">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c r="W1195" t="str">
        <f>TEXT(Table_1[[#This Row],[Order Date]],"mmmm")</f>
        <v>September</v>
      </c>
    </row>
    <row r="1196" spans="1:23" ht="14.25" customHeight="1">
      <c r="A1196" s="2">
        <v>1195</v>
      </c>
      <c r="B1196" s="2" t="s">
        <v>3404</v>
      </c>
      <c r="C1196" s="2">
        <f>YEAR(Data!$D1196)</f>
        <v>2012</v>
      </c>
      <c r="D1196" s="7">
        <v>41167</v>
      </c>
      <c r="E1196" s="7">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c r="W1196" t="str">
        <f>TEXT(Table_1[[#This Row],[Order Date]],"mmmm")</f>
        <v>September</v>
      </c>
    </row>
    <row r="1197" spans="1:23" ht="14.25" customHeight="1">
      <c r="A1197" s="2">
        <v>1196</v>
      </c>
      <c r="B1197" s="2" t="s">
        <v>3404</v>
      </c>
      <c r="C1197" s="2">
        <f>YEAR(Data!$D1197)</f>
        <v>2012</v>
      </c>
      <c r="D1197" s="7">
        <v>41167</v>
      </c>
      <c r="E1197" s="7">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c r="W1197" t="str">
        <f>TEXT(Table_1[[#This Row],[Order Date]],"mmmm")</f>
        <v>September</v>
      </c>
    </row>
    <row r="1198" spans="1:23" ht="14.25" customHeight="1">
      <c r="A1198" s="2">
        <v>1197</v>
      </c>
      <c r="B1198" s="2" t="s">
        <v>3404</v>
      </c>
      <c r="C1198" s="2">
        <f>YEAR(Data!$D1198)</f>
        <v>2012</v>
      </c>
      <c r="D1198" s="7">
        <v>41167</v>
      </c>
      <c r="E1198" s="7">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c r="W1198" t="str">
        <f>TEXT(Table_1[[#This Row],[Order Date]],"mmmm")</f>
        <v>September</v>
      </c>
    </row>
    <row r="1199" spans="1:23" ht="14.25" customHeight="1">
      <c r="A1199" s="2">
        <v>1198</v>
      </c>
      <c r="B1199" s="2" t="s">
        <v>3408</v>
      </c>
      <c r="C1199" s="2">
        <f>YEAR(Data!$D1199)</f>
        <v>2013</v>
      </c>
      <c r="D1199" s="7">
        <v>41373</v>
      </c>
      <c r="E1199" s="7">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c r="W1199" t="str">
        <f>TEXT(Table_1[[#This Row],[Order Date]],"mmmm")</f>
        <v>April</v>
      </c>
    </row>
    <row r="1200" spans="1:23" ht="14.25" customHeight="1">
      <c r="A1200" s="2">
        <v>1199</v>
      </c>
      <c r="B1200" s="2" t="s">
        <v>3408</v>
      </c>
      <c r="C1200" s="2">
        <f>YEAR(Data!$D1200)</f>
        <v>2013</v>
      </c>
      <c r="D1200" s="7">
        <v>41373</v>
      </c>
      <c r="E1200" s="7">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c r="W1200" t="str">
        <f>TEXT(Table_1[[#This Row],[Order Date]],"mmmm")</f>
        <v>April</v>
      </c>
    </row>
    <row r="1201" spans="1:23" ht="14.25" customHeight="1">
      <c r="A1201" s="2">
        <v>1200</v>
      </c>
      <c r="B1201" s="2" t="s">
        <v>3408</v>
      </c>
      <c r="C1201" s="2">
        <f>YEAR(Data!$D1201)</f>
        <v>2013</v>
      </c>
      <c r="D1201" s="7">
        <v>41373</v>
      </c>
      <c r="E1201" s="7">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c r="W1201" t="str">
        <f>TEXT(Table_1[[#This Row],[Order Date]],"mmmm")</f>
        <v>April</v>
      </c>
    </row>
    <row r="1202" spans="1:23" ht="14.25" customHeight="1">
      <c r="A1202" s="2">
        <v>1201</v>
      </c>
      <c r="B1202" s="2" t="s">
        <v>3413</v>
      </c>
      <c r="C1202" s="2">
        <f>YEAR(Data!$D1202)</f>
        <v>2013</v>
      </c>
      <c r="D1202" s="7">
        <v>41474</v>
      </c>
      <c r="E1202" s="7">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c r="W1202" t="str">
        <f>TEXT(Table_1[[#This Row],[Order Date]],"mmmm")</f>
        <v>July</v>
      </c>
    </row>
    <row r="1203" spans="1:23" ht="14.25" customHeight="1">
      <c r="A1203" s="2">
        <v>1202</v>
      </c>
      <c r="B1203" s="2" t="s">
        <v>3413</v>
      </c>
      <c r="C1203" s="2">
        <f>YEAR(Data!$D1203)</f>
        <v>2013</v>
      </c>
      <c r="D1203" s="7">
        <v>41474</v>
      </c>
      <c r="E1203" s="7">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c r="W1203" t="str">
        <f>TEXT(Table_1[[#This Row],[Order Date]],"mmmm")</f>
        <v>July</v>
      </c>
    </row>
    <row r="1204" spans="1:23" ht="14.25" customHeight="1">
      <c r="A1204" s="2">
        <v>1203</v>
      </c>
      <c r="B1204" s="2" t="s">
        <v>3413</v>
      </c>
      <c r="C1204" s="2">
        <f>YEAR(Data!$D1204)</f>
        <v>2013</v>
      </c>
      <c r="D1204" s="7">
        <v>41474</v>
      </c>
      <c r="E1204" s="7">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c r="W1204" t="str">
        <f>TEXT(Table_1[[#This Row],[Order Date]],"mmmm")</f>
        <v>July</v>
      </c>
    </row>
    <row r="1205" spans="1:23" ht="14.25" customHeight="1">
      <c r="A1205" s="2">
        <v>1204</v>
      </c>
      <c r="B1205" s="2" t="s">
        <v>3413</v>
      </c>
      <c r="C1205" s="2">
        <f>YEAR(Data!$D1205)</f>
        <v>2013</v>
      </c>
      <c r="D1205" s="7">
        <v>41474</v>
      </c>
      <c r="E1205" s="7">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c r="W1205" t="str">
        <f>TEXT(Table_1[[#This Row],[Order Date]],"mmmm")</f>
        <v>July</v>
      </c>
    </row>
    <row r="1206" spans="1:23" ht="14.25" customHeight="1">
      <c r="A1206" s="2">
        <v>1205</v>
      </c>
      <c r="B1206" s="2" t="s">
        <v>3413</v>
      </c>
      <c r="C1206" s="2">
        <f>YEAR(Data!$D1206)</f>
        <v>2013</v>
      </c>
      <c r="D1206" s="7">
        <v>41474</v>
      </c>
      <c r="E1206" s="7">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c r="W1206" t="str">
        <f>TEXT(Table_1[[#This Row],[Order Date]],"mmmm")</f>
        <v>July</v>
      </c>
    </row>
    <row r="1207" spans="1:23" ht="14.25" customHeight="1">
      <c r="A1207" s="2">
        <v>1206</v>
      </c>
      <c r="B1207" s="2" t="s">
        <v>3416</v>
      </c>
      <c r="C1207" s="2">
        <f>YEAR(Data!$D1207)</f>
        <v>2014</v>
      </c>
      <c r="D1207" s="7">
        <v>41853</v>
      </c>
      <c r="E1207" s="7">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c r="W1207" t="str">
        <f>TEXT(Table_1[[#This Row],[Order Date]],"mmmm")</f>
        <v>August</v>
      </c>
    </row>
    <row r="1208" spans="1:23" ht="14.25" customHeight="1">
      <c r="A1208" s="2">
        <v>1207</v>
      </c>
      <c r="B1208" s="2" t="s">
        <v>3419</v>
      </c>
      <c r="C1208" s="2">
        <f>YEAR(Data!$D1208)</f>
        <v>2013</v>
      </c>
      <c r="D1208" s="7">
        <v>41470</v>
      </c>
      <c r="E1208" s="7">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c r="W1208" t="str">
        <f>TEXT(Table_1[[#This Row],[Order Date]],"mmmm")</f>
        <v>July</v>
      </c>
    </row>
    <row r="1209" spans="1:23" ht="14.25" customHeight="1">
      <c r="A1209" s="2">
        <v>1208</v>
      </c>
      <c r="B1209" s="2" t="s">
        <v>3419</v>
      </c>
      <c r="C1209" s="2">
        <f>YEAR(Data!$D1209)</f>
        <v>2013</v>
      </c>
      <c r="D1209" s="7">
        <v>41470</v>
      </c>
      <c r="E1209" s="7">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c r="W1209" t="str">
        <f>TEXT(Table_1[[#This Row],[Order Date]],"mmmm")</f>
        <v>July</v>
      </c>
    </row>
    <row r="1210" spans="1:23" ht="14.25" customHeight="1">
      <c r="A1210" s="2">
        <v>1209</v>
      </c>
      <c r="B1210" s="2" t="s">
        <v>3419</v>
      </c>
      <c r="C1210" s="2">
        <f>YEAR(Data!$D1210)</f>
        <v>2013</v>
      </c>
      <c r="D1210" s="7">
        <v>41470</v>
      </c>
      <c r="E1210" s="7">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c r="W1210" t="str">
        <f>TEXT(Table_1[[#This Row],[Order Date]],"mmmm")</f>
        <v>July</v>
      </c>
    </row>
    <row r="1211" spans="1:23" ht="14.25" customHeight="1">
      <c r="A1211" s="2">
        <v>1210</v>
      </c>
      <c r="B1211" s="2" t="s">
        <v>3419</v>
      </c>
      <c r="C1211" s="2">
        <f>YEAR(Data!$D1211)</f>
        <v>2013</v>
      </c>
      <c r="D1211" s="7">
        <v>41470</v>
      </c>
      <c r="E1211" s="7">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c r="W1211" t="str">
        <f>TEXT(Table_1[[#This Row],[Order Date]],"mmmm")</f>
        <v>July</v>
      </c>
    </row>
    <row r="1212" spans="1:23" ht="14.25" customHeight="1">
      <c r="A1212" s="2">
        <v>1211</v>
      </c>
      <c r="B1212" s="2" t="s">
        <v>3419</v>
      </c>
      <c r="C1212" s="2">
        <f>YEAR(Data!$D1212)</f>
        <v>2013</v>
      </c>
      <c r="D1212" s="7">
        <v>41470</v>
      </c>
      <c r="E1212" s="7">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c r="W1212" t="str">
        <f>TEXT(Table_1[[#This Row],[Order Date]],"mmmm")</f>
        <v>July</v>
      </c>
    </row>
    <row r="1213" spans="1:23" ht="14.25" customHeight="1">
      <c r="A1213" s="2">
        <v>1212</v>
      </c>
      <c r="B1213" s="2" t="s">
        <v>3419</v>
      </c>
      <c r="C1213" s="2">
        <f>YEAR(Data!$D1213)</f>
        <v>2013</v>
      </c>
      <c r="D1213" s="7">
        <v>41470</v>
      </c>
      <c r="E1213" s="7">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c r="W1213" t="str">
        <f>TEXT(Table_1[[#This Row],[Order Date]],"mmmm")</f>
        <v>July</v>
      </c>
    </row>
    <row r="1214" spans="1:23" ht="14.25" customHeight="1">
      <c r="A1214" s="2">
        <v>1213</v>
      </c>
      <c r="B1214" s="2" t="s">
        <v>3426</v>
      </c>
      <c r="C1214" s="2">
        <f>YEAR(Data!$D1214)</f>
        <v>2014</v>
      </c>
      <c r="D1214" s="7">
        <v>41892</v>
      </c>
      <c r="E1214" s="7">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c r="W1214" t="str">
        <f>TEXT(Table_1[[#This Row],[Order Date]],"mmmm")</f>
        <v>September</v>
      </c>
    </row>
    <row r="1215" spans="1:23" ht="14.25" customHeight="1">
      <c r="A1215" s="2">
        <v>1214</v>
      </c>
      <c r="B1215" s="2" t="s">
        <v>3426</v>
      </c>
      <c r="C1215" s="2">
        <f>YEAR(Data!$D1215)</f>
        <v>2014</v>
      </c>
      <c r="D1215" s="7">
        <v>41892</v>
      </c>
      <c r="E1215" s="7">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c r="W1215" t="str">
        <f>TEXT(Table_1[[#This Row],[Order Date]],"mmmm")</f>
        <v>September</v>
      </c>
    </row>
    <row r="1216" spans="1:23" ht="14.25" customHeight="1">
      <c r="A1216" s="2">
        <v>1215</v>
      </c>
      <c r="B1216" s="2" t="s">
        <v>3426</v>
      </c>
      <c r="C1216" s="2">
        <f>YEAR(Data!$D1216)</f>
        <v>2014</v>
      </c>
      <c r="D1216" s="7">
        <v>41892</v>
      </c>
      <c r="E1216" s="7">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c r="W1216" t="str">
        <f>TEXT(Table_1[[#This Row],[Order Date]],"mmmm")</f>
        <v>September</v>
      </c>
    </row>
    <row r="1217" spans="1:23" ht="14.25" customHeight="1">
      <c r="A1217" s="2">
        <v>1216</v>
      </c>
      <c r="B1217" s="2" t="s">
        <v>3426</v>
      </c>
      <c r="C1217" s="2">
        <f>YEAR(Data!$D1217)</f>
        <v>2014</v>
      </c>
      <c r="D1217" s="7">
        <v>41892</v>
      </c>
      <c r="E1217" s="7">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c r="W1217" t="str">
        <f>TEXT(Table_1[[#This Row],[Order Date]],"mmmm")</f>
        <v>September</v>
      </c>
    </row>
    <row r="1218" spans="1:23" ht="14.25" customHeight="1">
      <c r="A1218" s="2">
        <v>1217</v>
      </c>
      <c r="B1218" s="2" t="s">
        <v>3426</v>
      </c>
      <c r="C1218" s="2">
        <f>YEAR(Data!$D1218)</f>
        <v>2014</v>
      </c>
      <c r="D1218" s="7">
        <v>41892</v>
      </c>
      <c r="E1218" s="7">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c r="W1218" t="str">
        <f>TEXT(Table_1[[#This Row],[Order Date]],"mmmm")</f>
        <v>September</v>
      </c>
    </row>
    <row r="1219" spans="1:23" ht="14.25" customHeight="1">
      <c r="A1219" s="2">
        <v>1218</v>
      </c>
      <c r="B1219" s="2" t="s">
        <v>3426</v>
      </c>
      <c r="C1219" s="2">
        <f>YEAR(Data!$D1219)</f>
        <v>2014</v>
      </c>
      <c r="D1219" s="7">
        <v>41892</v>
      </c>
      <c r="E1219" s="7">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c r="W1219" t="str">
        <f>TEXT(Table_1[[#This Row],[Order Date]],"mmmm")</f>
        <v>September</v>
      </c>
    </row>
    <row r="1220" spans="1:23" ht="14.25" customHeight="1">
      <c r="A1220" s="2">
        <v>1219</v>
      </c>
      <c r="B1220" s="2" t="s">
        <v>3426</v>
      </c>
      <c r="C1220" s="2">
        <f>YEAR(Data!$D1220)</f>
        <v>2014</v>
      </c>
      <c r="D1220" s="7">
        <v>41892</v>
      </c>
      <c r="E1220" s="7">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c r="W1220" t="str">
        <f>TEXT(Table_1[[#This Row],[Order Date]],"mmmm")</f>
        <v>September</v>
      </c>
    </row>
    <row r="1221" spans="1:23" ht="14.25" customHeight="1">
      <c r="A1221" s="2">
        <v>1220</v>
      </c>
      <c r="B1221" s="2" t="s">
        <v>3426</v>
      </c>
      <c r="C1221" s="2">
        <f>YEAR(Data!$D1221)</f>
        <v>2014</v>
      </c>
      <c r="D1221" s="7">
        <v>41892</v>
      </c>
      <c r="E1221" s="7">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c r="W1221" t="str">
        <f>TEXT(Table_1[[#This Row],[Order Date]],"mmmm")</f>
        <v>September</v>
      </c>
    </row>
    <row r="1222" spans="1:23" ht="14.25" customHeight="1">
      <c r="A1222" s="2">
        <v>1221</v>
      </c>
      <c r="B1222" s="2" t="s">
        <v>3435</v>
      </c>
      <c r="C1222" s="2">
        <f>YEAR(Data!$D1222)</f>
        <v>2011</v>
      </c>
      <c r="D1222" s="7">
        <v>40736</v>
      </c>
      <c r="E1222" s="7">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c r="W1222" t="str">
        <f>TEXT(Table_1[[#This Row],[Order Date]],"mmmm")</f>
        <v>July</v>
      </c>
    </row>
    <row r="1223" spans="1:23" ht="14.25" customHeight="1">
      <c r="A1223" s="2">
        <v>1222</v>
      </c>
      <c r="B1223" s="2" t="s">
        <v>3435</v>
      </c>
      <c r="C1223" s="2">
        <f>YEAR(Data!$D1223)</f>
        <v>2011</v>
      </c>
      <c r="D1223" s="7">
        <v>40736</v>
      </c>
      <c r="E1223" s="7">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c r="W1223" t="str">
        <f>TEXT(Table_1[[#This Row],[Order Date]],"mmmm")</f>
        <v>July</v>
      </c>
    </row>
    <row r="1224" spans="1:23" ht="14.25" customHeight="1">
      <c r="A1224" s="2">
        <v>1223</v>
      </c>
      <c r="B1224" s="2" t="s">
        <v>3440</v>
      </c>
      <c r="C1224" s="2">
        <f>YEAR(Data!$D1224)</f>
        <v>2013</v>
      </c>
      <c r="D1224" s="7">
        <v>41613</v>
      </c>
      <c r="E1224" s="7">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c r="W1224" t="str">
        <f>TEXT(Table_1[[#This Row],[Order Date]],"mmmm")</f>
        <v>December</v>
      </c>
    </row>
    <row r="1225" spans="1:23" ht="14.25" customHeight="1">
      <c r="A1225" s="2">
        <v>1224</v>
      </c>
      <c r="B1225" s="2" t="s">
        <v>3440</v>
      </c>
      <c r="C1225" s="2">
        <f>YEAR(Data!$D1225)</f>
        <v>2013</v>
      </c>
      <c r="D1225" s="7">
        <v>41613</v>
      </c>
      <c r="E1225" s="7">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c r="W1225" t="str">
        <f>TEXT(Table_1[[#This Row],[Order Date]],"mmmm")</f>
        <v>December</v>
      </c>
    </row>
    <row r="1226" spans="1:23" ht="14.25" customHeight="1">
      <c r="A1226" s="2">
        <v>1225</v>
      </c>
      <c r="B1226" s="2" t="s">
        <v>3440</v>
      </c>
      <c r="C1226" s="2">
        <f>YEAR(Data!$D1226)</f>
        <v>2013</v>
      </c>
      <c r="D1226" s="7">
        <v>41613</v>
      </c>
      <c r="E1226" s="7">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c r="W1226" t="str">
        <f>TEXT(Table_1[[#This Row],[Order Date]],"mmmm")</f>
        <v>December</v>
      </c>
    </row>
    <row r="1227" spans="1:23" ht="14.25" customHeight="1">
      <c r="A1227" s="2">
        <v>1226</v>
      </c>
      <c r="B1227" s="2" t="s">
        <v>3440</v>
      </c>
      <c r="C1227" s="2">
        <f>YEAR(Data!$D1227)</f>
        <v>2013</v>
      </c>
      <c r="D1227" s="7">
        <v>41613</v>
      </c>
      <c r="E1227" s="7">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c r="W1227" t="str">
        <f>TEXT(Table_1[[#This Row],[Order Date]],"mmmm")</f>
        <v>December</v>
      </c>
    </row>
    <row r="1228" spans="1:23" ht="14.25" customHeight="1">
      <c r="A1228" s="2">
        <v>1227</v>
      </c>
      <c r="B1228" s="2" t="s">
        <v>3440</v>
      </c>
      <c r="C1228" s="2">
        <f>YEAR(Data!$D1228)</f>
        <v>2013</v>
      </c>
      <c r="D1228" s="7">
        <v>41613</v>
      </c>
      <c r="E1228" s="7">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c r="W1228" t="str">
        <f>TEXT(Table_1[[#This Row],[Order Date]],"mmmm")</f>
        <v>December</v>
      </c>
    </row>
    <row r="1229" spans="1:23" ht="14.25" customHeight="1">
      <c r="A1229" s="2">
        <v>1228</v>
      </c>
      <c r="B1229" s="2" t="s">
        <v>3440</v>
      </c>
      <c r="C1229" s="2">
        <f>YEAR(Data!$D1229)</f>
        <v>2013</v>
      </c>
      <c r="D1229" s="7">
        <v>41613</v>
      </c>
      <c r="E1229" s="7">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c r="W1229" t="str">
        <f>TEXT(Table_1[[#This Row],[Order Date]],"mmmm")</f>
        <v>December</v>
      </c>
    </row>
    <row r="1230" spans="1:23" ht="14.25" customHeight="1">
      <c r="A1230" s="2">
        <v>1229</v>
      </c>
      <c r="B1230" s="2" t="s">
        <v>3446</v>
      </c>
      <c r="C1230" s="2">
        <f>YEAR(Data!$D1230)</f>
        <v>2014</v>
      </c>
      <c r="D1230" s="7">
        <v>41950</v>
      </c>
      <c r="E1230" s="7">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c r="W1230" t="str">
        <f>TEXT(Table_1[[#This Row],[Order Date]],"mmmm")</f>
        <v>November</v>
      </c>
    </row>
    <row r="1231" spans="1:23" ht="14.25" customHeight="1">
      <c r="A1231" s="2">
        <v>1230</v>
      </c>
      <c r="B1231" s="2" t="s">
        <v>3446</v>
      </c>
      <c r="C1231" s="2">
        <f>YEAR(Data!$D1231)</f>
        <v>2014</v>
      </c>
      <c r="D1231" s="7">
        <v>41950</v>
      </c>
      <c r="E1231" s="7">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c r="W1231" t="str">
        <f>TEXT(Table_1[[#This Row],[Order Date]],"mmmm")</f>
        <v>November</v>
      </c>
    </row>
    <row r="1232" spans="1:23" ht="14.25" customHeight="1">
      <c r="A1232" s="2">
        <v>1231</v>
      </c>
      <c r="B1232" s="2" t="s">
        <v>3446</v>
      </c>
      <c r="C1232" s="2">
        <f>YEAR(Data!$D1232)</f>
        <v>2014</v>
      </c>
      <c r="D1232" s="7">
        <v>41950</v>
      </c>
      <c r="E1232" s="7">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c r="W1232" t="str">
        <f>TEXT(Table_1[[#This Row],[Order Date]],"mmmm")</f>
        <v>November</v>
      </c>
    </row>
    <row r="1233" spans="1:23" ht="14.25" customHeight="1">
      <c r="A1233" s="2">
        <v>1232</v>
      </c>
      <c r="B1233" s="2" t="s">
        <v>3449</v>
      </c>
      <c r="C1233" s="2">
        <f>YEAR(Data!$D1233)</f>
        <v>2012</v>
      </c>
      <c r="D1233" s="7">
        <v>41213</v>
      </c>
      <c r="E1233" s="7">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c r="W1233" t="str">
        <f>TEXT(Table_1[[#This Row],[Order Date]],"mmmm")</f>
        <v>October</v>
      </c>
    </row>
    <row r="1234" spans="1:23" ht="14.25" customHeight="1">
      <c r="A1234" s="2">
        <v>1233</v>
      </c>
      <c r="B1234" s="2" t="s">
        <v>3449</v>
      </c>
      <c r="C1234" s="2">
        <f>YEAR(Data!$D1234)</f>
        <v>2012</v>
      </c>
      <c r="D1234" s="7">
        <v>41213</v>
      </c>
      <c r="E1234" s="7">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c r="W1234" t="str">
        <f>TEXT(Table_1[[#This Row],[Order Date]],"mmmm")</f>
        <v>October</v>
      </c>
    </row>
    <row r="1235" spans="1:23" ht="14.25" customHeight="1">
      <c r="A1235" s="2">
        <v>1234</v>
      </c>
      <c r="B1235" s="2" t="s">
        <v>3455</v>
      </c>
      <c r="C1235" s="2">
        <f>YEAR(Data!$D1235)</f>
        <v>2013</v>
      </c>
      <c r="D1235" s="7">
        <v>41425</v>
      </c>
      <c r="E1235" s="7">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c r="W1235" t="str">
        <f>TEXT(Table_1[[#This Row],[Order Date]],"mmmm")</f>
        <v>May</v>
      </c>
    </row>
    <row r="1236" spans="1:23" ht="14.25" customHeight="1">
      <c r="A1236" s="2">
        <v>1235</v>
      </c>
      <c r="B1236" s="2" t="s">
        <v>3460</v>
      </c>
      <c r="C1236" s="2">
        <f>YEAR(Data!$D1236)</f>
        <v>2013</v>
      </c>
      <c r="D1236" s="7">
        <v>41576</v>
      </c>
      <c r="E1236" s="7">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c r="W1236" t="str">
        <f>TEXT(Table_1[[#This Row],[Order Date]],"mmmm")</f>
        <v>October</v>
      </c>
    </row>
    <row r="1237" spans="1:23" ht="14.25" customHeight="1">
      <c r="A1237" s="2">
        <v>1236</v>
      </c>
      <c r="B1237" s="2" t="s">
        <v>3460</v>
      </c>
      <c r="C1237" s="2">
        <f>YEAR(Data!$D1237)</f>
        <v>2013</v>
      </c>
      <c r="D1237" s="7">
        <v>41576</v>
      </c>
      <c r="E1237" s="7">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c r="W1237" t="str">
        <f>TEXT(Table_1[[#This Row],[Order Date]],"mmmm")</f>
        <v>October</v>
      </c>
    </row>
    <row r="1238" spans="1:23" ht="14.25" customHeight="1">
      <c r="A1238" s="2">
        <v>1237</v>
      </c>
      <c r="B1238" s="2" t="s">
        <v>3460</v>
      </c>
      <c r="C1238" s="2">
        <f>YEAR(Data!$D1238)</f>
        <v>2013</v>
      </c>
      <c r="D1238" s="7">
        <v>41576</v>
      </c>
      <c r="E1238" s="7">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c r="W1238" t="str">
        <f>TEXT(Table_1[[#This Row],[Order Date]],"mmmm")</f>
        <v>October</v>
      </c>
    </row>
    <row r="1239" spans="1:23" ht="14.25" customHeight="1">
      <c r="A1239" s="2">
        <v>1238</v>
      </c>
      <c r="B1239" s="2" t="s">
        <v>3460</v>
      </c>
      <c r="C1239" s="2">
        <f>YEAR(Data!$D1239)</f>
        <v>2013</v>
      </c>
      <c r="D1239" s="7">
        <v>41576</v>
      </c>
      <c r="E1239" s="7">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c r="W1239" t="str">
        <f>TEXT(Table_1[[#This Row],[Order Date]],"mmmm")</f>
        <v>October</v>
      </c>
    </row>
    <row r="1240" spans="1:23" ht="14.25" customHeight="1">
      <c r="A1240" s="2">
        <v>1239</v>
      </c>
      <c r="B1240" s="2" t="s">
        <v>3466</v>
      </c>
      <c r="C1240" s="2">
        <f>YEAR(Data!$D1240)</f>
        <v>2011</v>
      </c>
      <c r="D1240" s="7">
        <v>40766</v>
      </c>
      <c r="E1240" s="7">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c r="W1240" t="str">
        <f>TEXT(Table_1[[#This Row],[Order Date]],"mmmm")</f>
        <v>August</v>
      </c>
    </row>
    <row r="1241" spans="1:23" ht="14.25" customHeight="1">
      <c r="A1241" s="2">
        <v>1240</v>
      </c>
      <c r="B1241" s="2" t="s">
        <v>3466</v>
      </c>
      <c r="C1241" s="2">
        <f>YEAR(Data!$D1241)</f>
        <v>2011</v>
      </c>
      <c r="D1241" s="7">
        <v>40766</v>
      </c>
      <c r="E1241" s="7">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c r="W1241" t="str">
        <f>TEXT(Table_1[[#This Row],[Order Date]],"mmmm")</f>
        <v>August</v>
      </c>
    </row>
    <row r="1242" spans="1:23" ht="14.25" customHeight="1">
      <c r="A1242" s="2">
        <v>1241</v>
      </c>
      <c r="B1242" s="2" t="s">
        <v>3466</v>
      </c>
      <c r="C1242" s="2">
        <f>YEAR(Data!$D1242)</f>
        <v>2011</v>
      </c>
      <c r="D1242" s="7">
        <v>40766</v>
      </c>
      <c r="E1242" s="7">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c r="W1242" t="str">
        <f>TEXT(Table_1[[#This Row],[Order Date]],"mmmm")</f>
        <v>August</v>
      </c>
    </row>
    <row r="1243" spans="1:23" ht="14.25" customHeight="1">
      <c r="A1243" s="2">
        <v>1242</v>
      </c>
      <c r="B1243" s="2" t="s">
        <v>3473</v>
      </c>
      <c r="C1243" s="2">
        <f>YEAR(Data!$D1243)</f>
        <v>2013</v>
      </c>
      <c r="D1243" s="7">
        <v>41516</v>
      </c>
      <c r="E1243" s="7">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c r="W1243" t="str">
        <f>TEXT(Table_1[[#This Row],[Order Date]],"mmmm")</f>
        <v>August</v>
      </c>
    </row>
    <row r="1244" spans="1:23" ht="14.25" customHeight="1">
      <c r="A1244" s="2">
        <v>1243</v>
      </c>
      <c r="B1244" s="2" t="s">
        <v>3476</v>
      </c>
      <c r="C1244" s="2">
        <f>YEAR(Data!$D1244)</f>
        <v>2013</v>
      </c>
      <c r="D1244" s="7">
        <v>41320</v>
      </c>
      <c r="E1244" s="7">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c r="W1244" t="str">
        <f>TEXT(Table_1[[#This Row],[Order Date]],"mmmm")</f>
        <v>February</v>
      </c>
    </row>
    <row r="1245" spans="1:23" ht="14.25" customHeight="1">
      <c r="A1245" s="2">
        <v>1244</v>
      </c>
      <c r="B1245" s="2" t="s">
        <v>3476</v>
      </c>
      <c r="C1245" s="2">
        <f>YEAR(Data!$D1245)</f>
        <v>2013</v>
      </c>
      <c r="D1245" s="7">
        <v>41320</v>
      </c>
      <c r="E1245" s="7">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c r="W1245" t="str">
        <f>TEXT(Table_1[[#This Row],[Order Date]],"mmmm")</f>
        <v>February</v>
      </c>
    </row>
    <row r="1246" spans="1:23" ht="14.25" customHeight="1">
      <c r="A1246" s="2">
        <v>1245</v>
      </c>
      <c r="B1246" s="2" t="s">
        <v>3479</v>
      </c>
      <c r="C1246" s="2">
        <f>YEAR(Data!$D1246)</f>
        <v>2014</v>
      </c>
      <c r="D1246" s="7">
        <v>41774</v>
      </c>
      <c r="E1246" s="7">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c r="W1246" t="str">
        <f>TEXT(Table_1[[#This Row],[Order Date]],"mmmm")</f>
        <v>May</v>
      </c>
    </row>
    <row r="1247" spans="1:23" ht="14.25" customHeight="1">
      <c r="A1247" s="2">
        <v>1246</v>
      </c>
      <c r="B1247" s="2" t="s">
        <v>3485</v>
      </c>
      <c r="C1247" s="2">
        <f>YEAR(Data!$D1247)</f>
        <v>2011</v>
      </c>
      <c r="D1247" s="7">
        <v>40889</v>
      </c>
      <c r="E1247" s="7">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c r="W1247" t="str">
        <f>TEXT(Table_1[[#This Row],[Order Date]],"mmmm")</f>
        <v>December</v>
      </c>
    </row>
    <row r="1248" spans="1:23" ht="14.25" customHeight="1">
      <c r="A1248" s="2">
        <v>1247</v>
      </c>
      <c r="B1248" s="2" t="s">
        <v>3485</v>
      </c>
      <c r="C1248" s="2">
        <f>YEAR(Data!$D1248)</f>
        <v>2011</v>
      </c>
      <c r="D1248" s="7">
        <v>40889</v>
      </c>
      <c r="E1248" s="7">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c r="W1248" t="str">
        <f>TEXT(Table_1[[#This Row],[Order Date]],"mmmm")</f>
        <v>December</v>
      </c>
    </row>
    <row r="1249" spans="1:23" ht="14.25" customHeight="1">
      <c r="A1249" s="2">
        <v>1248</v>
      </c>
      <c r="B1249" s="2" t="s">
        <v>3485</v>
      </c>
      <c r="C1249" s="2">
        <f>YEAR(Data!$D1249)</f>
        <v>2011</v>
      </c>
      <c r="D1249" s="7">
        <v>40889</v>
      </c>
      <c r="E1249" s="7">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c r="W1249" t="str">
        <f>TEXT(Table_1[[#This Row],[Order Date]],"mmmm")</f>
        <v>December</v>
      </c>
    </row>
    <row r="1250" spans="1:23" ht="14.25" customHeight="1">
      <c r="A1250" s="2">
        <v>1249</v>
      </c>
      <c r="B1250" s="2" t="s">
        <v>3493</v>
      </c>
      <c r="C1250" s="2">
        <f>YEAR(Data!$D1250)</f>
        <v>2014</v>
      </c>
      <c r="D1250" s="7">
        <v>41992</v>
      </c>
      <c r="E1250" s="7">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c r="W1250" t="str">
        <f>TEXT(Table_1[[#This Row],[Order Date]],"mmmm")</f>
        <v>December</v>
      </c>
    </row>
    <row r="1251" spans="1:23" ht="14.25" customHeight="1">
      <c r="A1251" s="2">
        <v>1250</v>
      </c>
      <c r="B1251" s="2" t="s">
        <v>3493</v>
      </c>
      <c r="C1251" s="2">
        <f>YEAR(Data!$D1251)</f>
        <v>2014</v>
      </c>
      <c r="D1251" s="7">
        <v>41992</v>
      </c>
      <c r="E1251" s="7">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c r="W1251" t="str">
        <f>TEXT(Table_1[[#This Row],[Order Date]],"mmmm")</f>
        <v>December</v>
      </c>
    </row>
    <row r="1252" spans="1:23" ht="14.25" customHeight="1">
      <c r="A1252" s="2">
        <v>1251</v>
      </c>
      <c r="B1252" s="2" t="s">
        <v>3493</v>
      </c>
      <c r="C1252" s="2">
        <f>YEAR(Data!$D1252)</f>
        <v>2014</v>
      </c>
      <c r="D1252" s="7">
        <v>41992</v>
      </c>
      <c r="E1252" s="7">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c r="W1252" t="str">
        <f>TEXT(Table_1[[#This Row],[Order Date]],"mmmm")</f>
        <v>December</v>
      </c>
    </row>
    <row r="1253" spans="1:23" ht="14.25" customHeight="1">
      <c r="A1253" s="2">
        <v>1252</v>
      </c>
      <c r="B1253" s="2" t="s">
        <v>3493</v>
      </c>
      <c r="C1253" s="2">
        <f>YEAR(Data!$D1253)</f>
        <v>2014</v>
      </c>
      <c r="D1253" s="7">
        <v>41992</v>
      </c>
      <c r="E1253" s="7">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c r="W1253" t="str">
        <f>TEXT(Table_1[[#This Row],[Order Date]],"mmmm")</f>
        <v>December</v>
      </c>
    </row>
    <row r="1254" spans="1:23" ht="14.25" customHeight="1">
      <c r="A1254" s="2">
        <v>1253</v>
      </c>
      <c r="B1254" s="2" t="s">
        <v>3499</v>
      </c>
      <c r="C1254" s="2">
        <f>YEAR(Data!$D1254)</f>
        <v>2012</v>
      </c>
      <c r="D1254" s="7">
        <v>41094</v>
      </c>
      <c r="E1254" s="7">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c r="W1254" t="str">
        <f>TEXT(Table_1[[#This Row],[Order Date]],"mmmm")</f>
        <v>July</v>
      </c>
    </row>
    <row r="1255" spans="1:23" ht="14.25" customHeight="1">
      <c r="A1255" s="2">
        <v>1254</v>
      </c>
      <c r="B1255" s="2" t="s">
        <v>3502</v>
      </c>
      <c r="C1255" s="2">
        <f>YEAR(Data!$D1255)</f>
        <v>2014</v>
      </c>
      <c r="D1255" s="7">
        <v>41709</v>
      </c>
      <c r="E1255" s="7">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c r="W1255" t="str">
        <f>TEXT(Table_1[[#This Row],[Order Date]],"mmmm")</f>
        <v>March</v>
      </c>
    </row>
    <row r="1256" spans="1:23" ht="14.25" customHeight="1">
      <c r="A1256" s="2">
        <v>1255</v>
      </c>
      <c r="B1256" s="2" t="s">
        <v>3502</v>
      </c>
      <c r="C1256" s="2">
        <f>YEAR(Data!$D1256)</f>
        <v>2014</v>
      </c>
      <c r="D1256" s="7">
        <v>41709</v>
      </c>
      <c r="E1256" s="7">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c r="W1256" t="str">
        <f>TEXT(Table_1[[#This Row],[Order Date]],"mmmm")</f>
        <v>March</v>
      </c>
    </row>
    <row r="1257" spans="1:23" ht="14.25" customHeight="1">
      <c r="A1257" s="2">
        <v>1256</v>
      </c>
      <c r="B1257" s="2" t="s">
        <v>3502</v>
      </c>
      <c r="C1257" s="2">
        <f>YEAR(Data!$D1257)</f>
        <v>2014</v>
      </c>
      <c r="D1257" s="7">
        <v>41709</v>
      </c>
      <c r="E1257" s="7">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c r="W1257" t="str">
        <f>TEXT(Table_1[[#This Row],[Order Date]],"mmmm")</f>
        <v>March</v>
      </c>
    </row>
    <row r="1258" spans="1:23" ht="14.25" customHeight="1">
      <c r="A1258" s="2">
        <v>1257</v>
      </c>
      <c r="B1258" s="2" t="s">
        <v>3502</v>
      </c>
      <c r="C1258" s="2">
        <f>YEAR(Data!$D1258)</f>
        <v>2014</v>
      </c>
      <c r="D1258" s="7">
        <v>41709</v>
      </c>
      <c r="E1258" s="7">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c r="W1258" t="str">
        <f>TEXT(Table_1[[#This Row],[Order Date]],"mmmm")</f>
        <v>March</v>
      </c>
    </row>
    <row r="1259" spans="1:23" ht="14.25" customHeight="1">
      <c r="A1259" s="2">
        <v>1258</v>
      </c>
      <c r="B1259" s="2" t="s">
        <v>3509</v>
      </c>
      <c r="C1259" s="2">
        <f>YEAR(Data!$D1259)</f>
        <v>2013</v>
      </c>
      <c r="D1259" s="7">
        <v>41633</v>
      </c>
      <c r="E1259" s="7">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c r="W1259" t="str">
        <f>TEXT(Table_1[[#This Row],[Order Date]],"mmmm")</f>
        <v>December</v>
      </c>
    </row>
    <row r="1260" spans="1:23" ht="14.25" customHeight="1">
      <c r="A1260" s="2">
        <v>1259</v>
      </c>
      <c r="B1260" s="2" t="s">
        <v>3509</v>
      </c>
      <c r="C1260" s="2">
        <f>YEAR(Data!$D1260)</f>
        <v>2013</v>
      </c>
      <c r="D1260" s="7">
        <v>41633</v>
      </c>
      <c r="E1260" s="7">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c r="W1260" t="str">
        <f>TEXT(Table_1[[#This Row],[Order Date]],"mmmm")</f>
        <v>December</v>
      </c>
    </row>
    <row r="1261" spans="1:23" ht="14.25" customHeight="1">
      <c r="A1261" s="2">
        <v>1260</v>
      </c>
      <c r="B1261" s="2" t="s">
        <v>3509</v>
      </c>
      <c r="C1261" s="2">
        <f>YEAR(Data!$D1261)</f>
        <v>2013</v>
      </c>
      <c r="D1261" s="7">
        <v>41633</v>
      </c>
      <c r="E1261" s="7">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c r="W1261" t="str">
        <f>TEXT(Table_1[[#This Row],[Order Date]],"mmmm")</f>
        <v>December</v>
      </c>
    </row>
    <row r="1262" spans="1:23" ht="14.25" customHeight="1">
      <c r="A1262" s="2">
        <v>1261</v>
      </c>
      <c r="B1262" s="2" t="s">
        <v>3512</v>
      </c>
      <c r="C1262" s="2">
        <f>YEAR(Data!$D1262)</f>
        <v>2014</v>
      </c>
      <c r="D1262" s="7">
        <v>41936</v>
      </c>
      <c r="E1262" s="7">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c r="W1262" t="str">
        <f>TEXT(Table_1[[#This Row],[Order Date]],"mmmm")</f>
        <v>October</v>
      </c>
    </row>
    <row r="1263" spans="1:23" ht="14.25" customHeight="1">
      <c r="A1263" s="2">
        <v>1262</v>
      </c>
      <c r="B1263" s="2" t="s">
        <v>3517</v>
      </c>
      <c r="C1263" s="2">
        <f>YEAR(Data!$D1263)</f>
        <v>2013</v>
      </c>
      <c r="D1263" s="7">
        <v>41576</v>
      </c>
      <c r="E1263" s="7">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c r="W1263" t="str">
        <f>TEXT(Table_1[[#This Row],[Order Date]],"mmmm")</f>
        <v>October</v>
      </c>
    </row>
    <row r="1264" spans="1:23" ht="14.25" customHeight="1">
      <c r="A1264" s="2">
        <v>1263</v>
      </c>
      <c r="B1264" s="2" t="s">
        <v>3523</v>
      </c>
      <c r="C1264" s="2">
        <f>YEAR(Data!$D1264)</f>
        <v>2014</v>
      </c>
      <c r="D1264" s="7">
        <v>41828</v>
      </c>
      <c r="E1264" s="7">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c r="W1264" t="str">
        <f>TEXT(Table_1[[#This Row],[Order Date]],"mmmm")</f>
        <v>July</v>
      </c>
    </row>
    <row r="1265" spans="1:23" ht="14.25" customHeight="1">
      <c r="A1265" s="2">
        <v>1264</v>
      </c>
      <c r="B1265" s="2" t="s">
        <v>3524</v>
      </c>
      <c r="C1265" s="2">
        <f>YEAR(Data!$D1265)</f>
        <v>2013</v>
      </c>
      <c r="D1265" s="7">
        <v>41549</v>
      </c>
      <c r="E1265" s="7">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c r="W1265" t="str">
        <f>TEXT(Table_1[[#This Row],[Order Date]],"mmmm")</f>
        <v>October</v>
      </c>
    </row>
    <row r="1266" spans="1:23" ht="14.25" customHeight="1">
      <c r="A1266" s="2">
        <v>1265</v>
      </c>
      <c r="B1266" s="2" t="s">
        <v>3524</v>
      </c>
      <c r="C1266" s="2">
        <f>YEAR(Data!$D1266)</f>
        <v>2013</v>
      </c>
      <c r="D1266" s="7">
        <v>41549</v>
      </c>
      <c r="E1266" s="7">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c r="W1266" t="str">
        <f>TEXT(Table_1[[#This Row],[Order Date]],"mmmm")</f>
        <v>October</v>
      </c>
    </row>
    <row r="1267" spans="1:23" ht="14.25" customHeight="1">
      <c r="A1267" s="2">
        <v>1266</v>
      </c>
      <c r="B1267" s="2" t="s">
        <v>3527</v>
      </c>
      <c r="C1267" s="2">
        <f>YEAR(Data!$D1267)</f>
        <v>2014</v>
      </c>
      <c r="D1267" s="7">
        <v>41885</v>
      </c>
      <c r="E1267" s="7">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c r="W1267" t="str">
        <f>TEXT(Table_1[[#This Row],[Order Date]],"mmmm")</f>
        <v>September</v>
      </c>
    </row>
    <row r="1268" spans="1:23" ht="14.25" customHeight="1">
      <c r="A1268" s="2">
        <v>1267</v>
      </c>
      <c r="B1268" s="2" t="s">
        <v>3532</v>
      </c>
      <c r="C1268" s="2">
        <f>YEAR(Data!$D1268)</f>
        <v>2011</v>
      </c>
      <c r="D1268" s="7">
        <v>40901</v>
      </c>
      <c r="E1268" s="7">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c r="W1268" t="str">
        <f>TEXT(Table_1[[#This Row],[Order Date]],"mmmm")</f>
        <v>December</v>
      </c>
    </row>
    <row r="1269" spans="1:23" ht="14.25" customHeight="1">
      <c r="A1269" s="2">
        <v>1268</v>
      </c>
      <c r="B1269" s="2" t="s">
        <v>3532</v>
      </c>
      <c r="C1269" s="2">
        <f>YEAR(Data!$D1269)</f>
        <v>2011</v>
      </c>
      <c r="D1269" s="7">
        <v>40901</v>
      </c>
      <c r="E1269" s="7">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c r="W1269" t="str">
        <f>TEXT(Table_1[[#This Row],[Order Date]],"mmmm")</f>
        <v>December</v>
      </c>
    </row>
    <row r="1270" spans="1:23" ht="14.25" customHeight="1">
      <c r="A1270" s="2">
        <v>1269</v>
      </c>
      <c r="B1270" s="2" t="s">
        <v>3533</v>
      </c>
      <c r="C1270" s="2">
        <f>YEAR(Data!$D1270)</f>
        <v>2014</v>
      </c>
      <c r="D1270" s="7">
        <v>41906</v>
      </c>
      <c r="E1270" s="7">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c r="W1270" t="str">
        <f>TEXT(Table_1[[#This Row],[Order Date]],"mmmm")</f>
        <v>September</v>
      </c>
    </row>
    <row r="1271" spans="1:23" ht="14.25" customHeight="1">
      <c r="A1271" s="2">
        <v>1270</v>
      </c>
      <c r="B1271" s="2" t="s">
        <v>3534</v>
      </c>
      <c r="C1271" s="2">
        <f>YEAR(Data!$D1271)</f>
        <v>2014</v>
      </c>
      <c r="D1271" s="7">
        <v>41795</v>
      </c>
      <c r="E1271" s="7">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c r="W1271" t="str">
        <f>TEXT(Table_1[[#This Row],[Order Date]],"mmmm")</f>
        <v>June</v>
      </c>
    </row>
    <row r="1272" spans="1:23" ht="14.25" customHeight="1">
      <c r="A1272" s="2">
        <v>1271</v>
      </c>
      <c r="B1272" s="2" t="s">
        <v>3539</v>
      </c>
      <c r="C1272" s="2">
        <f>YEAR(Data!$D1272)</f>
        <v>2013</v>
      </c>
      <c r="D1272" s="7">
        <v>41386</v>
      </c>
      <c r="E1272" s="7">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c r="W1272" t="str">
        <f>TEXT(Table_1[[#This Row],[Order Date]],"mmmm")</f>
        <v>April</v>
      </c>
    </row>
    <row r="1273" spans="1:23" ht="14.25" customHeight="1">
      <c r="A1273" s="2">
        <v>1272</v>
      </c>
      <c r="B1273" s="2" t="s">
        <v>3539</v>
      </c>
      <c r="C1273" s="2">
        <f>YEAR(Data!$D1273)</f>
        <v>2013</v>
      </c>
      <c r="D1273" s="7">
        <v>41386</v>
      </c>
      <c r="E1273" s="7">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c r="W1273" t="str">
        <f>TEXT(Table_1[[#This Row],[Order Date]],"mmmm")</f>
        <v>April</v>
      </c>
    </row>
    <row r="1274" spans="1:23" ht="14.25" customHeight="1">
      <c r="A1274" s="2">
        <v>1273</v>
      </c>
      <c r="B1274" s="2" t="s">
        <v>3539</v>
      </c>
      <c r="C1274" s="2">
        <f>YEAR(Data!$D1274)</f>
        <v>2013</v>
      </c>
      <c r="D1274" s="7">
        <v>41386</v>
      </c>
      <c r="E1274" s="7">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c r="W1274" t="str">
        <f>TEXT(Table_1[[#This Row],[Order Date]],"mmmm")</f>
        <v>April</v>
      </c>
    </row>
    <row r="1275" spans="1:23" ht="14.25" customHeight="1">
      <c r="A1275" s="2">
        <v>1274</v>
      </c>
      <c r="B1275" s="2" t="s">
        <v>3544</v>
      </c>
      <c r="C1275" s="2">
        <f>YEAR(Data!$D1275)</f>
        <v>2013</v>
      </c>
      <c r="D1275" s="7">
        <v>41421</v>
      </c>
      <c r="E1275" s="7">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c r="W1275" t="str">
        <f>TEXT(Table_1[[#This Row],[Order Date]],"mmmm")</f>
        <v>May</v>
      </c>
    </row>
    <row r="1276" spans="1:23" ht="14.25" customHeight="1">
      <c r="A1276" s="2">
        <v>1275</v>
      </c>
      <c r="B1276" s="2" t="s">
        <v>3544</v>
      </c>
      <c r="C1276" s="2">
        <f>YEAR(Data!$D1276)</f>
        <v>2013</v>
      </c>
      <c r="D1276" s="7">
        <v>41421</v>
      </c>
      <c r="E1276" s="7">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c r="W1276" t="str">
        <f>TEXT(Table_1[[#This Row],[Order Date]],"mmmm")</f>
        <v>May</v>
      </c>
    </row>
    <row r="1277" spans="1:23" ht="14.25" customHeight="1">
      <c r="A1277" s="2">
        <v>1276</v>
      </c>
      <c r="B1277" s="2" t="s">
        <v>3544</v>
      </c>
      <c r="C1277" s="2">
        <f>YEAR(Data!$D1277)</f>
        <v>2013</v>
      </c>
      <c r="D1277" s="7">
        <v>41421</v>
      </c>
      <c r="E1277" s="7">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c r="W1277" t="str">
        <f>TEXT(Table_1[[#This Row],[Order Date]],"mmmm")</f>
        <v>May</v>
      </c>
    </row>
    <row r="1278" spans="1:23" ht="14.25" customHeight="1">
      <c r="A1278" s="2">
        <v>1277</v>
      </c>
      <c r="B1278" s="2" t="s">
        <v>3544</v>
      </c>
      <c r="C1278" s="2">
        <f>YEAR(Data!$D1278)</f>
        <v>2013</v>
      </c>
      <c r="D1278" s="7">
        <v>41421</v>
      </c>
      <c r="E1278" s="7">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c r="W1278" t="str">
        <f>TEXT(Table_1[[#This Row],[Order Date]],"mmmm")</f>
        <v>May</v>
      </c>
    </row>
    <row r="1279" spans="1:23" ht="14.25" customHeight="1">
      <c r="A1279" s="2">
        <v>1278</v>
      </c>
      <c r="B1279" s="2" t="s">
        <v>3549</v>
      </c>
      <c r="C1279" s="2">
        <f>YEAR(Data!$D1279)</f>
        <v>2013</v>
      </c>
      <c r="D1279" s="7">
        <v>41397</v>
      </c>
      <c r="E1279" s="7">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c r="W1279" t="str">
        <f>TEXT(Table_1[[#This Row],[Order Date]],"mmmm")</f>
        <v>May</v>
      </c>
    </row>
    <row r="1280" spans="1:23" ht="14.25" customHeight="1">
      <c r="A1280" s="2">
        <v>1279</v>
      </c>
      <c r="B1280" s="2" t="s">
        <v>3554</v>
      </c>
      <c r="C1280" s="2">
        <f>YEAR(Data!$D1280)</f>
        <v>2011</v>
      </c>
      <c r="D1280" s="7">
        <v>40794</v>
      </c>
      <c r="E1280" s="7">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c r="W1280" t="str">
        <f>TEXT(Table_1[[#This Row],[Order Date]],"mmmm")</f>
        <v>September</v>
      </c>
    </row>
    <row r="1281" spans="1:23" ht="14.25" customHeight="1">
      <c r="A1281" s="2">
        <v>1280</v>
      </c>
      <c r="B1281" s="2" t="s">
        <v>3554</v>
      </c>
      <c r="C1281" s="2">
        <f>YEAR(Data!$D1281)</f>
        <v>2011</v>
      </c>
      <c r="D1281" s="7">
        <v>40794</v>
      </c>
      <c r="E1281" s="7">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c r="W1281" t="str">
        <f>TEXT(Table_1[[#This Row],[Order Date]],"mmmm")</f>
        <v>September</v>
      </c>
    </row>
    <row r="1282" spans="1:23" ht="14.25" customHeight="1">
      <c r="A1282" s="2">
        <v>1281</v>
      </c>
      <c r="B1282" s="2" t="s">
        <v>3560</v>
      </c>
      <c r="C1282" s="2">
        <f>YEAR(Data!$D1282)</f>
        <v>2013</v>
      </c>
      <c r="D1282" s="7">
        <v>41523</v>
      </c>
      <c r="E1282" s="7">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c r="W1282" t="str">
        <f>TEXT(Table_1[[#This Row],[Order Date]],"mmmm")</f>
        <v>September</v>
      </c>
    </row>
    <row r="1283" spans="1:23" ht="14.25" customHeight="1">
      <c r="A1283" s="2">
        <v>1282</v>
      </c>
      <c r="B1283" s="2" t="s">
        <v>3564</v>
      </c>
      <c r="C1283" s="2">
        <f>YEAR(Data!$D1283)</f>
        <v>2014</v>
      </c>
      <c r="D1283" s="7">
        <v>41739</v>
      </c>
      <c r="E1283" s="7">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c r="W1283" t="str">
        <f>TEXT(Table_1[[#This Row],[Order Date]],"mmmm")</f>
        <v>April</v>
      </c>
    </row>
    <row r="1284" spans="1:23" ht="14.25" customHeight="1">
      <c r="A1284" s="2">
        <v>1283</v>
      </c>
      <c r="B1284" s="2" t="s">
        <v>3564</v>
      </c>
      <c r="C1284" s="2">
        <f>YEAR(Data!$D1284)</f>
        <v>2014</v>
      </c>
      <c r="D1284" s="7">
        <v>41739</v>
      </c>
      <c r="E1284" s="7">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c r="W1284" t="str">
        <f>TEXT(Table_1[[#This Row],[Order Date]],"mmmm")</f>
        <v>April</v>
      </c>
    </row>
    <row r="1285" spans="1:23" ht="14.25" customHeight="1">
      <c r="A1285" s="2">
        <v>1284</v>
      </c>
      <c r="B1285" s="2" t="s">
        <v>3564</v>
      </c>
      <c r="C1285" s="2">
        <f>YEAR(Data!$D1285)</f>
        <v>2014</v>
      </c>
      <c r="D1285" s="7">
        <v>41739</v>
      </c>
      <c r="E1285" s="7">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c r="W1285" t="str">
        <f>TEXT(Table_1[[#This Row],[Order Date]],"mmmm")</f>
        <v>April</v>
      </c>
    </row>
    <row r="1286" spans="1:23" ht="14.25" customHeight="1">
      <c r="A1286" s="2">
        <v>1285</v>
      </c>
      <c r="B1286" s="2" t="s">
        <v>3571</v>
      </c>
      <c r="C1286" s="2">
        <f>YEAR(Data!$D1286)</f>
        <v>2012</v>
      </c>
      <c r="D1286" s="7">
        <v>41249</v>
      </c>
      <c r="E1286" s="7">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c r="W1286" t="str">
        <f>TEXT(Table_1[[#This Row],[Order Date]],"mmmm")</f>
        <v>December</v>
      </c>
    </row>
    <row r="1287" spans="1:23" ht="14.25" customHeight="1">
      <c r="A1287" s="2">
        <v>1286</v>
      </c>
      <c r="B1287" s="2" t="s">
        <v>3574</v>
      </c>
      <c r="C1287" s="2">
        <f>YEAR(Data!$D1287)</f>
        <v>2013</v>
      </c>
      <c r="D1287" s="7">
        <v>41452</v>
      </c>
      <c r="E1287" s="7">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c r="W1287" t="str">
        <f>TEXT(Table_1[[#This Row],[Order Date]],"mmmm")</f>
        <v>June</v>
      </c>
    </row>
    <row r="1288" spans="1:23" ht="14.25" customHeight="1">
      <c r="A1288" s="2">
        <v>1287</v>
      </c>
      <c r="B1288" s="2" t="s">
        <v>3578</v>
      </c>
      <c r="C1288" s="2">
        <f>YEAR(Data!$D1288)</f>
        <v>2012</v>
      </c>
      <c r="D1288" s="7">
        <v>41094</v>
      </c>
      <c r="E1288" s="7">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c r="W1288" t="str">
        <f>TEXT(Table_1[[#This Row],[Order Date]],"mmmm")</f>
        <v>July</v>
      </c>
    </row>
    <row r="1289" spans="1:23" ht="14.25" customHeight="1">
      <c r="A1289" s="2">
        <v>1288</v>
      </c>
      <c r="B1289" s="2" t="s">
        <v>3581</v>
      </c>
      <c r="C1289" s="2">
        <f>YEAR(Data!$D1289)</f>
        <v>2013</v>
      </c>
      <c r="D1289" s="7">
        <v>41601</v>
      </c>
      <c r="E1289" s="7">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c r="W1289" t="str">
        <f>TEXT(Table_1[[#This Row],[Order Date]],"mmmm")</f>
        <v>November</v>
      </c>
    </row>
    <row r="1290" spans="1:23" ht="14.25" customHeight="1">
      <c r="A1290" s="2">
        <v>1289</v>
      </c>
      <c r="B1290" s="2" t="s">
        <v>3581</v>
      </c>
      <c r="C1290" s="2">
        <f>YEAR(Data!$D1290)</f>
        <v>2013</v>
      </c>
      <c r="D1290" s="7">
        <v>41601</v>
      </c>
      <c r="E1290" s="7">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c r="W1290" t="str">
        <f>TEXT(Table_1[[#This Row],[Order Date]],"mmmm")</f>
        <v>November</v>
      </c>
    </row>
    <row r="1291" spans="1:23" ht="14.25" customHeight="1">
      <c r="A1291" s="2">
        <v>1290</v>
      </c>
      <c r="B1291" s="2" t="s">
        <v>3581</v>
      </c>
      <c r="C1291" s="2">
        <f>YEAR(Data!$D1291)</f>
        <v>2013</v>
      </c>
      <c r="D1291" s="7">
        <v>41601</v>
      </c>
      <c r="E1291" s="7">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c r="W1291" t="str">
        <f>TEXT(Table_1[[#This Row],[Order Date]],"mmmm")</f>
        <v>November</v>
      </c>
    </row>
    <row r="1292" spans="1:23" ht="14.25" customHeight="1">
      <c r="A1292" s="2">
        <v>1291</v>
      </c>
      <c r="B1292" s="2" t="s">
        <v>3586</v>
      </c>
      <c r="C1292" s="2">
        <f>YEAR(Data!$D1292)</f>
        <v>2013</v>
      </c>
      <c r="D1292" s="7">
        <v>41589</v>
      </c>
      <c r="E1292" s="7">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c r="W1292" t="str">
        <f>TEXT(Table_1[[#This Row],[Order Date]],"mmmm")</f>
        <v>November</v>
      </c>
    </row>
    <row r="1293" spans="1:23" ht="14.25" customHeight="1">
      <c r="A1293" s="2">
        <v>1292</v>
      </c>
      <c r="B1293" s="2" t="s">
        <v>3586</v>
      </c>
      <c r="C1293" s="2">
        <f>YEAR(Data!$D1293)</f>
        <v>2013</v>
      </c>
      <c r="D1293" s="7">
        <v>41589</v>
      </c>
      <c r="E1293" s="7">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c r="W1293" t="str">
        <f>TEXT(Table_1[[#This Row],[Order Date]],"mmmm")</f>
        <v>November</v>
      </c>
    </row>
    <row r="1294" spans="1:23" ht="14.25" customHeight="1">
      <c r="A1294" s="2">
        <v>1293</v>
      </c>
      <c r="B1294" s="2" t="s">
        <v>3589</v>
      </c>
      <c r="C1294" s="2">
        <f>YEAR(Data!$D1294)</f>
        <v>2012</v>
      </c>
      <c r="D1294" s="7">
        <v>41148</v>
      </c>
      <c r="E1294" s="7">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c r="W1294" t="str">
        <f>TEXT(Table_1[[#This Row],[Order Date]],"mmmm")</f>
        <v>August</v>
      </c>
    </row>
    <row r="1295" spans="1:23" ht="14.25" customHeight="1">
      <c r="A1295" s="2">
        <v>1294</v>
      </c>
      <c r="B1295" s="2" t="s">
        <v>3589</v>
      </c>
      <c r="C1295" s="2">
        <f>YEAR(Data!$D1295)</f>
        <v>2012</v>
      </c>
      <c r="D1295" s="7">
        <v>41148</v>
      </c>
      <c r="E1295" s="7">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c r="W1295" t="str">
        <f>TEXT(Table_1[[#This Row],[Order Date]],"mmmm")</f>
        <v>August</v>
      </c>
    </row>
    <row r="1296" spans="1:23" ht="14.25" customHeight="1">
      <c r="A1296" s="2">
        <v>1295</v>
      </c>
      <c r="B1296" s="2" t="s">
        <v>3589</v>
      </c>
      <c r="C1296" s="2">
        <f>YEAR(Data!$D1296)</f>
        <v>2012</v>
      </c>
      <c r="D1296" s="7">
        <v>41148</v>
      </c>
      <c r="E1296" s="7">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c r="W1296" t="str">
        <f>TEXT(Table_1[[#This Row],[Order Date]],"mmmm")</f>
        <v>August</v>
      </c>
    </row>
    <row r="1297" spans="1:23" ht="14.25" customHeight="1">
      <c r="A1297" s="2">
        <v>1296</v>
      </c>
      <c r="B1297" s="2" t="s">
        <v>3592</v>
      </c>
      <c r="C1297" s="2">
        <f>YEAR(Data!$D1297)</f>
        <v>2012</v>
      </c>
      <c r="D1297" s="7">
        <v>41054</v>
      </c>
      <c r="E1297" s="7">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c r="W1297" t="str">
        <f>TEXT(Table_1[[#This Row],[Order Date]],"mmmm")</f>
        <v>May</v>
      </c>
    </row>
    <row r="1298" spans="1:23" ht="14.25" customHeight="1">
      <c r="A1298" s="2">
        <v>1297</v>
      </c>
      <c r="B1298" s="2" t="s">
        <v>3596</v>
      </c>
      <c r="C1298" s="2">
        <f>YEAR(Data!$D1298)</f>
        <v>2014</v>
      </c>
      <c r="D1298" s="7">
        <v>42004</v>
      </c>
      <c r="E1298" s="7">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c r="W1298" t="str">
        <f>TEXT(Table_1[[#This Row],[Order Date]],"mmmm")</f>
        <v>December</v>
      </c>
    </row>
    <row r="1299" spans="1:23" ht="14.25" customHeight="1">
      <c r="A1299" s="2">
        <v>1298</v>
      </c>
      <c r="B1299" s="2" t="s">
        <v>3596</v>
      </c>
      <c r="C1299" s="2">
        <f>YEAR(Data!$D1299)</f>
        <v>2014</v>
      </c>
      <c r="D1299" s="7">
        <v>42004</v>
      </c>
      <c r="E1299" s="7">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c r="W1299" t="str">
        <f>TEXT(Table_1[[#This Row],[Order Date]],"mmmm")</f>
        <v>December</v>
      </c>
    </row>
    <row r="1300" spans="1:23" ht="14.25" customHeight="1">
      <c r="A1300" s="2">
        <v>1299</v>
      </c>
      <c r="B1300" s="2" t="s">
        <v>3600</v>
      </c>
      <c r="C1300" s="2">
        <f>YEAR(Data!$D1300)</f>
        <v>2013</v>
      </c>
      <c r="D1300" s="7">
        <v>41617</v>
      </c>
      <c r="E1300" s="7">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c r="W1300" t="str">
        <f>TEXT(Table_1[[#This Row],[Order Date]],"mmmm")</f>
        <v>December</v>
      </c>
    </row>
    <row r="1301" spans="1:23" ht="14.25" customHeight="1">
      <c r="A1301" s="2">
        <v>1300</v>
      </c>
      <c r="B1301" s="2" t="s">
        <v>3603</v>
      </c>
      <c r="C1301" s="2">
        <f>YEAR(Data!$D1301)</f>
        <v>2012</v>
      </c>
      <c r="D1301" s="7">
        <v>41186</v>
      </c>
      <c r="E1301" s="7">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c r="W1301" t="str">
        <f>TEXT(Table_1[[#This Row],[Order Date]],"mmmm")</f>
        <v>October</v>
      </c>
    </row>
    <row r="1302" spans="1:23" ht="14.25" customHeight="1">
      <c r="A1302" s="2">
        <v>1301</v>
      </c>
      <c r="B1302" s="2" t="s">
        <v>3604</v>
      </c>
      <c r="C1302" s="2">
        <f>YEAR(Data!$D1302)</f>
        <v>2013</v>
      </c>
      <c r="D1302" s="7">
        <v>41632</v>
      </c>
      <c r="E1302" s="7">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c r="W1302" t="str">
        <f>TEXT(Table_1[[#This Row],[Order Date]],"mmmm")</f>
        <v>December</v>
      </c>
    </row>
    <row r="1303" spans="1:23" ht="14.25" customHeight="1">
      <c r="A1303" s="2">
        <v>1302</v>
      </c>
      <c r="B1303" s="2" t="s">
        <v>3604</v>
      </c>
      <c r="C1303" s="2">
        <f>YEAR(Data!$D1303)</f>
        <v>2013</v>
      </c>
      <c r="D1303" s="7">
        <v>41632</v>
      </c>
      <c r="E1303" s="7">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c r="W1303" t="str">
        <f>TEXT(Table_1[[#This Row],[Order Date]],"mmmm")</f>
        <v>December</v>
      </c>
    </row>
    <row r="1304" spans="1:23" ht="14.25" customHeight="1">
      <c r="A1304" s="2">
        <v>1303</v>
      </c>
      <c r="B1304" s="2" t="s">
        <v>3605</v>
      </c>
      <c r="C1304" s="2">
        <f>YEAR(Data!$D1304)</f>
        <v>2012</v>
      </c>
      <c r="D1304" s="7">
        <v>41171</v>
      </c>
      <c r="E1304" s="7">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c r="W1304" t="str">
        <f>TEXT(Table_1[[#This Row],[Order Date]],"mmmm")</f>
        <v>September</v>
      </c>
    </row>
    <row r="1305" spans="1:23" ht="14.25" customHeight="1">
      <c r="A1305" s="2">
        <v>1304</v>
      </c>
      <c r="B1305" s="2" t="s">
        <v>3610</v>
      </c>
      <c r="C1305" s="2">
        <f>YEAR(Data!$D1305)</f>
        <v>2014</v>
      </c>
      <c r="D1305" s="7">
        <v>41824</v>
      </c>
      <c r="E1305" s="7">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c r="W1305" t="str">
        <f>TEXT(Table_1[[#This Row],[Order Date]],"mmmm")</f>
        <v>July</v>
      </c>
    </row>
    <row r="1306" spans="1:23" ht="14.25" customHeight="1">
      <c r="A1306" s="2">
        <v>1305</v>
      </c>
      <c r="B1306" s="2" t="s">
        <v>3610</v>
      </c>
      <c r="C1306" s="2">
        <f>YEAR(Data!$D1306)</f>
        <v>2014</v>
      </c>
      <c r="D1306" s="7">
        <v>41824</v>
      </c>
      <c r="E1306" s="7">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c r="W1306" t="str">
        <f>TEXT(Table_1[[#This Row],[Order Date]],"mmmm")</f>
        <v>July</v>
      </c>
    </row>
    <row r="1307" spans="1:23" ht="14.25" customHeight="1">
      <c r="A1307" s="2">
        <v>1306</v>
      </c>
      <c r="B1307" s="2" t="s">
        <v>3615</v>
      </c>
      <c r="C1307" s="2">
        <f>YEAR(Data!$D1307)</f>
        <v>2013</v>
      </c>
      <c r="D1307" s="7">
        <v>41470</v>
      </c>
      <c r="E1307" s="7">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c r="W1307" t="str">
        <f>TEXT(Table_1[[#This Row],[Order Date]],"mmmm")</f>
        <v>July</v>
      </c>
    </row>
    <row r="1308" spans="1:23" ht="14.25" customHeight="1">
      <c r="A1308" s="2">
        <v>1307</v>
      </c>
      <c r="B1308" s="2" t="s">
        <v>3618</v>
      </c>
      <c r="C1308" s="2">
        <f>YEAR(Data!$D1308)</f>
        <v>2013</v>
      </c>
      <c r="D1308" s="7">
        <v>41446</v>
      </c>
      <c r="E1308" s="7">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c r="W1308" t="str">
        <f>TEXT(Table_1[[#This Row],[Order Date]],"mmmm")</f>
        <v>June</v>
      </c>
    </row>
    <row r="1309" spans="1:23" ht="14.25" customHeight="1">
      <c r="A1309" s="2">
        <v>1308</v>
      </c>
      <c r="B1309" s="2" t="s">
        <v>3618</v>
      </c>
      <c r="C1309" s="2">
        <f>YEAR(Data!$D1309)</f>
        <v>2013</v>
      </c>
      <c r="D1309" s="7">
        <v>41446</v>
      </c>
      <c r="E1309" s="7">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c r="W1309" t="str">
        <f>TEXT(Table_1[[#This Row],[Order Date]],"mmmm")</f>
        <v>June</v>
      </c>
    </row>
    <row r="1310" spans="1:23" ht="14.25" customHeight="1">
      <c r="A1310" s="2">
        <v>1309</v>
      </c>
      <c r="B1310" s="2" t="s">
        <v>3618</v>
      </c>
      <c r="C1310" s="2">
        <f>YEAR(Data!$D1310)</f>
        <v>2013</v>
      </c>
      <c r="D1310" s="7">
        <v>41446</v>
      </c>
      <c r="E1310" s="7">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c r="W1310" t="str">
        <f>TEXT(Table_1[[#This Row],[Order Date]],"mmmm")</f>
        <v>June</v>
      </c>
    </row>
    <row r="1311" spans="1:23" ht="14.25" customHeight="1">
      <c r="A1311" s="2">
        <v>1310</v>
      </c>
      <c r="B1311" s="2" t="s">
        <v>3618</v>
      </c>
      <c r="C1311" s="2">
        <f>YEAR(Data!$D1311)</f>
        <v>2013</v>
      </c>
      <c r="D1311" s="7">
        <v>41446</v>
      </c>
      <c r="E1311" s="7">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c r="W1311" t="str">
        <f>TEXT(Table_1[[#This Row],[Order Date]],"mmmm")</f>
        <v>June</v>
      </c>
    </row>
    <row r="1312" spans="1:23" ht="14.25" customHeight="1">
      <c r="A1312" s="2">
        <v>1311</v>
      </c>
      <c r="B1312" s="2" t="s">
        <v>3618</v>
      </c>
      <c r="C1312" s="2">
        <f>YEAR(Data!$D1312)</f>
        <v>2013</v>
      </c>
      <c r="D1312" s="7">
        <v>41446</v>
      </c>
      <c r="E1312" s="7">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c r="W1312" t="str">
        <f>TEXT(Table_1[[#This Row],[Order Date]],"mmmm")</f>
        <v>June</v>
      </c>
    </row>
    <row r="1313" spans="1:23" ht="14.25" customHeight="1">
      <c r="A1313" s="2">
        <v>1312</v>
      </c>
      <c r="B1313" s="2" t="s">
        <v>3623</v>
      </c>
      <c r="C1313" s="2">
        <f>YEAR(Data!$D1313)</f>
        <v>2013</v>
      </c>
      <c r="D1313" s="7">
        <v>41618</v>
      </c>
      <c r="E1313" s="7">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c r="W1313" t="str">
        <f>TEXT(Table_1[[#This Row],[Order Date]],"mmmm")</f>
        <v>December</v>
      </c>
    </row>
    <row r="1314" spans="1:23" ht="14.25" customHeight="1">
      <c r="A1314" s="2">
        <v>1313</v>
      </c>
      <c r="B1314" s="2" t="s">
        <v>3623</v>
      </c>
      <c r="C1314" s="2">
        <f>YEAR(Data!$D1314)</f>
        <v>2013</v>
      </c>
      <c r="D1314" s="7">
        <v>41618</v>
      </c>
      <c r="E1314" s="7">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c r="W1314" t="str">
        <f>TEXT(Table_1[[#This Row],[Order Date]],"mmmm")</f>
        <v>December</v>
      </c>
    </row>
    <row r="1315" spans="1:23" ht="14.25" customHeight="1">
      <c r="A1315" s="2">
        <v>1314</v>
      </c>
      <c r="B1315" s="2" t="s">
        <v>3628</v>
      </c>
      <c r="C1315" s="2">
        <f>YEAR(Data!$D1315)</f>
        <v>2013</v>
      </c>
      <c r="D1315" s="7">
        <v>41542</v>
      </c>
      <c r="E1315" s="7">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c r="W1315" t="str">
        <f>TEXT(Table_1[[#This Row],[Order Date]],"mmmm")</f>
        <v>September</v>
      </c>
    </row>
    <row r="1316" spans="1:23" ht="14.25" customHeight="1">
      <c r="A1316" s="2">
        <v>1315</v>
      </c>
      <c r="B1316" s="2" t="s">
        <v>3629</v>
      </c>
      <c r="C1316" s="2">
        <f>YEAR(Data!$D1316)</f>
        <v>2013</v>
      </c>
      <c r="D1316" s="7">
        <v>41627</v>
      </c>
      <c r="E1316" s="7">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c r="W1316" t="str">
        <f>TEXT(Table_1[[#This Row],[Order Date]],"mmmm")</f>
        <v>December</v>
      </c>
    </row>
    <row r="1317" spans="1:23" ht="14.25" customHeight="1">
      <c r="A1317" s="2">
        <v>1316</v>
      </c>
      <c r="B1317" s="2" t="s">
        <v>3629</v>
      </c>
      <c r="C1317" s="2">
        <f>YEAR(Data!$D1317)</f>
        <v>2013</v>
      </c>
      <c r="D1317" s="7">
        <v>41627</v>
      </c>
      <c r="E1317" s="7">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c r="W1317" t="str">
        <f>TEXT(Table_1[[#This Row],[Order Date]],"mmmm")</f>
        <v>December</v>
      </c>
    </row>
    <row r="1318" spans="1:23" ht="14.25" customHeight="1">
      <c r="A1318" s="2">
        <v>1317</v>
      </c>
      <c r="B1318" s="2" t="s">
        <v>3629</v>
      </c>
      <c r="C1318" s="2">
        <f>YEAR(Data!$D1318)</f>
        <v>2013</v>
      </c>
      <c r="D1318" s="7">
        <v>41627</v>
      </c>
      <c r="E1318" s="7">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c r="W1318" t="str">
        <f>TEXT(Table_1[[#This Row],[Order Date]],"mmmm")</f>
        <v>December</v>
      </c>
    </row>
    <row r="1319" spans="1:23" ht="14.25" customHeight="1">
      <c r="A1319" s="2">
        <v>1318</v>
      </c>
      <c r="B1319" s="2" t="s">
        <v>3636</v>
      </c>
      <c r="C1319" s="2">
        <f>YEAR(Data!$D1319)</f>
        <v>2014</v>
      </c>
      <c r="D1319" s="7">
        <v>41984</v>
      </c>
      <c r="E1319" s="7">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c r="W1319" t="str">
        <f>TEXT(Table_1[[#This Row],[Order Date]],"mmmm")</f>
        <v>December</v>
      </c>
    </row>
    <row r="1320" spans="1:23" ht="14.25" customHeight="1">
      <c r="A1320" s="2">
        <v>1319</v>
      </c>
      <c r="B1320" s="2" t="s">
        <v>3639</v>
      </c>
      <c r="C1320" s="2">
        <f>YEAR(Data!$D1320)</f>
        <v>2011</v>
      </c>
      <c r="D1320" s="7">
        <v>40725</v>
      </c>
      <c r="E1320" s="7">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c r="W1320" t="str">
        <f>TEXT(Table_1[[#This Row],[Order Date]],"mmmm")</f>
        <v>July</v>
      </c>
    </row>
    <row r="1321" spans="1:23" ht="14.25" customHeight="1">
      <c r="A1321" s="2">
        <v>1320</v>
      </c>
      <c r="B1321" s="2" t="s">
        <v>3639</v>
      </c>
      <c r="C1321" s="2">
        <f>YEAR(Data!$D1321)</f>
        <v>2011</v>
      </c>
      <c r="D1321" s="7">
        <v>40725</v>
      </c>
      <c r="E1321" s="7">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c r="W1321" t="str">
        <f>TEXT(Table_1[[#This Row],[Order Date]],"mmmm")</f>
        <v>July</v>
      </c>
    </row>
    <row r="1322" spans="1:23" ht="14.25" customHeight="1">
      <c r="A1322" s="2">
        <v>1321</v>
      </c>
      <c r="B1322" s="2" t="s">
        <v>3643</v>
      </c>
      <c r="C1322" s="2">
        <f>YEAR(Data!$D1322)</f>
        <v>2014</v>
      </c>
      <c r="D1322" s="7">
        <v>41674</v>
      </c>
      <c r="E1322" s="7">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c r="W1322" t="str">
        <f>TEXT(Table_1[[#This Row],[Order Date]],"mmmm")</f>
        <v>February</v>
      </c>
    </row>
    <row r="1323" spans="1:23" ht="14.25" customHeight="1">
      <c r="A1323" s="2">
        <v>1322</v>
      </c>
      <c r="B1323" s="2" t="s">
        <v>3643</v>
      </c>
      <c r="C1323" s="2">
        <f>YEAR(Data!$D1323)</f>
        <v>2014</v>
      </c>
      <c r="D1323" s="7">
        <v>41674</v>
      </c>
      <c r="E1323" s="7">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c r="W1323" t="str">
        <f>TEXT(Table_1[[#This Row],[Order Date]],"mmmm")</f>
        <v>February</v>
      </c>
    </row>
    <row r="1324" spans="1:23" ht="14.25" customHeight="1">
      <c r="A1324" s="2">
        <v>1323</v>
      </c>
      <c r="B1324" s="2" t="s">
        <v>3646</v>
      </c>
      <c r="C1324" s="2">
        <f>YEAR(Data!$D1324)</f>
        <v>2014</v>
      </c>
      <c r="D1324" s="7">
        <v>41702</v>
      </c>
      <c r="E1324" s="7">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c r="W1324" t="str">
        <f>TEXT(Table_1[[#This Row],[Order Date]],"mmmm")</f>
        <v>March</v>
      </c>
    </row>
    <row r="1325" spans="1:23" ht="14.25" customHeight="1">
      <c r="A1325" s="2">
        <v>1324</v>
      </c>
      <c r="B1325" s="2" t="s">
        <v>3652</v>
      </c>
      <c r="C1325" s="2">
        <f>YEAR(Data!$D1325)</f>
        <v>2014</v>
      </c>
      <c r="D1325" s="7">
        <v>41922</v>
      </c>
      <c r="E1325" s="7">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c r="W1325" t="str">
        <f>TEXT(Table_1[[#This Row],[Order Date]],"mmmm")</f>
        <v>October</v>
      </c>
    </row>
    <row r="1326" spans="1:23" ht="14.25" customHeight="1">
      <c r="A1326" s="2">
        <v>1325</v>
      </c>
      <c r="B1326" s="2" t="s">
        <v>3657</v>
      </c>
      <c r="C1326" s="2">
        <f>YEAR(Data!$D1326)</f>
        <v>2011</v>
      </c>
      <c r="D1326" s="7">
        <v>40814</v>
      </c>
      <c r="E1326" s="7">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c r="W1326" t="str">
        <f>TEXT(Table_1[[#This Row],[Order Date]],"mmmm")</f>
        <v>September</v>
      </c>
    </row>
    <row r="1327" spans="1:23" ht="14.25" customHeight="1">
      <c r="A1327" s="2">
        <v>1326</v>
      </c>
      <c r="B1327" s="2" t="s">
        <v>3660</v>
      </c>
      <c r="C1327" s="2">
        <f>YEAR(Data!$D1327)</f>
        <v>2011</v>
      </c>
      <c r="D1327" s="7">
        <v>40690</v>
      </c>
      <c r="E1327" s="7">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c r="W1327" t="str">
        <f>TEXT(Table_1[[#This Row],[Order Date]],"mmmm")</f>
        <v>May</v>
      </c>
    </row>
    <row r="1328" spans="1:23" ht="14.25" customHeight="1">
      <c r="A1328" s="2">
        <v>1327</v>
      </c>
      <c r="B1328" s="2" t="s">
        <v>3663</v>
      </c>
      <c r="C1328" s="2">
        <f>YEAR(Data!$D1328)</f>
        <v>2012</v>
      </c>
      <c r="D1328" s="7">
        <v>41074</v>
      </c>
      <c r="E1328" s="7">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c r="W1328" t="str">
        <f>TEXT(Table_1[[#This Row],[Order Date]],"mmmm")</f>
        <v>June</v>
      </c>
    </row>
    <row r="1329" spans="1:23" ht="14.25" customHeight="1">
      <c r="A1329" s="2">
        <v>1328</v>
      </c>
      <c r="B1329" s="2" t="s">
        <v>3664</v>
      </c>
      <c r="C1329" s="2">
        <f>YEAR(Data!$D1329)</f>
        <v>2013</v>
      </c>
      <c r="D1329" s="7">
        <v>41364</v>
      </c>
      <c r="E1329" s="7">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c r="W1329" t="str">
        <f>TEXT(Table_1[[#This Row],[Order Date]],"mmmm")</f>
        <v>March</v>
      </c>
    </row>
    <row r="1330" spans="1:23" ht="14.25" customHeight="1">
      <c r="A1330" s="2">
        <v>1329</v>
      </c>
      <c r="B1330" s="2" t="s">
        <v>3667</v>
      </c>
      <c r="C1330" s="2">
        <f>YEAR(Data!$D1330)</f>
        <v>2014</v>
      </c>
      <c r="D1330" s="7">
        <v>41928</v>
      </c>
      <c r="E1330" s="7">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c r="W1330" t="str">
        <f>TEXT(Table_1[[#This Row],[Order Date]],"mmmm")</f>
        <v>October</v>
      </c>
    </row>
    <row r="1331" spans="1:23" ht="14.25" customHeight="1">
      <c r="A1331" s="2">
        <v>1330</v>
      </c>
      <c r="B1331" s="2" t="s">
        <v>3672</v>
      </c>
      <c r="C1331" s="2">
        <f>YEAR(Data!$D1331)</f>
        <v>2013</v>
      </c>
      <c r="D1331" s="7">
        <v>41418</v>
      </c>
      <c r="E1331" s="7">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c r="W1331" t="str">
        <f>TEXT(Table_1[[#This Row],[Order Date]],"mmmm")</f>
        <v>May</v>
      </c>
    </row>
    <row r="1332" spans="1:23" ht="14.25" customHeight="1">
      <c r="A1332" s="2">
        <v>1331</v>
      </c>
      <c r="B1332" s="2" t="s">
        <v>3675</v>
      </c>
      <c r="C1332" s="2">
        <f>YEAR(Data!$D1332)</f>
        <v>2014</v>
      </c>
      <c r="D1332" s="7">
        <v>41793</v>
      </c>
      <c r="E1332" s="7">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c r="W1332" t="str">
        <f>TEXT(Table_1[[#This Row],[Order Date]],"mmmm")</f>
        <v>June</v>
      </c>
    </row>
    <row r="1333" spans="1:23" ht="14.25" customHeight="1">
      <c r="A1333" s="2">
        <v>1332</v>
      </c>
      <c r="B1333" s="2" t="s">
        <v>3675</v>
      </c>
      <c r="C1333" s="2">
        <f>YEAR(Data!$D1333)</f>
        <v>2014</v>
      </c>
      <c r="D1333" s="7">
        <v>41793</v>
      </c>
      <c r="E1333" s="7">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c r="W1333" t="str">
        <f>TEXT(Table_1[[#This Row],[Order Date]],"mmmm")</f>
        <v>June</v>
      </c>
    </row>
    <row r="1334" spans="1:23" ht="14.25" customHeight="1">
      <c r="A1334" s="2">
        <v>1333</v>
      </c>
      <c r="B1334" s="2" t="s">
        <v>3678</v>
      </c>
      <c r="C1334" s="2">
        <f>YEAR(Data!$D1334)</f>
        <v>2011</v>
      </c>
      <c r="D1334" s="7">
        <v>40591</v>
      </c>
      <c r="E1334" s="7">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c r="W1334" t="str">
        <f>TEXT(Table_1[[#This Row],[Order Date]],"mmmm")</f>
        <v>February</v>
      </c>
    </row>
    <row r="1335" spans="1:23" ht="14.25" customHeight="1">
      <c r="A1335" s="2">
        <v>1334</v>
      </c>
      <c r="B1335" s="2" t="s">
        <v>3678</v>
      </c>
      <c r="C1335" s="2">
        <f>YEAR(Data!$D1335)</f>
        <v>2011</v>
      </c>
      <c r="D1335" s="7">
        <v>40591</v>
      </c>
      <c r="E1335" s="7">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c r="W1335" t="str">
        <f>TEXT(Table_1[[#This Row],[Order Date]],"mmmm")</f>
        <v>February</v>
      </c>
    </row>
    <row r="1336" spans="1:23" ht="14.25" customHeight="1">
      <c r="A1336" s="2">
        <v>1335</v>
      </c>
      <c r="B1336" s="2" t="s">
        <v>3683</v>
      </c>
      <c r="C1336" s="2">
        <f>YEAR(Data!$D1336)</f>
        <v>2011</v>
      </c>
      <c r="D1336" s="7">
        <v>40669</v>
      </c>
      <c r="E1336" s="7">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c r="W1336" t="str">
        <f>TEXT(Table_1[[#This Row],[Order Date]],"mmmm")</f>
        <v>May</v>
      </c>
    </row>
    <row r="1337" spans="1:23" ht="14.25" customHeight="1">
      <c r="A1337" s="2">
        <v>1336</v>
      </c>
      <c r="B1337" s="2" t="s">
        <v>3684</v>
      </c>
      <c r="C1337" s="2">
        <f>YEAR(Data!$D1337)</f>
        <v>2013</v>
      </c>
      <c r="D1337" s="7">
        <v>41411</v>
      </c>
      <c r="E1337" s="7">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c r="W1337" t="str">
        <f>TEXT(Table_1[[#This Row],[Order Date]],"mmmm")</f>
        <v>May</v>
      </c>
    </row>
    <row r="1338" spans="1:23" ht="14.25" customHeight="1">
      <c r="A1338" s="2">
        <v>1337</v>
      </c>
      <c r="B1338" s="2" t="s">
        <v>3690</v>
      </c>
      <c r="C1338" s="2">
        <f>YEAR(Data!$D1338)</f>
        <v>2014</v>
      </c>
      <c r="D1338" s="7">
        <v>41732</v>
      </c>
      <c r="E1338" s="7">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c r="W1338" t="str">
        <f>TEXT(Table_1[[#This Row],[Order Date]],"mmmm")</f>
        <v>April</v>
      </c>
    </row>
    <row r="1339" spans="1:23" ht="14.25" customHeight="1">
      <c r="A1339" s="2">
        <v>1338</v>
      </c>
      <c r="B1339" s="2" t="s">
        <v>3693</v>
      </c>
      <c r="C1339" s="2">
        <f>YEAR(Data!$D1339)</f>
        <v>2014</v>
      </c>
      <c r="D1339" s="7">
        <v>41730</v>
      </c>
      <c r="E1339" s="7">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c r="W1339" t="str">
        <f>TEXT(Table_1[[#This Row],[Order Date]],"mmmm")</f>
        <v>April</v>
      </c>
    </row>
    <row r="1340" spans="1:23" ht="14.25" customHeight="1">
      <c r="A1340" s="2">
        <v>1339</v>
      </c>
      <c r="B1340" s="2" t="s">
        <v>3693</v>
      </c>
      <c r="C1340" s="2">
        <f>YEAR(Data!$D1340)</f>
        <v>2014</v>
      </c>
      <c r="D1340" s="7">
        <v>41730</v>
      </c>
      <c r="E1340" s="7">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c r="W1340" t="str">
        <f>TEXT(Table_1[[#This Row],[Order Date]],"mmmm")</f>
        <v>April</v>
      </c>
    </row>
    <row r="1341" spans="1:23" ht="14.25" customHeight="1">
      <c r="A1341" s="2">
        <v>1340</v>
      </c>
      <c r="B1341" s="2" t="s">
        <v>3693</v>
      </c>
      <c r="C1341" s="2">
        <f>YEAR(Data!$D1341)</f>
        <v>2014</v>
      </c>
      <c r="D1341" s="7">
        <v>41730</v>
      </c>
      <c r="E1341" s="7">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c r="W1341" t="str">
        <f>TEXT(Table_1[[#This Row],[Order Date]],"mmmm")</f>
        <v>April</v>
      </c>
    </row>
    <row r="1342" spans="1:23" ht="14.25" customHeight="1">
      <c r="A1342" s="2">
        <v>1341</v>
      </c>
      <c r="B1342" s="2" t="s">
        <v>3702</v>
      </c>
      <c r="C1342" s="2">
        <f>YEAR(Data!$D1342)</f>
        <v>2014</v>
      </c>
      <c r="D1342" s="7">
        <v>41642</v>
      </c>
      <c r="E1342" s="7">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c r="W1342" t="str">
        <f>TEXT(Table_1[[#This Row],[Order Date]],"mmmm")</f>
        <v>January</v>
      </c>
    </row>
    <row r="1343" spans="1:23" ht="14.25" customHeight="1">
      <c r="A1343" s="2">
        <v>1342</v>
      </c>
      <c r="B1343" s="2" t="s">
        <v>3702</v>
      </c>
      <c r="C1343" s="2">
        <f>YEAR(Data!$D1343)</f>
        <v>2014</v>
      </c>
      <c r="D1343" s="7">
        <v>41642</v>
      </c>
      <c r="E1343" s="7">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c r="W1343" t="str">
        <f>TEXT(Table_1[[#This Row],[Order Date]],"mmmm")</f>
        <v>January</v>
      </c>
    </row>
    <row r="1344" spans="1:23" ht="14.25" customHeight="1">
      <c r="A1344" s="2">
        <v>1343</v>
      </c>
      <c r="B1344" s="2" t="s">
        <v>3702</v>
      </c>
      <c r="C1344" s="2">
        <f>YEAR(Data!$D1344)</f>
        <v>2014</v>
      </c>
      <c r="D1344" s="7">
        <v>41642</v>
      </c>
      <c r="E1344" s="7">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c r="W1344" t="str">
        <f>TEXT(Table_1[[#This Row],[Order Date]],"mmmm")</f>
        <v>January</v>
      </c>
    </row>
    <row r="1345" spans="1:23" ht="14.25" customHeight="1">
      <c r="A1345" s="2">
        <v>1344</v>
      </c>
      <c r="B1345" s="2" t="s">
        <v>3707</v>
      </c>
      <c r="C1345" s="2">
        <f>YEAR(Data!$D1345)</f>
        <v>2012</v>
      </c>
      <c r="D1345" s="7">
        <v>41057</v>
      </c>
      <c r="E1345" s="7">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c r="W1345" t="str">
        <f>TEXT(Table_1[[#This Row],[Order Date]],"mmmm")</f>
        <v>May</v>
      </c>
    </row>
    <row r="1346" spans="1:23" ht="14.25" customHeight="1">
      <c r="A1346" s="2">
        <v>1345</v>
      </c>
      <c r="B1346" s="2" t="s">
        <v>3707</v>
      </c>
      <c r="C1346" s="2">
        <f>YEAR(Data!$D1346)</f>
        <v>2012</v>
      </c>
      <c r="D1346" s="7">
        <v>41057</v>
      </c>
      <c r="E1346" s="7">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c r="W1346" t="str">
        <f>TEXT(Table_1[[#This Row],[Order Date]],"mmmm")</f>
        <v>May</v>
      </c>
    </row>
    <row r="1347" spans="1:23" ht="14.25" customHeight="1">
      <c r="A1347" s="2">
        <v>1346</v>
      </c>
      <c r="B1347" s="2" t="s">
        <v>3713</v>
      </c>
      <c r="C1347" s="2">
        <f>YEAR(Data!$D1347)</f>
        <v>2011</v>
      </c>
      <c r="D1347" s="7">
        <v>40619</v>
      </c>
      <c r="E1347" s="7">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c r="W1347" t="str">
        <f>TEXT(Table_1[[#This Row],[Order Date]],"mmmm")</f>
        <v>March</v>
      </c>
    </row>
    <row r="1348" spans="1:23" ht="14.25" customHeight="1">
      <c r="A1348" s="2">
        <v>1347</v>
      </c>
      <c r="B1348" s="2" t="s">
        <v>3713</v>
      </c>
      <c r="C1348" s="2">
        <f>YEAR(Data!$D1348)</f>
        <v>2011</v>
      </c>
      <c r="D1348" s="7">
        <v>40619</v>
      </c>
      <c r="E1348" s="7">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c r="W1348" t="str">
        <f>TEXT(Table_1[[#This Row],[Order Date]],"mmmm")</f>
        <v>March</v>
      </c>
    </row>
    <row r="1349" spans="1:23" ht="14.25" customHeight="1">
      <c r="A1349" s="2">
        <v>1348</v>
      </c>
      <c r="B1349" s="2" t="s">
        <v>3713</v>
      </c>
      <c r="C1349" s="2">
        <f>YEAR(Data!$D1349)</f>
        <v>2011</v>
      </c>
      <c r="D1349" s="7">
        <v>40619</v>
      </c>
      <c r="E1349" s="7">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c r="W1349" t="str">
        <f>TEXT(Table_1[[#This Row],[Order Date]],"mmmm")</f>
        <v>March</v>
      </c>
    </row>
    <row r="1350" spans="1:23" ht="14.25" customHeight="1">
      <c r="A1350" s="2">
        <v>1349</v>
      </c>
      <c r="B1350" s="2" t="s">
        <v>3713</v>
      </c>
      <c r="C1350" s="2">
        <f>YEAR(Data!$D1350)</f>
        <v>2011</v>
      </c>
      <c r="D1350" s="7">
        <v>40619</v>
      </c>
      <c r="E1350" s="7">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c r="W1350" t="str">
        <f>TEXT(Table_1[[#This Row],[Order Date]],"mmmm")</f>
        <v>March</v>
      </c>
    </row>
    <row r="1351" spans="1:23" ht="14.25" customHeight="1">
      <c r="A1351" s="2">
        <v>1350</v>
      </c>
      <c r="B1351" s="2" t="s">
        <v>3713</v>
      </c>
      <c r="C1351" s="2">
        <f>YEAR(Data!$D1351)</f>
        <v>2011</v>
      </c>
      <c r="D1351" s="7">
        <v>40619</v>
      </c>
      <c r="E1351" s="7">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c r="W1351" t="str">
        <f>TEXT(Table_1[[#This Row],[Order Date]],"mmmm")</f>
        <v>March</v>
      </c>
    </row>
    <row r="1352" spans="1:23" ht="14.25" customHeight="1">
      <c r="A1352" s="2">
        <v>1351</v>
      </c>
      <c r="B1352" s="2" t="s">
        <v>3722</v>
      </c>
      <c r="C1352" s="2">
        <f>YEAR(Data!$D1352)</f>
        <v>2011</v>
      </c>
      <c r="D1352" s="7">
        <v>40819</v>
      </c>
      <c r="E1352" s="7">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c r="W1352" t="str">
        <f>TEXT(Table_1[[#This Row],[Order Date]],"mmmm")</f>
        <v>October</v>
      </c>
    </row>
    <row r="1353" spans="1:23" ht="14.25" customHeight="1">
      <c r="A1353" s="2">
        <v>1352</v>
      </c>
      <c r="B1353" s="2" t="s">
        <v>3725</v>
      </c>
      <c r="C1353" s="2">
        <f>YEAR(Data!$D1353)</f>
        <v>2013</v>
      </c>
      <c r="D1353" s="7">
        <v>41362</v>
      </c>
      <c r="E1353" s="7">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c r="W1353" t="str">
        <f>TEXT(Table_1[[#This Row],[Order Date]],"mmmm")</f>
        <v>March</v>
      </c>
    </row>
    <row r="1354" spans="1:23" ht="14.25" customHeight="1">
      <c r="A1354" s="2">
        <v>1353</v>
      </c>
      <c r="B1354" s="2" t="s">
        <v>3728</v>
      </c>
      <c r="C1354" s="2">
        <f>YEAR(Data!$D1354)</f>
        <v>2014</v>
      </c>
      <c r="D1354" s="7">
        <v>41764</v>
      </c>
      <c r="E1354" s="7">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c r="W1354" t="str">
        <f>TEXT(Table_1[[#This Row],[Order Date]],"mmmm")</f>
        <v>May</v>
      </c>
    </row>
    <row r="1355" spans="1:23" ht="14.25" customHeight="1">
      <c r="A1355" s="2">
        <v>1354</v>
      </c>
      <c r="B1355" s="2" t="s">
        <v>3728</v>
      </c>
      <c r="C1355" s="2">
        <f>YEAR(Data!$D1355)</f>
        <v>2014</v>
      </c>
      <c r="D1355" s="7">
        <v>41764</v>
      </c>
      <c r="E1355" s="7">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c r="W1355" t="str">
        <f>TEXT(Table_1[[#This Row],[Order Date]],"mmmm")</f>
        <v>May</v>
      </c>
    </row>
    <row r="1356" spans="1:23" ht="14.25" customHeight="1">
      <c r="A1356" s="2">
        <v>1355</v>
      </c>
      <c r="B1356" s="2" t="s">
        <v>3728</v>
      </c>
      <c r="C1356" s="2">
        <f>YEAR(Data!$D1356)</f>
        <v>2014</v>
      </c>
      <c r="D1356" s="7">
        <v>41764</v>
      </c>
      <c r="E1356" s="7">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c r="W1356" t="str">
        <f>TEXT(Table_1[[#This Row],[Order Date]],"mmmm")</f>
        <v>May</v>
      </c>
    </row>
    <row r="1357" spans="1:23" ht="14.25" customHeight="1">
      <c r="A1357" s="2">
        <v>1356</v>
      </c>
      <c r="B1357" s="2" t="s">
        <v>3729</v>
      </c>
      <c r="C1357" s="2">
        <f>YEAR(Data!$D1357)</f>
        <v>2011</v>
      </c>
      <c r="D1357" s="7">
        <v>40729</v>
      </c>
      <c r="E1357" s="7">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c r="W1357" t="str">
        <f>TEXT(Table_1[[#This Row],[Order Date]],"mmmm")</f>
        <v>July</v>
      </c>
    </row>
    <row r="1358" spans="1:23" ht="14.25" customHeight="1">
      <c r="A1358" s="2">
        <v>1357</v>
      </c>
      <c r="B1358" s="2" t="s">
        <v>3729</v>
      </c>
      <c r="C1358" s="2">
        <f>YEAR(Data!$D1358)</f>
        <v>2011</v>
      </c>
      <c r="D1358" s="7">
        <v>40729</v>
      </c>
      <c r="E1358" s="7">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c r="W1358" t="str">
        <f>TEXT(Table_1[[#This Row],[Order Date]],"mmmm")</f>
        <v>July</v>
      </c>
    </row>
    <row r="1359" spans="1:23" ht="14.25" customHeight="1">
      <c r="A1359" s="2">
        <v>1358</v>
      </c>
      <c r="B1359" s="2" t="s">
        <v>3730</v>
      </c>
      <c r="C1359" s="2">
        <f>YEAR(Data!$D1359)</f>
        <v>2013</v>
      </c>
      <c r="D1359" s="7">
        <v>41400</v>
      </c>
      <c r="E1359" s="7">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c r="W1359" t="str">
        <f>TEXT(Table_1[[#This Row],[Order Date]],"mmmm")</f>
        <v>May</v>
      </c>
    </row>
    <row r="1360" spans="1:23" ht="14.25" customHeight="1">
      <c r="A1360" s="2">
        <v>1359</v>
      </c>
      <c r="B1360" s="2" t="s">
        <v>3735</v>
      </c>
      <c r="C1360" s="2">
        <f>YEAR(Data!$D1360)</f>
        <v>2014</v>
      </c>
      <c r="D1360" s="7">
        <v>41756</v>
      </c>
      <c r="E1360" s="7">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c r="W1360" t="str">
        <f>TEXT(Table_1[[#This Row],[Order Date]],"mmmm")</f>
        <v>April</v>
      </c>
    </row>
    <row r="1361" spans="1:23" ht="14.25" customHeight="1">
      <c r="A1361" s="2">
        <v>1360</v>
      </c>
      <c r="B1361" s="2" t="s">
        <v>3738</v>
      </c>
      <c r="C1361" s="2">
        <f>YEAR(Data!$D1361)</f>
        <v>2011</v>
      </c>
      <c r="D1361" s="7">
        <v>40812</v>
      </c>
      <c r="E1361" s="7">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c r="W1361" t="str">
        <f>TEXT(Table_1[[#This Row],[Order Date]],"mmmm")</f>
        <v>September</v>
      </c>
    </row>
    <row r="1362" spans="1:23" ht="14.25" customHeight="1">
      <c r="A1362" s="2">
        <v>1361</v>
      </c>
      <c r="B1362" s="2" t="s">
        <v>3743</v>
      </c>
      <c r="C1362" s="2">
        <f>YEAR(Data!$D1362)</f>
        <v>2014</v>
      </c>
      <c r="D1362" s="7">
        <v>41932</v>
      </c>
      <c r="E1362" s="7">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c r="W1362" t="str">
        <f>TEXT(Table_1[[#This Row],[Order Date]],"mmmm")</f>
        <v>October</v>
      </c>
    </row>
    <row r="1363" spans="1:23" ht="14.25" customHeight="1">
      <c r="A1363" s="2">
        <v>1362</v>
      </c>
      <c r="B1363" s="2" t="s">
        <v>3743</v>
      </c>
      <c r="C1363" s="2">
        <f>YEAR(Data!$D1363)</f>
        <v>2014</v>
      </c>
      <c r="D1363" s="7">
        <v>41932</v>
      </c>
      <c r="E1363" s="7">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c r="W1363" t="str">
        <f>TEXT(Table_1[[#This Row],[Order Date]],"mmmm")</f>
        <v>October</v>
      </c>
    </row>
    <row r="1364" spans="1:23" ht="14.25" customHeight="1">
      <c r="A1364" s="2">
        <v>1363</v>
      </c>
      <c r="B1364" s="2" t="s">
        <v>3743</v>
      </c>
      <c r="C1364" s="2">
        <f>YEAR(Data!$D1364)</f>
        <v>2014</v>
      </c>
      <c r="D1364" s="7">
        <v>41932</v>
      </c>
      <c r="E1364" s="7">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c r="W1364" t="str">
        <f>TEXT(Table_1[[#This Row],[Order Date]],"mmmm")</f>
        <v>October</v>
      </c>
    </row>
    <row r="1365" spans="1:23" ht="14.25" customHeight="1">
      <c r="A1365" s="2">
        <v>1364</v>
      </c>
      <c r="B1365" s="2" t="s">
        <v>3750</v>
      </c>
      <c r="C1365" s="2">
        <f>YEAR(Data!$D1365)</f>
        <v>2014</v>
      </c>
      <c r="D1365" s="7">
        <v>41954</v>
      </c>
      <c r="E1365" s="7">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c r="W1365" t="str">
        <f>TEXT(Table_1[[#This Row],[Order Date]],"mmmm")</f>
        <v>November</v>
      </c>
    </row>
    <row r="1366" spans="1:23" ht="14.25" customHeight="1">
      <c r="A1366" s="2">
        <v>1365</v>
      </c>
      <c r="B1366" s="2" t="s">
        <v>3750</v>
      </c>
      <c r="C1366" s="2">
        <f>YEAR(Data!$D1366)</f>
        <v>2014</v>
      </c>
      <c r="D1366" s="7">
        <v>41954</v>
      </c>
      <c r="E1366" s="7">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c r="W1366" t="str">
        <f>TEXT(Table_1[[#This Row],[Order Date]],"mmmm")</f>
        <v>November</v>
      </c>
    </row>
    <row r="1367" spans="1:23" ht="14.25" customHeight="1">
      <c r="A1367" s="2">
        <v>1366</v>
      </c>
      <c r="B1367" s="2" t="s">
        <v>3750</v>
      </c>
      <c r="C1367" s="2">
        <f>YEAR(Data!$D1367)</f>
        <v>2014</v>
      </c>
      <c r="D1367" s="7">
        <v>41954</v>
      </c>
      <c r="E1367" s="7">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c r="W1367" t="str">
        <f>TEXT(Table_1[[#This Row],[Order Date]],"mmmm")</f>
        <v>November</v>
      </c>
    </row>
    <row r="1368" spans="1:23" ht="14.25" customHeight="1">
      <c r="A1368" s="2">
        <v>1367</v>
      </c>
      <c r="B1368" s="2" t="s">
        <v>3750</v>
      </c>
      <c r="C1368" s="2">
        <f>YEAR(Data!$D1368)</f>
        <v>2014</v>
      </c>
      <c r="D1368" s="7">
        <v>41954</v>
      </c>
      <c r="E1368" s="7">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c r="W1368" t="str">
        <f>TEXT(Table_1[[#This Row],[Order Date]],"mmmm")</f>
        <v>November</v>
      </c>
    </row>
    <row r="1369" spans="1:23" ht="14.25" customHeight="1">
      <c r="A1369" s="2">
        <v>1368</v>
      </c>
      <c r="B1369" s="2" t="s">
        <v>3750</v>
      </c>
      <c r="C1369" s="2">
        <f>YEAR(Data!$D1369)</f>
        <v>2014</v>
      </c>
      <c r="D1369" s="7">
        <v>41954</v>
      </c>
      <c r="E1369" s="7">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c r="W1369" t="str">
        <f>TEXT(Table_1[[#This Row],[Order Date]],"mmmm")</f>
        <v>November</v>
      </c>
    </row>
    <row r="1370" spans="1:23" ht="14.25" customHeight="1">
      <c r="A1370" s="2">
        <v>1369</v>
      </c>
      <c r="B1370" s="2" t="s">
        <v>3757</v>
      </c>
      <c r="C1370" s="2">
        <f>YEAR(Data!$D1370)</f>
        <v>2014</v>
      </c>
      <c r="D1370" s="7">
        <v>41829</v>
      </c>
      <c r="E1370" s="7">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c r="W1370" t="str">
        <f>TEXT(Table_1[[#This Row],[Order Date]],"mmmm")</f>
        <v>July</v>
      </c>
    </row>
    <row r="1371" spans="1:23" ht="14.25" customHeight="1">
      <c r="A1371" s="2">
        <v>1370</v>
      </c>
      <c r="B1371" s="2" t="s">
        <v>3761</v>
      </c>
      <c r="C1371" s="2">
        <f>YEAR(Data!$D1371)</f>
        <v>2012</v>
      </c>
      <c r="D1371" s="7">
        <v>41267</v>
      </c>
      <c r="E1371" s="7">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c r="W1371" t="str">
        <f>TEXT(Table_1[[#This Row],[Order Date]],"mmmm")</f>
        <v>December</v>
      </c>
    </row>
    <row r="1372" spans="1:23" ht="14.25" customHeight="1">
      <c r="A1372" s="2">
        <v>1371</v>
      </c>
      <c r="B1372" s="2" t="s">
        <v>3761</v>
      </c>
      <c r="C1372" s="2">
        <f>YEAR(Data!$D1372)</f>
        <v>2012</v>
      </c>
      <c r="D1372" s="7">
        <v>41267</v>
      </c>
      <c r="E1372" s="7">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c r="W1372" t="str">
        <f>TEXT(Table_1[[#This Row],[Order Date]],"mmmm")</f>
        <v>December</v>
      </c>
    </row>
    <row r="1373" spans="1:23" ht="14.25" customHeight="1">
      <c r="A1373" s="2">
        <v>1372</v>
      </c>
      <c r="B1373" s="2" t="s">
        <v>3762</v>
      </c>
      <c r="C1373" s="2">
        <f>YEAR(Data!$D1373)</f>
        <v>2014</v>
      </c>
      <c r="D1373" s="7">
        <v>41706</v>
      </c>
      <c r="E1373" s="7">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c r="W1373" t="str">
        <f>TEXT(Table_1[[#This Row],[Order Date]],"mmmm")</f>
        <v>March</v>
      </c>
    </row>
    <row r="1374" spans="1:23" ht="14.25" customHeight="1">
      <c r="A1374" s="2">
        <v>1373</v>
      </c>
      <c r="B1374" s="2" t="s">
        <v>3767</v>
      </c>
      <c r="C1374" s="2">
        <f>YEAR(Data!$D1374)</f>
        <v>2011</v>
      </c>
      <c r="D1374" s="7">
        <v>40634</v>
      </c>
      <c r="E1374" s="7">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c r="W1374" t="str">
        <f>TEXT(Table_1[[#This Row],[Order Date]],"mmmm")</f>
        <v>April</v>
      </c>
    </row>
    <row r="1375" spans="1:23" ht="14.25" customHeight="1">
      <c r="A1375" s="2">
        <v>1374</v>
      </c>
      <c r="B1375" s="2" t="s">
        <v>3767</v>
      </c>
      <c r="C1375" s="2">
        <f>YEAR(Data!$D1375)</f>
        <v>2011</v>
      </c>
      <c r="D1375" s="7">
        <v>40634</v>
      </c>
      <c r="E1375" s="7">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c r="W1375" t="str">
        <f>TEXT(Table_1[[#This Row],[Order Date]],"mmmm")</f>
        <v>April</v>
      </c>
    </row>
    <row r="1376" spans="1:23" ht="14.25" customHeight="1">
      <c r="A1376" s="2">
        <v>1375</v>
      </c>
      <c r="B1376" s="2" t="s">
        <v>3770</v>
      </c>
      <c r="C1376" s="2">
        <f>YEAR(Data!$D1376)</f>
        <v>2012</v>
      </c>
      <c r="D1376" s="7">
        <v>41166</v>
      </c>
      <c r="E1376" s="7">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c r="W1376" t="str">
        <f>TEXT(Table_1[[#This Row],[Order Date]],"mmmm")</f>
        <v>September</v>
      </c>
    </row>
    <row r="1377" spans="1:23" ht="14.25" customHeight="1">
      <c r="A1377" s="2">
        <v>1376</v>
      </c>
      <c r="B1377" s="2" t="s">
        <v>3774</v>
      </c>
      <c r="C1377" s="2">
        <f>YEAR(Data!$D1377)</f>
        <v>2011</v>
      </c>
      <c r="D1377" s="7">
        <v>40759</v>
      </c>
      <c r="E1377" s="7">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c r="W1377" t="str">
        <f>TEXT(Table_1[[#This Row],[Order Date]],"mmmm")</f>
        <v>August</v>
      </c>
    </row>
    <row r="1378" spans="1:23" ht="14.25" customHeight="1">
      <c r="A1378" s="2">
        <v>1377</v>
      </c>
      <c r="B1378" s="2" t="s">
        <v>3774</v>
      </c>
      <c r="C1378" s="2">
        <f>YEAR(Data!$D1378)</f>
        <v>2011</v>
      </c>
      <c r="D1378" s="7">
        <v>40759</v>
      </c>
      <c r="E1378" s="7">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c r="W1378" t="str">
        <f>TEXT(Table_1[[#This Row],[Order Date]],"mmmm")</f>
        <v>August</v>
      </c>
    </row>
    <row r="1379" spans="1:23" ht="14.25" customHeight="1">
      <c r="A1379" s="2">
        <v>1378</v>
      </c>
      <c r="B1379" s="2" t="s">
        <v>3774</v>
      </c>
      <c r="C1379" s="2">
        <f>YEAR(Data!$D1379)</f>
        <v>2011</v>
      </c>
      <c r="D1379" s="7">
        <v>40759</v>
      </c>
      <c r="E1379" s="7">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c r="W1379" t="str">
        <f>TEXT(Table_1[[#This Row],[Order Date]],"mmmm")</f>
        <v>August</v>
      </c>
    </row>
    <row r="1380" spans="1:23" ht="14.25" customHeight="1">
      <c r="A1380" s="2">
        <v>1379</v>
      </c>
      <c r="B1380" s="2" t="s">
        <v>3774</v>
      </c>
      <c r="C1380" s="2">
        <f>YEAR(Data!$D1380)</f>
        <v>2011</v>
      </c>
      <c r="D1380" s="7">
        <v>40759</v>
      </c>
      <c r="E1380" s="7">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c r="W1380" t="str">
        <f>TEXT(Table_1[[#This Row],[Order Date]],"mmmm")</f>
        <v>August</v>
      </c>
    </row>
    <row r="1381" spans="1:23" ht="14.25" customHeight="1">
      <c r="A1381" s="2">
        <v>1380</v>
      </c>
      <c r="B1381" s="2" t="s">
        <v>3774</v>
      </c>
      <c r="C1381" s="2">
        <f>YEAR(Data!$D1381)</f>
        <v>2011</v>
      </c>
      <c r="D1381" s="7">
        <v>40759</v>
      </c>
      <c r="E1381" s="7">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c r="W1381" t="str">
        <f>TEXT(Table_1[[#This Row],[Order Date]],"mmmm")</f>
        <v>August</v>
      </c>
    </row>
    <row r="1382" spans="1:23" ht="14.25" customHeight="1">
      <c r="A1382" s="2">
        <v>1381</v>
      </c>
      <c r="B1382" s="2" t="s">
        <v>3774</v>
      </c>
      <c r="C1382" s="2">
        <f>YEAR(Data!$D1382)</f>
        <v>2011</v>
      </c>
      <c r="D1382" s="7">
        <v>40759</v>
      </c>
      <c r="E1382" s="7">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c r="W1382" t="str">
        <f>TEXT(Table_1[[#This Row],[Order Date]],"mmmm")</f>
        <v>August</v>
      </c>
    </row>
    <row r="1383" spans="1:23" ht="14.25" customHeight="1">
      <c r="A1383" s="2">
        <v>1382</v>
      </c>
      <c r="B1383" s="2" t="s">
        <v>3786</v>
      </c>
      <c r="C1383" s="2">
        <f>YEAR(Data!$D1383)</f>
        <v>2013</v>
      </c>
      <c r="D1383" s="7">
        <v>41521</v>
      </c>
      <c r="E1383" s="7">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c r="W1383" t="str">
        <f>TEXT(Table_1[[#This Row],[Order Date]],"mmmm")</f>
        <v>September</v>
      </c>
    </row>
    <row r="1384" spans="1:23" ht="14.25" customHeight="1">
      <c r="A1384" s="2">
        <v>1383</v>
      </c>
      <c r="B1384" s="2" t="s">
        <v>3789</v>
      </c>
      <c r="C1384" s="2">
        <f>YEAR(Data!$D1384)</f>
        <v>2013</v>
      </c>
      <c r="D1384" s="7">
        <v>41310</v>
      </c>
      <c r="E1384" s="7">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c r="W1384" t="str">
        <f>TEXT(Table_1[[#This Row],[Order Date]],"mmmm")</f>
        <v>February</v>
      </c>
    </row>
    <row r="1385" spans="1:23" ht="14.25" customHeight="1">
      <c r="A1385" s="2">
        <v>1384</v>
      </c>
      <c r="B1385" s="2" t="s">
        <v>3789</v>
      </c>
      <c r="C1385" s="2">
        <f>YEAR(Data!$D1385)</f>
        <v>2013</v>
      </c>
      <c r="D1385" s="7">
        <v>41310</v>
      </c>
      <c r="E1385" s="7">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c r="W1385" t="str">
        <f>TEXT(Table_1[[#This Row],[Order Date]],"mmmm")</f>
        <v>February</v>
      </c>
    </row>
    <row r="1386" spans="1:23" ht="14.25" customHeight="1">
      <c r="A1386" s="2">
        <v>1385</v>
      </c>
      <c r="B1386" s="2" t="s">
        <v>3789</v>
      </c>
      <c r="C1386" s="2">
        <f>YEAR(Data!$D1386)</f>
        <v>2013</v>
      </c>
      <c r="D1386" s="7">
        <v>41310</v>
      </c>
      <c r="E1386" s="7">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c r="W1386" t="str">
        <f>TEXT(Table_1[[#This Row],[Order Date]],"mmmm")</f>
        <v>February</v>
      </c>
    </row>
    <row r="1387" spans="1:23" ht="14.25" customHeight="1">
      <c r="A1387" s="2">
        <v>1386</v>
      </c>
      <c r="B1387" s="2" t="s">
        <v>3789</v>
      </c>
      <c r="C1387" s="2">
        <f>YEAR(Data!$D1387)</f>
        <v>2013</v>
      </c>
      <c r="D1387" s="7">
        <v>41310</v>
      </c>
      <c r="E1387" s="7">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c r="W1387" t="str">
        <f>TEXT(Table_1[[#This Row],[Order Date]],"mmmm")</f>
        <v>February</v>
      </c>
    </row>
    <row r="1388" spans="1:23" ht="14.25" customHeight="1">
      <c r="A1388" s="2">
        <v>1387</v>
      </c>
      <c r="B1388" s="2" t="s">
        <v>3789</v>
      </c>
      <c r="C1388" s="2">
        <f>YEAR(Data!$D1388)</f>
        <v>2013</v>
      </c>
      <c r="D1388" s="7">
        <v>41310</v>
      </c>
      <c r="E1388" s="7">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c r="W1388" t="str">
        <f>TEXT(Table_1[[#This Row],[Order Date]],"mmmm")</f>
        <v>February</v>
      </c>
    </row>
    <row r="1389" spans="1:23" ht="14.25" customHeight="1">
      <c r="A1389" s="2">
        <v>1388</v>
      </c>
      <c r="B1389" s="2" t="s">
        <v>3789</v>
      </c>
      <c r="C1389" s="2">
        <f>YEAR(Data!$D1389)</f>
        <v>2013</v>
      </c>
      <c r="D1389" s="7">
        <v>41310</v>
      </c>
      <c r="E1389" s="7">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c r="W1389" t="str">
        <f>TEXT(Table_1[[#This Row],[Order Date]],"mmmm")</f>
        <v>February</v>
      </c>
    </row>
    <row r="1390" spans="1:23" ht="14.25" customHeight="1">
      <c r="A1390" s="2">
        <v>1389</v>
      </c>
      <c r="B1390" s="2" t="s">
        <v>3789</v>
      </c>
      <c r="C1390" s="2">
        <f>YEAR(Data!$D1390)</f>
        <v>2013</v>
      </c>
      <c r="D1390" s="7">
        <v>41310</v>
      </c>
      <c r="E1390" s="7">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c r="W1390" t="str">
        <f>TEXT(Table_1[[#This Row],[Order Date]],"mmmm")</f>
        <v>February</v>
      </c>
    </row>
    <row r="1391" spans="1:23" ht="14.25" customHeight="1">
      <c r="A1391" s="2">
        <v>1390</v>
      </c>
      <c r="B1391" s="2" t="s">
        <v>3789</v>
      </c>
      <c r="C1391" s="2">
        <f>YEAR(Data!$D1391)</f>
        <v>2013</v>
      </c>
      <c r="D1391" s="7">
        <v>41310</v>
      </c>
      <c r="E1391" s="7">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c r="W1391" t="str">
        <f>TEXT(Table_1[[#This Row],[Order Date]],"mmmm")</f>
        <v>February</v>
      </c>
    </row>
    <row r="1392" spans="1:23" ht="14.25" customHeight="1">
      <c r="A1392" s="2">
        <v>1391</v>
      </c>
      <c r="B1392" s="2" t="s">
        <v>3789</v>
      </c>
      <c r="C1392" s="2">
        <f>YEAR(Data!$D1392)</f>
        <v>2013</v>
      </c>
      <c r="D1392" s="7">
        <v>41310</v>
      </c>
      <c r="E1392" s="7">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c r="W1392" t="str">
        <f>TEXT(Table_1[[#This Row],[Order Date]],"mmmm")</f>
        <v>February</v>
      </c>
    </row>
    <row r="1393" spans="1:23" ht="14.25" customHeight="1">
      <c r="A1393" s="2">
        <v>1392</v>
      </c>
      <c r="B1393" s="2" t="s">
        <v>3789</v>
      </c>
      <c r="C1393" s="2">
        <f>YEAR(Data!$D1393)</f>
        <v>2013</v>
      </c>
      <c r="D1393" s="7">
        <v>41310</v>
      </c>
      <c r="E1393" s="7">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c r="W1393" t="str">
        <f>TEXT(Table_1[[#This Row],[Order Date]],"mmmm")</f>
        <v>February</v>
      </c>
    </row>
    <row r="1394" spans="1:23" ht="14.25" customHeight="1">
      <c r="A1394" s="2">
        <v>1393</v>
      </c>
      <c r="B1394" s="2" t="s">
        <v>3789</v>
      </c>
      <c r="C1394" s="2">
        <f>YEAR(Data!$D1394)</f>
        <v>2013</v>
      </c>
      <c r="D1394" s="7">
        <v>41310</v>
      </c>
      <c r="E1394" s="7">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c r="W1394" t="str">
        <f>TEXT(Table_1[[#This Row],[Order Date]],"mmmm")</f>
        <v>February</v>
      </c>
    </row>
    <row r="1395" spans="1:23" ht="14.25" customHeight="1">
      <c r="A1395" s="2">
        <v>1394</v>
      </c>
      <c r="B1395" s="2" t="s">
        <v>3800</v>
      </c>
      <c r="C1395" s="2">
        <f>YEAR(Data!$D1395)</f>
        <v>2014</v>
      </c>
      <c r="D1395" s="7">
        <v>41824</v>
      </c>
      <c r="E1395" s="7">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c r="W1395" t="str">
        <f>TEXT(Table_1[[#This Row],[Order Date]],"mmmm")</f>
        <v>July</v>
      </c>
    </row>
    <row r="1396" spans="1:23" ht="14.25" customHeight="1">
      <c r="A1396" s="2">
        <v>1395</v>
      </c>
      <c r="B1396" s="2" t="s">
        <v>3803</v>
      </c>
      <c r="C1396" s="2">
        <f>YEAR(Data!$D1396)</f>
        <v>2014</v>
      </c>
      <c r="D1396" s="7">
        <v>41922</v>
      </c>
      <c r="E1396" s="7">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c r="W1396" t="str">
        <f>TEXT(Table_1[[#This Row],[Order Date]],"mmmm")</f>
        <v>October</v>
      </c>
    </row>
    <row r="1397" spans="1:23" ht="14.25" customHeight="1">
      <c r="A1397" s="2">
        <v>1396</v>
      </c>
      <c r="B1397" s="2" t="s">
        <v>3803</v>
      </c>
      <c r="C1397" s="2">
        <f>YEAR(Data!$D1397)</f>
        <v>2014</v>
      </c>
      <c r="D1397" s="7">
        <v>41922</v>
      </c>
      <c r="E1397" s="7">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c r="W1397" t="str">
        <f>TEXT(Table_1[[#This Row],[Order Date]],"mmmm")</f>
        <v>October</v>
      </c>
    </row>
    <row r="1398" spans="1:23" ht="14.25" customHeight="1">
      <c r="A1398" s="2">
        <v>1397</v>
      </c>
      <c r="B1398" s="2" t="s">
        <v>3808</v>
      </c>
      <c r="C1398" s="2">
        <f>YEAR(Data!$D1398)</f>
        <v>2013</v>
      </c>
      <c r="D1398" s="7">
        <v>41603</v>
      </c>
      <c r="E1398" s="7">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c r="W1398" t="str">
        <f>TEXT(Table_1[[#This Row],[Order Date]],"mmmm")</f>
        <v>November</v>
      </c>
    </row>
    <row r="1399" spans="1:23" ht="14.25" customHeight="1">
      <c r="A1399" s="2">
        <v>1398</v>
      </c>
      <c r="B1399" s="2" t="s">
        <v>3808</v>
      </c>
      <c r="C1399" s="2">
        <f>YEAR(Data!$D1399)</f>
        <v>2013</v>
      </c>
      <c r="D1399" s="7">
        <v>41603</v>
      </c>
      <c r="E1399" s="7">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c r="W1399" t="str">
        <f>TEXT(Table_1[[#This Row],[Order Date]],"mmmm")</f>
        <v>November</v>
      </c>
    </row>
    <row r="1400" spans="1:23" ht="14.25" customHeight="1">
      <c r="A1400" s="2">
        <v>1399</v>
      </c>
      <c r="B1400" s="2" t="s">
        <v>3808</v>
      </c>
      <c r="C1400" s="2">
        <f>YEAR(Data!$D1400)</f>
        <v>2013</v>
      </c>
      <c r="D1400" s="7">
        <v>41603</v>
      </c>
      <c r="E1400" s="7">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c r="W1400" t="str">
        <f>TEXT(Table_1[[#This Row],[Order Date]],"mmmm")</f>
        <v>November</v>
      </c>
    </row>
    <row r="1401" spans="1:23" ht="14.25" customHeight="1">
      <c r="A1401" s="2">
        <v>1400</v>
      </c>
      <c r="B1401" s="2" t="s">
        <v>3808</v>
      </c>
      <c r="C1401" s="2">
        <f>YEAR(Data!$D1401)</f>
        <v>2013</v>
      </c>
      <c r="D1401" s="7">
        <v>41603</v>
      </c>
      <c r="E1401" s="7">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c r="W1401" t="str">
        <f>TEXT(Table_1[[#This Row],[Order Date]],"mmmm")</f>
        <v>November</v>
      </c>
    </row>
    <row r="1402" spans="1:23" ht="14.25" customHeight="1">
      <c r="A1402" s="2">
        <v>1401</v>
      </c>
      <c r="B1402" s="2" t="s">
        <v>3813</v>
      </c>
      <c r="C1402" s="2">
        <f>YEAR(Data!$D1402)</f>
        <v>2013</v>
      </c>
      <c r="D1402" s="7">
        <v>41580</v>
      </c>
      <c r="E1402" s="7">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c r="W1402" t="str">
        <f>TEXT(Table_1[[#This Row],[Order Date]],"mmmm")</f>
        <v>November</v>
      </c>
    </row>
    <row r="1403" spans="1:23" ht="14.25" customHeight="1">
      <c r="A1403" s="2">
        <v>1402</v>
      </c>
      <c r="B1403" s="2" t="s">
        <v>3813</v>
      </c>
      <c r="C1403" s="2">
        <f>YEAR(Data!$D1403)</f>
        <v>2013</v>
      </c>
      <c r="D1403" s="7">
        <v>41580</v>
      </c>
      <c r="E1403" s="7">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c r="W1403" t="str">
        <f>TEXT(Table_1[[#This Row],[Order Date]],"mmmm")</f>
        <v>November</v>
      </c>
    </row>
    <row r="1404" spans="1:23" ht="14.25" customHeight="1">
      <c r="A1404" s="2">
        <v>1403</v>
      </c>
      <c r="B1404" s="2" t="s">
        <v>3816</v>
      </c>
      <c r="C1404" s="2">
        <f>YEAR(Data!$D1404)</f>
        <v>2013</v>
      </c>
      <c r="D1404" s="7">
        <v>41384</v>
      </c>
      <c r="E1404" s="7">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c r="W1404" t="str">
        <f>TEXT(Table_1[[#This Row],[Order Date]],"mmmm")</f>
        <v>April</v>
      </c>
    </row>
    <row r="1405" spans="1:23" ht="14.25" customHeight="1">
      <c r="A1405" s="2">
        <v>1404</v>
      </c>
      <c r="B1405" s="2" t="s">
        <v>3816</v>
      </c>
      <c r="C1405" s="2">
        <f>YEAR(Data!$D1405)</f>
        <v>2013</v>
      </c>
      <c r="D1405" s="7">
        <v>41384</v>
      </c>
      <c r="E1405" s="7">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c r="W1405" t="str">
        <f>TEXT(Table_1[[#This Row],[Order Date]],"mmmm")</f>
        <v>April</v>
      </c>
    </row>
    <row r="1406" spans="1:23" ht="14.25" customHeight="1">
      <c r="A1406" s="2">
        <v>1405</v>
      </c>
      <c r="B1406" s="2" t="s">
        <v>3821</v>
      </c>
      <c r="C1406" s="2">
        <f>YEAR(Data!$D1406)</f>
        <v>2011</v>
      </c>
      <c r="D1406" s="7">
        <v>40639</v>
      </c>
      <c r="E1406" s="7">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c r="W1406" t="str">
        <f>TEXT(Table_1[[#This Row],[Order Date]],"mmmm")</f>
        <v>April</v>
      </c>
    </row>
    <row r="1407" spans="1:23" ht="14.25" customHeight="1">
      <c r="A1407" s="2">
        <v>1406</v>
      </c>
      <c r="B1407" s="2" t="s">
        <v>3821</v>
      </c>
      <c r="C1407" s="2">
        <f>YEAR(Data!$D1407)</f>
        <v>2011</v>
      </c>
      <c r="D1407" s="7">
        <v>40639</v>
      </c>
      <c r="E1407" s="7">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c r="W1407" t="str">
        <f>TEXT(Table_1[[#This Row],[Order Date]],"mmmm")</f>
        <v>April</v>
      </c>
    </row>
    <row r="1408" spans="1:23" ht="14.25" customHeight="1">
      <c r="A1408" s="2">
        <v>1407</v>
      </c>
      <c r="B1408" s="2" t="s">
        <v>3821</v>
      </c>
      <c r="C1408" s="2">
        <f>YEAR(Data!$D1408)</f>
        <v>2011</v>
      </c>
      <c r="D1408" s="7">
        <v>40639</v>
      </c>
      <c r="E1408" s="7">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c r="W1408" t="str">
        <f>TEXT(Table_1[[#This Row],[Order Date]],"mmmm")</f>
        <v>April</v>
      </c>
    </row>
    <row r="1409" spans="1:23" ht="14.25" customHeight="1">
      <c r="A1409" s="2">
        <v>1408</v>
      </c>
      <c r="B1409" s="2" t="s">
        <v>3823</v>
      </c>
      <c r="C1409" s="2">
        <f>YEAR(Data!$D1409)</f>
        <v>2013</v>
      </c>
      <c r="D1409" s="7">
        <v>41520</v>
      </c>
      <c r="E1409" s="7">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c r="W1409" t="str">
        <f>TEXT(Table_1[[#This Row],[Order Date]],"mmmm")</f>
        <v>September</v>
      </c>
    </row>
    <row r="1410" spans="1:23" ht="14.25" customHeight="1">
      <c r="A1410" s="2">
        <v>1409</v>
      </c>
      <c r="B1410" s="2" t="s">
        <v>3823</v>
      </c>
      <c r="C1410" s="2">
        <f>YEAR(Data!$D1410)</f>
        <v>2013</v>
      </c>
      <c r="D1410" s="7">
        <v>41520</v>
      </c>
      <c r="E1410" s="7">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c r="W1410" t="str">
        <f>TEXT(Table_1[[#This Row],[Order Date]],"mmmm")</f>
        <v>September</v>
      </c>
    </row>
    <row r="1411" spans="1:23" ht="14.25" customHeight="1">
      <c r="A1411" s="2">
        <v>1410</v>
      </c>
      <c r="B1411" s="2" t="s">
        <v>3826</v>
      </c>
      <c r="C1411" s="2">
        <f>YEAR(Data!$D1411)</f>
        <v>2013</v>
      </c>
      <c r="D1411" s="7">
        <v>41543</v>
      </c>
      <c r="E1411" s="7">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c r="W1411" t="str">
        <f>TEXT(Table_1[[#This Row],[Order Date]],"mmmm")</f>
        <v>September</v>
      </c>
    </row>
    <row r="1412" spans="1:23" ht="14.25" customHeight="1">
      <c r="A1412" s="2">
        <v>1411</v>
      </c>
      <c r="B1412" s="2" t="s">
        <v>3829</v>
      </c>
      <c r="C1412" s="2">
        <f>YEAR(Data!$D1412)</f>
        <v>2014</v>
      </c>
      <c r="D1412" s="7">
        <v>41948</v>
      </c>
      <c r="E1412" s="7">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c r="W1412" t="str">
        <f>TEXT(Table_1[[#This Row],[Order Date]],"mmmm")</f>
        <v>November</v>
      </c>
    </row>
    <row r="1413" spans="1:23" ht="14.25" customHeight="1">
      <c r="A1413" s="2">
        <v>1412</v>
      </c>
      <c r="B1413" s="2" t="s">
        <v>3830</v>
      </c>
      <c r="C1413" s="2">
        <f>YEAR(Data!$D1413)</f>
        <v>2013</v>
      </c>
      <c r="D1413" s="7">
        <v>41465</v>
      </c>
      <c r="E1413" s="7">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c r="W1413" t="str">
        <f>TEXT(Table_1[[#This Row],[Order Date]],"mmmm")</f>
        <v>July</v>
      </c>
    </row>
    <row r="1414" spans="1:23" ht="14.25" customHeight="1">
      <c r="A1414" s="2">
        <v>1413</v>
      </c>
      <c r="B1414" s="2" t="s">
        <v>3830</v>
      </c>
      <c r="C1414" s="2">
        <f>YEAR(Data!$D1414)</f>
        <v>2013</v>
      </c>
      <c r="D1414" s="7">
        <v>41465</v>
      </c>
      <c r="E1414" s="7">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c r="W1414" t="str">
        <f>TEXT(Table_1[[#This Row],[Order Date]],"mmmm")</f>
        <v>July</v>
      </c>
    </row>
    <row r="1415" spans="1:23" ht="14.25" customHeight="1">
      <c r="A1415" s="2">
        <v>1414</v>
      </c>
      <c r="B1415" s="2" t="s">
        <v>3831</v>
      </c>
      <c r="C1415" s="2">
        <f>YEAR(Data!$D1415)</f>
        <v>2011</v>
      </c>
      <c r="D1415" s="7">
        <v>40724</v>
      </c>
      <c r="E1415" s="7">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c r="W1415" t="str">
        <f>TEXT(Table_1[[#This Row],[Order Date]],"mmmm")</f>
        <v>June</v>
      </c>
    </row>
    <row r="1416" spans="1:23" ht="14.25" customHeight="1">
      <c r="A1416" s="2">
        <v>1415</v>
      </c>
      <c r="B1416" s="2" t="s">
        <v>3836</v>
      </c>
      <c r="C1416" s="2">
        <f>YEAR(Data!$D1416)</f>
        <v>2014</v>
      </c>
      <c r="D1416" s="7">
        <v>41668</v>
      </c>
      <c r="E1416" s="7">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c r="W1416" t="str">
        <f>TEXT(Table_1[[#This Row],[Order Date]],"mmmm")</f>
        <v>January</v>
      </c>
    </row>
    <row r="1417" spans="1:23" ht="14.25" customHeight="1">
      <c r="A1417" s="2">
        <v>1416</v>
      </c>
      <c r="B1417" s="2" t="s">
        <v>3836</v>
      </c>
      <c r="C1417" s="2">
        <f>YEAR(Data!$D1417)</f>
        <v>2014</v>
      </c>
      <c r="D1417" s="7">
        <v>41668</v>
      </c>
      <c r="E1417" s="7">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c r="W1417" t="str">
        <f>TEXT(Table_1[[#This Row],[Order Date]],"mmmm")</f>
        <v>January</v>
      </c>
    </row>
    <row r="1418" spans="1:23" ht="14.25" customHeight="1">
      <c r="A1418" s="2">
        <v>1417</v>
      </c>
      <c r="B1418" s="2" t="s">
        <v>3841</v>
      </c>
      <c r="C1418" s="2">
        <f>YEAR(Data!$D1418)</f>
        <v>2012</v>
      </c>
      <c r="D1418" s="7">
        <v>41173</v>
      </c>
      <c r="E1418" s="7">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c r="W1418" t="str">
        <f>TEXT(Table_1[[#This Row],[Order Date]],"mmmm")</f>
        <v>September</v>
      </c>
    </row>
    <row r="1419" spans="1:23" ht="14.25" customHeight="1">
      <c r="A1419" s="2">
        <v>1418</v>
      </c>
      <c r="B1419" s="2" t="s">
        <v>3841</v>
      </c>
      <c r="C1419" s="2">
        <f>YEAR(Data!$D1419)</f>
        <v>2012</v>
      </c>
      <c r="D1419" s="7">
        <v>41173</v>
      </c>
      <c r="E1419" s="7">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c r="W1419" t="str">
        <f>TEXT(Table_1[[#This Row],[Order Date]],"mmmm")</f>
        <v>September</v>
      </c>
    </row>
    <row r="1420" spans="1:23" ht="14.25" customHeight="1">
      <c r="A1420" s="2">
        <v>1419</v>
      </c>
      <c r="B1420" s="2" t="s">
        <v>3841</v>
      </c>
      <c r="C1420" s="2">
        <f>YEAR(Data!$D1420)</f>
        <v>2012</v>
      </c>
      <c r="D1420" s="7">
        <v>41173</v>
      </c>
      <c r="E1420" s="7">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c r="W1420" t="str">
        <f>TEXT(Table_1[[#This Row],[Order Date]],"mmmm")</f>
        <v>September</v>
      </c>
    </row>
    <row r="1421" spans="1:23" ht="14.25" customHeight="1">
      <c r="A1421" s="2">
        <v>1420</v>
      </c>
      <c r="B1421" s="2" t="s">
        <v>3846</v>
      </c>
      <c r="C1421" s="2">
        <f>YEAR(Data!$D1421)</f>
        <v>2012</v>
      </c>
      <c r="D1421" s="7">
        <v>41178</v>
      </c>
      <c r="E1421" s="7">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c r="W1421" t="str">
        <f>TEXT(Table_1[[#This Row],[Order Date]],"mmmm")</f>
        <v>September</v>
      </c>
    </row>
    <row r="1422" spans="1:23" ht="14.25" customHeight="1">
      <c r="A1422" s="2">
        <v>1421</v>
      </c>
      <c r="B1422" s="2" t="s">
        <v>3846</v>
      </c>
      <c r="C1422" s="2">
        <f>YEAR(Data!$D1422)</f>
        <v>2012</v>
      </c>
      <c r="D1422" s="7">
        <v>41178</v>
      </c>
      <c r="E1422" s="7">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c r="W1422" t="str">
        <f>TEXT(Table_1[[#This Row],[Order Date]],"mmmm")</f>
        <v>September</v>
      </c>
    </row>
    <row r="1423" spans="1:23" ht="14.25" customHeight="1">
      <c r="A1423" s="2">
        <v>1422</v>
      </c>
      <c r="B1423" s="2" t="s">
        <v>3846</v>
      </c>
      <c r="C1423" s="2">
        <f>YEAR(Data!$D1423)</f>
        <v>2012</v>
      </c>
      <c r="D1423" s="7">
        <v>41178</v>
      </c>
      <c r="E1423" s="7">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c r="W1423" t="str">
        <f>TEXT(Table_1[[#This Row],[Order Date]],"mmmm")</f>
        <v>September</v>
      </c>
    </row>
    <row r="1424" spans="1:23" ht="14.25" customHeight="1">
      <c r="A1424" s="2">
        <v>1423</v>
      </c>
      <c r="B1424" s="2" t="s">
        <v>3846</v>
      </c>
      <c r="C1424" s="2">
        <f>YEAR(Data!$D1424)</f>
        <v>2012</v>
      </c>
      <c r="D1424" s="7">
        <v>41178</v>
      </c>
      <c r="E1424" s="7">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c r="W1424" t="str">
        <f>TEXT(Table_1[[#This Row],[Order Date]],"mmmm")</f>
        <v>September</v>
      </c>
    </row>
    <row r="1425" spans="1:23" ht="14.25" customHeight="1">
      <c r="A1425" s="2">
        <v>1424</v>
      </c>
      <c r="B1425" s="2" t="s">
        <v>3846</v>
      </c>
      <c r="C1425" s="2">
        <f>YEAR(Data!$D1425)</f>
        <v>2012</v>
      </c>
      <c r="D1425" s="7">
        <v>41178</v>
      </c>
      <c r="E1425" s="7">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c r="W1425" t="str">
        <f>TEXT(Table_1[[#This Row],[Order Date]],"mmmm")</f>
        <v>September</v>
      </c>
    </row>
    <row r="1426" spans="1:23" ht="14.25" customHeight="1">
      <c r="A1426" s="2">
        <v>1425</v>
      </c>
      <c r="B1426" s="2" t="s">
        <v>3846</v>
      </c>
      <c r="C1426" s="2">
        <f>YEAR(Data!$D1426)</f>
        <v>2012</v>
      </c>
      <c r="D1426" s="7">
        <v>41178</v>
      </c>
      <c r="E1426" s="7">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c r="W1426" t="str">
        <f>TEXT(Table_1[[#This Row],[Order Date]],"mmmm")</f>
        <v>September</v>
      </c>
    </row>
    <row r="1427" spans="1:23" ht="14.25" customHeight="1">
      <c r="A1427" s="2">
        <v>1426</v>
      </c>
      <c r="B1427" s="2" t="s">
        <v>3846</v>
      </c>
      <c r="C1427" s="2">
        <f>YEAR(Data!$D1427)</f>
        <v>2012</v>
      </c>
      <c r="D1427" s="7">
        <v>41178</v>
      </c>
      <c r="E1427" s="7">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c r="W1427" t="str">
        <f>TEXT(Table_1[[#This Row],[Order Date]],"mmmm")</f>
        <v>September</v>
      </c>
    </row>
    <row r="1428" spans="1:23" ht="14.25" customHeight="1">
      <c r="A1428" s="2">
        <v>1427</v>
      </c>
      <c r="B1428" s="2" t="s">
        <v>3855</v>
      </c>
      <c r="C1428" s="2">
        <f>YEAR(Data!$D1428)</f>
        <v>2012</v>
      </c>
      <c r="D1428" s="7">
        <v>41213</v>
      </c>
      <c r="E1428" s="7">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c r="W1428" t="str">
        <f>TEXT(Table_1[[#This Row],[Order Date]],"mmmm")</f>
        <v>October</v>
      </c>
    </row>
    <row r="1429" spans="1:23" ht="14.25" customHeight="1">
      <c r="A1429" s="2">
        <v>1428</v>
      </c>
      <c r="B1429" s="2" t="s">
        <v>3855</v>
      </c>
      <c r="C1429" s="2">
        <f>YEAR(Data!$D1429)</f>
        <v>2012</v>
      </c>
      <c r="D1429" s="7">
        <v>41213</v>
      </c>
      <c r="E1429" s="7">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c r="W1429" t="str">
        <f>TEXT(Table_1[[#This Row],[Order Date]],"mmmm")</f>
        <v>October</v>
      </c>
    </row>
    <row r="1430" spans="1:23" ht="14.25" customHeight="1">
      <c r="A1430" s="2">
        <v>1429</v>
      </c>
      <c r="B1430" s="2" t="s">
        <v>3855</v>
      </c>
      <c r="C1430" s="2">
        <f>YEAR(Data!$D1430)</f>
        <v>2012</v>
      </c>
      <c r="D1430" s="7">
        <v>41213</v>
      </c>
      <c r="E1430" s="7">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c r="W1430" t="str">
        <f>TEXT(Table_1[[#This Row],[Order Date]],"mmmm")</f>
        <v>October</v>
      </c>
    </row>
    <row r="1431" spans="1:23" ht="14.25" customHeight="1">
      <c r="A1431" s="2">
        <v>1430</v>
      </c>
      <c r="B1431" s="2" t="s">
        <v>3855</v>
      </c>
      <c r="C1431" s="2">
        <f>YEAR(Data!$D1431)</f>
        <v>2012</v>
      </c>
      <c r="D1431" s="7">
        <v>41213</v>
      </c>
      <c r="E1431" s="7">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c r="W1431" t="str">
        <f>TEXT(Table_1[[#This Row],[Order Date]],"mmmm")</f>
        <v>October</v>
      </c>
    </row>
    <row r="1432" spans="1:23" ht="14.25" customHeight="1">
      <c r="A1432" s="2">
        <v>1431</v>
      </c>
      <c r="B1432" s="2" t="s">
        <v>3860</v>
      </c>
      <c r="C1432" s="2">
        <f>YEAR(Data!$D1432)</f>
        <v>2014</v>
      </c>
      <c r="D1432" s="7">
        <v>41970</v>
      </c>
      <c r="E1432" s="7">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c r="W1432" t="str">
        <f>TEXT(Table_1[[#This Row],[Order Date]],"mmmm")</f>
        <v>November</v>
      </c>
    </row>
    <row r="1433" spans="1:23" ht="14.25" customHeight="1">
      <c r="A1433" s="2">
        <v>1432</v>
      </c>
      <c r="B1433" s="2" t="s">
        <v>3861</v>
      </c>
      <c r="C1433" s="2">
        <f>YEAR(Data!$D1433)</f>
        <v>2011</v>
      </c>
      <c r="D1433" s="7">
        <v>40896</v>
      </c>
      <c r="E1433" s="7">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c r="W1433" t="str">
        <f>TEXT(Table_1[[#This Row],[Order Date]],"mmmm")</f>
        <v>December</v>
      </c>
    </row>
    <row r="1434" spans="1:23" ht="14.25" customHeight="1">
      <c r="A1434" s="2">
        <v>1433</v>
      </c>
      <c r="B1434" s="2" t="s">
        <v>3861</v>
      </c>
      <c r="C1434" s="2">
        <f>YEAR(Data!$D1434)</f>
        <v>2011</v>
      </c>
      <c r="D1434" s="7">
        <v>40896</v>
      </c>
      <c r="E1434" s="7">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c r="W1434" t="str">
        <f>TEXT(Table_1[[#This Row],[Order Date]],"mmmm")</f>
        <v>December</v>
      </c>
    </row>
    <row r="1435" spans="1:23" ht="14.25" customHeight="1">
      <c r="A1435" s="2">
        <v>1434</v>
      </c>
      <c r="B1435" s="2" t="s">
        <v>3861</v>
      </c>
      <c r="C1435" s="2">
        <f>YEAR(Data!$D1435)</f>
        <v>2011</v>
      </c>
      <c r="D1435" s="7">
        <v>40896</v>
      </c>
      <c r="E1435" s="7">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c r="W1435" t="str">
        <f>TEXT(Table_1[[#This Row],[Order Date]],"mmmm")</f>
        <v>December</v>
      </c>
    </row>
    <row r="1436" spans="1:23" ht="14.25" customHeight="1">
      <c r="A1436" s="2">
        <v>1435</v>
      </c>
      <c r="B1436" s="2" t="s">
        <v>3864</v>
      </c>
      <c r="C1436" s="2">
        <f>YEAR(Data!$D1436)</f>
        <v>2013</v>
      </c>
      <c r="D1436" s="7">
        <v>41635</v>
      </c>
      <c r="E1436" s="7">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c r="W1436" t="str">
        <f>TEXT(Table_1[[#This Row],[Order Date]],"mmmm")</f>
        <v>December</v>
      </c>
    </row>
    <row r="1437" spans="1:23" ht="14.25" customHeight="1">
      <c r="A1437" s="2">
        <v>1436</v>
      </c>
      <c r="B1437" s="2" t="s">
        <v>3867</v>
      </c>
      <c r="C1437" s="2">
        <f>YEAR(Data!$D1437)</f>
        <v>2014</v>
      </c>
      <c r="D1437" s="7">
        <v>41811</v>
      </c>
      <c r="E1437" s="7">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c r="W1437" t="str">
        <f>TEXT(Table_1[[#This Row],[Order Date]],"mmmm")</f>
        <v>June</v>
      </c>
    </row>
    <row r="1438" spans="1:23" ht="14.25" customHeight="1">
      <c r="A1438" s="2">
        <v>1437</v>
      </c>
      <c r="B1438" s="2" t="s">
        <v>3867</v>
      </c>
      <c r="C1438" s="2">
        <f>YEAR(Data!$D1438)</f>
        <v>2014</v>
      </c>
      <c r="D1438" s="7">
        <v>41811</v>
      </c>
      <c r="E1438" s="7">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c r="W1438" t="str">
        <f>TEXT(Table_1[[#This Row],[Order Date]],"mmmm")</f>
        <v>June</v>
      </c>
    </row>
    <row r="1439" spans="1:23" ht="14.25" customHeight="1">
      <c r="A1439" s="2">
        <v>1438</v>
      </c>
      <c r="B1439" s="2" t="s">
        <v>3873</v>
      </c>
      <c r="C1439" s="2">
        <f>YEAR(Data!$D1439)</f>
        <v>2012</v>
      </c>
      <c r="D1439" s="7">
        <v>41197</v>
      </c>
      <c r="E1439" s="7">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c r="W1439" t="str">
        <f>TEXT(Table_1[[#This Row],[Order Date]],"mmmm")</f>
        <v>October</v>
      </c>
    </row>
    <row r="1440" spans="1:23" ht="14.25" customHeight="1">
      <c r="A1440" s="2">
        <v>1439</v>
      </c>
      <c r="B1440" s="2" t="s">
        <v>3873</v>
      </c>
      <c r="C1440" s="2">
        <f>YEAR(Data!$D1440)</f>
        <v>2012</v>
      </c>
      <c r="D1440" s="7">
        <v>41197</v>
      </c>
      <c r="E1440" s="7">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c r="W1440" t="str">
        <f>TEXT(Table_1[[#This Row],[Order Date]],"mmmm")</f>
        <v>October</v>
      </c>
    </row>
    <row r="1441" spans="1:23" ht="14.25" customHeight="1">
      <c r="A1441" s="2">
        <v>1440</v>
      </c>
      <c r="B1441" s="2" t="s">
        <v>3876</v>
      </c>
      <c r="C1441" s="2">
        <f>YEAR(Data!$D1441)</f>
        <v>2014</v>
      </c>
      <c r="D1441" s="7">
        <v>41742</v>
      </c>
      <c r="E1441" s="7">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c r="W1441" t="str">
        <f>TEXT(Table_1[[#This Row],[Order Date]],"mmmm")</f>
        <v>April</v>
      </c>
    </row>
    <row r="1442" spans="1:23" ht="14.25" customHeight="1">
      <c r="A1442" s="2">
        <v>1441</v>
      </c>
      <c r="B1442" s="2" t="s">
        <v>3876</v>
      </c>
      <c r="C1442" s="2">
        <f>YEAR(Data!$D1442)</f>
        <v>2014</v>
      </c>
      <c r="D1442" s="7">
        <v>41742</v>
      </c>
      <c r="E1442" s="7">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c r="W1442" t="str">
        <f>TEXT(Table_1[[#This Row],[Order Date]],"mmmm")</f>
        <v>April</v>
      </c>
    </row>
    <row r="1443" spans="1:23" ht="14.25" customHeight="1">
      <c r="A1443" s="2">
        <v>1442</v>
      </c>
      <c r="B1443" s="2" t="s">
        <v>3880</v>
      </c>
      <c r="C1443" s="2">
        <f>YEAR(Data!$D1443)</f>
        <v>2014</v>
      </c>
      <c r="D1443" s="7">
        <v>41993</v>
      </c>
      <c r="E1443" s="7">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c r="W1443" t="str">
        <f>TEXT(Table_1[[#This Row],[Order Date]],"mmmm")</f>
        <v>December</v>
      </c>
    </row>
    <row r="1444" spans="1:23" ht="14.25" customHeight="1">
      <c r="A1444" s="2">
        <v>1443</v>
      </c>
      <c r="B1444" s="2" t="s">
        <v>3883</v>
      </c>
      <c r="C1444" s="2">
        <f>YEAR(Data!$D1444)</f>
        <v>2014</v>
      </c>
      <c r="D1444" s="7">
        <v>41857</v>
      </c>
      <c r="E1444" s="7">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c r="W1444" t="str">
        <f>TEXT(Table_1[[#This Row],[Order Date]],"mmmm")</f>
        <v>August</v>
      </c>
    </row>
    <row r="1445" spans="1:23" ht="14.25" customHeight="1">
      <c r="A1445" s="2">
        <v>1444</v>
      </c>
      <c r="B1445" s="2" t="s">
        <v>3886</v>
      </c>
      <c r="C1445" s="2">
        <f>YEAR(Data!$D1445)</f>
        <v>2012</v>
      </c>
      <c r="D1445" s="7">
        <v>41183</v>
      </c>
      <c r="E1445" s="7">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c r="W1445" t="str">
        <f>TEXT(Table_1[[#This Row],[Order Date]],"mmmm")</f>
        <v>October</v>
      </c>
    </row>
    <row r="1446" spans="1:23" ht="14.25" customHeight="1">
      <c r="A1446" s="2">
        <v>1445</v>
      </c>
      <c r="B1446" s="2" t="s">
        <v>3889</v>
      </c>
      <c r="C1446" s="2">
        <f>YEAR(Data!$D1446)</f>
        <v>2013</v>
      </c>
      <c r="D1446" s="7">
        <v>41418</v>
      </c>
      <c r="E1446" s="7">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c r="W1446" t="str">
        <f>TEXT(Table_1[[#This Row],[Order Date]],"mmmm")</f>
        <v>May</v>
      </c>
    </row>
    <row r="1447" spans="1:23" ht="14.25" customHeight="1">
      <c r="A1447" s="2">
        <v>1446</v>
      </c>
      <c r="B1447" s="2" t="s">
        <v>3890</v>
      </c>
      <c r="C1447" s="2">
        <f>YEAR(Data!$D1447)</f>
        <v>2014</v>
      </c>
      <c r="D1447" s="7">
        <v>41804</v>
      </c>
      <c r="E1447" s="7">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c r="W1447" t="str">
        <f>TEXT(Table_1[[#This Row],[Order Date]],"mmmm")</f>
        <v>June</v>
      </c>
    </row>
    <row r="1448" spans="1:23" ht="14.25" customHeight="1">
      <c r="A1448" s="2">
        <v>1447</v>
      </c>
      <c r="B1448" s="2" t="s">
        <v>3890</v>
      </c>
      <c r="C1448" s="2">
        <f>YEAR(Data!$D1448)</f>
        <v>2014</v>
      </c>
      <c r="D1448" s="7">
        <v>41804</v>
      </c>
      <c r="E1448" s="7">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c r="W1448" t="str">
        <f>TEXT(Table_1[[#This Row],[Order Date]],"mmmm")</f>
        <v>June</v>
      </c>
    </row>
    <row r="1449" spans="1:23" ht="14.25" customHeight="1">
      <c r="A1449" s="2">
        <v>1448</v>
      </c>
      <c r="B1449" s="2" t="s">
        <v>3890</v>
      </c>
      <c r="C1449" s="2">
        <f>YEAR(Data!$D1449)</f>
        <v>2014</v>
      </c>
      <c r="D1449" s="7">
        <v>41804</v>
      </c>
      <c r="E1449" s="7">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c r="W1449" t="str">
        <f>TEXT(Table_1[[#This Row],[Order Date]],"mmmm")</f>
        <v>June</v>
      </c>
    </row>
    <row r="1450" spans="1:23" ht="14.25" customHeight="1">
      <c r="A1450" s="2">
        <v>1449</v>
      </c>
      <c r="B1450" s="2" t="s">
        <v>3895</v>
      </c>
      <c r="C1450" s="2">
        <f>YEAR(Data!$D1450)</f>
        <v>2011</v>
      </c>
      <c r="D1450" s="7">
        <v>40656</v>
      </c>
      <c r="E1450" s="7">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c r="W1450" t="str">
        <f>TEXT(Table_1[[#This Row],[Order Date]],"mmmm")</f>
        <v>April</v>
      </c>
    </row>
    <row r="1451" spans="1:23" ht="14.25" customHeight="1">
      <c r="A1451" s="2">
        <v>1450</v>
      </c>
      <c r="B1451" s="2" t="s">
        <v>3898</v>
      </c>
      <c r="C1451" s="2">
        <f>YEAR(Data!$D1451)</f>
        <v>2012</v>
      </c>
      <c r="D1451" s="7">
        <v>41030</v>
      </c>
      <c r="E1451" s="7">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c r="W1451" t="str">
        <f>TEXT(Table_1[[#This Row],[Order Date]],"mmmm")</f>
        <v>May</v>
      </c>
    </row>
    <row r="1452" spans="1:23" ht="14.25" customHeight="1">
      <c r="A1452" s="2">
        <v>1451</v>
      </c>
      <c r="B1452" s="2" t="s">
        <v>3901</v>
      </c>
      <c r="C1452" s="2">
        <f>YEAR(Data!$D1452)</f>
        <v>2012</v>
      </c>
      <c r="D1452" s="7">
        <v>41109</v>
      </c>
      <c r="E1452" s="7">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c r="W1452" t="str">
        <f>TEXT(Table_1[[#This Row],[Order Date]],"mmmm")</f>
        <v>July</v>
      </c>
    </row>
    <row r="1453" spans="1:23" ht="14.25" customHeight="1">
      <c r="A1453" s="2">
        <v>1452</v>
      </c>
      <c r="B1453" s="2" t="s">
        <v>3906</v>
      </c>
      <c r="C1453" s="2">
        <f>YEAR(Data!$D1453)</f>
        <v>2013</v>
      </c>
      <c r="D1453" s="7">
        <v>41605</v>
      </c>
      <c r="E1453" s="7">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c r="W1453" t="str">
        <f>TEXT(Table_1[[#This Row],[Order Date]],"mmmm")</f>
        <v>November</v>
      </c>
    </row>
    <row r="1454" spans="1:23" ht="14.25" customHeight="1">
      <c r="A1454" s="2">
        <v>1453</v>
      </c>
      <c r="B1454" s="2" t="s">
        <v>3906</v>
      </c>
      <c r="C1454" s="2">
        <f>YEAR(Data!$D1454)</f>
        <v>2013</v>
      </c>
      <c r="D1454" s="7">
        <v>41605</v>
      </c>
      <c r="E1454" s="7">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c r="W1454" t="str">
        <f>TEXT(Table_1[[#This Row],[Order Date]],"mmmm")</f>
        <v>November</v>
      </c>
    </row>
    <row r="1455" spans="1:23" ht="14.25" customHeight="1">
      <c r="A1455" s="2">
        <v>1454</v>
      </c>
      <c r="B1455" s="2" t="s">
        <v>3906</v>
      </c>
      <c r="C1455" s="2">
        <f>YEAR(Data!$D1455)</f>
        <v>2013</v>
      </c>
      <c r="D1455" s="7">
        <v>41605</v>
      </c>
      <c r="E1455" s="7">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c r="W1455" t="str">
        <f>TEXT(Table_1[[#This Row],[Order Date]],"mmmm")</f>
        <v>November</v>
      </c>
    </row>
    <row r="1456" spans="1:23" ht="14.25" customHeight="1">
      <c r="A1456" s="2">
        <v>1455</v>
      </c>
      <c r="B1456" s="2" t="s">
        <v>3906</v>
      </c>
      <c r="C1456" s="2">
        <f>YEAR(Data!$D1456)</f>
        <v>2013</v>
      </c>
      <c r="D1456" s="7">
        <v>41605</v>
      </c>
      <c r="E1456" s="7">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c r="W1456" t="str">
        <f>TEXT(Table_1[[#This Row],[Order Date]],"mmmm")</f>
        <v>November</v>
      </c>
    </row>
    <row r="1457" spans="1:23" ht="14.25" customHeight="1">
      <c r="A1457" s="2">
        <v>1456</v>
      </c>
      <c r="B1457" s="2" t="s">
        <v>3914</v>
      </c>
      <c r="C1457" s="2">
        <f>YEAR(Data!$D1457)</f>
        <v>2014</v>
      </c>
      <c r="D1457" s="7">
        <v>41803</v>
      </c>
      <c r="E1457" s="7">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c r="W1457" t="str">
        <f>TEXT(Table_1[[#This Row],[Order Date]],"mmmm")</f>
        <v>June</v>
      </c>
    </row>
    <row r="1458" spans="1:23" ht="14.25" customHeight="1">
      <c r="A1458" s="2">
        <v>1457</v>
      </c>
      <c r="B1458" s="2" t="s">
        <v>3914</v>
      </c>
      <c r="C1458" s="2">
        <f>YEAR(Data!$D1458)</f>
        <v>2014</v>
      </c>
      <c r="D1458" s="7">
        <v>41803</v>
      </c>
      <c r="E1458" s="7">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c r="W1458" t="str">
        <f>TEXT(Table_1[[#This Row],[Order Date]],"mmmm")</f>
        <v>June</v>
      </c>
    </row>
    <row r="1459" spans="1:23" ht="14.25" customHeight="1">
      <c r="A1459" s="2">
        <v>1458</v>
      </c>
      <c r="B1459" s="2" t="s">
        <v>3921</v>
      </c>
      <c r="C1459" s="2">
        <f>YEAR(Data!$D1459)</f>
        <v>2012</v>
      </c>
      <c r="D1459" s="7">
        <v>41138</v>
      </c>
      <c r="E1459" s="7">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c r="W1459" t="str">
        <f>TEXT(Table_1[[#This Row],[Order Date]],"mmmm")</f>
        <v>August</v>
      </c>
    </row>
    <row r="1460" spans="1:23" ht="14.25" customHeight="1">
      <c r="A1460" s="2">
        <v>1459</v>
      </c>
      <c r="B1460" s="2" t="s">
        <v>3923</v>
      </c>
      <c r="C1460" s="2">
        <f>YEAR(Data!$D1460)</f>
        <v>2013</v>
      </c>
      <c r="D1460" s="7">
        <v>41543</v>
      </c>
      <c r="E1460" s="7">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c r="W1460" t="str">
        <f>TEXT(Table_1[[#This Row],[Order Date]],"mmmm")</f>
        <v>September</v>
      </c>
    </row>
    <row r="1461" spans="1:23" ht="14.25" customHeight="1">
      <c r="A1461" s="2">
        <v>1460</v>
      </c>
      <c r="B1461" s="2" t="s">
        <v>3927</v>
      </c>
      <c r="C1461" s="2">
        <f>YEAR(Data!$D1461)</f>
        <v>2011</v>
      </c>
      <c r="D1461" s="7">
        <v>40667</v>
      </c>
      <c r="E1461" s="7">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c r="W1461" t="str">
        <f>TEXT(Table_1[[#This Row],[Order Date]],"mmmm")</f>
        <v>May</v>
      </c>
    </row>
    <row r="1462" spans="1:23" ht="14.25" customHeight="1">
      <c r="A1462" s="2">
        <v>1461</v>
      </c>
      <c r="B1462" s="2" t="s">
        <v>3930</v>
      </c>
      <c r="C1462" s="2">
        <f>YEAR(Data!$D1462)</f>
        <v>2012</v>
      </c>
      <c r="D1462" s="7">
        <v>41244</v>
      </c>
      <c r="E1462" s="7">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c r="W1462" t="str">
        <f>TEXT(Table_1[[#This Row],[Order Date]],"mmmm")</f>
        <v>December</v>
      </c>
    </row>
    <row r="1463" spans="1:23" ht="14.25" customHeight="1">
      <c r="A1463" s="2">
        <v>1462</v>
      </c>
      <c r="B1463" s="2" t="s">
        <v>3933</v>
      </c>
      <c r="C1463" s="2">
        <f>YEAR(Data!$D1463)</f>
        <v>2013</v>
      </c>
      <c r="D1463" s="7">
        <v>41345</v>
      </c>
      <c r="E1463" s="7">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c r="W1463" t="str">
        <f>TEXT(Table_1[[#This Row],[Order Date]],"mmmm")</f>
        <v>March</v>
      </c>
    </row>
    <row r="1464" spans="1:23" ht="14.25" customHeight="1">
      <c r="A1464" s="2">
        <v>1463</v>
      </c>
      <c r="B1464" s="2" t="s">
        <v>3937</v>
      </c>
      <c r="C1464" s="2">
        <f>YEAR(Data!$D1464)</f>
        <v>2013</v>
      </c>
      <c r="D1464" s="7">
        <v>41513</v>
      </c>
      <c r="E1464" s="7">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c r="W1464" t="str">
        <f>TEXT(Table_1[[#This Row],[Order Date]],"mmmm")</f>
        <v>August</v>
      </c>
    </row>
    <row r="1465" spans="1:23" ht="14.25" customHeight="1">
      <c r="A1465" s="2">
        <v>1464</v>
      </c>
      <c r="B1465" s="2" t="s">
        <v>3937</v>
      </c>
      <c r="C1465" s="2">
        <f>YEAR(Data!$D1465)</f>
        <v>2013</v>
      </c>
      <c r="D1465" s="7">
        <v>41513</v>
      </c>
      <c r="E1465" s="7">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c r="W1465" t="str">
        <f>TEXT(Table_1[[#This Row],[Order Date]],"mmmm")</f>
        <v>August</v>
      </c>
    </row>
    <row r="1466" spans="1:23" ht="14.25" customHeight="1">
      <c r="A1466" s="2">
        <v>1465</v>
      </c>
      <c r="B1466" s="2" t="s">
        <v>3938</v>
      </c>
      <c r="C1466" s="2">
        <f>YEAR(Data!$D1466)</f>
        <v>2013</v>
      </c>
      <c r="D1466" s="7">
        <v>41625</v>
      </c>
      <c r="E1466" s="7">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c r="W1466" t="str">
        <f>TEXT(Table_1[[#This Row],[Order Date]],"mmmm")</f>
        <v>December</v>
      </c>
    </row>
    <row r="1467" spans="1:23" ht="14.25" customHeight="1">
      <c r="A1467" s="2">
        <v>1466</v>
      </c>
      <c r="B1467" s="2" t="s">
        <v>3941</v>
      </c>
      <c r="C1467" s="2">
        <f>YEAR(Data!$D1467)</f>
        <v>2011</v>
      </c>
      <c r="D1467" s="7">
        <v>40763</v>
      </c>
      <c r="E1467" s="7">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c r="W1467" t="str">
        <f>TEXT(Table_1[[#This Row],[Order Date]],"mmmm")</f>
        <v>August</v>
      </c>
    </row>
    <row r="1468" spans="1:23" ht="14.25" customHeight="1">
      <c r="A1468" s="2">
        <v>1467</v>
      </c>
      <c r="B1468" s="2" t="s">
        <v>3941</v>
      </c>
      <c r="C1468" s="2">
        <f>YEAR(Data!$D1468)</f>
        <v>2011</v>
      </c>
      <c r="D1468" s="7">
        <v>40763</v>
      </c>
      <c r="E1468" s="7">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c r="W1468" t="str">
        <f>TEXT(Table_1[[#This Row],[Order Date]],"mmmm")</f>
        <v>August</v>
      </c>
    </row>
    <row r="1469" spans="1:23" ht="14.25" customHeight="1">
      <c r="A1469" s="2">
        <v>1468</v>
      </c>
      <c r="B1469" s="2" t="s">
        <v>3943</v>
      </c>
      <c r="C1469" s="2">
        <f>YEAR(Data!$D1469)</f>
        <v>2012</v>
      </c>
      <c r="D1469" s="7">
        <v>41045</v>
      </c>
      <c r="E1469" s="7">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c r="W1469" t="str">
        <f>TEXT(Table_1[[#This Row],[Order Date]],"mmmm")</f>
        <v>May</v>
      </c>
    </row>
    <row r="1470" spans="1:23" ht="14.25" customHeight="1">
      <c r="A1470" s="2">
        <v>1469</v>
      </c>
      <c r="B1470" s="2" t="s">
        <v>3944</v>
      </c>
      <c r="C1470" s="2">
        <f>YEAR(Data!$D1470)</f>
        <v>2014</v>
      </c>
      <c r="D1470" s="7">
        <v>41983</v>
      </c>
      <c r="E1470" s="7">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c r="W1470" t="str">
        <f>TEXT(Table_1[[#This Row],[Order Date]],"mmmm")</f>
        <v>December</v>
      </c>
    </row>
    <row r="1471" spans="1:23" ht="14.25" customHeight="1">
      <c r="A1471" s="2">
        <v>1470</v>
      </c>
      <c r="B1471" s="2" t="s">
        <v>3944</v>
      </c>
      <c r="C1471" s="2">
        <f>YEAR(Data!$D1471)</f>
        <v>2014</v>
      </c>
      <c r="D1471" s="7">
        <v>41983</v>
      </c>
      <c r="E1471" s="7">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c r="W1471" t="str">
        <f>TEXT(Table_1[[#This Row],[Order Date]],"mmmm")</f>
        <v>December</v>
      </c>
    </row>
    <row r="1472" spans="1:23" ht="14.25" customHeight="1">
      <c r="A1472" s="2">
        <v>1471</v>
      </c>
      <c r="B1472" s="2" t="s">
        <v>3944</v>
      </c>
      <c r="C1472" s="2">
        <f>YEAR(Data!$D1472)</f>
        <v>2014</v>
      </c>
      <c r="D1472" s="7">
        <v>41983</v>
      </c>
      <c r="E1472" s="7">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c r="W1472" t="str">
        <f>TEXT(Table_1[[#This Row],[Order Date]],"mmmm")</f>
        <v>December</v>
      </c>
    </row>
    <row r="1473" spans="1:23" ht="14.25" customHeight="1">
      <c r="A1473" s="2">
        <v>1472</v>
      </c>
      <c r="B1473" s="2" t="s">
        <v>3949</v>
      </c>
      <c r="C1473" s="2">
        <f>YEAR(Data!$D1473)</f>
        <v>2012</v>
      </c>
      <c r="D1473" s="7">
        <v>41176</v>
      </c>
      <c r="E1473" s="7">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c r="W1473" t="str">
        <f>TEXT(Table_1[[#This Row],[Order Date]],"mmmm")</f>
        <v>September</v>
      </c>
    </row>
    <row r="1474" spans="1:23" ht="14.25" customHeight="1">
      <c r="A1474" s="2">
        <v>1473</v>
      </c>
      <c r="B1474" s="2" t="s">
        <v>3952</v>
      </c>
      <c r="C1474" s="2">
        <f>YEAR(Data!$D1474)</f>
        <v>2014</v>
      </c>
      <c r="D1474" s="7">
        <v>41832</v>
      </c>
      <c r="E1474" s="7">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c r="W1474" t="str">
        <f>TEXT(Table_1[[#This Row],[Order Date]],"mmmm")</f>
        <v>July</v>
      </c>
    </row>
    <row r="1475" spans="1:23" ht="14.25" customHeight="1">
      <c r="A1475" s="2">
        <v>1474</v>
      </c>
      <c r="B1475" s="2" t="s">
        <v>3955</v>
      </c>
      <c r="C1475" s="2">
        <f>YEAR(Data!$D1475)</f>
        <v>2012</v>
      </c>
      <c r="D1475" s="7">
        <v>41244</v>
      </c>
      <c r="E1475" s="7">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c r="W1475" t="str">
        <f>TEXT(Table_1[[#This Row],[Order Date]],"mmmm")</f>
        <v>December</v>
      </c>
    </row>
    <row r="1476" spans="1:23" ht="14.25" customHeight="1">
      <c r="A1476" s="2">
        <v>1475</v>
      </c>
      <c r="B1476" s="2" t="s">
        <v>3958</v>
      </c>
      <c r="C1476" s="2">
        <f>YEAR(Data!$D1476)</f>
        <v>2013</v>
      </c>
      <c r="D1476" s="7">
        <v>41598</v>
      </c>
      <c r="E1476" s="7">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c r="W1476" t="str">
        <f>TEXT(Table_1[[#This Row],[Order Date]],"mmmm")</f>
        <v>November</v>
      </c>
    </row>
    <row r="1477" spans="1:23" ht="14.25" customHeight="1">
      <c r="A1477" s="2">
        <v>1476</v>
      </c>
      <c r="B1477" s="2" t="s">
        <v>3958</v>
      </c>
      <c r="C1477" s="2">
        <f>YEAR(Data!$D1477)</f>
        <v>2013</v>
      </c>
      <c r="D1477" s="7">
        <v>41598</v>
      </c>
      <c r="E1477" s="7">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c r="W1477" t="str">
        <f>TEXT(Table_1[[#This Row],[Order Date]],"mmmm")</f>
        <v>November</v>
      </c>
    </row>
    <row r="1478" spans="1:23" ht="14.25" customHeight="1">
      <c r="A1478" s="2">
        <v>1477</v>
      </c>
      <c r="B1478" s="2" t="s">
        <v>3964</v>
      </c>
      <c r="C1478" s="2">
        <f>YEAR(Data!$D1478)</f>
        <v>2014</v>
      </c>
      <c r="D1478" s="7">
        <v>41718</v>
      </c>
      <c r="E1478" s="7">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c r="W1478" t="str">
        <f>TEXT(Table_1[[#This Row],[Order Date]],"mmmm")</f>
        <v>March</v>
      </c>
    </row>
    <row r="1479" spans="1:23" ht="14.25" customHeight="1">
      <c r="A1479" s="2">
        <v>1478</v>
      </c>
      <c r="B1479" s="2" t="s">
        <v>3967</v>
      </c>
      <c r="C1479" s="2">
        <f>YEAR(Data!$D1479)</f>
        <v>2013</v>
      </c>
      <c r="D1479" s="7">
        <v>41592</v>
      </c>
      <c r="E1479" s="7">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c r="W1479" t="str">
        <f>TEXT(Table_1[[#This Row],[Order Date]],"mmmm")</f>
        <v>November</v>
      </c>
    </row>
    <row r="1480" spans="1:23" ht="14.25" customHeight="1">
      <c r="A1480" s="2">
        <v>1479</v>
      </c>
      <c r="B1480" s="2" t="s">
        <v>3971</v>
      </c>
      <c r="C1480" s="2">
        <f>YEAR(Data!$D1480)</f>
        <v>2014</v>
      </c>
      <c r="D1480" s="7">
        <v>41963</v>
      </c>
      <c r="E1480" s="7">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c r="W1480" t="str">
        <f>TEXT(Table_1[[#This Row],[Order Date]],"mmmm")</f>
        <v>November</v>
      </c>
    </row>
    <row r="1481" spans="1:23" ht="14.25" customHeight="1">
      <c r="A1481" s="2">
        <v>1480</v>
      </c>
      <c r="B1481" s="2" t="s">
        <v>3973</v>
      </c>
      <c r="C1481" s="2">
        <f>YEAR(Data!$D1481)</f>
        <v>2013</v>
      </c>
      <c r="D1481" s="7">
        <v>41611</v>
      </c>
      <c r="E1481" s="7">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c r="W1481" t="str">
        <f>TEXT(Table_1[[#This Row],[Order Date]],"mmmm")</f>
        <v>December</v>
      </c>
    </row>
    <row r="1482" spans="1:23" ht="14.25" customHeight="1">
      <c r="A1482" s="2">
        <v>1481</v>
      </c>
      <c r="B1482" s="2" t="s">
        <v>3973</v>
      </c>
      <c r="C1482" s="2">
        <f>YEAR(Data!$D1482)</f>
        <v>2013</v>
      </c>
      <c r="D1482" s="7">
        <v>41611</v>
      </c>
      <c r="E1482" s="7">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c r="W1482" t="str">
        <f>TEXT(Table_1[[#This Row],[Order Date]],"mmmm")</f>
        <v>December</v>
      </c>
    </row>
    <row r="1483" spans="1:23" ht="14.25" customHeight="1">
      <c r="A1483" s="2">
        <v>1482</v>
      </c>
      <c r="B1483" s="2" t="s">
        <v>3973</v>
      </c>
      <c r="C1483" s="2">
        <f>YEAR(Data!$D1483)</f>
        <v>2013</v>
      </c>
      <c r="D1483" s="7">
        <v>41611</v>
      </c>
      <c r="E1483" s="7">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c r="W1483" t="str">
        <f>TEXT(Table_1[[#This Row],[Order Date]],"mmmm")</f>
        <v>December</v>
      </c>
    </row>
    <row r="1484" spans="1:23" ht="14.25" customHeight="1">
      <c r="A1484" s="2">
        <v>1483</v>
      </c>
      <c r="B1484" s="2" t="s">
        <v>3980</v>
      </c>
      <c r="C1484" s="2">
        <f>YEAR(Data!$D1484)</f>
        <v>2014</v>
      </c>
      <c r="D1484" s="7">
        <v>41877</v>
      </c>
      <c r="E1484" s="7">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c r="W1484" t="str">
        <f>TEXT(Table_1[[#This Row],[Order Date]],"mmmm")</f>
        <v>August</v>
      </c>
    </row>
    <row r="1485" spans="1:23" ht="14.25" customHeight="1">
      <c r="A1485" s="2">
        <v>1484</v>
      </c>
      <c r="B1485" s="2" t="s">
        <v>3980</v>
      </c>
      <c r="C1485" s="2">
        <f>YEAR(Data!$D1485)</f>
        <v>2014</v>
      </c>
      <c r="D1485" s="7">
        <v>41877</v>
      </c>
      <c r="E1485" s="7">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c r="W1485" t="str">
        <f>TEXT(Table_1[[#This Row],[Order Date]],"mmmm")</f>
        <v>August</v>
      </c>
    </row>
    <row r="1486" spans="1:23" ht="14.25" customHeight="1">
      <c r="A1486" s="2">
        <v>1485</v>
      </c>
      <c r="B1486" s="2" t="s">
        <v>3983</v>
      </c>
      <c r="C1486" s="2">
        <f>YEAR(Data!$D1486)</f>
        <v>2013</v>
      </c>
      <c r="D1486" s="7">
        <v>41562</v>
      </c>
      <c r="E1486" s="7">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c r="W1486" t="str">
        <f>TEXT(Table_1[[#This Row],[Order Date]],"mmmm")</f>
        <v>October</v>
      </c>
    </row>
    <row r="1487" spans="1:23" ht="14.25" customHeight="1">
      <c r="A1487" s="2">
        <v>1486</v>
      </c>
      <c r="B1487" s="2" t="s">
        <v>3986</v>
      </c>
      <c r="C1487" s="2">
        <f>YEAR(Data!$D1487)</f>
        <v>2011</v>
      </c>
      <c r="D1487" s="7">
        <v>40874</v>
      </c>
      <c r="E1487" s="7">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c r="W1487" t="str">
        <f>TEXT(Table_1[[#This Row],[Order Date]],"mmmm")</f>
        <v>November</v>
      </c>
    </row>
    <row r="1488" spans="1:23" ht="14.25" customHeight="1">
      <c r="A1488" s="2">
        <v>1487</v>
      </c>
      <c r="B1488" s="2" t="s">
        <v>3990</v>
      </c>
      <c r="C1488" s="2">
        <f>YEAR(Data!$D1488)</f>
        <v>2012</v>
      </c>
      <c r="D1488" s="7">
        <v>41216</v>
      </c>
      <c r="E1488" s="7">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c r="W1488" t="str">
        <f>TEXT(Table_1[[#This Row],[Order Date]],"mmmm")</f>
        <v>November</v>
      </c>
    </row>
    <row r="1489" spans="1:23" ht="14.25" customHeight="1">
      <c r="A1489" s="2">
        <v>1488</v>
      </c>
      <c r="B1489" s="2" t="s">
        <v>3990</v>
      </c>
      <c r="C1489" s="2">
        <f>YEAR(Data!$D1489)</f>
        <v>2012</v>
      </c>
      <c r="D1489" s="7">
        <v>41216</v>
      </c>
      <c r="E1489" s="7">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c r="W1489" t="str">
        <f>TEXT(Table_1[[#This Row],[Order Date]],"mmmm")</f>
        <v>November</v>
      </c>
    </row>
    <row r="1490" spans="1:23" ht="14.25" customHeight="1">
      <c r="A1490" s="2">
        <v>1489</v>
      </c>
      <c r="B1490" s="2" t="s">
        <v>3990</v>
      </c>
      <c r="C1490" s="2">
        <f>YEAR(Data!$D1490)</f>
        <v>2012</v>
      </c>
      <c r="D1490" s="7">
        <v>41216</v>
      </c>
      <c r="E1490" s="7">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c r="W1490" t="str">
        <f>TEXT(Table_1[[#This Row],[Order Date]],"mmmm")</f>
        <v>November</v>
      </c>
    </row>
    <row r="1491" spans="1:23" ht="14.25" customHeight="1">
      <c r="A1491" s="2">
        <v>1490</v>
      </c>
      <c r="B1491" s="2" t="s">
        <v>3997</v>
      </c>
      <c r="C1491" s="2">
        <f>YEAR(Data!$D1491)</f>
        <v>2011</v>
      </c>
      <c r="D1491" s="7">
        <v>40876</v>
      </c>
      <c r="E1491" s="7">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c r="W1491" t="str">
        <f>TEXT(Table_1[[#This Row],[Order Date]],"mmmm")</f>
        <v>November</v>
      </c>
    </row>
    <row r="1492" spans="1:23" ht="14.25" customHeight="1">
      <c r="A1492" s="2">
        <v>1491</v>
      </c>
      <c r="B1492" s="2" t="s">
        <v>4000</v>
      </c>
      <c r="C1492" s="2">
        <f>YEAR(Data!$D1492)</f>
        <v>2014</v>
      </c>
      <c r="D1492" s="7">
        <v>41760</v>
      </c>
      <c r="E1492" s="7">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c r="W1492" t="str">
        <f>TEXT(Table_1[[#This Row],[Order Date]],"mmmm")</f>
        <v>May</v>
      </c>
    </row>
    <row r="1493" spans="1:23" ht="14.25" customHeight="1">
      <c r="A1493" s="2">
        <v>1492</v>
      </c>
      <c r="B1493" s="2" t="s">
        <v>4001</v>
      </c>
      <c r="C1493" s="2">
        <f>YEAR(Data!$D1493)</f>
        <v>2014</v>
      </c>
      <c r="D1493" s="7">
        <v>41968</v>
      </c>
      <c r="E1493" s="7">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c r="W1493" t="str">
        <f>TEXT(Table_1[[#This Row],[Order Date]],"mmmm")</f>
        <v>November</v>
      </c>
    </row>
    <row r="1494" spans="1:23" ht="14.25" customHeight="1">
      <c r="A1494" s="2">
        <v>1493</v>
      </c>
      <c r="B1494" s="2" t="s">
        <v>4001</v>
      </c>
      <c r="C1494" s="2">
        <f>YEAR(Data!$D1494)</f>
        <v>2014</v>
      </c>
      <c r="D1494" s="7">
        <v>41968</v>
      </c>
      <c r="E1494" s="7">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c r="W1494" t="str">
        <f>TEXT(Table_1[[#This Row],[Order Date]],"mmmm")</f>
        <v>November</v>
      </c>
    </row>
    <row r="1495" spans="1:23" ht="14.25" customHeight="1">
      <c r="A1495" s="2">
        <v>1494</v>
      </c>
      <c r="B1495" s="2" t="s">
        <v>4006</v>
      </c>
      <c r="C1495" s="2">
        <f>YEAR(Data!$D1495)</f>
        <v>2014</v>
      </c>
      <c r="D1495" s="7">
        <v>41943</v>
      </c>
      <c r="E1495" s="7">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c r="W1495" t="str">
        <f>TEXT(Table_1[[#This Row],[Order Date]],"mmmm")</f>
        <v>October</v>
      </c>
    </row>
    <row r="1496" spans="1:23" ht="14.25" customHeight="1">
      <c r="A1496" s="2">
        <v>1495</v>
      </c>
      <c r="B1496" s="2" t="s">
        <v>4009</v>
      </c>
      <c r="C1496" s="2">
        <f>YEAR(Data!$D1496)</f>
        <v>2011</v>
      </c>
      <c r="D1496" s="7">
        <v>40894</v>
      </c>
      <c r="E1496" s="7">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c r="W1496" t="str">
        <f>TEXT(Table_1[[#This Row],[Order Date]],"mmmm")</f>
        <v>December</v>
      </c>
    </row>
    <row r="1497" spans="1:23" ht="14.25" customHeight="1">
      <c r="A1497" s="2">
        <v>1496</v>
      </c>
      <c r="B1497" s="2" t="s">
        <v>4010</v>
      </c>
      <c r="C1497" s="2">
        <f>YEAR(Data!$D1497)</f>
        <v>2014</v>
      </c>
      <c r="D1497" s="7">
        <v>41887</v>
      </c>
      <c r="E1497" s="7">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c r="W1497" t="str">
        <f>TEXT(Table_1[[#This Row],[Order Date]],"mmmm")</f>
        <v>September</v>
      </c>
    </row>
    <row r="1498" spans="1:23" ht="14.25" customHeight="1">
      <c r="A1498" s="2">
        <v>1497</v>
      </c>
      <c r="B1498" s="2" t="s">
        <v>4010</v>
      </c>
      <c r="C1498" s="2">
        <f>YEAR(Data!$D1498)</f>
        <v>2014</v>
      </c>
      <c r="D1498" s="7">
        <v>41887</v>
      </c>
      <c r="E1498" s="7">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c r="W1498" t="str">
        <f>TEXT(Table_1[[#This Row],[Order Date]],"mmmm")</f>
        <v>September</v>
      </c>
    </row>
    <row r="1499" spans="1:23" ht="14.25" customHeight="1">
      <c r="A1499" s="2">
        <v>1498</v>
      </c>
      <c r="B1499" s="2" t="s">
        <v>4010</v>
      </c>
      <c r="C1499" s="2">
        <f>YEAR(Data!$D1499)</f>
        <v>2014</v>
      </c>
      <c r="D1499" s="7">
        <v>41887</v>
      </c>
      <c r="E1499" s="7">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c r="W1499" t="str">
        <f>TEXT(Table_1[[#This Row],[Order Date]],"mmmm")</f>
        <v>September</v>
      </c>
    </row>
    <row r="1500" spans="1:23" ht="14.25" customHeight="1">
      <c r="A1500" s="2">
        <v>1499</v>
      </c>
      <c r="B1500" s="2" t="s">
        <v>4016</v>
      </c>
      <c r="C1500" s="2">
        <f>YEAR(Data!$D1500)</f>
        <v>2013</v>
      </c>
      <c r="D1500" s="7">
        <v>41565</v>
      </c>
      <c r="E1500" s="7">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c r="W1500" t="str">
        <f>TEXT(Table_1[[#This Row],[Order Date]],"mmmm")</f>
        <v>October</v>
      </c>
    </row>
    <row r="1501" spans="1:23" ht="14.25" customHeight="1">
      <c r="A1501" s="2">
        <v>1500</v>
      </c>
      <c r="B1501" s="2" t="s">
        <v>4017</v>
      </c>
      <c r="C1501" s="2">
        <f>YEAR(Data!$D1501)</f>
        <v>2014</v>
      </c>
      <c r="D1501" s="7">
        <v>41956</v>
      </c>
      <c r="E1501" s="7">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c r="W1501" t="str">
        <f>TEXT(Table_1[[#This Row],[Order Date]],"mmmm")</f>
        <v>November</v>
      </c>
    </row>
    <row r="1502" spans="1:23" ht="14.25" customHeight="1">
      <c r="A1502" s="2">
        <v>1501</v>
      </c>
      <c r="B1502" s="2" t="s">
        <v>4017</v>
      </c>
      <c r="C1502" s="2">
        <f>YEAR(Data!$D1502)</f>
        <v>2014</v>
      </c>
      <c r="D1502" s="7">
        <v>41956</v>
      </c>
      <c r="E1502" s="7">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c r="W1502" t="str">
        <f>TEXT(Table_1[[#This Row],[Order Date]],"mmmm")</f>
        <v>November</v>
      </c>
    </row>
    <row r="1503" spans="1:23" ht="14.25" customHeight="1">
      <c r="A1503" s="2">
        <v>1502</v>
      </c>
      <c r="B1503" s="2" t="s">
        <v>4017</v>
      </c>
      <c r="C1503" s="2">
        <f>YEAR(Data!$D1503)</f>
        <v>2014</v>
      </c>
      <c r="D1503" s="7">
        <v>41956</v>
      </c>
      <c r="E1503" s="7">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c r="W1503" t="str">
        <f>TEXT(Table_1[[#This Row],[Order Date]],"mmmm")</f>
        <v>November</v>
      </c>
    </row>
    <row r="1504" spans="1:23" ht="14.25" customHeight="1">
      <c r="A1504" s="2">
        <v>1503</v>
      </c>
      <c r="B1504" s="2" t="s">
        <v>4020</v>
      </c>
      <c r="C1504" s="2">
        <f>YEAR(Data!$D1504)</f>
        <v>2013</v>
      </c>
      <c r="D1504" s="7">
        <v>41603</v>
      </c>
      <c r="E1504" s="7">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c r="W1504" t="str">
        <f>TEXT(Table_1[[#This Row],[Order Date]],"mmmm")</f>
        <v>November</v>
      </c>
    </row>
    <row r="1505" spans="1:23" ht="14.25" customHeight="1">
      <c r="A1505" s="2">
        <v>1504</v>
      </c>
      <c r="B1505" s="2" t="s">
        <v>4020</v>
      </c>
      <c r="C1505" s="2">
        <f>YEAR(Data!$D1505)</f>
        <v>2013</v>
      </c>
      <c r="D1505" s="7">
        <v>41603</v>
      </c>
      <c r="E1505" s="7">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c r="W1505" t="str">
        <f>TEXT(Table_1[[#This Row],[Order Date]],"mmmm")</f>
        <v>November</v>
      </c>
    </row>
    <row r="1506" spans="1:23" ht="14.25" customHeight="1">
      <c r="A1506" s="2">
        <v>1505</v>
      </c>
      <c r="B1506" s="2" t="s">
        <v>4023</v>
      </c>
      <c r="C1506" s="2">
        <f>YEAR(Data!$D1506)</f>
        <v>2012</v>
      </c>
      <c r="D1506" s="7">
        <v>41122</v>
      </c>
      <c r="E1506" s="7">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c r="W1506" t="str">
        <f>TEXT(Table_1[[#This Row],[Order Date]],"mmmm")</f>
        <v>August</v>
      </c>
    </row>
    <row r="1507" spans="1:23" ht="14.25" customHeight="1">
      <c r="A1507" s="2">
        <v>1506</v>
      </c>
      <c r="B1507" s="2" t="s">
        <v>4023</v>
      </c>
      <c r="C1507" s="2">
        <f>YEAR(Data!$D1507)</f>
        <v>2012</v>
      </c>
      <c r="D1507" s="7">
        <v>41122</v>
      </c>
      <c r="E1507" s="7">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c r="W1507" t="str">
        <f>TEXT(Table_1[[#This Row],[Order Date]],"mmmm")</f>
        <v>August</v>
      </c>
    </row>
    <row r="1508" spans="1:23" ht="14.25" customHeight="1">
      <c r="A1508" s="2">
        <v>1507</v>
      </c>
      <c r="B1508" s="2" t="s">
        <v>4028</v>
      </c>
      <c r="C1508" s="2">
        <f>YEAR(Data!$D1508)</f>
        <v>2014</v>
      </c>
      <c r="D1508" s="7">
        <v>41998</v>
      </c>
      <c r="E1508" s="7">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c r="W1508" t="str">
        <f>TEXT(Table_1[[#This Row],[Order Date]],"mmmm")</f>
        <v>December</v>
      </c>
    </row>
    <row r="1509" spans="1:23" ht="14.25" customHeight="1">
      <c r="A1509" s="2">
        <v>1508</v>
      </c>
      <c r="B1509" s="2" t="s">
        <v>4031</v>
      </c>
      <c r="C1509" s="2">
        <f>YEAR(Data!$D1509)</f>
        <v>2013</v>
      </c>
      <c r="D1509" s="7">
        <v>41535</v>
      </c>
      <c r="E1509" s="7">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c r="W1509" t="str">
        <f>TEXT(Table_1[[#This Row],[Order Date]],"mmmm")</f>
        <v>September</v>
      </c>
    </row>
    <row r="1510" spans="1:23" ht="14.25" customHeight="1">
      <c r="A1510" s="2">
        <v>1509</v>
      </c>
      <c r="B1510" s="2" t="s">
        <v>4034</v>
      </c>
      <c r="C1510" s="2">
        <f>YEAR(Data!$D1510)</f>
        <v>2014</v>
      </c>
      <c r="D1510" s="7">
        <v>41984</v>
      </c>
      <c r="E1510" s="7">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c r="W1510" t="str">
        <f>TEXT(Table_1[[#This Row],[Order Date]],"mmmm")</f>
        <v>December</v>
      </c>
    </row>
    <row r="1511" spans="1:23" ht="14.25" customHeight="1">
      <c r="A1511" s="2">
        <v>1510</v>
      </c>
      <c r="B1511" s="2" t="s">
        <v>4037</v>
      </c>
      <c r="C1511" s="2">
        <f>YEAR(Data!$D1511)</f>
        <v>2014</v>
      </c>
      <c r="D1511" s="7">
        <v>41895</v>
      </c>
      <c r="E1511" s="7">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c r="W1511" t="str">
        <f>TEXT(Table_1[[#This Row],[Order Date]],"mmmm")</f>
        <v>September</v>
      </c>
    </row>
    <row r="1512" spans="1:23" ht="14.25" customHeight="1">
      <c r="A1512" s="2">
        <v>1511</v>
      </c>
      <c r="B1512" s="2" t="s">
        <v>4038</v>
      </c>
      <c r="C1512" s="2">
        <f>YEAR(Data!$D1512)</f>
        <v>2014</v>
      </c>
      <c r="D1512" s="7">
        <v>41815</v>
      </c>
      <c r="E1512" s="7">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c r="W1512" t="str">
        <f>TEXT(Table_1[[#This Row],[Order Date]],"mmmm")</f>
        <v>June</v>
      </c>
    </row>
    <row r="1513" spans="1:23" ht="14.25" customHeight="1">
      <c r="A1513" s="2">
        <v>1512</v>
      </c>
      <c r="B1513" s="2" t="s">
        <v>4038</v>
      </c>
      <c r="C1513" s="2">
        <f>YEAR(Data!$D1513)</f>
        <v>2014</v>
      </c>
      <c r="D1513" s="7">
        <v>41815</v>
      </c>
      <c r="E1513" s="7">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c r="W1513" t="str">
        <f>TEXT(Table_1[[#This Row],[Order Date]],"mmmm")</f>
        <v>June</v>
      </c>
    </row>
    <row r="1514" spans="1:23" ht="14.25" customHeight="1">
      <c r="A1514" s="2">
        <v>1513</v>
      </c>
      <c r="B1514" s="2" t="s">
        <v>4040</v>
      </c>
      <c r="C1514" s="2">
        <f>YEAR(Data!$D1514)</f>
        <v>2014</v>
      </c>
      <c r="D1514" s="7">
        <v>41870</v>
      </c>
      <c r="E1514" s="7">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c r="W1514" t="str">
        <f>TEXT(Table_1[[#This Row],[Order Date]],"mmmm")</f>
        <v>August</v>
      </c>
    </row>
    <row r="1515" spans="1:23" ht="14.25" customHeight="1">
      <c r="A1515" s="2">
        <v>1514</v>
      </c>
      <c r="B1515" s="2" t="s">
        <v>4040</v>
      </c>
      <c r="C1515" s="2">
        <f>YEAR(Data!$D1515)</f>
        <v>2014</v>
      </c>
      <c r="D1515" s="7">
        <v>41870</v>
      </c>
      <c r="E1515" s="7">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c r="W1515" t="str">
        <f>TEXT(Table_1[[#This Row],[Order Date]],"mmmm")</f>
        <v>August</v>
      </c>
    </row>
    <row r="1516" spans="1:23" ht="14.25" customHeight="1">
      <c r="A1516" s="2">
        <v>1515</v>
      </c>
      <c r="B1516" s="2" t="s">
        <v>4040</v>
      </c>
      <c r="C1516" s="2">
        <f>YEAR(Data!$D1516)</f>
        <v>2014</v>
      </c>
      <c r="D1516" s="7">
        <v>41870</v>
      </c>
      <c r="E1516" s="7">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c r="W1516" t="str">
        <f>TEXT(Table_1[[#This Row],[Order Date]],"mmmm")</f>
        <v>August</v>
      </c>
    </row>
    <row r="1517" spans="1:23" ht="14.25" customHeight="1">
      <c r="A1517" s="2">
        <v>1516</v>
      </c>
      <c r="B1517" s="2" t="s">
        <v>4041</v>
      </c>
      <c r="C1517" s="2">
        <f>YEAR(Data!$D1517)</f>
        <v>2014</v>
      </c>
      <c r="D1517" s="7">
        <v>41985</v>
      </c>
      <c r="E1517" s="7">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c r="W1517" t="str">
        <f>TEXT(Table_1[[#This Row],[Order Date]],"mmmm")</f>
        <v>December</v>
      </c>
    </row>
    <row r="1518" spans="1:23" ht="14.25" customHeight="1">
      <c r="A1518" s="2">
        <v>1517</v>
      </c>
      <c r="B1518" s="2" t="s">
        <v>4044</v>
      </c>
      <c r="C1518" s="2">
        <f>YEAR(Data!$D1518)</f>
        <v>2014</v>
      </c>
      <c r="D1518" s="7">
        <v>41984</v>
      </c>
      <c r="E1518" s="7">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c r="W1518" t="str">
        <f>TEXT(Table_1[[#This Row],[Order Date]],"mmmm")</f>
        <v>December</v>
      </c>
    </row>
    <row r="1519" spans="1:23" ht="14.25" customHeight="1">
      <c r="A1519" s="2">
        <v>1518</v>
      </c>
      <c r="B1519" s="2" t="s">
        <v>4046</v>
      </c>
      <c r="C1519" s="2">
        <f>YEAR(Data!$D1519)</f>
        <v>2011</v>
      </c>
      <c r="D1519" s="7">
        <v>40578</v>
      </c>
      <c r="E1519" s="7">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c r="W1519" t="str">
        <f>TEXT(Table_1[[#This Row],[Order Date]],"mmmm")</f>
        <v>February</v>
      </c>
    </row>
    <row r="1520" spans="1:23" ht="14.25" customHeight="1">
      <c r="A1520" s="2">
        <v>1519</v>
      </c>
      <c r="B1520" s="2" t="s">
        <v>4046</v>
      </c>
      <c r="C1520" s="2">
        <f>YEAR(Data!$D1520)</f>
        <v>2011</v>
      </c>
      <c r="D1520" s="7">
        <v>40578</v>
      </c>
      <c r="E1520" s="7">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c r="W1520" t="str">
        <f>TEXT(Table_1[[#This Row],[Order Date]],"mmmm")</f>
        <v>February</v>
      </c>
    </row>
    <row r="1521" spans="1:23" ht="14.25" customHeight="1">
      <c r="A1521" s="2">
        <v>1520</v>
      </c>
      <c r="B1521" s="2" t="s">
        <v>4049</v>
      </c>
      <c r="C1521" s="2">
        <f>YEAR(Data!$D1521)</f>
        <v>2014</v>
      </c>
      <c r="D1521" s="7">
        <v>41682</v>
      </c>
      <c r="E1521" s="7">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c r="W1521" t="str">
        <f>TEXT(Table_1[[#This Row],[Order Date]],"mmmm")</f>
        <v>February</v>
      </c>
    </row>
    <row r="1522" spans="1:23" ht="14.25" customHeight="1">
      <c r="A1522" s="2">
        <v>1521</v>
      </c>
      <c r="B1522" s="2" t="s">
        <v>4050</v>
      </c>
      <c r="C1522" s="2">
        <f>YEAR(Data!$D1522)</f>
        <v>2014</v>
      </c>
      <c r="D1522" s="7">
        <v>41746</v>
      </c>
      <c r="E1522" s="7">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c r="W1522" t="str">
        <f>TEXT(Table_1[[#This Row],[Order Date]],"mmmm")</f>
        <v>April</v>
      </c>
    </row>
    <row r="1523" spans="1:23" ht="14.25" customHeight="1">
      <c r="A1523" s="2">
        <v>1522</v>
      </c>
      <c r="B1523" s="2" t="s">
        <v>4055</v>
      </c>
      <c r="C1523" s="2">
        <f>YEAR(Data!$D1523)</f>
        <v>2012</v>
      </c>
      <c r="D1523" s="7">
        <v>41249</v>
      </c>
      <c r="E1523" s="7">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c r="W1523" t="str">
        <f>TEXT(Table_1[[#This Row],[Order Date]],"mmmm")</f>
        <v>December</v>
      </c>
    </row>
    <row r="1524" spans="1:23" ht="14.25" customHeight="1">
      <c r="A1524" s="2">
        <v>1523</v>
      </c>
      <c r="B1524" s="2" t="s">
        <v>4055</v>
      </c>
      <c r="C1524" s="2">
        <f>YEAR(Data!$D1524)</f>
        <v>2012</v>
      </c>
      <c r="D1524" s="7">
        <v>41249</v>
      </c>
      <c r="E1524" s="7">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c r="W1524" t="str">
        <f>TEXT(Table_1[[#This Row],[Order Date]],"mmmm")</f>
        <v>December</v>
      </c>
    </row>
    <row r="1525" spans="1:23" ht="14.25" customHeight="1">
      <c r="A1525" s="2">
        <v>1524</v>
      </c>
      <c r="B1525" s="2" t="s">
        <v>4055</v>
      </c>
      <c r="C1525" s="2">
        <f>YEAR(Data!$D1525)</f>
        <v>2012</v>
      </c>
      <c r="D1525" s="7">
        <v>41249</v>
      </c>
      <c r="E1525" s="7">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c r="W1525" t="str">
        <f>TEXT(Table_1[[#This Row],[Order Date]],"mmmm")</f>
        <v>December</v>
      </c>
    </row>
    <row r="1526" spans="1:23" ht="14.25" customHeight="1">
      <c r="A1526" s="2">
        <v>1525</v>
      </c>
      <c r="B1526" s="2" t="s">
        <v>4055</v>
      </c>
      <c r="C1526" s="2">
        <f>YEAR(Data!$D1526)</f>
        <v>2012</v>
      </c>
      <c r="D1526" s="7">
        <v>41249</v>
      </c>
      <c r="E1526" s="7">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c r="W1526" t="str">
        <f>TEXT(Table_1[[#This Row],[Order Date]],"mmmm")</f>
        <v>December</v>
      </c>
    </row>
    <row r="1527" spans="1:23" ht="14.25" customHeight="1">
      <c r="A1527" s="2">
        <v>1526</v>
      </c>
      <c r="B1527" s="2" t="s">
        <v>4055</v>
      </c>
      <c r="C1527" s="2">
        <f>YEAR(Data!$D1527)</f>
        <v>2012</v>
      </c>
      <c r="D1527" s="7">
        <v>41249</v>
      </c>
      <c r="E1527" s="7">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c r="W1527" t="str">
        <f>TEXT(Table_1[[#This Row],[Order Date]],"mmmm")</f>
        <v>December</v>
      </c>
    </row>
    <row r="1528" spans="1:23" ht="14.25" customHeight="1">
      <c r="A1528" s="2">
        <v>1527</v>
      </c>
      <c r="B1528" s="2" t="s">
        <v>4060</v>
      </c>
      <c r="C1528" s="2">
        <f>YEAR(Data!$D1528)</f>
        <v>2013</v>
      </c>
      <c r="D1528" s="7">
        <v>41478</v>
      </c>
      <c r="E1528" s="7">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c r="W1528" t="str">
        <f>TEXT(Table_1[[#This Row],[Order Date]],"mmmm")</f>
        <v>July</v>
      </c>
    </row>
    <row r="1529" spans="1:23" ht="14.25" customHeight="1">
      <c r="A1529" s="2">
        <v>1528</v>
      </c>
      <c r="B1529" s="2" t="s">
        <v>4060</v>
      </c>
      <c r="C1529" s="2">
        <f>YEAR(Data!$D1529)</f>
        <v>2013</v>
      </c>
      <c r="D1529" s="7">
        <v>41478</v>
      </c>
      <c r="E1529" s="7">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c r="W1529" t="str">
        <f>TEXT(Table_1[[#This Row],[Order Date]],"mmmm")</f>
        <v>July</v>
      </c>
    </row>
    <row r="1530" spans="1:23" ht="14.25" customHeight="1">
      <c r="A1530" s="2">
        <v>1529</v>
      </c>
      <c r="B1530" s="2" t="s">
        <v>4066</v>
      </c>
      <c r="C1530" s="2">
        <f>YEAR(Data!$D1530)</f>
        <v>2012</v>
      </c>
      <c r="D1530" s="7">
        <v>41220</v>
      </c>
      <c r="E1530" s="7">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c r="W1530" t="str">
        <f>TEXT(Table_1[[#This Row],[Order Date]],"mmmm")</f>
        <v>November</v>
      </c>
    </row>
    <row r="1531" spans="1:23" ht="14.25" customHeight="1">
      <c r="A1531" s="2">
        <v>1530</v>
      </c>
      <c r="B1531" s="2" t="s">
        <v>4066</v>
      </c>
      <c r="C1531" s="2">
        <f>YEAR(Data!$D1531)</f>
        <v>2012</v>
      </c>
      <c r="D1531" s="7">
        <v>41220</v>
      </c>
      <c r="E1531" s="7">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c r="W1531" t="str">
        <f>TEXT(Table_1[[#This Row],[Order Date]],"mmmm")</f>
        <v>November</v>
      </c>
    </row>
    <row r="1532" spans="1:23" ht="14.25" customHeight="1">
      <c r="A1532" s="2">
        <v>1531</v>
      </c>
      <c r="B1532" s="2" t="s">
        <v>4071</v>
      </c>
      <c r="C1532" s="2">
        <f>YEAR(Data!$D1532)</f>
        <v>2012</v>
      </c>
      <c r="D1532" s="7">
        <v>40994</v>
      </c>
      <c r="E1532" s="7">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c r="W1532" t="str">
        <f>TEXT(Table_1[[#This Row],[Order Date]],"mmmm")</f>
        <v>March</v>
      </c>
    </row>
    <row r="1533" spans="1:23" ht="14.25" customHeight="1">
      <c r="A1533" s="2">
        <v>1532</v>
      </c>
      <c r="B1533" s="2" t="s">
        <v>4074</v>
      </c>
      <c r="C1533" s="2">
        <f>YEAR(Data!$D1533)</f>
        <v>2014</v>
      </c>
      <c r="D1533" s="7">
        <v>41883</v>
      </c>
      <c r="E1533" s="7">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c r="W1533" t="str">
        <f>TEXT(Table_1[[#This Row],[Order Date]],"mmmm")</f>
        <v>September</v>
      </c>
    </row>
    <row r="1534" spans="1:23" ht="14.25" customHeight="1">
      <c r="A1534" s="2">
        <v>1533</v>
      </c>
      <c r="B1534" s="2" t="s">
        <v>4074</v>
      </c>
      <c r="C1534" s="2">
        <f>YEAR(Data!$D1534)</f>
        <v>2014</v>
      </c>
      <c r="D1534" s="7">
        <v>41883</v>
      </c>
      <c r="E1534" s="7">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c r="W1534" t="str">
        <f>TEXT(Table_1[[#This Row],[Order Date]],"mmmm")</f>
        <v>September</v>
      </c>
    </row>
    <row r="1535" spans="1:23" ht="14.25" customHeight="1">
      <c r="A1535" s="2">
        <v>1534</v>
      </c>
      <c r="B1535" s="2" t="s">
        <v>4078</v>
      </c>
      <c r="C1535" s="2">
        <f>YEAR(Data!$D1535)</f>
        <v>2013</v>
      </c>
      <c r="D1535" s="7">
        <v>41613</v>
      </c>
      <c r="E1535" s="7">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c r="W1535" t="str">
        <f>TEXT(Table_1[[#This Row],[Order Date]],"mmmm")</f>
        <v>December</v>
      </c>
    </row>
    <row r="1536" spans="1:23" ht="14.25" customHeight="1">
      <c r="A1536" s="2">
        <v>1535</v>
      </c>
      <c r="B1536" s="2" t="s">
        <v>4081</v>
      </c>
      <c r="C1536" s="2">
        <f>YEAR(Data!$D1536)</f>
        <v>2014</v>
      </c>
      <c r="D1536" s="7">
        <v>41681</v>
      </c>
      <c r="E1536" s="7">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c r="W1536" t="str">
        <f>TEXT(Table_1[[#This Row],[Order Date]],"mmmm")</f>
        <v>February</v>
      </c>
    </row>
    <row r="1537" spans="1:23" ht="14.25" customHeight="1">
      <c r="A1537" s="2">
        <v>1536</v>
      </c>
      <c r="B1537" s="2" t="s">
        <v>4085</v>
      </c>
      <c r="C1537" s="2">
        <f>YEAR(Data!$D1537)</f>
        <v>2013</v>
      </c>
      <c r="D1537" s="7">
        <v>41577</v>
      </c>
      <c r="E1537" s="7">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c r="W1537" t="str">
        <f>TEXT(Table_1[[#This Row],[Order Date]],"mmmm")</f>
        <v>October</v>
      </c>
    </row>
    <row r="1538" spans="1:23" ht="14.25" customHeight="1">
      <c r="A1538" s="2">
        <v>1537</v>
      </c>
      <c r="B1538" s="2" t="s">
        <v>4085</v>
      </c>
      <c r="C1538" s="2">
        <f>YEAR(Data!$D1538)</f>
        <v>2013</v>
      </c>
      <c r="D1538" s="7">
        <v>41577</v>
      </c>
      <c r="E1538" s="7">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c r="W1538" t="str">
        <f>TEXT(Table_1[[#This Row],[Order Date]],"mmmm")</f>
        <v>October</v>
      </c>
    </row>
    <row r="1539" spans="1:23" ht="14.25" customHeight="1">
      <c r="A1539" s="2">
        <v>1538</v>
      </c>
      <c r="B1539" s="2" t="s">
        <v>4093</v>
      </c>
      <c r="C1539" s="2">
        <f>YEAR(Data!$D1539)</f>
        <v>2014</v>
      </c>
      <c r="D1539" s="7">
        <v>41898</v>
      </c>
      <c r="E1539" s="7">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c r="W1539" t="str">
        <f>TEXT(Table_1[[#This Row],[Order Date]],"mmmm")</f>
        <v>September</v>
      </c>
    </row>
    <row r="1540" spans="1:23" ht="14.25" customHeight="1">
      <c r="A1540" s="2">
        <v>1539</v>
      </c>
      <c r="B1540" s="2" t="s">
        <v>4093</v>
      </c>
      <c r="C1540" s="2">
        <f>YEAR(Data!$D1540)</f>
        <v>2014</v>
      </c>
      <c r="D1540" s="7">
        <v>41898</v>
      </c>
      <c r="E1540" s="7">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c r="W1540" t="str">
        <f>TEXT(Table_1[[#This Row],[Order Date]],"mmmm")</f>
        <v>September</v>
      </c>
    </row>
    <row r="1541" spans="1:23" ht="14.25" customHeight="1">
      <c r="A1541" s="2">
        <v>1540</v>
      </c>
      <c r="B1541" s="2" t="s">
        <v>4093</v>
      </c>
      <c r="C1541" s="2">
        <f>YEAR(Data!$D1541)</f>
        <v>2014</v>
      </c>
      <c r="D1541" s="7">
        <v>41898</v>
      </c>
      <c r="E1541" s="7">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c r="W1541" t="str">
        <f>TEXT(Table_1[[#This Row],[Order Date]],"mmmm")</f>
        <v>September</v>
      </c>
    </row>
    <row r="1542" spans="1:23" ht="14.25" customHeight="1">
      <c r="A1542" s="2">
        <v>1541</v>
      </c>
      <c r="B1542" s="2" t="s">
        <v>4093</v>
      </c>
      <c r="C1542" s="2">
        <f>YEAR(Data!$D1542)</f>
        <v>2014</v>
      </c>
      <c r="D1542" s="7">
        <v>41898</v>
      </c>
      <c r="E1542" s="7">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c r="W1542" t="str">
        <f>TEXT(Table_1[[#This Row],[Order Date]],"mmmm")</f>
        <v>September</v>
      </c>
    </row>
    <row r="1543" spans="1:23" ht="14.25" customHeight="1">
      <c r="A1543" s="2">
        <v>1542</v>
      </c>
      <c r="B1543" s="2" t="s">
        <v>4097</v>
      </c>
      <c r="C1543" s="2">
        <f>YEAR(Data!$D1543)</f>
        <v>2011</v>
      </c>
      <c r="D1543" s="7">
        <v>40613</v>
      </c>
      <c r="E1543" s="7">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c r="W1543" t="str">
        <f>TEXT(Table_1[[#This Row],[Order Date]],"mmmm")</f>
        <v>March</v>
      </c>
    </row>
    <row r="1544" spans="1:23" ht="14.25" customHeight="1">
      <c r="A1544" s="2">
        <v>1543</v>
      </c>
      <c r="B1544" s="2" t="s">
        <v>4097</v>
      </c>
      <c r="C1544" s="2">
        <f>YEAR(Data!$D1544)</f>
        <v>2011</v>
      </c>
      <c r="D1544" s="7">
        <v>40613</v>
      </c>
      <c r="E1544" s="7">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c r="W1544" t="str">
        <f>TEXT(Table_1[[#This Row],[Order Date]],"mmmm")</f>
        <v>March</v>
      </c>
    </row>
    <row r="1545" spans="1:23" ht="14.25" customHeight="1">
      <c r="A1545" s="2">
        <v>1544</v>
      </c>
      <c r="B1545" s="2" t="s">
        <v>4099</v>
      </c>
      <c r="C1545" s="2">
        <f>YEAR(Data!$D1545)</f>
        <v>2011</v>
      </c>
      <c r="D1545" s="7">
        <v>40579</v>
      </c>
      <c r="E1545" s="7">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c r="W1545" t="str">
        <f>TEXT(Table_1[[#This Row],[Order Date]],"mmmm")</f>
        <v>February</v>
      </c>
    </row>
    <row r="1546" spans="1:23" ht="14.25" customHeight="1">
      <c r="A1546" s="2">
        <v>1545</v>
      </c>
      <c r="B1546" s="2" t="s">
        <v>4099</v>
      </c>
      <c r="C1546" s="2">
        <f>YEAR(Data!$D1546)</f>
        <v>2011</v>
      </c>
      <c r="D1546" s="7">
        <v>40579</v>
      </c>
      <c r="E1546" s="7">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c r="W1546" t="str">
        <f>TEXT(Table_1[[#This Row],[Order Date]],"mmmm")</f>
        <v>February</v>
      </c>
    </row>
    <row r="1547" spans="1:23" ht="14.25" customHeight="1">
      <c r="A1547" s="2">
        <v>1546</v>
      </c>
      <c r="B1547" s="2" t="s">
        <v>4102</v>
      </c>
      <c r="C1547" s="2">
        <f>YEAR(Data!$D1547)</f>
        <v>2011</v>
      </c>
      <c r="D1547" s="7">
        <v>40908</v>
      </c>
      <c r="E1547" s="7">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c r="W1547" t="str">
        <f>TEXT(Table_1[[#This Row],[Order Date]],"mmmm")</f>
        <v>December</v>
      </c>
    </row>
    <row r="1548" spans="1:23" ht="14.25" customHeight="1">
      <c r="A1548" s="2">
        <v>1547</v>
      </c>
      <c r="B1548" s="2" t="s">
        <v>4104</v>
      </c>
      <c r="C1548" s="2">
        <f>YEAR(Data!$D1548)</f>
        <v>2012</v>
      </c>
      <c r="D1548" s="7">
        <v>41236</v>
      </c>
      <c r="E1548" s="7">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c r="W1548" t="str">
        <f>TEXT(Table_1[[#This Row],[Order Date]],"mmmm")</f>
        <v>November</v>
      </c>
    </row>
    <row r="1549" spans="1:23" ht="14.25" customHeight="1">
      <c r="A1549" s="2">
        <v>1548</v>
      </c>
      <c r="B1549" s="2" t="s">
        <v>4104</v>
      </c>
      <c r="C1549" s="2">
        <f>YEAR(Data!$D1549)</f>
        <v>2012</v>
      </c>
      <c r="D1549" s="7">
        <v>41236</v>
      </c>
      <c r="E1549" s="7">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c r="W1549" t="str">
        <f>TEXT(Table_1[[#This Row],[Order Date]],"mmmm")</f>
        <v>November</v>
      </c>
    </row>
    <row r="1550" spans="1:23" ht="14.25" customHeight="1">
      <c r="A1550" s="2">
        <v>1549</v>
      </c>
      <c r="B1550" s="2" t="s">
        <v>4104</v>
      </c>
      <c r="C1550" s="2">
        <f>YEAR(Data!$D1550)</f>
        <v>2012</v>
      </c>
      <c r="D1550" s="7">
        <v>41236</v>
      </c>
      <c r="E1550" s="7">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c r="W1550" t="str">
        <f>TEXT(Table_1[[#This Row],[Order Date]],"mmmm")</f>
        <v>November</v>
      </c>
    </row>
    <row r="1551" spans="1:23" ht="14.25" customHeight="1">
      <c r="A1551" s="2">
        <v>1550</v>
      </c>
      <c r="B1551" s="2" t="s">
        <v>4107</v>
      </c>
      <c r="C1551" s="2">
        <f>YEAR(Data!$D1551)</f>
        <v>2011</v>
      </c>
      <c r="D1551" s="7">
        <v>40730</v>
      </c>
      <c r="E1551" s="7">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c r="W1551" t="str">
        <f>TEXT(Table_1[[#This Row],[Order Date]],"mmmm")</f>
        <v>July</v>
      </c>
    </row>
    <row r="1552" spans="1:23" ht="14.25" customHeight="1">
      <c r="A1552" s="2">
        <v>1551</v>
      </c>
      <c r="B1552" s="2" t="s">
        <v>4108</v>
      </c>
      <c r="C1552" s="2">
        <f>YEAR(Data!$D1552)</f>
        <v>2014</v>
      </c>
      <c r="D1552" s="7">
        <v>41957</v>
      </c>
      <c r="E1552" s="7">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c r="W1552" t="str">
        <f>TEXT(Table_1[[#This Row],[Order Date]],"mmmm")</f>
        <v>November</v>
      </c>
    </row>
    <row r="1553" spans="1:23" ht="14.25" customHeight="1">
      <c r="A1553" s="2">
        <v>1552</v>
      </c>
      <c r="B1553" s="2" t="s">
        <v>4111</v>
      </c>
      <c r="C1553" s="2">
        <f>YEAR(Data!$D1553)</f>
        <v>2013</v>
      </c>
      <c r="D1553" s="7">
        <v>41443</v>
      </c>
      <c r="E1553" s="7">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c r="W1553" t="str">
        <f>TEXT(Table_1[[#This Row],[Order Date]],"mmmm")</f>
        <v>June</v>
      </c>
    </row>
    <row r="1554" spans="1:23" ht="14.25" customHeight="1">
      <c r="A1554" s="2">
        <v>1553</v>
      </c>
      <c r="B1554" s="2" t="s">
        <v>4114</v>
      </c>
      <c r="C1554" s="2">
        <f>YEAR(Data!$D1554)</f>
        <v>2011</v>
      </c>
      <c r="D1554" s="7">
        <v>40666</v>
      </c>
      <c r="E1554" s="7">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c r="W1554" t="str">
        <f>TEXT(Table_1[[#This Row],[Order Date]],"mmmm")</f>
        <v>May</v>
      </c>
    </row>
    <row r="1555" spans="1:23" ht="14.25" customHeight="1">
      <c r="A1555" s="2">
        <v>1554</v>
      </c>
      <c r="B1555" s="2" t="s">
        <v>4118</v>
      </c>
      <c r="C1555" s="2">
        <f>YEAR(Data!$D1555)</f>
        <v>2014</v>
      </c>
      <c r="D1555" s="7">
        <v>41929</v>
      </c>
      <c r="E1555" s="7">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c r="W1555" t="str">
        <f>TEXT(Table_1[[#This Row],[Order Date]],"mmmm")</f>
        <v>October</v>
      </c>
    </row>
    <row r="1556" spans="1:23" ht="14.25" customHeight="1">
      <c r="A1556" s="2">
        <v>1555</v>
      </c>
      <c r="B1556" s="2" t="s">
        <v>4121</v>
      </c>
      <c r="C1556" s="2">
        <f>YEAR(Data!$D1556)</f>
        <v>2012</v>
      </c>
      <c r="D1556" s="7">
        <v>40945</v>
      </c>
      <c r="E1556" s="7">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c r="W1556" t="str">
        <f>TEXT(Table_1[[#This Row],[Order Date]],"mmmm")</f>
        <v>February</v>
      </c>
    </row>
    <row r="1557" spans="1:23" ht="14.25" customHeight="1">
      <c r="A1557" s="2">
        <v>1556</v>
      </c>
      <c r="B1557" s="2" t="s">
        <v>4125</v>
      </c>
      <c r="C1557" s="2">
        <f>YEAR(Data!$D1557)</f>
        <v>2014</v>
      </c>
      <c r="D1557" s="7">
        <v>41887</v>
      </c>
      <c r="E1557" s="7">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c r="W1557" t="str">
        <f>TEXT(Table_1[[#This Row],[Order Date]],"mmmm")</f>
        <v>September</v>
      </c>
    </row>
    <row r="1558" spans="1:23" ht="14.25" customHeight="1">
      <c r="A1558" s="2">
        <v>1557</v>
      </c>
      <c r="B1558" s="2" t="s">
        <v>4128</v>
      </c>
      <c r="C1558" s="2">
        <f>YEAR(Data!$D1558)</f>
        <v>2013</v>
      </c>
      <c r="D1558" s="7">
        <v>41404</v>
      </c>
      <c r="E1558" s="7">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c r="W1558" t="str">
        <f>TEXT(Table_1[[#This Row],[Order Date]],"mmmm")</f>
        <v>May</v>
      </c>
    </row>
    <row r="1559" spans="1:23" ht="14.25" customHeight="1">
      <c r="A1559" s="2">
        <v>1558</v>
      </c>
      <c r="B1559" s="2" t="s">
        <v>4128</v>
      </c>
      <c r="C1559" s="2">
        <f>YEAR(Data!$D1559)</f>
        <v>2013</v>
      </c>
      <c r="D1559" s="7">
        <v>41404</v>
      </c>
      <c r="E1559" s="7">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c r="W1559" t="str">
        <f>TEXT(Table_1[[#This Row],[Order Date]],"mmmm")</f>
        <v>May</v>
      </c>
    </row>
    <row r="1560" spans="1:23" ht="14.25" customHeight="1">
      <c r="A1560" s="2">
        <v>1559</v>
      </c>
      <c r="B1560" s="2" t="s">
        <v>4134</v>
      </c>
      <c r="C1560" s="2">
        <f>YEAR(Data!$D1560)</f>
        <v>2012</v>
      </c>
      <c r="D1560" s="7">
        <v>40984</v>
      </c>
      <c r="E1560" s="7">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c r="W1560" t="str">
        <f>TEXT(Table_1[[#This Row],[Order Date]],"mmmm")</f>
        <v>March</v>
      </c>
    </row>
    <row r="1561" spans="1:23" ht="14.25" customHeight="1">
      <c r="A1561" s="2">
        <v>1560</v>
      </c>
      <c r="B1561" s="2" t="s">
        <v>4135</v>
      </c>
      <c r="C1561" s="2">
        <f>YEAR(Data!$D1561)</f>
        <v>2013</v>
      </c>
      <c r="D1561" s="7">
        <v>41374</v>
      </c>
      <c r="E1561" s="7">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c r="W1561" t="str">
        <f>TEXT(Table_1[[#This Row],[Order Date]],"mmmm")</f>
        <v>April</v>
      </c>
    </row>
    <row r="1562" spans="1:23" ht="14.25" customHeight="1">
      <c r="A1562" s="2">
        <v>1561</v>
      </c>
      <c r="B1562" s="2" t="s">
        <v>4138</v>
      </c>
      <c r="C1562" s="2">
        <f>YEAR(Data!$D1562)</f>
        <v>2011</v>
      </c>
      <c r="D1562" s="7">
        <v>40637</v>
      </c>
      <c r="E1562" s="7">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c r="W1562" t="str">
        <f>TEXT(Table_1[[#This Row],[Order Date]],"mmmm")</f>
        <v>April</v>
      </c>
    </row>
    <row r="1563" spans="1:23" ht="14.25" customHeight="1">
      <c r="A1563" s="2">
        <v>1562</v>
      </c>
      <c r="B1563" s="2" t="s">
        <v>4141</v>
      </c>
      <c r="C1563" s="2">
        <f>YEAR(Data!$D1563)</f>
        <v>2014</v>
      </c>
      <c r="D1563" s="7">
        <v>41888</v>
      </c>
      <c r="E1563" s="7">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c r="W1563" t="str">
        <f>TEXT(Table_1[[#This Row],[Order Date]],"mmmm")</f>
        <v>September</v>
      </c>
    </row>
    <row r="1564" spans="1:23" ht="14.25" customHeight="1">
      <c r="A1564" s="2">
        <v>1563</v>
      </c>
      <c r="B1564" s="2" t="s">
        <v>4142</v>
      </c>
      <c r="C1564" s="2">
        <f>YEAR(Data!$D1564)</f>
        <v>2014</v>
      </c>
      <c r="D1564" s="7">
        <v>41821</v>
      </c>
      <c r="E1564" s="7">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c r="W1564" t="str">
        <f>TEXT(Table_1[[#This Row],[Order Date]],"mmmm")</f>
        <v>July</v>
      </c>
    </row>
    <row r="1565" spans="1:23" ht="14.25" customHeight="1">
      <c r="A1565" s="2">
        <v>1564</v>
      </c>
      <c r="B1565" s="2" t="s">
        <v>4145</v>
      </c>
      <c r="C1565" s="2">
        <f>YEAR(Data!$D1565)</f>
        <v>2012</v>
      </c>
      <c r="D1565" s="7">
        <v>41222</v>
      </c>
      <c r="E1565" s="7">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c r="W1565" t="str">
        <f>TEXT(Table_1[[#This Row],[Order Date]],"mmmm")</f>
        <v>November</v>
      </c>
    </row>
    <row r="1566" spans="1:23" ht="14.25" customHeight="1">
      <c r="A1566" s="2">
        <v>1565</v>
      </c>
      <c r="B1566" s="2" t="s">
        <v>4148</v>
      </c>
      <c r="C1566" s="2">
        <f>YEAR(Data!$D1566)</f>
        <v>2011</v>
      </c>
      <c r="D1566" s="7">
        <v>40606</v>
      </c>
      <c r="E1566" s="7">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c r="W1566" t="str">
        <f>TEXT(Table_1[[#This Row],[Order Date]],"mmmm")</f>
        <v>March</v>
      </c>
    </row>
    <row r="1567" spans="1:23" ht="14.25" customHeight="1">
      <c r="A1567" s="2">
        <v>1566</v>
      </c>
      <c r="B1567" s="2" t="s">
        <v>4151</v>
      </c>
      <c r="C1567" s="2">
        <f>YEAR(Data!$D1567)</f>
        <v>2012</v>
      </c>
      <c r="D1567" s="7">
        <v>40987</v>
      </c>
      <c r="E1567" s="7">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c r="W1567" t="str">
        <f>TEXT(Table_1[[#This Row],[Order Date]],"mmmm")</f>
        <v>March</v>
      </c>
    </row>
    <row r="1568" spans="1:23" ht="14.25" customHeight="1">
      <c r="A1568" s="2">
        <v>1567</v>
      </c>
      <c r="B1568" s="2" t="s">
        <v>4152</v>
      </c>
      <c r="C1568" s="2">
        <f>YEAR(Data!$D1568)</f>
        <v>2012</v>
      </c>
      <c r="D1568" s="7">
        <v>41242</v>
      </c>
      <c r="E1568" s="7">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c r="W1568" t="str">
        <f>TEXT(Table_1[[#This Row],[Order Date]],"mmmm")</f>
        <v>November</v>
      </c>
    </row>
    <row r="1569" spans="1:23" ht="14.25" customHeight="1">
      <c r="A1569" s="2">
        <v>1568</v>
      </c>
      <c r="B1569" s="2" t="s">
        <v>4152</v>
      </c>
      <c r="C1569" s="2">
        <f>YEAR(Data!$D1569)</f>
        <v>2012</v>
      </c>
      <c r="D1569" s="7">
        <v>41242</v>
      </c>
      <c r="E1569" s="7">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c r="W1569" t="str">
        <f>TEXT(Table_1[[#This Row],[Order Date]],"mmmm")</f>
        <v>November</v>
      </c>
    </row>
    <row r="1570" spans="1:23" ht="14.25" customHeight="1">
      <c r="A1570" s="2">
        <v>1569</v>
      </c>
      <c r="B1570" s="2" t="s">
        <v>4160</v>
      </c>
      <c r="C1570" s="2">
        <f>YEAR(Data!$D1570)</f>
        <v>2014</v>
      </c>
      <c r="D1570" s="7">
        <v>41802</v>
      </c>
      <c r="E1570" s="7">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c r="W1570" t="str">
        <f>TEXT(Table_1[[#This Row],[Order Date]],"mmmm")</f>
        <v>June</v>
      </c>
    </row>
    <row r="1571" spans="1:23" ht="14.25" customHeight="1">
      <c r="A1571" s="2">
        <v>1570</v>
      </c>
      <c r="B1571" s="2" t="s">
        <v>4161</v>
      </c>
      <c r="C1571" s="2">
        <f>YEAR(Data!$D1571)</f>
        <v>2014</v>
      </c>
      <c r="D1571" s="7">
        <v>41970</v>
      </c>
      <c r="E1571" s="7">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c r="W1571" t="str">
        <f>TEXT(Table_1[[#This Row],[Order Date]],"mmmm")</f>
        <v>November</v>
      </c>
    </row>
    <row r="1572" spans="1:23" ht="14.25" customHeight="1">
      <c r="A1572" s="2">
        <v>1571</v>
      </c>
      <c r="B1572" s="2" t="s">
        <v>4164</v>
      </c>
      <c r="C1572" s="2">
        <f>YEAR(Data!$D1572)</f>
        <v>2011</v>
      </c>
      <c r="D1572" s="7">
        <v>40870</v>
      </c>
      <c r="E1572" s="7">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c r="W1572" t="str">
        <f>TEXT(Table_1[[#This Row],[Order Date]],"mmmm")</f>
        <v>November</v>
      </c>
    </row>
    <row r="1573" spans="1:23" ht="14.25" customHeight="1">
      <c r="A1573" s="2">
        <v>1572</v>
      </c>
      <c r="B1573" s="2" t="s">
        <v>4164</v>
      </c>
      <c r="C1573" s="2">
        <f>YEAR(Data!$D1573)</f>
        <v>2011</v>
      </c>
      <c r="D1573" s="7">
        <v>40870</v>
      </c>
      <c r="E1573" s="7">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c r="W1573" t="str">
        <f>TEXT(Table_1[[#This Row],[Order Date]],"mmmm")</f>
        <v>November</v>
      </c>
    </row>
    <row r="1574" spans="1:23" ht="14.25" customHeight="1">
      <c r="A1574" s="2">
        <v>1573</v>
      </c>
      <c r="B1574" s="2" t="s">
        <v>4164</v>
      </c>
      <c r="C1574" s="2">
        <f>YEAR(Data!$D1574)</f>
        <v>2011</v>
      </c>
      <c r="D1574" s="7">
        <v>40870</v>
      </c>
      <c r="E1574" s="7">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c r="W1574" t="str">
        <f>TEXT(Table_1[[#This Row],[Order Date]],"mmmm")</f>
        <v>November</v>
      </c>
    </row>
    <row r="1575" spans="1:23" ht="14.25" customHeight="1">
      <c r="A1575" s="2">
        <v>1574</v>
      </c>
      <c r="B1575" s="2" t="s">
        <v>4164</v>
      </c>
      <c r="C1575" s="2">
        <f>YEAR(Data!$D1575)</f>
        <v>2011</v>
      </c>
      <c r="D1575" s="7">
        <v>40870</v>
      </c>
      <c r="E1575" s="7">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c r="W1575" t="str">
        <f>TEXT(Table_1[[#This Row],[Order Date]],"mmmm")</f>
        <v>November</v>
      </c>
    </row>
    <row r="1576" spans="1:23" ht="14.25" customHeight="1">
      <c r="A1576" s="2">
        <v>1575</v>
      </c>
      <c r="B1576" s="2" t="s">
        <v>4169</v>
      </c>
      <c r="C1576" s="2">
        <f>YEAR(Data!$D1576)</f>
        <v>2011</v>
      </c>
      <c r="D1576" s="7">
        <v>40892</v>
      </c>
      <c r="E1576" s="7">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c r="W1576" t="str">
        <f>TEXT(Table_1[[#This Row],[Order Date]],"mmmm")</f>
        <v>December</v>
      </c>
    </row>
    <row r="1577" spans="1:23" ht="14.25" customHeight="1">
      <c r="A1577" s="2">
        <v>1576</v>
      </c>
      <c r="B1577" s="2" t="s">
        <v>4169</v>
      </c>
      <c r="C1577" s="2">
        <f>YEAR(Data!$D1577)</f>
        <v>2011</v>
      </c>
      <c r="D1577" s="7">
        <v>40892</v>
      </c>
      <c r="E1577" s="7">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c r="W1577" t="str">
        <f>TEXT(Table_1[[#This Row],[Order Date]],"mmmm")</f>
        <v>December</v>
      </c>
    </row>
    <row r="1578" spans="1:23" ht="14.25" customHeight="1">
      <c r="A1578" s="2">
        <v>1577</v>
      </c>
      <c r="B1578" s="2" t="s">
        <v>4175</v>
      </c>
      <c r="C1578" s="2">
        <f>YEAR(Data!$D1578)</f>
        <v>2013</v>
      </c>
      <c r="D1578" s="7">
        <v>41387</v>
      </c>
      <c r="E1578" s="7">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c r="W1578" t="str">
        <f>TEXT(Table_1[[#This Row],[Order Date]],"mmmm")</f>
        <v>April</v>
      </c>
    </row>
    <row r="1579" spans="1:23" ht="14.25" customHeight="1">
      <c r="A1579" s="2">
        <v>1578</v>
      </c>
      <c r="B1579" s="2" t="s">
        <v>4178</v>
      </c>
      <c r="C1579" s="2">
        <f>YEAR(Data!$D1579)</f>
        <v>2013</v>
      </c>
      <c r="D1579" s="7">
        <v>41418</v>
      </c>
      <c r="E1579" s="7">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c r="W1579" t="str">
        <f>TEXT(Table_1[[#This Row],[Order Date]],"mmmm")</f>
        <v>May</v>
      </c>
    </row>
    <row r="1580" spans="1:23" ht="14.25" customHeight="1">
      <c r="A1580" s="2">
        <v>1579</v>
      </c>
      <c r="B1580" s="2" t="s">
        <v>4181</v>
      </c>
      <c r="C1580" s="2">
        <f>YEAR(Data!$D1580)</f>
        <v>2013</v>
      </c>
      <c r="D1580" s="7">
        <v>41332</v>
      </c>
      <c r="E1580" s="7">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c r="W1580" t="str">
        <f>TEXT(Table_1[[#This Row],[Order Date]],"mmmm")</f>
        <v>February</v>
      </c>
    </row>
    <row r="1581" spans="1:23" ht="14.25" customHeight="1">
      <c r="A1581" s="2">
        <v>1580</v>
      </c>
      <c r="B1581" s="2" t="s">
        <v>4184</v>
      </c>
      <c r="C1581" s="2">
        <f>YEAR(Data!$D1581)</f>
        <v>2012</v>
      </c>
      <c r="D1581" s="7">
        <v>41130</v>
      </c>
      <c r="E1581" s="7">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c r="W1581" t="str">
        <f>TEXT(Table_1[[#This Row],[Order Date]],"mmmm")</f>
        <v>August</v>
      </c>
    </row>
    <row r="1582" spans="1:23" ht="14.25" customHeight="1">
      <c r="A1582" s="2">
        <v>1581</v>
      </c>
      <c r="B1582" s="2" t="s">
        <v>4184</v>
      </c>
      <c r="C1582" s="2">
        <f>YEAR(Data!$D1582)</f>
        <v>2012</v>
      </c>
      <c r="D1582" s="7">
        <v>41130</v>
      </c>
      <c r="E1582" s="7">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c r="W1582" t="str">
        <f>TEXT(Table_1[[#This Row],[Order Date]],"mmmm")</f>
        <v>August</v>
      </c>
    </row>
    <row r="1583" spans="1:23" ht="14.25" customHeight="1">
      <c r="A1583" s="2">
        <v>1582</v>
      </c>
      <c r="B1583" s="2" t="s">
        <v>4184</v>
      </c>
      <c r="C1583" s="2">
        <f>YEAR(Data!$D1583)</f>
        <v>2012</v>
      </c>
      <c r="D1583" s="7">
        <v>41130</v>
      </c>
      <c r="E1583" s="7">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c r="W1583" t="str">
        <f>TEXT(Table_1[[#This Row],[Order Date]],"mmmm")</f>
        <v>August</v>
      </c>
    </row>
    <row r="1584" spans="1:23" ht="14.25" customHeight="1">
      <c r="A1584" s="2">
        <v>1583</v>
      </c>
      <c r="B1584" s="2" t="s">
        <v>4184</v>
      </c>
      <c r="C1584" s="2">
        <f>YEAR(Data!$D1584)</f>
        <v>2012</v>
      </c>
      <c r="D1584" s="7">
        <v>41130</v>
      </c>
      <c r="E1584" s="7">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c r="W1584" t="str">
        <f>TEXT(Table_1[[#This Row],[Order Date]],"mmmm")</f>
        <v>August</v>
      </c>
    </row>
    <row r="1585" spans="1:23" ht="14.25" customHeight="1">
      <c r="A1585" s="2">
        <v>1584</v>
      </c>
      <c r="B1585" s="2" t="s">
        <v>4184</v>
      </c>
      <c r="C1585" s="2">
        <f>YEAR(Data!$D1585)</f>
        <v>2012</v>
      </c>
      <c r="D1585" s="7">
        <v>41130</v>
      </c>
      <c r="E1585" s="7">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c r="W1585" t="str">
        <f>TEXT(Table_1[[#This Row],[Order Date]],"mmmm")</f>
        <v>August</v>
      </c>
    </row>
    <row r="1586" spans="1:23" ht="14.25" customHeight="1">
      <c r="A1586" s="2">
        <v>1585</v>
      </c>
      <c r="B1586" s="2" t="s">
        <v>4184</v>
      </c>
      <c r="C1586" s="2">
        <f>YEAR(Data!$D1586)</f>
        <v>2012</v>
      </c>
      <c r="D1586" s="7">
        <v>41130</v>
      </c>
      <c r="E1586" s="7">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c r="W1586" t="str">
        <f>TEXT(Table_1[[#This Row],[Order Date]],"mmmm")</f>
        <v>August</v>
      </c>
    </row>
    <row r="1587" spans="1:23" ht="14.25" customHeight="1">
      <c r="A1587" s="2">
        <v>1586</v>
      </c>
      <c r="B1587" s="2" t="s">
        <v>4184</v>
      </c>
      <c r="C1587" s="2">
        <f>YEAR(Data!$D1587)</f>
        <v>2012</v>
      </c>
      <c r="D1587" s="7">
        <v>41130</v>
      </c>
      <c r="E1587" s="7">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c r="W1587" t="str">
        <f>TEXT(Table_1[[#This Row],[Order Date]],"mmmm")</f>
        <v>August</v>
      </c>
    </row>
    <row r="1588" spans="1:23" ht="14.25" customHeight="1">
      <c r="A1588" s="2">
        <v>1587</v>
      </c>
      <c r="B1588" s="2" t="s">
        <v>4184</v>
      </c>
      <c r="C1588" s="2">
        <f>YEAR(Data!$D1588)</f>
        <v>2012</v>
      </c>
      <c r="D1588" s="7">
        <v>41130</v>
      </c>
      <c r="E1588" s="7">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c r="W1588" t="str">
        <f>TEXT(Table_1[[#This Row],[Order Date]],"mmmm")</f>
        <v>August</v>
      </c>
    </row>
    <row r="1589" spans="1:23" ht="14.25" customHeight="1">
      <c r="A1589" s="2">
        <v>1588</v>
      </c>
      <c r="B1589" s="2" t="s">
        <v>4184</v>
      </c>
      <c r="C1589" s="2">
        <f>YEAR(Data!$D1589)</f>
        <v>2012</v>
      </c>
      <c r="D1589" s="7">
        <v>41130</v>
      </c>
      <c r="E1589" s="7">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c r="W1589" t="str">
        <f>TEXT(Table_1[[#This Row],[Order Date]],"mmmm")</f>
        <v>August</v>
      </c>
    </row>
    <row r="1590" spans="1:23" ht="14.25" customHeight="1">
      <c r="A1590" s="2">
        <v>1589</v>
      </c>
      <c r="B1590" s="2" t="s">
        <v>4184</v>
      </c>
      <c r="C1590" s="2">
        <f>YEAR(Data!$D1590)</f>
        <v>2012</v>
      </c>
      <c r="D1590" s="7">
        <v>41130</v>
      </c>
      <c r="E1590" s="7">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c r="W1590" t="str">
        <f>TEXT(Table_1[[#This Row],[Order Date]],"mmmm")</f>
        <v>August</v>
      </c>
    </row>
    <row r="1591" spans="1:23" ht="14.25" customHeight="1">
      <c r="A1591" s="2">
        <v>1590</v>
      </c>
      <c r="B1591" s="2" t="s">
        <v>4189</v>
      </c>
      <c r="C1591" s="2">
        <f>YEAR(Data!$D1591)</f>
        <v>2013</v>
      </c>
      <c r="D1591" s="7">
        <v>41407</v>
      </c>
      <c r="E1591" s="7">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c r="W1591" t="str">
        <f>TEXT(Table_1[[#This Row],[Order Date]],"mmmm")</f>
        <v>May</v>
      </c>
    </row>
    <row r="1592" spans="1:23" ht="14.25" customHeight="1">
      <c r="A1592" s="2">
        <v>1591</v>
      </c>
      <c r="B1592" s="2" t="s">
        <v>4192</v>
      </c>
      <c r="C1592" s="2">
        <f>YEAR(Data!$D1592)</f>
        <v>2013</v>
      </c>
      <c r="D1592" s="7">
        <v>41380</v>
      </c>
      <c r="E1592" s="7">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c r="W1592" t="str">
        <f>TEXT(Table_1[[#This Row],[Order Date]],"mmmm")</f>
        <v>April</v>
      </c>
    </row>
    <row r="1593" spans="1:23" ht="14.25" customHeight="1">
      <c r="A1593" s="2">
        <v>1592</v>
      </c>
      <c r="B1593" s="2" t="s">
        <v>4192</v>
      </c>
      <c r="C1593" s="2">
        <f>YEAR(Data!$D1593)</f>
        <v>2013</v>
      </c>
      <c r="D1593" s="7">
        <v>41380</v>
      </c>
      <c r="E1593" s="7">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c r="W1593" t="str">
        <f>TEXT(Table_1[[#This Row],[Order Date]],"mmmm")</f>
        <v>April</v>
      </c>
    </row>
    <row r="1594" spans="1:23" ht="14.25" customHeight="1">
      <c r="A1594" s="2">
        <v>1593</v>
      </c>
      <c r="B1594" s="2" t="s">
        <v>4198</v>
      </c>
      <c r="C1594" s="2">
        <f>YEAR(Data!$D1594)</f>
        <v>2012</v>
      </c>
      <c r="D1594" s="7">
        <v>41083</v>
      </c>
      <c r="E1594" s="7">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c r="W1594" t="str">
        <f>TEXT(Table_1[[#This Row],[Order Date]],"mmmm")</f>
        <v>June</v>
      </c>
    </row>
    <row r="1595" spans="1:23" ht="14.25" customHeight="1">
      <c r="A1595" s="2">
        <v>1594</v>
      </c>
      <c r="B1595" s="2" t="s">
        <v>4203</v>
      </c>
      <c r="C1595" s="2">
        <f>YEAR(Data!$D1595)</f>
        <v>2011</v>
      </c>
      <c r="D1595" s="7">
        <v>40835</v>
      </c>
      <c r="E1595" s="7">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c r="W1595" t="str">
        <f>TEXT(Table_1[[#This Row],[Order Date]],"mmmm")</f>
        <v>October</v>
      </c>
    </row>
    <row r="1596" spans="1:23" ht="14.25" customHeight="1">
      <c r="A1596" s="2">
        <v>1595</v>
      </c>
      <c r="B1596" s="2" t="s">
        <v>4206</v>
      </c>
      <c r="C1596" s="2">
        <f>YEAR(Data!$D1596)</f>
        <v>2012</v>
      </c>
      <c r="D1596" s="7">
        <v>40992</v>
      </c>
      <c r="E1596" s="7">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c r="W1596" t="str">
        <f>TEXT(Table_1[[#This Row],[Order Date]],"mmmm")</f>
        <v>March</v>
      </c>
    </row>
    <row r="1597" spans="1:23" ht="14.25" customHeight="1">
      <c r="A1597" s="2">
        <v>1596</v>
      </c>
      <c r="B1597" s="2" t="s">
        <v>4211</v>
      </c>
      <c r="C1597" s="2">
        <f>YEAR(Data!$D1597)</f>
        <v>2014</v>
      </c>
      <c r="D1597" s="7">
        <v>41768</v>
      </c>
      <c r="E1597" s="7">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c r="W1597" t="str">
        <f>TEXT(Table_1[[#This Row],[Order Date]],"mmmm")</f>
        <v>May</v>
      </c>
    </row>
    <row r="1598" spans="1:23" ht="14.25" customHeight="1">
      <c r="A1598" s="2">
        <v>1597</v>
      </c>
      <c r="B1598" s="2" t="s">
        <v>4212</v>
      </c>
      <c r="C1598" s="2">
        <f>YEAR(Data!$D1598)</f>
        <v>2014</v>
      </c>
      <c r="D1598" s="7">
        <v>41929</v>
      </c>
      <c r="E1598" s="7">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c r="W1598" t="str">
        <f>TEXT(Table_1[[#This Row],[Order Date]],"mmmm")</f>
        <v>October</v>
      </c>
    </row>
    <row r="1599" spans="1:23" ht="14.25" customHeight="1">
      <c r="A1599" s="2">
        <v>1598</v>
      </c>
      <c r="B1599" s="2" t="s">
        <v>4213</v>
      </c>
      <c r="C1599" s="2">
        <f>YEAR(Data!$D1599)</f>
        <v>2014</v>
      </c>
      <c r="D1599" s="7">
        <v>41963</v>
      </c>
      <c r="E1599" s="7">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c r="W1599" t="str">
        <f>TEXT(Table_1[[#This Row],[Order Date]],"mmmm")</f>
        <v>November</v>
      </c>
    </row>
    <row r="1600" spans="1:23" ht="14.25" customHeight="1">
      <c r="A1600" s="2">
        <v>1599</v>
      </c>
      <c r="B1600" s="2" t="s">
        <v>4213</v>
      </c>
      <c r="C1600" s="2">
        <f>YEAR(Data!$D1600)</f>
        <v>2014</v>
      </c>
      <c r="D1600" s="7">
        <v>41963</v>
      </c>
      <c r="E1600" s="7">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c r="W1600" t="str">
        <f>TEXT(Table_1[[#This Row],[Order Date]],"mmmm")</f>
        <v>November</v>
      </c>
    </row>
    <row r="1601" spans="1:23" ht="14.25" customHeight="1">
      <c r="A1601" s="2">
        <v>1600</v>
      </c>
      <c r="B1601" s="2" t="s">
        <v>4213</v>
      </c>
      <c r="C1601" s="2">
        <f>YEAR(Data!$D1601)</f>
        <v>2014</v>
      </c>
      <c r="D1601" s="7">
        <v>41963</v>
      </c>
      <c r="E1601" s="7">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c r="W1601" t="str">
        <f>TEXT(Table_1[[#This Row],[Order Date]],"mmmm")</f>
        <v>November</v>
      </c>
    </row>
    <row r="1602" spans="1:23" ht="14.25" customHeight="1">
      <c r="A1602" s="2">
        <v>1601</v>
      </c>
      <c r="B1602" s="2" t="s">
        <v>4213</v>
      </c>
      <c r="C1602" s="2">
        <f>YEAR(Data!$D1602)</f>
        <v>2014</v>
      </c>
      <c r="D1602" s="7">
        <v>41963</v>
      </c>
      <c r="E1602" s="7">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c r="W1602" t="str">
        <f>TEXT(Table_1[[#This Row],[Order Date]],"mmmm")</f>
        <v>November</v>
      </c>
    </row>
    <row r="1603" spans="1:23" ht="14.25" customHeight="1">
      <c r="A1603" s="2">
        <v>1602</v>
      </c>
      <c r="B1603" s="2" t="s">
        <v>4219</v>
      </c>
      <c r="C1603" s="2">
        <f>YEAR(Data!$D1603)</f>
        <v>2013</v>
      </c>
      <c r="D1603" s="7">
        <v>41403</v>
      </c>
      <c r="E1603" s="7">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c r="W1603" t="str">
        <f>TEXT(Table_1[[#This Row],[Order Date]],"mmmm")</f>
        <v>May</v>
      </c>
    </row>
    <row r="1604" spans="1:23" ht="14.25" customHeight="1">
      <c r="A1604" s="2">
        <v>1603</v>
      </c>
      <c r="B1604" s="2" t="s">
        <v>4222</v>
      </c>
      <c r="C1604" s="2">
        <f>YEAR(Data!$D1604)</f>
        <v>2013</v>
      </c>
      <c r="D1604" s="7">
        <v>41620</v>
      </c>
      <c r="E1604" s="7">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c r="W1604" t="str">
        <f>TEXT(Table_1[[#This Row],[Order Date]],"mmmm")</f>
        <v>December</v>
      </c>
    </row>
    <row r="1605" spans="1:23" ht="14.25" customHeight="1">
      <c r="A1605" s="2">
        <v>1604</v>
      </c>
      <c r="B1605" s="2" t="s">
        <v>4225</v>
      </c>
      <c r="C1605" s="2">
        <f>YEAR(Data!$D1605)</f>
        <v>2014</v>
      </c>
      <c r="D1605" s="7">
        <v>41974</v>
      </c>
      <c r="E1605" s="7">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c r="W1605" t="str">
        <f>TEXT(Table_1[[#This Row],[Order Date]],"mmmm")</f>
        <v>December</v>
      </c>
    </row>
    <row r="1606" spans="1:23" ht="14.25" customHeight="1">
      <c r="A1606" s="2">
        <v>1605</v>
      </c>
      <c r="B1606" s="2" t="s">
        <v>4228</v>
      </c>
      <c r="C1606" s="2">
        <f>YEAR(Data!$D1606)</f>
        <v>2013</v>
      </c>
      <c r="D1606" s="7">
        <v>41384</v>
      </c>
      <c r="E1606" s="7">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c r="W1606" t="str">
        <f>TEXT(Table_1[[#This Row],[Order Date]],"mmmm")</f>
        <v>April</v>
      </c>
    </row>
    <row r="1607" spans="1:23" ht="14.25" customHeight="1">
      <c r="A1607" s="2">
        <v>1606</v>
      </c>
      <c r="B1607" s="2" t="s">
        <v>4228</v>
      </c>
      <c r="C1607" s="2">
        <f>YEAR(Data!$D1607)</f>
        <v>2013</v>
      </c>
      <c r="D1607" s="7">
        <v>41384</v>
      </c>
      <c r="E1607" s="7">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c r="W1607" t="str">
        <f>TEXT(Table_1[[#This Row],[Order Date]],"mmmm")</f>
        <v>April</v>
      </c>
    </row>
    <row r="1608" spans="1:23" ht="14.25" customHeight="1">
      <c r="A1608" s="2">
        <v>1607</v>
      </c>
      <c r="B1608" s="2" t="s">
        <v>4228</v>
      </c>
      <c r="C1608" s="2">
        <f>YEAR(Data!$D1608)</f>
        <v>2013</v>
      </c>
      <c r="D1608" s="7">
        <v>41384</v>
      </c>
      <c r="E1608" s="7">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c r="W1608" t="str">
        <f>TEXT(Table_1[[#This Row],[Order Date]],"mmmm")</f>
        <v>April</v>
      </c>
    </row>
    <row r="1609" spans="1:23" ht="14.25" customHeight="1">
      <c r="A1609" s="2">
        <v>1608</v>
      </c>
      <c r="B1609" s="2" t="s">
        <v>4228</v>
      </c>
      <c r="C1609" s="2">
        <f>YEAR(Data!$D1609)</f>
        <v>2013</v>
      </c>
      <c r="D1609" s="7">
        <v>41384</v>
      </c>
      <c r="E1609" s="7">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c r="W1609" t="str">
        <f>TEXT(Table_1[[#This Row],[Order Date]],"mmmm")</f>
        <v>April</v>
      </c>
    </row>
    <row r="1610" spans="1:23" ht="14.25" customHeight="1">
      <c r="A1610" s="2">
        <v>1609</v>
      </c>
      <c r="B1610" s="2" t="s">
        <v>4228</v>
      </c>
      <c r="C1610" s="2">
        <f>YEAR(Data!$D1610)</f>
        <v>2013</v>
      </c>
      <c r="D1610" s="7">
        <v>41384</v>
      </c>
      <c r="E1610" s="7">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c r="W1610" t="str">
        <f>TEXT(Table_1[[#This Row],[Order Date]],"mmmm")</f>
        <v>April</v>
      </c>
    </row>
    <row r="1611" spans="1:23" ht="14.25" customHeight="1">
      <c r="A1611" s="2">
        <v>1610</v>
      </c>
      <c r="B1611" s="2" t="s">
        <v>4228</v>
      </c>
      <c r="C1611" s="2">
        <f>YEAR(Data!$D1611)</f>
        <v>2013</v>
      </c>
      <c r="D1611" s="7">
        <v>41384</v>
      </c>
      <c r="E1611" s="7">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c r="W1611" t="str">
        <f>TEXT(Table_1[[#This Row],[Order Date]],"mmmm")</f>
        <v>April</v>
      </c>
    </row>
    <row r="1612" spans="1:23" ht="14.25" customHeight="1">
      <c r="A1612" s="2">
        <v>1611</v>
      </c>
      <c r="B1612" s="2" t="s">
        <v>4235</v>
      </c>
      <c r="C1612" s="2">
        <f>YEAR(Data!$D1612)</f>
        <v>2011</v>
      </c>
      <c r="D1612" s="7">
        <v>40689</v>
      </c>
      <c r="E1612" s="7">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c r="W1612" t="str">
        <f>TEXT(Table_1[[#This Row],[Order Date]],"mmmm")</f>
        <v>May</v>
      </c>
    </row>
    <row r="1613" spans="1:23" ht="14.25" customHeight="1">
      <c r="A1613" s="2">
        <v>1612</v>
      </c>
      <c r="B1613" s="2" t="s">
        <v>4235</v>
      </c>
      <c r="C1613" s="2">
        <f>YEAR(Data!$D1613)</f>
        <v>2011</v>
      </c>
      <c r="D1613" s="7">
        <v>40689</v>
      </c>
      <c r="E1613" s="7">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c r="W1613" t="str">
        <f>TEXT(Table_1[[#This Row],[Order Date]],"mmmm")</f>
        <v>May</v>
      </c>
    </row>
    <row r="1614" spans="1:23" ht="14.25" customHeight="1">
      <c r="A1614" s="2">
        <v>1613</v>
      </c>
      <c r="B1614" s="2" t="s">
        <v>4235</v>
      </c>
      <c r="C1614" s="2">
        <f>YEAR(Data!$D1614)</f>
        <v>2011</v>
      </c>
      <c r="D1614" s="7">
        <v>40689</v>
      </c>
      <c r="E1614" s="7">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c r="W1614" t="str">
        <f>TEXT(Table_1[[#This Row],[Order Date]],"mmmm")</f>
        <v>May</v>
      </c>
    </row>
    <row r="1615" spans="1:23" ht="14.25" customHeight="1">
      <c r="A1615" s="2">
        <v>1614</v>
      </c>
      <c r="B1615" s="2" t="s">
        <v>4240</v>
      </c>
      <c r="C1615" s="2">
        <f>YEAR(Data!$D1615)</f>
        <v>2014</v>
      </c>
      <c r="D1615" s="7">
        <v>41995</v>
      </c>
      <c r="E1615" s="7">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c r="W1615" t="str">
        <f>TEXT(Table_1[[#This Row],[Order Date]],"mmmm")</f>
        <v>December</v>
      </c>
    </row>
    <row r="1616" spans="1:23" ht="14.25" customHeight="1">
      <c r="A1616" s="2">
        <v>1615</v>
      </c>
      <c r="B1616" s="2" t="s">
        <v>4241</v>
      </c>
      <c r="C1616" s="2">
        <f>YEAR(Data!$D1616)</f>
        <v>2013</v>
      </c>
      <c r="D1616" s="7">
        <v>41349</v>
      </c>
      <c r="E1616" s="7">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c r="W1616" t="str">
        <f>TEXT(Table_1[[#This Row],[Order Date]],"mmmm")</f>
        <v>March</v>
      </c>
    </row>
    <row r="1617" spans="1:23" ht="14.25" customHeight="1">
      <c r="A1617" s="2">
        <v>1616</v>
      </c>
      <c r="B1617" s="2" t="s">
        <v>4244</v>
      </c>
      <c r="C1617" s="2">
        <f>YEAR(Data!$D1617)</f>
        <v>2012</v>
      </c>
      <c r="D1617" s="7">
        <v>41131</v>
      </c>
      <c r="E1617" s="7">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c r="W1617" t="str">
        <f>TEXT(Table_1[[#This Row],[Order Date]],"mmmm")</f>
        <v>August</v>
      </c>
    </row>
    <row r="1618" spans="1:23" ht="14.25" customHeight="1">
      <c r="A1618" s="2">
        <v>1617</v>
      </c>
      <c r="B1618" s="2" t="s">
        <v>4244</v>
      </c>
      <c r="C1618" s="2">
        <f>YEAR(Data!$D1618)</f>
        <v>2012</v>
      </c>
      <c r="D1618" s="7">
        <v>41131</v>
      </c>
      <c r="E1618" s="7">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c r="W1618" t="str">
        <f>TEXT(Table_1[[#This Row],[Order Date]],"mmmm")</f>
        <v>August</v>
      </c>
    </row>
    <row r="1619" spans="1:23" ht="14.25" customHeight="1">
      <c r="A1619" s="2">
        <v>1618</v>
      </c>
      <c r="B1619" s="2" t="s">
        <v>4244</v>
      </c>
      <c r="C1619" s="2">
        <f>YEAR(Data!$D1619)</f>
        <v>2012</v>
      </c>
      <c r="D1619" s="7">
        <v>41131</v>
      </c>
      <c r="E1619" s="7">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c r="W1619" t="str">
        <f>TEXT(Table_1[[#This Row],[Order Date]],"mmmm")</f>
        <v>August</v>
      </c>
    </row>
    <row r="1620" spans="1:23" ht="14.25" customHeight="1">
      <c r="A1620" s="2">
        <v>1619</v>
      </c>
      <c r="B1620" s="2" t="s">
        <v>4247</v>
      </c>
      <c r="C1620" s="2">
        <f>YEAR(Data!$D1620)</f>
        <v>2013</v>
      </c>
      <c r="D1620" s="7">
        <v>41528</v>
      </c>
      <c r="E1620" s="7">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c r="W1620" t="str">
        <f>TEXT(Table_1[[#This Row],[Order Date]],"mmmm")</f>
        <v>September</v>
      </c>
    </row>
    <row r="1621" spans="1:23" ht="14.25" customHeight="1">
      <c r="A1621" s="2">
        <v>1620</v>
      </c>
      <c r="B1621" s="2" t="s">
        <v>4247</v>
      </c>
      <c r="C1621" s="2">
        <f>YEAR(Data!$D1621)</f>
        <v>2013</v>
      </c>
      <c r="D1621" s="7">
        <v>41528</v>
      </c>
      <c r="E1621" s="7">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c r="W1621" t="str">
        <f>TEXT(Table_1[[#This Row],[Order Date]],"mmmm")</f>
        <v>September</v>
      </c>
    </row>
    <row r="1622" spans="1:23" ht="14.25" customHeight="1">
      <c r="A1622" s="2">
        <v>1621</v>
      </c>
      <c r="B1622" s="2" t="s">
        <v>4252</v>
      </c>
      <c r="C1622" s="2">
        <f>YEAR(Data!$D1622)</f>
        <v>2014</v>
      </c>
      <c r="D1622" s="7">
        <v>41829</v>
      </c>
      <c r="E1622" s="7">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c r="W1622" t="str">
        <f>TEXT(Table_1[[#This Row],[Order Date]],"mmmm")</f>
        <v>July</v>
      </c>
    </row>
    <row r="1623" spans="1:23" ht="14.25" customHeight="1">
      <c r="A1623" s="2">
        <v>1622</v>
      </c>
      <c r="B1623" s="2" t="s">
        <v>4252</v>
      </c>
      <c r="C1623" s="2">
        <f>YEAR(Data!$D1623)</f>
        <v>2014</v>
      </c>
      <c r="D1623" s="7">
        <v>41829</v>
      </c>
      <c r="E1623" s="7">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c r="W1623" t="str">
        <f>TEXT(Table_1[[#This Row],[Order Date]],"mmmm")</f>
        <v>July</v>
      </c>
    </row>
    <row r="1624" spans="1:23" ht="14.25" customHeight="1">
      <c r="A1624" s="2">
        <v>1623</v>
      </c>
      <c r="B1624" s="2" t="s">
        <v>4252</v>
      </c>
      <c r="C1624" s="2">
        <f>YEAR(Data!$D1624)</f>
        <v>2014</v>
      </c>
      <c r="D1624" s="7">
        <v>41829</v>
      </c>
      <c r="E1624" s="7">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c r="W1624" t="str">
        <f>TEXT(Table_1[[#This Row],[Order Date]],"mmmm")</f>
        <v>July</v>
      </c>
    </row>
    <row r="1625" spans="1:23" ht="14.25" customHeight="1">
      <c r="A1625" s="2">
        <v>1624</v>
      </c>
      <c r="B1625" s="2" t="s">
        <v>4252</v>
      </c>
      <c r="C1625" s="2">
        <f>YEAR(Data!$D1625)</f>
        <v>2014</v>
      </c>
      <c r="D1625" s="7">
        <v>41829</v>
      </c>
      <c r="E1625" s="7">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c r="W1625" t="str">
        <f>TEXT(Table_1[[#This Row],[Order Date]],"mmmm")</f>
        <v>July</v>
      </c>
    </row>
    <row r="1626" spans="1:23" ht="14.25" customHeight="1">
      <c r="A1626" s="2">
        <v>1625</v>
      </c>
      <c r="B1626" s="2" t="s">
        <v>4260</v>
      </c>
      <c r="C1626" s="2">
        <f>YEAR(Data!$D1626)</f>
        <v>2012</v>
      </c>
      <c r="D1626" s="7">
        <v>41262</v>
      </c>
      <c r="E1626" s="7">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c r="W1626" t="str">
        <f>TEXT(Table_1[[#This Row],[Order Date]],"mmmm")</f>
        <v>December</v>
      </c>
    </row>
    <row r="1627" spans="1:23" ht="14.25" customHeight="1">
      <c r="A1627" s="2">
        <v>1626</v>
      </c>
      <c r="B1627" s="2" t="s">
        <v>4260</v>
      </c>
      <c r="C1627" s="2">
        <f>YEAR(Data!$D1627)</f>
        <v>2012</v>
      </c>
      <c r="D1627" s="7">
        <v>41262</v>
      </c>
      <c r="E1627" s="7">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c r="W1627" t="str">
        <f>TEXT(Table_1[[#This Row],[Order Date]],"mmmm")</f>
        <v>December</v>
      </c>
    </row>
    <row r="1628" spans="1:23" ht="14.25" customHeight="1">
      <c r="A1628" s="2">
        <v>1627</v>
      </c>
      <c r="B1628" s="2" t="s">
        <v>4264</v>
      </c>
      <c r="C1628" s="2">
        <f>YEAR(Data!$D1628)</f>
        <v>2012</v>
      </c>
      <c r="D1628" s="7">
        <v>41229</v>
      </c>
      <c r="E1628" s="7">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c r="W1628" t="str">
        <f>TEXT(Table_1[[#This Row],[Order Date]],"mmmm")</f>
        <v>November</v>
      </c>
    </row>
    <row r="1629" spans="1:23" ht="14.25" customHeight="1">
      <c r="A1629" s="2">
        <v>1628</v>
      </c>
      <c r="B1629" s="2" t="s">
        <v>4265</v>
      </c>
      <c r="C1629" s="2">
        <f>YEAR(Data!$D1629)</f>
        <v>2012</v>
      </c>
      <c r="D1629" s="7">
        <v>41176</v>
      </c>
      <c r="E1629" s="7">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c r="W1629" t="str">
        <f>TEXT(Table_1[[#This Row],[Order Date]],"mmmm")</f>
        <v>September</v>
      </c>
    </row>
    <row r="1630" spans="1:23" ht="14.25" customHeight="1">
      <c r="A1630" s="2">
        <v>1629</v>
      </c>
      <c r="B1630" s="2" t="s">
        <v>4269</v>
      </c>
      <c r="C1630" s="2">
        <f>YEAR(Data!$D1630)</f>
        <v>2014</v>
      </c>
      <c r="D1630" s="7">
        <v>41812</v>
      </c>
      <c r="E1630" s="7">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c r="W1630" t="str">
        <f>TEXT(Table_1[[#This Row],[Order Date]],"mmmm")</f>
        <v>June</v>
      </c>
    </row>
    <row r="1631" spans="1:23" ht="14.25" customHeight="1">
      <c r="A1631" s="2">
        <v>1630</v>
      </c>
      <c r="B1631" s="2" t="s">
        <v>4269</v>
      </c>
      <c r="C1631" s="2">
        <f>YEAR(Data!$D1631)</f>
        <v>2014</v>
      </c>
      <c r="D1631" s="7">
        <v>41812</v>
      </c>
      <c r="E1631" s="7">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c r="W1631" t="str">
        <f>TEXT(Table_1[[#This Row],[Order Date]],"mmmm")</f>
        <v>June</v>
      </c>
    </row>
    <row r="1632" spans="1:23" ht="14.25" customHeight="1">
      <c r="A1632" s="2">
        <v>1631</v>
      </c>
      <c r="B1632" s="2" t="s">
        <v>4272</v>
      </c>
      <c r="C1632" s="2">
        <f>YEAR(Data!$D1632)</f>
        <v>2013</v>
      </c>
      <c r="D1632" s="7">
        <v>41403</v>
      </c>
      <c r="E1632" s="7">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c r="W1632" t="str">
        <f>TEXT(Table_1[[#This Row],[Order Date]],"mmmm")</f>
        <v>May</v>
      </c>
    </row>
    <row r="1633" spans="1:23" ht="14.25" customHeight="1">
      <c r="A1633" s="2">
        <v>1632</v>
      </c>
      <c r="B1633" s="2" t="s">
        <v>4272</v>
      </c>
      <c r="C1633" s="2">
        <f>YEAR(Data!$D1633)</f>
        <v>2013</v>
      </c>
      <c r="D1633" s="7">
        <v>41403</v>
      </c>
      <c r="E1633" s="7">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c r="W1633" t="str">
        <f>TEXT(Table_1[[#This Row],[Order Date]],"mmmm")</f>
        <v>May</v>
      </c>
    </row>
    <row r="1634" spans="1:23" ht="14.25" customHeight="1">
      <c r="A1634" s="2">
        <v>1633</v>
      </c>
      <c r="B1634" s="2" t="s">
        <v>4272</v>
      </c>
      <c r="C1634" s="2">
        <f>YEAR(Data!$D1634)</f>
        <v>2013</v>
      </c>
      <c r="D1634" s="7">
        <v>41403</v>
      </c>
      <c r="E1634" s="7">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c r="W1634" t="str">
        <f>TEXT(Table_1[[#This Row],[Order Date]],"mmmm")</f>
        <v>May</v>
      </c>
    </row>
    <row r="1635" spans="1:23" ht="14.25" customHeight="1">
      <c r="A1635" s="2">
        <v>1634</v>
      </c>
      <c r="B1635" s="2" t="s">
        <v>4272</v>
      </c>
      <c r="C1635" s="2">
        <f>YEAR(Data!$D1635)</f>
        <v>2013</v>
      </c>
      <c r="D1635" s="7">
        <v>41403</v>
      </c>
      <c r="E1635" s="7">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c r="W1635" t="str">
        <f>TEXT(Table_1[[#This Row],[Order Date]],"mmmm")</f>
        <v>May</v>
      </c>
    </row>
    <row r="1636" spans="1:23" ht="14.25" customHeight="1">
      <c r="A1636" s="2">
        <v>1635</v>
      </c>
      <c r="B1636" s="2" t="s">
        <v>4272</v>
      </c>
      <c r="C1636" s="2">
        <f>YEAR(Data!$D1636)</f>
        <v>2013</v>
      </c>
      <c r="D1636" s="7">
        <v>41403</v>
      </c>
      <c r="E1636" s="7">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c r="W1636" t="str">
        <f>TEXT(Table_1[[#This Row],[Order Date]],"mmmm")</f>
        <v>May</v>
      </c>
    </row>
    <row r="1637" spans="1:23" ht="14.25" customHeight="1">
      <c r="A1637" s="2">
        <v>1636</v>
      </c>
      <c r="B1637" s="2" t="s">
        <v>4275</v>
      </c>
      <c r="C1637" s="2">
        <f>YEAR(Data!$D1637)</f>
        <v>2011</v>
      </c>
      <c r="D1637" s="7">
        <v>40873</v>
      </c>
      <c r="E1637" s="7">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c r="W1637" t="str">
        <f>TEXT(Table_1[[#This Row],[Order Date]],"mmmm")</f>
        <v>November</v>
      </c>
    </row>
    <row r="1638" spans="1:23" ht="14.25" customHeight="1">
      <c r="A1638" s="2">
        <v>1637</v>
      </c>
      <c r="B1638" s="2" t="s">
        <v>4275</v>
      </c>
      <c r="C1638" s="2">
        <f>YEAR(Data!$D1638)</f>
        <v>2011</v>
      </c>
      <c r="D1638" s="7">
        <v>40873</v>
      </c>
      <c r="E1638" s="7">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c r="W1638" t="str">
        <f>TEXT(Table_1[[#This Row],[Order Date]],"mmmm")</f>
        <v>November</v>
      </c>
    </row>
    <row r="1639" spans="1:23" ht="14.25" customHeight="1">
      <c r="A1639" s="2">
        <v>1638</v>
      </c>
      <c r="B1639" s="2" t="s">
        <v>4275</v>
      </c>
      <c r="C1639" s="2">
        <f>YEAR(Data!$D1639)</f>
        <v>2011</v>
      </c>
      <c r="D1639" s="7">
        <v>40873</v>
      </c>
      <c r="E1639" s="7">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c r="W1639" t="str">
        <f>TEXT(Table_1[[#This Row],[Order Date]],"mmmm")</f>
        <v>November</v>
      </c>
    </row>
    <row r="1640" spans="1:23" ht="14.25" customHeight="1">
      <c r="A1640" s="2">
        <v>1639</v>
      </c>
      <c r="B1640" s="2" t="s">
        <v>4281</v>
      </c>
      <c r="C1640" s="2">
        <f>YEAR(Data!$D1640)</f>
        <v>2013</v>
      </c>
      <c r="D1640" s="7">
        <v>41421</v>
      </c>
      <c r="E1640" s="7">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c r="W1640" t="str">
        <f>TEXT(Table_1[[#This Row],[Order Date]],"mmmm")</f>
        <v>May</v>
      </c>
    </row>
    <row r="1641" spans="1:23" ht="14.25" customHeight="1">
      <c r="A1641" s="2">
        <v>1640</v>
      </c>
      <c r="B1641" s="2" t="s">
        <v>4281</v>
      </c>
      <c r="C1641" s="2">
        <f>YEAR(Data!$D1641)</f>
        <v>2013</v>
      </c>
      <c r="D1641" s="7">
        <v>41421</v>
      </c>
      <c r="E1641" s="7">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c r="W1641" t="str">
        <f>TEXT(Table_1[[#This Row],[Order Date]],"mmmm")</f>
        <v>May</v>
      </c>
    </row>
    <row r="1642" spans="1:23" ht="14.25" customHeight="1">
      <c r="A1642" s="2">
        <v>1641</v>
      </c>
      <c r="B1642" s="2" t="s">
        <v>4281</v>
      </c>
      <c r="C1642" s="2">
        <f>YEAR(Data!$D1642)</f>
        <v>2013</v>
      </c>
      <c r="D1642" s="7">
        <v>41421</v>
      </c>
      <c r="E1642" s="7">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c r="W1642" t="str">
        <f>TEXT(Table_1[[#This Row],[Order Date]],"mmmm")</f>
        <v>May</v>
      </c>
    </row>
    <row r="1643" spans="1:23" ht="14.25" customHeight="1">
      <c r="A1643" s="2">
        <v>1642</v>
      </c>
      <c r="B1643" s="2" t="s">
        <v>4281</v>
      </c>
      <c r="C1643" s="2">
        <f>YEAR(Data!$D1643)</f>
        <v>2013</v>
      </c>
      <c r="D1643" s="7">
        <v>41421</v>
      </c>
      <c r="E1643" s="7">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c r="W1643" t="str">
        <f>TEXT(Table_1[[#This Row],[Order Date]],"mmmm")</f>
        <v>May</v>
      </c>
    </row>
    <row r="1644" spans="1:23" ht="14.25" customHeight="1">
      <c r="A1644" s="2">
        <v>1643</v>
      </c>
      <c r="B1644" s="2" t="s">
        <v>4286</v>
      </c>
      <c r="C1644" s="2">
        <f>YEAR(Data!$D1644)</f>
        <v>2011</v>
      </c>
      <c r="D1644" s="7">
        <v>40876</v>
      </c>
      <c r="E1644" s="7">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c r="W1644" t="str">
        <f>TEXT(Table_1[[#This Row],[Order Date]],"mmmm")</f>
        <v>November</v>
      </c>
    </row>
    <row r="1645" spans="1:23" ht="14.25" customHeight="1">
      <c r="A1645" s="2">
        <v>1644</v>
      </c>
      <c r="B1645" s="2" t="s">
        <v>4290</v>
      </c>
      <c r="C1645" s="2">
        <f>YEAR(Data!$D1645)</f>
        <v>2012</v>
      </c>
      <c r="D1645" s="7">
        <v>40987</v>
      </c>
      <c r="E1645" s="7">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c r="W1645" t="str">
        <f>TEXT(Table_1[[#This Row],[Order Date]],"mmmm")</f>
        <v>March</v>
      </c>
    </row>
    <row r="1646" spans="1:23" ht="14.25" customHeight="1">
      <c r="A1646" s="2">
        <v>1645</v>
      </c>
      <c r="B1646" s="2" t="s">
        <v>4290</v>
      </c>
      <c r="C1646" s="2">
        <f>YEAR(Data!$D1646)</f>
        <v>2012</v>
      </c>
      <c r="D1646" s="7">
        <v>40987</v>
      </c>
      <c r="E1646" s="7">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c r="W1646" t="str">
        <f>TEXT(Table_1[[#This Row],[Order Date]],"mmmm")</f>
        <v>March</v>
      </c>
    </row>
    <row r="1647" spans="1:23" ht="14.25" customHeight="1">
      <c r="A1647" s="2">
        <v>1646</v>
      </c>
      <c r="B1647" s="2" t="s">
        <v>4290</v>
      </c>
      <c r="C1647" s="2">
        <f>YEAR(Data!$D1647)</f>
        <v>2012</v>
      </c>
      <c r="D1647" s="7">
        <v>40987</v>
      </c>
      <c r="E1647" s="7">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c r="W1647" t="str">
        <f>TEXT(Table_1[[#This Row],[Order Date]],"mmmm")</f>
        <v>March</v>
      </c>
    </row>
    <row r="1648" spans="1:23" ht="14.25" customHeight="1">
      <c r="A1648" s="2">
        <v>1647</v>
      </c>
      <c r="B1648" s="2" t="s">
        <v>4295</v>
      </c>
      <c r="C1648" s="2">
        <f>YEAR(Data!$D1648)</f>
        <v>2012</v>
      </c>
      <c r="D1648" s="7">
        <v>41214</v>
      </c>
      <c r="E1648" s="7">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c r="W1648" t="str">
        <f>TEXT(Table_1[[#This Row],[Order Date]],"mmmm")</f>
        <v>November</v>
      </c>
    </row>
    <row r="1649" spans="1:23" ht="14.25" customHeight="1">
      <c r="A1649" s="2">
        <v>1648</v>
      </c>
      <c r="B1649" s="2" t="s">
        <v>4295</v>
      </c>
      <c r="C1649" s="2">
        <f>YEAR(Data!$D1649)</f>
        <v>2012</v>
      </c>
      <c r="D1649" s="7">
        <v>41214</v>
      </c>
      <c r="E1649" s="7">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c r="W1649" t="str">
        <f>TEXT(Table_1[[#This Row],[Order Date]],"mmmm")</f>
        <v>November</v>
      </c>
    </row>
    <row r="1650" spans="1:23" ht="14.25" customHeight="1">
      <c r="A1650" s="2">
        <v>1649</v>
      </c>
      <c r="B1650" s="2" t="s">
        <v>4298</v>
      </c>
      <c r="C1650" s="2">
        <f>YEAR(Data!$D1650)</f>
        <v>2012</v>
      </c>
      <c r="D1650" s="7">
        <v>41178</v>
      </c>
      <c r="E1650" s="7">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c r="W1650" t="str">
        <f>TEXT(Table_1[[#This Row],[Order Date]],"mmmm")</f>
        <v>September</v>
      </c>
    </row>
    <row r="1651" spans="1:23" ht="14.25" customHeight="1">
      <c r="A1651" s="2">
        <v>1650</v>
      </c>
      <c r="B1651" s="2" t="s">
        <v>4298</v>
      </c>
      <c r="C1651" s="2">
        <f>YEAR(Data!$D1651)</f>
        <v>2012</v>
      </c>
      <c r="D1651" s="7">
        <v>41178</v>
      </c>
      <c r="E1651" s="7">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c r="W1651" t="str">
        <f>TEXT(Table_1[[#This Row],[Order Date]],"mmmm")</f>
        <v>September</v>
      </c>
    </row>
    <row r="1652" spans="1:23" ht="14.25" customHeight="1">
      <c r="A1652" s="2">
        <v>1651</v>
      </c>
      <c r="B1652" s="2" t="s">
        <v>4303</v>
      </c>
      <c r="C1652" s="2">
        <f>YEAR(Data!$D1652)</f>
        <v>2011</v>
      </c>
      <c r="D1652" s="7">
        <v>40784</v>
      </c>
      <c r="E1652" s="7">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c r="W1652" t="str">
        <f>TEXT(Table_1[[#This Row],[Order Date]],"mmmm")</f>
        <v>August</v>
      </c>
    </row>
    <row r="1653" spans="1:23" ht="14.25" customHeight="1">
      <c r="A1653" s="2">
        <v>1652</v>
      </c>
      <c r="B1653" s="2" t="s">
        <v>4303</v>
      </c>
      <c r="C1653" s="2">
        <f>YEAR(Data!$D1653)</f>
        <v>2011</v>
      </c>
      <c r="D1653" s="7">
        <v>40784</v>
      </c>
      <c r="E1653" s="7">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c r="W1653" t="str">
        <f>TEXT(Table_1[[#This Row],[Order Date]],"mmmm")</f>
        <v>August</v>
      </c>
    </row>
    <row r="1654" spans="1:23" ht="14.25" customHeight="1">
      <c r="A1654" s="2">
        <v>1653</v>
      </c>
      <c r="B1654" s="2" t="s">
        <v>4310</v>
      </c>
      <c r="C1654" s="2">
        <f>YEAR(Data!$D1654)</f>
        <v>2014</v>
      </c>
      <c r="D1654" s="7">
        <v>41962</v>
      </c>
      <c r="E1654" s="7">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c r="W1654" t="str">
        <f>TEXT(Table_1[[#This Row],[Order Date]],"mmmm")</f>
        <v>November</v>
      </c>
    </row>
    <row r="1655" spans="1:23" ht="14.25" customHeight="1">
      <c r="A1655" s="2">
        <v>1654</v>
      </c>
      <c r="B1655" s="2" t="s">
        <v>4310</v>
      </c>
      <c r="C1655" s="2">
        <f>YEAR(Data!$D1655)</f>
        <v>2014</v>
      </c>
      <c r="D1655" s="7">
        <v>41962</v>
      </c>
      <c r="E1655" s="7">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c r="W1655" t="str">
        <f>TEXT(Table_1[[#This Row],[Order Date]],"mmmm")</f>
        <v>November</v>
      </c>
    </row>
    <row r="1656" spans="1:23" ht="14.25" customHeight="1">
      <c r="A1656" s="2">
        <v>1655</v>
      </c>
      <c r="B1656" s="2" t="s">
        <v>4310</v>
      </c>
      <c r="C1656" s="2">
        <f>YEAR(Data!$D1656)</f>
        <v>2014</v>
      </c>
      <c r="D1656" s="7">
        <v>41962</v>
      </c>
      <c r="E1656" s="7">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c r="W1656" t="str">
        <f>TEXT(Table_1[[#This Row],[Order Date]],"mmmm")</f>
        <v>November</v>
      </c>
    </row>
    <row r="1657" spans="1:23" ht="14.25" customHeight="1">
      <c r="A1657" s="2">
        <v>1656</v>
      </c>
      <c r="B1657" s="2" t="s">
        <v>4310</v>
      </c>
      <c r="C1657" s="2">
        <f>YEAR(Data!$D1657)</f>
        <v>2014</v>
      </c>
      <c r="D1657" s="7">
        <v>41962</v>
      </c>
      <c r="E1657" s="7">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c r="W1657" t="str">
        <f>TEXT(Table_1[[#This Row],[Order Date]],"mmmm")</f>
        <v>November</v>
      </c>
    </row>
    <row r="1658" spans="1:23" ht="14.25" customHeight="1">
      <c r="A1658" s="2">
        <v>1657</v>
      </c>
      <c r="B1658" s="2" t="s">
        <v>4310</v>
      </c>
      <c r="C1658" s="2">
        <f>YEAR(Data!$D1658)</f>
        <v>2014</v>
      </c>
      <c r="D1658" s="7">
        <v>41962</v>
      </c>
      <c r="E1658" s="7">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c r="W1658" t="str">
        <f>TEXT(Table_1[[#This Row],[Order Date]],"mmmm")</f>
        <v>November</v>
      </c>
    </row>
    <row r="1659" spans="1:23" ht="14.25" customHeight="1">
      <c r="A1659" s="2">
        <v>1658</v>
      </c>
      <c r="B1659" s="2" t="s">
        <v>4317</v>
      </c>
      <c r="C1659" s="2">
        <f>YEAR(Data!$D1659)</f>
        <v>2011</v>
      </c>
      <c r="D1659" s="7">
        <v>40675</v>
      </c>
      <c r="E1659" s="7">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c r="W1659" t="str">
        <f>TEXT(Table_1[[#This Row],[Order Date]],"mmmm")</f>
        <v>May</v>
      </c>
    </row>
    <row r="1660" spans="1:23" ht="14.25" customHeight="1">
      <c r="A1660" s="2">
        <v>1659</v>
      </c>
      <c r="B1660" s="2" t="s">
        <v>4318</v>
      </c>
      <c r="C1660" s="2">
        <f>YEAR(Data!$D1660)</f>
        <v>2014</v>
      </c>
      <c r="D1660" s="7">
        <v>41660</v>
      </c>
      <c r="E1660" s="7">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c r="W1660" t="str">
        <f>TEXT(Table_1[[#This Row],[Order Date]],"mmmm")</f>
        <v>January</v>
      </c>
    </row>
    <row r="1661" spans="1:23" ht="14.25" customHeight="1">
      <c r="A1661" s="2">
        <v>1660</v>
      </c>
      <c r="B1661" s="2" t="s">
        <v>4323</v>
      </c>
      <c r="C1661" s="2">
        <f>YEAR(Data!$D1661)</f>
        <v>2014</v>
      </c>
      <c r="D1661" s="7">
        <v>41943</v>
      </c>
      <c r="E1661" s="7">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c r="W1661" t="str">
        <f>TEXT(Table_1[[#This Row],[Order Date]],"mmmm")</f>
        <v>October</v>
      </c>
    </row>
    <row r="1662" spans="1:23" ht="14.25" customHeight="1">
      <c r="A1662" s="2">
        <v>1661</v>
      </c>
      <c r="B1662" s="2" t="s">
        <v>4323</v>
      </c>
      <c r="C1662" s="2">
        <f>YEAR(Data!$D1662)</f>
        <v>2014</v>
      </c>
      <c r="D1662" s="7">
        <v>41943</v>
      </c>
      <c r="E1662" s="7">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c r="W1662" t="str">
        <f>TEXT(Table_1[[#This Row],[Order Date]],"mmmm")</f>
        <v>October</v>
      </c>
    </row>
    <row r="1663" spans="1:23" ht="14.25" customHeight="1">
      <c r="A1663" s="2">
        <v>1662</v>
      </c>
      <c r="B1663" s="2" t="s">
        <v>4326</v>
      </c>
      <c r="C1663" s="2">
        <f>YEAR(Data!$D1663)</f>
        <v>2014</v>
      </c>
      <c r="D1663" s="7">
        <v>41760</v>
      </c>
      <c r="E1663" s="7">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c r="W1663" t="str">
        <f>TEXT(Table_1[[#This Row],[Order Date]],"mmmm")</f>
        <v>May</v>
      </c>
    </row>
    <row r="1664" spans="1:23" ht="14.25" customHeight="1">
      <c r="A1664" s="2">
        <v>1663</v>
      </c>
      <c r="B1664" s="2" t="s">
        <v>4326</v>
      </c>
      <c r="C1664" s="2">
        <f>YEAR(Data!$D1664)</f>
        <v>2014</v>
      </c>
      <c r="D1664" s="7">
        <v>41760</v>
      </c>
      <c r="E1664" s="7">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c r="W1664" t="str">
        <f>TEXT(Table_1[[#This Row],[Order Date]],"mmmm")</f>
        <v>May</v>
      </c>
    </row>
    <row r="1665" spans="1:23" ht="14.25" customHeight="1">
      <c r="A1665" s="2">
        <v>1664</v>
      </c>
      <c r="B1665" s="2" t="s">
        <v>4329</v>
      </c>
      <c r="C1665" s="2">
        <f>YEAR(Data!$D1665)</f>
        <v>2013</v>
      </c>
      <c r="D1665" s="7">
        <v>41603</v>
      </c>
      <c r="E1665" s="7">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c r="W1665" t="str">
        <f>TEXT(Table_1[[#This Row],[Order Date]],"mmmm")</f>
        <v>November</v>
      </c>
    </row>
    <row r="1666" spans="1:23" ht="14.25" customHeight="1">
      <c r="A1666" s="2">
        <v>1665</v>
      </c>
      <c r="B1666" s="2" t="s">
        <v>4329</v>
      </c>
      <c r="C1666" s="2">
        <f>YEAR(Data!$D1666)</f>
        <v>2013</v>
      </c>
      <c r="D1666" s="7">
        <v>41603</v>
      </c>
      <c r="E1666" s="7">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c r="W1666" t="str">
        <f>TEXT(Table_1[[#This Row],[Order Date]],"mmmm")</f>
        <v>November</v>
      </c>
    </row>
    <row r="1667" spans="1:23" ht="14.25" customHeight="1">
      <c r="A1667" s="2">
        <v>1666</v>
      </c>
      <c r="B1667" s="2" t="s">
        <v>4329</v>
      </c>
      <c r="C1667" s="2">
        <f>YEAR(Data!$D1667)</f>
        <v>2013</v>
      </c>
      <c r="D1667" s="7">
        <v>41603</v>
      </c>
      <c r="E1667" s="7">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c r="W1667" t="str">
        <f>TEXT(Table_1[[#This Row],[Order Date]],"mmmm")</f>
        <v>November</v>
      </c>
    </row>
    <row r="1668" spans="1:23" ht="14.25" customHeight="1">
      <c r="A1668" s="2">
        <v>1667</v>
      </c>
      <c r="B1668" s="2" t="s">
        <v>4329</v>
      </c>
      <c r="C1668" s="2">
        <f>YEAR(Data!$D1668)</f>
        <v>2013</v>
      </c>
      <c r="D1668" s="7">
        <v>41603</v>
      </c>
      <c r="E1668" s="7">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c r="W1668" t="str">
        <f>TEXT(Table_1[[#This Row],[Order Date]],"mmmm")</f>
        <v>November</v>
      </c>
    </row>
    <row r="1669" spans="1:23" ht="14.25" customHeight="1">
      <c r="A1669" s="2">
        <v>1668</v>
      </c>
      <c r="B1669" s="2" t="s">
        <v>4329</v>
      </c>
      <c r="C1669" s="2">
        <f>YEAR(Data!$D1669)</f>
        <v>2013</v>
      </c>
      <c r="D1669" s="7">
        <v>41603</v>
      </c>
      <c r="E1669" s="7">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c r="W1669" t="str">
        <f>TEXT(Table_1[[#This Row],[Order Date]],"mmmm")</f>
        <v>November</v>
      </c>
    </row>
    <row r="1670" spans="1:23" ht="14.25" customHeight="1">
      <c r="A1670" s="2">
        <v>1669</v>
      </c>
      <c r="B1670" s="2" t="s">
        <v>4329</v>
      </c>
      <c r="C1670" s="2">
        <f>YEAR(Data!$D1670)</f>
        <v>2013</v>
      </c>
      <c r="D1670" s="7">
        <v>41603</v>
      </c>
      <c r="E1670" s="7">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c r="W1670" t="str">
        <f>TEXT(Table_1[[#This Row],[Order Date]],"mmmm")</f>
        <v>November</v>
      </c>
    </row>
    <row r="1671" spans="1:23" ht="14.25" customHeight="1">
      <c r="A1671" s="2">
        <v>1670</v>
      </c>
      <c r="B1671" s="2" t="s">
        <v>4338</v>
      </c>
      <c r="C1671" s="2">
        <f>YEAR(Data!$D1671)</f>
        <v>2012</v>
      </c>
      <c r="D1671" s="7">
        <v>40918</v>
      </c>
      <c r="E1671" s="7">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c r="W1671" t="str">
        <f>TEXT(Table_1[[#This Row],[Order Date]],"mmmm")</f>
        <v>January</v>
      </c>
    </row>
    <row r="1672" spans="1:23" ht="14.25" customHeight="1">
      <c r="A1672" s="2">
        <v>1671</v>
      </c>
      <c r="B1672" s="2" t="s">
        <v>4339</v>
      </c>
      <c r="C1672" s="2">
        <f>YEAR(Data!$D1672)</f>
        <v>2014</v>
      </c>
      <c r="D1672" s="7">
        <v>41932</v>
      </c>
      <c r="E1672" s="7">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c r="W1672" t="str">
        <f>TEXT(Table_1[[#This Row],[Order Date]],"mmmm")</f>
        <v>October</v>
      </c>
    </row>
    <row r="1673" spans="1:23" ht="14.25" customHeight="1">
      <c r="A1673" s="2">
        <v>1672</v>
      </c>
      <c r="B1673" s="2" t="s">
        <v>4342</v>
      </c>
      <c r="C1673" s="2">
        <f>YEAR(Data!$D1673)</f>
        <v>2013</v>
      </c>
      <c r="D1673" s="7">
        <v>41356</v>
      </c>
      <c r="E1673" s="7">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c r="W1673" t="str">
        <f>TEXT(Table_1[[#This Row],[Order Date]],"mmmm")</f>
        <v>March</v>
      </c>
    </row>
    <row r="1674" spans="1:23" ht="14.25" customHeight="1">
      <c r="A1674" s="2">
        <v>1673</v>
      </c>
      <c r="B1674" s="2" t="s">
        <v>4345</v>
      </c>
      <c r="C1674" s="2">
        <f>YEAR(Data!$D1674)</f>
        <v>2014</v>
      </c>
      <c r="D1674" s="7">
        <v>41824</v>
      </c>
      <c r="E1674" s="7">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c r="W1674" t="str">
        <f>TEXT(Table_1[[#This Row],[Order Date]],"mmmm")</f>
        <v>July</v>
      </c>
    </row>
    <row r="1675" spans="1:23" ht="14.25" customHeight="1">
      <c r="A1675" s="2">
        <v>1674</v>
      </c>
      <c r="B1675" s="2" t="s">
        <v>4347</v>
      </c>
      <c r="C1675" s="2">
        <f>YEAR(Data!$D1675)</f>
        <v>2012</v>
      </c>
      <c r="D1675" s="7">
        <v>41254</v>
      </c>
      <c r="E1675" s="7">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c r="W1675" t="str">
        <f>TEXT(Table_1[[#This Row],[Order Date]],"mmmm")</f>
        <v>December</v>
      </c>
    </row>
    <row r="1676" spans="1:23" ht="14.25" customHeight="1">
      <c r="A1676" s="2">
        <v>1675</v>
      </c>
      <c r="B1676" s="2" t="s">
        <v>4351</v>
      </c>
      <c r="C1676" s="2">
        <f>YEAR(Data!$D1676)</f>
        <v>2012</v>
      </c>
      <c r="D1676" s="7">
        <v>41169</v>
      </c>
      <c r="E1676" s="7">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c r="W1676" t="str">
        <f>TEXT(Table_1[[#This Row],[Order Date]],"mmmm")</f>
        <v>September</v>
      </c>
    </row>
    <row r="1677" spans="1:23" ht="14.25" customHeight="1">
      <c r="A1677" s="2">
        <v>1676</v>
      </c>
      <c r="B1677" s="2" t="s">
        <v>4351</v>
      </c>
      <c r="C1677" s="2">
        <f>YEAR(Data!$D1677)</f>
        <v>2012</v>
      </c>
      <c r="D1677" s="7">
        <v>41169</v>
      </c>
      <c r="E1677" s="7">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c r="W1677" t="str">
        <f>TEXT(Table_1[[#This Row],[Order Date]],"mmmm")</f>
        <v>September</v>
      </c>
    </row>
    <row r="1678" spans="1:23" ht="14.25" customHeight="1">
      <c r="A1678" s="2">
        <v>1677</v>
      </c>
      <c r="B1678" s="2" t="s">
        <v>4352</v>
      </c>
      <c r="C1678" s="2">
        <f>YEAR(Data!$D1678)</f>
        <v>2013</v>
      </c>
      <c r="D1678" s="7">
        <v>41413</v>
      </c>
      <c r="E1678" s="7">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c r="W1678" t="str">
        <f>TEXT(Table_1[[#This Row],[Order Date]],"mmmm")</f>
        <v>May</v>
      </c>
    </row>
    <row r="1679" spans="1:23" ht="14.25" customHeight="1">
      <c r="A1679" s="2">
        <v>1678</v>
      </c>
      <c r="B1679" s="2" t="s">
        <v>4352</v>
      </c>
      <c r="C1679" s="2">
        <f>YEAR(Data!$D1679)</f>
        <v>2013</v>
      </c>
      <c r="D1679" s="7">
        <v>41413</v>
      </c>
      <c r="E1679" s="7">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c r="W1679" t="str">
        <f>TEXT(Table_1[[#This Row],[Order Date]],"mmmm")</f>
        <v>May</v>
      </c>
    </row>
    <row r="1680" spans="1:23" ht="14.25" customHeight="1">
      <c r="A1680" s="2">
        <v>1679</v>
      </c>
      <c r="B1680" s="2" t="s">
        <v>4355</v>
      </c>
      <c r="C1680" s="2">
        <f>YEAR(Data!$D1680)</f>
        <v>2011</v>
      </c>
      <c r="D1680" s="7">
        <v>40793</v>
      </c>
      <c r="E1680" s="7">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c r="W1680" t="str">
        <f>TEXT(Table_1[[#This Row],[Order Date]],"mmmm")</f>
        <v>September</v>
      </c>
    </row>
    <row r="1681" spans="1:23" ht="14.25" customHeight="1">
      <c r="A1681" s="2">
        <v>1680</v>
      </c>
      <c r="B1681" s="2" t="s">
        <v>4355</v>
      </c>
      <c r="C1681" s="2">
        <f>YEAR(Data!$D1681)</f>
        <v>2011</v>
      </c>
      <c r="D1681" s="7">
        <v>40793</v>
      </c>
      <c r="E1681" s="7">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c r="W1681" t="str">
        <f>TEXT(Table_1[[#This Row],[Order Date]],"mmmm")</f>
        <v>September</v>
      </c>
    </row>
    <row r="1682" spans="1:23" ht="14.25" customHeight="1">
      <c r="A1682" s="2">
        <v>1681</v>
      </c>
      <c r="B1682" s="2" t="s">
        <v>4355</v>
      </c>
      <c r="C1682" s="2">
        <f>YEAR(Data!$D1682)</f>
        <v>2011</v>
      </c>
      <c r="D1682" s="7">
        <v>40793</v>
      </c>
      <c r="E1682" s="7">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c r="W1682" t="str">
        <f>TEXT(Table_1[[#This Row],[Order Date]],"mmmm")</f>
        <v>September</v>
      </c>
    </row>
    <row r="1683" spans="1:23" ht="14.25" customHeight="1">
      <c r="A1683" s="2">
        <v>1682</v>
      </c>
      <c r="B1683" s="2" t="s">
        <v>4355</v>
      </c>
      <c r="C1683" s="2">
        <f>YEAR(Data!$D1683)</f>
        <v>2011</v>
      </c>
      <c r="D1683" s="7">
        <v>40793</v>
      </c>
      <c r="E1683" s="7">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c r="W1683" t="str">
        <f>TEXT(Table_1[[#This Row],[Order Date]],"mmmm")</f>
        <v>September</v>
      </c>
    </row>
    <row r="1684" spans="1:23" ht="14.25" customHeight="1">
      <c r="A1684" s="2">
        <v>1683</v>
      </c>
      <c r="B1684" s="2" t="s">
        <v>4360</v>
      </c>
      <c r="C1684" s="2">
        <f>YEAR(Data!$D1684)</f>
        <v>2013</v>
      </c>
      <c r="D1684" s="7">
        <v>41547</v>
      </c>
      <c r="E1684" s="7">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c r="W1684" t="str">
        <f>TEXT(Table_1[[#This Row],[Order Date]],"mmmm")</f>
        <v>September</v>
      </c>
    </row>
    <row r="1685" spans="1:23" ht="14.25" customHeight="1">
      <c r="A1685" s="2">
        <v>1684</v>
      </c>
      <c r="B1685" s="2" t="s">
        <v>4363</v>
      </c>
      <c r="C1685" s="2">
        <f>YEAR(Data!$D1685)</f>
        <v>2013</v>
      </c>
      <c r="D1685" s="7">
        <v>41586</v>
      </c>
      <c r="E1685" s="7">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c r="W1685" t="str">
        <f>TEXT(Table_1[[#This Row],[Order Date]],"mmmm")</f>
        <v>November</v>
      </c>
    </row>
    <row r="1686" spans="1:23" ht="14.25" customHeight="1">
      <c r="A1686" s="2">
        <v>1685</v>
      </c>
      <c r="B1686" s="2" t="s">
        <v>4364</v>
      </c>
      <c r="C1686" s="2">
        <f>YEAR(Data!$D1686)</f>
        <v>2014</v>
      </c>
      <c r="D1686" s="7">
        <v>41754</v>
      </c>
      <c r="E1686" s="7">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c r="W1686" t="str">
        <f>TEXT(Table_1[[#This Row],[Order Date]],"mmmm")</f>
        <v>April</v>
      </c>
    </row>
    <row r="1687" spans="1:23" ht="14.25" customHeight="1">
      <c r="A1687" s="2">
        <v>1686</v>
      </c>
      <c r="B1687" s="2" t="s">
        <v>4364</v>
      </c>
      <c r="C1687" s="2">
        <f>YEAR(Data!$D1687)</f>
        <v>2014</v>
      </c>
      <c r="D1687" s="7">
        <v>41754</v>
      </c>
      <c r="E1687" s="7">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c r="W1687" t="str">
        <f>TEXT(Table_1[[#This Row],[Order Date]],"mmmm")</f>
        <v>April</v>
      </c>
    </row>
    <row r="1688" spans="1:23" ht="14.25" customHeight="1">
      <c r="A1688" s="2">
        <v>1687</v>
      </c>
      <c r="B1688" s="2" t="s">
        <v>4364</v>
      </c>
      <c r="C1688" s="2">
        <f>YEAR(Data!$D1688)</f>
        <v>2014</v>
      </c>
      <c r="D1688" s="7">
        <v>41754</v>
      </c>
      <c r="E1688" s="7">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c r="W1688" t="str">
        <f>TEXT(Table_1[[#This Row],[Order Date]],"mmmm")</f>
        <v>April</v>
      </c>
    </row>
    <row r="1689" spans="1:23" ht="14.25" customHeight="1">
      <c r="A1689" s="2">
        <v>1688</v>
      </c>
      <c r="B1689" s="2" t="s">
        <v>4369</v>
      </c>
      <c r="C1689" s="2">
        <f>YEAR(Data!$D1689)</f>
        <v>2014</v>
      </c>
      <c r="D1689" s="7">
        <v>41984</v>
      </c>
      <c r="E1689" s="7">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c r="W1689" t="str">
        <f>TEXT(Table_1[[#This Row],[Order Date]],"mmmm")</f>
        <v>December</v>
      </c>
    </row>
    <row r="1690" spans="1:23" ht="14.25" customHeight="1">
      <c r="A1690" s="2">
        <v>1689</v>
      </c>
      <c r="B1690" s="2" t="s">
        <v>4369</v>
      </c>
      <c r="C1690" s="2">
        <f>YEAR(Data!$D1690)</f>
        <v>2014</v>
      </c>
      <c r="D1690" s="7">
        <v>41984</v>
      </c>
      <c r="E1690" s="7">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c r="W1690" t="str">
        <f>TEXT(Table_1[[#This Row],[Order Date]],"mmmm")</f>
        <v>December</v>
      </c>
    </row>
    <row r="1691" spans="1:23" ht="14.25" customHeight="1">
      <c r="A1691" s="2">
        <v>1690</v>
      </c>
      <c r="B1691" s="2" t="s">
        <v>4370</v>
      </c>
      <c r="C1691" s="2">
        <f>YEAR(Data!$D1691)</f>
        <v>2011</v>
      </c>
      <c r="D1691" s="7">
        <v>40771</v>
      </c>
      <c r="E1691" s="7">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c r="W1691" t="str">
        <f>TEXT(Table_1[[#This Row],[Order Date]],"mmmm")</f>
        <v>August</v>
      </c>
    </row>
    <row r="1692" spans="1:23" ht="14.25" customHeight="1">
      <c r="A1692" s="2">
        <v>1691</v>
      </c>
      <c r="B1692" s="2" t="s">
        <v>4371</v>
      </c>
      <c r="C1692" s="2">
        <f>YEAR(Data!$D1692)</f>
        <v>2014</v>
      </c>
      <c r="D1692" s="7">
        <v>41983</v>
      </c>
      <c r="E1692" s="7">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c r="W1692" t="str">
        <f>TEXT(Table_1[[#This Row],[Order Date]],"mmmm")</f>
        <v>December</v>
      </c>
    </row>
    <row r="1693" spans="1:23" ht="14.25" customHeight="1">
      <c r="A1693" s="2">
        <v>1692</v>
      </c>
      <c r="B1693" s="2" t="s">
        <v>4371</v>
      </c>
      <c r="C1693" s="2">
        <f>YEAR(Data!$D1693)</f>
        <v>2014</v>
      </c>
      <c r="D1693" s="7">
        <v>41983</v>
      </c>
      <c r="E1693" s="7">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c r="W1693" t="str">
        <f>TEXT(Table_1[[#This Row],[Order Date]],"mmmm")</f>
        <v>December</v>
      </c>
    </row>
    <row r="1694" spans="1:23" ht="14.25" customHeight="1">
      <c r="A1694" s="2">
        <v>1693</v>
      </c>
      <c r="B1694" s="2" t="s">
        <v>4375</v>
      </c>
      <c r="C1694" s="2">
        <f>YEAR(Data!$D1694)</f>
        <v>2013</v>
      </c>
      <c r="D1694" s="7">
        <v>41348</v>
      </c>
      <c r="E1694" s="7">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c r="W1694" t="str">
        <f>TEXT(Table_1[[#This Row],[Order Date]],"mmmm")</f>
        <v>March</v>
      </c>
    </row>
    <row r="1695" spans="1:23" ht="14.25" customHeight="1">
      <c r="A1695" s="2">
        <v>1694</v>
      </c>
      <c r="B1695" s="2" t="s">
        <v>4378</v>
      </c>
      <c r="C1695" s="2">
        <f>YEAR(Data!$D1695)</f>
        <v>2013</v>
      </c>
      <c r="D1695" s="7">
        <v>41452</v>
      </c>
      <c r="E1695" s="7">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c r="W1695" t="str">
        <f>TEXT(Table_1[[#This Row],[Order Date]],"mmmm")</f>
        <v>June</v>
      </c>
    </row>
    <row r="1696" spans="1:23" ht="14.25" customHeight="1">
      <c r="A1696" s="2">
        <v>1695</v>
      </c>
      <c r="B1696" s="2" t="s">
        <v>4381</v>
      </c>
      <c r="C1696" s="2">
        <f>YEAR(Data!$D1696)</f>
        <v>2012</v>
      </c>
      <c r="D1696" s="7">
        <v>41177</v>
      </c>
      <c r="E1696" s="7">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c r="W1696" t="str">
        <f>TEXT(Table_1[[#This Row],[Order Date]],"mmmm")</f>
        <v>September</v>
      </c>
    </row>
    <row r="1697" spans="1:23" ht="14.25" customHeight="1">
      <c r="A1697" s="2">
        <v>1696</v>
      </c>
      <c r="B1697" s="2" t="s">
        <v>4381</v>
      </c>
      <c r="C1697" s="2">
        <f>YEAR(Data!$D1697)</f>
        <v>2012</v>
      </c>
      <c r="D1697" s="7">
        <v>41177</v>
      </c>
      <c r="E1697" s="7">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c r="W1697" t="str">
        <f>TEXT(Table_1[[#This Row],[Order Date]],"mmmm")</f>
        <v>September</v>
      </c>
    </row>
    <row r="1698" spans="1:23" ht="14.25" customHeight="1">
      <c r="A1698" s="2">
        <v>1697</v>
      </c>
      <c r="B1698" s="2" t="s">
        <v>4381</v>
      </c>
      <c r="C1698" s="2">
        <f>YEAR(Data!$D1698)</f>
        <v>2012</v>
      </c>
      <c r="D1698" s="7">
        <v>41177</v>
      </c>
      <c r="E1698" s="7">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c r="W1698" t="str">
        <f>TEXT(Table_1[[#This Row],[Order Date]],"mmmm")</f>
        <v>September</v>
      </c>
    </row>
    <row r="1699" spans="1:23" ht="14.25" customHeight="1">
      <c r="A1699" s="2">
        <v>1698</v>
      </c>
      <c r="B1699" s="2" t="s">
        <v>4385</v>
      </c>
      <c r="C1699" s="2">
        <f>YEAR(Data!$D1699)</f>
        <v>2012</v>
      </c>
      <c r="D1699" s="7">
        <v>41270</v>
      </c>
      <c r="E1699" s="7">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c r="W1699" t="str">
        <f>TEXT(Table_1[[#This Row],[Order Date]],"mmmm")</f>
        <v>December</v>
      </c>
    </row>
    <row r="1700" spans="1:23" ht="14.25" customHeight="1">
      <c r="A1700" s="2">
        <v>1699</v>
      </c>
      <c r="B1700" s="2" t="s">
        <v>4385</v>
      </c>
      <c r="C1700" s="2">
        <f>YEAR(Data!$D1700)</f>
        <v>2012</v>
      </c>
      <c r="D1700" s="7">
        <v>41270</v>
      </c>
      <c r="E1700" s="7">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c r="W1700" t="str">
        <f>TEXT(Table_1[[#This Row],[Order Date]],"mmmm")</f>
        <v>December</v>
      </c>
    </row>
    <row r="1701" spans="1:23" ht="14.25" customHeight="1">
      <c r="A1701" s="2">
        <v>1700</v>
      </c>
      <c r="B1701" s="2" t="s">
        <v>4388</v>
      </c>
      <c r="C1701" s="2">
        <f>YEAR(Data!$D1701)</f>
        <v>2011</v>
      </c>
      <c r="D1701" s="7">
        <v>40697</v>
      </c>
      <c r="E1701" s="7">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c r="W1701" t="str">
        <f>TEXT(Table_1[[#This Row],[Order Date]],"mmmm")</f>
        <v>June</v>
      </c>
    </row>
    <row r="1702" spans="1:23" ht="14.25" customHeight="1">
      <c r="A1702" s="2">
        <v>1701</v>
      </c>
      <c r="B1702" s="2" t="s">
        <v>4389</v>
      </c>
      <c r="C1702" s="2">
        <f>YEAR(Data!$D1702)</f>
        <v>2012</v>
      </c>
      <c r="D1702" s="7">
        <v>41103</v>
      </c>
      <c r="E1702" s="7">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c r="W1702" t="str">
        <f>TEXT(Table_1[[#This Row],[Order Date]],"mmmm")</f>
        <v>July</v>
      </c>
    </row>
    <row r="1703" spans="1:23" ht="14.25" customHeight="1">
      <c r="A1703" s="2">
        <v>1702</v>
      </c>
      <c r="B1703" s="2" t="s">
        <v>4389</v>
      </c>
      <c r="C1703" s="2">
        <f>YEAR(Data!$D1703)</f>
        <v>2012</v>
      </c>
      <c r="D1703" s="7">
        <v>41103</v>
      </c>
      <c r="E1703" s="7">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c r="W1703" t="str">
        <f>TEXT(Table_1[[#This Row],[Order Date]],"mmmm")</f>
        <v>July</v>
      </c>
    </row>
    <row r="1704" spans="1:23" ht="14.25" customHeight="1">
      <c r="A1704" s="2">
        <v>1703</v>
      </c>
      <c r="B1704" s="2" t="s">
        <v>4389</v>
      </c>
      <c r="C1704" s="2">
        <f>YEAR(Data!$D1704)</f>
        <v>2012</v>
      </c>
      <c r="D1704" s="7">
        <v>41103</v>
      </c>
      <c r="E1704" s="7">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c r="W1704" t="str">
        <f>TEXT(Table_1[[#This Row],[Order Date]],"mmmm")</f>
        <v>July</v>
      </c>
    </row>
    <row r="1705" spans="1:23" ht="14.25" customHeight="1">
      <c r="A1705" s="2">
        <v>1704</v>
      </c>
      <c r="B1705" s="2" t="s">
        <v>4390</v>
      </c>
      <c r="C1705" s="2">
        <f>YEAR(Data!$D1705)</f>
        <v>2011</v>
      </c>
      <c r="D1705" s="7">
        <v>40577</v>
      </c>
      <c r="E1705" s="7">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c r="W1705" t="str">
        <f>TEXT(Table_1[[#This Row],[Order Date]],"mmmm")</f>
        <v>February</v>
      </c>
    </row>
    <row r="1706" spans="1:23" ht="14.25" customHeight="1">
      <c r="A1706" s="2">
        <v>1705</v>
      </c>
      <c r="B1706" s="2" t="s">
        <v>4394</v>
      </c>
      <c r="C1706" s="2">
        <f>YEAR(Data!$D1706)</f>
        <v>2013</v>
      </c>
      <c r="D1706" s="7">
        <v>41342</v>
      </c>
      <c r="E1706" s="7">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c r="W1706" t="str">
        <f>TEXT(Table_1[[#This Row],[Order Date]],"mmmm")</f>
        <v>March</v>
      </c>
    </row>
    <row r="1707" spans="1:23" ht="14.25" customHeight="1">
      <c r="A1707" s="2">
        <v>1706</v>
      </c>
      <c r="B1707" s="2" t="s">
        <v>4395</v>
      </c>
      <c r="C1707" s="2">
        <f>YEAR(Data!$D1707)</f>
        <v>2012</v>
      </c>
      <c r="D1707" s="7">
        <v>41235</v>
      </c>
      <c r="E1707" s="7">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c r="W1707" t="str">
        <f>TEXT(Table_1[[#This Row],[Order Date]],"mmmm")</f>
        <v>November</v>
      </c>
    </row>
    <row r="1708" spans="1:23" ht="14.25" customHeight="1">
      <c r="A1708" s="2">
        <v>1707</v>
      </c>
      <c r="B1708" s="2" t="s">
        <v>4396</v>
      </c>
      <c r="C1708" s="2">
        <f>YEAR(Data!$D1708)</f>
        <v>2014</v>
      </c>
      <c r="D1708" s="7">
        <v>41943</v>
      </c>
      <c r="E1708" s="7">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c r="W1708" t="str">
        <f>TEXT(Table_1[[#This Row],[Order Date]],"mmmm")</f>
        <v>October</v>
      </c>
    </row>
    <row r="1709" spans="1:23" ht="14.25" customHeight="1">
      <c r="A1709" s="2">
        <v>1708</v>
      </c>
      <c r="B1709" s="2" t="s">
        <v>4396</v>
      </c>
      <c r="C1709" s="2">
        <f>YEAR(Data!$D1709)</f>
        <v>2014</v>
      </c>
      <c r="D1709" s="7">
        <v>41943</v>
      </c>
      <c r="E1709" s="7">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c r="W1709" t="str">
        <f>TEXT(Table_1[[#This Row],[Order Date]],"mmmm")</f>
        <v>October</v>
      </c>
    </row>
    <row r="1710" spans="1:23" ht="14.25" customHeight="1">
      <c r="A1710" s="2">
        <v>1709</v>
      </c>
      <c r="B1710" s="2" t="s">
        <v>4396</v>
      </c>
      <c r="C1710" s="2">
        <f>YEAR(Data!$D1710)</f>
        <v>2014</v>
      </c>
      <c r="D1710" s="7">
        <v>41943</v>
      </c>
      <c r="E1710" s="7">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c r="W1710" t="str">
        <f>TEXT(Table_1[[#This Row],[Order Date]],"mmmm")</f>
        <v>October</v>
      </c>
    </row>
    <row r="1711" spans="1:23" ht="14.25" customHeight="1">
      <c r="A1711" s="2">
        <v>1710</v>
      </c>
      <c r="B1711" s="2" t="s">
        <v>4396</v>
      </c>
      <c r="C1711" s="2">
        <f>YEAR(Data!$D1711)</f>
        <v>2014</v>
      </c>
      <c r="D1711" s="7">
        <v>41943</v>
      </c>
      <c r="E1711" s="7">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c r="W1711" t="str">
        <f>TEXT(Table_1[[#This Row],[Order Date]],"mmmm")</f>
        <v>October</v>
      </c>
    </row>
    <row r="1712" spans="1:23" ht="14.25" customHeight="1">
      <c r="A1712" s="2">
        <v>1711</v>
      </c>
      <c r="B1712" s="2" t="s">
        <v>4396</v>
      </c>
      <c r="C1712" s="2">
        <f>YEAR(Data!$D1712)</f>
        <v>2014</v>
      </c>
      <c r="D1712" s="7">
        <v>41943</v>
      </c>
      <c r="E1712" s="7">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c r="W1712" t="str">
        <f>TEXT(Table_1[[#This Row],[Order Date]],"mmmm")</f>
        <v>October</v>
      </c>
    </row>
    <row r="1713" spans="1:23" ht="14.25" customHeight="1">
      <c r="A1713" s="2">
        <v>1712</v>
      </c>
      <c r="B1713" s="2" t="s">
        <v>4396</v>
      </c>
      <c r="C1713" s="2">
        <f>YEAR(Data!$D1713)</f>
        <v>2014</v>
      </c>
      <c r="D1713" s="7">
        <v>41943</v>
      </c>
      <c r="E1713" s="7">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c r="W1713" t="str">
        <f>TEXT(Table_1[[#This Row],[Order Date]],"mmmm")</f>
        <v>October</v>
      </c>
    </row>
    <row r="1714" spans="1:23" ht="14.25" customHeight="1">
      <c r="A1714" s="2">
        <v>1713</v>
      </c>
      <c r="B1714" s="2" t="s">
        <v>4403</v>
      </c>
      <c r="C1714" s="2">
        <f>YEAR(Data!$D1714)</f>
        <v>2012</v>
      </c>
      <c r="D1714" s="7">
        <v>40938</v>
      </c>
      <c r="E1714" s="7">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c r="W1714" t="str">
        <f>TEXT(Table_1[[#This Row],[Order Date]],"mmmm")</f>
        <v>January</v>
      </c>
    </row>
    <row r="1715" spans="1:23" ht="14.25" customHeight="1">
      <c r="A1715" s="2">
        <v>1714</v>
      </c>
      <c r="B1715" s="2" t="s">
        <v>4406</v>
      </c>
      <c r="C1715" s="2">
        <f>YEAR(Data!$D1715)</f>
        <v>2014</v>
      </c>
      <c r="D1715" s="7">
        <v>41891</v>
      </c>
      <c r="E1715" s="7">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c r="W1715" t="str">
        <f>TEXT(Table_1[[#This Row],[Order Date]],"mmmm")</f>
        <v>September</v>
      </c>
    </row>
    <row r="1716" spans="1:23" ht="14.25" customHeight="1">
      <c r="A1716" s="2">
        <v>1715</v>
      </c>
      <c r="B1716" s="2" t="s">
        <v>4407</v>
      </c>
      <c r="C1716" s="2">
        <f>YEAR(Data!$D1716)</f>
        <v>2014</v>
      </c>
      <c r="D1716" s="7">
        <v>41920</v>
      </c>
      <c r="E1716" s="7">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c r="W1716" t="str">
        <f>TEXT(Table_1[[#This Row],[Order Date]],"mmmm")</f>
        <v>October</v>
      </c>
    </row>
    <row r="1717" spans="1:23" ht="14.25" customHeight="1">
      <c r="A1717" s="2">
        <v>1716</v>
      </c>
      <c r="B1717" s="2" t="s">
        <v>4410</v>
      </c>
      <c r="C1717" s="2">
        <f>YEAR(Data!$D1717)</f>
        <v>2013</v>
      </c>
      <c r="D1717" s="7">
        <v>41395</v>
      </c>
      <c r="E1717" s="7">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c r="W1717" t="str">
        <f>TEXT(Table_1[[#This Row],[Order Date]],"mmmm")</f>
        <v>May</v>
      </c>
    </row>
    <row r="1718" spans="1:23" ht="14.25" customHeight="1">
      <c r="A1718" s="2">
        <v>1717</v>
      </c>
      <c r="B1718" s="2" t="s">
        <v>4411</v>
      </c>
      <c r="C1718" s="2">
        <f>YEAR(Data!$D1718)</f>
        <v>2013</v>
      </c>
      <c r="D1718" s="7">
        <v>41414</v>
      </c>
      <c r="E1718" s="7">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c r="W1718" t="str">
        <f>TEXT(Table_1[[#This Row],[Order Date]],"mmmm")</f>
        <v>May</v>
      </c>
    </row>
    <row r="1719" spans="1:23" ht="14.25" customHeight="1">
      <c r="A1719" s="2">
        <v>1718</v>
      </c>
      <c r="B1719" s="2" t="s">
        <v>4411</v>
      </c>
      <c r="C1719" s="2">
        <f>YEAR(Data!$D1719)</f>
        <v>2013</v>
      </c>
      <c r="D1719" s="7">
        <v>41414</v>
      </c>
      <c r="E1719" s="7">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c r="W1719" t="str">
        <f>TEXT(Table_1[[#This Row],[Order Date]],"mmmm")</f>
        <v>May</v>
      </c>
    </row>
    <row r="1720" spans="1:23" ht="14.25" customHeight="1">
      <c r="A1720" s="2">
        <v>1719</v>
      </c>
      <c r="B1720" s="2" t="s">
        <v>4411</v>
      </c>
      <c r="C1720" s="2">
        <f>YEAR(Data!$D1720)</f>
        <v>2013</v>
      </c>
      <c r="D1720" s="7">
        <v>41414</v>
      </c>
      <c r="E1720" s="7">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c r="W1720" t="str">
        <f>TEXT(Table_1[[#This Row],[Order Date]],"mmmm")</f>
        <v>May</v>
      </c>
    </row>
    <row r="1721" spans="1:23" ht="14.25" customHeight="1">
      <c r="A1721" s="2">
        <v>1720</v>
      </c>
      <c r="B1721" s="2" t="s">
        <v>4411</v>
      </c>
      <c r="C1721" s="2">
        <f>YEAR(Data!$D1721)</f>
        <v>2013</v>
      </c>
      <c r="D1721" s="7">
        <v>41414</v>
      </c>
      <c r="E1721" s="7">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c r="W1721" t="str">
        <f>TEXT(Table_1[[#This Row],[Order Date]],"mmmm")</f>
        <v>May</v>
      </c>
    </row>
    <row r="1722" spans="1:23" ht="14.25" customHeight="1">
      <c r="A1722" s="2">
        <v>1721</v>
      </c>
      <c r="B1722" s="2" t="s">
        <v>4411</v>
      </c>
      <c r="C1722" s="2">
        <f>YEAR(Data!$D1722)</f>
        <v>2013</v>
      </c>
      <c r="D1722" s="7">
        <v>41414</v>
      </c>
      <c r="E1722" s="7">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c r="W1722" t="str">
        <f>TEXT(Table_1[[#This Row],[Order Date]],"mmmm")</f>
        <v>May</v>
      </c>
    </row>
    <row r="1723" spans="1:23" ht="14.25" customHeight="1">
      <c r="A1723" s="2">
        <v>1722</v>
      </c>
      <c r="B1723" s="2" t="s">
        <v>4414</v>
      </c>
      <c r="C1723" s="2">
        <f>YEAR(Data!$D1723)</f>
        <v>2012</v>
      </c>
      <c r="D1723" s="7">
        <v>41263</v>
      </c>
      <c r="E1723" s="7">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c r="W1723" t="str">
        <f>TEXT(Table_1[[#This Row],[Order Date]],"mmmm")</f>
        <v>December</v>
      </c>
    </row>
    <row r="1724" spans="1:23" ht="14.25" customHeight="1">
      <c r="A1724" s="2">
        <v>1723</v>
      </c>
      <c r="B1724" s="2" t="s">
        <v>4414</v>
      </c>
      <c r="C1724" s="2">
        <f>YEAR(Data!$D1724)</f>
        <v>2012</v>
      </c>
      <c r="D1724" s="7">
        <v>41263</v>
      </c>
      <c r="E1724" s="7">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c r="W1724" t="str">
        <f>TEXT(Table_1[[#This Row],[Order Date]],"mmmm")</f>
        <v>December</v>
      </c>
    </row>
    <row r="1725" spans="1:23" ht="14.25" customHeight="1">
      <c r="A1725" s="2">
        <v>1724</v>
      </c>
      <c r="B1725" s="2" t="s">
        <v>4414</v>
      </c>
      <c r="C1725" s="2">
        <f>YEAR(Data!$D1725)</f>
        <v>2012</v>
      </c>
      <c r="D1725" s="7">
        <v>41263</v>
      </c>
      <c r="E1725" s="7">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c r="W1725" t="str">
        <f>TEXT(Table_1[[#This Row],[Order Date]],"mmmm")</f>
        <v>December</v>
      </c>
    </row>
    <row r="1726" spans="1:23" ht="14.25" customHeight="1">
      <c r="A1726" s="2">
        <v>1725</v>
      </c>
      <c r="B1726" s="2" t="s">
        <v>4419</v>
      </c>
      <c r="C1726" s="2">
        <f>YEAR(Data!$D1726)</f>
        <v>2012</v>
      </c>
      <c r="D1726" s="7">
        <v>41262</v>
      </c>
      <c r="E1726" s="7">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c r="W1726" t="str">
        <f>TEXT(Table_1[[#This Row],[Order Date]],"mmmm")</f>
        <v>December</v>
      </c>
    </row>
    <row r="1727" spans="1:23" ht="14.25" customHeight="1">
      <c r="A1727" s="2">
        <v>1726</v>
      </c>
      <c r="B1727" s="2" t="s">
        <v>4419</v>
      </c>
      <c r="C1727" s="2">
        <f>YEAR(Data!$D1727)</f>
        <v>2012</v>
      </c>
      <c r="D1727" s="7">
        <v>41262</v>
      </c>
      <c r="E1727" s="7">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c r="W1727" t="str">
        <f>TEXT(Table_1[[#This Row],[Order Date]],"mmmm")</f>
        <v>December</v>
      </c>
    </row>
    <row r="1728" spans="1:23" ht="14.25" customHeight="1">
      <c r="A1728" s="2">
        <v>1727</v>
      </c>
      <c r="B1728" s="2" t="s">
        <v>4419</v>
      </c>
      <c r="C1728" s="2">
        <f>YEAR(Data!$D1728)</f>
        <v>2012</v>
      </c>
      <c r="D1728" s="7">
        <v>41262</v>
      </c>
      <c r="E1728" s="7">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c r="W1728" t="str">
        <f>TEXT(Table_1[[#This Row],[Order Date]],"mmmm")</f>
        <v>December</v>
      </c>
    </row>
    <row r="1729" spans="1:23" ht="14.25" customHeight="1">
      <c r="A1729" s="2">
        <v>1728</v>
      </c>
      <c r="B1729" s="2" t="s">
        <v>4426</v>
      </c>
      <c r="C1729" s="2">
        <f>YEAR(Data!$D1729)</f>
        <v>2014</v>
      </c>
      <c r="D1729" s="7">
        <v>41759</v>
      </c>
      <c r="E1729" s="7">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c r="W1729" t="str">
        <f>TEXT(Table_1[[#This Row],[Order Date]],"mmmm")</f>
        <v>April</v>
      </c>
    </row>
    <row r="1730" spans="1:23" ht="14.25" customHeight="1">
      <c r="A1730" s="2">
        <v>1729</v>
      </c>
      <c r="B1730" s="2" t="s">
        <v>4431</v>
      </c>
      <c r="C1730" s="2">
        <f>YEAR(Data!$D1730)</f>
        <v>2013</v>
      </c>
      <c r="D1730" s="7">
        <v>41312</v>
      </c>
      <c r="E1730" s="7">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c r="W1730" t="str">
        <f>TEXT(Table_1[[#This Row],[Order Date]],"mmmm")</f>
        <v>February</v>
      </c>
    </row>
    <row r="1731" spans="1:23" ht="14.25" customHeight="1">
      <c r="A1731" s="2">
        <v>1730</v>
      </c>
      <c r="B1731" s="2" t="s">
        <v>4431</v>
      </c>
      <c r="C1731" s="2">
        <f>YEAR(Data!$D1731)</f>
        <v>2013</v>
      </c>
      <c r="D1731" s="7">
        <v>41312</v>
      </c>
      <c r="E1731" s="7">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c r="W1731" t="str">
        <f>TEXT(Table_1[[#This Row],[Order Date]],"mmmm")</f>
        <v>February</v>
      </c>
    </row>
    <row r="1732" spans="1:23" ht="14.25" customHeight="1">
      <c r="A1732" s="2">
        <v>1731</v>
      </c>
      <c r="B1732" s="2" t="s">
        <v>4432</v>
      </c>
      <c r="C1732" s="2">
        <f>YEAR(Data!$D1732)</f>
        <v>2011</v>
      </c>
      <c r="D1732" s="7">
        <v>40814</v>
      </c>
      <c r="E1732" s="7">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c r="W1732" t="str">
        <f>TEXT(Table_1[[#This Row],[Order Date]],"mmmm")</f>
        <v>September</v>
      </c>
    </row>
    <row r="1733" spans="1:23" ht="14.25" customHeight="1">
      <c r="A1733" s="2">
        <v>1732</v>
      </c>
      <c r="B1733" s="2" t="s">
        <v>4432</v>
      </c>
      <c r="C1733" s="2">
        <f>YEAR(Data!$D1733)</f>
        <v>2011</v>
      </c>
      <c r="D1733" s="7">
        <v>40814</v>
      </c>
      <c r="E1733" s="7">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c r="W1733" t="str">
        <f>TEXT(Table_1[[#This Row],[Order Date]],"mmmm")</f>
        <v>September</v>
      </c>
    </row>
    <row r="1734" spans="1:23" ht="14.25" customHeight="1">
      <c r="A1734" s="2">
        <v>1733</v>
      </c>
      <c r="B1734" s="2" t="s">
        <v>4435</v>
      </c>
      <c r="C1734" s="2">
        <f>YEAR(Data!$D1734)</f>
        <v>2013</v>
      </c>
      <c r="D1734" s="7">
        <v>41466</v>
      </c>
      <c r="E1734" s="7">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c r="W1734" t="str">
        <f>TEXT(Table_1[[#This Row],[Order Date]],"mmmm")</f>
        <v>July</v>
      </c>
    </row>
    <row r="1735" spans="1:23" ht="14.25" customHeight="1">
      <c r="A1735" s="2">
        <v>1734</v>
      </c>
      <c r="B1735" s="2" t="s">
        <v>4435</v>
      </c>
      <c r="C1735" s="2">
        <f>YEAR(Data!$D1735)</f>
        <v>2013</v>
      </c>
      <c r="D1735" s="7">
        <v>41466</v>
      </c>
      <c r="E1735" s="7">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c r="W1735" t="str">
        <f>TEXT(Table_1[[#This Row],[Order Date]],"mmmm")</f>
        <v>July</v>
      </c>
    </row>
    <row r="1736" spans="1:23" ht="14.25" customHeight="1">
      <c r="A1736" s="2">
        <v>1735</v>
      </c>
      <c r="B1736" s="2" t="s">
        <v>4436</v>
      </c>
      <c r="C1736" s="2">
        <f>YEAR(Data!$D1736)</f>
        <v>2014</v>
      </c>
      <c r="D1736" s="7">
        <v>41850</v>
      </c>
      <c r="E1736" s="7">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c r="W1736" t="str">
        <f>TEXT(Table_1[[#This Row],[Order Date]],"mmmm")</f>
        <v>July</v>
      </c>
    </row>
    <row r="1737" spans="1:23" ht="14.25" customHeight="1">
      <c r="A1737" s="2">
        <v>1736</v>
      </c>
      <c r="B1737" s="2" t="s">
        <v>4436</v>
      </c>
      <c r="C1737" s="2">
        <f>YEAR(Data!$D1737)</f>
        <v>2014</v>
      </c>
      <c r="D1737" s="7">
        <v>41850</v>
      </c>
      <c r="E1737" s="7">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c r="W1737" t="str">
        <f>TEXT(Table_1[[#This Row],[Order Date]],"mmmm")</f>
        <v>July</v>
      </c>
    </row>
    <row r="1738" spans="1:23" ht="14.25" customHeight="1">
      <c r="A1738" s="2">
        <v>1737</v>
      </c>
      <c r="B1738" s="2" t="s">
        <v>4436</v>
      </c>
      <c r="C1738" s="2">
        <f>YEAR(Data!$D1738)</f>
        <v>2014</v>
      </c>
      <c r="D1738" s="7">
        <v>41850</v>
      </c>
      <c r="E1738" s="7">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c r="W1738" t="str">
        <f>TEXT(Table_1[[#This Row],[Order Date]],"mmmm")</f>
        <v>July</v>
      </c>
    </row>
    <row r="1739" spans="1:23" ht="14.25" customHeight="1">
      <c r="A1739" s="2">
        <v>1738</v>
      </c>
      <c r="B1739" s="2" t="s">
        <v>4439</v>
      </c>
      <c r="C1739" s="2">
        <f>YEAR(Data!$D1739)</f>
        <v>2012</v>
      </c>
      <c r="D1739" s="7">
        <v>41155</v>
      </c>
      <c r="E1739" s="7">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c r="W1739" t="str">
        <f>TEXT(Table_1[[#This Row],[Order Date]],"mmmm")</f>
        <v>September</v>
      </c>
    </row>
    <row r="1740" spans="1:23" ht="14.25" customHeight="1">
      <c r="A1740" s="2">
        <v>1739</v>
      </c>
      <c r="B1740" s="2" t="s">
        <v>4439</v>
      </c>
      <c r="C1740" s="2">
        <f>YEAR(Data!$D1740)</f>
        <v>2012</v>
      </c>
      <c r="D1740" s="7">
        <v>41155</v>
      </c>
      <c r="E1740" s="7">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c r="W1740" t="str">
        <f>TEXT(Table_1[[#This Row],[Order Date]],"mmmm")</f>
        <v>September</v>
      </c>
    </row>
    <row r="1741" spans="1:23" ht="14.25" customHeight="1">
      <c r="A1741" s="2">
        <v>1740</v>
      </c>
      <c r="B1741" s="2" t="s">
        <v>4439</v>
      </c>
      <c r="C1741" s="2">
        <f>YEAR(Data!$D1741)</f>
        <v>2012</v>
      </c>
      <c r="D1741" s="7">
        <v>41155</v>
      </c>
      <c r="E1741" s="7">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c r="W1741" t="str">
        <f>TEXT(Table_1[[#This Row],[Order Date]],"mmmm")</f>
        <v>September</v>
      </c>
    </row>
    <row r="1742" spans="1:23" ht="14.25" customHeight="1">
      <c r="A1742" s="2">
        <v>1741</v>
      </c>
      <c r="B1742" s="2" t="s">
        <v>4442</v>
      </c>
      <c r="C1742" s="2">
        <f>YEAR(Data!$D1742)</f>
        <v>2011</v>
      </c>
      <c r="D1742" s="7">
        <v>40764</v>
      </c>
      <c r="E1742" s="7">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c r="W1742" t="str">
        <f>TEXT(Table_1[[#This Row],[Order Date]],"mmmm")</f>
        <v>August</v>
      </c>
    </row>
    <row r="1743" spans="1:23" ht="14.25" customHeight="1">
      <c r="A1743" s="2">
        <v>1742</v>
      </c>
      <c r="B1743" s="2" t="s">
        <v>4445</v>
      </c>
      <c r="C1743" s="2">
        <f>YEAR(Data!$D1743)</f>
        <v>2014</v>
      </c>
      <c r="D1743" s="7">
        <v>41943</v>
      </c>
      <c r="E1743" s="7">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c r="W1743" t="str">
        <f>TEXT(Table_1[[#This Row],[Order Date]],"mmmm")</f>
        <v>October</v>
      </c>
    </row>
    <row r="1744" spans="1:23" ht="14.25" customHeight="1">
      <c r="A1744" s="2">
        <v>1743</v>
      </c>
      <c r="B1744" s="2" t="s">
        <v>4445</v>
      </c>
      <c r="C1744" s="2">
        <f>YEAR(Data!$D1744)</f>
        <v>2014</v>
      </c>
      <c r="D1744" s="7">
        <v>41943</v>
      </c>
      <c r="E1744" s="7">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c r="W1744" t="str">
        <f>TEXT(Table_1[[#This Row],[Order Date]],"mmmm")</f>
        <v>October</v>
      </c>
    </row>
    <row r="1745" spans="1:23" ht="14.25" customHeight="1">
      <c r="A1745" s="2">
        <v>1744</v>
      </c>
      <c r="B1745" s="2" t="s">
        <v>4445</v>
      </c>
      <c r="C1745" s="2">
        <f>YEAR(Data!$D1745)</f>
        <v>2014</v>
      </c>
      <c r="D1745" s="7">
        <v>41943</v>
      </c>
      <c r="E1745" s="7">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c r="W1745" t="str">
        <f>TEXT(Table_1[[#This Row],[Order Date]],"mmmm")</f>
        <v>October</v>
      </c>
    </row>
    <row r="1746" spans="1:23" ht="14.25" customHeight="1">
      <c r="A1746" s="2">
        <v>1745</v>
      </c>
      <c r="B1746" s="2" t="s">
        <v>4445</v>
      </c>
      <c r="C1746" s="2">
        <f>YEAR(Data!$D1746)</f>
        <v>2014</v>
      </c>
      <c r="D1746" s="7">
        <v>41943</v>
      </c>
      <c r="E1746" s="7">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c r="W1746" t="str">
        <f>TEXT(Table_1[[#This Row],[Order Date]],"mmmm")</f>
        <v>October</v>
      </c>
    </row>
    <row r="1747" spans="1:23" ht="14.25" customHeight="1">
      <c r="A1747" s="2">
        <v>1746</v>
      </c>
      <c r="B1747" s="2" t="s">
        <v>4448</v>
      </c>
      <c r="C1747" s="2">
        <f>YEAR(Data!$D1747)</f>
        <v>2011</v>
      </c>
      <c r="D1747" s="7">
        <v>40700</v>
      </c>
      <c r="E1747" s="7">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c r="W1747" t="str">
        <f>TEXT(Table_1[[#This Row],[Order Date]],"mmmm")</f>
        <v>June</v>
      </c>
    </row>
    <row r="1748" spans="1:23" ht="14.25" customHeight="1">
      <c r="A1748" s="2">
        <v>1747</v>
      </c>
      <c r="B1748" s="2" t="s">
        <v>4449</v>
      </c>
      <c r="C1748" s="2">
        <f>YEAR(Data!$D1748)</f>
        <v>2013</v>
      </c>
      <c r="D1748" s="7">
        <v>41500</v>
      </c>
      <c r="E1748" s="7">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c r="W1748" t="str">
        <f>TEXT(Table_1[[#This Row],[Order Date]],"mmmm")</f>
        <v>August</v>
      </c>
    </row>
    <row r="1749" spans="1:23" ht="14.25" customHeight="1">
      <c r="A1749" s="2">
        <v>1748</v>
      </c>
      <c r="B1749" s="2" t="s">
        <v>4449</v>
      </c>
      <c r="C1749" s="2">
        <f>YEAR(Data!$D1749)</f>
        <v>2013</v>
      </c>
      <c r="D1749" s="7">
        <v>41500</v>
      </c>
      <c r="E1749" s="7">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c r="W1749" t="str">
        <f>TEXT(Table_1[[#This Row],[Order Date]],"mmmm")</f>
        <v>August</v>
      </c>
    </row>
    <row r="1750" spans="1:23" ht="14.25" customHeight="1">
      <c r="A1750" s="2">
        <v>1749</v>
      </c>
      <c r="B1750" s="2" t="s">
        <v>4451</v>
      </c>
      <c r="C1750" s="2">
        <f>YEAR(Data!$D1750)</f>
        <v>2011</v>
      </c>
      <c r="D1750" s="7">
        <v>40658</v>
      </c>
      <c r="E1750" s="7">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c r="W1750" t="str">
        <f>TEXT(Table_1[[#This Row],[Order Date]],"mmmm")</f>
        <v>April</v>
      </c>
    </row>
    <row r="1751" spans="1:23" ht="14.25" customHeight="1">
      <c r="A1751" s="2">
        <v>1750</v>
      </c>
      <c r="B1751" s="2" t="s">
        <v>4451</v>
      </c>
      <c r="C1751" s="2">
        <f>YEAR(Data!$D1751)</f>
        <v>2011</v>
      </c>
      <c r="D1751" s="7">
        <v>40658</v>
      </c>
      <c r="E1751" s="7">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c r="W1751" t="str">
        <f>TEXT(Table_1[[#This Row],[Order Date]],"mmmm")</f>
        <v>April</v>
      </c>
    </row>
    <row r="1752" spans="1:23" ht="14.25" customHeight="1">
      <c r="A1752" s="2">
        <v>1751</v>
      </c>
      <c r="B1752" s="2" t="s">
        <v>4454</v>
      </c>
      <c r="C1752" s="2">
        <f>YEAR(Data!$D1752)</f>
        <v>2012</v>
      </c>
      <c r="D1752" s="7">
        <v>41235</v>
      </c>
      <c r="E1752" s="7">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c r="W1752" t="str">
        <f>TEXT(Table_1[[#This Row],[Order Date]],"mmmm")</f>
        <v>November</v>
      </c>
    </row>
    <row r="1753" spans="1:23" ht="14.25" customHeight="1">
      <c r="A1753" s="2">
        <v>1752</v>
      </c>
      <c r="B1753" s="2" t="s">
        <v>4457</v>
      </c>
      <c r="C1753" s="2">
        <f>YEAR(Data!$D1753)</f>
        <v>2014</v>
      </c>
      <c r="D1753" s="7">
        <v>41927</v>
      </c>
      <c r="E1753" s="7">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c r="W1753" t="str">
        <f>TEXT(Table_1[[#This Row],[Order Date]],"mmmm")</f>
        <v>October</v>
      </c>
    </row>
    <row r="1754" spans="1:23" ht="14.25" customHeight="1">
      <c r="A1754" s="2">
        <v>1753</v>
      </c>
      <c r="B1754" s="2" t="s">
        <v>4460</v>
      </c>
      <c r="C1754" s="2">
        <f>YEAR(Data!$D1754)</f>
        <v>2014</v>
      </c>
      <c r="D1754" s="7">
        <v>41976</v>
      </c>
      <c r="E1754" s="7">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c r="W1754" t="str">
        <f>TEXT(Table_1[[#This Row],[Order Date]],"mmmm")</f>
        <v>December</v>
      </c>
    </row>
    <row r="1755" spans="1:23" ht="14.25" customHeight="1">
      <c r="A1755" s="2">
        <v>1754</v>
      </c>
      <c r="B1755" s="2" t="s">
        <v>4460</v>
      </c>
      <c r="C1755" s="2">
        <f>YEAR(Data!$D1755)</f>
        <v>2014</v>
      </c>
      <c r="D1755" s="7">
        <v>41976</v>
      </c>
      <c r="E1755" s="7">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c r="W1755" t="str">
        <f>TEXT(Table_1[[#This Row],[Order Date]],"mmmm")</f>
        <v>December</v>
      </c>
    </row>
    <row r="1756" spans="1:23" ht="14.25" customHeight="1">
      <c r="A1756" s="2">
        <v>1755</v>
      </c>
      <c r="B1756" s="2" t="s">
        <v>4460</v>
      </c>
      <c r="C1756" s="2">
        <f>YEAR(Data!$D1756)</f>
        <v>2014</v>
      </c>
      <c r="D1756" s="7">
        <v>41976</v>
      </c>
      <c r="E1756" s="7">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c r="W1756" t="str">
        <f>TEXT(Table_1[[#This Row],[Order Date]],"mmmm")</f>
        <v>December</v>
      </c>
    </row>
    <row r="1757" spans="1:23" ht="14.25" customHeight="1">
      <c r="A1757" s="2">
        <v>1756</v>
      </c>
      <c r="B1757" s="2" t="s">
        <v>4463</v>
      </c>
      <c r="C1757" s="2">
        <f>YEAR(Data!$D1757)</f>
        <v>2012</v>
      </c>
      <c r="D1757" s="7">
        <v>41251</v>
      </c>
      <c r="E1757" s="7">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c r="W1757" t="str">
        <f>TEXT(Table_1[[#This Row],[Order Date]],"mmmm")</f>
        <v>December</v>
      </c>
    </row>
    <row r="1758" spans="1:23" ht="14.25" customHeight="1">
      <c r="A1758" s="2">
        <v>1757</v>
      </c>
      <c r="B1758" s="2" t="s">
        <v>4463</v>
      </c>
      <c r="C1758" s="2">
        <f>YEAR(Data!$D1758)</f>
        <v>2012</v>
      </c>
      <c r="D1758" s="7">
        <v>41251</v>
      </c>
      <c r="E1758" s="7">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c r="W1758" t="str">
        <f>TEXT(Table_1[[#This Row],[Order Date]],"mmmm")</f>
        <v>December</v>
      </c>
    </row>
    <row r="1759" spans="1:23" ht="14.25" customHeight="1">
      <c r="A1759" s="2">
        <v>1758</v>
      </c>
      <c r="B1759" s="2" t="s">
        <v>4466</v>
      </c>
      <c r="C1759" s="2">
        <f>YEAR(Data!$D1759)</f>
        <v>2012</v>
      </c>
      <c r="D1759" s="7">
        <v>41103</v>
      </c>
      <c r="E1759" s="7">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c r="W1759" t="str">
        <f>TEXT(Table_1[[#This Row],[Order Date]],"mmmm")</f>
        <v>July</v>
      </c>
    </row>
    <row r="1760" spans="1:23" ht="14.25" customHeight="1">
      <c r="A1760" s="2">
        <v>1759</v>
      </c>
      <c r="B1760" s="2" t="s">
        <v>4467</v>
      </c>
      <c r="C1760" s="2">
        <f>YEAR(Data!$D1760)</f>
        <v>2011</v>
      </c>
      <c r="D1760" s="7">
        <v>40674</v>
      </c>
      <c r="E1760" s="7">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c r="W1760" t="str">
        <f>TEXT(Table_1[[#This Row],[Order Date]],"mmmm")</f>
        <v>May</v>
      </c>
    </row>
    <row r="1761" spans="1:23" ht="14.25" customHeight="1">
      <c r="A1761" s="2">
        <v>1760</v>
      </c>
      <c r="B1761" s="2" t="s">
        <v>4470</v>
      </c>
      <c r="C1761" s="2">
        <f>YEAR(Data!$D1761)</f>
        <v>2011</v>
      </c>
      <c r="D1761" s="7">
        <v>40549</v>
      </c>
      <c r="E1761" s="7">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c r="W1761" t="str">
        <f>TEXT(Table_1[[#This Row],[Order Date]],"mmmm")</f>
        <v>January</v>
      </c>
    </row>
    <row r="1762" spans="1:23" ht="14.25" customHeight="1">
      <c r="A1762" s="2">
        <v>1761</v>
      </c>
      <c r="B1762" s="2" t="s">
        <v>4471</v>
      </c>
      <c r="C1762" s="2">
        <f>YEAR(Data!$D1762)</f>
        <v>2012</v>
      </c>
      <c r="D1762" s="7">
        <v>41157</v>
      </c>
      <c r="E1762" s="7">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c r="W1762" t="str">
        <f>TEXT(Table_1[[#This Row],[Order Date]],"mmmm")</f>
        <v>September</v>
      </c>
    </row>
    <row r="1763" spans="1:23" ht="14.25" customHeight="1">
      <c r="A1763" s="2">
        <v>1762</v>
      </c>
      <c r="B1763" s="2" t="s">
        <v>4471</v>
      </c>
      <c r="C1763" s="2">
        <f>YEAR(Data!$D1763)</f>
        <v>2012</v>
      </c>
      <c r="D1763" s="7">
        <v>41157</v>
      </c>
      <c r="E1763" s="7">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c r="W1763" t="str">
        <f>TEXT(Table_1[[#This Row],[Order Date]],"mmmm")</f>
        <v>September</v>
      </c>
    </row>
    <row r="1764" spans="1:23" ht="14.25" customHeight="1">
      <c r="A1764" s="2">
        <v>1763</v>
      </c>
      <c r="B1764" s="2" t="s">
        <v>4471</v>
      </c>
      <c r="C1764" s="2">
        <f>YEAR(Data!$D1764)</f>
        <v>2012</v>
      </c>
      <c r="D1764" s="7">
        <v>41157</v>
      </c>
      <c r="E1764" s="7">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c r="W1764" t="str">
        <f>TEXT(Table_1[[#This Row],[Order Date]],"mmmm")</f>
        <v>September</v>
      </c>
    </row>
    <row r="1765" spans="1:23" ht="14.25" customHeight="1">
      <c r="A1765" s="2">
        <v>1764</v>
      </c>
      <c r="B1765" s="2" t="s">
        <v>4478</v>
      </c>
      <c r="C1765" s="2">
        <f>YEAR(Data!$D1765)</f>
        <v>2013</v>
      </c>
      <c r="D1765" s="7">
        <v>41491</v>
      </c>
      <c r="E1765" s="7">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c r="W1765" t="str">
        <f>TEXT(Table_1[[#This Row],[Order Date]],"mmmm")</f>
        <v>August</v>
      </c>
    </row>
    <row r="1766" spans="1:23" ht="14.25" customHeight="1">
      <c r="A1766" s="2">
        <v>1765</v>
      </c>
      <c r="B1766" s="2" t="s">
        <v>4478</v>
      </c>
      <c r="C1766" s="2">
        <f>YEAR(Data!$D1766)</f>
        <v>2013</v>
      </c>
      <c r="D1766" s="7">
        <v>41491</v>
      </c>
      <c r="E1766" s="7">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c r="W1766" t="str">
        <f>TEXT(Table_1[[#This Row],[Order Date]],"mmmm")</f>
        <v>August</v>
      </c>
    </row>
    <row r="1767" spans="1:23" ht="14.25" customHeight="1">
      <c r="A1767" s="2">
        <v>1766</v>
      </c>
      <c r="B1767" s="2" t="s">
        <v>4478</v>
      </c>
      <c r="C1767" s="2">
        <f>YEAR(Data!$D1767)</f>
        <v>2013</v>
      </c>
      <c r="D1767" s="7">
        <v>41491</v>
      </c>
      <c r="E1767" s="7">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c r="W1767" t="str">
        <f>TEXT(Table_1[[#This Row],[Order Date]],"mmmm")</f>
        <v>August</v>
      </c>
    </row>
    <row r="1768" spans="1:23" ht="14.25" customHeight="1">
      <c r="A1768" s="2">
        <v>1767</v>
      </c>
      <c r="B1768" s="2" t="s">
        <v>4478</v>
      </c>
      <c r="C1768" s="2">
        <f>YEAR(Data!$D1768)</f>
        <v>2013</v>
      </c>
      <c r="D1768" s="7">
        <v>41491</v>
      </c>
      <c r="E1768" s="7">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c r="W1768" t="str">
        <f>TEXT(Table_1[[#This Row],[Order Date]],"mmmm")</f>
        <v>August</v>
      </c>
    </row>
    <row r="1769" spans="1:23" ht="14.25" customHeight="1">
      <c r="A1769" s="2">
        <v>1768</v>
      </c>
      <c r="B1769" s="2" t="s">
        <v>4485</v>
      </c>
      <c r="C1769" s="2">
        <f>YEAR(Data!$D1769)</f>
        <v>2011</v>
      </c>
      <c r="D1769" s="7">
        <v>40624</v>
      </c>
      <c r="E1769" s="7">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c r="W1769" t="str">
        <f>TEXT(Table_1[[#This Row],[Order Date]],"mmmm")</f>
        <v>March</v>
      </c>
    </row>
    <row r="1770" spans="1:23" ht="14.25" customHeight="1">
      <c r="A1770" s="2">
        <v>1769</v>
      </c>
      <c r="B1770" s="2" t="s">
        <v>4485</v>
      </c>
      <c r="C1770" s="2">
        <f>YEAR(Data!$D1770)</f>
        <v>2011</v>
      </c>
      <c r="D1770" s="7">
        <v>40624</v>
      </c>
      <c r="E1770" s="7">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c r="W1770" t="str">
        <f>TEXT(Table_1[[#This Row],[Order Date]],"mmmm")</f>
        <v>March</v>
      </c>
    </row>
    <row r="1771" spans="1:23" ht="14.25" customHeight="1">
      <c r="A1771" s="2">
        <v>1770</v>
      </c>
      <c r="B1771" s="2" t="s">
        <v>4489</v>
      </c>
      <c r="C1771" s="2">
        <f>YEAR(Data!$D1771)</f>
        <v>2014</v>
      </c>
      <c r="D1771" s="7">
        <v>41701</v>
      </c>
      <c r="E1771" s="7">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c r="W1771" t="str">
        <f>TEXT(Table_1[[#This Row],[Order Date]],"mmmm")</f>
        <v>March</v>
      </c>
    </row>
    <row r="1772" spans="1:23" ht="14.25" customHeight="1">
      <c r="A1772" s="2">
        <v>1771</v>
      </c>
      <c r="B1772" s="2" t="s">
        <v>4489</v>
      </c>
      <c r="C1772" s="2">
        <f>YEAR(Data!$D1772)</f>
        <v>2014</v>
      </c>
      <c r="D1772" s="7">
        <v>41701</v>
      </c>
      <c r="E1772" s="7">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c r="W1772" t="str">
        <f>TEXT(Table_1[[#This Row],[Order Date]],"mmmm")</f>
        <v>March</v>
      </c>
    </row>
    <row r="1773" spans="1:23" ht="14.25" customHeight="1">
      <c r="A1773" s="2">
        <v>1772</v>
      </c>
      <c r="B1773" s="2" t="s">
        <v>4490</v>
      </c>
      <c r="C1773" s="2">
        <f>YEAR(Data!$D1773)</f>
        <v>2013</v>
      </c>
      <c r="D1773" s="7">
        <v>41606</v>
      </c>
      <c r="E1773" s="7">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c r="W1773" t="str">
        <f>TEXT(Table_1[[#This Row],[Order Date]],"mmmm")</f>
        <v>November</v>
      </c>
    </row>
    <row r="1774" spans="1:23" ht="14.25" customHeight="1">
      <c r="A1774" s="2">
        <v>1773</v>
      </c>
      <c r="B1774" s="2" t="s">
        <v>4490</v>
      </c>
      <c r="C1774" s="2">
        <f>YEAR(Data!$D1774)</f>
        <v>2013</v>
      </c>
      <c r="D1774" s="7">
        <v>41606</v>
      </c>
      <c r="E1774" s="7">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c r="W1774" t="str">
        <f>TEXT(Table_1[[#This Row],[Order Date]],"mmmm")</f>
        <v>November</v>
      </c>
    </row>
    <row r="1775" spans="1:23" ht="14.25" customHeight="1">
      <c r="A1775" s="2">
        <v>1774</v>
      </c>
      <c r="B1775" s="2" t="s">
        <v>4491</v>
      </c>
      <c r="C1775" s="2">
        <f>YEAR(Data!$D1775)</f>
        <v>2011</v>
      </c>
      <c r="D1775" s="7">
        <v>40661</v>
      </c>
      <c r="E1775" s="7">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c r="W1775" t="str">
        <f>TEXT(Table_1[[#This Row],[Order Date]],"mmmm")</f>
        <v>April</v>
      </c>
    </row>
    <row r="1776" spans="1:23" ht="14.25" customHeight="1">
      <c r="A1776" s="2">
        <v>1775</v>
      </c>
      <c r="B1776" s="2" t="s">
        <v>4491</v>
      </c>
      <c r="C1776" s="2">
        <f>YEAR(Data!$D1776)</f>
        <v>2011</v>
      </c>
      <c r="D1776" s="7">
        <v>40661</v>
      </c>
      <c r="E1776" s="7">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c r="W1776" t="str">
        <f>TEXT(Table_1[[#This Row],[Order Date]],"mmmm")</f>
        <v>April</v>
      </c>
    </row>
    <row r="1777" spans="1:23" ht="14.25" customHeight="1">
      <c r="A1777" s="2">
        <v>1776</v>
      </c>
      <c r="B1777" s="2" t="s">
        <v>4491</v>
      </c>
      <c r="C1777" s="2">
        <f>YEAR(Data!$D1777)</f>
        <v>2011</v>
      </c>
      <c r="D1777" s="7">
        <v>40661</v>
      </c>
      <c r="E1777" s="7">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c r="W1777" t="str">
        <f>TEXT(Table_1[[#This Row],[Order Date]],"mmmm")</f>
        <v>April</v>
      </c>
    </row>
    <row r="1778" spans="1:23" ht="14.25" customHeight="1">
      <c r="A1778" s="2">
        <v>1777</v>
      </c>
      <c r="B1778" s="2" t="s">
        <v>4491</v>
      </c>
      <c r="C1778" s="2">
        <f>YEAR(Data!$D1778)</f>
        <v>2011</v>
      </c>
      <c r="D1778" s="7">
        <v>40661</v>
      </c>
      <c r="E1778" s="7">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c r="W1778" t="str">
        <f>TEXT(Table_1[[#This Row],[Order Date]],"mmmm")</f>
        <v>April</v>
      </c>
    </row>
    <row r="1779" spans="1:23" ht="14.25" customHeight="1">
      <c r="A1779" s="2">
        <v>1778</v>
      </c>
      <c r="B1779" s="2" t="s">
        <v>4499</v>
      </c>
      <c r="C1779" s="2">
        <f>YEAR(Data!$D1779)</f>
        <v>2012</v>
      </c>
      <c r="D1779" s="7">
        <v>41237</v>
      </c>
      <c r="E1779" s="7">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c r="W1779" t="str">
        <f>TEXT(Table_1[[#This Row],[Order Date]],"mmmm")</f>
        <v>November</v>
      </c>
    </row>
    <row r="1780" spans="1:23" ht="14.25" customHeight="1">
      <c r="A1780" s="2">
        <v>1779</v>
      </c>
      <c r="B1780" s="2" t="s">
        <v>4499</v>
      </c>
      <c r="C1780" s="2">
        <f>YEAR(Data!$D1780)</f>
        <v>2012</v>
      </c>
      <c r="D1780" s="7">
        <v>41237</v>
      </c>
      <c r="E1780" s="7">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c r="W1780" t="str">
        <f>TEXT(Table_1[[#This Row],[Order Date]],"mmmm")</f>
        <v>November</v>
      </c>
    </row>
    <row r="1781" spans="1:23" ht="14.25" customHeight="1">
      <c r="A1781" s="2">
        <v>1780</v>
      </c>
      <c r="B1781" s="2" t="s">
        <v>4502</v>
      </c>
      <c r="C1781" s="2">
        <f>YEAR(Data!$D1781)</f>
        <v>2013</v>
      </c>
      <c r="D1781" s="7">
        <v>41590</v>
      </c>
      <c r="E1781" s="7">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c r="W1781" t="str">
        <f>TEXT(Table_1[[#This Row],[Order Date]],"mmmm")</f>
        <v>November</v>
      </c>
    </row>
    <row r="1782" spans="1:23" ht="14.25" customHeight="1">
      <c r="A1782" s="2">
        <v>1781</v>
      </c>
      <c r="B1782" s="2" t="s">
        <v>4502</v>
      </c>
      <c r="C1782" s="2">
        <f>YEAR(Data!$D1782)</f>
        <v>2013</v>
      </c>
      <c r="D1782" s="7">
        <v>41590</v>
      </c>
      <c r="E1782" s="7">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c r="W1782" t="str">
        <f>TEXT(Table_1[[#This Row],[Order Date]],"mmmm")</f>
        <v>November</v>
      </c>
    </row>
    <row r="1783" spans="1:23" ht="14.25" customHeight="1">
      <c r="A1783" s="2">
        <v>1782</v>
      </c>
      <c r="B1783" s="2" t="s">
        <v>4503</v>
      </c>
      <c r="C1783" s="2">
        <f>YEAR(Data!$D1783)</f>
        <v>2012</v>
      </c>
      <c r="D1783" s="7">
        <v>41099</v>
      </c>
      <c r="E1783" s="7">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c r="W1783" t="str">
        <f>TEXT(Table_1[[#This Row],[Order Date]],"mmmm")</f>
        <v>July</v>
      </c>
    </row>
    <row r="1784" spans="1:23" ht="14.25" customHeight="1">
      <c r="A1784" s="2">
        <v>1783</v>
      </c>
      <c r="B1784" s="2" t="s">
        <v>4503</v>
      </c>
      <c r="C1784" s="2">
        <f>YEAR(Data!$D1784)</f>
        <v>2012</v>
      </c>
      <c r="D1784" s="7">
        <v>41099</v>
      </c>
      <c r="E1784" s="7">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c r="W1784" t="str">
        <f>TEXT(Table_1[[#This Row],[Order Date]],"mmmm")</f>
        <v>July</v>
      </c>
    </row>
    <row r="1785" spans="1:23" ht="14.25" customHeight="1">
      <c r="A1785" s="2">
        <v>1784</v>
      </c>
      <c r="B1785" s="2" t="s">
        <v>4506</v>
      </c>
      <c r="C1785" s="2">
        <f>YEAR(Data!$D1785)</f>
        <v>2014</v>
      </c>
      <c r="D1785" s="7">
        <v>41905</v>
      </c>
      <c r="E1785" s="7">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c r="W1785" t="str">
        <f>TEXT(Table_1[[#This Row],[Order Date]],"mmmm")</f>
        <v>September</v>
      </c>
    </row>
    <row r="1786" spans="1:23" ht="14.25" customHeight="1">
      <c r="A1786" s="2">
        <v>1785</v>
      </c>
      <c r="B1786" s="2" t="s">
        <v>4506</v>
      </c>
      <c r="C1786" s="2">
        <f>YEAR(Data!$D1786)</f>
        <v>2014</v>
      </c>
      <c r="D1786" s="7">
        <v>41905</v>
      </c>
      <c r="E1786" s="7">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c r="W1786" t="str">
        <f>TEXT(Table_1[[#This Row],[Order Date]],"mmmm")</f>
        <v>September</v>
      </c>
    </row>
    <row r="1787" spans="1:23" ht="14.25" customHeight="1">
      <c r="A1787" s="2">
        <v>1786</v>
      </c>
      <c r="B1787" s="2" t="s">
        <v>4506</v>
      </c>
      <c r="C1787" s="2">
        <f>YEAR(Data!$D1787)</f>
        <v>2014</v>
      </c>
      <c r="D1787" s="7">
        <v>41905</v>
      </c>
      <c r="E1787" s="7">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c r="W1787" t="str">
        <f>TEXT(Table_1[[#This Row],[Order Date]],"mmmm")</f>
        <v>September</v>
      </c>
    </row>
    <row r="1788" spans="1:23" ht="14.25" customHeight="1">
      <c r="A1788" s="2">
        <v>1787</v>
      </c>
      <c r="B1788" s="2" t="s">
        <v>4506</v>
      </c>
      <c r="C1788" s="2">
        <f>YEAR(Data!$D1788)</f>
        <v>2014</v>
      </c>
      <c r="D1788" s="7">
        <v>41905</v>
      </c>
      <c r="E1788" s="7">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c r="W1788" t="str">
        <f>TEXT(Table_1[[#This Row],[Order Date]],"mmmm")</f>
        <v>September</v>
      </c>
    </row>
    <row r="1789" spans="1:23" ht="14.25" customHeight="1">
      <c r="A1789" s="2">
        <v>1788</v>
      </c>
      <c r="B1789" s="2" t="s">
        <v>4511</v>
      </c>
      <c r="C1789" s="2">
        <f>YEAR(Data!$D1789)</f>
        <v>2012</v>
      </c>
      <c r="D1789" s="7">
        <v>40954</v>
      </c>
      <c r="E1789" s="7">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c r="W1789" t="str">
        <f>TEXT(Table_1[[#This Row],[Order Date]],"mmmm")</f>
        <v>February</v>
      </c>
    </row>
    <row r="1790" spans="1:23" ht="14.25" customHeight="1">
      <c r="A1790" s="2">
        <v>1789</v>
      </c>
      <c r="B1790" s="2" t="s">
        <v>4511</v>
      </c>
      <c r="C1790" s="2">
        <f>YEAR(Data!$D1790)</f>
        <v>2012</v>
      </c>
      <c r="D1790" s="7">
        <v>40954</v>
      </c>
      <c r="E1790" s="7">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c r="W1790" t="str">
        <f>TEXT(Table_1[[#This Row],[Order Date]],"mmmm")</f>
        <v>February</v>
      </c>
    </row>
    <row r="1791" spans="1:23" ht="14.25" customHeight="1">
      <c r="A1791" s="2">
        <v>1790</v>
      </c>
      <c r="B1791" s="2" t="s">
        <v>4511</v>
      </c>
      <c r="C1791" s="2">
        <f>YEAR(Data!$D1791)</f>
        <v>2012</v>
      </c>
      <c r="D1791" s="7">
        <v>40954</v>
      </c>
      <c r="E1791" s="7">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c r="W1791" t="str">
        <f>TEXT(Table_1[[#This Row],[Order Date]],"mmmm")</f>
        <v>February</v>
      </c>
    </row>
    <row r="1792" spans="1:23" ht="14.25" customHeight="1">
      <c r="A1792" s="2">
        <v>1791</v>
      </c>
      <c r="B1792" s="2" t="s">
        <v>4517</v>
      </c>
      <c r="C1792" s="2">
        <f>YEAR(Data!$D1792)</f>
        <v>2011</v>
      </c>
      <c r="D1792" s="7">
        <v>40816</v>
      </c>
      <c r="E1792" s="7">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c r="W1792" t="str">
        <f>TEXT(Table_1[[#This Row],[Order Date]],"mmmm")</f>
        <v>September</v>
      </c>
    </row>
    <row r="1793" spans="1:23" ht="14.25" customHeight="1">
      <c r="A1793" s="2">
        <v>1792</v>
      </c>
      <c r="B1793" s="2" t="s">
        <v>4518</v>
      </c>
      <c r="C1793" s="2">
        <f>YEAR(Data!$D1793)</f>
        <v>2011</v>
      </c>
      <c r="D1793" s="7">
        <v>40878</v>
      </c>
      <c r="E1793" s="7">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c r="W1793" t="str">
        <f>TEXT(Table_1[[#This Row],[Order Date]],"mmmm")</f>
        <v>December</v>
      </c>
    </row>
    <row r="1794" spans="1:23" ht="14.25" customHeight="1">
      <c r="A1794" s="2">
        <v>1793</v>
      </c>
      <c r="B1794" s="2" t="s">
        <v>4518</v>
      </c>
      <c r="C1794" s="2">
        <f>YEAR(Data!$D1794)</f>
        <v>2011</v>
      </c>
      <c r="D1794" s="7">
        <v>40878</v>
      </c>
      <c r="E1794" s="7">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c r="W1794" t="str">
        <f>TEXT(Table_1[[#This Row],[Order Date]],"mmmm")</f>
        <v>December</v>
      </c>
    </row>
    <row r="1795" spans="1:23" ht="14.25" customHeight="1">
      <c r="A1795" s="2">
        <v>1794</v>
      </c>
      <c r="B1795" s="2" t="s">
        <v>4523</v>
      </c>
      <c r="C1795" s="2">
        <f>YEAR(Data!$D1795)</f>
        <v>2011</v>
      </c>
      <c r="D1795" s="7">
        <v>40885</v>
      </c>
      <c r="E1795" s="7">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c r="W1795" t="str">
        <f>TEXT(Table_1[[#This Row],[Order Date]],"mmmm")</f>
        <v>December</v>
      </c>
    </row>
    <row r="1796" spans="1:23" ht="14.25" customHeight="1">
      <c r="A1796" s="2">
        <v>1795</v>
      </c>
      <c r="B1796" s="2" t="s">
        <v>4526</v>
      </c>
      <c r="C1796" s="2">
        <f>YEAR(Data!$D1796)</f>
        <v>2013</v>
      </c>
      <c r="D1796" s="7">
        <v>41523</v>
      </c>
      <c r="E1796" s="7">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c r="W1796" t="str">
        <f>TEXT(Table_1[[#This Row],[Order Date]],"mmmm")</f>
        <v>September</v>
      </c>
    </row>
    <row r="1797" spans="1:23" ht="14.25" customHeight="1">
      <c r="A1797" s="2">
        <v>1796</v>
      </c>
      <c r="B1797" s="2" t="s">
        <v>4531</v>
      </c>
      <c r="C1797" s="2">
        <f>YEAR(Data!$D1797)</f>
        <v>2014</v>
      </c>
      <c r="D1797" s="7">
        <v>41879</v>
      </c>
      <c r="E1797" s="7">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c r="W1797" t="str">
        <f>TEXT(Table_1[[#This Row],[Order Date]],"mmmm")</f>
        <v>August</v>
      </c>
    </row>
    <row r="1798" spans="1:23" ht="14.25" customHeight="1">
      <c r="A1798" s="2">
        <v>1797</v>
      </c>
      <c r="B1798" s="2" t="s">
        <v>4531</v>
      </c>
      <c r="C1798" s="2">
        <f>YEAR(Data!$D1798)</f>
        <v>2014</v>
      </c>
      <c r="D1798" s="7">
        <v>41879</v>
      </c>
      <c r="E1798" s="7">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c r="W1798" t="str">
        <f>TEXT(Table_1[[#This Row],[Order Date]],"mmmm")</f>
        <v>August</v>
      </c>
    </row>
    <row r="1799" spans="1:23" ht="14.25" customHeight="1">
      <c r="A1799" s="2">
        <v>1798</v>
      </c>
      <c r="B1799" s="2" t="s">
        <v>4531</v>
      </c>
      <c r="C1799" s="2">
        <f>YEAR(Data!$D1799)</f>
        <v>2014</v>
      </c>
      <c r="D1799" s="7">
        <v>41879</v>
      </c>
      <c r="E1799" s="7">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c r="W1799" t="str">
        <f>TEXT(Table_1[[#This Row],[Order Date]],"mmmm")</f>
        <v>August</v>
      </c>
    </row>
    <row r="1800" spans="1:23" ht="14.25" customHeight="1">
      <c r="A1800" s="2">
        <v>1799</v>
      </c>
      <c r="B1800" s="2" t="s">
        <v>4534</v>
      </c>
      <c r="C1800" s="2">
        <f>YEAR(Data!$D1800)</f>
        <v>2013</v>
      </c>
      <c r="D1800" s="7">
        <v>41463</v>
      </c>
      <c r="E1800" s="7">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c r="W1800" t="str">
        <f>TEXT(Table_1[[#This Row],[Order Date]],"mmmm")</f>
        <v>July</v>
      </c>
    </row>
    <row r="1801" spans="1:23" ht="14.25" customHeight="1">
      <c r="A1801" s="2">
        <v>1800</v>
      </c>
      <c r="B1801" s="2" t="s">
        <v>4535</v>
      </c>
      <c r="C1801" s="2">
        <f>YEAR(Data!$D1801)</f>
        <v>2013</v>
      </c>
      <c r="D1801" s="7">
        <v>41495</v>
      </c>
      <c r="E1801" s="7">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c r="W1801" t="str">
        <f>TEXT(Table_1[[#This Row],[Order Date]],"mmmm")</f>
        <v>August</v>
      </c>
    </row>
    <row r="1802" spans="1:23" ht="14.25" customHeight="1">
      <c r="A1802" s="2">
        <v>1801</v>
      </c>
      <c r="B1802" s="2" t="s">
        <v>4535</v>
      </c>
      <c r="C1802" s="2">
        <f>YEAR(Data!$D1802)</f>
        <v>2013</v>
      </c>
      <c r="D1802" s="7">
        <v>41495</v>
      </c>
      <c r="E1802" s="7">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c r="W1802" t="str">
        <f>TEXT(Table_1[[#This Row],[Order Date]],"mmmm")</f>
        <v>August</v>
      </c>
    </row>
    <row r="1803" spans="1:23" ht="14.25" customHeight="1">
      <c r="A1803" s="2">
        <v>1802</v>
      </c>
      <c r="B1803" s="2" t="s">
        <v>4540</v>
      </c>
      <c r="C1803" s="2">
        <f>YEAR(Data!$D1803)</f>
        <v>2013</v>
      </c>
      <c r="D1803" s="7">
        <v>41592</v>
      </c>
      <c r="E1803" s="7">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c r="W1803" t="str">
        <f>TEXT(Table_1[[#This Row],[Order Date]],"mmmm")</f>
        <v>November</v>
      </c>
    </row>
    <row r="1804" spans="1:23" ht="14.25" customHeight="1">
      <c r="A1804" s="2">
        <v>1803</v>
      </c>
      <c r="B1804" s="2" t="s">
        <v>4541</v>
      </c>
      <c r="C1804" s="2">
        <f>YEAR(Data!$D1804)</f>
        <v>2014</v>
      </c>
      <c r="D1804" s="7">
        <v>41905</v>
      </c>
      <c r="E1804" s="7">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c r="W1804" t="str">
        <f>TEXT(Table_1[[#This Row],[Order Date]],"mmmm")</f>
        <v>September</v>
      </c>
    </row>
    <row r="1805" spans="1:23" ht="14.25" customHeight="1">
      <c r="A1805" s="2">
        <v>1804</v>
      </c>
      <c r="B1805" s="2" t="s">
        <v>4541</v>
      </c>
      <c r="C1805" s="2">
        <f>YEAR(Data!$D1805)</f>
        <v>2014</v>
      </c>
      <c r="D1805" s="7">
        <v>41905</v>
      </c>
      <c r="E1805" s="7">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c r="W1805" t="str">
        <f>TEXT(Table_1[[#This Row],[Order Date]],"mmmm")</f>
        <v>September</v>
      </c>
    </row>
    <row r="1806" spans="1:23" ht="14.25" customHeight="1">
      <c r="A1806" s="2">
        <v>1805</v>
      </c>
      <c r="B1806" s="2" t="s">
        <v>4541</v>
      </c>
      <c r="C1806" s="2">
        <f>YEAR(Data!$D1806)</f>
        <v>2014</v>
      </c>
      <c r="D1806" s="7">
        <v>41905</v>
      </c>
      <c r="E1806" s="7">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c r="W1806" t="str">
        <f>TEXT(Table_1[[#This Row],[Order Date]],"mmmm")</f>
        <v>September</v>
      </c>
    </row>
    <row r="1807" spans="1:23" ht="14.25" customHeight="1">
      <c r="A1807" s="2">
        <v>1806</v>
      </c>
      <c r="B1807" s="2" t="s">
        <v>4544</v>
      </c>
      <c r="C1807" s="2">
        <f>YEAR(Data!$D1807)</f>
        <v>2013</v>
      </c>
      <c r="D1807" s="7">
        <v>41634</v>
      </c>
      <c r="E1807" s="7">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c r="W1807" t="str">
        <f>TEXT(Table_1[[#This Row],[Order Date]],"mmmm")</f>
        <v>December</v>
      </c>
    </row>
    <row r="1808" spans="1:23" ht="14.25" customHeight="1">
      <c r="A1808" s="2">
        <v>1807</v>
      </c>
      <c r="B1808" s="2" t="s">
        <v>4544</v>
      </c>
      <c r="C1808" s="2">
        <f>YEAR(Data!$D1808)</f>
        <v>2013</v>
      </c>
      <c r="D1808" s="7">
        <v>41634</v>
      </c>
      <c r="E1808" s="7">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c r="W1808" t="str">
        <f>TEXT(Table_1[[#This Row],[Order Date]],"mmmm")</f>
        <v>December</v>
      </c>
    </row>
    <row r="1809" spans="1:23" ht="14.25" customHeight="1">
      <c r="A1809" s="2">
        <v>1808</v>
      </c>
      <c r="B1809" s="2" t="s">
        <v>4544</v>
      </c>
      <c r="C1809" s="2">
        <f>YEAR(Data!$D1809)</f>
        <v>2013</v>
      </c>
      <c r="D1809" s="7">
        <v>41634</v>
      </c>
      <c r="E1809" s="7">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c r="W1809" t="str">
        <f>TEXT(Table_1[[#This Row],[Order Date]],"mmmm")</f>
        <v>December</v>
      </c>
    </row>
    <row r="1810" spans="1:23" ht="14.25" customHeight="1">
      <c r="A1810" s="2">
        <v>1809</v>
      </c>
      <c r="B1810" s="2" t="s">
        <v>4545</v>
      </c>
      <c r="C1810" s="2">
        <f>YEAR(Data!$D1810)</f>
        <v>2013</v>
      </c>
      <c r="D1810" s="7">
        <v>41316</v>
      </c>
      <c r="E1810" s="7">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c r="W1810" t="str">
        <f>TEXT(Table_1[[#This Row],[Order Date]],"mmmm")</f>
        <v>February</v>
      </c>
    </row>
    <row r="1811" spans="1:23" ht="14.25" customHeight="1">
      <c r="A1811" s="2">
        <v>1810</v>
      </c>
      <c r="B1811" s="2" t="s">
        <v>4551</v>
      </c>
      <c r="C1811" s="2">
        <f>YEAR(Data!$D1811)</f>
        <v>2013</v>
      </c>
      <c r="D1811" s="7">
        <v>41571</v>
      </c>
      <c r="E1811" s="7">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c r="W1811" t="str">
        <f>TEXT(Table_1[[#This Row],[Order Date]],"mmmm")</f>
        <v>October</v>
      </c>
    </row>
    <row r="1812" spans="1:23" ht="14.25" customHeight="1">
      <c r="A1812" s="2">
        <v>1811</v>
      </c>
      <c r="B1812" s="2" t="s">
        <v>4551</v>
      </c>
      <c r="C1812" s="2">
        <f>YEAR(Data!$D1812)</f>
        <v>2013</v>
      </c>
      <c r="D1812" s="7">
        <v>41571</v>
      </c>
      <c r="E1812" s="7">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c r="W1812" t="str">
        <f>TEXT(Table_1[[#This Row],[Order Date]],"mmmm")</f>
        <v>October</v>
      </c>
    </row>
    <row r="1813" spans="1:23" ht="14.25" customHeight="1">
      <c r="A1813" s="2">
        <v>1812</v>
      </c>
      <c r="B1813" s="2" t="s">
        <v>4556</v>
      </c>
      <c r="C1813" s="2">
        <f>YEAR(Data!$D1813)</f>
        <v>2011</v>
      </c>
      <c r="D1813" s="7">
        <v>40703</v>
      </c>
      <c r="E1813" s="7">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c r="W1813" t="str">
        <f>TEXT(Table_1[[#This Row],[Order Date]],"mmmm")</f>
        <v>June</v>
      </c>
    </row>
    <row r="1814" spans="1:23" ht="14.25" customHeight="1">
      <c r="A1814" s="2">
        <v>1813</v>
      </c>
      <c r="B1814" s="2" t="s">
        <v>4557</v>
      </c>
      <c r="C1814" s="2">
        <f>YEAR(Data!$D1814)</f>
        <v>2014</v>
      </c>
      <c r="D1814" s="7">
        <v>41964</v>
      </c>
      <c r="E1814" s="7">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c r="W1814" t="str">
        <f>TEXT(Table_1[[#This Row],[Order Date]],"mmmm")</f>
        <v>November</v>
      </c>
    </row>
    <row r="1815" spans="1:23" ht="14.25" customHeight="1">
      <c r="A1815" s="2">
        <v>1814</v>
      </c>
      <c r="B1815" s="2" t="s">
        <v>4557</v>
      </c>
      <c r="C1815" s="2">
        <f>YEAR(Data!$D1815)</f>
        <v>2014</v>
      </c>
      <c r="D1815" s="7">
        <v>41964</v>
      </c>
      <c r="E1815" s="7">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c r="W1815" t="str">
        <f>TEXT(Table_1[[#This Row],[Order Date]],"mmmm")</f>
        <v>November</v>
      </c>
    </row>
    <row r="1816" spans="1:23" ht="14.25" customHeight="1">
      <c r="A1816" s="2">
        <v>1815</v>
      </c>
      <c r="B1816" s="2" t="s">
        <v>4560</v>
      </c>
      <c r="C1816" s="2">
        <f>YEAR(Data!$D1816)</f>
        <v>2012</v>
      </c>
      <c r="D1816" s="7">
        <v>41166</v>
      </c>
      <c r="E1816" s="7">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c r="W1816" t="str">
        <f>TEXT(Table_1[[#This Row],[Order Date]],"mmmm")</f>
        <v>September</v>
      </c>
    </row>
    <row r="1817" spans="1:23" ht="14.25" customHeight="1">
      <c r="A1817" s="2">
        <v>1816</v>
      </c>
      <c r="B1817" s="2" t="s">
        <v>4561</v>
      </c>
      <c r="C1817" s="2">
        <f>YEAR(Data!$D1817)</f>
        <v>2012</v>
      </c>
      <c r="D1817" s="7">
        <v>41064</v>
      </c>
      <c r="E1817" s="7">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c r="W1817" t="str">
        <f>TEXT(Table_1[[#This Row],[Order Date]],"mmmm")</f>
        <v>June</v>
      </c>
    </row>
    <row r="1818" spans="1:23" ht="14.25" customHeight="1">
      <c r="A1818" s="2">
        <v>1817</v>
      </c>
      <c r="B1818" s="2" t="s">
        <v>4561</v>
      </c>
      <c r="C1818" s="2">
        <f>YEAR(Data!$D1818)</f>
        <v>2012</v>
      </c>
      <c r="D1818" s="7">
        <v>41064</v>
      </c>
      <c r="E1818" s="7">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c r="W1818" t="str">
        <f>TEXT(Table_1[[#This Row],[Order Date]],"mmmm")</f>
        <v>June</v>
      </c>
    </row>
    <row r="1819" spans="1:23" ht="14.25" customHeight="1">
      <c r="A1819" s="2">
        <v>1818</v>
      </c>
      <c r="B1819" s="2" t="s">
        <v>4564</v>
      </c>
      <c r="C1819" s="2">
        <f>YEAR(Data!$D1819)</f>
        <v>2012</v>
      </c>
      <c r="D1819" s="7">
        <v>41256</v>
      </c>
      <c r="E1819" s="7">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c r="W1819" t="str">
        <f>TEXT(Table_1[[#This Row],[Order Date]],"mmmm")</f>
        <v>December</v>
      </c>
    </row>
    <row r="1820" spans="1:23" ht="14.25" customHeight="1">
      <c r="A1820" s="2">
        <v>1819</v>
      </c>
      <c r="B1820" s="2" t="s">
        <v>4567</v>
      </c>
      <c r="C1820" s="2">
        <f>YEAR(Data!$D1820)</f>
        <v>2011</v>
      </c>
      <c r="D1820" s="7">
        <v>40688</v>
      </c>
      <c r="E1820" s="7">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c r="W1820" t="str">
        <f>TEXT(Table_1[[#This Row],[Order Date]],"mmmm")</f>
        <v>May</v>
      </c>
    </row>
    <row r="1821" spans="1:23" ht="14.25" customHeight="1">
      <c r="A1821" s="2">
        <v>1820</v>
      </c>
      <c r="B1821" s="2" t="s">
        <v>4567</v>
      </c>
      <c r="C1821" s="2">
        <f>YEAR(Data!$D1821)</f>
        <v>2011</v>
      </c>
      <c r="D1821" s="7">
        <v>40688</v>
      </c>
      <c r="E1821" s="7">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c r="W1821" t="str">
        <f>TEXT(Table_1[[#This Row],[Order Date]],"mmmm")</f>
        <v>May</v>
      </c>
    </row>
    <row r="1822" spans="1:23" ht="14.25" customHeight="1">
      <c r="A1822" s="2">
        <v>1821</v>
      </c>
      <c r="B1822" s="2" t="s">
        <v>4574</v>
      </c>
      <c r="C1822" s="2">
        <f>YEAR(Data!$D1822)</f>
        <v>2013</v>
      </c>
      <c r="D1822" s="7">
        <v>41321</v>
      </c>
      <c r="E1822" s="7">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c r="W1822" t="str">
        <f>TEXT(Table_1[[#This Row],[Order Date]],"mmmm")</f>
        <v>February</v>
      </c>
    </row>
    <row r="1823" spans="1:23" ht="14.25" customHeight="1">
      <c r="A1823" s="2">
        <v>1822</v>
      </c>
      <c r="B1823" s="2" t="s">
        <v>4574</v>
      </c>
      <c r="C1823" s="2">
        <f>YEAR(Data!$D1823)</f>
        <v>2013</v>
      </c>
      <c r="D1823" s="7">
        <v>41321</v>
      </c>
      <c r="E1823" s="7">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c r="W1823" t="str">
        <f>TEXT(Table_1[[#This Row],[Order Date]],"mmmm")</f>
        <v>February</v>
      </c>
    </row>
    <row r="1824" spans="1:23" ht="14.25" customHeight="1">
      <c r="A1824" s="2">
        <v>1823</v>
      </c>
      <c r="B1824" s="2" t="s">
        <v>4574</v>
      </c>
      <c r="C1824" s="2">
        <f>YEAR(Data!$D1824)</f>
        <v>2013</v>
      </c>
      <c r="D1824" s="7">
        <v>41321</v>
      </c>
      <c r="E1824" s="7">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c r="W1824" t="str">
        <f>TEXT(Table_1[[#This Row],[Order Date]],"mmmm")</f>
        <v>February</v>
      </c>
    </row>
    <row r="1825" spans="1:23" ht="14.25" customHeight="1">
      <c r="A1825" s="2">
        <v>1824</v>
      </c>
      <c r="B1825" s="2" t="s">
        <v>4574</v>
      </c>
      <c r="C1825" s="2">
        <f>YEAR(Data!$D1825)</f>
        <v>2013</v>
      </c>
      <c r="D1825" s="7">
        <v>41321</v>
      </c>
      <c r="E1825" s="7">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c r="W1825" t="str">
        <f>TEXT(Table_1[[#This Row],[Order Date]],"mmmm")</f>
        <v>February</v>
      </c>
    </row>
    <row r="1826" spans="1:23" ht="14.25" customHeight="1">
      <c r="A1826" s="2">
        <v>1825</v>
      </c>
      <c r="B1826" s="2" t="s">
        <v>4581</v>
      </c>
      <c r="C1826" s="2">
        <f>YEAR(Data!$D1826)</f>
        <v>2013</v>
      </c>
      <c r="D1826" s="7">
        <v>41631</v>
      </c>
      <c r="E1826" s="7">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c r="W1826" t="str">
        <f>TEXT(Table_1[[#This Row],[Order Date]],"mmmm")</f>
        <v>December</v>
      </c>
    </row>
    <row r="1827" spans="1:23" ht="14.25" customHeight="1">
      <c r="A1827" s="2">
        <v>1826</v>
      </c>
      <c r="B1827" s="2" t="s">
        <v>4581</v>
      </c>
      <c r="C1827" s="2">
        <f>YEAR(Data!$D1827)</f>
        <v>2013</v>
      </c>
      <c r="D1827" s="7">
        <v>41631</v>
      </c>
      <c r="E1827" s="7">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c r="W1827" t="str">
        <f>TEXT(Table_1[[#This Row],[Order Date]],"mmmm")</f>
        <v>December</v>
      </c>
    </row>
    <row r="1828" spans="1:23" ht="14.25" customHeight="1">
      <c r="A1828" s="2">
        <v>1827</v>
      </c>
      <c r="B1828" s="2" t="s">
        <v>4581</v>
      </c>
      <c r="C1828" s="2">
        <f>YEAR(Data!$D1828)</f>
        <v>2013</v>
      </c>
      <c r="D1828" s="7">
        <v>41631</v>
      </c>
      <c r="E1828" s="7">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c r="W1828" t="str">
        <f>TEXT(Table_1[[#This Row],[Order Date]],"mmmm")</f>
        <v>December</v>
      </c>
    </row>
    <row r="1829" spans="1:23" ht="14.25" customHeight="1">
      <c r="A1829" s="2">
        <v>1828</v>
      </c>
      <c r="B1829" s="2" t="s">
        <v>4585</v>
      </c>
      <c r="C1829" s="2">
        <f>YEAR(Data!$D1829)</f>
        <v>2013</v>
      </c>
      <c r="D1829" s="7">
        <v>41313</v>
      </c>
      <c r="E1829" s="7">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c r="W1829" t="str">
        <f>TEXT(Table_1[[#This Row],[Order Date]],"mmmm")</f>
        <v>February</v>
      </c>
    </row>
    <row r="1830" spans="1:23" ht="14.25" customHeight="1">
      <c r="A1830" s="2">
        <v>1829</v>
      </c>
      <c r="B1830" s="2" t="s">
        <v>4591</v>
      </c>
      <c r="C1830" s="2">
        <f>YEAR(Data!$D1830)</f>
        <v>2012</v>
      </c>
      <c r="D1830" s="7">
        <v>41103</v>
      </c>
      <c r="E1830" s="7">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c r="W1830" t="str">
        <f>TEXT(Table_1[[#This Row],[Order Date]],"mmmm")</f>
        <v>July</v>
      </c>
    </row>
    <row r="1831" spans="1:23" ht="14.25" customHeight="1">
      <c r="A1831" s="2">
        <v>1830</v>
      </c>
      <c r="B1831" s="2" t="s">
        <v>4594</v>
      </c>
      <c r="C1831" s="2">
        <f>YEAR(Data!$D1831)</f>
        <v>2011</v>
      </c>
      <c r="D1831" s="7">
        <v>40681</v>
      </c>
      <c r="E1831" s="7">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c r="W1831" t="str">
        <f>TEXT(Table_1[[#This Row],[Order Date]],"mmmm")</f>
        <v>May</v>
      </c>
    </row>
    <row r="1832" spans="1:23" ht="14.25" customHeight="1">
      <c r="A1832" s="2">
        <v>1831</v>
      </c>
      <c r="B1832" s="2" t="s">
        <v>4597</v>
      </c>
      <c r="C1832" s="2">
        <f>YEAR(Data!$D1832)</f>
        <v>2014</v>
      </c>
      <c r="D1832" s="7">
        <v>41934</v>
      </c>
      <c r="E1832" s="7">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c r="W1832" t="str">
        <f>TEXT(Table_1[[#This Row],[Order Date]],"mmmm")</f>
        <v>October</v>
      </c>
    </row>
    <row r="1833" spans="1:23" ht="14.25" customHeight="1">
      <c r="A1833" s="2">
        <v>1832</v>
      </c>
      <c r="B1833" s="2" t="s">
        <v>4597</v>
      </c>
      <c r="C1833" s="2">
        <f>YEAR(Data!$D1833)</f>
        <v>2014</v>
      </c>
      <c r="D1833" s="7">
        <v>41934</v>
      </c>
      <c r="E1833" s="7">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c r="W1833" t="str">
        <f>TEXT(Table_1[[#This Row],[Order Date]],"mmmm")</f>
        <v>October</v>
      </c>
    </row>
    <row r="1834" spans="1:23" ht="14.25" customHeight="1">
      <c r="A1834" s="2">
        <v>1833</v>
      </c>
      <c r="B1834" s="2" t="s">
        <v>4601</v>
      </c>
      <c r="C1834" s="2">
        <f>YEAR(Data!$D1834)</f>
        <v>2012</v>
      </c>
      <c r="D1834" s="7">
        <v>41218</v>
      </c>
      <c r="E1834" s="7">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c r="W1834" t="str">
        <f>TEXT(Table_1[[#This Row],[Order Date]],"mmmm")</f>
        <v>November</v>
      </c>
    </row>
    <row r="1835" spans="1:23" ht="14.25" customHeight="1">
      <c r="A1835" s="2">
        <v>1834</v>
      </c>
      <c r="B1835" s="2" t="s">
        <v>4602</v>
      </c>
      <c r="C1835" s="2">
        <f>YEAR(Data!$D1835)</f>
        <v>2014</v>
      </c>
      <c r="D1835" s="7">
        <v>41853</v>
      </c>
      <c r="E1835" s="7">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c r="W1835" t="str">
        <f>TEXT(Table_1[[#This Row],[Order Date]],"mmmm")</f>
        <v>August</v>
      </c>
    </row>
    <row r="1836" spans="1:23" ht="14.25" customHeight="1">
      <c r="A1836" s="2">
        <v>1835</v>
      </c>
      <c r="B1836" s="2" t="s">
        <v>4602</v>
      </c>
      <c r="C1836" s="2">
        <f>YEAR(Data!$D1836)</f>
        <v>2014</v>
      </c>
      <c r="D1836" s="7">
        <v>41853</v>
      </c>
      <c r="E1836" s="7">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c r="W1836" t="str">
        <f>TEXT(Table_1[[#This Row],[Order Date]],"mmmm")</f>
        <v>August</v>
      </c>
    </row>
    <row r="1837" spans="1:23" ht="14.25" customHeight="1">
      <c r="A1837" s="2">
        <v>1836</v>
      </c>
      <c r="B1837" s="2" t="s">
        <v>4607</v>
      </c>
      <c r="C1837" s="2">
        <f>YEAR(Data!$D1837)</f>
        <v>2011</v>
      </c>
      <c r="D1837" s="7">
        <v>40715</v>
      </c>
      <c r="E1837" s="7">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c r="W1837" t="str">
        <f>TEXT(Table_1[[#This Row],[Order Date]],"mmmm")</f>
        <v>June</v>
      </c>
    </row>
    <row r="1838" spans="1:23" ht="14.25" customHeight="1">
      <c r="A1838" s="2">
        <v>1837</v>
      </c>
      <c r="B1838" s="2" t="s">
        <v>4609</v>
      </c>
      <c r="C1838" s="2">
        <f>YEAR(Data!$D1838)</f>
        <v>2014</v>
      </c>
      <c r="D1838" s="7">
        <v>41690</v>
      </c>
      <c r="E1838" s="7">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c r="W1838" t="str">
        <f>TEXT(Table_1[[#This Row],[Order Date]],"mmmm")</f>
        <v>February</v>
      </c>
    </row>
    <row r="1839" spans="1:23" ht="14.25" customHeight="1">
      <c r="A1839" s="2">
        <v>1838</v>
      </c>
      <c r="B1839" s="2" t="s">
        <v>4610</v>
      </c>
      <c r="C1839" s="2">
        <f>YEAR(Data!$D1839)</f>
        <v>2011</v>
      </c>
      <c r="D1839" s="7">
        <v>40756</v>
      </c>
      <c r="E1839" s="7">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c r="W1839" t="str">
        <f>TEXT(Table_1[[#This Row],[Order Date]],"mmmm")</f>
        <v>August</v>
      </c>
    </row>
    <row r="1840" spans="1:23" ht="14.25" customHeight="1">
      <c r="A1840" s="2">
        <v>1839</v>
      </c>
      <c r="B1840" s="2" t="s">
        <v>4610</v>
      </c>
      <c r="C1840" s="2">
        <f>YEAR(Data!$D1840)</f>
        <v>2011</v>
      </c>
      <c r="D1840" s="7">
        <v>40756</v>
      </c>
      <c r="E1840" s="7">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c r="W1840" t="str">
        <f>TEXT(Table_1[[#This Row],[Order Date]],"mmmm")</f>
        <v>August</v>
      </c>
    </row>
    <row r="1841" spans="1:23" ht="14.25" customHeight="1">
      <c r="A1841" s="2">
        <v>1840</v>
      </c>
      <c r="B1841" s="2" t="s">
        <v>4610</v>
      </c>
      <c r="C1841" s="2">
        <f>YEAR(Data!$D1841)</f>
        <v>2011</v>
      </c>
      <c r="D1841" s="7">
        <v>40756</v>
      </c>
      <c r="E1841" s="7">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c r="W1841" t="str">
        <f>TEXT(Table_1[[#This Row],[Order Date]],"mmmm")</f>
        <v>August</v>
      </c>
    </row>
    <row r="1842" spans="1:23" ht="14.25" customHeight="1">
      <c r="A1842" s="2">
        <v>1841</v>
      </c>
      <c r="B1842" s="2" t="s">
        <v>4610</v>
      </c>
      <c r="C1842" s="2">
        <f>YEAR(Data!$D1842)</f>
        <v>2011</v>
      </c>
      <c r="D1842" s="7">
        <v>40756</v>
      </c>
      <c r="E1842" s="7">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c r="W1842" t="str">
        <f>TEXT(Table_1[[#This Row],[Order Date]],"mmmm")</f>
        <v>August</v>
      </c>
    </row>
    <row r="1843" spans="1:23" ht="14.25" customHeight="1">
      <c r="A1843" s="2">
        <v>1842</v>
      </c>
      <c r="B1843" s="2" t="s">
        <v>4615</v>
      </c>
      <c r="C1843" s="2">
        <f>YEAR(Data!$D1843)</f>
        <v>2013</v>
      </c>
      <c r="D1843" s="7">
        <v>41474</v>
      </c>
      <c r="E1843" s="7">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c r="W1843" t="str">
        <f>TEXT(Table_1[[#This Row],[Order Date]],"mmmm")</f>
        <v>July</v>
      </c>
    </row>
    <row r="1844" spans="1:23" ht="14.25" customHeight="1">
      <c r="A1844" s="2">
        <v>1843</v>
      </c>
      <c r="B1844" s="2" t="s">
        <v>4621</v>
      </c>
      <c r="C1844" s="2">
        <f>YEAR(Data!$D1844)</f>
        <v>2012</v>
      </c>
      <c r="D1844" s="7">
        <v>40948</v>
      </c>
      <c r="E1844" s="7">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c r="W1844" t="str">
        <f>TEXT(Table_1[[#This Row],[Order Date]],"mmmm")</f>
        <v>February</v>
      </c>
    </row>
    <row r="1845" spans="1:23" ht="14.25" customHeight="1">
      <c r="A1845" s="2">
        <v>1844</v>
      </c>
      <c r="B1845" s="2" t="s">
        <v>4621</v>
      </c>
      <c r="C1845" s="2">
        <f>YEAR(Data!$D1845)</f>
        <v>2012</v>
      </c>
      <c r="D1845" s="7">
        <v>40948</v>
      </c>
      <c r="E1845" s="7">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c r="W1845" t="str">
        <f>TEXT(Table_1[[#This Row],[Order Date]],"mmmm")</f>
        <v>February</v>
      </c>
    </row>
    <row r="1846" spans="1:23" ht="14.25" customHeight="1">
      <c r="A1846" s="2">
        <v>1845</v>
      </c>
      <c r="B1846" s="2" t="s">
        <v>4624</v>
      </c>
      <c r="C1846" s="2">
        <f>YEAR(Data!$D1846)</f>
        <v>2014</v>
      </c>
      <c r="D1846" s="7">
        <v>41850</v>
      </c>
      <c r="E1846" s="7">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c r="W1846" t="str">
        <f>TEXT(Table_1[[#This Row],[Order Date]],"mmmm")</f>
        <v>July</v>
      </c>
    </row>
    <row r="1847" spans="1:23" ht="14.25" customHeight="1">
      <c r="A1847" s="2">
        <v>1846</v>
      </c>
      <c r="B1847" s="2" t="s">
        <v>4627</v>
      </c>
      <c r="C1847" s="2">
        <f>YEAR(Data!$D1847)</f>
        <v>2014</v>
      </c>
      <c r="D1847" s="7">
        <v>41652</v>
      </c>
      <c r="E1847" s="7">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c r="W1847" t="str">
        <f>TEXT(Table_1[[#This Row],[Order Date]],"mmmm")</f>
        <v>January</v>
      </c>
    </row>
    <row r="1848" spans="1:23" ht="14.25" customHeight="1">
      <c r="A1848" s="2">
        <v>1847</v>
      </c>
      <c r="B1848" s="2" t="s">
        <v>4627</v>
      </c>
      <c r="C1848" s="2">
        <f>YEAR(Data!$D1848)</f>
        <v>2014</v>
      </c>
      <c r="D1848" s="7">
        <v>41652</v>
      </c>
      <c r="E1848" s="7">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c r="W1848" t="str">
        <f>TEXT(Table_1[[#This Row],[Order Date]],"mmmm")</f>
        <v>January</v>
      </c>
    </row>
    <row r="1849" spans="1:23" ht="14.25" customHeight="1">
      <c r="A1849" s="2">
        <v>1848</v>
      </c>
      <c r="B1849" s="2" t="s">
        <v>4630</v>
      </c>
      <c r="C1849" s="2">
        <f>YEAR(Data!$D1849)</f>
        <v>2014</v>
      </c>
      <c r="D1849" s="7">
        <v>41893</v>
      </c>
      <c r="E1849" s="7">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c r="W1849" t="str">
        <f>TEXT(Table_1[[#This Row],[Order Date]],"mmmm")</f>
        <v>September</v>
      </c>
    </row>
    <row r="1850" spans="1:23" ht="14.25" customHeight="1">
      <c r="A1850" s="2">
        <v>1849</v>
      </c>
      <c r="B1850" s="2" t="s">
        <v>4630</v>
      </c>
      <c r="C1850" s="2">
        <f>YEAR(Data!$D1850)</f>
        <v>2014</v>
      </c>
      <c r="D1850" s="7">
        <v>41893</v>
      </c>
      <c r="E1850" s="7">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c r="W1850" t="str">
        <f>TEXT(Table_1[[#This Row],[Order Date]],"mmmm")</f>
        <v>September</v>
      </c>
    </row>
    <row r="1851" spans="1:23" ht="14.25" customHeight="1">
      <c r="A1851" s="2">
        <v>1850</v>
      </c>
      <c r="B1851" s="2" t="s">
        <v>4631</v>
      </c>
      <c r="C1851" s="2">
        <f>YEAR(Data!$D1851)</f>
        <v>2012</v>
      </c>
      <c r="D1851" s="7">
        <v>41110</v>
      </c>
      <c r="E1851" s="7">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c r="W1851" t="str">
        <f>TEXT(Table_1[[#This Row],[Order Date]],"mmmm")</f>
        <v>July</v>
      </c>
    </row>
    <row r="1852" spans="1:23" ht="14.25" customHeight="1">
      <c r="A1852" s="2">
        <v>1851</v>
      </c>
      <c r="B1852" s="2" t="s">
        <v>4631</v>
      </c>
      <c r="C1852" s="2">
        <f>YEAR(Data!$D1852)</f>
        <v>2012</v>
      </c>
      <c r="D1852" s="7">
        <v>41110</v>
      </c>
      <c r="E1852" s="7">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c r="W1852" t="str">
        <f>TEXT(Table_1[[#This Row],[Order Date]],"mmmm")</f>
        <v>July</v>
      </c>
    </row>
    <row r="1853" spans="1:23" ht="14.25" customHeight="1">
      <c r="A1853" s="2">
        <v>1852</v>
      </c>
      <c r="B1853" s="2" t="s">
        <v>4631</v>
      </c>
      <c r="C1853" s="2">
        <f>YEAR(Data!$D1853)</f>
        <v>2012</v>
      </c>
      <c r="D1853" s="7">
        <v>41110</v>
      </c>
      <c r="E1853" s="7">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c r="W1853" t="str">
        <f>TEXT(Table_1[[#This Row],[Order Date]],"mmmm")</f>
        <v>July</v>
      </c>
    </row>
    <row r="1854" spans="1:23" ht="14.25" customHeight="1">
      <c r="A1854" s="2">
        <v>1853</v>
      </c>
      <c r="B1854" s="2" t="s">
        <v>4631</v>
      </c>
      <c r="C1854" s="2">
        <f>YEAR(Data!$D1854)</f>
        <v>2012</v>
      </c>
      <c r="D1854" s="7">
        <v>41110</v>
      </c>
      <c r="E1854" s="7">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c r="W1854" t="str">
        <f>TEXT(Table_1[[#This Row],[Order Date]],"mmmm")</f>
        <v>July</v>
      </c>
    </row>
    <row r="1855" spans="1:23" ht="14.25" customHeight="1">
      <c r="A1855" s="2">
        <v>1854</v>
      </c>
      <c r="B1855" s="2" t="s">
        <v>4631</v>
      </c>
      <c r="C1855" s="2">
        <f>YEAR(Data!$D1855)</f>
        <v>2012</v>
      </c>
      <c r="D1855" s="7">
        <v>41110</v>
      </c>
      <c r="E1855" s="7">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c r="W1855" t="str">
        <f>TEXT(Table_1[[#This Row],[Order Date]],"mmmm")</f>
        <v>July</v>
      </c>
    </row>
    <row r="1856" spans="1:23" ht="14.25" customHeight="1">
      <c r="A1856" s="2">
        <v>1855</v>
      </c>
      <c r="B1856" s="2" t="s">
        <v>4631</v>
      </c>
      <c r="C1856" s="2">
        <f>YEAR(Data!$D1856)</f>
        <v>2012</v>
      </c>
      <c r="D1856" s="7">
        <v>41110</v>
      </c>
      <c r="E1856" s="7">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c r="W1856" t="str">
        <f>TEXT(Table_1[[#This Row],[Order Date]],"mmmm")</f>
        <v>July</v>
      </c>
    </row>
    <row r="1857" spans="1:23" ht="14.25" customHeight="1">
      <c r="A1857" s="2">
        <v>1856</v>
      </c>
      <c r="B1857" s="2" t="s">
        <v>4639</v>
      </c>
      <c r="C1857" s="2">
        <f>YEAR(Data!$D1857)</f>
        <v>2011</v>
      </c>
      <c r="D1857" s="7">
        <v>40707</v>
      </c>
      <c r="E1857" s="7">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c r="W1857" t="str">
        <f>TEXT(Table_1[[#This Row],[Order Date]],"mmmm")</f>
        <v>June</v>
      </c>
    </row>
    <row r="1858" spans="1:23" ht="14.25" customHeight="1">
      <c r="A1858" s="2">
        <v>1857</v>
      </c>
      <c r="B1858" s="2" t="s">
        <v>4641</v>
      </c>
      <c r="C1858" s="2">
        <f>YEAR(Data!$D1858)</f>
        <v>2014</v>
      </c>
      <c r="D1858" s="7">
        <v>41772</v>
      </c>
      <c r="E1858" s="7">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c r="W1858" t="str">
        <f>TEXT(Table_1[[#This Row],[Order Date]],"mmmm")</f>
        <v>May</v>
      </c>
    </row>
    <row r="1859" spans="1:23" ht="14.25" customHeight="1">
      <c r="A1859" s="2">
        <v>1858</v>
      </c>
      <c r="B1859" s="2" t="s">
        <v>4641</v>
      </c>
      <c r="C1859" s="2">
        <f>YEAR(Data!$D1859)</f>
        <v>2014</v>
      </c>
      <c r="D1859" s="7">
        <v>41772</v>
      </c>
      <c r="E1859" s="7">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c r="W1859" t="str">
        <f>TEXT(Table_1[[#This Row],[Order Date]],"mmmm")</f>
        <v>May</v>
      </c>
    </row>
    <row r="1860" spans="1:23" ht="14.25" customHeight="1">
      <c r="A1860" s="2">
        <v>1859</v>
      </c>
      <c r="B1860" s="2" t="s">
        <v>4644</v>
      </c>
      <c r="C1860" s="2">
        <f>YEAR(Data!$D1860)</f>
        <v>2012</v>
      </c>
      <c r="D1860" s="7">
        <v>41155</v>
      </c>
      <c r="E1860" s="7">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c r="W1860" t="str">
        <f>TEXT(Table_1[[#This Row],[Order Date]],"mmmm")</f>
        <v>September</v>
      </c>
    </row>
    <row r="1861" spans="1:23" ht="14.25" customHeight="1">
      <c r="A1861" s="2">
        <v>1860</v>
      </c>
      <c r="B1861" s="2" t="s">
        <v>4644</v>
      </c>
      <c r="C1861" s="2">
        <f>YEAR(Data!$D1861)</f>
        <v>2012</v>
      </c>
      <c r="D1861" s="7">
        <v>41155</v>
      </c>
      <c r="E1861" s="7">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c r="W1861" t="str">
        <f>TEXT(Table_1[[#This Row],[Order Date]],"mmmm")</f>
        <v>September</v>
      </c>
    </row>
    <row r="1862" spans="1:23" ht="14.25" customHeight="1">
      <c r="A1862" s="2">
        <v>1861</v>
      </c>
      <c r="B1862" s="2" t="s">
        <v>4647</v>
      </c>
      <c r="C1862" s="2">
        <f>YEAR(Data!$D1862)</f>
        <v>2014</v>
      </c>
      <c r="D1862" s="7">
        <v>41725</v>
      </c>
      <c r="E1862" s="7">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c r="W1862" t="str">
        <f>TEXT(Table_1[[#This Row],[Order Date]],"mmmm")</f>
        <v>March</v>
      </c>
    </row>
    <row r="1863" spans="1:23" ht="14.25" customHeight="1">
      <c r="A1863" s="2">
        <v>1862</v>
      </c>
      <c r="B1863" s="2" t="s">
        <v>4647</v>
      </c>
      <c r="C1863" s="2">
        <f>YEAR(Data!$D1863)</f>
        <v>2014</v>
      </c>
      <c r="D1863" s="7">
        <v>41725</v>
      </c>
      <c r="E1863" s="7">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c r="W1863" t="str">
        <f>TEXT(Table_1[[#This Row],[Order Date]],"mmmm")</f>
        <v>March</v>
      </c>
    </row>
    <row r="1864" spans="1:23" ht="14.25" customHeight="1">
      <c r="A1864" s="2">
        <v>1863</v>
      </c>
      <c r="B1864" s="2" t="s">
        <v>4650</v>
      </c>
      <c r="C1864" s="2">
        <f>YEAR(Data!$D1864)</f>
        <v>2011</v>
      </c>
      <c r="D1864" s="7">
        <v>40859</v>
      </c>
      <c r="E1864" s="7">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c r="W1864" t="str">
        <f>TEXT(Table_1[[#This Row],[Order Date]],"mmmm")</f>
        <v>November</v>
      </c>
    </row>
    <row r="1865" spans="1:23" ht="14.25" customHeight="1">
      <c r="A1865" s="2">
        <v>1864</v>
      </c>
      <c r="B1865" s="2" t="s">
        <v>4651</v>
      </c>
      <c r="C1865" s="2">
        <f>YEAR(Data!$D1865)</f>
        <v>2013</v>
      </c>
      <c r="D1865" s="7">
        <v>41561</v>
      </c>
      <c r="E1865" s="7">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c r="W1865" t="str">
        <f>TEXT(Table_1[[#This Row],[Order Date]],"mmmm")</f>
        <v>October</v>
      </c>
    </row>
    <row r="1866" spans="1:23" ht="14.25" customHeight="1">
      <c r="A1866" s="2">
        <v>1865</v>
      </c>
      <c r="B1866" s="2" t="s">
        <v>4651</v>
      </c>
      <c r="C1866" s="2">
        <f>YEAR(Data!$D1866)</f>
        <v>2013</v>
      </c>
      <c r="D1866" s="7">
        <v>41561</v>
      </c>
      <c r="E1866" s="7">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c r="W1866" t="str">
        <f>TEXT(Table_1[[#This Row],[Order Date]],"mmmm")</f>
        <v>October</v>
      </c>
    </row>
    <row r="1867" spans="1:23" ht="14.25" customHeight="1">
      <c r="A1867" s="2">
        <v>1866</v>
      </c>
      <c r="B1867" s="2" t="s">
        <v>4656</v>
      </c>
      <c r="C1867" s="2">
        <f>YEAR(Data!$D1867)</f>
        <v>2014</v>
      </c>
      <c r="D1867" s="7">
        <v>41956</v>
      </c>
      <c r="E1867" s="7">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c r="W1867" t="str">
        <f>TEXT(Table_1[[#This Row],[Order Date]],"mmmm")</f>
        <v>November</v>
      </c>
    </row>
    <row r="1868" spans="1:23" ht="14.25" customHeight="1">
      <c r="A1868" s="2">
        <v>1867</v>
      </c>
      <c r="B1868" s="2" t="s">
        <v>4659</v>
      </c>
      <c r="C1868" s="2">
        <f>YEAR(Data!$D1868)</f>
        <v>2014</v>
      </c>
      <c r="D1868" s="7">
        <v>41745</v>
      </c>
      <c r="E1868" s="7">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c r="W1868" t="str">
        <f>TEXT(Table_1[[#This Row],[Order Date]],"mmmm")</f>
        <v>April</v>
      </c>
    </row>
    <row r="1869" spans="1:23" ht="14.25" customHeight="1">
      <c r="A1869" s="2">
        <v>1868</v>
      </c>
      <c r="B1869" s="2" t="s">
        <v>4660</v>
      </c>
      <c r="C1869" s="2">
        <f>YEAR(Data!$D1869)</f>
        <v>2012</v>
      </c>
      <c r="D1869" s="7">
        <v>41085</v>
      </c>
      <c r="E1869" s="7">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c r="W1869" t="str">
        <f>TEXT(Table_1[[#This Row],[Order Date]],"mmmm")</f>
        <v>June</v>
      </c>
    </row>
    <row r="1870" spans="1:23" ht="14.25" customHeight="1">
      <c r="A1870" s="2">
        <v>1869</v>
      </c>
      <c r="B1870" s="2" t="s">
        <v>4660</v>
      </c>
      <c r="C1870" s="2">
        <f>YEAR(Data!$D1870)</f>
        <v>2012</v>
      </c>
      <c r="D1870" s="7">
        <v>41085</v>
      </c>
      <c r="E1870" s="7">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c r="W1870" t="str">
        <f>TEXT(Table_1[[#This Row],[Order Date]],"mmmm")</f>
        <v>June</v>
      </c>
    </row>
    <row r="1871" spans="1:23" ht="14.25" customHeight="1">
      <c r="A1871" s="2">
        <v>1870</v>
      </c>
      <c r="B1871" s="2" t="s">
        <v>4665</v>
      </c>
      <c r="C1871" s="2">
        <f>YEAR(Data!$D1871)</f>
        <v>2013</v>
      </c>
      <c r="D1871" s="7">
        <v>41513</v>
      </c>
      <c r="E1871" s="7">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c r="W1871" t="str">
        <f>TEXT(Table_1[[#This Row],[Order Date]],"mmmm")</f>
        <v>August</v>
      </c>
    </row>
    <row r="1872" spans="1:23" ht="14.25" customHeight="1">
      <c r="A1872" s="2">
        <v>1871</v>
      </c>
      <c r="B1872" s="2" t="s">
        <v>4666</v>
      </c>
      <c r="C1872" s="2">
        <f>YEAR(Data!$D1872)</f>
        <v>2011</v>
      </c>
      <c r="D1872" s="7">
        <v>40745</v>
      </c>
      <c r="E1872" s="7">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c r="W1872" t="str">
        <f>TEXT(Table_1[[#This Row],[Order Date]],"mmmm")</f>
        <v>July</v>
      </c>
    </row>
    <row r="1873" spans="1:23" ht="14.25" customHeight="1">
      <c r="A1873" s="2">
        <v>1872</v>
      </c>
      <c r="B1873" s="2" t="s">
        <v>4666</v>
      </c>
      <c r="C1873" s="2">
        <f>YEAR(Data!$D1873)</f>
        <v>2011</v>
      </c>
      <c r="D1873" s="7">
        <v>40745</v>
      </c>
      <c r="E1873" s="7">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c r="W1873" t="str">
        <f>TEXT(Table_1[[#This Row],[Order Date]],"mmmm")</f>
        <v>July</v>
      </c>
    </row>
    <row r="1874" spans="1:23" ht="14.25" customHeight="1">
      <c r="A1874" s="2">
        <v>1873</v>
      </c>
      <c r="B1874" s="2" t="s">
        <v>4666</v>
      </c>
      <c r="C1874" s="2">
        <f>YEAR(Data!$D1874)</f>
        <v>2011</v>
      </c>
      <c r="D1874" s="7">
        <v>40745</v>
      </c>
      <c r="E1874" s="7">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c r="W1874" t="str">
        <f>TEXT(Table_1[[#This Row],[Order Date]],"mmmm")</f>
        <v>July</v>
      </c>
    </row>
    <row r="1875" spans="1:23" ht="14.25" customHeight="1">
      <c r="A1875" s="2">
        <v>1874</v>
      </c>
      <c r="B1875" s="2" t="s">
        <v>4673</v>
      </c>
      <c r="C1875" s="2">
        <f>YEAR(Data!$D1875)</f>
        <v>2014</v>
      </c>
      <c r="D1875" s="7">
        <v>41965</v>
      </c>
      <c r="E1875" s="7">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c r="W1875" t="str">
        <f>TEXT(Table_1[[#This Row],[Order Date]],"mmmm")</f>
        <v>November</v>
      </c>
    </row>
    <row r="1876" spans="1:23" ht="14.25" customHeight="1">
      <c r="A1876" s="2">
        <v>1875</v>
      </c>
      <c r="B1876" s="2" t="s">
        <v>4679</v>
      </c>
      <c r="C1876" s="2">
        <f>YEAR(Data!$D1876)</f>
        <v>2011</v>
      </c>
      <c r="D1876" s="7">
        <v>40698</v>
      </c>
      <c r="E1876" s="7">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c r="W1876" t="str">
        <f>TEXT(Table_1[[#This Row],[Order Date]],"mmmm")</f>
        <v>June</v>
      </c>
    </row>
    <row r="1877" spans="1:23" ht="14.25" customHeight="1">
      <c r="A1877" s="2">
        <v>1876</v>
      </c>
      <c r="B1877" s="2" t="s">
        <v>4680</v>
      </c>
      <c r="C1877" s="2">
        <f>YEAR(Data!$D1877)</f>
        <v>2013</v>
      </c>
      <c r="D1877" s="7">
        <v>41344</v>
      </c>
      <c r="E1877" s="7">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c r="W1877" t="str">
        <f>TEXT(Table_1[[#This Row],[Order Date]],"mmmm")</f>
        <v>March</v>
      </c>
    </row>
    <row r="1878" spans="1:23" ht="14.25" customHeight="1">
      <c r="A1878" s="2">
        <v>1877</v>
      </c>
      <c r="B1878" s="2" t="s">
        <v>4681</v>
      </c>
      <c r="C1878" s="2">
        <f>YEAR(Data!$D1878)</f>
        <v>2014</v>
      </c>
      <c r="D1878" s="7">
        <v>41724</v>
      </c>
      <c r="E1878" s="7">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c r="W1878" t="str">
        <f>TEXT(Table_1[[#This Row],[Order Date]],"mmmm")</f>
        <v>March</v>
      </c>
    </row>
    <row r="1879" spans="1:23" ht="14.25" customHeight="1">
      <c r="A1879" s="2">
        <v>1878</v>
      </c>
      <c r="B1879" s="2" t="s">
        <v>4684</v>
      </c>
      <c r="C1879" s="2">
        <f>YEAR(Data!$D1879)</f>
        <v>2014</v>
      </c>
      <c r="D1879" s="7">
        <v>42003</v>
      </c>
      <c r="E1879" s="7">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c r="W1879" t="str">
        <f>TEXT(Table_1[[#This Row],[Order Date]],"mmmm")</f>
        <v>December</v>
      </c>
    </row>
    <row r="1880" spans="1:23" ht="14.25" customHeight="1">
      <c r="A1880" s="2">
        <v>1879</v>
      </c>
      <c r="B1880" s="2" t="s">
        <v>4684</v>
      </c>
      <c r="C1880" s="2">
        <f>YEAR(Data!$D1880)</f>
        <v>2014</v>
      </c>
      <c r="D1880" s="7">
        <v>42003</v>
      </c>
      <c r="E1880" s="7">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c r="W1880" t="str">
        <f>TEXT(Table_1[[#This Row],[Order Date]],"mmmm")</f>
        <v>December</v>
      </c>
    </row>
    <row r="1881" spans="1:23" ht="14.25" customHeight="1">
      <c r="A1881" s="2">
        <v>1880</v>
      </c>
      <c r="B1881" s="2" t="s">
        <v>4685</v>
      </c>
      <c r="C1881" s="2">
        <f>YEAR(Data!$D1881)</f>
        <v>2014</v>
      </c>
      <c r="D1881" s="7">
        <v>41727</v>
      </c>
      <c r="E1881" s="7">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c r="W1881" t="str">
        <f>TEXT(Table_1[[#This Row],[Order Date]],"mmmm")</f>
        <v>March</v>
      </c>
    </row>
    <row r="1882" spans="1:23" ht="14.25" customHeight="1">
      <c r="A1882" s="2">
        <v>1881</v>
      </c>
      <c r="B1882" s="2" t="s">
        <v>4686</v>
      </c>
      <c r="C1882" s="2">
        <f>YEAR(Data!$D1882)</f>
        <v>2012</v>
      </c>
      <c r="D1882" s="7">
        <v>40973</v>
      </c>
      <c r="E1882" s="7">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c r="W1882" t="str">
        <f>TEXT(Table_1[[#This Row],[Order Date]],"mmmm")</f>
        <v>March</v>
      </c>
    </row>
    <row r="1883" spans="1:23" ht="14.25" customHeight="1">
      <c r="A1883" s="2">
        <v>1882</v>
      </c>
      <c r="B1883" s="2" t="s">
        <v>4686</v>
      </c>
      <c r="C1883" s="2">
        <f>YEAR(Data!$D1883)</f>
        <v>2012</v>
      </c>
      <c r="D1883" s="7">
        <v>40973</v>
      </c>
      <c r="E1883" s="7">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c r="W1883" t="str">
        <f>TEXT(Table_1[[#This Row],[Order Date]],"mmmm")</f>
        <v>March</v>
      </c>
    </row>
    <row r="1884" spans="1:23" ht="14.25" customHeight="1">
      <c r="A1884" s="2">
        <v>1883</v>
      </c>
      <c r="B1884" s="2" t="s">
        <v>4686</v>
      </c>
      <c r="C1884" s="2">
        <f>YEAR(Data!$D1884)</f>
        <v>2012</v>
      </c>
      <c r="D1884" s="7">
        <v>40973</v>
      </c>
      <c r="E1884" s="7">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c r="W1884" t="str">
        <f>TEXT(Table_1[[#This Row],[Order Date]],"mmmm")</f>
        <v>March</v>
      </c>
    </row>
    <row r="1885" spans="1:23" ht="14.25" customHeight="1">
      <c r="A1885" s="2">
        <v>1884</v>
      </c>
      <c r="B1885" s="2" t="s">
        <v>4688</v>
      </c>
      <c r="C1885" s="2">
        <f>YEAR(Data!$D1885)</f>
        <v>2013</v>
      </c>
      <c r="D1885" s="7">
        <v>41592</v>
      </c>
      <c r="E1885" s="7">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c r="W1885" t="str">
        <f>TEXT(Table_1[[#This Row],[Order Date]],"mmmm")</f>
        <v>November</v>
      </c>
    </row>
    <row r="1886" spans="1:23" ht="14.25" customHeight="1">
      <c r="A1886" s="2">
        <v>1885</v>
      </c>
      <c r="B1886" s="2" t="s">
        <v>4689</v>
      </c>
      <c r="C1886" s="2">
        <f>YEAR(Data!$D1886)</f>
        <v>2014</v>
      </c>
      <c r="D1886" s="7">
        <v>41659</v>
      </c>
      <c r="E1886" s="7">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c r="W1886" t="str">
        <f>TEXT(Table_1[[#This Row],[Order Date]],"mmmm")</f>
        <v>January</v>
      </c>
    </row>
    <row r="1887" spans="1:23" ht="14.25" customHeight="1">
      <c r="A1887" s="2">
        <v>1886</v>
      </c>
      <c r="B1887" s="2" t="s">
        <v>4693</v>
      </c>
      <c r="C1887" s="2">
        <f>YEAR(Data!$D1887)</f>
        <v>2013</v>
      </c>
      <c r="D1887" s="7">
        <v>41387</v>
      </c>
      <c r="E1887" s="7">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c r="W1887" t="str">
        <f>TEXT(Table_1[[#This Row],[Order Date]],"mmmm")</f>
        <v>April</v>
      </c>
    </row>
    <row r="1888" spans="1:23" ht="14.25" customHeight="1">
      <c r="A1888" s="2">
        <v>1887</v>
      </c>
      <c r="B1888" s="2" t="s">
        <v>4696</v>
      </c>
      <c r="C1888" s="2">
        <f>YEAR(Data!$D1888)</f>
        <v>2011</v>
      </c>
      <c r="D1888" s="7">
        <v>40676</v>
      </c>
      <c r="E1888" s="7">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c r="W1888" t="str">
        <f>TEXT(Table_1[[#This Row],[Order Date]],"mmmm")</f>
        <v>May</v>
      </c>
    </row>
    <row r="1889" spans="1:23" ht="14.25" customHeight="1">
      <c r="A1889" s="2">
        <v>1888</v>
      </c>
      <c r="B1889" s="2" t="s">
        <v>4696</v>
      </c>
      <c r="C1889" s="2">
        <f>YEAR(Data!$D1889)</f>
        <v>2011</v>
      </c>
      <c r="D1889" s="7">
        <v>40676</v>
      </c>
      <c r="E1889" s="7">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c r="W1889" t="str">
        <f>TEXT(Table_1[[#This Row],[Order Date]],"mmmm")</f>
        <v>May</v>
      </c>
    </row>
    <row r="1890" spans="1:23" ht="14.25" customHeight="1">
      <c r="A1890" s="2">
        <v>1889</v>
      </c>
      <c r="B1890" s="2" t="s">
        <v>4697</v>
      </c>
      <c r="C1890" s="2">
        <f>YEAR(Data!$D1890)</f>
        <v>2011</v>
      </c>
      <c r="D1890" s="7">
        <v>40837</v>
      </c>
      <c r="E1890" s="7">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c r="W1890" t="str">
        <f>TEXT(Table_1[[#This Row],[Order Date]],"mmmm")</f>
        <v>October</v>
      </c>
    </row>
    <row r="1891" spans="1:23" ht="14.25" customHeight="1">
      <c r="A1891" s="2">
        <v>1890</v>
      </c>
      <c r="B1891" s="2" t="s">
        <v>4697</v>
      </c>
      <c r="C1891" s="2">
        <f>YEAR(Data!$D1891)</f>
        <v>2011</v>
      </c>
      <c r="D1891" s="7">
        <v>40837</v>
      </c>
      <c r="E1891" s="7">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c r="W1891" t="str">
        <f>TEXT(Table_1[[#This Row],[Order Date]],"mmmm")</f>
        <v>October</v>
      </c>
    </row>
    <row r="1892" spans="1:23" ht="14.25" customHeight="1">
      <c r="A1892" s="2">
        <v>1891</v>
      </c>
      <c r="B1892" s="2" t="s">
        <v>4698</v>
      </c>
      <c r="C1892" s="2">
        <f>YEAR(Data!$D1892)</f>
        <v>2011</v>
      </c>
      <c r="D1892" s="7">
        <v>40616</v>
      </c>
      <c r="E1892" s="7">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c r="W1892" t="str">
        <f>TEXT(Table_1[[#This Row],[Order Date]],"mmmm")</f>
        <v>March</v>
      </c>
    </row>
    <row r="1893" spans="1:23" ht="14.25" customHeight="1">
      <c r="A1893" s="2">
        <v>1892</v>
      </c>
      <c r="B1893" s="2" t="s">
        <v>4698</v>
      </c>
      <c r="C1893" s="2">
        <f>YEAR(Data!$D1893)</f>
        <v>2011</v>
      </c>
      <c r="D1893" s="7">
        <v>40616</v>
      </c>
      <c r="E1893" s="7">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c r="W1893" t="str">
        <f>TEXT(Table_1[[#This Row],[Order Date]],"mmmm")</f>
        <v>March</v>
      </c>
    </row>
    <row r="1894" spans="1:23" ht="14.25" customHeight="1">
      <c r="A1894" s="2">
        <v>1893</v>
      </c>
      <c r="B1894" s="2" t="s">
        <v>4701</v>
      </c>
      <c r="C1894" s="2">
        <f>YEAR(Data!$D1894)</f>
        <v>2014</v>
      </c>
      <c r="D1894" s="7">
        <v>41996</v>
      </c>
      <c r="E1894" s="7">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c r="W1894" t="str">
        <f>TEXT(Table_1[[#This Row],[Order Date]],"mmmm")</f>
        <v>December</v>
      </c>
    </row>
    <row r="1895" spans="1:23" ht="14.25" customHeight="1">
      <c r="A1895" s="2">
        <v>1894</v>
      </c>
      <c r="B1895" s="2" t="s">
        <v>4703</v>
      </c>
      <c r="C1895" s="2">
        <f>YEAR(Data!$D1895)</f>
        <v>2013</v>
      </c>
      <c r="D1895" s="7">
        <v>41603</v>
      </c>
      <c r="E1895" s="7">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c r="W1895" t="str">
        <f>TEXT(Table_1[[#This Row],[Order Date]],"mmmm")</f>
        <v>November</v>
      </c>
    </row>
    <row r="1896" spans="1:23" ht="14.25" customHeight="1">
      <c r="A1896" s="2">
        <v>1895</v>
      </c>
      <c r="B1896" s="2" t="s">
        <v>4707</v>
      </c>
      <c r="C1896" s="2">
        <f>YEAR(Data!$D1896)</f>
        <v>2014</v>
      </c>
      <c r="D1896" s="7">
        <v>41976</v>
      </c>
      <c r="E1896" s="7">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c r="W1896" t="str">
        <f>TEXT(Table_1[[#This Row],[Order Date]],"mmmm")</f>
        <v>December</v>
      </c>
    </row>
    <row r="1897" spans="1:23" ht="14.25" customHeight="1">
      <c r="A1897" s="2">
        <v>1896</v>
      </c>
      <c r="B1897" s="2" t="s">
        <v>4713</v>
      </c>
      <c r="C1897" s="2">
        <f>YEAR(Data!$D1897)</f>
        <v>2012</v>
      </c>
      <c r="D1897" s="7">
        <v>41274</v>
      </c>
      <c r="E1897" s="7">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c r="W1897" t="str">
        <f>TEXT(Table_1[[#This Row],[Order Date]],"mmmm")</f>
        <v>December</v>
      </c>
    </row>
    <row r="1898" spans="1:23" ht="14.25" customHeight="1">
      <c r="A1898" s="2">
        <v>1897</v>
      </c>
      <c r="B1898" s="2" t="s">
        <v>4715</v>
      </c>
      <c r="C1898" s="2">
        <f>YEAR(Data!$D1898)</f>
        <v>2014</v>
      </c>
      <c r="D1898" s="7">
        <v>41916</v>
      </c>
      <c r="E1898" s="7">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c r="W1898" t="str">
        <f>TEXT(Table_1[[#This Row],[Order Date]],"mmmm")</f>
        <v>October</v>
      </c>
    </row>
    <row r="1899" spans="1:23" ht="14.25" customHeight="1">
      <c r="A1899" s="2">
        <v>1898</v>
      </c>
      <c r="B1899" s="2" t="s">
        <v>4720</v>
      </c>
      <c r="C1899" s="2">
        <f>YEAR(Data!$D1899)</f>
        <v>2011</v>
      </c>
      <c r="D1899" s="7">
        <v>40784</v>
      </c>
      <c r="E1899" s="7">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c r="W1899" t="str">
        <f>TEXT(Table_1[[#This Row],[Order Date]],"mmmm")</f>
        <v>August</v>
      </c>
    </row>
    <row r="1900" spans="1:23" ht="14.25" customHeight="1">
      <c r="A1900" s="2">
        <v>1899</v>
      </c>
      <c r="B1900" s="2" t="s">
        <v>4720</v>
      </c>
      <c r="C1900" s="2">
        <f>YEAR(Data!$D1900)</f>
        <v>2011</v>
      </c>
      <c r="D1900" s="7">
        <v>40784</v>
      </c>
      <c r="E1900" s="7">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c r="W1900" t="str">
        <f>TEXT(Table_1[[#This Row],[Order Date]],"mmmm")</f>
        <v>August</v>
      </c>
    </row>
    <row r="1901" spans="1:23" ht="14.25" customHeight="1">
      <c r="A1901" s="2">
        <v>1900</v>
      </c>
      <c r="B1901" s="2" t="s">
        <v>4720</v>
      </c>
      <c r="C1901" s="2">
        <f>YEAR(Data!$D1901)</f>
        <v>2011</v>
      </c>
      <c r="D1901" s="7">
        <v>40784</v>
      </c>
      <c r="E1901" s="7">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c r="W1901" t="str">
        <f>TEXT(Table_1[[#This Row],[Order Date]],"mmmm")</f>
        <v>August</v>
      </c>
    </row>
    <row r="1902" spans="1:23" ht="14.25" customHeight="1">
      <c r="A1902" s="2">
        <v>1901</v>
      </c>
      <c r="B1902" s="2" t="s">
        <v>4725</v>
      </c>
      <c r="C1902" s="2">
        <f>YEAR(Data!$D1902)</f>
        <v>2013</v>
      </c>
      <c r="D1902" s="7">
        <v>41455</v>
      </c>
      <c r="E1902" s="7">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c r="W1902" t="str">
        <f>TEXT(Table_1[[#This Row],[Order Date]],"mmmm")</f>
        <v>June</v>
      </c>
    </row>
    <row r="1903" spans="1:23" ht="14.25" customHeight="1">
      <c r="A1903" s="2">
        <v>1902</v>
      </c>
      <c r="B1903" s="2" t="s">
        <v>4726</v>
      </c>
      <c r="C1903" s="2">
        <f>YEAR(Data!$D1903)</f>
        <v>2013</v>
      </c>
      <c r="D1903" s="7">
        <v>41507</v>
      </c>
      <c r="E1903" s="7">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c r="W1903" t="str">
        <f>TEXT(Table_1[[#This Row],[Order Date]],"mmmm")</f>
        <v>August</v>
      </c>
    </row>
    <row r="1904" spans="1:23" ht="14.25" customHeight="1">
      <c r="A1904" s="2">
        <v>1903</v>
      </c>
      <c r="B1904" s="2" t="s">
        <v>4729</v>
      </c>
      <c r="C1904" s="2">
        <f>YEAR(Data!$D1904)</f>
        <v>2014</v>
      </c>
      <c r="D1904" s="7">
        <v>41934</v>
      </c>
      <c r="E1904" s="7">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c r="W1904" t="str">
        <f>TEXT(Table_1[[#This Row],[Order Date]],"mmmm")</f>
        <v>October</v>
      </c>
    </row>
    <row r="1905" spans="1:23" ht="14.25" customHeight="1">
      <c r="A1905" s="2">
        <v>1904</v>
      </c>
      <c r="B1905" s="2" t="s">
        <v>4729</v>
      </c>
      <c r="C1905" s="2">
        <f>YEAR(Data!$D1905)</f>
        <v>2014</v>
      </c>
      <c r="D1905" s="7">
        <v>41934</v>
      </c>
      <c r="E1905" s="7">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c r="W1905" t="str">
        <f>TEXT(Table_1[[#This Row],[Order Date]],"mmmm")</f>
        <v>October</v>
      </c>
    </row>
    <row r="1906" spans="1:23" ht="14.25" customHeight="1">
      <c r="A1906" s="2">
        <v>1905</v>
      </c>
      <c r="B1906" s="2" t="s">
        <v>4729</v>
      </c>
      <c r="C1906" s="2">
        <f>YEAR(Data!$D1906)</f>
        <v>2014</v>
      </c>
      <c r="D1906" s="7">
        <v>41934</v>
      </c>
      <c r="E1906" s="7">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c r="W1906" t="str">
        <f>TEXT(Table_1[[#This Row],[Order Date]],"mmmm")</f>
        <v>October</v>
      </c>
    </row>
    <row r="1907" spans="1:23" ht="14.25" customHeight="1">
      <c r="A1907" s="2">
        <v>1906</v>
      </c>
      <c r="B1907" s="2" t="s">
        <v>4732</v>
      </c>
      <c r="C1907" s="2">
        <f>YEAR(Data!$D1907)</f>
        <v>2014</v>
      </c>
      <c r="D1907" s="7">
        <v>41934</v>
      </c>
      <c r="E1907" s="7">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c r="W1907" t="str">
        <f>TEXT(Table_1[[#This Row],[Order Date]],"mmmm")</f>
        <v>October</v>
      </c>
    </row>
    <row r="1908" spans="1:23" ht="14.25" customHeight="1">
      <c r="A1908" s="2">
        <v>1907</v>
      </c>
      <c r="B1908" s="2" t="s">
        <v>4735</v>
      </c>
      <c r="C1908" s="2">
        <f>YEAR(Data!$D1908)</f>
        <v>2013</v>
      </c>
      <c r="D1908" s="7">
        <v>41412</v>
      </c>
      <c r="E1908" s="7">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c r="W1908" t="str">
        <f>TEXT(Table_1[[#This Row],[Order Date]],"mmmm")</f>
        <v>May</v>
      </c>
    </row>
    <row r="1909" spans="1:23" ht="14.25" customHeight="1">
      <c r="A1909" s="2">
        <v>1908</v>
      </c>
      <c r="B1909" s="2" t="s">
        <v>4735</v>
      </c>
      <c r="C1909" s="2">
        <f>YEAR(Data!$D1909)</f>
        <v>2013</v>
      </c>
      <c r="D1909" s="7">
        <v>41412</v>
      </c>
      <c r="E1909" s="7">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c r="W1909" t="str">
        <f>TEXT(Table_1[[#This Row],[Order Date]],"mmmm")</f>
        <v>May</v>
      </c>
    </row>
    <row r="1910" spans="1:23" ht="14.25" customHeight="1">
      <c r="A1910" s="2">
        <v>1909</v>
      </c>
      <c r="B1910" s="2" t="s">
        <v>4739</v>
      </c>
      <c r="C1910" s="2">
        <f>YEAR(Data!$D1910)</f>
        <v>2012</v>
      </c>
      <c r="D1910" s="7">
        <v>40942</v>
      </c>
      <c r="E1910" s="7">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c r="W1910" t="str">
        <f>TEXT(Table_1[[#This Row],[Order Date]],"mmmm")</f>
        <v>February</v>
      </c>
    </row>
    <row r="1911" spans="1:23" ht="14.25" customHeight="1">
      <c r="A1911" s="2">
        <v>1910</v>
      </c>
      <c r="B1911" s="2" t="s">
        <v>4742</v>
      </c>
      <c r="C1911" s="2">
        <f>YEAR(Data!$D1911)</f>
        <v>2014</v>
      </c>
      <c r="D1911" s="7">
        <v>41992</v>
      </c>
      <c r="E1911" s="7">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c r="W1911" t="str">
        <f>TEXT(Table_1[[#This Row],[Order Date]],"mmmm")</f>
        <v>December</v>
      </c>
    </row>
    <row r="1912" spans="1:23" ht="14.25" customHeight="1">
      <c r="A1912" s="2">
        <v>1911</v>
      </c>
      <c r="B1912" s="2" t="s">
        <v>4747</v>
      </c>
      <c r="C1912" s="2">
        <f>YEAR(Data!$D1912)</f>
        <v>2013</v>
      </c>
      <c r="D1912" s="7">
        <v>41594</v>
      </c>
      <c r="E1912" s="7">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c r="W1912" t="str">
        <f>TEXT(Table_1[[#This Row],[Order Date]],"mmmm")</f>
        <v>November</v>
      </c>
    </row>
    <row r="1913" spans="1:23" ht="14.25" customHeight="1">
      <c r="A1913" s="2">
        <v>1912</v>
      </c>
      <c r="B1913" s="2" t="s">
        <v>4748</v>
      </c>
      <c r="C1913" s="2">
        <f>YEAR(Data!$D1913)</f>
        <v>2014</v>
      </c>
      <c r="D1913" s="7">
        <v>41824</v>
      </c>
      <c r="E1913" s="7">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c r="W1913" t="str">
        <f>TEXT(Table_1[[#This Row],[Order Date]],"mmmm")</f>
        <v>July</v>
      </c>
    </row>
    <row r="1914" spans="1:23" ht="14.25" customHeight="1">
      <c r="A1914" s="2">
        <v>1913</v>
      </c>
      <c r="B1914" s="2" t="s">
        <v>4748</v>
      </c>
      <c r="C1914" s="2">
        <f>YEAR(Data!$D1914)</f>
        <v>2014</v>
      </c>
      <c r="D1914" s="7">
        <v>41824</v>
      </c>
      <c r="E1914" s="7">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c r="W1914" t="str">
        <f>TEXT(Table_1[[#This Row],[Order Date]],"mmmm")</f>
        <v>July</v>
      </c>
    </row>
    <row r="1915" spans="1:23" ht="14.25" customHeight="1">
      <c r="A1915" s="2">
        <v>1914</v>
      </c>
      <c r="B1915" s="2" t="s">
        <v>4753</v>
      </c>
      <c r="C1915" s="2">
        <f>YEAR(Data!$D1915)</f>
        <v>2011</v>
      </c>
      <c r="D1915" s="7">
        <v>40559</v>
      </c>
      <c r="E1915" s="7">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c r="W1915" t="str">
        <f>TEXT(Table_1[[#This Row],[Order Date]],"mmmm")</f>
        <v>January</v>
      </c>
    </row>
    <row r="1916" spans="1:23" ht="14.25" customHeight="1">
      <c r="A1916" s="2">
        <v>1915</v>
      </c>
      <c r="B1916" s="2" t="s">
        <v>4756</v>
      </c>
      <c r="C1916" s="2">
        <f>YEAR(Data!$D1916)</f>
        <v>2014</v>
      </c>
      <c r="D1916" s="7">
        <v>41760</v>
      </c>
      <c r="E1916" s="7">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c r="W1916" t="str">
        <f>TEXT(Table_1[[#This Row],[Order Date]],"mmmm")</f>
        <v>May</v>
      </c>
    </row>
    <row r="1917" spans="1:23" ht="14.25" customHeight="1">
      <c r="A1917" s="2">
        <v>1916</v>
      </c>
      <c r="B1917" s="2" t="s">
        <v>4756</v>
      </c>
      <c r="C1917" s="2">
        <f>YEAR(Data!$D1917)</f>
        <v>2014</v>
      </c>
      <c r="D1917" s="7">
        <v>41760</v>
      </c>
      <c r="E1917" s="7">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c r="W1917" t="str">
        <f>TEXT(Table_1[[#This Row],[Order Date]],"mmmm")</f>
        <v>May</v>
      </c>
    </row>
    <row r="1918" spans="1:23" ht="14.25" customHeight="1">
      <c r="A1918" s="2">
        <v>1917</v>
      </c>
      <c r="B1918" s="2" t="s">
        <v>4756</v>
      </c>
      <c r="C1918" s="2">
        <f>YEAR(Data!$D1918)</f>
        <v>2014</v>
      </c>
      <c r="D1918" s="7">
        <v>41760</v>
      </c>
      <c r="E1918" s="7">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c r="W1918" t="str">
        <f>TEXT(Table_1[[#This Row],[Order Date]],"mmmm")</f>
        <v>May</v>
      </c>
    </row>
    <row r="1919" spans="1:23" ht="14.25" customHeight="1">
      <c r="A1919" s="2">
        <v>1918</v>
      </c>
      <c r="B1919" s="2" t="s">
        <v>4759</v>
      </c>
      <c r="C1919" s="2">
        <f>YEAR(Data!$D1919)</f>
        <v>2012</v>
      </c>
      <c r="D1919" s="7">
        <v>41221</v>
      </c>
      <c r="E1919" s="7">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c r="W1919" t="str">
        <f>TEXT(Table_1[[#This Row],[Order Date]],"mmmm")</f>
        <v>November</v>
      </c>
    </row>
    <row r="1920" spans="1:23" ht="14.25" customHeight="1">
      <c r="A1920" s="2">
        <v>1919</v>
      </c>
      <c r="B1920" s="2" t="s">
        <v>4760</v>
      </c>
      <c r="C1920" s="2">
        <f>YEAR(Data!$D1920)</f>
        <v>2012</v>
      </c>
      <c r="D1920" s="7">
        <v>41212</v>
      </c>
      <c r="E1920" s="7">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c r="W1920" t="str">
        <f>TEXT(Table_1[[#This Row],[Order Date]],"mmmm")</f>
        <v>October</v>
      </c>
    </row>
    <row r="1921" spans="1:23" ht="14.25" customHeight="1">
      <c r="A1921" s="2">
        <v>1920</v>
      </c>
      <c r="B1921" s="2" t="s">
        <v>4763</v>
      </c>
      <c r="C1921" s="2">
        <f>YEAR(Data!$D1921)</f>
        <v>2014</v>
      </c>
      <c r="D1921" s="7">
        <v>41869</v>
      </c>
      <c r="E1921" s="7">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c r="W1921" t="str">
        <f>TEXT(Table_1[[#This Row],[Order Date]],"mmmm")</f>
        <v>August</v>
      </c>
    </row>
    <row r="1922" spans="1:23" ht="14.25" customHeight="1">
      <c r="A1922" s="2">
        <v>1921</v>
      </c>
      <c r="B1922" s="2" t="s">
        <v>4763</v>
      </c>
      <c r="C1922" s="2">
        <f>YEAR(Data!$D1922)</f>
        <v>2014</v>
      </c>
      <c r="D1922" s="7">
        <v>41869</v>
      </c>
      <c r="E1922" s="7">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c r="W1922" t="str">
        <f>TEXT(Table_1[[#This Row],[Order Date]],"mmmm")</f>
        <v>August</v>
      </c>
    </row>
    <row r="1923" spans="1:23" ht="14.25" customHeight="1">
      <c r="A1923" s="2">
        <v>1922</v>
      </c>
      <c r="B1923" s="2" t="s">
        <v>4770</v>
      </c>
      <c r="C1923" s="2">
        <f>YEAR(Data!$D1923)</f>
        <v>2012</v>
      </c>
      <c r="D1923" s="7">
        <v>41185</v>
      </c>
      <c r="E1923" s="7">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c r="W1923" t="str">
        <f>TEXT(Table_1[[#This Row],[Order Date]],"mmmm")</f>
        <v>October</v>
      </c>
    </row>
    <row r="1924" spans="1:23" ht="14.25" customHeight="1">
      <c r="A1924" s="2">
        <v>1923</v>
      </c>
      <c r="B1924" s="2" t="s">
        <v>4773</v>
      </c>
      <c r="C1924" s="2">
        <f>YEAR(Data!$D1924)</f>
        <v>2013</v>
      </c>
      <c r="D1924" s="7">
        <v>41464</v>
      </c>
      <c r="E1924" s="7">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c r="W1924" t="str">
        <f>TEXT(Table_1[[#This Row],[Order Date]],"mmmm")</f>
        <v>July</v>
      </c>
    </row>
    <row r="1925" spans="1:23" ht="14.25" customHeight="1">
      <c r="A1925" s="2">
        <v>1924</v>
      </c>
      <c r="B1925" s="2" t="s">
        <v>4773</v>
      </c>
      <c r="C1925" s="2">
        <f>YEAR(Data!$D1925)</f>
        <v>2013</v>
      </c>
      <c r="D1925" s="7">
        <v>41464</v>
      </c>
      <c r="E1925" s="7">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c r="W1925" t="str">
        <f>TEXT(Table_1[[#This Row],[Order Date]],"mmmm")</f>
        <v>July</v>
      </c>
    </row>
    <row r="1926" spans="1:23" ht="14.25" customHeight="1">
      <c r="A1926" s="2">
        <v>1925</v>
      </c>
      <c r="B1926" s="2" t="s">
        <v>4778</v>
      </c>
      <c r="C1926" s="2">
        <f>YEAR(Data!$D1926)</f>
        <v>2014</v>
      </c>
      <c r="D1926" s="7">
        <v>41979</v>
      </c>
      <c r="E1926" s="7">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c r="W1926" t="str">
        <f>TEXT(Table_1[[#This Row],[Order Date]],"mmmm")</f>
        <v>December</v>
      </c>
    </row>
    <row r="1927" spans="1:23" ht="14.25" customHeight="1">
      <c r="A1927" s="2">
        <v>1926</v>
      </c>
      <c r="B1927" s="2" t="s">
        <v>4779</v>
      </c>
      <c r="C1927" s="2">
        <f>YEAR(Data!$D1927)</f>
        <v>2014</v>
      </c>
      <c r="D1927" s="7">
        <v>41708</v>
      </c>
      <c r="E1927" s="7">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c r="W1927" t="str">
        <f>TEXT(Table_1[[#This Row],[Order Date]],"mmmm")</f>
        <v>March</v>
      </c>
    </row>
    <row r="1928" spans="1:23" ht="14.25" customHeight="1">
      <c r="A1928" s="2">
        <v>1927</v>
      </c>
      <c r="B1928" s="2" t="s">
        <v>4780</v>
      </c>
      <c r="C1928" s="2">
        <f>YEAR(Data!$D1928)</f>
        <v>2013</v>
      </c>
      <c r="D1928" s="7">
        <v>41435</v>
      </c>
      <c r="E1928" s="7">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c r="W1928" t="str">
        <f>TEXT(Table_1[[#This Row],[Order Date]],"mmmm")</f>
        <v>June</v>
      </c>
    </row>
    <row r="1929" spans="1:23" ht="14.25" customHeight="1">
      <c r="A1929" s="2">
        <v>1928</v>
      </c>
      <c r="B1929" s="2" t="s">
        <v>4783</v>
      </c>
      <c r="C1929" s="2">
        <f>YEAR(Data!$D1929)</f>
        <v>2014</v>
      </c>
      <c r="D1929" s="7">
        <v>41972</v>
      </c>
      <c r="E1929" s="7">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c r="W1929" t="str">
        <f>TEXT(Table_1[[#This Row],[Order Date]],"mmmm")</f>
        <v>November</v>
      </c>
    </row>
    <row r="1930" spans="1:23" ht="14.25" customHeight="1">
      <c r="A1930" s="2">
        <v>1929</v>
      </c>
      <c r="B1930" s="2" t="s">
        <v>4784</v>
      </c>
      <c r="C1930" s="2">
        <f>YEAR(Data!$D1930)</f>
        <v>2014</v>
      </c>
      <c r="D1930" s="7">
        <v>41715</v>
      </c>
      <c r="E1930" s="7">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c r="W1930" t="str">
        <f>TEXT(Table_1[[#This Row],[Order Date]],"mmmm")</f>
        <v>March</v>
      </c>
    </row>
    <row r="1931" spans="1:23" ht="14.25" customHeight="1">
      <c r="A1931" s="2">
        <v>1930</v>
      </c>
      <c r="B1931" s="2" t="s">
        <v>4784</v>
      </c>
      <c r="C1931" s="2">
        <f>YEAR(Data!$D1931)</f>
        <v>2014</v>
      </c>
      <c r="D1931" s="7">
        <v>41715</v>
      </c>
      <c r="E1931" s="7">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c r="W1931" t="str">
        <f>TEXT(Table_1[[#This Row],[Order Date]],"mmmm")</f>
        <v>March</v>
      </c>
    </row>
    <row r="1932" spans="1:23" ht="14.25" customHeight="1">
      <c r="A1932" s="2">
        <v>1931</v>
      </c>
      <c r="B1932" s="2" t="s">
        <v>4784</v>
      </c>
      <c r="C1932" s="2">
        <f>YEAR(Data!$D1932)</f>
        <v>2014</v>
      </c>
      <c r="D1932" s="7">
        <v>41715</v>
      </c>
      <c r="E1932" s="7">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c r="W1932" t="str">
        <f>TEXT(Table_1[[#This Row],[Order Date]],"mmmm")</f>
        <v>March</v>
      </c>
    </row>
    <row r="1933" spans="1:23" ht="14.25" customHeight="1">
      <c r="A1933" s="2">
        <v>1932</v>
      </c>
      <c r="B1933" s="2" t="s">
        <v>4787</v>
      </c>
      <c r="C1933" s="2">
        <f>YEAR(Data!$D1933)</f>
        <v>2013</v>
      </c>
      <c r="D1933" s="7">
        <v>41606</v>
      </c>
      <c r="E1933" s="7">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c r="W1933" t="str">
        <f>TEXT(Table_1[[#This Row],[Order Date]],"mmmm")</f>
        <v>November</v>
      </c>
    </row>
    <row r="1934" spans="1:23" ht="14.25" customHeight="1">
      <c r="A1934" s="2">
        <v>1933</v>
      </c>
      <c r="B1934" s="2" t="s">
        <v>4790</v>
      </c>
      <c r="C1934" s="2">
        <f>YEAR(Data!$D1934)</f>
        <v>2014</v>
      </c>
      <c r="D1934" s="7">
        <v>41858</v>
      </c>
      <c r="E1934" s="7">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c r="W1934" t="str">
        <f>TEXT(Table_1[[#This Row],[Order Date]],"mmmm")</f>
        <v>August</v>
      </c>
    </row>
    <row r="1935" spans="1:23" ht="14.25" customHeight="1">
      <c r="A1935" s="2">
        <v>1934</v>
      </c>
      <c r="B1935" s="2" t="s">
        <v>4790</v>
      </c>
      <c r="C1935" s="2">
        <f>YEAR(Data!$D1935)</f>
        <v>2014</v>
      </c>
      <c r="D1935" s="7">
        <v>41858</v>
      </c>
      <c r="E1935" s="7">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c r="W1935" t="str">
        <f>TEXT(Table_1[[#This Row],[Order Date]],"mmmm")</f>
        <v>August</v>
      </c>
    </row>
    <row r="1936" spans="1:23" ht="14.25" customHeight="1">
      <c r="A1936" s="2">
        <v>1935</v>
      </c>
      <c r="B1936" s="2" t="s">
        <v>4793</v>
      </c>
      <c r="C1936" s="2">
        <f>YEAR(Data!$D1936)</f>
        <v>2014</v>
      </c>
      <c r="D1936" s="7">
        <v>41971</v>
      </c>
      <c r="E1936" s="7">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c r="W1936" t="str">
        <f>TEXT(Table_1[[#This Row],[Order Date]],"mmmm")</f>
        <v>November</v>
      </c>
    </row>
    <row r="1937" spans="1:23" ht="14.25" customHeight="1">
      <c r="A1937" s="2">
        <v>1936</v>
      </c>
      <c r="B1937" s="2" t="s">
        <v>4793</v>
      </c>
      <c r="C1937" s="2">
        <f>YEAR(Data!$D1937)</f>
        <v>2014</v>
      </c>
      <c r="D1937" s="7">
        <v>41971</v>
      </c>
      <c r="E1937" s="7">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c r="W1937" t="str">
        <f>TEXT(Table_1[[#This Row],[Order Date]],"mmmm")</f>
        <v>November</v>
      </c>
    </row>
    <row r="1938" spans="1:23" ht="14.25" customHeight="1">
      <c r="A1938" s="2">
        <v>1937</v>
      </c>
      <c r="B1938" s="2" t="s">
        <v>4796</v>
      </c>
      <c r="C1938" s="2">
        <f>YEAR(Data!$D1938)</f>
        <v>2012</v>
      </c>
      <c r="D1938" s="7">
        <v>41054</v>
      </c>
      <c r="E1938" s="7">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c r="W1938" t="str">
        <f>TEXT(Table_1[[#This Row],[Order Date]],"mmmm")</f>
        <v>May</v>
      </c>
    </row>
    <row r="1939" spans="1:23" ht="14.25" customHeight="1">
      <c r="A1939" s="2">
        <v>1938</v>
      </c>
      <c r="B1939" s="2" t="s">
        <v>4797</v>
      </c>
      <c r="C1939" s="2">
        <f>YEAR(Data!$D1939)</f>
        <v>2013</v>
      </c>
      <c r="D1939" s="7">
        <v>41464</v>
      </c>
      <c r="E1939" s="7">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c r="W1939" t="str">
        <f>TEXT(Table_1[[#This Row],[Order Date]],"mmmm")</f>
        <v>July</v>
      </c>
    </row>
    <row r="1940" spans="1:23" ht="14.25" customHeight="1">
      <c r="A1940" s="2">
        <v>1939</v>
      </c>
      <c r="B1940" s="2" t="s">
        <v>4797</v>
      </c>
      <c r="C1940" s="2">
        <f>YEAR(Data!$D1940)</f>
        <v>2013</v>
      </c>
      <c r="D1940" s="7">
        <v>41464</v>
      </c>
      <c r="E1940" s="7">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c r="W1940" t="str">
        <f>TEXT(Table_1[[#This Row],[Order Date]],"mmmm")</f>
        <v>July</v>
      </c>
    </row>
    <row r="1941" spans="1:23" ht="14.25" customHeight="1">
      <c r="A1941" s="2">
        <v>1940</v>
      </c>
      <c r="B1941" s="2" t="s">
        <v>4797</v>
      </c>
      <c r="C1941" s="2">
        <f>YEAR(Data!$D1941)</f>
        <v>2013</v>
      </c>
      <c r="D1941" s="7">
        <v>41464</v>
      </c>
      <c r="E1941" s="7">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c r="W1941" t="str">
        <f>TEXT(Table_1[[#This Row],[Order Date]],"mmmm")</f>
        <v>July</v>
      </c>
    </row>
    <row r="1942" spans="1:23" ht="14.25" customHeight="1">
      <c r="A1942" s="2">
        <v>1941</v>
      </c>
      <c r="B1942" s="2" t="s">
        <v>4797</v>
      </c>
      <c r="C1942" s="2">
        <f>YEAR(Data!$D1942)</f>
        <v>2013</v>
      </c>
      <c r="D1942" s="7">
        <v>41464</v>
      </c>
      <c r="E1942" s="7">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c r="W1942" t="str">
        <f>TEXT(Table_1[[#This Row],[Order Date]],"mmmm")</f>
        <v>July</v>
      </c>
    </row>
    <row r="1943" spans="1:23" ht="14.25" customHeight="1">
      <c r="A1943" s="2">
        <v>1942</v>
      </c>
      <c r="B1943" s="2" t="s">
        <v>4805</v>
      </c>
      <c r="C1943" s="2">
        <f>YEAR(Data!$D1943)</f>
        <v>2014</v>
      </c>
      <c r="D1943" s="7">
        <v>41881</v>
      </c>
      <c r="E1943" s="7">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c r="W1943" t="str">
        <f>TEXT(Table_1[[#This Row],[Order Date]],"mmmm")</f>
        <v>August</v>
      </c>
    </row>
    <row r="1944" spans="1:23" ht="14.25" customHeight="1">
      <c r="A1944" s="2">
        <v>1943</v>
      </c>
      <c r="B1944" s="2" t="s">
        <v>4805</v>
      </c>
      <c r="C1944" s="2">
        <f>YEAR(Data!$D1944)</f>
        <v>2014</v>
      </c>
      <c r="D1944" s="7">
        <v>41881</v>
      </c>
      <c r="E1944" s="7">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c r="W1944" t="str">
        <f>TEXT(Table_1[[#This Row],[Order Date]],"mmmm")</f>
        <v>August</v>
      </c>
    </row>
    <row r="1945" spans="1:23" ht="14.25" customHeight="1">
      <c r="A1945" s="2">
        <v>1944</v>
      </c>
      <c r="B1945" s="2" t="s">
        <v>4805</v>
      </c>
      <c r="C1945" s="2">
        <f>YEAR(Data!$D1945)</f>
        <v>2014</v>
      </c>
      <c r="D1945" s="7">
        <v>41881</v>
      </c>
      <c r="E1945" s="7">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c r="W1945" t="str">
        <f>TEXT(Table_1[[#This Row],[Order Date]],"mmmm")</f>
        <v>August</v>
      </c>
    </row>
    <row r="1946" spans="1:23" ht="14.25" customHeight="1">
      <c r="A1946" s="2">
        <v>1945</v>
      </c>
      <c r="B1946" s="2" t="s">
        <v>4806</v>
      </c>
      <c r="C1946" s="2">
        <f>YEAR(Data!$D1946)</f>
        <v>2013</v>
      </c>
      <c r="D1946" s="7">
        <v>41446</v>
      </c>
      <c r="E1946" s="7">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c r="W1946" t="str">
        <f>TEXT(Table_1[[#This Row],[Order Date]],"mmmm")</f>
        <v>June</v>
      </c>
    </row>
    <row r="1947" spans="1:23" ht="14.25" customHeight="1">
      <c r="A1947" s="2">
        <v>1946</v>
      </c>
      <c r="B1947" s="2" t="s">
        <v>4806</v>
      </c>
      <c r="C1947" s="2">
        <f>YEAR(Data!$D1947)</f>
        <v>2013</v>
      </c>
      <c r="D1947" s="7">
        <v>41446</v>
      </c>
      <c r="E1947" s="7">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c r="W1947" t="str">
        <f>TEXT(Table_1[[#This Row],[Order Date]],"mmmm")</f>
        <v>June</v>
      </c>
    </row>
    <row r="1948" spans="1:23" ht="14.25" customHeight="1">
      <c r="A1948" s="2">
        <v>1947</v>
      </c>
      <c r="B1948" s="2" t="s">
        <v>4807</v>
      </c>
      <c r="C1948" s="2">
        <f>YEAR(Data!$D1948)</f>
        <v>2014</v>
      </c>
      <c r="D1948" s="7">
        <v>41885</v>
      </c>
      <c r="E1948" s="7">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c r="W1948" t="str">
        <f>TEXT(Table_1[[#This Row],[Order Date]],"mmmm")</f>
        <v>September</v>
      </c>
    </row>
    <row r="1949" spans="1:23" ht="14.25" customHeight="1">
      <c r="A1949" s="2">
        <v>1948</v>
      </c>
      <c r="B1949" s="2" t="s">
        <v>4807</v>
      </c>
      <c r="C1949" s="2">
        <f>YEAR(Data!$D1949)</f>
        <v>2014</v>
      </c>
      <c r="D1949" s="7">
        <v>41885</v>
      </c>
      <c r="E1949" s="7">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c r="W1949" t="str">
        <f>TEXT(Table_1[[#This Row],[Order Date]],"mmmm")</f>
        <v>September</v>
      </c>
    </row>
    <row r="1950" spans="1:23" ht="14.25" customHeight="1">
      <c r="A1950" s="2">
        <v>1949</v>
      </c>
      <c r="B1950" s="2" t="s">
        <v>4807</v>
      </c>
      <c r="C1950" s="2">
        <f>YEAR(Data!$D1950)</f>
        <v>2014</v>
      </c>
      <c r="D1950" s="7">
        <v>41885</v>
      </c>
      <c r="E1950" s="7">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c r="W1950" t="str">
        <f>TEXT(Table_1[[#This Row],[Order Date]],"mmmm")</f>
        <v>September</v>
      </c>
    </row>
    <row r="1951" spans="1:23" ht="14.25" customHeight="1">
      <c r="A1951" s="2">
        <v>1950</v>
      </c>
      <c r="B1951" s="2" t="s">
        <v>4807</v>
      </c>
      <c r="C1951" s="2">
        <f>YEAR(Data!$D1951)</f>
        <v>2014</v>
      </c>
      <c r="D1951" s="7">
        <v>41885</v>
      </c>
      <c r="E1951" s="7">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c r="W1951" t="str">
        <f>TEXT(Table_1[[#This Row],[Order Date]],"mmmm")</f>
        <v>September</v>
      </c>
    </row>
    <row r="1952" spans="1:23" ht="14.25" customHeight="1">
      <c r="A1952" s="2">
        <v>1951</v>
      </c>
      <c r="B1952" s="2" t="s">
        <v>4807</v>
      </c>
      <c r="C1952" s="2">
        <f>YEAR(Data!$D1952)</f>
        <v>2014</v>
      </c>
      <c r="D1952" s="7">
        <v>41885</v>
      </c>
      <c r="E1952" s="7">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c r="W1952" t="str">
        <f>TEXT(Table_1[[#This Row],[Order Date]],"mmmm")</f>
        <v>September</v>
      </c>
    </row>
    <row r="1953" spans="1:23" ht="14.25" customHeight="1">
      <c r="A1953" s="2">
        <v>1952</v>
      </c>
      <c r="B1953" s="2" t="s">
        <v>4807</v>
      </c>
      <c r="C1953" s="2">
        <f>YEAR(Data!$D1953)</f>
        <v>2014</v>
      </c>
      <c r="D1953" s="7">
        <v>41885</v>
      </c>
      <c r="E1953" s="7">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c r="W1953" t="str">
        <f>TEXT(Table_1[[#This Row],[Order Date]],"mmmm")</f>
        <v>September</v>
      </c>
    </row>
    <row r="1954" spans="1:23" ht="14.25" customHeight="1">
      <c r="A1954" s="2">
        <v>1953</v>
      </c>
      <c r="B1954" s="2" t="s">
        <v>4807</v>
      </c>
      <c r="C1954" s="2">
        <f>YEAR(Data!$D1954)</f>
        <v>2014</v>
      </c>
      <c r="D1954" s="7">
        <v>41885</v>
      </c>
      <c r="E1954" s="7">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c r="W1954" t="str">
        <f>TEXT(Table_1[[#This Row],[Order Date]],"mmmm")</f>
        <v>September</v>
      </c>
    </row>
    <row r="1955" spans="1:23" ht="14.25" customHeight="1">
      <c r="A1955" s="2">
        <v>1954</v>
      </c>
      <c r="B1955" s="2" t="s">
        <v>4807</v>
      </c>
      <c r="C1955" s="2">
        <f>YEAR(Data!$D1955)</f>
        <v>2014</v>
      </c>
      <c r="D1955" s="7">
        <v>41885</v>
      </c>
      <c r="E1955" s="7">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c r="W1955" t="str">
        <f>TEXT(Table_1[[#This Row],[Order Date]],"mmmm")</f>
        <v>September</v>
      </c>
    </row>
    <row r="1956" spans="1:23" ht="14.25" customHeight="1">
      <c r="A1956" s="2">
        <v>1955</v>
      </c>
      <c r="B1956" s="2" t="s">
        <v>4807</v>
      </c>
      <c r="C1956" s="2">
        <f>YEAR(Data!$D1956)</f>
        <v>2014</v>
      </c>
      <c r="D1956" s="7">
        <v>41885</v>
      </c>
      <c r="E1956" s="7">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c r="W1956" t="str">
        <f>TEXT(Table_1[[#This Row],[Order Date]],"mmmm")</f>
        <v>September</v>
      </c>
    </row>
    <row r="1957" spans="1:23" ht="14.25" customHeight="1">
      <c r="A1957" s="2">
        <v>1956</v>
      </c>
      <c r="B1957" s="2" t="s">
        <v>4807</v>
      </c>
      <c r="C1957" s="2">
        <f>YEAR(Data!$D1957)</f>
        <v>2014</v>
      </c>
      <c r="D1957" s="7">
        <v>41885</v>
      </c>
      <c r="E1957" s="7">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c r="W1957" t="str">
        <f>TEXT(Table_1[[#This Row],[Order Date]],"mmmm")</f>
        <v>September</v>
      </c>
    </row>
    <row r="1958" spans="1:23" ht="14.25" customHeight="1">
      <c r="A1958" s="2">
        <v>1957</v>
      </c>
      <c r="B1958" s="2" t="s">
        <v>4807</v>
      </c>
      <c r="C1958" s="2">
        <f>YEAR(Data!$D1958)</f>
        <v>2014</v>
      </c>
      <c r="D1958" s="7">
        <v>41885</v>
      </c>
      <c r="E1958" s="7">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c r="W1958" t="str">
        <f>TEXT(Table_1[[#This Row],[Order Date]],"mmmm")</f>
        <v>September</v>
      </c>
    </row>
    <row r="1959" spans="1:23" ht="14.25" customHeight="1">
      <c r="A1959" s="2">
        <v>1958</v>
      </c>
      <c r="B1959" s="2" t="s">
        <v>4807</v>
      </c>
      <c r="C1959" s="2">
        <f>YEAR(Data!$D1959)</f>
        <v>2014</v>
      </c>
      <c r="D1959" s="7">
        <v>41885</v>
      </c>
      <c r="E1959" s="7">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c r="W1959" t="str">
        <f>TEXT(Table_1[[#This Row],[Order Date]],"mmmm")</f>
        <v>September</v>
      </c>
    </row>
    <row r="1960" spans="1:23" ht="14.25" customHeight="1">
      <c r="A1960" s="2">
        <v>1959</v>
      </c>
      <c r="B1960" s="2" t="s">
        <v>4814</v>
      </c>
      <c r="C1960" s="2">
        <f>YEAR(Data!$D1960)</f>
        <v>2014</v>
      </c>
      <c r="D1960" s="7">
        <v>41893</v>
      </c>
      <c r="E1960" s="7">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c r="W1960" t="str">
        <f>TEXT(Table_1[[#This Row],[Order Date]],"mmmm")</f>
        <v>September</v>
      </c>
    </row>
    <row r="1961" spans="1:23" ht="14.25" customHeight="1">
      <c r="A1961" s="2">
        <v>1960</v>
      </c>
      <c r="B1961" s="2" t="s">
        <v>4814</v>
      </c>
      <c r="C1961" s="2">
        <f>YEAR(Data!$D1961)</f>
        <v>2014</v>
      </c>
      <c r="D1961" s="7">
        <v>41893</v>
      </c>
      <c r="E1961" s="7">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c r="W1961" t="str">
        <f>TEXT(Table_1[[#This Row],[Order Date]],"mmmm")</f>
        <v>September</v>
      </c>
    </row>
    <row r="1962" spans="1:23" ht="14.25" customHeight="1">
      <c r="A1962" s="2">
        <v>1961</v>
      </c>
      <c r="B1962" s="2" t="s">
        <v>4814</v>
      </c>
      <c r="C1962" s="2">
        <f>YEAR(Data!$D1962)</f>
        <v>2014</v>
      </c>
      <c r="D1962" s="7">
        <v>41893</v>
      </c>
      <c r="E1962" s="7">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c r="W1962" t="str">
        <f>TEXT(Table_1[[#This Row],[Order Date]],"mmmm")</f>
        <v>September</v>
      </c>
    </row>
    <row r="1963" spans="1:23" ht="14.25" customHeight="1">
      <c r="A1963" s="2">
        <v>1962</v>
      </c>
      <c r="B1963" s="2" t="s">
        <v>4814</v>
      </c>
      <c r="C1963" s="2">
        <f>YEAR(Data!$D1963)</f>
        <v>2014</v>
      </c>
      <c r="D1963" s="7">
        <v>41893</v>
      </c>
      <c r="E1963" s="7">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c r="W1963" t="str">
        <f>TEXT(Table_1[[#This Row],[Order Date]],"mmmm")</f>
        <v>September</v>
      </c>
    </row>
    <row r="1964" spans="1:23" ht="14.25" customHeight="1">
      <c r="A1964" s="2">
        <v>1963</v>
      </c>
      <c r="B1964" s="2" t="s">
        <v>4814</v>
      </c>
      <c r="C1964" s="2">
        <f>YEAR(Data!$D1964)</f>
        <v>2014</v>
      </c>
      <c r="D1964" s="7">
        <v>41893</v>
      </c>
      <c r="E1964" s="7">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c r="W1964" t="str">
        <f>TEXT(Table_1[[#This Row],[Order Date]],"mmmm")</f>
        <v>September</v>
      </c>
    </row>
    <row r="1965" spans="1:23" ht="14.25" customHeight="1">
      <c r="A1965" s="2">
        <v>1964</v>
      </c>
      <c r="B1965" s="2" t="s">
        <v>4814</v>
      </c>
      <c r="C1965" s="2">
        <f>YEAR(Data!$D1965)</f>
        <v>2014</v>
      </c>
      <c r="D1965" s="7">
        <v>41893</v>
      </c>
      <c r="E1965" s="7">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c r="W1965" t="str">
        <f>TEXT(Table_1[[#This Row],[Order Date]],"mmmm")</f>
        <v>September</v>
      </c>
    </row>
    <row r="1966" spans="1:23" ht="14.25" customHeight="1">
      <c r="A1966" s="2">
        <v>1965</v>
      </c>
      <c r="B1966" s="2" t="s">
        <v>4814</v>
      </c>
      <c r="C1966" s="2">
        <f>YEAR(Data!$D1966)</f>
        <v>2014</v>
      </c>
      <c r="D1966" s="7">
        <v>41893</v>
      </c>
      <c r="E1966" s="7">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c r="W1966" t="str">
        <f>TEXT(Table_1[[#This Row],[Order Date]],"mmmm")</f>
        <v>September</v>
      </c>
    </row>
    <row r="1967" spans="1:23" ht="14.25" customHeight="1">
      <c r="A1967" s="2">
        <v>1966</v>
      </c>
      <c r="B1967" s="2" t="s">
        <v>4814</v>
      </c>
      <c r="C1967" s="2">
        <f>YEAR(Data!$D1967)</f>
        <v>2014</v>
      </c>
      <c r="D1967" s="7">
        <v>41893</v>
      </c>
      <c r="E1967" s="7">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c r="W1967" t="str">
        <f>TEXT(Table_1[[#This Row],[Order Date]],"mmmm")</f>
        <v>September</v>
      </c>
    </row>
    <row r="1968" spans="1:23" ht="14.25" customHeight="1">
      <c r="A1968" s="2">
        <v>1967</v>
      </c>
      <c r="B1968" s="2" t="s">
        <v>4823</v>
      </c>
      <c r="C1968" s="2">
        <f>YEAR(Data!$D1968)</f>
        <v>2014</v>
      </c>
      <c r="D1968" s="7">
        <v>41995</v>
      </c>
      <c r="E1968" s="7">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c r="W1968" t="str">
        <f>TEXT(Table_1[[#This Row],[Order Date]],"mmmm")</f>
        <v>December</v>
      </c>
    </row>
    <row r="1969" spans="1:23" ht="14.25" customHeight="1">
      <c r="A1969" s="2">
        <v>1968</v>
      </c>
      <c r="B1969" s="2" t="s">
        <v>4823</v>
      </c>
      <c r="C1969" s="2">
        <f>YEAR(Data!$D1969)</f>
        <v>2014</v>
      </c>
      <c r="D1969" s="7">
        <v>41995</v>
      </c>
      <c r="E1969" s="7">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c r="W1969" t="str">
        <f>TEXT(Table_1[[#This Row],[Order Date]],"mmmm")</f>
        <v>December</v>
      </c>
    </row>
    <row r="1970" spans="1:23" ht="14.25" customHeight="1">
      <c r="A1970" s="2">
        <v>1969</v>
      </c>
      <c r="B1970" s="2" t="s">
        <v>4823</v>
      </c>
      <c r="C1970" s="2">
        <f>YEAR(Data!$D1970)</f>
        <v>2014</v>
      </c>
      <c r="D1970" s="7">
        <v>41995</v>
      </c>
      <c r="E1970" s="7">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c r="W1970" t="str">
        <f>TEXT(Table_1[[#This Row],[Order Date]],"mmmm")</f>
        <v>December</v>
      </c>
    </row>
    <row r="1971" spans="1:23" ht="14.25" customHeight="1">
      <c r="A1971" s="2">
        <v>1970</v>
      </c>
      <c r="B1971" s="2" t="s">
        <v>4827</v>
      </c>
      <c r="C1971" s="2">
        <f>YEAR(Data!$D1971)</f>
        <v>2014</v>
      </c>
      <c r="D1971" s="7">
        <v>41906</v>
      </c>
      <c r="E1971" s="7">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c r="W1971" t="str">
        <f>TEXT(Table_1[[#This Row],[Order Date]],"mmmm")</f>
        <v>September</v>
      </c>
    </row>
    <row r="1972" spans="1:23" ht="14.25" customHeight="1">
      <c r="A1972" s="2">
        <v>1971</v>
      </c>
      <c r="B1972" s="2" t="s">
        <v>4828</v>
      </c>
      <c r="C1972" s="2">
        <f>YEAR(Data!$D1972)</f>
        <v>2014</v>
      </c>
      <c r="D1972" s="7">
        <v>41766</v>
      </c>
      <c r="E1972" s="7">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c r="W1972" t="str">
        <f>TEXT(Table_1[[#This Row],[Order Date]],"mmmm")</f>
        <v>May</v>
      </c>
    </row>
    <row r="1973" spans="1:23" ht="14.25" customHeight="1">
      <c r="A1973" s="2">
        <v>1972</v>
      </c>
      <c r="B1973" s="2" t="s">
        <v>4828</v>
      </c>
      <c r="C1973" s="2">
        <f>YEAR(Data!$D1973)</f>
        <v>2014</v>
      </c>
      <c r="D1973" s="7">
        <v>41766</v>
      </c>
      <c r="E1973" s="7">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c r="W1973" t="str">
        <f>TEXT(Table_1[[#This Row],[Order Date]],"mmmm")</f>
        <v>May</v>
      </c>
    </row>
    <row r="1974" spans="1:23" ht="14.25" customHeight="1">
      <c r="A1974" s="2">
        <v>1973</v>
      </c>
      <c r="B1974" s="2" t="s">
        <v>4829</v>
      </c>
      <c r="C1974" s="2">
        <f>YEAR(Data!$D1974)</f>
        <v>2011</v>
      </c>
      <c r="D1974" s="7">
        <v>40891</v>
      </c>
      <c r="E1974" s="7">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c r="W1974" t="str">
        <f>TEXT(Table_1[[#This Row],[Order Date]],"mmmm")</f>
        <v>December</v>
      </c>
    </row>
    <row r="1975" spans="1:23" ht="14.25" customHeight="1">
      <c r="A1975" s="2">
        <v>1974</v>
      </c>
      <c r="B1975" s="2" t="s">
        <v>4829</v>
      </c>
      <c r="C1975" s="2">
        <f>YEAR(Data!$D1975)</f>
        <v>2011</v>
      </c>
      <c r="D1975" s="7">
        <v>40891</v>
      </c>
      <c r="E1975" s="7">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c r="W1975" t="str">
        <f>TEXT(Table_1[[#This Row],[Order Date]],"mmmm")</f>
        <v>December</v>
      </c>
    </row>
    <row r="1976" spans="1:23" ht="14.25" customHeight="1">
      <c r="A1976" s="2">
        <v>1975</v>
      </c>
      <c r="B1976" s="2" t="s">
        <v>4829</v>
      </c>
      <c r="C1976" s="2">
        <f>YEAR(Data!$D1976)</f>
        <v>2011</v>
      </c>
      <c r="D1976" s="7">
        <v>40891</v>
      </c>
      <c r="E1976" s="7">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c r="W1976" t="str">
        <f>TEXT(Table_1[[#This Row],[Order Date]],"mmmm")</f>
        <v>December</v>
      </c>
    </row>
    <row r="1977" spans="1:23" ht="14.25" customHeight="1">
      <c r="A1977" s="2">
        <v>1976</v>
      </c>
      <c r="B1977" s="2" t="s">
        <v>4836</v>
      </c>
      <c r="C1977" s="2">
        <f>YEAR(Data!$D1977)</f>
        <v>2011</v>
      </c>
      <c r="D1977" s="7">
        <v>40834</v>
      </c>
      <c r="E1977" s="7">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c r="W1977" t="str">
        <f>TEXT(Table_1[[#This Row],[Order Date]],"mmmm")</f>
        <v>October</v>
      </c>
    </row>
    <row r="1978" spans="1:23" ht="14.25" customHeight="1">
      <c r="A1978" s="2">
        <v>1977</v>
      </c>
      <c r="B1978" s="2" t="s">
        <v>4836</v>
      </c>
      <c r="C1978" s="2">
        <f>YEAR(Data!$D1978)</f>
        <v>2011</v>
      </c>
      <c r="D1978" s="7">
        <v>40834</v>
      </c>
      <c r="E1978" s="7">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c r="W1978" t="str">
        <f>TEXT(Table_1[[#This Row],[Order Date]],"mmmm")</f>
        <v>October</v>
      </c>
    </row>
    <row r="1979" spans="1:23" ht="14.25" customHeight="1">
      <c r="A1979" s="2">
        <v>1978</v>
      </c>
      <c r="B1979" s="2" t="s">
        <v>4836</v>
      </c>
      <c r="C1979" s="2">
        <f>YEAR(Data!$D1979)</f>
        <v>2011</v>
      </c>
      <c r="D1979" s="7">
        <v>40834</v>
      </c>
      <c r="E1979" s="7">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c r="W1979" t="str">
        <f>TEXT(Table_1[[#This Row],[Order Date]],"mmmm")</f>
        <v>October</v>
      </c>
    </row>
    <row r="1980" spans="1:23" ht="14.25" customHeight="1">
      <c r="A1980" s="2">
        <v>1979</v>
      </c>
      <c r="B1980" s="2" t="s">
        <v>4841</v>
      </c>
      <c r="C1980" s="2">
        <f>YEAR(Data!$D1980)</f>
        <v>2012</v>
      </c>
      <c r="D1980" s="7">
        <v>41037</v>
      </c>
      <c r="E1980" s="7">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c r="W1980" t="str">
        <f>TEXT(Table_1[[#This Row],[Order Date]],"mmmm")</f>
        <v>May</v>
      </c>
    </row>
    <row r="1981" spans="1:23" ht="14.25" customHeight="1">
      <c r="A1981" s="2">
        <v>1980</v>
      </c>
      <c r="B1981" s="2" t="s">
        <v>4844</v>
      </c>
      <c r="C1981" s="2">
        <f>YEAR(Data!$D1981)</f>
        <v>2013</v>
      </c>
      <c r="D1981" s="7">
        <v>41379</v>
      </c>
      <c r="E1981" s="7">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c r="W1981" t="str">
        <f>TEXT(Table_1[[#This Row],[Order Date]],"mmmm")</f>
        <v>April</v>
      </c>
    </row>
    <row r="1982" spans="1:23" ht="14.25" customHeight="1">
      <c r="A1982" s="2">
        <v>1981</v>
      </c>
      <c r="B1982" s="2" t="s">
        <v>4844</v>
      </c>
      <c r="C1982" s="2">
        <f>YEAR(Data!$D1982)</f>
        <v>2013</v>
      </c>
      <c r="D1982" s="7">
        <v>41379</v>
      </c>
      <c r="E1982" s="7">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c r="W1982" t="str">
        <f>TEXT(Table_1[[#This Row],[Order Date]],"mmmm")</f>
        <v>April</v>
      </c>
    </row>
    <row r="1983" spans="1:23" ht="14.25" customHeight="1">
      <c r="A1983" s="2">
        <v>1982</v>
      </c>
      <c r="B1983" s="2" t="s">
        <v>4845</v>
      </c>
      <c r="C1983" s="2">
        <f>YEAR(Data!$D1983)</f>
        <v>2012</v>
      </c>
      <c r="D1983" s="7">
        <v>41257</v>
      </c>
      <c r="E1983" s="7">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c r="W1983" t="str">
        <f>TEXT(Table_1[[#This Row],[Order Date]],"mmmm")</f>
        <v>December</v>
      </c>
    </row>
    <row r="1984" spans="1:23" ht="14.25" customHeight="1">
      <c r="A1984" s="2">
        <v>1983</v>
      </c>
      <c r="B1984" s="2" t="s">
        <v>4846</v>
      </c>
      <c r="C1984" s="2">
        <f>YEAR(Data!$D1984)</f>
        <v>2011</v>
      </c>
      <c r="D1984" s="7">
        <v>40880</v>
      </c>
      <c r="E1984" s="7">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c r="W1984" t="str">
        <f>TEXT(Table_1[[#This Row],[Order Date]],"mmmm")</f>
        <v>December</v>
      </c>
    </row>
    <row r="1985" spans="1:23" ht="14.25" customHeight="1">
      <c r="A1985" s="2">
        <v>1984</v>
      </c>
      <c r="B1985" s="2" t="s">
        <v>4850</v>
      </c>
      <c r="C1985" s="2">
        <f>YEAR(Data!$D1985)</f>
        <v>2011</v>
      </c>
      <c r="D1985" s="7">
        <v>40872</v>
      </c>
      <c r="E1985" s="7">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c r="W1985" t="str">
        <f>TEXT(Table_1[[#This Row],[Order Date]],"mmmm")</f>
        <v>November</v>
      </c>
    </row>
    <row r="1986" spans="1:23" ht="14.25" customHeight="1">
      <c r="A1986" s="2">
        <v>1985</v>
      </c>
      <c r="B1986" s="2" t="s">
        <v>4850</v>
      </c>
      <c r="C1986" s="2">
        <f>YEAR(Data!$D1986)</f>
        <v>2011</v>
      </c>
      <c r="D1986" s="7">
        <v>40872</v>
      </c>
      <c r="E1986" s="7">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c r="W1986" t="str">
        <f>TEXT(Table_1[[#This Row],[Order Date]],"mmmm")</f>
        <v>November</v>
      </c>
    </row>
    <row r="1987" spans="1:23" ht="14.25" customHeight="1">
      <c r="A1987" s="2">
        <v>1986</v>
      </c>
      <c r="B1987" s="2" t="s">
        <v>4850</v>
      </c>
      <c r="C1987" s="2">
        <f>YEAR(Data!$D1987)</f>
        <v>2011</v>
      </c>
      <c r="D1987" s="7">
        <v>40872</v>
      </c>
      <c r="E1987" s="7">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c r="W1987" t="str">
        <f>TEXT(Table_1[[#This Row],[Order Date]],"mmmm")</f>
        <v>November</v>
      </c>
    </row>
    <row r="1988" spans="1:23" ht="14.25" customHeight="1">
      <c r="A1988" s="2">
        <v>1987</v>
      </c>
      <c r="B1988" s="2" t="s">
        <v>4851</v>
      </c>
      <c r="C1988" s="2">
        <f>YEAR(Data!$D1988)</f>
        <v>2013</v>
      </c>
      <c r="D1988" s="7">
        <v>41481</v>
      </c>
      <c r="E1988" s="7">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c r="W1988" t="str">
        <f>TEXT(Table_1[[#This Row],[Order Date]],"mmmm")</f>
        <v>July</v>
      </c>
    </row>
    <row r="1989" spans="1:23" ht="14.25" customHeight="1">
      <c r="A1989" s="2">
        <v>1988</v>
      </c>
      <c r="B1989" s="2" t="s">
        <v>4854</v>
      </c>
      <c r="C1989" s="2">
        <f>YEAR(Data!$D1989)</f>
        <v>2012</v>
      </c>
      <c r="D1989" s="7">
        <v>41222</v>
      </c>
      <c r="E1989" s="7">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c r="W1989" t="str">
        <f>TEXT(Table_1[[#This Row],[Order Date]],"mmmm")</f>
        <v>November</v>
      </c>
    </row>
    <row r="1990" spans="1:23" ht="14.25" customHeight="1">
      <c r="A1990" s="2">
        <v>1989</v>
      </c>
      <c r="B1990" s="2" t="s">
        <v>4854</v>
      </c>
      <c r="C1990" s="2">
        <f>YEAR(Data!$D1990)</f>
        <v>2012</v>
      </c>
      <c r="D1990" s="7">
        <v>41222</v>
      </c>
      <c r="E1990" s="7">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c r="W1990" t="str">
        <f>TEXT(Table_1[[#This Row],[Order Date]],"mmmm")</f>
        <v>November</v>
      </c>
    </row>
    <row r="1991" spans="1:23" ht="14.25" customHeight="1">
      <c r="A1991" s="2">
        <v>1990</v>
      </c>
      <c r="B1991" s="2" t="s">
        <v>4854</v>
      </c>
      <c r="C1991" s="2">
        <f>YEAR(Data!$D1991)</f>
        <v>2012</v>
      </c>
      <c r="D1991" s="7">
        <v>41222</v>
      </c>
      <c r="E1991" s="7">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c r="W1991" t="str">
        <f>TEXT(Table_1[[#This Row],[Order Date]],"mmmm")</f>
        <v>November</v>
      </c>
    </row>
    <row r="1992" spans="1:23" ht="14.25" customHeight="1">
      <c r="A1992" s="2">
        <v>1991</v>
      </c>
      <c r="B1992" s="2" t="s">
        <v>4854</v>
      </c>
      <c r="C1992" s="2">
        <f>YEAR(Data!$D1992)</f>
        <v>2012</v>
      </c>
      <c r="D1992" s="7">
        <v>41222</v>
      </c>
      <c r="E1992" s="7">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c r="W1992" t="str">
        <f>TEXT(Table_1[[#This Row],[Order Date]],"mmmm")</f>
        <v>November</v>
      </c>
    </row>
    <row r="1993" spans="1:23" ht="14.25" customHeight="1">
      <c r="A1993" s="2">
        <v>1992</v>
      </c>
      <c r="B1993" s="2" t="s">
        <v>4862</v>
      </c>
      <c r="C1993" s="2">
        <f>YEAR(Data!$D1993)</f>
        <v>2014</v>
      </c>
      <c r="D1993" s="7">
        <v>41695</v>
      </c>
      <c r="E1993" s="7">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c r="W1993" t="str">
        <f>TEXT(Table_1[[#This Row],[Order Date]],"mmmm")</f>
        <v>February</v>
      </c>
    </row>
    <row r="1994" spans="1:23" ht="14.25" customHeight="1">
      <c r="A1994" s="2">
        <v>1993</v>
      </c>
      <c r="B1994" s="2" t="s">
        <v>4863</v>
      </c>
      <c r="C1994" s="2">
        <f>YEAR(Data!$D1994)</f>
        <v>2014</v>
      </c>
      <c r="D1994" s="7">
        <v>41816</v>
      </c>
      <c r="E1994" s="7">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c r="W1994" t="str">
        <f>TEXT(Table_1[[#This Row],[Order Date]],"mmmm")</f>
        <v>June</v>
      </c>
    </row>
    <row r="1995" spans="1:23" ht="14.25" customHeight="1">
      <c r="A1995" s="2">
        <v>1994</v>
      </c>
      <c r="B1995" s="2" t="s">
        <v>4863</v>
      </c>
      <c r="C1995" s="2">
        <f>YEAR(Data!$D1995)</f>
        <v>2014</v>
      </c>
      <c r="D1995" s="7">
        <v>41816</v>
      </c>
      <c r="E1995" s="7">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c r="W1995" t="str">
        <f>TEXT(Table_1[[#This Row],[Order Date]],"mmmm")</f>
        <v>June</v>
      </c>
    </row>
    <row r="1996" spans="1:23" ht="14.25" customHeight="1">
      <c r="A1996" s="2">
        <v>1995</v>
      </c>
      <c r="B1996" s="2" t="s">
        <v>4863</v>
      </c>
      <c r="C1996" s="2">
        <f>YEAR(Data!$D1996)</f>
        <v>2014</v>
      </c>
      <c r="D1996" s="7">
        <v>41816</v>
      </c>
      <c r="E1996" s="7">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c r="W1996" t="str">
        <f>TEXT(Table_1[[#This Row],[Order Date]],"mmmm")</f>
        <v>June</v>
      </c>
    </row>
    <row r="1997" spans="1:23" ht="14.25" customHeight="1">
      <c r="A1997" s="2">
        <v>1996</v>
      </c>
      <c r="B1997" s="2" t="s">
        <v>4868</v>
      </c>
      <c r="C1997" s="2">
        <f>YEAR(Data!$D1997)</f>
        <v>2014</v>
      </c>
      <c r="D1997" s="7">
        <v>41976</v>
      </c>
      <c r="E1997" s="7">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c r="W1997" t="str">
        <f>TEXT(Table_1[[#This Row],[Order Date]],"mmmm")</f>
        <v>December</v>
      </c>
    </row>
    <row r="1998" spans="1:23" ht="14.25" customHeight="1">
      <c r="A1998" s="2">
        <v>1997</v>
      </c>
      <c r="B1998" s="2" t="s">
        <v>4868</v>
      </c>
      <c r="C1998" s="2">
        <f>YEAR(Data!$D1998)</f>
        <v>2014</v>
      </c>
      <c r="D1998" s="7">
        <v>41976</v>
      </c>
      <c r="E1998" s="7">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c r="W1998" t="str">
        <f>TEXT(Table_1[[#This Row],[Order Date]],"mmmm")</f>
        <v>December</v>
      </c>
    </row>
    <row r="1999" spans="1:23" ht="14.25" customHeight="1">
      <c r="A1999" s="2">
        <v>1998</v>
      </c>
      <c r="B1999" s="2" t="s">
        <v>4873</v>
      </c>
      <c r="C1999" s="2">
        <f>YEAR(Data!$D1999)</f>
        <v>2011</v>
      </c>
      <c r="D1999" s="7">
        <v>40581</v>
      </c>
      <c r="E1999" s="7">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c r="W1999" t="str">
        <f>TEXT(Table_1[[#This Row],[Order Date]],"mmmm")</f>
        <v>February</v>
      </c>
    </row>
    <row r="2000" spans="1:23" ht="14.25" customHeight="1">
      <c r="A2000" s="2">
        <v>1999</v>
      </c>
      <c r="B2000" s="2" t="s">
        <v>4873</v>
      </c>
      <c r="C2000" s="2">
        <f>YEAR(Data!$D2000)</f>
        <v>2011</v>
      </c>
      <c r="D2000" s="7">
        <v>40581</v>
      </c>
      <c r="E2000" s="7">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c r="W2000" t="str">
        <f>TEXT(Table_1[[#This Row],[Order Date]],"mmmm")</f>
        <v>February</v>
      </c>
    </row>
    <row r="2001" spans="1:23" ht="14.25" customHeight="1">
      <c r="A2001" s="2">
        <v>2000</v>
      </c>
      <c r="B2001" s="2" t="s">
        <v>4873</v>
      </c>
      <c r="C2001" s="2">
        <f>YEAR(Data!$D2001)</f>
        <v>2011</v>
      </c>
      <c r="D2001" s="7">
        <v>40581</v>
      </c>
      <c r="E2001" s="7">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c r="W2001" t="str">
        <f>TEXT(Table_1[[#This Row],[Order Date]],"mmmm")</f>
        <v>February</v>
      </c>
    </row>
    <row r="2002" spans="1:23" ht="14.25" customHeight="1">
      <c r="A2002" s="2">
        <v>2001</v>
      </c>
      <c r="B2002" s="2" t="s">
        <v>4875</v>
      </c>
      <c r="C2002" s="2">
        <f>YEAR(Data!$D2002)</f>
        <v>2014</v>
      </c>
      <c r="D2002" s="7">
        <v>41741</v>
      </c>
      <c r="E2002" s="7">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c r="W2002" t="str">
        <f>TEXT(Table_1[[#This Row],[Order Date]],"mmmm")</f>
        <v>April</v>
      </c>
    </row>
    <row r="2003" spans="1:23" ht="14.25" customHeight="1">
      <c r="A2003" s="2">
        <v>2002</v>
      </c>
      <c r="B2003" s="2" t="s">
        <v>4875</v>
      </c>
      <c r="C2003" s="2">
        <f>YEAR(Data!$D2003)</f>
        <v>2014</v>
      </c>
      <c r="D2003" s="7">
        <v>41741</v>
      </c>
      <c r="E2003" s="7">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c r="W2003" t="str">
        <f>TEXT(Table_1[[#This Row],[Order Date]],"mmmm")</f>
        <v>April</v>
      </c>
    </row>
    <row r="2004" spans="1:23" ht="14.25" customHeight="1">
      <c r="A2004" s="2">
        <v>2003</v>
      </c>
      <c r="B2004" s="2" t="s">
        <v>4878</v>
      </c>
      <c r="C2004" s="2">
        <f>YEAR(Data!$D2004)</f>
        <v>2014</v>
      </c>
      <c r="D2004" s="7">
        <v>41999</v>
      </c>
      <c r="E2004" s="7">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c r="W2004" t="str">
        <f>TEXT(Table_1[[#This Row],[Order Date]],"mmmm")</f>
        <v>December</v>
      </c>
    </row>
    <row r="2005" spans="1:23" ht="14.25" customHeight="1">
      <c r="A2005" s="2">
        <v>2004</v>
      </c>
      <c r="B2005" s="2" t="s">
        <v>4878</v>
      </c>
      <c r="C2005" s="2">
        <f>YEAR(Data!$D2005)</f>
        <v>2014</v>
      </c>
      <c r="D2005" s="7">
        <v>41999</v>
      </c>
      <c r="E2005" s="7">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c r="W2005" t="str">
        <f>TEXT(Table_1[[#This Row],[Order Date]],"mmmm")</f>
        <v>December</v>
      </c>
    </row>
    <row r="2006" spans="1:23" ht="14.25" customHeight="1">
      <c r="A2006" s="2">
        <v>2005</v>
      </c>
      <c r="B2006" s="2" t="s">
        <v>4879</v>
      </c>
      <c r="C2006" s="2">
        <f>YEAR(Data!$D2006)</f>
        <v>2014</v>
      </c>
      <c r="D2006" s="7">
        <v>41741</v>
      </c>
      <c r="E2006" s="7">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c r="W2006" t="str">
        <f>TEXT(Table_1[[#This Row],[Order Date]],"mmmm")</f>
        <v>April</v>
      </c>
    </row>
    <row r="2007" spans="1:23" ht="14.25" customHeight="1">
      <c r="A2007" s="2">
        <v>2006</v>
      </c>
      <c r="B2007" s="2" t="s">
        <v>4881</v>
      </c>
      <c r="C2007" s="2">
        <f>YEAR(Data!$D2007)</f>
        <v>2011</v>
      </c>
      <c r="D2007" s="7">
        <v>40908</v>
      </c>
      <c r="E2007" s="7">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c r="W2007" t="str">
        <f>TEXT(Table_1[[#This Row],[Order Date]],"mmmm")</f>
        <v>December</v>
      </c>
    </row>
    <row r="2008" spans="1:23" ht="14.25" customHeight="1">
      <c r="A2008" s="2">
        <v>2007</v>
      </c>
      <c r="B2008" s="2" t="s">
        <v>4881</v>
      </c>
      <c r="C2008" s="2">
        <f>YEAR(Data!$D2008)</f>
        <v>2011</v>
      </c>
      <c r="D2008" s="7">
        <v>40908</v>
      </c>
      <c r="E2008" s="7">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c r="W2008" t="str">
        <f>TEXT(Table_1[[#This Row],[Order Date]],"mmmm")</f>
        <v>December</v>
      </c>
    </row>
    <row r="2009" spans="1:23" ht="14.25" customHeight="1">
      <c r="A2009" s="2">
        <v>2008</v>
      </c>
      <c r="B2009" s="2" t="s">
        <v>4882</v>
      </c>
      <c r="C2009" s="2">
        <f>YEAR(Data!$D2009)</f>
        <v>2014</v>
      </c>
      <c r="D2009" s="7">
        <v>41855</v>
      </c>
      <c r="E2009" s="7">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c r="W2009" t="str">
        <f>TEXT(Table_1[[#This Row],[Order Date]],"mmmm")</f>
        <v>August</v>
      </c>
    </row>
    <row r="2010" spans="1:23" ht="14.25" customHeight="1">
      <c r="A2010" s="2">
        <v>2009</v>
      </c>
      <c r="B2010" s="2" t="s">
        <v>4885</v>
      </c>
      <c r="C2010" s="2">
        <f>YEAR(Data!$D2010)</f>
        <v>2011</v>
      </c>
      <c r="D2010" s="7">
        <v>40862</v>
      </c>
      <c r="E2010" s="7">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c r="W2010" t="str">
        <f>TEXT(Table_1[[#This Row],[Order Date]],"mmmm")</f>
        <v>November</v>
      </c>
    </row>
    <row r="2011" spans="1:23" ht="14.25" customHeight="1">
      <c r="A2011" s="2">
        <v>2010</v>
      </c>
      <c r="B2011" s="2" t="s">
        <v>4885</v>
      </c>
      <c r="C2011" s="2">
        <f>YEAR(Data!$D2011)</f>
        <v>2011</v>
      </c>
      <c r="D2011" s="7">
        <v>40862</v>
      </c>
      <c r="E2011" s="7">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c r="W2011" t="str">
        <f>TEXT(Table_1[[#This Row],[Order Date]],"mmmm")</f>
        <v>November</v>
      </c>
    </row>
    <row r="2012" spans="1:23" ht="14.25" customHeight="1">
      <c r="A2012" s="2">
        <v>2011</v>
      </c>
      <c r="B2012" s="2" t="s">
        <v>4885</v>
      </c>
      <c r="C2012" s="2">
        <f>YEAR(Data!$D2012)</f>
        <v>2011</v>
      </c>
      <c r="D2012" s="7">
        <v>40862</v>
      </c>
      <c r="E2012" s="7">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c r="W2012" t="str">
        <f>TEXT(Table_1[[#This Row],[Order Date]],"mmmm")</f>
        <v>November</v>
      </c>
    </row>
    <row r="2013" spans="1:23" ht="14.25" customHeight="1">
      <c r="A2013" s="2">
        <v>2012</v>
      </c>
      <c r="B2013" s="2" t="s">
        <v>4887</v>
      </c>
      <c r="C2013" s="2">
        <f>YEAR(Data!$D2013)</f>
        <v>2012</v>
      </c>
      <c r="D2013" s="7">
        <v>41254</v>
      </c>
      <c r="E2013" s="7">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c r="W2013" t="str">
        <f>TEXT(Table_1[[#This Row],[Order Date]],"mmmm")</f>
        <v>December</v>
      </c>
    </row>
    <row r="2014" spans="1:23" ht="14.25" customHeight="1">
      <c r="A2014" s="2">
        <v>2013</v>
      </c>
      <c r="B2014" s="2" t="s">
        <v>4887</v>
      </c>
      <c r="C2014" s="2">
        <f>YEAR(Data!$D2014)</f>
        <v>2012</v>
      </c>
      <c r="D2014" s="7">
        <v>41254</v>
      </c>
      <c r="E2014" s="7">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c r="W2014" t="str">
        <f>TEXT(Table_1[[#This Row],[Order Date]],"mmmm")</f>
        <v>December</v>
      </c>
    </row>
    <row r="2015" spans="1:23" ht="14.25" customHeight="1">
      <c r="A2015" s="2">
        <v>2014</v>
      </c>
      <c r="B2015" s="2" t="s">
        <v>4892</v>
      </c>
      <c r="C2015" s="2">
        <f>YEAR(Data!$D2015)</f>
        <v>2013</v>
      </c>
      <c r="D2015" s="7">
        <v>41536</v>
      </c>
      <c r="E2015" s="7">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c r="W2015" t="str">
        <f>TEXT(Table_1[[#This Row],[Order Date]],"mmmm")</f>
        <v>September</v>
      </c>
    </row>
    <row r="2016" spans="1:23" ht="14.25" customHeight="1">
      <c r="A2016" s="2">
        <v>2015</v>
      </c>
      <c r="B2016" s="2" t="s">
        <v>4892</v>
      </c>
      <c r="C2016" s="2">
        <f>YEAR(Data!$D2016)</f>
        <v>2013</v>
      </c>
      <c r="D2016" s="7">
        <v>41536</v>
      </c>
      <c r="E2016" s="7">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c r="W2016" t="str">
        <f>TEXT(Table_1[[#This Row],[Order Date]],"mmmm")</f>
        <v>September</v>
      </c>
    </row>
    <row r="2017" spans="1:23" ht="14.25" customHeight="1">
      <c r="A2017" s="2">
        <v>2016</v>
      </c>
      <c r="B2017" s="2" t="s">
        <v>4892</v>
      </c>
      <c r="C2017" s="2">
        <f>YEAR(Data!$D2017)</f>
        <v>2013</v>
      </c>
      <c r="D2017" s="7">
        <v>41536</v>
      </c>
      <c r="E2017" s="7">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c r="W2017" t="str">
        <f>TEXT(Table_1[[#This Row],[Order Date]],"mmmm")</f>
        <v>September</v>
      </c>
    </row>
    <row r="2018" spans="1:23" ht="14.25" customHeight="1">
      <c r="A2018" s="2">
        <v>2017</v>
      </c>
      <c r="B2018" s="2" t="s">
        <v>4897</v>
      </c>
      <c r="C2018" s="2">
        <f>YEAR(Data!$D2018)</f>
        <v>2012</v>
      </c>
      <c r="D2018" s="7">
        <v>40987</v>
      </c>
      <c r="E2018" s="7">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c r="W2018" t="str">
        <f>TEXT(Table_1[[#This Row],[Order Date]],"mmmm")</f>
        <v>March</v>
      </c>
    </row>
    <row r="2019" spans="1:23" ht="14.25" customHeight="1">
      <c r="A2019" s="2">
        <v>2018</v>
      </c>
      <c r="B2019" s="2" t="s">
        <v>4897</v>
      </c>
      <c r="C2019" s="2">
        <f>YEAR(Data!$D2019)</f>
        <v>2012</v>
      </c>
      <c r="D2019" s="7">
        <v>40987</v>
      </c>
      <c r="E2019" s="7">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c r="W2019" t="str">
        <f>TEXT(Table_1[[#This Row],[Order Date]],"mmmm")</f>
        <v>March</v>
      </c>
    </row>
    <row r="2020" spans="1:23" ht="14.25" customHeight="1">
      <c r="A2020" s="2">
        <v>2019</v>
      </c>
      <c r="B2020" s="2" t="s">
        <v>4897</v>
      </c>
      <c r="C2020" s="2">
        <f>YEAR(Data!$D2020)</f>
        <v>2012</v>
      </c>
      <c r="D2020" s="7">
        <v>40987</v>
      </c>
      <c r="E2020" s="7">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c r="W2020" t="str">
        <f>TEXT(Table_1[[#This Row],[Order Date]],"mmmm")</f>
        <v>March</v>
      </c>
    </row>
    <row r="2021" spans="1:23" ht="14.25" customHeight="1">
      <c r="A2021" s="2">
        <v>2020</v>
      </c>
      <c r="B2021" s="2" t="s">
        <v>4897</v>
      </c>
      <c r="C2021" s="2">
        <f>YEAR(Data!$D2021)</f>
        <v>2012</v>
      </c>
      <c r="D2021" s="7">
        <v>40987</v>
      </c>
      <c r="E2021" s="7">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c r="W2021" t="str">
        <f>TEXT(Table_1[[#This Row],[Order Date]],"mmmm")</f>
        <v>March</v>
      </c>
    </row>
    <row r="2022" spans="1:23" ht="14.25" customHeight="1">
      <c r="A2022" s="2">
        <v>2021</v>
      </c>
      <c r="B2022" s="2" t="s">
        <v>4899</v>
      </c>
      <c r="C2022" s="2">
        <f>YEAR(Data!$D2022)</f>
        <v>2013</v>
      </c>
      <c r="D2022" s="7">
        <v>41537</v>
      </c>
      <c r="E2022" s="7">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c r="W2022" t="str">
        <f>TEXT(Table_1[[#This Row],[Order Date]],"mmmm")</f>
        <v>September</v>
      </c>
    </row>
    <row r="2023" spans="1:23" ht="14.25" customHeight="1">
      <c r="A2023" s="2">
        <v>2022</v>
      </c>
      <c r="B2023" s="2" t="s">
        <v>4899</v>
      </c>
      <c r="C2023" s="2">
        <f>YEAR(Data!$D2023)</f>
        <v>2013</v>
      </c>
      <c r="D2023" s="7">
        <v>41537</v>
      </c>
      <c r="E2023" s="7">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c r="W2023" t="str">
        <f>TEXT(Table_1[[#This Row],[Order Date]],"mmmm")</f>
        <v>September</v>
      </c>
    </row>
    <row r="2024" spans="1:23" ht="14.25" customHeight="1">
      <c r="A2024" s="2">
        <v>2023</v>
      </c>
      <c r="B2024" s="2" t="s">
        <v>4899</v>
      </c>
      <c r="C2024" s="2">
        <f>YEAR(Data!$D2024)</f>
        <v>2013</v>
      </c>
      <c r="D2024" s="7">
        <v>41537</v>
      </c>
      <c r="E2024" s="7">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c r="W2024" t="str">
        <f>TEXT(Table_1[[#This Row],[Order Date]],"mmmm")</f>
        <v>September</v>
      </c>
    </row>
    <row r="2025" spans="1:23" ht="14.25" customHeight="1">
      <c r="A2025" s="2">
        <v>2024</v>
      </c>
      <c r="B2025" s="2" t="s">
        <v>4899</v>
      </c>
      <c r="C2025" s="2">
        <f>YEAR(Data!$D2025)</f>
        <v>2013</v>
      </c>
      <c r="D2025" s="7">
        <v>41537</v>
      </c>
      <c r="E2025" s="7">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c r="W2025" t="str">
        <f>TEXT(Table_1[[#This Row],[Order Date]],"mmmm")</f>
        <v>September</v>
      </c>
    </row>
    <row r="2026" spans="1:23" ht="14.25" customHeight="1">
      <c r="A2026" s="2">
        <v>2025</v>
      </c>
      <c r="B2026" s="2" t="s">
        <v>4902</v>
      </c>
      <c r="C2026" s="2">
        <f>YEAR(Data!$D2026)</f>
        <v>2014</v>
      </c>
      <c r="D2026" s="7">
        <v>41872</v>
      </c>
      <c r="E2026" s="7">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c r="W2026" t="str">
        <f>TEXT(Table_1[[#This Row],[Order Date]],"mmmm")</f>
        <v>August</v>
      </c>
    </row>
    <row r="2027" spans="1:23" ht="14.25" customHeight="1">
      <c r="A2027" s="2">
        <v>2026</v>
      </c>
      <c r="B2027" s="2" t="s">
        <v>4903</v>
      </c>
      <c r="C2027" s="2">
        <f>YEAR(Data!$D2027)</f>
        <v>2012</v>
      </c>
      <c r="D2027" s="7">
        <v>40981</v>
      </c>
      <c r="E2027" s="7">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c r="W2027" t="str">
        <f>TEXT(Table_1[[#This Row],[Order Date]],"mmmm")</f>
        <v>March</v>
      </c>
    </row>
    <row r="2028" spans="1:23" ht="14.25" customHeight="1">
      <c r="A2028" s="2">
        <v>2027</v>
      </c>
      <c r="B2028" s="2" t="s">
        <v>4904</v>
      </c>
      <c r="C2028" s="2">
        <f>YEAR(Data!$D2028)</f>
        <v>2013</v>
      </c>
      <c r="D2028" s="7">
        <v>41526</v>
      </c>
      <c r="E2028" s="7">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c r="W2028" t="str">
        <f>TEXT(Table_1[[#This Row],[Order Date]],"mmmm")</f>
        <v>September</v>
      </c>
    </row>
    <row r="2029" spans="1:23" ht="14.25" customHeight="1">
      <c r="A2029" s="2">
        <v>2028</v>
      </c>
      <c r="B2029" s="2" t="s">
        <v>4904</v>
      </c>
      <c r="C2029" s="2">
        <f>YEAR(Data!$D2029)</f>
        <v>2013</v>
      </c>
      <c r="D2029" s="7">
        <v>41526</v>
      </c>
      <c r="E2029" s="7">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c r="W2029" t="str">
        <f>TEXT(Table_1[[#This Row],[Order Date]],"mmmm")</f>
        <v>September</v>
      </c>
    </row>
    <row r="2030" spans="1:23" ht="14.25" customHeight="1">
      <c r="A2030" s="2">
        <v>2029</v>
      </c>
      <c r="B2030" s="2" t="s">
        <v>4905</v>
      </c>
      <c r="C2030" s="2">
        <f>YEAR(Data!$D2030)</f>
        <v>2012</v>
      </c>
      <c r="D2030" s="7">
        <v>41239</v>
      </c>
      <c r="E2030" s="7">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c r="W2030" t="str">
        <f>TEXT(Table_1[[#This Row],[Order Date]],"mmmm")</f>
        <v>November</v>
      </c>
    </row>
    <row r="2031" spans="1:23" ht="14.25" customHeight="1">
      <c r="A2031" s="2">
        <v>2030</v>
      </c>
      <c r="B2031" s="2" t="s">
        <v>4905</v>
      </c>
      <c r="C2031" s="2">
        <f>YEAR(Data!$D2031)</f>
        <v>2012</v>
      </c>
      <c r="D2031" s="7">
        <v>41239</v>
      </c>
      <c r="E2031" s="7">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c r="W2031" t="str">
        <f>TEXT(Table_1[[#This Row],[Order Date]],"mmmm")</f>
        <v>November</v>
      </c>
    </row>
    <row r="2032" spans="1:23" ht="14.25" customHeight="1">
      <c r="A2032" s="2">
        <v>2031</v>
      </c>
      <c r="B2032" s="2" t="s">
        <v>4905</v>
      </c>
      <c r="C2032" s="2">
        <f>YEAR(Data!$D2032)</f>
        <v>2012</v>
      </c>
      <c r="D2032" s="7">
        <v>41239</v>
      </c>
      <c r="E2032" s="7">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c r="W2032" t="str">
        <f>TEXT(Table_1[[#This Row],[Order Date]],"mmmm")</f>
        <v>November</v>
      </c>
    </row>
    <row r="2033" spans="1:23" ht="14.25" customHeight="1">
      <c r="A2033" s="2">
        <v>2032</v>
      </c>
      <c r="B2033" s="2" t="s">
        <v>4905</v>
      </c>
      <c r="C2033" s="2">
        <f>YEAR(Data!$D2033)</f>
        <v>2012</v>
      </c>
      <c r="D2033" s="7">
        <v>41239</v>
      </c>
      <c r="E2033" s="7">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c r="W2033" t="str">
        <f>TEXT(Table_1[[#This Row],[Order Date]],"mmmm")</f>
        <v>November</v>
      </c>
    </row>
    <row r="2034" spans="1:23" ht="14.25" customHeight="1">
      <c r="A2034" s="2">
        <v>2033</v>
      </c>
      <c r="B2034" s="2" t="s">
        <v>4909</v>
      </c>
      <c r="C2034" s="2">
        <f>YEAR(Data!$D2034)</f>
        <v>2013</v>
      </c>
      <c r="D2034" s="7">
        <v>41618</v>
      </c>
      <c r="E2034" s="7">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c r="W2034" t="str">
        <f>TEXT(Table_1[[#This Row],[Order Date]],"mmmm")</f>
        <v>December</v>
      </c>
    </row>
    <row r="2035" spans="1:23" ht="14.25" customHeight="1">
      <c r="A2035" s="2">
        <v>2034</v>
      </c>
      <c r="B2035" s="2" t="s">
        <v>4909</v>
      </c>
      <c r="C2035" s="2">
        <f>YEAR(Data!$D2035)</f>
        <v>2013</v>
      </c>
      <c r="D2035" s="7">
        <v>41618</v>
      </c>
      <c r="E2035" s="7">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c r="W2035" t="str">
        <f>TEXT(Table_1[[#This Row],[Order Date]],"mmmm")</f>
        <v>December</v>
      </c>
    </row>
    <row r="2036" spans="1:23" ht="14.25" customHeight="1">
      <c r="A2036" s="2">
        <v>2035</v>
      </c>
      <c r="B2036" s="2" t="s">
        <v>4910</v>
      </c>
      <c r="C2036" s="2">
        <f>YEAR(Data!$D2036)</f>
        <v>2014</v>
      </c>
      <c r="D2036" s="7">
        <v>41908</v>
      </c>
      <c r="E2036" s="7">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c r="W2036" t="str">
        <f>TEXT(Table_1[[#This Row],[Order Date]],"mmmm")</f>
        <v>September</v>
      </c>
    </row>
    <row r="2037" spans="1:23" ht="14.25" customHeight="1">
      <c r="A2037" s="2">
        <v>2036</v>
      </c>
      <c r="B2037" s="2" t="s">
        <v>4910</v>
      </c>
      <c r="C2037" s="2">
        <f>YEAR(Data!$D2037)</f>
        <v>2014</v>
      </c>
      <c r="D2037" s="7">
        <v>41908</v>
      </c>
      <c r="E2037" s="7">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c r="W2037" t="str">
        <f>TEXT(Table_1[[#This Row],[Order Date]],"mmmm")</f>
        <v>September</v>
      </c>
    </row>
    <row r="2038" spans="1:23" ht="14.25" customHeight="1">
      <c r="A2038" s="2">
        <v>2037</v>
      </c>
      <c r="B2038" s="2" t="s">
        <v>4913</v>
      </c>
      <c r="C2038" s="2">
        <f>YEAR(Data!$D2038)</f>
        <v>2012</v>
      </c>
      <c r="D2038" s="7">
        <v>40931</v>
      </c>
      <c r="E2038" s="7">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c r="W2038" t="str">
        <f>TEXT(Table_1[[#This Row],[Order Date]],"mmmm")</f>
        <v>January</v>
      </c>
    </row>
    <row r="2039" spans="1:23" ht="14.25" customHeight="1">
      <c r="A2039" s="2">
        <v>2038</v>
      </c>
      <c r="B2039" s="2" t="s">
        <v>4913</v>
      </c>
      <c r="C2039" s="2">
        <f>YEAR(Data!$D2039)</f>
        <v>2012</v>
      </c>
      <c r="D2039" s="7">
        <v>40931</v>
      </c>
      <c r="E2039" s="7">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c r="W2039" t="str">
        <f>TEXT(Table_1[[#This Row],[Order Date]],"mmmm")</f>
        <v>January</v>
      </c>
    </row>
    <row r="2040" spans="1:23" ht="14.25" customHeight="1">
      <c r="A2040" s="2">
        <v>2039</v>
      </c>
      <c r="B2040" s="2" t="s">
        <v>4915</v>
      </c>
      <c r="C2040" s="2">
        <f>YEAR(Data!$D2040)</f>
        <v>2012</v>
      </c>
      <c r="D2040" s="7">
        <v>41078</v>
      </c>
      <c r="E2040" s="7">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c r="W2040" t="str">
        <f>TEXT(Table_1[[#This Row],[Order Date]],"mmmm")</f>
        <v>June</v>
      </c>
    </row>
    <row r="2041" spans="1:23" ht="14.25" customHeight="1">
      <c r="A2041" s="2">
        <v>2040</v>
      </c>
      <c r="B2041" s="2" t="s">
        <v>4915</v>
      </c>
      <c r="C2041" s="2">
        <f>YEAR(Data!$D2041)</f>
        <v>2012</v>
      </c>
      <c r="D2041" s="7">
        <v>41078</v>
      </c>
      <c r="E2041" s="7">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c r="W2041" t="str">
        <f>TEXT(Table_1[[#This Row],[Order Date]],"mmmm")</f>
        <v>June</v>
      </c>
    </row>
    <row r="2042" spans="1:23" ht="14.25" customHeight="1">
      <c r="A2042" s="2">
        <v>2041</v>
      </c>
      <c r="B2042" s="2" t="s">
        <v>4915</v>
      </c>
      <c r="C2042" s="2">
        <f>YEAR(Data!$D2042)</f>
        <v>2012</v>
      </c>
      <c r="D2042" s="7">
        <v>41078</v>
      </c>
      <c r="E2042" s="7">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c r="W2042" t="str">
        <f>TEXT(Table_1[[#This Row],[Order Date]],"mmmm")</f>
        <v>June</v>
      </c>
    </row>
    <row r="2043" spans="1:23" ht="14.25" customHeight="1">
      <c r="A2043" s="2">
        <v>2042</v>
      </c>
      <c r="B2043" s="2" t="s">
        <v>4915</v>
      </c>
      <c r="C2043" s="2">
        <f>YEAR(Data!$D2043)</f>
        <v>2012</v>
      </c>
      <c r="D2043" s="7">
        <v>41078</v>
      </c>
      <c r="E2043" s="7">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c r="W2043" t="str">
        <f>TEXT(Table_1[[#This Row],[Order Date]],"mmmm")</f>
        <v>June</v>
      </c>
    </row>
    <row r="2044" spans="1:23" ht="14.25" customHeight="1">
      <c r="A2044" s="2">
        <v>2043</v>
      </c>
      <c r="B2044" s="2" t="s">
        <v>4918</v>
      </c>
      <c r="C2044" s="2">
        <f>YEAR(Data!$D2044)</f>
        <v>2012</v>
      </c>
      <c r="D2044" s="7">
        <v>41184</v>
      </c>
      <c r="E2044" s="7">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c r="W2044" t="str">
        <f>TEXT(Table_1[[#This Row],[Order Date]],"mmmm")</f>
        <v>October</v>
      </c>
    </row>
    <row r="2045" spans="1:23" ht="14.25" customHeight="1">
      <c r="A2045" s="2">
        <v>2044</v>
      </c>
      <c r="B2045" s="2" t="s">
        <v>4921</v>
      </c>
      <c r="C2045" s="2">
        <f>YEAR(Data!$D2045)</f>
        <v>2014</v>
      </c>
      <c r="D2045" s="7">
        <v>41962</v>
      </c>
      <c r="E2045" s="7">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c r="W2045" t="str">
        <f>TEXT(Table_1[[#This Row],[Order Date]],"mmmm")</f>
        <v>November</v>
      </c>
    </row>
    <row r="2046" spans="1:23" ht="14.25" customHeight="1">
      <c r="A2046" s="2">
        <v>2045</v>
      </c>
      <c r="B2046" s="2" t="s">
        <v>4922</v>
      </c>
      <c r="C2046" s="2">
        <f>YEAR(Data!$D2046)</f>
        <v>2011</v>
      </c>
      <c r="D2046" s="7">
        <v>40772</v>
      </c>
      <c r="E2046" s="7">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c r="W2046" t="str">
        <f>TEXT(Table_1[[#This Row],[Order Date]],"mmmm")</f>
        <v>August</v>
      </c>
    </row>
    <row r="2047" spans="1:23" ht="14.25" customHeight="1">
      <c r="A2047" s="2">
        <v>2046</v>
      </c>
      <c r="B2047" s="2" t="s">
        <v>4923</v>
      </c>
      <c r="C2047" s="2">
        <f>YEAR(Data!$D2047)</f>
        <v>2013</v>
      </c>
      <c r="D2047" s="7">
        <v>41473</v>
      </c>
      <c r="E2047" s="7">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c r="W2047" t="str">
        <f>TEXT(Table_1[[#This Row],[Order Date]],"mmmm")</f>
        <v>July</v>
      </c>
    </row>
    <row r="2048" spans="1:23" ht="14.25" customHeight="1">
      <c r="A2048" s="2">
        <v>2047</v>
      </c>
      <c r="B2048" s="2" t="s">
        <v>4923</v>
      </c>
      <c r="C2048" s="2">
        <f>YEAR(Data!$D2048)</f>
        <v>2013</v>
      </c>
      <c r="D2048" s="7">
        <v>41473</v>
      </c>
      <c r="E2048" s="7">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c r="W2048" t="str">
        <f>TEXT(Table_1[[#This Row],[Order Date]],"mmmm")</f>
        <v>July</v>
      </c>
    </row>
    <row r="2049" spans="1:23" ht="14.25" customHeight="1">
      <c r="A2049" s="2">
        <v>2048</v>
      </c>
      <c r="B2049" s="2" t="s">
        <v>4923</v>
      </c>
      <c r="C2049" s="2">
        <f>YEAR(Data!$D2049)</f>
        <v>2013</v>
      </c>
      <c r="D2049" s="7">
        <v>41473</v>
      </c>
      <c r="E2049" s="7">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c r="W2049" t="str">
        <f>TEXT(Table_1[[#This Row],[Order Date]],"mmmm")</f>
        <v>July</v>
      </c>
    </row>
    <row r="2050" spans="1:23" ht="14.25" customHeight="1">
      <c r="A2050" s="2">
        <v>2049</v>
      </c>
      <c r="B2050" s="2" t="s">
        <v>4927</v>
      </c>
      <c r="C2050" s="2">
        <f>YEAR(Data!$D2050)</f>
        <v>2012</v>
      </c>
      <c r="D2050" s="7">
        <v>41101</v>
      </c>
      <c r="E2050" s="7">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c r="W2050" t="str">
        <f>TEXT(Table_1[[#This Row],[Order Date]],"mmmm")</f>
        <v>July</v>
      </c>
    </row>
    <row r="2051" spans="1:23" ht="14.25" customHeight="1">
      <c r="A2051" s="2">
        <v>2050</v>
      </c>
      <c r="B2051" s="2" t="s">
        <v>4927</v>
      </c>
      <c r="C2051" s="2">
        <f>YEAR(Data!$D2051)</f>
        <v>2012</v>
      </c>
      <c r="D2051" s="7">
        <v>41101</v>
      </c>
      <c r="E2051" s="7">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c r="W2051" t="str">
        <f>TEXT(Table_1[[#This Row],[Order Date]],"mmmm")</f>
        <v>July</v>
      </c>
    </row>
    <row r="2052" spans="1:23" ht="14.25" customHeight="1">
      <c r="A2052" s="2">
        <v>2051</v>
      </c>
      <c r="B2052" s="2" t="s">
        <v>4927</v>
      </c>
      <c r="C2052" s="2">
        <f>YEAR(Data!$D2052)</f>
        <v>2012</v>
      </c>
      <c r="D2052" s="7">
        <v>41101</v>
      </c>
      <c r="E2052" s="7">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c r="W2052" t="str">
        <f>TEXT(Table_1[[#This Row],[Order Date]],"mmmm")</f>
        <v>July</v>
      </c>
    </row>
    <row r="2053" spans="1:23" ht="14.25" customHeight="1">
      <c r="A2053" s="2">
        <v>2052</v>
      </c>
      <c r="B2053" s="2" t="s">
        <v>4927</v>
      </c>
      <c r="C2053" s="2">
        <f>YEAR(Data!$D2053)</f>
        <v>2012</v>
      </c>
      <c r="D2053" s="7">
        <v>41101</v>
      </c>
      <c r="E2053" s="7">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c r="W2053" t="str">
        <f>TEXT(Table_1[[#This Row],[Order Date]],"mmmm")</f>
        <v>July</v>
      </c>
    </row>
    <row r="2054" spans="1:23" ht="14.25" customHeight="1">
      <c r="A2054" s="2">
        <v>2053</v>
      </c>
      <c r="B2054" s="2" t="s">
        <v>4927</v>
      </c>
      <c r="C2054" s="2">
        <f>YEAR(Data!$D2054)</f>
        <v>2012</v>
      </c>
      <c r="D2054" s="7">
        <v>41101</v>
      </c>
      <c r="E2054" s="7">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c r="W2054" t="str">
        <f>TEXT(Table_1[[#This Row],[Order Date]],"mmmm")</f>
        <v>July</v>
      </c>
    </row>
    <row r="2055" spans="1:23" ht="14.25" customHeight="1">
      <c r="A2055" s="2">
        <v>2054</v>
      </c>
      <c r="B2055" s="2" t="s">
        <v>4927</v>
      </c>
      <c r="C2055" s="2">
        <f>YEAR(Data!$D2055)</f>
        <v>2012</v>
      </c>
      <c r="D2055" s="7">
        <v>41101</v>
      </c>
      <c r="E2055" s="7">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c r="W2055" t="str">
        <f>TEXT(Table_1[[#This Row],[Order Date]],"mmmm")</f>
        <v>July</v>
      </c>
    </row>
    <row r="2056" spans="1:23" ht="14.25" customHeight="1">
      <c r="A2056" s="2">
        <v>2055</v>
      </c>
      <c r="B2056" s="2" t="s">
        <v>4932</v>
      </c>
      <c r="C2056" s="2">
        <f>YEAR(Data!$D2056)</f>
        <v>2013</v>
      </c>
      <c r="D2056" s="7">
        <v>41610</v>
      </c>
      <c r="E2056" s="7">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c r="W2056" t="str">
        <f>TEXT(Table_1[[#This Row],[Order Date]],"mmmm")</f>
        <v>December</v>
      </c>
    </row>
    <row r="2057" spans="1:23" ht="14.25" customHeight="1">
      <c r="A2057" s="2">
        <v>2056</v>
      </c>
      <c r="B2057" s="2" t="s">
        <v>4933</v>
      </c>
      <c r="C2057" s="2">
        <f>YEAR(Data!$D2057)</f>
        <v>2014</v>
      </c>
      <c r="D2057" s="7">
        <v>41996</v>
      </c>
      <c r="E2057" s="7">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c r="W2057" t="str">
        <f>TEXT(Table_1[[#This Row],[Order Date]],"mmmm")</f>
        <v>December</v>
      </c>
    </row>
    <row r="2058" spans="1:23" ht="14.25" customHeight="1">
      <c r="A2058" s="2">
        <v>2057</v>
      </c>
      <c r="B2058" s="2" t="s">
        <v>4933</v>
      </c>
      <c r="C2058" s="2">
        <f>YEAR(Data!$D2058)</f>
        <v>2014</v>
      </c>
      <c r="D2058" s="7">
        <v>41996</v>
      </c>
      <c r="E2058" s="7">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c r="W2058" t="str">
        <f>TEXT(Table_1[[#This Row],[Order Date]],"mmmm")</f>
        <v>December</v>
      </c>
    </row>
    <row r="2059" spans="1:23" ht="14.25" customHeight="1">
      <c r="A2059" s="2">
        <v>2058</v>
      </c>
      <c r="B2059" s="2" t="s">
        <v>4933</v>
      </c>
      <c r="C2059" s="2">
        <f>YEAR(Data!$D2059)</f>
        <v>2014</v>
      </c>
      <c r="D2059" s="7">
        <v>41996</v>
      </c>
      <c r="E2059" s="7">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c r="W2059" t="str">
        <f>TEXT(Table_1[[#This Row],[Order Date]],"mmmm")</f>
        <v>December</v>
      </c>
    </row>
    <row r="2060" spans="1:23" ht="14.25" customHeight="1">
      <c r="A2060" s="2">
        <v>2059</v>
      </c>
      <c r="B2060" s="2" t="s">
        <v>4933</v>
      </c>
      <c r="C2060" s="2">
        <f>YEAR(Data!$D2060)</f>
        <v>2014</v>
      </c>
      <c r="D2060" s="7">
        <v>41996</v>
      </c>
      <c r="E2060" s="7">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c r="W2060" t="str">
        <f>TEXT(Table_1[[#This Row],[Order Date]],"mmmm")</f>
        <v>December</v>
      </c>
    </row>
    <row r="2061" spans="1:23" ht="14.25" customHeight="1">
      <c r="A2061" s="2">
        <v>2060</v>
      </c>
      <c r="B2061" s="2" t="s">
        <v>4936</v>
      </c>
      <c r="C2061" s="2">
        <f>YEAR(Data!$D2061)</f>
        <v>2011</v>
      </c>
      <c r="D2061" s="7">
        <v>40847</v>
      </c>
      <c r="E2061" s="7">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c r="W2061" t="str">
        <f>TEXT(Table_1[[#This Row],[Order Date]],"mmmm")</f>
        <v>October</v>
      </c>
    </row>
    <row r="2062" spans="1:23" ht="14.25" customHeight="1">
      <c r="A2062" s="2">
        <v>2061</v>
      </c>
      <c r="B2062" s="2" t="s">
        <v>4936</v>
      </c>
      <c r="C2062" s="2">
        <f>YEAR(Data!$D2062)</f>
        <v>2011</v>
      </c>
      <c r="D2062" s="7">
        <v>40847</v>
      </c>
      <c r="E2062" s="7">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c r="W2062" t="str">
        <f>TEXT(Table_1[[#This Row],[Order Date]],"mmmm")</f>
        <v>October</v>
      </c>
    </row>
    <row r="2063" spans="1:23" ht="14.25" customHeight="1">
      <c r="A2063" s="2">
        <v>2062</v>
      </c>
      <c r="B2063" s="2" t="s">
        <v>4936</v>
      </c>
      <c r="C2063" s="2">
        <f>YEAR(Data!$D2063)</f>
        <v>2011</v>
      </c>
      <c r="D2063" s="7">
        <v>40847</v>
      </c>
      <c r="E2063" s="7">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c r="W2063" t="str">
        <f>TEXT(Table_1[[#This Row],[Order Date]],"mmmm")</f>
        <v>October</v>
      </c>
    </row>
    <row r="2064" spans="1:23" ht="14.25" customHeight="1">
      <c r="A2064" s="2">
        <v>2063</v>
      </c>
      <c r="B2064" s="2" t="s">
        <v>4936</v>
      </c>
      <c r="C2064" s="2">
        <f>YEAR(Data!$D2064)</f>
        <v>2011</v>
      </c>
      <c r="D2064" s="7">
        <v>40847</v>
      </c>
      <c r="E2064" s="7">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c r="W2064" t="str">
        <f>TEXT(Table_1[[#This Row],[Order Date]],"mmmm")</f>
        <v>October</v>
      </c>
    </row>
    <row r="2065" spans="1:23" ht="14.25" customHeight="1">
      <c r="A2065" s="2">
        <v>2064</v>
      </c>
      <c r="B2065" s="2" t="s">
        <v>4936</v>
      </c>
      <c r="C2065" s="2">
        <f>YEAR(Data!$D2065)</f>
        <v>2011</v>
      </c>
      <c r="D2065" s="7">
        <v>40847</v>
      </c>
      <c r="E2065" s="7">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c r="W2065" t="str">
        <f>TEXT(Table_1[[#This Row],[Order Date]],"mmmm")</f>
        <v>October</v>
      </c>
    </row>
    <row r="2066" spans="1:23" ht="14.25" customHeight="1">
      <c r="A2066" s="2">
        <v>2065</v>
      </c>
      <c r="B2066" s="2" t="s">
        <v>4936</v>
      </c>
      <c r="C2066" s="2">
        <f>YEAR(Data!$D2066)</f>
        <v>2011</v>
      </c>
      <c r="D2066" s="7">
        <v>40847</v>
      </c>
      <c r="E2066" s="7">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c r="W2066" t="str">
        <f>TEXT(Table_1[[#This Row],[Order Date]],"mmmm")</f>
        <v>October</v>
      </c>
    </row>
    <row r="2067" spans="1:23" ht="14.25" customHeight="1">
      <c r="A2067" s="2">
        <v>2066</v>
      </c>
      <c r="B2067" s="2" t="s">
        <v>4936</v>
      </c>
      <c r="C2067" s="2">
        <f>YEAR(Data!$D2067)</f>
        <v>2011</v>
      </c>
      <c r="D2067" s="7">
        <v>40847</v>
      </c>
      <c r="E2067" s="7">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c r="W2067" t="str">
        <f>TEXT(Table_1[[#This Row],[Order Date]],"mmmm")</f>
        <v>October</v>
      </c>
    </row>
    <row r="2068" spans="1:23" ht="14.25" customHeight="1">
      <c r="A2068" s="2">
        <v>2067</v>
      </c>
      <c r="B2068" s="2" t="s">
        <v>4936</v>
      </c>
      <c r="C2068" s="2">
        <f>YEAR(Data!$D2068)</f>
        <v>2011</v>
      </c>
      <c r="D2068" s="7">
        <v>40847</v>
      </c>
      <c r="E2068" s="7">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c r="W2068" t="str">
        <f>TEXT(Table_1[[#This Row],[Order Date]],"mmmm")</f>
        <v>October</v>
      </c>
    </row>
    <row r="2069" spans="1:23" ht="14.25" customHeight="1">
      <c r="A2069" s="2">
        <v>2068</v>
      </c>
      <c r="B2069" s="2" t="s">
        <v>4936</v>
      </c>
      <c r="C2069" s="2">
        <f>YEAR(Data!$D2069)</f>
        <v>2011</v>
      </c>
      <c r="D2069" s="7">
        <v>40847</v>
      </c>
      <c r="E2069" s="7">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c r="W2069" t="str">
        <f>TEXT(Table_1[[#This Row],[Order Date]],"mmmm")</f>
        <v>October</v>
      </c>
    </row>
    <row r="2070" spans="1:23" ht="14.25" customHeight="1">
      <c r="A2070" s="2">
        <v>2069</v>
      </c>
      <c r="B2070" s="2" t="s">
        <v>4946</v>
      </c>
      <c r="C2070" s="2">
        <f>YEAR(Data!$D2070)</f>
        <v>2012</v>
      </c>
      <c r="D2070" s="7">
        <v>41012</v>
      </c>
      <c r="E2070" s="7">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c r="W2070" t="str">
        <f>TEXT(Table_1[[#This Row],[Order Date]],"mmmm")</f>
        <v>April</v>
      </c>
    </row>
    <row r="2071" spans="1:23" ht="14.25" customHeight="1">
      <c r="A2071" s="2">
        <v>2070</v>
      </c>
      <c r="B2071" s="2" t="s">
        <v>4946</v>
      </c>
      <c r="C2071" s="2">
        <f>YEAR(Data!$D2071)</f>
        <v>2012</v>
      </c>
      <c r="D2071" s="7">
        <v>41012</v>
      </c>
      <c r="E2071" s="7">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c r="W2071" t="str">
        <f>TEXT(Table_1[[#This Row],[Order Date]],"mmmm")</f>
        <v>April</v>
      </c>
    </row>
    <row r="2072" spans="1:23" ht="14.25" customHeight="1">
      <c r="A2072" s="2">
        <v>2071</v>
      </c>
      <c r="B2072" s="2" t="s">
        <v>4951</v>
      </c>
      <c r="C2072" s="2">
        <f>YEAR(Data!$D2072)</f>
        <v>2013</v>
      </c>
      <c r="D2072" s="7">
        <v>41477</v>
      </c>
      <c r="E2072" s="7">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c r="W2072" t="str">
        <f>TEXT(Table_1[[#This Row],[Order Date]],"mmmm")</f>
        <v>July</v>
      </c>
    </row>
    <row r="2073" spans="1:23" ht="14.25" customHeight="1">
      <c r="A2073" s="2">
        <v>2072</v>
      </c>
      <c r="B2073" s="2" t="s">
        <v>4954</v>
      </c>
      <c r="C2073" s="2">
        <f>YEAR(Data!$D2073)</f>
        <v>2014</v>
      </c>
      <c r="D2073" s="7">
        <v>41964</v>
      </c>
      <c r="E2073" s="7">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c r="W2073" t="str">
        <f>TEXT(Table_1[[#This Row],[Order Date]],"mmmm")</f>
        <v>November</v>
      </c>
    </row>
    <row r="2074" spans="1:23" ht="14.25" customHeight="1">
      <c r="A2074" s="2">
        <v>2073</v>
      </c>
      <c r="B2074" s="2" t="s">
        <v>4958</v>
      </c>
      <c r="C2074" s="2">
        <f>YEAR(Data!$D2074)</f>
        <v>2013</v>
      </c>
      <c r="D2074" s="7">
        <v>41605</v>
      </c>
      <c r="E2074" s="7">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c r="W2074" t="str">
        <f>TEXT(Table_1[[#This Row],[Order Date]],"mmmm")</f>
        <v>November</v>
      </c>
    </row>
    <row r="2075" spans="1:23" ht="14.25" customHeight="1">
      <c r="A2075" s="2">
        <v>2074</v>
      </c>
      <c r="B2075" s="2" t="s">
        <v>4961</v>
      </c>
      <c r="C2075" s="2">
        <f>YEAR(Data!$D2075)</f>
        <v>2014</v>
      </c>
      <c r="D2075" s="7">
        <v>41951</v>
      </c>
      <c r="E2075" s="7">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c r="W2075" t="str">
        <f>TEXT(Table_1[[#This Row],[Order Date]],"mmmm")</f>
        <v>November</v>
      </c>
    </row>
    <row r="2076" spans="1:23" ht="14.25" customHeight="1">
      <c r="A2076" s="2">
        <v>2075</v>
      </c>
      <c r="B2076" s="2" t="s">
        <v>4961</v>
      </c>
      <c r="C2076" s="2">
        <f>YEAR(Data!$D2076)</f>
        <v>2014</v>
      </c>
      <c r="D2076" s="7">
        <v>41951</v>
      </c>
      <c r="E2076" s="7">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c r="W2076" t="str">
        <f>TEXT(Table_1[[#This Row],[Order Date]],"mmmm")</f>
        <v>November</v>
      </c>
    </row>
    <row r="2077" spans="1:23" ht="14.25" customHeight="1">
      <c r="A2077" s="2">
        <v>2076</v>
      </c>
      <c r="B2077" s="2" t="s">
        <v>4966</v>
      </c>
      <c r="C2077" s="2">
        <f>YEAR(Data!$D2077)</f>
        <v>2011</v>
      </c>
      <c r="D2077" s="7">
        <v>40878</v>
      </c>
      <c r="E2077" s="7">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c r="W2077" t="str">
        <f>TEXT(Table_1[[#This Row],[Order Date]],"mmmm")</f>
        <v>December</v>
      </c>
    </row>
    <row r="2078" spans="1:23" ht="14.25" customHeight="1">
      <c r="A2078" s="2">
        <v>2077</v>
      </c>
      <c r="B2078" s="2" t="s">
        <v>4967</v>
      </c>
      <c r="C2078" s="2">
        <f>YEAR(Data!$D2078)</f>
        <v>2014</v>
      </c>
      <c r="D2078" s="7">
        <v>41895</v>
      </c>
      <c r="E2078" s="7">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c r="W2078" t="str">
        <f>TEXT(Table_1[[#This Row],[Order Date]],"mmmm")</f>
        <v>September</v>
      </c>
    </row>
    <row r="2079" spans="1:23" ht="14.25" customHeight="1">
      <c r="A2079" s="2">
        <v>2078</v>
      </c>
      <c r="B2079" s="2" t="s">
        <v>4967</v>
      </c>
      <c r="C2079" s="2">
        <f>YEAR(Data!$D2079)</f>
        <v>2014</v>
      </c>
      <c r="D2079" s="7">
        <v>41895</v>
      </c>
      <c r="E2079" s="7">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c r="W2079" t="str">
        <f>TEXT(Table_1[[#This Row],[Order Date]],"mmmm")</f>
        <v>September</v>
      </c>
    </row>
    <row r="2080" spans="1:23" ht="14.25" customHeight="1">
      <c r="A2080" s="2">
        <v>2079</v>
      </c>
      <c r="B2080" s="2" t="s">
        <v>4967</v>
      </c>
      <c r="C2080" s="2">
        <f>YEAR(Data!$D2080)</f>
        <v>2014</v>
      </c>
      <c r="D2080" s="7">
        <v>41895</v>
      </c>
      <c r="E2080" s="7">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c r="W2080" t="str">
        <f>TEXT(Table_1[[#This Row],[Order Date]],"mmmm")</f>
        <v>September</v>
      </c>
    </row>
    <row r="2081" spans="1:23" ht="14.25" customHeight="1">
      <c r="A2081" s="2">
        <v>2080</v>
      </c>
      <c r="B2081" s="2" t="s">
        <v>4970</v>
      </c>
      <c r="C2081" s="2">
        <f>YEAR(Data!$D2081)</f>
        <v>2012</v>
      </c>
      <c r="D2081" s="7">
        <v>41267</v>
      </c>
      <c r="E2081" s="7">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c r="W2081" t="str">
        <f>TEXT(Table_1[[#This Row],[Order Date]],"mmmm")</f>
        <v>December</v>
      </c>
    </row>
    <row r="2082" spans="1:23" ht="14.25" customHeight="1">
      <c r="A2082" s="2">
        <v>2081</v>
      </c>
      <c r="B2082" s="2" t="s">
        <v>4970</v>
      </c>
      <c r="C2082" s="2">
        <f>YEAR(Data!$D2082)</f>
        <v>2012</v>
      </c>
      <c r="D2082" s="7">
        <v>41267</v>
      </c>
      <c r="E2082" s="7">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c r="W2082" t="str">
        <f>TEXT(Table_1[[#This Row],[Order Date]],"mmmm")</f>
        <v>December</v>
      </c>
    </row>
    <row r="2083" spans="1:23" ht="14.25" customHeight="1">
      <c r="A2083" s="2">
        <v>2082</v>
      </c>
      <c r="B2083" s="2" t="s">
        <v>4970</v>
      </c>
      <c r="C2083" s="2">
        <f>YEAR(Data!$D2083)</f>
        <v>2012</v>
      </c>
      <c r="D2083" s="7">
        <v>41267</v>
      </c>
      <c r="E2083" s="7">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c r="W2083" t="str">
        <f>TEXT(Table_1[[#This Row],[Order Date]],"mmmm")</f>
        <v>December</v>
      </c>
    </row>
    <row r="2084" spans="1:23" ht="14.25" customHeight="1">
      <c r="A2084" s="2">
        <v>2083</v>
      </c>
      <c r="B2084" s="2" t="s">
        <v>4973</v>
      </c>
      <c r="C2084" s="2">
        <f>YEAR(Data!$D2084)</f>
        <v>2014</v>
      </c>
      <c r="D2084" s="7">
        <v>41694</v>
      </c>
      <c r="E2084" s="7">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c r="W2084" t="str">
        <f>TEXT(Table_1[[#This Row],[Order Date]],"mmmm")</f>
        <v>February</v>
      </c>
    </row>
    <row r="2085" spans="1:23" ht="14.25" customHeight="1">
      <c r="A2085" s="2">
        <v>2084</v>
      </c>
      <c r="B2085" s="2" t="s">
        <v>4974</v>
      </c>
      <c r="C2085" s="2">
        <f>YEAR(Data!$D2085)</f>
        <v>2011</v>
      </c>
      <c r="D2085" s="7">
        <v>40870</v>
      </c>
      <c r="E2085" s="7">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c r="W2085" t="str">
        <f>TEXT(Table_1[[#This Row],[Order Date]],"mmmm")</f>
        <v>November</v>
      </c>
    </row>
    <row r="2086" spans="1:23" ht="14.25" customHeight="1">
      <c r="A2086" s="2">
        <v>2085</v>
      </c>
      <c r="B2086" s="2" t="s">
        <v>4975</v>
      </c>
      <c r="C2086" s="2">
        <f>YEAR(Data!$D2086)</f>
        <v>2013</v>
      </c>
      <c r="D2086" s="7">
        <v>41449</v>
      </c>
      <c r="E2086" s="7">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c r="W2086" t="str">
        <f>TEXT(Table_1[[#This Row],[Order Date]],"mmmm")</f>
        <v>June</v>
      </c>
    </row>
    <row r="2087" spans="1:23" ht="14.25" customHeight="1">
      <c r="A2087" s="2">
        <v>2086</v>
      </c>
      <c r="B2087" s="2" t="s">
        <v>4975</v>
      </c>
      <c r="C2087" s="2">
        <f>YEAR(Data!$D2087)</f>
        <v>2013</v>
      </c>
      <c r="D2087" s="7">
        <v>41449</v>
      </c>
      <c r="E2087" s="7">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c r="W2087" t="str">
        <f>TEXT(Table_1[[#This Row],[Order Date]],"mmmm")</f>
        <v>June</v>
      </c>
    </row>
    <row r="2088" spans="1:23" ht="14.25" customHeight="1">
      <c r="A2088" s="2">
        <v>2087</v>
      </c>
      <c r="B2088" s="2" t="s">
        <v>4975</v>
      </c>
      <c r="C2088" s="2">
        <f>YEAR(Data!$D2088)</f>
        <v>2013</v>
      </c>
      <c r="D2088" s="7">
        <v>41449</v>
      </c>
      <c r="E2088" s="7">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c r="W2088" t="str">
        <f>TEXT(Table_1[[#This Row],[Order Date]],"mmmm")</f>
        <v>June</v>
      </c>
    </row>
    <row r="2089" spans="1:23" ht="14.25" customHeight="1">
      <c r="A2089" s="2">
        <v>2088</v>
      </c>
      <c r="B2089" s="2" t="s">
        <v>4975</v>
      </c>
      <c r="C2089" s="2">
        <f>YEAR(Data!$D2089)</f>
        <v>2013</v>
      </c>
      <c r="D2089" s="7">
        <v>41449</v>
      </c>
      <c r="E2089" s="7">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c r="W2089" t="str">
        <f>TEXT(Table_1[[#This Row],[Order Date]],"mmmm")</f>
        <v>June</v>
      </c>
    </row>
    <row r="2090" spans="1:23" ht="14.25" customHeight="1">
      <c r="A2090" s="2">
        <v>2089</v>
      </c>
      <c r="B2090" s="2" t="s">
        <v>4975</v>
      </c>
      <c r="C2090" s="2">
        <f>YEAR(Data!$D2090)</f>
        <v>2013</v>
      </c>
      <c r="D2090" s="7">
        <v>41449</v>
      </c>
      <c r="E2090" s="7">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c r="W2090" t="str">
        <f>TEXT(Table_1[[#This Row],[Order Date]],"mmmm")</f>
        <v>June</v>
      </c>
    </row>
    <row r="2091" spans="1:23" ht="14.25" customHeight="1">
      <c r="A2091" s="2">
        <v>2090</v>
      </c>
      <c r="B2091" s="2" t="s">
        <v>4980</v>
      </c>
      <c r="C2091" s="2">
        <f>YEAR(Data!$D2091)</f>
        <v>2012</v>
      </c>
      <c r="D2091" s="7">
        <v>41208</v>
      </c>
      <c r="E2091" s="7">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c r="W2091" t="str">
        <f>TEXT(Table_1[[#This Row],[Order Date]],"mmmm")</f>
        <v>October</v>
      </c>
    </row>
    <row r="2092" spans="1:23" ht="14.25" customHeight="1">
      <c r="A2092" s="2">
        <v>2091</v>
      </c>
      <c r="B2092" s="2" t="s">
        <v>4984</v>
      </c>
      <c r="C2092" s="2">
        <f>YEAR(Data!$D2092)</f>
        <v>2014</v>
      </c>
      <c r="D2092" s="7">
        <v>41836</v>
      </c>
      <c r="E2092" s="7">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c r="W2092" t="str">
        <f>TEXT(Table_1[[#This Row],[Order Date]],"mmmm")</f>
        <v>July</v>
      </c>
    </row>
    <row r="2093" spans="1:23" ht="14.25" customHeight="1">
      <c r="A2093" s="2">
        <v>2092</v>
      </c>
      <c r="B2093" s="2" t="s">
        <v>4984</v>
      </c>
      <c r="C2093" s="2">
        <f>YEAR(Data!$D2093)</f>
        <v>2014</v>
      </c>
      <c r="D2093" s="7">
        <v>41836</v>
      </c>
      <c r="E2093" s="7">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c r="W2093" t="str">
        <f>TEXT(Table_1[[#This Row],[Order Date]],"mmmm")</f>
        <v>July</v>
      </c>
    </row>
    <row r="2094" spans="1:23" ht="14.25" customHeight="1">
      <c r="A2094" s="2">
        <v>2093</v>
      </c>
      <c r="B2094" s="2" t="s">
        <v>4987</v>
      </c>
      <c r="C2094" s="2">
        <f>YEAR(Data!$D2094)</f>
        <v>2011</v>
      </c>
      <c r="D2094" s="7">
        <v>40864</v>
      </c>
      <c r="E2094" s="7">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c r="W2094" t="str">
        <f>TEXT(Table_1[[#This Row],[Order Date]],"mmmm")</f>
        <v>November</v>
      </c>
    </row>
    <row r="2095" spans="1:23" ht="14.25" customHeight="1">
      <c r="A2095" s="2">
        <v>2094</v>
      </c>
      <c r="B2095" s="2" t="s">
        <v>4989</v>
      </c>
      <c r="C2095" s="2">
        <f>YEAR(Data!$D2095)</f>
        <v>2012</v>
      </c>
      <c r="D2095" s="7">
        <v>41012</v>
      </c>
      <c r="E2095" s="7">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c r="W2095" t="str">
        <f>TEXT(Table_1[[#This Row],[Order Date]],"mmmm")</f>
        <v>April</v>
      </c>
    </row>
    <row r="2096" spans="1:23" ht="14.25" customHeight="1">
      <c r="A2096" s="2">
        <v>2095</v>
      </c>
      <c r="B2096" s="2" t="s">
        <v>4990</v>
      </c>
      <c r="C2096" s="2">
        <f>YEAR(Data!$D2096)</f>
        <v>2012</v>
      </c>
      <c r="D2096" s="7">
        <v>41238</v>
      </c>
      <c r="E2096" s="7">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c r="W2096" t="str">
        <f>TEXT(Table_1[[#This Row],[Order Date]],"mmmm")</f>
        <v>November</v>
      </c>
    </row>
    <row r="2097" spans="1:23" ht="14.25" customHeight="1">
      <c r="A2097" s="2">
        <v>2096</v>
      </c>
      <c r="B2097" s="2" t="s">
        <v>4993</v>
      </c>
      <c r="C2097" s="2">
        <f>YEAR(Data!$D2097)</f>
        <v>2013</v>
      </c>
      <c r="D2097" s="7">
        <v>41410</v>
      </c>
      <c r="E2097" s="7">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c r="W2097" t="str">
        <f>TEXT(Table_1[[#This Row],[Order Date]],"mmmm")</f>
        <v>May</v>
      </c>
    </row>
    <row r="2098" spans="1:23" ht="14.25" customHeight="1">
      <c r="A2098" s="2">
        <v>2097</v>
      </c>
      <c r="B2098" s="2" t="s">
        <v>4993</v>
      </c>
      <c r="C2098" s="2">
        <f>YEAR(Data!$D2098)</f>
        <v>2013</v>
      </c>
      <c r="D2098" s="7">
        <v>41410</v>
      </c>
      <c r="E2098" s="7">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c r="W2098" t="str">
        <f>TEXT(Table_1[[#This Row],[Order Date]],"mmmm")</f>
        <v>May</v>
      </c>
    </row>
    <row r="2099" spans="1:23" ht="14.25" customHeight="1">
      <c r="A2099" s="2">
        <v>2098</v>
      </c>
      <c r="B2099" s="2" t="s">
        <v>4993</v>
      </c>
      <c r="C2099" s="2">
        <f>YEAR(Data!$D2099)</f>
        <v>2013</v>
      </c>
      <c r="D2099" s="7">
        <v>41410</v>
      </c>
      <c r="E2099" s="7">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c r="W2099" t="str">
        <f>TEXT(Table_1[[#This Row],[Order Date]],"mmmm")</f>
        <v>May</v>
      </c>
    </row>
    <row r="2100" spans="1:23" ht="14.25" customHeight="1">
      <c r="A2100" s="2">
        <v>2099</v>
      </c>
      <c r="B2100" s="2" t="s">
        <v>4998</v>
      </c>
      <c r="C2100" s="2">
        <f>YEAR(Data!$D2100)</f>
        <v>2014</v>
      </c>
      <c r="D2100" s="7">
        <v>41890</v>
      </c>
      <c r="E2100" s="7">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c r="W2100" t="str">
        <f>TEXT(Table_1[[#This Row],[Order Date]],"mmmm")</f>
        <v>September</v>
      </c>
    </row>
    <row r="2101" spans="1:23" ht="14.25" customHeight="1">
      <c r="A2101" s="2">
        <v>2100</v>
      </c>
      <c r="B2101" s="2" t="s">
        <v>4998</v>
      </c>
      <c r="C2101" s="2">
        <f>YEAR(Data!$D2101)</f>
        <v>2014</v>
      </c>
      <c r="D2101" s="7">
        <v>41890</v>
      </c>
      <c r="E2101" s="7">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c r="W2101" t="str">
        <f>TEXT(Table_1[[#This Row],[Order Date]],"mmmm")</f>
        <v>September</v>
      </c>
    </row>
    <row r="2102" spans="1:23" ht="14.25" customHeight="1">
      <c r="A2102" s="2">
        <v>2101</v>
      </c>
      <c r="B2102" s="2" t="s">
        <v>4999</v>
      </c>
      <c r="C2102" s="2">
        <f>YEAR(Data!$D2102)</f>
        <v>2011</v>
      </c>
      <c r="D2102" s="7">
        <v>40612</v>
      </c>
      <c r="E2102" s="7">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c r="W2102" t="str">
        <f>TEXT(Table_1[[#This Row],[Order Date]],"mmmm")</f>
        <v>March</v>
      </c>
    </row>
    <row r="2103" spans="1:23" ht="14.25" customHeight="1">
      <c r="A2103" s="2">
        <v>2102</v>
      </c>
      <c r="B2103" s="2" t="s">
        <v>4999</v>
      </c>
      <c r="C2103" s="2">
        <f>YEAR(Data!$D2103)</f>
        <v>2011</v>
      </c>
      <c r="D2103" s="7">
        <v>40612</v>
      </c>
      <c r="E2103" s="7">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c r="W2103" t="str">
        <f>TEXT(Table_1[[#This Row],[Order Date]],"mmmm")</f>
        <v>March</v>
      </c>
    </row>
    <row r="2104" spans="1:23" ht="14.25" customHeight="1">
      <c r="A2104" s="2">
        <v>2103</v>
      </c>
      <c r="B2104" s="2" t="s">
        <v>5002</v>
      </c>
      <c r="C2104" s="2">
        <f>YEAR(Data!$D2104)</f>
        <v>2011</v>
      </c>
      <c r="D2104" s="7">
        <v>40742</v>
      </c>
      <c r="E2104" s="7">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c r="W2104" t="str">
        <f>TEXT(Table_1[[#This Row],[Order Date]],"mmmm")</f>
        <v>July</v>
      </c>
    </row>
    <row r="2105" spans="1:23" ht="14.25" customHeight="1">
      <c r="A2105" s="2">
        <v>2104</v>
      </c>
      <c r="B2105" s="2" t="s">
        <v>5005</v>
      </c>
      <c r="C2105" s="2">
        <f>YEAR(Data!$D2105)</f>
        <v>2014</v>
      </c>
      <c r="D2105" s="7">
        <v>41723</v>
      </c>
      <c r="E2105" s="7">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c r="W2105" t="str">
        <f>TEXT(Table_1[[#This Row],[Order Date]],"mmmm")</f>
        <v>March</v>
      </c>
    </row>
    <row r="2106" spans="1:23" ht="14.25" customHeight="1">
      <c r="A2106" s="2">
        <v>2105</v>
      </c>
      <c r="B2106" s="2" t="s">
        <v>5005</v>
      </c>
      <c r="C2106" s="2">
        <f>YEAR(Data!$D2106)</f>
        <v>2014</v>
      </c>
      <c r="D2106" s="7">
        <v>41723</v>
      </c>
      <c r="E2106" s="7">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c r="W2106" t="str">
        <f>TEXT(Table_1[[#This Row],[Order Date]],"mmmm")</f>
        <v>March</v>
      </c>
    </row>
    <row r="2107" spans="1:23" ht="14.25" customHeight="1">
      <c r="A2107" s="2">
        <v>2106</v>
      </c>
      <c r="B2107" s="2" t="s">
        <v>5007</v>
      </c>
      <c r="C2107" s="2">
        <f>YEAR(Data!$D2107)</f>
        <v>2011</v>
      </c>
      <c r="D2107" s="7">
        <v>40816</v>
      </c>
      <c r="E2107" s="7">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c r="W2107" t="str">
        <f>TEXT(Table_1[[#This Row],[Order Date]],"mmmm")</f>
        <v>September</v>
      </c>
    </row>
    <row r="2108" spans="1:23" ht="14.25" customHeight="1">
      <c r="A2108" s="2">
        <v>2107</v>
      </c>
      <c r="B2108" s="2" t="s">
        <v>5010</v>
      </c>
      <c r="C2108" s="2">
        <f>YEAR(Data!$D2108)</f>
        <v>2011</v>
      </c>
      <c r="D2108" s="7">
        <v>40812</v>
      </c>
      <c r="E2108" s="7">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c r="W2108" t="str">
        <f>TEXT(Table_1[[#This Row],[Order Date]],"mmmm")</f>
        <v>September</v>
      </c>
    </row>
    <row r="2109" spans="1:23" ht="14.25" customHeight="1">
      <c r="A2109" s="2">
        <v>2108</v>
      </c>
      <c r="B2109" s="2" t="s">
        <v>5012</v>
      </c>
      <c r="C2109" s="2">
        <f>YEAR(Data!$D2109)</f>
        <v>2012</v>
      </c>
      <c r="D2109" s="7">
        <v>41213</v>
      </c>
      <c r="E2109" s="7">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c r="W2109" t="str">
        <f>TEXT(Table_1[[#This Row],[Order Date]],"mmmm")</f>
        <v>October</v>
      </c>
    </row>
    <row r="2110" spans="1:23" ht="14.25" customHeight="1">
      <c r="A2110" s="2">
        <v>2109</v>
      </c>
      <c r="B2110" s="2" t="s">
        <v>5012</v>
      </c>
      <c r="C2110" s="2">
        <f>YEAR(Data!$D2110)</f>
        <v>2012</v>
      </c>
      <c r="D2110" s="7">
        <v>41213</v>
      </c>
      <c r="E2110" s="7">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c r="W2110" t="str">
        <f>TEXT(Table_1[[#This Row],[Order Date]],"mmmm")</f>
        <v>October</v>
      </c>
    </row>
    <row r="2111" spans="1:23" ht="14.25" customHeight="1">
      <c r="A2111" s="2">
        <v>2110</v>
      </c>
      <c r="B2111" s="2" t="s">
        <v>5012</v>
      </c>
      <c r="C2111" s="2">
        <f>YEAR(Data!$D2111)</f>
        <v>2012</v>
      </c>
      <c r="D2111" s="7">
        <v>41213</v>
      </c>
      <c r="E2111" s="7">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c r="W2111" t="str">
        <f>TEXT(Table_1[[#This Row],[Order Date]],"mmmm")</f>
        <v>October</v>
      </c>
    </row>
    <row r="2112" spans="1:23" ht="14.25" customHeight="1">
      <c r="A2112" s="2">
        <v>2111</v>
      </c>
      <c r="B2112" s="2" t="s">
        <v>5012</v>
      </c>
      <c r="C2112" s="2">
        <f>YEAR(Data!$D2112)</f>
        <v>2012</v>
      </c>
      <c r="D2112" s="7">
        <v>41213</v>
      </c>
      <c r="E2112" s="7">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c r="W2112" t="str">
        <f>TEXT(Table_1[[#This Row],[Order Date]],"mmmm")</f>
        <v>October</v>
      </c>
    </row>
    <row r="2113" spans="1:23" ht="14.25" customHeight="1">
      <c r="A2113" s="2">
        <v>2112</v>
      </c>
      <c r="B2113" s="2" t="s">
        <v>5012</v>
      </c>
      <c r="C2113" s="2">
        <f>YEAR(Data!$D2113)</f>
        <v>2012</v>
      </c>
      <c r="D2113" s="7">
        <v>41213</v>
      </c>
      <c r="E2113" s="7">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c r="W2113" t="str">
        <f>TEXT(Table_1[[#This Row],[Order Date]],"mmmm")</f>
        <v>October</v>
      </c>
    </row>
    <row r="2114" spans="1:23" ht="14.25" customHeight="1">
      <c r="A2114" s="2">
        <v>2113</v>
      </c>
      <c r="B2114" s="2" t="s">
        <v>5012</v>
      </c>
      <c r="C2114" s="2">
        <f>YEAR(Data!$D2114)</f>
        <v>2012</v>
      </c>
      <c r="D2114" s="7">
        <v>41213</v>
      </c>
      <c r="E2114" s="7">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c r="W2114" t="str">
        <f>TEXT(Table_1[[#This Row],[Order Date]],"mmmm")</f>
        <v>October</v>
      </c>
    </row>
    <row r="2115" spans="1:23" ht="14.25" customHeight="1">
      <c r="A2115" s="2">
        <v>2114</v>
      </c>
      <c r="B2115" s="2" t="s">
        <v>5012</v>
      </c>
      <c r="C2115" s="2">
        <f>YEAR(Data!$D2115)</f>
        <v>2012</v>
      </c>
      <c r="D2115" s="7">
        <v>41213</v>
      </c>
      <c r="E2115" s="7">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c r="W2115" t="str">
        <f>TEXT(Table_1[[#This Row],[Order Date]],"mmmm")</f>
        <v>October</v>
      </c>
    </row>
    <row r="2116" spans="1:23" ht="14.25" customHeight="1">
      <c r="A2116" s="2">
        <v>2115</v>
      </c>
      <c r="B2116" s="2" t="s">
        <v>5012</v>
      </c>
      <c r="C2116" s="2">
        <f>YEAR(Data!$D2116)</f>
        <v>2012</v>
      </c>
      <c r="D2116" s="7">
        <v>41213</v>
      </c>
      <c r="E2116" s="7">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c r="W2116" t="str">
        <f>TEXT(Table_1[[#This Row],[Order Date]],"mmmm")</f>
        <v>October</v>
      </c>
    </row>
    <row r="2117" spans="1:23" ht="14.25" customHeight="1">
      <c r="A2117" s="2">
        <v>2116</v>
      </c>
      <c r="B2117" s="2" t="s">
        <v>5012</v>
      </c>
      <c r="C2117" s="2">
        <f>YEAR(Data!$D2117)</f>
        <v>2012</v>
      </c>
      <c r="D2117" s="7">
        <v>41213</v>
      </c>
      <c r="E2117" s="7">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c r="W2117" t="str">
        <f>TEXT(Table_1[[#This Row],[Order Date]],"mmmm")</f>
        <v>October</v>
      </c>
    </row>
    <row r="2118" spans="1:23" ht="14.25" customHeight="1">
      <c r="A2118" s="2">
        <v>2117</v>
      </c>
      <c r="B2118" s="2" t="s">
        <v>5021</v>
      </c>
      <c r="C2118" s="2">
        <f>YEAR(Data!$D2118)</f>
        <v>2012</v>
      </c>
      <c r="D2118" s="7">
        <v>41194</v>
      </c>
      <c r="E2118" s="7">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c r="W2118" t="str">
        <f>TEXT(Table_1[[#This Row],[Order Date]],"mmmm")</f>
        <v>October</v>
      </c>
    </row>
    <row r="2119" spans="1:23" ht="14.25" customHeight="1">
      <c r="A2119" s="2">
        <v>2118</v>
      </c>
      <c r="B2119" s="2" t="s">
        <v>5022</v>
      </c>
      <c r="C2119" s="2">
        <f>YEAR(Data!$D2119)</f>
        <v>2013</v>
      </c>
      <c r="D2119" s="7">
        <v>41537</v>
      </c>
      <c r="E2119" s="7">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c r="W2119" t="str">
        <f>TEXT(Table_1[[#This Row],[Order Date]],"mmmm")</f>
        <v>September</v>
      </c>
    </row>
    <row r="2120" spans="1:23" ht="14.25" customHeight="1">
      <c r="A2120" s="2">
        <v>2119</v>
      </c>
      <c r="B2120" s="2" t="s">
        <v>5026</v>
      </c>
      <c r="C2120" s="2">
        <f>YEAR(Data!$D2120)</f>
        <v>2014</v>
      </c>
      <c r="D2120" s="7">
        <v>41743</v>
      </c>
      <c r="E2120" s="7">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c r="W2120" t="str">
        <f>TEXT(Table_1[[#This Row],[Order Date]],"mmmm")</f>
        <v>April</v>
      </c>
    </row>
    <row r="2121" spans="1:23" ht="14.25" customHeight="1">
      <c r="A2121" s="2">
        <v>2120</v>
      </c>
      <c r="B2121" s="2" t="s">
        <v>5026</v>
      </c>
      <c r="C2121" s="2">
        <f>YEAR(Data!$D2121)</f>
        <v>2014</v>
      </c>
      <c r="D2121" s="7">
        <v>41743</v>
      </c>
      <c r="E2121" s="7">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c r="W2121" t="str">
        <f>TEXT(Table_1[[#This Row],[Order Date]],"mmmm")</f>
        <v>April</v>
      </c>
    </row>
    <row r="2122" spans="1:23" ht="14.25" customHeight="1">
      <c r="A2122" s="2">
        <v>2121</v>
      </c>
      <c r="B2122" s="2" t="s">
        <v>5027</v>
      </c>
      <c r="C2122" s="2">
        <f>YEAR(Data!$D2122)</f>
        <v>2014</v>
      </c>
      <c r="D2122" s="7">
        <v>41647</v>
      </c>
      <c r="E2122" s="7">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c r="W2122" t="str">
        <f>TEXT(Table_1[[#This Row],[Order Date]],"mmmm")</f>
        <v>January</v>
      </c>
    </row>
    <row r="2123" spans="1:23" ht="14.25" customHeight="1">
      <c r="A2123" s="2">
        <v>2122</v>
      </c>
      <c r="B2123" s="2" t="s">
        <v>5029</v>
      </c>
      <c r="C2123" s="2">
        <f>YEAR(Data!$D2123)</f>
        <v>2014</v>
      </c>
      <c r="D2123" s="7">
        <v>41953</v>
      </c>
      <c r="E2123" s="7">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c r="W2123" t="str">
        <f>TEXT(Table_1[[#This Row],[Order Date]],"mmmm")</f>
        <v>November</v>
      </c>
    </row>
    <row r="2124" spans="1:23" ht="14.25" customHeight="1">
      <c r="A2124" s="2">
        <v>2123</v>
      </c>
      <c r="B2124" s="2" t="s">
        <v>5031</v>
      </c>
      <c r="C2124" s="2">
        <f>YEAR(Data!$D2124)</f>
        <v>2014</v>
      </c>
      <c r="D2124" s="7">
        <v>41905</v>
      </c>
      <c r="E2124" s="7">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c r="W2124" t="str">
        <f>TEXT(Table_1[[#This Row],[Order Date]],"mmmm")</f>
        <v>September</v>
      </c>
    </row>
    <row r="2125" spans="1:23" ht="14.25" customHeight="1">
      <c r="A2125" s="2">
        <v>2124</v>
      </c>
      <c r="B2125" s="2" t="s">
        <v>5031</v>
      </c>
      <c r="C2125" s="2">
        <f>YEAR(Data!$D2125)</f>
        <v>2014</v>
      </c>
      <c r="D2125" s="7">
        <v>41905</v>
      </c>
      <c r="E2125" s="7">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c r="W2125" t="str">
        <f>TEXT(Table_1[[#This Row],[Order Date]],"mmmm")</f>
        <v>September</v>
      </c>
    </row>
    <row r="2126" spans="1:23" ht="14.25" customHeight="1">
      <c r="A2126" s="2">
        <v>2125</v>
      </c>
      <c r="B2126" s="2" t="s">
        <v>5032</v>
      </c>
      <c r="C2126" s="2">
        <f>YEAR(Data!$D2126)</f>
        <v>2014</v>
      </c>
      <c r="D2126" s="7">
        <v>41975</v>
      </c>
      <c r="E2126" s="7">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c r="W2126" t="str">
        <f>TEXT(Table_1[[#This Row],[Order Date]],"mmmm")</f>
        <v>December</v>
      </c>
    </row>
    <row r="2127" spans="1:23" ht="14.25" customHeight="1">
      <c r="A2127" s="2">
        <v>2126</v>
      </c>
      <c r="B2127" s="2" t="s">
        <v>5032</v>
      </c>
      <c r="C2127" s="2">
        <f>YEAR(Data!$D2127)</f>
        <v>2014</v>
      </c>
      <c r="D2127" s="7">
        <v>41975</v>
      </c>
      <c r="E2127" s="7">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c r="W2127" t="str">
        <f>TEXT(Table_1[[#This Row],[Order Date]],"mmmm")</f>
        <v>December</v>
      </c>
    </row>
    <row r="2128" spans="1:23" ht="14.25" customHeight="1">
      <c r="A2128" s="2">
        <v>2127</v>
      </c>
      <c r="B2128" s="2" t="s">
        <v>5037</v>
      </c>
      <c r="C2128" s="2">
        <f>YEAR(Data!$D2128)</f>
        <v>2011</v>
      </c>
      <c r="D2128" s="7">
        <v>40717</v>
      </c>
      <c r="E2128" s="7">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c r="W2128" t="str">
        <f>TEXT(Table_1[[#This Row],[Order Date]],"mmmm")</f>
        <v>June</v>
      </c>
    </row>
    <row r="2129" spans="1:23" ht="14.25" customHeight="1">
      <c r="A2129" s="2">
        <v>2128</v>
      </c>
      <c r="B2129" s="2" t="s">
        <v>5040</v>
      </c>
      <c r="C2129" s="2">
        <f>YEAR(Data!$D2129)</f>
        <v>2012</v>
      </c>
      <c r="D2129" s="7">
        <v>41186</v>
      </c>
      <c r="E2129" s="7">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c r="W2129" t="str">
        <f>TEXT(Table_1[[#This Row],[Order Date]],"mmmm")</f>
        <v>October</v>
      </c>
    </row>
    <row r="2130" spans="1:23" ht="14.25" customHeight="1">
      <c r="A2130" s="2">
        <v>2129</v>
      </c>
      <c r="B2130" s="2" t="s">
        <v>5040</v>
      </c>
      <c r="C2130" s="2">
        <f>YEAR(Data!$D2130)</f>
        <v>2012</v>
      </c>
      <c r="D2130" s="7">
        <v>41186</v>
      </c>
      <c r="E2130" s="7">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c r="W2130" t="str">
        <f>TEXT(Table_1[[#This Row],[Order Date]],"mmmm")</f>
        <v>October</v>
      </c>
    </row>
    <row r="2131" spans="1:23" ht="14.25" customHeight="1">
      <c r="A2131" s="2">
        <v>2130</v>
      </c>
      <c r="B2131" s="2" t="s">
        <v>5043</v>
      </c>
      <c r="C2131" s="2">
        <f>YEAR(Data!$D2131)</f>
        <v>2011</v>
      </c>
      <c r="D2131" s="7">
        <v>40683</v>
      </c>
      <c r="E2131" s="7">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c r="W2131" t="str">
        <f>TEXT(Table_1[[#This Row],[Order Date]],"mmmm")</f>
        <v>May</v>
      </c>
    </row>
    <row r="2132" spans="1:23" ht="14.25" customHeight="1">
      <c r="A2132" s="2">
        <v>2131</v>
      </c>
      <c r="B2132" s="2" t="s">
        <v>5043</v>
      </c>
      <c r="C2132" s="2">
        <f>YEAR(Data!$D2132)</f>
        <v>2011</v>
      </c>
      <c r="D2132" s="7">
        <v>40683</v>
      </c>
      <c r="E2132" s="7">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c r="W2132" t="str">
        <f>TEXT(Table_1[[#This Row],[Order Date]],"mmmm")</f>
        <v>May</v>
      </c>
    </row>
    <row r="2133" spans="1:23" ht="14.25" customHeight="1">
      <c r="A2133" s="2">
        <v>2132</v>
      </c>
      <c r="B2133" s="2" t="s">
        <v>5043</v>
      </c>
      <c r="C2133" s="2">
        <f>YEAR(Data!$D2133)</f>
        <v>2011</v>
      </c>
      <c r="D2133" s="7">
        <v>40683</v>
      </c>
      <c r="E2133" s="7">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c r="W2133" t="str">
        <f>TEXT(Table_1[[#This Row],[Order Date]],"mmmm")</f>
        <v>May</v>
      </c>
    </row>
    <row r="2134" spans="1:23" ht="14.25" customHeight="1">
      <c r="A2134" s="2">
        <v>2133</v>
      </c>
      <c r="B2134" s="2" t="s">
        <v>5050</v>
      </c>
      <c r="C2134" s="2">
        <f>YEAR(Data!$D2134)</f>
        <v>2012</v>
      </c>
      <c r="D2134" s="7">
        <v>41233</v>
      </c>
      <c r="E2134" s="7">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c r="W2134" t="str">
        <f>TEXT(Table_1[[#This Row],[Order Date]],"mmmm")</f>
        <v>November</v>
      </c>
    </row>
    <row r="2135" spans="1:23" ht="14.25" customHeight="1">
      <c r="A2135" s="2">
        <v>2134</v>
      </c>
      <c r="B2135" s="2" t="s">
        <v>5053</v>
      </c>
      <c r="C2135" s="2">
        <f>YEAR(Data!$D2135)</f>
        <v>2012</v>
      </c>
      <c r="D2135" s="7">
        <v>41243</v>
      </c>
      <c r="E2135" s="7">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c r="W2135" t="str">
        <f>TEXT(Table_1[[#This Row],[Order Date]],"mmmm")</f>
        <v>November</v>
      </c>
    </row>
    <row r="2136" spans="1:23" ht="14.25" customHeight="1">
      <c r="A2136" s="2">
        <v>2135</v>
      </c>
      <c r="B2136" s="2" t="s">
        <v>5053</v>
      </c>
      <c r="C2136" s="2">
        <f>YEAR(Data!$D2136)</f>
        <v>2012</v>
      </c>
      <c r="D2136" s="7">
        <v>41243</v>
      </c>
      <c r="E2136" s="7">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c r="W2136" t="str">
        <f>TEXT(Table_1[[#This Row],[Order Date]],"mmmm")</f>
        <v>November</v>
      </c>
    </row>
    <row r="2137" spans="1:23" ht="14.25" customHeight="1">
      <c r="A2137" s="2">
        <v>2136</v>
      </c>
      <c r="B2137" s="2" t="s">
        <v>5053</v>
      </c>
      <c r="C2137" s="2">
        <f>YEAR(Data!$D2137)</f>
        <v>2012</v>
      </c>
      <c r="D2137" s="7">
        <v>41243</v>
      </c>
      <c r="E2137" s="7">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c r="W2137" t="str">
        <f>TEXT(Table_1[[#This Row],[Order Date]],"mmmm")</f>
        <v>November</v>
      </c>
    </row>
    <row r="2138" spans="1:23" ht="14.25" customHeight="1">
      <c r="A2138" s="2">
        <v>2137</v>
      </c>
      <c r="B2138" s="2" t="s">
        <v>5058</v>
      </c>
      <c r="C2138" s="2">
        <f>YEAR(Data!$D2138)</f>
        <v>2012</v>
      </c>
      <c r="D2138" s="7">
        <v>41274</v>
      </c>
      <c r="E2138" s="7">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c r="W2138" t="str">
        <f>TEXT(Table_1[[#This Row],[Order Date]],"mmmm")</f>
        <v>December</v>
      </c>
    </row>
    <row r="2139" spans="1:23" ht="14.25" customHeight="1">
      <c r="A2139" s="2">
        <v>2138</v>
      </c>
      <c r="B2139" s="2" t="s">
        <v>5058</v>
      </c>
      <c r="C2139" s="2">
        <f>YEAR(Data!$D2139)</f>
        <v>2012</v>
      </c>
      <c r="D2139" s="7">
        <v>41274</v>
      </c>
      <c r="E2139" s="7">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c r="W2139" t="str">
        <f>TEXT(Table_1[[#This Row],[Order Date]],"mmmm")</f>
        <v>December</v>
      </c>
    </row>
    <row r="2140" spans="1:23" ht="14.25" customHeight="1">
      <c r="A2140" s="2">
        <v>2139</v>
      </c>
      <c r="B2140" s="2" t="s">
        <v>5063</v>
      </c>
      <c r="C2140" s="2">
        <f>YEAR(Data!$D2140)</f>
        <v>2014</v>
      </c>
      <c r="D2140" s="7">
        <v>41960</v>
      </c>
      <c r="E2140" s="7">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c r="W2140" t="str">
        <f>TEXT(Table_1[[#This Row],[Order Date]],"mmmm")</f>
        <v>November</v>
      </c>
    </row>
    <row r="2141" spans="1:23" ht="14.25" customHeight="1">
      <c r="A2141" s="2">
        <v>2140</v>
      </c>
      <c r="B2141" s="2" t="s">
        <v>5064</v>
      </c>
      <c r="C2141" s="2">
        <f>YEAR(Data!$D2141)</f>
        <v>2011</v>
      </c>
      <c r="D2141" s="7">
        <v>40700</v>
      </c>
      <c r="E2141" s="7">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c r="W2141" t="str">
        <f>TEXT(Table_1[[#This Row],[Order Date]],"mmmm")</f>
        <v>June</v>
      </c>
    </row>
    <row r="2142" spans="1:23" ht="14.25" customHeight="1">
      <c r="A2142" s="2">
        <v>2141</v>
      </c>
      <c r="B2142" s="2" t="s">
        <v>5064</v>
      </c>
      <c r="C2142" s="2">
        <f>YEAR(Data!$D2142)</f>
        <v>2011</v>
      </c>
      <c r="D2142" s="7">
        <v>40700</v>
      </c>
      <c r="E2142" s="7">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c r="W2142" t="str">
        <f>TEXT(Table_1[[#This Row],[Order Date]],"mmmm")</f>
        <v>June</v>
      </c>
    </row>
    <row r="2143" spans="1:23" ht="14.25" customHeight="1">
      <c r="A2143" s="2">
        <v>2142</v>
      </c>
      <c r="B2143" s="2" t="s">
        <v>5064</v>
      </c>
      <c r="C2143" s="2">
        <f>YEAR(Data!$D2143)</f>
        <v>2011</v>
      </c>
      <c r="D2143" s="7">
        <v>40700</v>
      </c>
      <c r="E2143" s="7">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c r="W2143" t="str">
        <f>TEXT(Table_1[[#This Row],[Order Date]],"mmmm")</f>
        <v>June</v>
      </c>
    </row>
    <row r="2144" spans="1:23" ht="14.25" customHeight="1">
      <c r="A2144" s="2">
        <v>2143</v>
      </c>
      <c r="B2144" s="2" t="s">
        <v>5069</v>
      </c>
      <c r="C2144" s="2">
        <f>YEAR(Data!$D2144)</f>
        <v>2013</v>
      </c>
      <c r="D2144" s="7">
        <v>41519</v>
      </c>
      <c r="E2144" s="7">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c r="W2144" t="str">
        <f>TEXT(Table_1[[#This Row],[Order Date]],"mmmm")</f>
        <v>September</v>
      </c>
    </row>
    <row r="2145" spans="1:23" ht="14.25" customHeight="1">
      <c r="A2145" s="2">
        <v>2144</v>
      </c>
      <c r="B2145" s="2" t="s">
        <v>5069</v>
      </c>
      <c r="C2145" s="2">
        <f>YEAR(Data!$D2145)</f>
        <v>2013</v>
      </c>
      <c r="D2145" s="7">
        <v>41519</v>
      </c>
      <c r="E2145" s="7">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c r="W2145" t="str">
        <f>TEXT(Table_1[[#This Row],[Order Date]],"mmmm")</f>
        <v>September</v>
      </c>
    </row>
    <row r="2146" spans="1:23" ht="14.25" customHeight="1">
      <c r="A2146" s="2">
        <v>2145</v>
      </c>
      <c r="B2146" s="2" t="s">
        <v>5069</v>
      </c>
      <c r="C2146" s="2">
        <f>YEAR(Data!$D2146)</f>
        <v>2013</v>
      </c>
      <c r="D2146" s="7">
        <v>41519</v>
      </c>
      <c r="E2146" s="7">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c r="W2146" t="str">
        <f>TEXT(Table_1[[#This Row],[Order Date]],"mmmm")</f>
        <v>September</v>
      </c>
    </row>
    <row r="2147" spans="1:23" ht="14.25" customHeight="1">
      <c r="A2147" s="2">
        <v>2146</v>
      </c>
      <c r="B2147" s="2" t="s">
        <v>5070</v>
      </c>
      <c r="C2147" s="2">
        <f>YEAR(Data!$D2147)</f>
        <v>2013</v>
      </c>
      <c r="D2147" s="7">
        <v>41451</v>
      </c>
      <c r="E2147" s="7">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c r="W2147" t="str">
        <f>TEXT(Table_1[[#This Row],[Order Date]],"mmmm")</f>
        <v>June</v>
      </c>
    </row>
    <row r="2148" spans="1:23" ht="14.25" customHeight="1">
      <c r="A2148" s="2">
        <v>2147</v>
      </c>
      <c r="B2148" s="2" t="s">
        <v>5070</v>
      </c>
      <c r="C2148" s="2">
        <f>YEAR(Data!$D2148)</f>
        <v>2013</v>
      </c>
      <c r="D2148" s="7">
        <v>41451</v>
      </c>
      <c r="E2148" s="7">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c r="W2148" t="str">
        <f>TEXT(Table_1[[#This Row],[Order Date]],"mmmm")</f>
        <v>June</v>
      </c>
    </row>
    <row r="2149" spans="1:23" ht="14.25" customHeight="1">
      <c r="A2149" s="2">
        <v>2148</v>
      </c>
      <c r="B2149" s="2" t="s">
        <v>5070</v>
      </c>
      <c r="C2149" s="2">
        <f>YEAR(Data!$D2149)</f>
        <v>2013</v>
      </c>
      <c r="D2149" s="7">
        <v>41451</v>
      </c>
      <c r="E2149" s="7">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c r="W2149" t="str">
        <f>TEXT(Table_1[[#This Row],[Order Date]],"mmmm")</f>
        <v>June</v>
      </c>
    </row>
    <row r="2150" spans="1:23" ht="14.25" customHeight="1">
      <c r="A2150" s="2">
        <v>2149</v>
      </c>
      <c r="B2150" s="2" t="s">
        <v>5072</v>
      </c>
      <c r="C2150" s="2">
        <f>YEAR(Data!$D2150)</f>
        <v>2011</v>
      </c>
      <c r="D2150" s="7">
        <v>40889</v>
      </c>
      <c r="E2150" s="7">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c r="W2150" t="str">
        <f>TEXT(Table_1[[#This Row],[Order Date]],"mmmm")</f>
        <v>December</v>
      </c>
    </row>
    <row r="2151" spans="1:23" ht="14.25" customHeight="1">
      <c r="A2151" s="2">
        <v>2150</v>
      </c>
      <c r="B2151" s="2" t="s">
        <v>5073</v>
      </c>
      <c r="C2151" s="2">
        <f>YEAR(Data!$D2151)</f>
        <v>2014</v>
      </c>
      <c r="D2151" s="7">
        <v>41730</v>
      </c>
      <c r="E2151" s="7">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c r="W2151" t="str">
        <f>TEXT(Table_1[[#This Row],[Order Date]],"mmmm")</f>
        <v>April</v>
      </c>
    </row>
    <row r="2152" spans="1:23" ht="14.25" customHeight="1">
      <c r="A2152" s="2">
        <v>2151</v>
      </c>
      <c r="B2152" s="2" t="s">
        <v>5076</v>
      </c>
      <c r="C2152" s="2">
        <f>YEAR(Data!$D2152)</f>
        <v>2014</v>
      </c>
      <c r="D2152" s="7">
        <v>41963</v>
      </c>
      <c r="E2152" s="7">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c r="W2152" t="str">
        <f>TEXT(Table_1[[#This Row],[Order Date]],"mmmm")</f>
        <v>November</v>
      </c>
    </row>
    <row r="2153" spans="1:23" ht="14.25" customHeight="1">
      <c r="A2153" s="2">
        <v>2152</v>
      </c>
      <c r="B2153" s="2" t="s">
        <v>5080</v>
      </c>
      <c r="C2153" s="2">
        <f>YEAR(Data!$D2153)</f>
        <v>2011</v>
      </c>
      <c r="D2153" s="7">
        <v>40871</v>
      </c>
      <c r="E2153" s="7">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c r="W2153" t="str">
        <f>TEXT(Table_1[[#This Row],[Order Date]],"mmmm")</f>
        <v>November</v>
      </c>
    </row>
    <row r="2154" spans="1:23" ht="14.25" customHeight="1">
      <c r="A2154" s="2">
        <v>2153</v>
      </c>
      <c r="B2154" s="2" t="s">
        <v>5084</v>
      </c>
      <c r="C2154" s="2">
        <f>YEAR(Data!$D2154)</f>
        <v>2012</v>
      </c>
      <c r="D2154" s="7">
        <v>41235</v>
      </c>
      <c r="E2154" s="7">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c r="W2154" t="str">
        <f>TEXT(Table_1[[#This Row],[Order Date]],"mmmm")</f>
        <v>November</v>
      </c>
    </row>
    <row r="2155" spans="1:23" ht="14.25" customHeight="1">
      <c r="A2155" s="2">
        <v>2154</v>
      </c>
      <c r="B2155" s="2" t="s">
        <v>5085</v>
      </c>
      <c r="C2155" s="2">
        <f>YEAR(Data!$D2155)</f>
        <v>2013</v>
      </c>
      <c r="D2155" s="7">
        <v>41470</v>
      </c>
      <c r="E2155" s="7">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c r="W2155" t="str">
        <f>TEXT(Table_1[[#This Row],[Order Date]],"mmmm")</f>
        <v>July</v>
      </c>
    </row>
    <row r="2156" spans="1:23" ht="14.25" customHeight="1">
      <c r="A2156" s="2">
        <v>2155</v>
      </c>
      <c r="B2156" s="2" t="s">
        <v>5086</v>
      </c>
      <c r="C2156" s="2">
        <f>YEAR(Data!$D2156)</f>
        <v>2013</v>
      </c>
      <c r="D2156" s="7">
        <v>41395</v>
      </c>
      <c r="E2156" s="7">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c r="W2156" t="str">
        <f>TEXT(Table_1[[#This Row],[Order Date]],"mmmm")</f>
        <v>May</v>
      </c>
    </row>
    <row r="2157" spans="1:23" ht="14.25" customHeight="1">
      <c r="A2157" s="2">
        <v>2156</v>
      </c>
      <c r="B2157" s="2" t="s">
        <v>5087</v>
      </c>
      <c r="C2157" s="2">
        <f>YEAR(Data!$D2157)</f>
        <v>2013</v>
      </c>
      <c r="D2157" s="7">
        <v>41481</v>
      </c>
      <c r="E2157" s="7">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c r="W2157" t="str">
        <f>TEXT(Table_1[[#This Row],[Order Date]],"mmmm")</f>
        <v>July</v>
      </c>
    </row>
    <row r="2158" spans="1:23" ht="14.25" customHeight="1">
      <c r="A2158" s="2">
        <v>2157</v>
      </c>
      <c r="B2158" s="2" t="s">
        <v>5088</v>
      </c>
      <c r="C2158" s="2">
        <f>YEAR(Data!$D2158)</f>
        <v>2011</v>
      </c>
      <c r="D2158" s="7">
        <v>40716</v>
      </c>
      <c r="E2158" s="7">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c r="W2158" t="str">
        <f>TEXT(Table_1[[#This Row],[Order Date]],"mmmm")</f>
        <v>June</v>
      </c>
    </row>
    <row r="2159" spans="1:23" ht="14.25" customHeight="1">
      <c r="A2159" s="2">
        <v>2158</v>
      </c>
      <c r="B2159" s="2" t="s">
        <v>5088</v>
      </c>
      <c r="C2159" s="2">
        <f>YEAR(Data!$D2159)</f>
        <v>2011</v>
      </c>
      <c r="D2159" s="7">
        <v>40716</v>
      </c>
      <c r="E2159" s="7">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c r="W2159" t="str">
        <f>TEXT(Table_1[[#This Row],[Order Date]],"mmmm")</f>
        <v>June</v>
      </c>
    </row>
    <row r="2160" spans="1:23" ht="14.25" customHeight="1">
      <c r="A2160" s="2">
        <v>2159</v>
      </c>
      <c r="B2160" s="2" t="s">
        <v>5089</v>
      </c>
      <c r="C2160" s="2">
        <f>YEAR(Data!$D2160)</f>
        <v>2014</v>
      </c>
      <c r="D2160" s="7">
        <v>41934</v>
      </c>
      <c r="E2160" s="7">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c r="W2160" t="str">
        <f>TEXT(Table_1[[#This Row],[Order Date]],"mmmm")</f>
        <v>October</v>
      </c>
    </row>
    <row r="2161" spans="1:23" ht="14.25" customHeight="1">
      <c r="A2161" s="2">
        <v>2160</v>
      </c>
      <c r="B2161" s="2" t="s">
        <v>5092</v>
      </c>
      <c r="C2161" s="2">
        <f>YEAR(Data!$D2161)</f>
        <v>2013</v>
      </c>
      <c r="D2161" s="7">
        <v>41521</v>
      </c>
      <c r="E2161" s="7">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c r="W2161" t="str">
        <f>TEXT(Table_1[[#This Row],[Order Date]],"mmmm")</f>
        <v>September</v>
      </c>
    </row>
    <row r="2162" spans="1:23" ht="14.25" customHeight="1">
      <c r="A2162" s="2">
        <v>2161</v>
      </c>
      <c r="B2162" s="2" t="s">
        <v>5093</v>
      </c>
      <c r="C2162" s="2">
        <f>YEAR(Data!$D2162)</f>
        <v>2013</v>
      </c>
      <c r="D2162" s="7">
        <v>41409</v>
      </c>
      <c r="E2162" s="7">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c r="W2162" t="str">
        <f>TEXT(Table_1[[#This Row],[Order Date]],"mmmm")</f>
        <v>May</v>
      </c>
    </row>
    <row r="2163" spans="1:23" ht="14.25" customHeight="1">
      <c r="A2163" s="2">
        <v>2162</v>
      </c>
      <c r="B2163" s="2" t="s">
        <v>5094</v>
      </c>
      <c r="C2163" s="2">
        <f>YEAR(Data!$D2163)</f>
        <v>2013</v>
      </c>
      <c r="D2163" s="7">
        <v>41281</v>
      </c>
      <c r="E2163" s="7">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c r="W2163" t="str">
        <f>TEXT(Table_1[[#This Row],[Order Date]],"mmmm")</f>
        <v>January</v>
      </c>
    </row>
    <row r="2164" spans="1:23" ht="14.25" customHeight="1">
      <c r="A2164" s="2">
        <v>2163</v>
      </c>
      <c r="B2164" s="2" t="s">
        <v>5097</v>
      </c>
      <c r="C2164" s="2">
        <f>YEAR(Data!$D2164)</f>
        <v>2014</v>
      </c>
      <c r="D2164" s="7">
        <v>41712</v>
      </c>
      <c r="E2164" s="7">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c r="W2164" t="str">
        <f>TEXT(Table_1[[#This Row],[Order Date]],"mmmm")</f>
        <v>March</v>
      </c>
    </row>
    <row r="2165" spans="1:23" ht="14.25" customHeight="1">
      <c r="A2165" s="2">
        <v>2164</v>
      </c>
      <c r="B2165" s="2" t="s">
        <v>5101</v>
      </c>
      <c r="C2165" s="2">
        <f>YEAR(Data!$D2165)</f>
        <v>2013</v>
      </c>
      <c r="D2165" s="7">
        <v>41561</v>
      </c>
      <c r="E2165" s="7">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c r="W2165" t="str">
        <f>TEXT(Table_1[[#This Row],[Order Date]],"mmmm")</f>
        <v>October</v>
      </c>
    </row>
    <row r="2166" spans="1:23" ht="14.25" customHeight="1">
      <c r="A2166" s="2">
        <v>2165</v>
      </c>
      <c r="B2166" s="2" t="s">
        <v>5101</v>
      </c>
      <c r="C2166" s="2">
        <f>YEAR(Data!$D2166)</f>
        <v>2013</v>
      </c>
      <c r="D2166" s="7">
        <v>41561</v>
      </c>
      <c r="E2166" s="7">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c r="W2166" t="str">
        <f>TEXT(Table_1[[#This Row],[Order Date]],"mmmm")</f>
        <v>October</v>
      </c>
    </row>
    <row r="2167" spans="1:23" ht="14.25" customHeight="1">
      <c r="A2167" s="2">
        <v>2166</v>
      </c>
      <c r="B2167" s="2" t="s">
        <v>5101</v>
      </c>
      <c r="C2167" s="2">
        <f>YEAR(Data!$D2167)</f>
        <v>2013</v>
      </c>
      <c r="D2167" s="7">
        <v>41561</v>
      </c>
      <c r="E2167" s="7">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c r="W2167" t="str">
        <f>TEXT(Table_1[[#This Row],[Order Date]],"mmmm")</f>
        <v>October</v>
      </c>
    </row>
    <row r="2168" spans="1:23" ht="14.25" customHeight="1">
      <c r="A2168" s="2">
        <v>2167</v>
      </c>
      <c r="B2168" s="2" t="s">
        <v>5101</v>
      </c>
      <c r="C2168" s="2">
        <f>YEAR(Data!$D2168)</f>
        <v>2013</v>
      </c>
      <c r="D2168" s="7">
        <v>41561</v>
      </c>
      <c r="E2168" s="7">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c r="W2168" t="str">
        <f>TEXT(Table_1[[#This Row],[Order Date]],"mmmm")</f>
        <v>October</v>
      </c>
    </row>
    <row r="2169" spans="1:23" ht="14.25" customHeight="1">
      <c r="A2169" s="2">
        <v>2168</v>
      </c>
      <c r="B2169" s="2" t="s">
        <v>5101</v>
      </c>
      <c r="C2169" s="2">
        <f>YEAR(Data!$D2169)</f>
        <v>2013</v>
      </c>
      <c r="D2169" s="7">
        <v>41561</v>
      </c>
      <c r="E2169" s="7">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c r="W2169" t="str">
        <f>TEXT(Table_1[[#This Row],[Order Date]],"mmmm")</f>
        <v>October</v>
      </c>
    </row>
    <row r="2170" spans="1:23" ht="14.25" customHeight="1">
      <c r="A2170" s="2">
        <v>2169</v>
      </c>
      <c r="B2170" s="2" t="s">
        <v>5104</v>
      </c>
      <c r="C2170" s="2">
        <f>YEAR(Data!$D2170)</f>
        <v>2014</v>
      </c>
      <c r="D2170" s="7">
        <v>41667</v>
      </c>
      <c r="E2170" s="7">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c r="W2170" t="str">
        <f>TEXT(Table_1[[#This Row],[Order Date]],"mmmm")</f>
        <v>January</v>
      </c>
    </row>
    <row r="2171" spans="1:23" ht="14.25" customHeight="1">
      <c r="A2171" s="2">
        <v>2170</v>
      </c>
      <c r="B2171" s="2" t="s">
        <v>5104</v>
      </c>
      <c r="C2171" s="2">
        <f>YEAR(Data!$D2171)</f>
        <v>2014</v>
      </c>
      <c r="D2171" s="7">
        <v>41667</v>
      </c>
      <c r="E2171" s="7">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c r="W2171" t="str">
        <f>TEXT(Table_1[[#This Row],[Order Date]],"mmmm")</f>
        <v>January</v>
      </c>
    </row>
    <row r="2172" spans="1:23" ht="14.25" customHeight="1">
      <c r="A2172" s="2">
        <v>2171</v>
      </c>
      <c r="B2172" s="2" t="s">
        <v>5104</v>
      </c>
      <c r="C2172" s="2">
        <f>YEAR(Data!$D2172)</f>
        <v>2014</v>
      </c>
      <c r="D2172" s="7">
        <v>41667</v>
      </c>
      <c r="E2172" s="7">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c r="W2172" t="str">
        <f>TEXT(Table_1[[#This Row],[Order Date]],"mmmm")</f>
        <v>January</v>
      </c>
    </row>
    <row r="2173" spans="1:23" ht="14.25" customHeight="1">
      <c r="A2173" s="2">
        <v>2172</v>
      </c>
      <c r="B2173" s="2" t="s">
        <v>5107</v>
      </c>
      <c r="C2173" s="2">
        <f>YEAR(Data!$D2173)</f>
        <v>2014</v>
      </c>
      <c r="D2173" s="7">
        <v>41963</v>
      </c>
      <c r="E2173" s="7">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c r="W2173" t="str">
        <f>TEXT(Table_1[[#This Row],[Order Date]],"mmmm")</f>
        <v>November</v>
      </c>
    </row>
    <row r="2174" spans="1:23" ht="14.25" customHeight="1">
      <c r="A2174" s="2">
        <v>2173</v>
      </c>
      <c r="B2174" s="2" t="s">
        <v>5109</v>
      </c>
      <c r="C2174" s="2">
        <f>YEAR(Data!$D2174)</f>
        <v>2011</v>
      </c>
      <c r="D2174" s="7">
        <v>40756</v>
      </c>
      <c r="E2174" s="7">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c r="W2174" t="str">
        <f>TEXT(Table_1[[#This Row],[Order Date]],"mmmm")</f>
        <v>August</v>
      </c>
    </row>
    <row r="2175" spans="1:23" ht="14.25" customHeight="1">
      <c r="A2175" s="2">
        <v>2174</v>
      </c>
      <c r="B2175" s="2" t="s">
        <v>5114</v>
      </c>
      <c r="C2175" s="2">
        <f>YEAR(Data!$D2175)</f>
        <v>2013</v>
      </c>
      <c r="D2175" s="7">
        <v>41486</v>
      </c>
      <c r="E2175" s="7">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c r="W2175" t="str">
        <f>TEXT(Table_1[[#This Row],[Order Date]],"mmmm")</f>
        <v>July</v>
      </c>
    </row>
    <row r="2176" spans="1:23" ht="14.25" customHeight="1">
      <c r="A2176" s="2">
        <v>2175</v>
      </c>
      <c r="B2176" s="2" t="s">
        <v>5115</v>
      </c>
      <c r="C2176" s="2">
        <f>YEAR(Data!$D2176)</f>
        <v>2012</v>
      </c>
      <c r="D2176" s="7">
        <v>41120</v>
      </c>
      <c r="E2176" s="7">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c r="W2176" t="str">
        <f>TEXT(Table_1[[#This Row],[Order Date]],"mmmm")</f>
        <v>July</v>
      </c>
    </row>
    <row r="2177" spans="1:23" ht="14.25" customHeight="1">
      <c r="A2177" s="2">
        <v>2176</v>
      </c>
      <c r="B2177" s="2" t="s">
        <v>5116</v>
      </c>
      <c r="C2177" s="2">
        <f>YEAR(Data!$D2177)</f>
        <v>2013</v>
      </c>
      <c r="D2177" s="7">
        <v>41563</v>
      </c>
      <c r="E2177" s="7">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c r="W2177" t="str">
        <f>TEXT(Table_1[[#This Row],[Order Date]],"mmmm")</f>
        <v>October</v>
      </c>
    </row>
    <row r="2178" spans="1:23" ht="14.25" customHeight="1">
      <c r="A2178" s="2">
        <v>2177</v>
      </c>
      <c r="B2178" s="2" t="s">
        <v>5116</v>
      </c>
      <c r="C2178" s="2">
        <f>YEAR(Data!$D2178)</f>
        <v>2013</v>
      </c>
      <c r="D2178" s="7">
        <v>41563</v>
      </c>
      <c r="E2178" s="7">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c r="W2178" t="str">
        <f>TEXT(Table_1[[#This Row],[Order Date]],"mmmm")</f>
        <v>October</v>
      </c>
    </row>
    <row r="2179" spans="1:23" ht="14.25" customHeight="1">
      <c r="A2179" s="2">
        <v>2178</v>
      </c>
      <c r="B2179" s="2" t="s">
        <v>5116</v>
      </c>
      <c r="C2179" s="2">
        <f>YEAR(Data!$D2179)</f>
        <v>2013</v>
      </c>
      <c r="D2179" s="7">
        <v>41563</v>
      </c>
      <c r="E2179" s="7">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c r="W2179" t="str">
        <f>TEXT(Table_1[[#This Row],[Order Date]],"mmmm")</f>
        <v>October</v>
      </c>
    </row>
    <row r="2180" spans="1:23" ht="14.25" customHeight="1">
      <c r="A2180" s="2">
        <v>2179</v>
      </c>
      <c r="B2180" s="2" t="s">
        <v>5116</v>
      </c>
      <c r="C2180" s="2">
        <f>YEAR(Data!$D2180)</f>
        <v>2013</v>
      </c>
      <c r="D2180" s="7">
        <v>41563</v>
      </c>
      <c r="E2180" s="7">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c r="W2180" t="str">
        <f>TEXT(Table_1[[#This Row],[Order Date]],"mmmm")</f>
        <v>October</v>
      </c>
    </row>
    <row r="2181" spans="1:23" ht="14.25" customHeight="1">
      <c r="A2181" s="2">
        <v>2180</v>
      </c>
      <c r="B2181" s="2" t="s">
        <v>5122</v>
      </c>
      <c r="C2181" s="2">
        <f>YEAR(Data!$D2181)</f>
        <v>2013</v>
      </c>
      <c r="D2181" s="7">
        <v>41402</v>
      </c>
      <c r="E2181" s="7">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c r="W2181" t="str">
        <f>TEXT(Table_1[[#This Row],[Order Date]],"mmmm")</f>
        <v>May</v>
      </c>
    </row>
    <row r="2182" spans="1:23" ht="14.25" customHeight="1">
      <c r="A2182" s="2">
        <v>2181</v>
      </c>
      <c r="B2182" s="2" t="s">
        <v>5122</v>
      </c>
      <c r="C2182" s="2">
        <f>YEAR(Data!$D2182)</f>
        <v>2013</v>
      </c>
      <c r="D2182" s="7">
        <v>41402</v>
      </c>
      <c r="E2182" s="7">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c r="W2182" t="str">
        <f>TEXT(Table_1[[#This Row],[Order Date]],"mmmm")</f>
        <v>May</v>
      </c>
    </row>
    <row r="2183" spans="1:23" ht="14.25" customHeight="1">
      <c r="A2183" s="2">
        <v>2182</v>
      </c>
      <c r="B2183" s="2" t="s">
        <v>5122</v>
      </c>
      <c r="C2183" s="2">
        <f>YEAR(Data!$D2183)</f>
        <v>2013</v>
      </c>
      <c r="D2183" s="7">
        <v>41402</v>
      </c>
      <c r="E2183" s="7">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c r="W2183" t="str">
        <f>TEXT(Table_1[[#This Row],[Order Date]],"mmmm")</f>
        <v>May</v>
      </c>
    </row>
    <row r="2184" spans="1:23" ht="14.25" customHeight="1">
      <c r="A2184" s="2">
        <v>2183</v>
      </c>
      <c r="B2184" s="2" t="s">
        <v>5122</v>
      </c>
      <c r="C2184" s="2">
        <f>YEAR(Data!$D2184)</f>
        <v>2013</v>
      </c>
      <c r="D2184" s="7">
        <v>41402</v>
      </c>
      <c r="E2184" s="7">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c r="W2184" t="str">
        <f>TEXT(Table_1[[#This Row],[Order Date]],"mmmm")</f>
        <v>May</v>
      </c>
    </row>
    <row r="2185" spans="1:23" ht="14.25" customHeight="1">
      <c r="A2185" s="2">
        <v>2184</v>
      </c>
      <c r="B2185" s="2" t="s">
        <v>5122</v>
      </c>
      <c r="C2185" s="2">
        <f>YEAR(Data!$D2185)</f>
        <v>2013</v>
      </c>
      <c r="D2185" s="7">
        <v>41402</v>
      </c>
      <c r="E2185" s="7">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c r="W2185" t="str">
        <f>TEXT(Table_1[[#This Row],[Order Date]],"mmmm")</f>
        <v>May</v>
      </c>
    </row>
    <row r="2186" spans="1:23" ht="14.25" customHeight="1">
      <c r="A2186" s="2">
        <v>2185</v>
      </c>
      <c r="B2186" s="2" t="s">
        <v>5122</v>
      </c>
      <c r="C2186" s="2">
        <f>YEAR(Data!$D2186)</f>
        <v>2013</v>
      </c>
      <c r="D2186" s="7">
        <v>41402</v>
      </c>
      <c r="E2186" s="7">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c r="W2186" t="str">
        <f>TEXT(Table_1[[#This Row],[Order Date]],"mmmm")</f>
        <v>May</v>
      </c>
    </row>
    <row r="2187" spans="1:23" ht="14.25" customHeight="1">
      <c r="A2187" s="2">
        <v>2186</v>
      </c>
      <c r="B2187" s="2" t="s">
        <v>5125</v>
      </c>
      <c r="C2187" s="2">
        <f>YEAR(Data!$D2187)</f>
        <v>2014</v>
      </c>
      <c r="D2187" s="7">
        <v>41853</v>
      </c>
      <c r="E2187" s="7">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c r="W2187" t="str">
        <f>TEXT(Table_1[[#This Row],[Order Date]],"mmmm")</f>
        <v>August</v>
      </c>
    </row>
    <row r="2188" spans="1:23" ht="14.25" customHeight="1">
      <c r="A2188" s="2">
        <v>2187</v>
      </c>
      <c r="B2188" s="2" t="s">
        <v>5126</v>
      </c>
      <c r="C2188" s="2">
        <f>YEAR(Data!$D2188)</f>
        <v>2013</v>
      </c>
      <c r="D2188" s="7">
        <v>41470</v>
      </c>
      <c r="E2188" s="7">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c r="W2188" t="str">
        <f>TEXT(Table_1[[#This Row],[Order Date]],"mmmm")</f>
        <v>July</v>
      </c>
    </row>
    <row r="2189" spans="1:23" ht="14.25" customHeight="1">
      <c r="A2189" s="2">
        <v>2188</v>
      </c>
      <c r="B2189" s="2" t="s">
        <v>5129</v>
      </c>
      <c r="C2189" s="2">
        <f>YEAR(Data!$D2189)</f>
        <v>2014</v>
      </c>
      <c r="D2189" s="7">
        <v>41862</v>
      </c>
      <c r="E2189" s="7">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c r="W2189" t="str">
        <f>TEXT(Table_1[[#This Row],[Order Date]],"mmmm")</f>
        <v>August</v>
      </c>
    </row>
    <row r="2190" spans="1:23" ht="14.25" customHeight="1">
      <c r="A2190" s="2">
        <v>2189</v>
      </c>
      <c r="B2190" s="2" t="s">
        <v>5129</v>
      </c>
      <c r="C2190" s="2">
        <f>YEAR(Data!$D2190)</f>
        <v>2014</v>
      </c>
      <c r="D2190" s="7">
        <v>41862</v>
      </c>
      <c r="E2190" s="7">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c r="W2190" t="str">
        <f>TEXT(Table_1[[#This Row],[Order Date]],"mmmm")</f>
        <v>August</v>
      </c>
    </row>
    <row r="2191" spans="1:23" ht="14.25" customHeight="1">
      <c r="A2191" s="2">
        <v>2190</v>
      </c>
      <c r="B2191" s="2" t="s">
        <v>5129</v>
      </c>
      <c r="C2191" s="2">
        <f>YEAR(Data!$D2191)</f>
        <v>2014</v>
      </c>
      <c r="D2191" s="7">
        <v>41862</v>
      </c>
      <c r="E2191" s="7">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c r="W2191" t="str">
        <f>TEXT(Table_1[[#This Row],[Order Date]],"mmmm")</f>
        <v>August</v>
      </c>
    </row>
    <row r="2192" spans="1:23" ht="14.25" customHeight="1">
      <c r="A2192" s="2">
        <v>2191</v>
      </c>
      <c r="B2192" s="2" t="s">
        <v>5130</v>
      </c>
      <c r="C2192" s="2">
        <f>YEAR(Data!$D2192)</f>
        <v>2013</v>
      </c>
      <c r="D2192" s="7">
        <v>41451</v>
      </c>
      <c r="E2192" s="7">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c r="W2192" t="str">
        <f>TEXT(Table_1[[#This Row],[Order Date]],"mmmm")</f>
        <v>June</v>
      </c>
    </row>
    <row r="2193" spans="1:23" ht="14.25" customHeight="1">
      <c r="A2193" s="2">
        <v>2192</v>
      </c>
      <c r="B2193" s="2" t="s">
        <v>5133</v>
      </c>
      <c r="C2193" s="2">
        <f>YEAR(Data!$D2193)</f>
        <v>2013</v>
      </c>
      <c r="D2193" s="7">
        <v>41619</v>
      </c>
      <c r="E2193" s="7">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c r="W2193" t="str">
        <f>TEXT(Table_1[[#This Row],[Order Date]],"mmmm")</f>
        <v>December</v>
      </c>
    </row>
    <row r="2194" spans="1:23" ht="14.25" customHeight="1">
      <c r="A2194" s="2">
        <v>2193</v>
      </c>
      <c r="B2194" s="2" t="s">
        <v>5133</v>
      </c>
      <c r="C2194" s="2">
        <f>YEAR(Data!$D2194)</f>
        <v>2013</v>
      </c>
      <c r="D2194" s="7">
        <v>41619</v>
      </c>
      <c r="E2194" s="7">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c r="W2194" t="str">
        <f>TEXT(Table_1[[#This Row],[Order Date]],"mmmm")</f>
        <v>December</v>
      </c>
    </row>
    <row r="2195" spans="1:23" ht="14.25" customHeight="1">
      <c r="A2195" s="2">
        <v>2194</v>
      </c>
      <c r="B2195" s="2" t="s">
        <v>5133</v>
      </c>
      <c r="C2195" s="2">
        <f>YEAR(Data!$D2195)</f>
        <v>2013</v>
      </c>
      <c r="D2195" s="7">
        <v>41619</v>
      </c>
      <c r="E2195" s="7">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c r="W2195" t="str">
        <f>TEXT(Table_1[[#This Row],[Order Date]],"mmmm")</f>
        <v>December</v>
      </c>
    </row>
    <row r="2196" spans="1:23" ht="14.25" customHeight="1">
      <c r="A2196" s="2">
        <v>2195</v>
      </c>
      <c r="B2196" s="2" t="s">
        <v>5133</v>
      </c>
      <c r="C2196" s="2">
        <f>YEAR(Data!$D2196)</f>
        <v>2013</v>
      </c>
      <c r="D2196" s="7">
        <v>41619</v>
      </c>
      <c r="E2196" s="7">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c r="W2196" t="str">
        <f>TEXT(Table_1[[#This Row],[Order Date]],"mmmm")</f>
        <v>December</v>
      </c>
    </row>
    <row r="2197" spans="1:23" ht="14.25" customHeight="1">
      <c r="A2197" s="2">
        <v>2196</v>
      </c>
      <c r="B2197" s="2" t="s">
        <v>5133</v>
      </c>
      <c r="C2197" s="2">
        <f>YEAR(Data!$D2197)</f>
        <v>2013</v>
      </c>
      <c r="D2197" s="7">
        <v>41619</v>
      </c>
      <c r="E2197" s="7">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c r="W2197" t="str">
        <f>TEXT(Table_1[[#This Row],[Order Date]],"mmmm")</f>
        <v>December</v>
      </c>
    </row>
    <row r="2198" spans="1:23" ht="14.25" customHeight="1">
      <c r="A2198" s="2">
        <v>2197</v>
      </c>
      <c r="B2198" s="2" t="s">
        <v>5136</v>
      </c>
      <c r="C2198" s="2">
        <f>YEAR(Data!$D2198)</f>
        <v>2013</v>
      </c>
      <c r="D2198" s="7">
        <v>41610</v>
      </c>
      <c r="E2198" s="7">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c r="W2198" t="str">
        <f>TEXT(Table_1[[#This Row],[Order Date]],"mmmm")</f>
        <v>December</v>
      </c>
    </row>
    <row r="2199" spans="1:23" ht="14.25" customHeight="1">
      <c r="A2199" s="2">
        <v>2198</v>
      </c>
      <c r="B2199" s="2" t="s">
        <v>5138</v>
      </c>
      <c r="C2199" s="2">
        <f>YEAR(Data!$D2199)</f>
        <v>2011</v>
      </c>
      <c r="D2199" s="7">
        <v>40875</v>
      </c>
      <c r="E2199" s="7">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c r="W2199" t="str">
        <f>TEXT(Table_1[[#This Row],[Order Date]],"mmmm")</f>
        <v>November</v>
      </c>
    </row>
    <row r="2200" spans="1:23" ht="14.25" customHeight="1">
      <c r="A2200" s="2">
        <v>2199</v>
      </c>
      <c r="B2200" s="2" t="s">
        <v>5139</v>
      </c>
      <c r="C2200" s="2">
        <f>YEAR(Data!$D2200)</f>
        <v>2012</v>
      </c>
      <c r="D2200" s="7">
        <v>40996</v>
      </c>
      <c r="E2200" s="7">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c r="W2200" t="str">
        <f>TEXT(Table_1[[#This Row],[Order Date]],"mmmm")</f>
        <v>March</v>
      </c>
    </row>
    <row r="2201" spans="1:23" ht="14.25" customHeight="1">
      <c r="A2201" s="2">
        <v>2200</v>
      </c>
      <c r="B2201" s="2" t="s">
        <v>5139</v>
      </c>
      <c r="C2201" s="2">
        <f>YEAR(Data!$D2201)</f>
        <v>2012</v>
      </c>
      <c r="D2201" s="7">
        <v>40996</v>
      </c>
      <c r="E2201" s="7">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c r="W2201" t="str">
        <f>TEXT(Table_1[[#This Row],[Order Date]],"mmmm")</f>
        <v>March</v>
      </c>
    </row>
    <row r="2202" spans="1:23" ht="14.25" customHeight="1">
      <c r="A2202" s="2">
        <v>2201</v>
      </c>
      <c r="B2202" s="2" t="s">
        <v>5140</v>
      </c>
      <c r="C2202" s="2">
        <f>YEAR(Data!$D2202)</f>
        <v>2011</v>
      </c>
      <c r="D2202" s="7">
        <v>40695</v>
      </c>
      <c r="E2202" s="7">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c r="W2202" t="str">
        <f>TEXT(Table_1[[#This Row],[Order Date]],"mmmm")</f>
        <v>June</v>
      </c>
    </row>
    <row r="2203" spans="1:23" ht="14.25" customHeight="1">
      <c r="A2203" s="2">
        <v>2202</v>
      </c>
      <c r="B2203" s="2" t="s">
        <v>5140</v>
      </c>
      <c r="C2203" s="2">
        <f>YEAR(Data!$D2203)</f>
        <v>2011</v>
      </c>
      <c r="D2203" s="7">
        <v>40695</v>
      </c>
      <c r="E2203" s="7">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c r="W2203" t="str">
        <f>TEXT(Table_1[[#This Row],[Order Date]],"mmmm")</f>
        <v>June</v>
      </c>
    </row>
    <row r="2204" spans="1:23" ht="14.25" customHeight="1">
      <c r="A2204" s="2">
        <v>2203</v>
      </c>
      <c r="B2204" s="2" t="s">
        <v>5142</v>
      </c>
      <c r="C2204" s="2">
        <f>YEAR(Data!$D2204)</f>
        <v>2012</v>
      </c>
      <c r="D2204" s="7">
        <v>41158</v>
      </c>
      <c r="E2204" s="7">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c r="W2204" t="str">
        <f>TEXT(Table_1[[#This Row],[Order Date]],"mmmm")</f>
        <v>September</v>
      </c>
    </row>
    <row r="2205" spans="1:23" ht="14.25" customHeight="1">
      <c r="A2205" s="2">
        <v>2204</v>
      </c>
      <c r="B2205" s="2" t="s">
        <v>5142</v>
      </c>
      <c r="C2205" s="2">
        <f>YEAR(Data!$D2205)</f>
        <v>2012</v>
      </c>
      <c r="D2205" s="7">
        <v>41158</v>
      </c>
      <c r="E2205" s="7">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c r="W2205" t="str">
        <f>TEXT(Table_1[[#This Row],[Order Date]],"mmmm")</f>
        <v>September</v>
      </c>
    </row>
    <row r="2206" spans="1:23" ht="14.25" customHeight="1">
      <c r="A2206" s="2">
        <v>2205</v>
      </c>
      <c r="B2206" s="2" t="s">
        <v>5145</v>
      </c>
      <c r="C2206" s="2">
        <f>YEAR(Data!$D2206)</f>
        <v>2012</v>
      </c>
      <c r="D2206" s="7">
        <v>41089</v>
      </c>
      <c r="E2206" s="7">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c r="W2206" t="str">
        <f>TEXT(Table_1[[#This Row],[Order Date]],"mmmm")</f>
        <v>June</v>
      </c>
    </row>
    <row r="2207" spans="1:23" ht="14.25" customHeight="1">
      <c r="A2207" s="2">
        <v>2206</v>
      </c>
      <c r="B2207" s="2" t="s">
        <v>5147</v>
      </c>
      <c r="C2207" s="2">
        <f>YEAR(Data!$D2207)</f>
        <v>2013</v>
      </c>
      <c r="D2207" s="7">
        <v>41528</v>
      </c>
      <c r="E2207" s="7">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c r="W2207" t="str">
        <f>TEXT(Table_1[[#This Row],[Order Date]],"mmmm")</f>
        <v>September</v>
      </c>
    </row>
    <row r="2208" spans="1:23" ht="14.25" customHeight="1">
      <c r="A2208" s="2">
        <v>2207</v>
      </c>
      <c r="B2208" s="2" t="s">
        <v>5150</v>
      </c>
      <c r="C2208" s="2">
        <f>YEAR(Data!$D2208)</f>
        <v>2011</v>
      </c>
      <c r="D2208" s="7">
        <v>40738</v>
      </c>
      <c r="E2208" s="7">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c r="W2208" t="str">
        <f>TEXT(Table_1[[#This Row],[Order Date]],"mmmm")</f>
        <v>July</v>
      </c>
    </row>
    <row r="2209" spans="1:23" ht="14.25" customHeight="1">
      <c r="A2209" s="2">
        <v>2208</v>
      </c>
      <c r="B2209" s="2" t="s">
        <v>5150</v>
      </c>
      <c r="C2209" s="2">
        <f>YEAR(Data!$D2209)</f>
        <v>2011</v>
      </c>
      <c r="D2209" s="7">
        <v>40738</v>
      </c>
      <c r="E2209" s="7">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c r="W2209" t="str">
        <f>TEXT(Table_1[[#This Row],[Order Date]],"mmmm")</f>
        <v>July</v>
      </c>
    </row>
    <row r="2210" spans="1:23" ht="14.25" customHeight="1">
      <c r="A2210" s="2">
        <v>2209</v>
      </c>
      <c r="B2210" s="2" t="s">
        <v>5153</v>
      </c>
      <c r="C2210" s="2">
        <f>YEAR(Data!$D2210)</f>
        <v>2012</v>
      </c>
      <c r="D2210" s="7">
        <v>41143</v>
      </c>
      <c r="E2210" s="7">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c r="W2210" t="str">
        <f>TEXT(Table_1[[#This Row],[Order Date]],"mmmm")</f>
        <v>August</v>
      </c>
    </row>
    <row r="2211" spans="1:23" ht="14.25" customHeight="1">
      <c r="A2211" s="2">
        <v>2210</v>
      </c>
      <c r="B2211" s="2" t="s">
        <v>5154</v>
      </c>
      <c r="C2211" s="2">
        <f>YEAR(Data!$D2211)</f>
        <v>2011</v>
      </c>
      <c r="D2211" s="7">
        <v>40861</v>
      </c>
      <c r="E2211" s="7">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c r="W2211" t="str">
        <f>TEXT(Table_1[[#This Row],[Order Date]],"mmmm")</f>
        <v>November</v>
      </c>
    </row>
    <row r="2212" spans="1:23" ht="14.25" customHeight="1">
      <c r="A2212" s="2">
        <v>2211</v>
      </c>
      <c r="B2212" s="2" t="s">
        <v>5154</v>
      </c>
      <c r="C2212" s="2">
        <f>YEAR(Data!$D2212)</f>
        <v>2011</v>
      </c>
      <c r="D2212" s="7">
        <v>40861</v>
      </c>
      <c r="E2212" s="7">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c r="W2212" t="str">
        <f>TEXT(Table_1[[#This Row],[Order Date]],"mmmm")</f>
        <v>November</v>
      </c>
    </row>
    <row r="2213" spans="1:23" ht="14.25" customHeight="1">
      <c r="A2213" s="2">
        <v>2212</v>
      </c>
      <c r="B2213" s="2" t="s">
        <v>5159</v>
      </c>
      <c r="C2213" s="2">
        <f>YEAR(Data!$D2213)</f>
        <v>2013</v>
      </c>
      <c r="D2213" s="7">
        <v>41606</v>
      </c>
      <c r="E2213" s="7">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c r="W2213" t="str">
        <f>TEXT(Table_1[[#This Row],[Order Date]],"mmmm")</f>
        <v>November</v>
      </c>
    </row>
    <row r="2214" spans="1:23" ht="14.25" customHeight="1">
      <c r="A2214" s="2">
        <v>2213</v>
      </c>
      <c r="B2214" s="2" t="s">
        <v>5163</v>
      </c>
      <c r="C2214" s="2">
        <f>YEAR(Data!$D2214)</f>
        <v>2014</v>
      </c>
      <c r="D2214" s="7">
        <v>41965</v>
      </c>
      <c r="E2214" s="7">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c r="W2214" t="str">
        <f>TEXT(Table_1[[#This Row],[Order Date]],"mmmm")</f>
        <v>November</v>
      </c>
    </row>
    <row r="2215" spans="1:23" ht="14.25" customHeight="1">
      <c r="A2215" s="2">
        <v>2214</v>
      </c>
      <c r="B2215" s="2" t="s">
        <v>5164</v>
      </c>
      <c r="C2215" s="2">
        <f>YEAR(Data!$D2215)</f>
        <v>2014</v>
      </c>
      <c r="D2215" s="7">
        <v>41914</v>
      </c>
      <c r="E2215" s="7">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c r="W2215" t="str">
        <f>TEXT(Table_1[[#This Row],[Order Date]],"mmmm")</f>
        <v>October</v>
      </c>
    </row>
    <row r="2216" spans="1:23" ht="14.25" customHeight="1">
      <c r="A2216" s="2">
        <v>2215</v>
      </c>
      <c r="B2216" s="2" t="s">
        <v>5164</v>
      </c>
      <c r="C2216" s="2">
        <f>YEAR(Data!$D2216)</f>
        <v>2014</v>
      </c>
      <c r="D2216" s="7">
        <v>41914</v>
      </c>
      <c r="E2216" s="7">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c r="W2216" t="str">
        <f>TEXT(Table_1[[#This Row],[Order Date]],"mmmm")</f>
        <v>October</v>
      </c>
    </row>
    <row r="2217" spans="1:23" ht="14.25" customHeight="1">
      <c r="A2217" s="2">
        <v>2216</v>
      </c>
      <c r="B2217" s="2" t="s">
        <v>5164</v>
      </c>
      <c r="C2217" s="2">
        <f>YEAR(Data!$D2217)</f>
        <v>2014</v>
      </c>
      <c r="D2217" s="7">
        <v>41914</v>
      </c>
      <c r="E2217" s="7">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c r="W2217" t="str">
        <f>TEXT(Table_1[[#This Row],[Order Date]],"mmmm")</f>
        <v>October</v>
      </c>
    </row>
    <row r="2218" spans="1:23" ht="14.25" customHeight="1">
      <c r="A2218" s="2">
        <v>2217</v>
      </c>
      <c r="B2218" s="2" t="s">
        <v>5164</v>
      </c>
      <c r="C2218" s="2">
        <f>YEAR(Data!$D2218)</f>
        <v>2014</v>
      </c>
      <c r="D2218" s="7">
        <v>41914</v>
      </c>
      <c r="E2218" s="7">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c r="W2218" t="str">
        <f>TEXT(Table_1[[#This Row],[Order Date]],"mmmm")</f>
        <v>October</v>
      </c>
    </row>
    <row r="2219" spans="1:23" ht="14.25" customHeight="1">
      <c r="A2219" s="2">
        <v>2218</v>
      </c>
      <c r="B2219" s="2" t="s">
        <v>5167</v>
      </c>
      <c r="C2219" s="2">
        <f>YEAR(Data!$D2219)</f>
        <v>2011</v>
      </c>
      <c r="D2219" s="7">
        <v>40806</v>
      </c>
      <c r="E2219" s="7">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c r="W2219" t="str">
        <f>TEXT(Table_1[[#This Row],[Order Date]],"mmmm")</f>
        <v>September</v>
      </c>
    </row>
    <row r="2220" spans="1:23" ht="14.25" customHeight="1">
      <c r="A2220" s="2">
        <v>2219</v>
      </c>
      <c r="B2220" s="2" t="s">
        <v>5172</v>
      </c>
      <c r="C2220" s="2">
        <f>YEAR(Data!$D2220)</f>
        <v>2014</v>
      </c>
      <c r="D2220" s="7">
        <v>41849</v>
      </c>
      <c r="E2220" s="7">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c r="W2220" t="str">
        <f>TEXT(Table_1[[#This Row],[Order Date]],"mmmm")</f>
        <v>July</v>
      </c>
    </row>
    <row r="2221" spans="1:23" ht="14.25" customHeight="1">
      <c r="A2221" s="2">
        <v>2220</v>
      </c>
      <c r="B2221" s="2" t="s">
        <v>5172</v>
      </c>
      <c r="C2221" s="2">
        <f>YEAR(Data!$D2221)</f>
        <v>2014</v>
      </c>
      <c r="D2221" s="7">
        <v>41849</v>
      </c>
      <c r="E2221" s="7">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c r="W2221" t="str">
        <f>TEXT(Table_1[[#This Row],[Order Date]],"mmmm")</f>
        <v>July</v>
      </c>
    </row>
    <row r="2222" spans="1:23" ht="14.25" customHeight="1">
      <c r="A2222" s="2">
        <v>2221</v>
      </c>
      <c r="B2222" s="2" t="s">
        <v>5172</v>
      </c>
      <c r="C2222" s="2">
        <f>YEAR(Data!$D2222)</f>
        <v>2014</v>
      </c>
      <c r="D2222" s="7">
        <v>41849</v>
      </c>
      <c r="E2222" s="7">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c r="W2222" t="str">
        <f>TEXT(Table_1[[#This Row],[Order Date]],"mmmm")</f>
        <v>July</v>
      </c>
    </row>
    <row r="2223" spans="1:23" ht="14.25" customHeight="1">
      <c r="A2223" s="2">
        <v>2222</v>
      </c>
      <c r="B2223" s="2" t="s">
        <v>5175</v>
      </c>
      <c r="C2223" s="2">
        <f>YEAR(Data!$D2223)</f>
        <v>2012</v>
      </c>
      <c r="D2223" s="7">
        <v>41249</v>
      </c>
      <c r="E2223" s="7">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c r="W2223" t="str">
        <f>TEXT(Table_1[[#This Row],[Order Date]],"mmmm")</f>
        <v>December</v>
      </c>
    </row>
    <row r="2224" spans="1:23" ht="14.25" customHeight="1">
      <c r="A2224" s="2">
        <v>2223</v>
      </c>
      <c r="B2224" s="2" t="s">
        <v>5175</v>
      </c>
      <c r="C2224" s="2">
        <f>YEAR(Data!$D2224)</f>
        <v>2012</v>
      </c>
      <c r="D2224" s="7">
        <v>41249</v>
      </c>
      <c r="E2224" s="7">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c r="W2224" t="str">
        <f>TEXT(Table_1[[#This Row],[Order Date]],"mmmm")</f>
        <v>December</v>
      </c>
    </row>
    <row r="2225" spans="1:23" ht="14.25" customHeight="1">
      <c r="A2225" s="2">
        <v>2224</v>
      </c>
      <c r="B2225" s="2" t="s">
        <v>5175</v>
      </c>
      <c r="C2225" s="2">
        <f>YEAR(Data!$D2225)</f>
        <v>2012</v>
      </c>
      <c r="D2225" s="7">
        <v>41249</v>
      </c>
      <c r="E2225" s="7">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c r="W2225" t="str">
        <f>TEXT(Table_1[[#This Row],[Order Date]],"mmmm")</f>
        <v>December</v>
      </c>
    </row>
    <row r="2226" spans="1:23" ht="14.25" customHeight="1">
      <c r="A2226" s="2">
        <v>2225</v>
      </c>
      <c r="B2226" s="2" t="s">
        <v>5179</v>
      </c>
      <c r="C2226" s="2">
        <f>YEAR(Data!$D2226)</f>
        <v>2014</v>
      </c>
      <c r="D2226" s="7">
        <v>41852</v>
      </c>
      <c r="E2226" s="7">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c r="W2226" t="str">
        <f>TEXT(Table_1[[#This Row],[Order Date]],"mmmm")</f>
        <v>August</v>
      </c>
    </row>
    <row r="2227" spans="1:23" ht="14.25" customHeight="1">
      <c r="A2227" s="2">
        <v>2226</v>
      </c>
      <c r="B2227" s="2" t="s">
        <v>5182</v>
      </c>
      <c r="C2227" s="2">
        <f>YEAR(Data!$D2227)</f>
        <v>2013</v>
      </c>
      <c r="D2227" s="7">
        <v>41353</v>
      </c>
      <c r="E2227" s="7">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c r="W2227" t="str">
        <f>TEXT(Table_1[[#This Row],[Order Date]],"mmmm")</f>
        <v>March</v>
      </c>
    </row>
    <row r="2228" spans="1:23" ht="14.25" customHeight="1">
      <c r="A2228" s="2">
        <v>2227</v>
      </c>
      <c r="B2228" s="2" t="s">
        <v>5188</v>
      </c>
      <c r="C2228" s="2">
        <f>YEAR(Data!$D2228)</f>
        <v>2014</v>
      </c>
      <c r="D2228" s="7">
        <v>41850</v>
      </c>
      <c r="E2228" s="7">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c r="W2228" t="str">
        <f>TEXT(Table_1[[#This Row],[Order Date]],"mmmm")</f>
        <v>July</v>
      </c>
    </row>
    <row r="2229" spans="1:23" ht="14.25" customHeight="1">
      <c r="A2229" s="2">
        <v>2228</v>
      </c>
      <c r="B2229" s="2" t="s">
        <v>5188</v>
      </c>
      <c r="C2229" s="2">
        <f>YEAR(Data!$D2229)</f>
        <v>2014</v>
      </c>
      <c r="D2229" s="7">
        <v>41850</v>
      </c>
      <c r="E2229" s="7">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c r="W2229" t="str">
        <f>TEXT(Table_1[[#This Row],[Order Date]],"mmmm")</f>
        <v>July</v>
      </c>
    </row>
    <row r="2230" spans="1:23" ht="14.25" customHeight="1">
      <c r="A2230" s="2">
        <v>2229</v>
      </c>
      <c r="B2230" s="2" t="s">
        <v>5189</v>
      </c>
      <c r="C2230" s="2">
        <f>YEAR(Data!$D2230)</f>
        <v>2013</v>
      </c>
      <c r="D2230" s="7">
        <v>41549</v>
      </c>
      <c r="E2230" s="7">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c r="W2230" t="str">
        <f>TEXT(Table_1[[#This Row],[Order Date]],"mmmm")</f>
        <v>October</v>
      </c>
    </row>
    <row r="2231" spans="1:23" ht="14.25" customHeight="1">
      <c r="A2231" s="2">
        <v>2230</v>
      </c>
      <c r="B2231" s="2" t="s">
        <v>5190</v>
      </c>
      <c r="C2231" s="2">
        <f>YEAR(Data!$D2231)</f>
        <v>2011</v>
      </c>
      <c r="D2231" s="7">
        <v>40633</v>
      </c>
      <c r="E2231" s="7">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c r="W2231" t="str">
        <f>TEXT(Table_1[[#This Row],[Order Date]],"mmmm")</f>
        <v>March</v>
      </c>
    </row>
    <row r="2232" spans="1:23" ht="14.25" customHeight="1">
      <c r="A2232" s="2">
        <v>2231</v>
      </c>
      <c r="B2232" s="2" t="s">
        <v>5190</v>
      </c>
      <c r="C2232" s="2">
        <f>YEAR(Data!$D2232)</f>
        <v>2011</v>
      </c>
      <c r="D2232" s="7">
        <v>40633</v>
      </c>
      <c r="E2232" s="7">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c r="W2232" t="str">
        <f>TEXT(Table_1[[#This Row],[Order Date]],"mmmm")</f>
        <v>March</v>
      </c>
    </row>
    <row r="2233" spans="1:23" ht="14.25" customHeight="1">
      <c r="A2233" s="2">
        <v>2232</v>
      </c>
      <c r="B2233" s="2" t="s">
        <v>5193</v>
      </c>
      <c r="C2233" s="2">
        <f>YEAR(Data!$D2233)</f>
        <v>2014</v>
      </c>
      <c r="D2233" s="7">
        <v>41817</v>
      </c>
      <c r="E2233" s="7">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c r="W2233" t="str">
        <f>TEXT(Table_1[[#This Row],[Order Date]],"mmmm")</f>
        <v>June</v>
      </c>
    </row>
    <row r="2234" spans="1:23" ht="14.25" customHeight="1">
      <c r="A2234" s="2">
        <v>2233</v>
      </c>
      <c r="B2234" s="2" t="s">
        <v>5196</v>
      </c>
      <c r="C2234" s="2">
        <f>YEAR(Data!$D2234)</f>
        <v>2014</v>
      </c>
      <c r="D2234" s="7">
        <v>41830</v>
      </c>
      <c r="E2234" s="7">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c r="W2234" t="str">
        <f>TEXT(Table_1[[#This Row],[Order Date]],"mmmm")</f>
        <v>July</v>
      </c>
    </row>
    <row r="2235" spans="1:23" ht="14.25" customHeight="1">
      <c r="A2235" s="2">
        <v>2234</v>
      </c>
      <c r="B2235" s="2" t="s">
        <v>5199</v>
      </c>
      <c r="C2235" s="2">
        <f>YEAR(Data!$D2235)</f>
        <v>2012</v>
      </c>
      <c r="D2235" s="7">
        <v>41257</v>
      </c>
      <c r="E2235" s="7">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c r="W2235" t="str">
        <f>TEXT(Table_1[[#This Row],[Order Date]],"mmmm")</f>
        <v>December</v>
      </c>
    </row>
    <row r="2236" spans="1:23" ht="14.25" customHeight="1">
      <c r="A2236" s="2">
        <v>2235</v>
      </c>
      <c r="B2236" s="2" t="s">
        <v>5202</v>
      </c>
      <c r="C2236" s="2">
        <f>YEAR(Data!$D2236)</f>
        <v>2014</v>
      </c>
      <c r="D2236" s="7">
        <v>41979</v>
      </c>
      <c r="E2236" s="7">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c r="W2236" t="str">
        <f>TEXT(Table_1[[#This Row],[Order Date]],"mmmm")</f>
        <v>December</v>
      </c>
    </row>
    <row r="2237" spans="1:23" ht="14.25" customHeight="1">
      <c r="A2237" s="2">
        <v>2236</v>
      </c>
      <c r="B2237" s="2" t="s">
        <v>5205</v>
      </c>
      <c r="C2237" s="2">
        <f>YEAR(Data!$D2237)</f>
        <v>2012</v>
      </c>
      <c r="D2237" s="7">
        <v>41167</v>
      </c>
      <c r="E2237" s="7">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c r="W2237" t="str">
        <f>TEXT(Table_1[[#This Row],[Order Date]],"mmmm")</f>
        <v>September</v>
      </c>
    </row>
    <row r="2238" spans="1:23" ht="14.25" customHeight="1">
      <c r="A2238" s="2">
        <v>2237</v>
      </c>
      <c r="B2238" s="2" t="s">
        <v>5205</v>
      </c>
      <c r="C2238" s="2">
        <f>YEAR(Data!$D2238)</f>
        <v>2012</v>
      </c>
      <c r="D2238" s="7">
        <v>41167</v>
      </c>
      <c r="E2238" s="7">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c r="W2238" t="str">
        <f>TEXT(Table_1[[#This Row],[Order Date]],"mmmm")</f>
        <v>September</v>
      </c>
    </row>
    <row r="2239" spans="1:23" ht="14.25" customHeight="1">
      <c r="A2239" s="2">
        <v>2238</v>
      </c>
      <c r="B2239" s="2" t="s">
        <v>5208</v>
      </c>
      <c r="C2239" s="2">
        <f>YEAR(Data!$D2239)</f>
        <v>2013</v>
      </c>
      <c r="D2239" s="7">
        <v>41471</v>
      </c>
      <c r="E2239" s="7">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c r="W2239" t="str">
        <f>TEXT(Table_1[[#This Row],[Order Date]],"mmmm")</f>
        <v>July</v>
      </c>
    </row>
    <row r="2240" spans="1:23" ht="14.25" customHeight="1">
      <c r="A2240" s="2">
        <v>2239</v>
      </c>
      <c r="B2240" s="2" t="s">
        <v>5211</v>
      </c>
      <c r="C2240" s="2">
        <f>YEAR(Data!$D2240)</f>
        <v>2014</v>
      </c>
      <c r="D2240" s="7">
        <v>41750</v>
      </c>
      <c r="E2240" s="7">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c r="W2240" t="str">
        <f>TEXT(Table_1[[#This Row],[Order Date]],"mmmm")</f>
        <v>April</v>
      </c>
    </row>
    <row r="2241" spans="1:23" ht="14.25" customHeight="1">
      <c r="A2241" s="2">
        <v>2240</v>
      </c>
      <c r="B2241" s="2" t="s">
        <v>5214</v>
      </c>
      <c r="C2241" s="2">
        <f>YEAR(Data!$D2241)</f>
        <v>2013</v>
      </c>
      <c r="D2241" s="7">
        <v>41594</v>
      </c>
      <c r="E2241" s="7">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c r="W2241" t="str">
        <f>TEXT(Table_1[[#This Row],[Order Date]],"mmmm")</f>
        <v>November</v>
      </c>
    </row>
    <row r="2242" spans="1:23" ht="14.25" customHeight="1">
      <c r="A2242" s="2">
        <v>2241</v>
      </c>
      <c r="B2242" s="2" t="s">
        <v>5214</v>
      </c>
      <c r="C2242" s="2">
        <f>YEAR(Data!$D2242)</f>
        <v>2013</v>
      </c>
      <c r="D2242" s="7">
        <v>41594</v>
      </c>
      <c r="E2242" s="7">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c r="W2242" t="str">
        <f>TEXT(Table_1[[#This Row],[Order Date]],"mmmm")</f>
        <v>November</v>
      </c>
    </row>
    <row r="2243" spans="1:23" ht="14.25" customHeight="1">
      <c r="A2243" s="2">
        <v>2242</v>
      </c>
      <c r="B2243" s="2" t="s">
        <v>5219</v>
      </c>
      <c r="C2243" s="2">
        <f>YEAR(Data!$D2243)</f>
        <v>2013</v>
      </c>
      <c r="D2243" s="7">
        <v>41605</v>
      </c>
      <c r="E2243" s="7">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c r="W2243" t="str">
        <f>TEXT(Table_1[[#This Row],[Order Date]],"mmmm")</f>
        <v>November</v>
      </c>
    </row>
    <row r="2244" spans="1:23" ht="14.25" customHeight="1">
      <c r="A2244" s="2">
        <v>2243</v>
      </c>
      <c r="B2244" s="2" t="s">
        <v>5220</v>
      </c>
      <c r="C2244" s="2">
        <f>YEAR(Data!$D2244)</f>
        <v>2014</v>
      </c>
      <c r="D2244" s="7">
        <v>41965</v>
      </c>
      <c r="E2244" s="7">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c r="W2244" t="str">
        <f>TEXT(Table_1[[#This Row],[Order Date]],"mmmm")</f>
        <v>November</v>
      </c>
    </row>
    <row r="2245" spans="1:23" ht="14.25" customHeight="1">
      <c r="A2245" s="2">
        <v>2244</v>
      </c>
      <c r="B2245" s="2" t="s">
        <v>5220</v>
      </c>
      <c r="C2245" s="2">
        <f>YEAR(Data!$D2245)</f>
        <v>2014</v>
      </c>
      <c r="D2245" s="7">
        <v>41965</v>
      </c>
      <c r="E2245" s="7">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c r="W2245" t="str">
        <f>TEXT(Table_1[[#This Row],[Order Date]],"mmmm")</f>
        <v>November</v>
      </c>
    </row>
    <row r="2246" spans="1:23" ht="14.25" customHeight="1">
      <c r="A2246" s="2">
        <v>2245</v>
      </c>
      <c r="B2246" s="2" t="s">
        <v>5220</v>
      </c>
      <c r="C2246" s="2">
        <f>YEAR(Data!$D2246)</f>
        <v>2014</v>
      </c>
      <c r="D2246" s="7">
        <v>41965</v>
      </c>
      <c r="E2246" s="7">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c r="W2246" t="str">
        <f>TEXT(Table_1[[#This Row],[Order Date]],"mmmm")</f>
        <v>November</v>
      </c>
    </row>
    <row r="2247" spans="1:23" ht="14.25" customHeight="1">
      <c r="A2247" s="2">
        <v>2246</v>
      </c>
      <c r="B2247" s="2" t="s">
        <v>5220</v>
      </c>
      <c r="C2247" s="2">
        <f>YEAR(Data!$D2247)</f>
        <v>2014</v>
      </c>
      <c r="D2247" s="7">
        <v>41965</v>
      </c>
      <c r="E2247" s="7">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c r="W2247" t="str">
        <f>TEXT(Table_1[[#This Row],[Order Date]],"mmmm")</f>
        <v>November</v>
      </c>
    </row>
    <row r="2248" spans="1:23" ht="14.25" customHeight="1">
      <c r="A2248" s="2">
        <v>2247</v>
      </c>
      <c r="B2248" s="2" t="s">
        <v>5220</v>
      </c>
      <c r="C2248" s="2">
        <f>YEAR(Data!$D2248)</f>
        <v>2014</v>
      </c>
      <c r="D2248" s="7">
        <v>41965</v>
      </c>
      <c r="E2248" s="7">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c r="W2248" t="str">
        <f>TEXT(Table_1[[#This Row],[Order Date]],"mmmm")</f>
        <v>November</v>
      </c>
    </row>
    <row r="2249" spans="1:23" ht="14.25" customHeight="1">
      <c r="A2249" s="2">
        <v>2248</v>
      </c>
      <c r="B2249" s="2" t="s">
        <v>5223</v>
      </c>
      <c r="C2249" s="2">
        <f>YEAR(Data!$D2249)</f>
        <v>2012</v>
      </c>
      <c r="D2249" s="7">
        <v>40954</v>
      </c>
      <c r="E2249" s="7">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c r="W2249" t="str">
        <f>TEXT(Table_1[[#This Row],[Order Date]],"mmmm")</f>
        <v>February</v>
      </c>
    </row>
    <row r="2250" spans="1:23" ht="14.25" customHeight="1">
      <c r="A2250" s="2">
        <v>2249</v>
      </c>
      <c r="B2250" s="2" t="s">
        <v>5223</v>
      </c>
      <c r="C2250" s="2">
        <f>YEAR(Data!$D2250)</f>
        <v>2012</v>
      </c>
      <c r="D2250" s="7">
        <v>40954</v>
      </c>
      <c r="E2250" s="7">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c r="W2250" t="str">
        <f>TEXT(Table_1[[#This Row],[Order Date]],"mmmm")</f>
        <v>February</v>
      </c>
    </row>
    <row r="2251" spans="1:23" ht="14.25" customHeight="1">
      <c r="A2251" s="2">
        <v>2250</v>
      </c>
      <c r="B2251" s="2" t="s">
        <v>5223</v>
      </c>
      <c r="C2251" s="2">
        <f>YEAR(Data!$D2251)</f>
        <v>2012</v>
      </c>
      <c r="D2251" s="7">
        <v>40954</v>
      </c>
      <c r="E2251" s="7">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c r="W2251" t="str">
        <f>TEXT(Table_1[[#This Row],[Order Date]],"mmmm")</f>
        <v>February</v>
      </c>
    </row>
    <row r="2252" spans="1:23" ht="14.25" customHeight="1">
      <c r="A2252" s="2">
        <v>2251</v>
      </c>
      <c r="B2252" s="2" t="s">
        <v>5223</v>
      </c>
      <c r="C2252" s="2">
        <f>YEAR(Data!$D2252)</f>
        <v>2012</v>
      </c>
      <c r="D2252" s="7">
        <v>40954</v>
      </c>
      <c r="E2252" s="7">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c r="W2252" t="str">
        <f>TEXT(Table_1[[#This Row],[Order Date]],"mmmm")</f>
        <v>February</v>
      </c>
    </row>
    <row r="2253" spans="1:23" ht="14.25" customHeight="1">
      <c r="A2253" s="2">
        <v>2252</v>
      </c>
      <c r="B2253" s="2" t="s">
        <v>5223</v>
      </c>
      <c r="C2253" s="2">
        <f>YEAR(Data!$D2253)</f>
        <v>2012</v>
      </c>
      <c r="D2253" s="7">
        <v>40954</v>
      </c>
      <c r="E2253" s="7">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c r="W2253" t="str">
        <f>TEXT(Table_1[[#This Row],[Order Date]],"mmmm")</f>
        <v>February</v>
      </c>
    </row>
    <row r="2254" spans="1:23" ht="14.25" customHeight="1">
      <c r="A2254" s="2">
        <v>2253</v>
      </c>
      <c r="B2254" s="2" t="s">
        <v>5231</v>
      </c>
      <c r="C2254" s="2">
        <f>YEAR(Data!$D2254)</f>
        <v>2013</v>
      </c>
      <c r="D2254" s="7">
        <v>41380</v>
      </c>
      <c r="E2254" s="7">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c r="W2254" t="str">
        <f>TEXT(Table_1[[#This Row],[Order Date]],"mmmm")</f>
        <v>April</v>
      </c>
    </row>
    <row r="2255" spans="1:23" ht="14.25" customHeight="1">
      <c r="A2255" s="2">
        <v>2254</v>
      </c>
      <c r="B2255" s="2" t="s">
        <v>5232</v>
      </c>
      <c r="C2255" s="2">
        <f>YEAR(Data!$D2255)</f>
        <v>2012</v>
      </c>
      <c r="D2255" s="7">
        <v>41180</v>
      </c>
      <c r="E2255" s="7">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c r="W2255" t="str">
        <f>TEXT(Table_1[[#This Row],[Order Date]],"mmmm")</f>
        <v>September</v>
      </c>
    </row>
    <row r="2256" spans="1:23" ht="14.25" customHeight="1">
      <c r="A2256" s="2">
        <v>2255</v>
      </c>
      <c r="B2256" s="2" t="s">
        <v>5232</v>
      </c>
      <c r="C2256" s="2">
        <f>YEAR(Data!$D2256)</f>
        <v>2012</v>
      </c>
      <c r="D2256" s="7">
        <v>41180</v>
      </c>
      <c r="E2256" s="7">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c r="W2256" t="str">
        <f>TEXT(Table_1[[#This Row],[Order Date]],"mmmm")</f>
        <v>September</v>
      </c>
    </row>
    <row r="2257" spans="1:23" ht="14.25" customHeight="1">
      <c r="A2257" s="2">
        <v>2256</v>
      </c>
      <c r="B2257" s="2" t="s">
        <v>5233</v>
      </c>
      <c r="C2257" s="2">
        <f>YEAR(Data!$D2257)</f>
        <v>2013</v>
      </c>
      <c r="D2257" s="7">
        <v>41535</v>
      </c>
      <c r="E2257" s="7">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c r="W2257" t="str">
        <f>TEXT(Table_1[[#This Row],[Order Date]],"mmmm")</f>
        <v>September</v>
      </c>
    </row>
    <row r="2258" spans="1:23" ht="14.25" customHeight="1">
      <c r="A2258" s="2">
        <v>2257</v>
      </c>
      <c r="B2258" s="2" t="s">
        <v>5233</v>
      </c>
      <c r="C2258" s="2">
        <f>YEAR(Data!$D2258)</f>
        <v>2013</v>
      </c>
      <c r="D2258" s="7">
        <v>41535</v>
      </c>
      <c r="E2258" s="7">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c r="W2258" t="str">
        <f>TEXT(Table_1[[#This Row],[Order Date]],"mmmm")</f>
        <v>September</v>
      </c>
    </row>
    <row r="2259" spans="1:23" ht="14.25" customHeight="1">
      <c r="A2259" s="2">
        <v>2258</v>
      </c>
      <c r="B2259" s="2" t="s">
        <v>5238</v>
      </c>
      <c r="C2259" s="2">
        <f>YEAR(Data!$D2259)</f>
        <v>2014</v>
      </c>
      <c r="D2259" s="7">
        <v>41807</v>
      </c>
      <c r="E2259" s="7">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c r="W2259" t="str">
        <f>TEXT(Table_1[[#This Row],[Order Date]],"mmmm")</f>
        <v>June</v>
      </c>
    </row>
    <row r="2260" spans="1:23" ht="14.25" customHeight="1">
      <c r="A2260" s="2">
        <v>2259</v>
      </c>
      <c r="B2260" s="2" t="s">
        <v>5238</v>
      </c>
      <c r="C2260" s="2">
        <f>YEAR(Data!$D2260)</f>
        <v>2014</v>
      </c>
      <c r="D2260" s="7">
        <v>41807</v>
      </c>
      <c r="E2260" s="7">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c r="W2260" t="str">
        <f>TEXT(Table_1[[#This Row],[Order Date]],"mmmm")</f>
        <v>June</v>
      </c>
    </row>
    <row r="2261" spans="1:23" ht="14.25" customHeight="1">
      <c r="A2261" s="2">
        <v>2260</v>
      </c>
      <c r="B2261" s="2" t="s">
        <v>5241</v>
      </c>
      <c r="C2261" s="2">
        <f>YEAR(Data!$D2261)</f>
        <v>2012</v>
      </c>
      <c r="D2261" s="7">
        <v>41221</v>
      </c>
      <c r="E2261" s="7">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c r="W2261" t="str">
        <f>TEXT(Table_1[[#This Row],[Order Date]],"mmmm")</f>
        <v>November</v>
      </c>
    </row>
    <row r="2262" spans="1:23" ht="14.25" customHeight="1">
      <c r="A2262" s="2">
        <v>2261</v>
      </c>
      <c r="B2262" s="2" t="s">
        <v>5241</v>
      </c>
      <c r="C2262" s="2">
        <f>YEAR(Data!$D2262)</f>
        <v>2012</v>
      </c>
      <c r="D2262" s="7">
        <v>41221</v>
      </c>
      <c r="E2262" s="7">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c r="W2262" t="str">
        <f>TEXT(Table_1[[#This Row],[Order Date]],"mmmm")</f>
        <v>November</v>
      </c>
    </row>
    <row r="2263" spans="1:23" ht="14.25" customHeight="1">
      <c r="A2263" s="2">
        <v>2262</v>
      </c>
      <c r="B2263" s="2" t="s">
        <v>5244</v>
      </c>
      <c r="C2263" s="2">
        <f>YEAR(Data!$D2263)</f>
        <v>2012</v>
      </c>
      <c r="D2263" s="7">
        <v>41261</v>
      </c>
      <c r="E2263" s="7">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c r="W2263" t="str">
        <f>TEXT(Table_1[[#This Row],[Order Date]],"mmmm")</f>
        <v>December</v>
      </c>
    </row>
    <row r="2264" spans="1:23" ht="14.25" customHeight="1">
      <c r="A2264" s="2">
        <v>2263</v>
      </c>
      <c r="B2264" s="2" t="s">
        <v>5247</v>
      </c>
      <c r="C2264" s="2">
        <f>YEAR(Data!$D2264)</f>
        <v>2014</v>
      </c>
      <c r="D2264" s="7">
        <v>41677</v>
      </c>
      <c r="E2264" s="7">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c r="W2264" t="str">
        <f>TEXT(Table_1[[#This Row],[Order Date]],"mmmm")</f>
        <v>February</v>
      </c>
    </row>
    <row r="2265" spans="1:23" ht="14.25" customHeight="1">
      <c r="A2265" s="2">
        <v>2264</v>
      </c>
      <c r="B2265" s="2" t="s">
        <v>5250</v>
      </c>
      <c r="C2265" s="2">
        <f>YEAR(Data!$D2265)</f>
        <v>2013</v>
      </c>
      <c r="D2265" s="7">
        <v>41593</v>
      </c>
      <c r="E2265" s="7">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c r="W2265" t="str">
        <f>TEXT(Table_1[[#This Row],[Order Date]],"mmmm")</f>
        <v>November</v>
      </c>
    </row>
    <row r="2266" spans="1:23" ht="14.25" customHeight="1">
      <c r="A2266" s="2">
        <v>2265</v>
      </c>
      <c r="B2266" s="2" t="s">
        <v>5250</v>
      </c>
      <c r="C2266" s="2">
        <f>YEAR(Data!$D2266)</f>
        <v>2013</v>
      </c>
      <c r="D2266" s="7">
        <v>41593</v>
      </c>
      <c r="E2266" s="7">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c r="W2266" t="str">
        <f>TEXT(Table_1[[#This Row],[Order Date]],"mmmm")</f>
        <v>November</v>
      </c>
    </row>
    <row r="2267" spans="1:23" ht="14.25" customHeight="1">
      <c r="A2267" s="2">
        <v>2266</v>
      </c>
      <c r="B2267" s="2" t="s">
        <v>5250</v>
      </c>
      <c r="C2267" s="2">
        <f>YEAR(Data!$D2267)</f>
        <v>2013</v>
      </c>
      <c r="D2267" s="7">
        <v>41593</v>
      </c>
      <c r="E2267" s="7">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c r="W2267" t="str">
        <f>TEXT(Table_1[[#This Row],[Order Date]],"mmmm")</f>
        <v>November</v>
      </c>
    </row>
    <row r="2268" spans="1:23" ht="14.25" customHeight="1">
      <c r="A2268" s="2">
        <v>2267</v>
      </c>
      <c r="B2268" s="2" t="s">
        <v>5253</v>
      </c>
      <c r="C2268" s="2">
        <f>YEAR(Data!$D2268)</f>
        <v>2014</v>
      </c>
      <c r="D2268" s="7">
        <v>41925</v>
      </c>
      <c r="E2268" s="7">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c r="W2268" t="str">
        <f>TEXT(Table_1[[#This Row],[Order Date]],"mmmm")</f>
        <v>October</v>
      </c>
    </row>
    <row r="2269" spans="1:23" ht="14.25" customHeight="1">
      <c r="A2269" s="2">
        <v>2268</v>
      </c>
      <c r="B2269" s="2" t="s">
        <v>5258</v>
      </c>
      <c r="C2269" s="2">
        <f>YEAR(Data!$D2269)</f>
        <v>2014</v>
      </c>
      <c r="D2269" s="7">
        <v>41900</v>
      </c>
      <c r="E2269" s="7">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c r="W2269" t="str">
        <f>TEXT(Table_1[[#This Row],[Order Date]],"mmmm")</f>
        <v>September</v>
      </c>
    </row>
    <row r="2270" spans="1:23" ht="14.25" customHeight="1">
      <c r="A2270" s="2">
        <v>2269</v>
      </c>
      <c r="B2270" s="2" t="s">
        <v>5263</v>
      </c>
      <c r="C2270" s="2">
        <f>YEAR(Data!$D2270)</f>
        <v>2014</v>
      </c>
      <c r="D2270" s="7">
        <v>41994</v>
      </c>
      <c r="E2270" s="7">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c r="W2270" t="str">
        <f>TEXT(Table_1[[#This Row],[Order Date]],"mmmm")</f>
        <v>December</v>
      </c>
    </row>
    <row r="2271" spans="1:23" ht="14.25" customHeight="1">
      <c r="A2271" s="2">
        <v>2270</v>
      </c>
      <c r="B2271" s="2" t="s">
        <v>5263</v>
      </c>
      <c r="C2271" s="2">
        <f>YEAR(Data!$D2271)</f>
        <v>2014</v>
      </c>
      <c r="D2271" s="7">
        <v>41994</v>
      </c>
      <c r="E2271" s="7">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c r="W2271" t="str">
        <f>TEXT(Table_1[[#This Row],[Order Date]],"mmmm")</f>
        <v>December</v>
      </c>
    </row>
    <row r="2272" spans="1:23" ht="14.25" customHeight="1">
      <c r="A2272" s="2">
        <v>2271</v>
      </c>
      <c r="B2272" s="2" t="s">
        <v>5266</v>
      </c>
      <c r="C2272" s="2">
        <f>YEAR(Data!$D2272)</f>
        <v>2014</v>
      </c>
      <c r="D2272" s="7">
        <v>41976</v>
      </c>
      <c r="E2272" s="7">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c r="W2272" t="str">
        <f>TEXT(Table_1[[#This Row],[Order Date]],"mmmm")</f>
        <v>December</v>
      </c>
    </row>
    <row r="2273" spans="1:23" ht="14.25" customHeight="1">
      <c r="A2273" s="2">
        <v>2272</v>
      </c>
      <c r="B2273" s="2" t="s">
        <v>5267</v>
      </c>
      <c r="C2273" s="2">
        <f>YEAR(Data!$D2273)</f>
        <v>2012</v>
      </c>
      <c r="D2273" s="7">
        <v>41173</v>
      </c>
      <c r="E2273" s="7">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c r="W2273" t="str">
        <f>TEXT(Table_1[[#This Row],[Order Date]],"mmmm")</f>
        <v>September</v>
      </c>
    </row>
    <row r="2274" spans="1:23" ht="14.25" customHeight="1">
      <c r="A2274" s="2">
        <v>2273</v>
      </c>
      <c r="B2274" s="2" t="s">
        <v>5270</v>
      </c>
      <c r="C2274" s="2">
        <f>YEAR(Data!$D2274)</f>
        <v>2012</v>
      </c>
      <c r="D2274" s="7">
        <v>40974</v>
      </c>
      <c r="E2274" s="7">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c r="W2274" t="str">
        <f>TEXT(Table_1[[#This Row],[Order Date]],"mmmm")</f>
        <v>March</v>
      </c>
    </row>
    <row r="2275" spans="1:23" ht="14.25" customHeight="1">
      <c r="A2275" s="2">
        <v>2274</v>
      </c>
      <c r="B2275" s="2" t="s">
        <v>5270</v>
      </c>
      <c r="C2275" s="2">
        <f>YEAR(Data!$D2275)</f>
        <v>2012</v>
      </c>
      <c r="D2275" s="7">
        <v>40974</v>
      </c>
      <c r="E2275" s="7">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c r="W2275" t="str">
        <f>TEXT(Table_1[[#This Row],[Order Date]],"mmmm")</f>
        <v>March</v>
      </c>
    </row>
    <row r="2276" spans="1:23" ht="14.25" customHeight="1">
      <c r="A2276" s="2">
        <v>2275</v>
      </c>
      <c r="B2276" s="2" t="s">
        <v>5275</v>
      </c>
      <c r="C2276" s="2">
        <f>YEAR(Data!$D2276)</f>
        <v>2011</v>
      </c>
      <c r="D2276" s="7">
        <v>40819</v>
      </c>
      <c r="E2276" s="7">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c r="W2276" t="str">
        <f>TEXT(Table_1[[#This Row],[Order Date]],"mmmm")</f>
        <v>October</v>
      </c>
    </row>
    <row r="2277" spans="1:23" ht="14.25" customHeight="1">
      <c r="A2277" s="2">
        <v>2276</v>
      </c>
      <c r="B2277" s="2" t="s">
        <v>5275</v>
      </c>
      <c r="C2277" s="2">
        <f>YEAR(Data!$D2277)</f>
        <v>2011</v>
      </c>
      <c r="D2277" s="7">
        <v>40819</v>
      </c>
      <c r="E2277" s="7">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c r="W2277" t="str">
        <f>TEXT(Table_1[[#This Row],[Order Date]],"mmmm")</f>
        <v>October</v>
      </c>
    </row>
    <row r="2278" spans="1:23" ht="14.25" customHeight="1">
      <c r="A2278" s="2">
        <v>2277</v>
      </c>
      <c r="B2278" s="2" t="s">
        <v>5278</v>
      </c>
      <c r="C2278" s="2">
        <f>YEAR(Data!$D2278)</f>
        <v>2011</v>
      </c>
      <c r="D2278" s="7">
        <v>40721</v>
      </c>
      <c r="E2278" s="7">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c r="W2278" t="str">
        <f>TEXT(Table_1[[#This Row],[Order Date]],"mmmm")</f>
        <v>June</v>
      </c>
    </row>
    <row r="2279" spans="1:23" ht="14.25" customHeight="1">
      <c r="A2279" s="2">
        <v>2278</v>
      </c>
      <c r="B2279" s="2" t="s">
        <v>5278</v>
      </c>
      <c r="C2279" s="2">
        <f>YEAR(Data!$D2279)</f>
        <v>2011</v>
      </c>
      <c r="D2279" s="7">
        <v>40721</v>
      </c>
      <c r="E2279" s="7">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c r="W2279" t="str">
        <f>TEXT(Table_1[[#This Row],[Order Date]],"mmmm")</f>
        <v>June</v>
      </c>
    </row>
    <row r="2280" spans="1:23" ht="14.25" customHeight="1">
      <c r="A2280" s="2">
        <v>2279</v>
      </c>
      <c r="B2280" s="2" t="s">
        <v>5278</v>
      </c>
      <c r="C2280" s="2">
        <f>YEAR(Data!$D2280)</f>
        <v>2011</v>
      </c>
      <c r="D2280" s="7">
        <v>40721</v>
      </c>
      <c r="E2280" s="7">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c r="W2280" t="str">
        <f>TEXT(Table_1[[#This Row],[Order Date]],"mmmm")</f>
        <v>June</v>
      </c>
    </row>
    <row r="2281" spans="1:23" ht="14.25" customHeight="1">
      <c r="A2281" s="2">
        <v>2280</v>
      </c>
      <c r="B2281" s="2" t="s">
        <v>5280</v>
      </c>
      <c r="C2281" s="2">
        <f>YEAR(Data!$D2281)</f>
        <v>2014</v>
      </c>
      <c r="D2281" s="7">
        <v>41943</v>
      </c>
      <c r="E2281" s="7">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c r="W2281" t="str">
        <f>TEXT(Table_1[[#This Row],[Order Date]],"mmmm")</f>
        <v>October</v>
      </c>
    </row>
    <row r="2282" spans="1:23" ht="14.25" customHeight="1">
      <c r="A2282" s="2">
        <v>2281</v>
      </c>
      <c r="B2282" s="2" t="s">
        <v>5280</v>
      </c>
      <c r="C2282" s="2">
        <f>YEAR(Data!$D2282)</f>
        <v>2014</v>
      </c>
      <c r="D2282" s="7">
        <v>41943</v>
      </c>
      <c r="E2282" s="7">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c r="W2282" t="str">
        <f>TEXT(Table_1[[#This Row],[Order Date]],"mmmm")</f>
        <v>October</v>
      </c>
    </row>
    <row r="2283" spans="1:23" ht="14.25" customHeight="1">
      <c r="A2283" s="2">
        <v>2282</v>
      </c>
      <c r="B2283" s="2" t="s">
        <v>5280</v>
      </c>
      <c r="C2283" s="2">
        <f>YEAR(Data!$D2283)</f>
        <v>2014</v>
      </c>
      <c r="D2283" s="7">
        <v>41943</v>
      </c>
      <c r="E2283" s="7">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c r="W2283" t="str">
        <f>TEXT(Table_1[[#This Row],[Order Date]],"mmmm")</f>
        <v>October</v>
      </c>
    </row>
    <row r="2284" spans="1:23" ht="14.25" customHeight="1">
      <c r="A2284" s="2">
        <v>2283</v>
      </c>
      <c r="B2284" s="2" t="s">
        <v>5283</v>
      </c>
      <c r="C2284" s="2">
        <f>YEAR(Data!$D2284)</f>
        <v>2013</v>
      </c>
      <c r="D2284" s="7">
        <v>41521</v>
      </c>
      <c r="E2284" s="7">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c r="W2284" t="str">
        <f>TEXT(Table_1[[#This Row],[Order Date]],"mmmm")</f>
        <v>September</v>
      </c>
    </row>
    <row r="2285" spans="1:23" ht="14.25" customHeight="1">
      <c r="A2285" s="2">
        <v>2284</v>
      </c>
      <c r="B2285" s="2" t="s">
        <v>5284</v>
      </c>
      <c r="C2285" s="2">
        <f>YEAR(Data!$D2285)</f>
        <v>2012</v>
      </c>
      <c r="D2285" s="7">
        <v>40973</v>
      </c>
      <c r="E2285" s="7">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c r="W2285" t="str">
        <f>TEXT(Table_1[[#This Row],[Order Date]],"mmmm")</f>
        <v>March</v>
      </c>
    </row>
    <row r="2286" spans="1:23" ht="14.25" customHeight="1">
      <c r="A2286" s="2">
        <v>2285</v>
      </c>
      <c r="B2286" s="2" t="s">
        <v>5284</v>
      </c>
      <c r="C2286" s="2">
        <f>YEAR(Data!$D2286)</f>
        <v>2012</v>
      </c>
      <c r="D2286" s="7">
        <v>40973</v>
      </c>
      <c r="E2286" s="7">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c r="W2286" t="str">
        <f>TEXT(Table_1[[#This Row],[Order Date]],"mmmm")</f>
        <v>March</v>
      </c>
    </row>
    <row r="2287" spans="1:23" ht="14.25" customHeight="1">
      <c r="A2287" s="2">
        <v>2286</v>
      </c>
      <c r="B2287" s="2" t="s">
        <v>5287</v>
      </c>
      <c r="C2287" s="2">
        <f>YEAR(Data!$D2287)</f>
        <v>2013</v>
      </c>
      <c r="D2287" s="7">
        <v>41400</v>
      </c>
      <c r="E2287" s="7">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c r="W2287" t="str">
        <f>TEXT(Table_1[[#This Row],[Order Date]],"mmmm")</f>
        <v>May</v>
      </c>
    </row>
    <row r="2288" spans="1:23" ht="14.25" customHeight="1">
      <c r="A2288" s="2">
        <v>2287</v>
      </c>
      <c r="B2288" s="2" t="s">
        <v>5292</v>
      </c>
      <c r="C2288" s="2">
        <f>YEAR(Data!$D2288)</f>
        <v>2014</v>
      </c>
      <c r="D2288" s="7">
        <v>41961</v>
      </c>
      <c r="E2288" s="7">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c r="W2288" t="str">
        <f>TEXT(Table_1[[#This Row],[Order Date]],"mmmm")</f>
        <v>November</v>
      </c>
    </row>
    <row r="2289" spans="1:23" ht="14.25" customHeight="1">
      <c r="A2289" s="2">
        <v>2288</v>
      </c>
      <c r="B2289" s="2" t="s">
        <v>5295</v>
      </c>
      <c r="C2289" s="2">
        <f>YEAR(Data!$D2289)</f>
        <v>2014</v>
      </c>
      <c r="D2289" s="7">
        <v>41792</v>
      </c>
      <c r="E2289" s="7">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c r="W2289" t="str">
        <f>TEXT(Table_1[[#This Row],[Order Date]],"mmmm")</f>
        <v>June</v>
      </c>
    </row>
    <row r="2290" spans="1:23" ht="14.25" customHeight="1">
      <c r="A2290" s="2">
        <v>2289</v>
      </c>
      <c r="B2290" s="2" t="s">
        <v>5298</v>
      </c>
      <c r="C2290" s="2">
        <f>YEAR(Data!$D2290)</f>
        <v>2014</v>
      </c>
      <c r="D2290" s="7">
        <v>41801</v>
      </c>
      <c r="E2290" s="7">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c r="W2290" t="str">
        <f>TEXT(Table_1[[#This Row],[Order Date]],"mmmm")</f>
        <v>June</v>
      </c>
    </row>
    <row r="2291" spans="1:23" ht="14.25" customHeight="1">
      <c r="A2291" s="2">
        <v>2290</v>
      </c>
      <c r="B2291" s="2" t="s">
        <v>5299</v>
      </c>
      <c r="C2291" s="2">
        <f>YEAR(Data!$D2291)</f>
        <v>2014</v>
      </c>
      <c r="D2291" s="7">
        <v>41648</v>
      </c>
      <c r="E2291" s="7">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c r="W2291" t="str">
        <f>TEXT(Table_1[[#This Row],[Order Date]],"mmmm")</f>
        <v>January</v>
      </c>
    </row>
    <row r="2292" spans="1:23" ht="14.25" customHeight="1">
      <c r="A2292" s="2">
        <v>2291</v>
      </c>
      <c r="B2292" s="2" t="s">
        <v>5304</v>
      </c>
      <c r="C2292" s="2">
        <f>YEAR(Data!$D2292)</f>
        <v>2012</v>
      </c>
      <c r="D2292" s="7">
        <v>41019</v>
      </c>
      <c r="E2292" s="7">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c r="W2292" t="str">
        <f>TEXT(Table_1[[#This Row],[Order Date]],"mmmm")</f>
        <v>April</v>
      </c>
    </row>
    <row r="2293" spans="1:23" ht="14.25" customHeight="1">
      <c r="A2293" s="2">
        <v>2292</v>
      </c>
      <c r="B2293" s="2" t="s">
        <v>5304</v>
      </c>
      <c r="C2293" s="2">
        <f>YEAR(Data!$D2293)</f>
        <v>2012</v>
      </c>
      <c r="D2293" s="7">
        <v>41019</v>
      </c>
      <c r="E2293" s="7">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c r="W2293" t="str">
        <f>TEXT(Table_1[[#This Row],[Order Date]],"mmmm")</f>
        <v>April</v>
      </c>
    </row>
    <row r="2294" spans="1:23" ht="14.25" customHeight="1">
      <c r="A2294" s="2">
        <v>2293</v>
      </c>
      <c r="B2294" s="2" t="s">
        <v>5304</v>
      </c>
      <c r="C2294" s="2">
        <f>YEAR(Data!$D2294)</f>
        <v>2012</v>
      </c>
      <c r="D2294" s="7">
        <v>41019</v>
      </c>
      <c r="E2294" s="7">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c r="W2294" t="str">
        <f>TEXT(Table_1[[#This Row],[Order Date]],"mmmm")</f>
        <v>April</v>
      </c>
    </row>
    <row r="2295" spans="1:23" ht="14.25" customHeight="1">
      <c r="A2295" s="2">
        <v>2294</v>
      </c>
      <c r="B2295" s="2" t="s">
        <v>5305</v>
      </c>
      <c r="C2295" s="2">
        <f>YEAR(Data!$D2295)</f>
        <v>2012</v>
      </c>
      <c r="D2295" s="7">
        <v>41214</v>
      </c>
      <c r="E2295" s="7">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c r="W2295" t="str">
        <f>TEXT(Table_1[[#This Row],[Order Date]],"mmmm")</f>
        <v>November</v>
      </c>
    </row>
    <row r="2296" spans="1:23" ht="14.25" customHeight="1">
      <c r="A2296" s="2">
        <v>2295</v>
      </c>
      <c r="B2296" s="2" t="s">
        <v>5306</v>
      </c>
      <c r="C2296" s="2">
        <f>YEAR(Data!$D2296)</f>
        <v>2014</v>
      </c>
      <c r="D2296" s="7">
        <v>41997</v>
      </c>
      <c r="E2296" s="7">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c r="W2296" t="str">
        <f>TEXT(Table_1[[#This Row],[Order Date]],"mmmm")</f>
        <v>December</v>
      </c>
    </row>
    <row r="2297" spans="1:23" ht="14.25" customHeight="1">
      <c r="A2297" s="2">
        <v>2296</v>
      </c>
      <c r="B2297" s="2" t="s">
        <v>5307</v>
      </c>
      <c r="C2297" s="2">
        <f>YEAR(Data!$D2297)</f>
        <v>2012</v>
      </c>
      <c r="D2297" s="7">
        <v>41214</v>
      </c>
      <c r="E2297" s="7">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c r="W2297" t="str">
        <f>TEXT(Table_1[[#This Row],[Order Date]],"mmmm")</f>
        <v>November</v>
      </c>
    </row>
    <row r="2298" spans="1:23" ht="14.25" customHeight="1">
      <c r="A2298" s="2">
        <v>2297</v>
      </c>
      <c r="B2298" s="2" t="s">
        <v>5307</v>
      </c>
      <c r="C2298" s="2">
        <f>YEAR(Data!$D2298)</f>
        <v>2012</v>
      </c>
      <c r="D2298" s="7">
        <v>41214</v>
      </c>
      <c r="E2298" s="7">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c r="W2298" t="str">
        <f>TEXT(Table_1[[#This Row],[Order Date]],"mmmm")</f>
        <v>November</v>
      </c>
    </row>
    <row r="2299" spans="1:23" ht="14.25" customHeight="1">
      <c r="A2299" s="2">
        <v>2298</v>
      </c>
      <c r="B2299" s="2" t="s">
        <v>5307</v>
      </c>
      <c r="C2299" s="2">
        <f>YEAR(Data!$D2299)</f>
        <v>2012</v>
      </c>
      <c r="D2299" s="7">
        <v>41214</v>
      </c>
      <c r="E2299" s="7">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c r="W2299" t="str">
        <f>TEXT(Table_1[[#This Row],[Order Date]],"mmmm")</f>
        <v>November</v>
      </c>
    </row>
    <row r="2300" spans="1:23" ht="14.25" customHeight="1">
      <c r="A2300" s="2">
        <v>2299</v>
      </c>
      <c r="B2300" s="2" t="s">
        <v>5307</v>
      </c>
      <c r="C2300" s="2">
        <f>YEAR(Data!$D2300)</f>
        <v>2012</v>
      </c>
      <c r="D2300" s="7">
        <v>41214</v>
      </c>
      <c r="E2300" s="7">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c r="W2300" t="str">
        <f>TEXT(Table_1[[#This Row],[Order Date]],"mmmm")</f>
        <v>November</v>
      </c>
    </row>
    <row r="2301" spans="1:23" ht="14.25" customHeight="1">
      <c r="A2301" s="2">
        <v>2300</v>
      </c>
      <c r="B2301" s="2" t="s">
        <v>5307</v>
      </c>
      <c r="C2301" s="2">
        <f>YEAR(Data!$D2301)</f>
        <v>2012</v>
      </c>
      <c r="D2301" s="7">
        <v>41214</v>
      </c>
      <c r="E2301" s="7">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c r="W2301" t="str">
        <f>TEXT(Table_1[[#This Row],[Order Date]],"mmmm")</f>
        <v>November</v>
      </c>
    </row>
    <row r="2302" spans="1:23" ht="14.25" customHeight="1">
      <c r="A2302" s="2">
        <v>2301</v>
      </c>
      <c r="B2302" s="2" t="s">
        <v>5310</v>
      </c>
      <c r="C2302" s="2">
        <f>YEAR(Data!$D2302)</f>
        <v>2011</v>
      </c>
      <c r="D2302" s="7">
        <v>40861</v>
      </c>
      <c r="E2302" s="7">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c r="W2302" t="str">
        <f>TEXT(Table_1[[#This Row],[Order Date]],"mmmm")</f>
        <v>November</v>
      </c>
    </row>
    <row r="2303" spans="1:23" ht="14.25" customHeight="1">
      <c r="A2303" s="2">
        <v>2302</v>
      </c>
      <c r="B2303" s="2" t="s">
        <v>5310</v>
      </c>
      <c r="C2303" s="2">
        <f>YEAR(Data!$D2303)</f>
        <v>2011</v>
      </c>
      <c r="D2303" s="7">
        <v>40861</v>
      </c>
      <c r="E2303" s="7">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c r="W2303" t="str">
        <f>TEXT(Table_1[[#This Row],[Order Date]],"mmmm")</f>
        <v>November</v>
      </c>
    </row>
    <row r="2304" spans="1:23" ht="14.25" customHeight="1">
      <c r="A2304" s="2">
        <v>2303</v>
      </c>
      <c r="B2304" s="2" t="s">
        <v>5312</v>
      </c>
      <c r="C2304" s="2">
        <f>YEAR(Data!$D2304)</f>
        <v>2013</v>
      </c>
      <c r="D2304" s="7">
        <v>41291</v>
      </c>
      <c r="E2304" s="7">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c r="W2304" t="str">
        <f>TEXT(Table_1[[#This Row],[Order Date]],"mmmm")</f>
        <v>January</v>
      </c>
    </row>
    <row r="2305" spans="1:23" ht="14.25" customHeight="1">
      <c r="A2305" s="2">
        <v>2304</v>
      </c>
      <c r="B2305" s="2" t="s">
        <v>5313</v>
      </c>
      <c r="C2305" s="2">
        <f>YEAR(Data!$D2305)</f>
        <v>2014</v>
      </c>
      <c r="D2305" s="7">
        <v>41900</v>
      </c>
      <c r="E2305" s="7">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c r="W2305" t="str">
        <f>TEXT(Table_1[[#This Row],[Order Date]],"mmmm")</f>
        <v>September</v>
      </c>
    </row>
    <row r="2306" spans="1:23" ht="14.25" customHeight="1">
      <c r="A2306" s="2">
        <v>2305</v>
      </c>
      <c r="B2306" s="2" t="s">
        <v>5313</v>
      </c>
      <c r="C2306" s="2">
        <f>YEAR(Data!$D2306)</f>
        <v>2014</v>
      </c>
      <c r="D2306" s="7">
        <v>41900</v>
      </c>
      <c r="E2306" s="7">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c r="W2306" t="str">
        <f>TEXT(Table_1[[#This Row],[Order Date]],"mmmm")</f>
        <v>September</v>
      </c>
    </row>
    <row r="2307" spans="1:23" ht="14.25" customHeight="1">
      <c r="A2307" s="2">
        <v>2306</v>
      </c>
      <c r="B2307" s="2" t="s">
        <v>5314</v>
      </c>
      <c r="C2307" s="2">
        <f>YEAR(Data!$D2307)</f>
        <v>2013</v>
      </c>
      <c r="D2307" s="7">
        <v>41632</v>
      </c>
      <c r="E2307" s="7">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c r="W2307" t="str">
        <f>TEXT(Table_1[[#This Row],[Order Date]],"mmmm")</f>
        <v>December</v>
      </c>
    </row>
    <row r="2308" spans="1:23" ht="14.25" customHeight="1">
      <c r="A2308" s="2">
        <v>2307</v>
      </c>
      <c r="B2308" s="2" t="s">
        <v>5315</v>
      </c>
      <c r="C2308" s="2">
        <f>YEAR(Data!$D2308)</f>
        <v>2012</v>
      </c>
      <c r="D2308" s="7">
        <v>41127</v>
      </c>
      <c r="E2308" s="7">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c r="W2308" t="str">
        <f>TEXT(Table_1[[#This Row],[Order Date]],"mmmm")</f>
        <v>August</v>
      </c>
    </row>
    <row r="2309" spans="1:23" ht="14.25" customHeight="1">
      <c r="A2309" s="2">
        <v>2308</v>
      </c>
      <c r="B2309" s="2" t="s">
        <v>5316</v>
      </c>
      <c r="C2309" s="2">
        <f>YEAR(Data!$D2309)</f>
        <v>2014</v>
      </c>
      <c r="D2309" s="7">
        <v>41949</v>
      </c>
      <c r="E2309" s="7">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c r="W2309" t="str">
        <f>TEXT(Table_1[[#This Row],[Order Date]],"mmmm")</f>
        <v>November</v>
      </c>
    </row>
    <row r="2310" spans="1:23" ht="14.25" customHeight="1">
      <c r="A2310" s="2">
        <v>2309</v>
      </c>
      <c r="B2310" s="2" t="s">
        <v>5319</v>
      </c>
      <c r="C2310" s="2">
        <f>YEAR(Data!$D2310)</f>
        <v>2014</v>
      </c>
      <c r="D2310" s="7">
        <v>41802</v>
      </c>
      <c r="E2310" s="7">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c r="W2310" t="str">
        <f>TEXT(Table_1[[#This Row],[Order Date]],"mmmm")</f>
        <v>June</v>
      </c>
    </row>
    <row r="2311" spans="1:23" ht="14.25" customHeight="1">
      <c r="A2311" s="2">
        <v>2310</v>
      </c>
      <c r="B2311" s="2" t="s">
        <v>5319</v>
      </c>
      <c r="C2311" s="2">
        <f>YEAR(Data!$D2311)</f>
        <v>2014</v>
      </c>
      <c r="D2311" s="7">
        <v>41802</v>
      </c>
      <c r="E2311" s="7">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c r="W2311" t="str">
        <f>TEXT(Table_1[[#This Row],[Order Date]],"mmmm")</f>
        <v>June</v>
      </c>
    </row>
    <row r="2312" spans="1:23" ht="14.25" customHeight="1">
      <c r="A2312" s="2">
        <v>2311</v>
      </c>
      <c r="B2312" s="2" t="s">
        <v>5319</v>
      </c>
      <c r="C2312" s="2">
        <f>YEAR(Data!$D2312)</f>
        <v>2014</v>
      </c>
      <c r="D2312" s="7">
        <v>41802</v>
      </c>
      <c r="E2312" s="7">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c r="W2312" t="str">
        <f>TEXT(Table_1[[#This Row],[Order Date]],"mmmm")</f>
        <v>June</v>
      </c>
    </row>
    <row r="2313" spans="1:23" ht="14.25" customHeight="1">
      <c r="A2313" s="2">
        <v>2312</v>
      </c>
      <c r="B2313" s="2" t="s">
        <v>5319</v>
      </c>
      <c r="C2313" s="2">
        <f>YEAR(Data!$D2313)</f>
        <v>2014</v>
      </c>
      <c r="D2313" s="7">
        <v>41802</v>
      </c>
      <c r="E2313" s="7">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c r="W2313" t="str">
        <f>TEXT(Table_1[[#This Row],[Order Date]],"mmmm")</f>
        <v>June</v>
      </c>
    </row>
    <row r="2314" spans="1:23" ht="14.25" customHeight="1">
      <c r="A2314" s="2">
        <v>2313</v>
      </c>
      <c r="B2314" s="2" t="s">
        <v>5319</v>
      </c>
      <c r="C2314" s="2">
        <f>YEAR(Data!$D2314)</f>
        <v>2014</v>
      </c>
      <c r="D2314" s="7">
        <v>41802</v>
      </c>
      <c r="E2314" s="7">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c r="W2314" t="str">
        <f>TEXT(Table_1[[#This Row],[Order Date]],"mmmm")</f>
        <v>June</v>
      </c>
    </row>
    <row r="2315" spans="1:23" ht="14.25" customHeight="1">
      <c r="A2315" s="2">
        <v>2314</v>
      </c>
      <c r="B2315" s="2" t="s">
        <v>5322</v>
      </c>
      <c r="C2315" s="2">
        <f>YEAR(Data!$D2315)</f>
        <v>2014</v>
      </c>
      <c r="D2315" s="7">
        <v>41841</v>
      </c>
      <c r="E2315" s="7">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c r="W2315" t="str">
        <f>TEXT(Table_1[[#This Row],[Order Date]],"mmmm")</f>
        <v>July</v>
      </c>
    </row>
    <row r="2316" spans="1:23" ht="14.25" customHeight="1">
      <c r="A2316" s="2">
        <v>2315</v>
      </c>
      <c r="B2316" s="2" t="s">
        <v>5322</v>
      </c>
      <c r="C2316" s="2">
        <f>YEAR(Data!$D2316)</f>
        <v>2014</v>
      </c>
      <c r="D2316" s="7">
        <v>41841</v>
      </c>
      <c r="E2316" s="7">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c r="W2316" t="str">
        <f>TEXT(Table_1[[#This Row],[Order Date]],"mmmm")</f>
        <v>July</v>
      </c>
    </row>
    <row r="2317" spans="1:23" ht="14.25" customHeight="1">
      <c r="A2317" s="2">
        <v>2316</v>
      </c>
      <c r="B2317" s="2" t="s">
        <v>5322</v>
      </c>
      <c r="C2317" s="2">
        <f>YEAR(Data!$D2317)</f>
        <v>2014</v>
      </c>
      <c r="D2317" s="7">
        <v>41841</v>
      </c>
      <c r="E2317" s="7">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c r="W2317" t="str">
        <f>TEXT(Table_1[[#This Row],[Order Date]],"mmmm")</f>
        <v>July</v>
      </c>
    </row>
    <row r="2318" spans="1:23" ht="14.25" customHeight="1">
      <c r="A2318" s="2">
        <v>2317</v>
      </c>
      <c r="B2318" s="2" t="s">
        <v>5322</v>
      </c>
      <c r="C2318" s="2">
        <f>YEAR(Data!$D2318)</f>
        <v>2014</v>
      </c>
      <c r="D2318" s="7">
        <v>41841</v>
      </c>
      <c r="E2318" s="7">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c r="W2318" t="str">
        <f>TEXT(Table_1[[#This Row],[Order Date]],"mmmm")</f>
        <v>July</v>
      </c>
    </row>
    <row r="2319" spans="1:23" ht="14.25" customHeight="1">
      <c r="A2319" s="2">
        <v>2318</v>
      </c>
      <c r="B2319" s="2" t="s">
        <v>5322</v>
      </c>
      <c r="C2319" s="2">
        <f>YEAR(Data!$D2319)</f>
        <v>2014</v>
      </c>
      <c r="D2319" s="7">
        <v>41841</v>
      </c>
      <c r="E2319" s="7">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c r="W2319" t="str">
        <f>TEXT(Table_1[[#This Row],[Order Date]],"mmmm")</f>
        <v>July</v>
      </c>
    </row>
    <row r="2320" spans="1:23" ht="14.25" customHeight="1">
      <c r="A2320" s="2">
        <v>2319</v>
      </c>
      <c r="B2320" s="2" t="s">
        <v>5322</v>
      </c>
      <c r="C2320" s="2">
        <f>YEAR(Data!$D2320)</f>
        <v>2014</v>
      </c>
      <c r="D2320" s="7">
        <v>41841</v>
      </c>
      <c r="E2320" s="7">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c r="W2320" t="str">
        <f>TEXT(Table_1[[#This Row],[Order Date]],"mmmm")</f>
        <v>July</v>
      </c>
    </row>
    <row r="2321" spans="1:23" ht="14.25" customHeight="1">
      <c r="A2321" s="2">
        <v>2320</v>
      </c>
      <c r="B2321" s="2" t="s">
        <v>5329</v>
      </c>
      <c r="C2321" s="2">
        <f>YEAR(Data!$D2321)</f>
        <v>2012</v>
      </c>
      <c r="D2321" s="7">
        <v>41266</v>
      </c>
      <c r="E2321" s="7">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c r="W2321" t="str">
        <f>TEXT(Table_1[[#This Row],[Order Date]],"mmmm")</f>
        <v>December</v>
      </c>
    </row>
    <row r="2322" spans="1:23" ht="14.25" customHeight="1">
      <c r="A2322" s="2">
        <v>2321</v>
      </c>
      <c r="B2322" s="2" t="s">
        <v>5330</v>
      </c>
      <c r="C2322" s="2">
        <f>YEAR(Data!$D2322)</f>
        <v>2014</v>
      </c>
      <c r="D2322" s="7">
        <v>41719</v>
      </c>
      <c r="E2322" s="7">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c r="W2322" t="str">
        <f>TEXT(Table_1[[#This Row],[Order Date]],"mmmm")</f>
        <v>March</v>
      </c>
    </row>
    <row r="2323" spans="1:23" ht="14.25" customHeight="1">
      <c r="A2323" s="2">
        <v>2322</v>
      </c>
      <c r="B2323" s="2" t="s">
        <v>5333</v>
      </c>
      <c r="C2323" s="2">
        <f>YEAR(Data!$D2323)</f>
        <v>2012</v>
      </c>
      <c r="D2323" s="7">
        <v>41274</v>
      </c>
      <c r="E2323" s="7">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c r="W2323" t="str">
        <f>TEXT(Table_1[[#This Row],[Order Date]],"mmmm")</f>
        <v>December</v>
      </c>
    </row>
    <row r="2324" spans="1:23" ht="14.25" customHeight="1">
      <c r="A2324" s="2">
        <v>2323</v>
      </c>
      <c r="B2324" s="2" t="s">
        <v>5333</v>
      </c>
      <c r="C2324" s="2">
        <f>YEAR(Data!$D2324)</f>
        <v>2012</v>
      </c>
      <c r="D2324" s="7">
        <v>41274</v>
      </c>
      <c r="E2324" s="7">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c r="W2324" t="str">
        <f>TEXT(Table_1[[#This Row],[Order Date]],"mmmm")</f>
        <v>December</v>
      </c>
    </row>
    <row r="2325" spans="1:23" ht="14.25" customHeight="1">
      <c r="A2325" s="2">
        <v>2324</v>
      </c>
      <c r="B2325" s="2" t="s">
        <v>5333</v>
      </c>
      <c r="C2325" s="2">
        <f>YEAR(Data!$D2325)</f>
        <v>2012</v>
      </c>
      <c r="D2325" s="7">
        <v>41274</v>
      </c>
      <c r="E2325" s="7">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c r="W2325" t="str">
        <f>TEXT(Table_1[[#This Row],[Order Date]],"mmmm")</f>
        <v>December</v>
      </c>
    </row>
    <row r="2326" spans="1:23" ht="14.25" customHeight="1">
      <c r="A2326" s="2">
        <v>2325</v>
      </c>
      <c r="B2326" s="2" t="s">
        <v>5333</v>
      </c>
      <c r="C2326" s="2">
        <f>YEAR(Data!$D2326)</f>
        <v>2012</v>
      </c>
      <c r="D2326" s="7">
        <v>41274</v>
      </c>
      <c r="E2326" s="7">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c r="W2326" t="str">
        <f>TEXT(Table_1[[#This Row],[Order Date]],"mmmm")</f>
        <v>December</v>
      </c>
    </row>
    <row r="2327" spans="1:23" ht="14.25" customHeight="1">
      <c r="A2327" s="2">
        <v>2326</v>
      </c>
      <c r="B2327" s="2" t="s">
        <v>5334</v>
      </c>
      <c r="C2327" s="2">
        <f>YEAR(Data!$D2327)</f>
        <v>2012</v>
      </c>
      <c r="D2327" s="7">
        <v>41167</v>
      </c>
      <c r="E2327" s="7">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c r="W2327" t="str">
        <f>TEXT(Table_1[[#This Row],[Order Date]],"mmmm")</f>
        <v>September</v>
      </c>
    </row>
    <row r="2328" spans="1:23" ht="14.25" customHeight="1">
      <c r="A2328" s="2">
        <v>2327</v>
      </c>
      <c r="B2328" s="2" t="s">
        <v>5334</v>
      </c>
      <c r="C2328" s="2">
        <f>YEAR(Data!$D2328)</f>
        <v>2012</v>
      </c>
      <c r="D2328" s="7">
        <v>41167</v>
      </c>
      <c r="E2328" s="7">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c r="W2328" t="str">
        <f>TEXT(Table_1[[#This Row],[Order Date]],"mmmm")</f>
        <v>September</v>
      </c>
    </row>
    <row r="2329" spans="1:23" ht="14.25" customHeight="1">
      <c r="A2329" s="2">
        <v>2328</v>
      </c>
      <c r="B2329" s="2" t="s">
        <v>5334</v>
      </c>
      <c r="C2329" s="2">
        <f>YEAR(Data!$D2329)</f>
        <v>2012</v>
      </c>
      <c r="D2329" s="7">
        <v>41167</v>
      </c>
      <c r="E2329" s="7">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c r="W2329" t="str">
        <f>TEXT(Table_1[[#This Row],[Order Date]],"mmmm")</f>
        <v>September</v>
      </c>
    </row>
    <row r="2330" spans="1:23" ht="14.25" customHeight="1">
      <c r="A2330" s="2">
        <v>2329</v>
      </c>
      <c r="B2330" s="2" t="s">
        <v>5337</v>
      </c>
      <c r="C2330" s="2">
        <f>YEAR(Data!$D2330)</f>
        <v>2014</v>
      </c>
      <c r="D2330" s="7">
        <v>41906</v>
      </c>
      <c r="E2330" s="7">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c r="W2330" t="str">
        <f>TEXT(Table_1[[#This Row],[Order Date]],"mmmm")</f>
        <v>September</v>
      </c>
    </row>
    <row r="2331" spans="1:23" ht="14.25" customHeight="1">
      <c r="A2331" s="2">
        <v>2330</v>
      </c>
      <c r="B2331" s="2" t="s">
        <v>5343</v>
      </c>
      <c r="C2331" s="2">
        <f>YEAR(Data!$D2331)</f>
        <v>2012</v>
      </c>
      <c r="D2331" s="7">
        <v>41268</v>
      </c>
      <c r="E2331" s="7">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c r="W2331" t="str">
        <f>TEXT(Table_1[[#This Row],[Order Date]],"mmmm")</f>
        <v>December</v>
      </c>
    </row>
    <row r="2332" spans="1:23" ht="14.25" customHeight="1">
      <c r="A2332" s="2">
        <v>2331</v>
      </c>
      <c r="B2332" s="2" t="s">
        <v>5346</v>
      </c>
      <c r="C2332" s="2">
        <f>YEAR(Data!$D2332)</f>
        <v>2013</v>
      </c>
      <c r="D2332" s="7">
        <v>41542</v>
      </c>
      <c r="E2332" s="7">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c r="W2332" t="str">
        <f>TEXT(Table_1[[#This Row],[Order Date]],"mmmm")</f>
        <v>September</v>
      </c>
    </row>
    <row r="2333" spans="1:23" ht="14.25" customHeight="1">
      <c r="A2333" s="2">
        <v>2332</v>
      </c>
      <c r="B2333" s="2" t="s">
        <v>5346</v>
      </c>
      <c r="C2333" s="2">
        <f>YEAR(Data!$D2333)</f>
        <v>2013</v>
      </c>
      <c r="D2333" s="7">
        <v>41542</v>
      </c>
      <c r="E2333" s="7">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c r="W2333" t="str">
        <f>TEXT(Table_1[[#This Row],[Order Date]],"mmmm")</f>
        <v>September</v>
      </c>
    </row>
    <row r="2334" spans="1:23" ht="14.25" customHeight="1">
      <c r="A2334" s="2">
        <v>2333</v>
      </c>
      <c r="B2334" s="2" t="s">
        <v>5349</v>
      </c>
      <c r="C2334" s="2">
        <f>YEAR(Data!$D2334)</f>
        <v>2014</v>
      </c>
      <c r="D2334" s="7">
        <v>41720</v>
      </c>
      <c r="E2334" s="7">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c r="W2334" t="str">
        <f>TEXT(Table_1[[#This Row],[Order Date]],"mmmm")</f>
        <v>March</v>
      </c>
    </row>
    <row r="2335" spans="1:23" ht="14.25" customHeight="1">
      <c r="A2335" s="2">
        <v>2334</v>
      </c>
      <c r="B2335" s="2" t="s">
        <v>5349</v>
      </c>
      <c r="C2335" s="2">
        <f>YEAR(Data!$D2335)</f>
        <v>2014</v>
      </c>
      <c r="D2335" s="7">
        <v>41720</v>
      </c>
      <c r="E2335" s="7">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c r="W2335" t="str">
        <f>TEXT(Table_1[[#This Row],[Order Date]],"mmmm")</f>
        <v>March</v>
      </c>
    </row>
    <row r="2336" spans="1:23" ht="14.25" customHeight="1">
      <c r="A2336" s="2">
        <v>2335</v>
      </c>
      <c r="B2336" s="2" t="s">
        <v>5350</v>
      </c>
      <c r="C2336" s="2">
        <f>YEAR(Data!$D2336)</f>
        <v>2011</v>
      </c>
      <c r="D2336" s="7">
        <v>40816</v>
      </c>
      <c r="E2336" s="7">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c r="W2336" t="str">
        <f>TEXT(Table_1[[#This Row],[Order Date]],"mmmm")</f>
        <v>September</v>
      </c>
    </row>
    <row r="2337" spans="1:23" ht="14.25" customHeight="1">
      <c r="A2337" s="2">
        <v>2336</v>
      </c>
      <c r="B2337" s="2" t="s">
        <v>5354</v>
      </c>
      <c r="C2337" s="2">
        <f>YEAR(Data!$D2337)</f>
        <v>2014</v>
      </c>
      <c r="D2337" s="7">
        <v>41984</v>
      </c>
      <c r="E2337" s="7">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c r="W2337" t="str">
        <f>TEXT(Table_1[[#This Row],[Order Date]],"mmmm")</f>
        <v>December</v>
      </c>
    </row>
    <row r="2338" spans="1:23" ht="14.25" customHeight="1">
      <c r="A2338" s="2">
        <v>2337</v>
      </c>
      <c r="B2338" s="2" t="s">
        <v>5354</v>
      </c>
      <c r="C2338" s="2">
        <f>YEAR(Data!$D2338)</f>
        <v>2014</v>
      </c>
      <c r="D2338" s="7">
        <v>41984</v>
      </c>
      <c r="E2338" s="7">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c r="W2338" t="str">
        <f>TEXT(Table_1[[#This Row],[Order Date]],"mmmm")</f>
        <v>December</v>
      </c>
    </row>
    <row r="2339" spans="1:23" ht="14.25" customHeight="1">
      <c r="A2339" s="2">
        <v>2338</v>
      </c>
      <c r="B2339" s="2" t="s">
        <v>5357</v>
      </c>
      <c r="C2339" s="2">
        <f>YEAR(Data!$D2339)</f>
        <v>2011</v>
      </c>
      <c r="D2339" s="7">
        <v>40778</v>
      </c>
      <c r="E2339" s="7">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c r="W2339" t="str">
        <f>TEXT(Table_1[[#This Row],[Order Date]],"mmmm")</f>
        <v>August</v>
      </c>
    </row>
    <row r="2340" spans="1:23" ht="14.25" customHeight="1">
      <c r="A2340" s="2">
        <v>2339</v>
      </c>
      <c r="B2340" s="2" t="s">
        <v>5357</v>
      </c>
      <c r="C2340" s="2">
        <f>YEAR(Data!$D2340)</f>
        <v>2011</v>
      </c>
      <c r="D2340" s="7">
        <v>40778</v>
      </c>
      <c r="E2340" s="7">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c r="W2340" t="str">
        <f>TEXT(Table_1[[#This Row],[Order Date]],"mmmm")</f>
        <v>August</v>
      </c>
    </row>
    <row r="2341" spans="1:23" ht="14.25" customHeight="1">
      <c r="A2341" s="2">
        <v>2340</v>
      </c>
      <c r="B2341" s="2" t="s">
        <v>5360</v>
      </c>
      <c r="C2341" s="2">
        <f>YEAR(Data!$D2341)</f>
        <v>2011</v>
      </c>
      <c r="D2341" s="7">
        <v>40774</v>
      </c>
      <c r="E2341" s="7">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c r="W2341" t="str">
        <f>TEXT(Table_1[[#This Row],[Order Date]],"mmmm")</f>
        <v>August</v>
      </c>
    </row>
    <row r="2342" spans="1:23" ht="14.25" customHeight="1">
      <c r="A2342" s="2">
        <v>2341</v>
      </c>
      <c r="B2342" s="2" t="s">
        <v>5361</v>
      </c>
      <c r="C2342" s="2">
        <f>YEAR(Data!$D2342)</f>
        <v>2013</v>
      </c>
      <c r="D2342" s="7">
        <v>41589</v>
      </c>
      <c r="E2342" s="7">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c r="W2342" t="str">
        <f>TEXT(Table_1[[#This Row],[Order Date]],"mmmm")</f>
        <v>November</v>
      </c>
    </row>
    <row r="2343" spans="1:23" ht="14.25" customHeight="1">
      <c r="A2343" s="2">
        <v>2342</v>
      </c>
      <c r="B2343" s="2" t="s">
        <v>5362</v>
      </c>
      <c r="C2343" s="2">
        <f>YEAR(Data!$D2343)</f>
        <v>2011</v>
      </c>
      <c r="D2343" s="7">
        <v>40908</v>
      </c>
      <c r="E2343" s="7">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c r="W2343" t="str">
        <f>TEXT(Table_1[[#This Row],[Order Date]],"mmmm")</f>
        <v>December</v>
      </c>
    </row>
    <row r="2344" spans="1:23" ht="14.25" customHeight="1">
      <c r="A2344" s="2">
        <v>2343</v>
      </c>
      <c r="B2344" s="2" t="s">
        <v>5362</v>
      </c>
      <c r="C2344" s="2">
        <f>YEAR(Data!$D2344)</f>
        <v>2011</v>
      </c>
      <c r="D2344" s="7">
        <v>40908</v>
      </c>
      <c r="E2344" s="7">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c r="W2344" t="str">
        <f>TEXT(Table_1[[#This Row],[Order Date]],"mmmm")</f>
        <v>December</v>
      </c>
    </row>
    <row r="2345" spans="1:23" ht="14.25" customHeight="1">
      <c r="A2345" s="2">
        <v>2344</v>
      </c>
      <c r="B2345" s="2" t="s">
        <v>5365</v>
      </c>
      <c r="C2345" s="2">
        <f>YEAR(Data!$D2345)</f>
        <v>2011</v>
      </c>
      <c r="D2345" s="7">
        <v>40750</v>
      </c>
      <c r="E2345" s="7">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c r="W2345" t="str">
        <f>TEXT(Table_1[[#This Row],[Order Date]],"mmmm")</f>
        <v>July</v>
      </c>
    </row>
    <row r="2346" spans="1:23" ht="14.25" customHeight="1">
      <c r="A2346" s="2">
        <v>2345</v>
      </c>
      <c r="B2346" s="2" t="s">
        <v>5366</v>
      </c>
      <c r="C2346" s="2">
        <f>YEAR(Data!$D2346)</f>
        <v>2013</v>
      </c>
      <c r="D2346" s="7">
        <v>41327</v>
      </c>
      <c r="E2346" s="7">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c r="W2346" t="str">
        <f>TEXT(Table_1[[#This Row],[Order Date]],"mmmm")</f>
        <v>February</v>
      </c>
    </row>
    <row r="2347" spans="1:23" ht="14.25" customHeight="1">
      <c r="A2347" s="2">
        <v>2346</v>
      </c>
      <c r="B2347" s="2" t="s">
        <v>5369</v>
      </c>
      <c r="C2347" s="2">
        <f>YEAR(Data!$D2347)</f>
        <v>2013</v>
      </c>
      <c r="D2347" s="7">
        <v>41347</v>
      </c>
      <c r="E2347" s="7">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c r="W2347" t="str">
        <f>TEXT(Table_1[[#This Row],[Order Date]],"mmmm")</f>
        <v>March</v>
      </c>
    </row>
    <row r="2348" spans="1:23" ht="14.25" customHeight="1">
      <c r="A2348" s="2">
        <v>2347</v>
      </c>
      <c r="B2348" s="2" t="s">
        <v>5369</v>
      </c>
      <c r="C2348" s="2">
        <f>YEAR(Data!$D2348)</f>
        <v>2013</v>
      </c>
      <c r="D2348" s="7">
        <v>41347</v>
      </c>
      <c r="E2348" s="7">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c r="W2348" t="str">
        <f>TEXT(Table_1[[#This Row],[Order Date]],"mmmm")</f>
        <v>March</v>
      </c>
    </row>
    <row r="2349" spans="1:23" ht="14.25" customHeight="1">
      <c r="A2349" s="2">
        <v>2348</v>
      </c>
      <c r="B2349" s="2" t="s">
        <v>5369</v>
      </c>
      <c r="C2349" s="2">
        <f>YEAR(Data!$D2349)</f>
        <v>2013</v>
      </c>
      <c r="D2349" s="7">
        <v>41347</v>
      </c>
      <c r="E2349" s="7">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c r="W2349" t="str">
        <f>TEXT(Table_1[[#This Row],[Order Date]],"mmmm")</f>
        <v>March</v>
      </c>
    </row>
    <row r="2350" spans="1:23" ht="14.25" customHeight="1">
      <c r="A2350" s="2">
        <v>2349</v>
      </c>
      <c r="B2350" s="2" t="s">
        <v>5373</v>
      </c>
      <c r="C2350" s="2">
        <f>YEAR(Data!$D2350)</f>
        <v>2014</v>
      </c>
      <c r="D2350" s="7">
        <v>41976</v>
      </c>
      <c r="E2350" s="7">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c r="W2350" t="str">
        <f>TEXT(Table_1[[#This Row],[Order Date]],"mmmm")</f>
        <v>December</v>
      </c>
    </row>
    <row r="2351" spans="1:23" ht="14.25" customHeight="1">
      <c r="A2351" s="2">
        <v>2350</v>
      </c>
      <c r="B2351" s="2" t="s">
        <v>5373</v>
      </c>
      <c r="C2351" s="2">
        <f>YEAR(Data!$D2351)</f>
        <v>2014</v>
      </c>
      <c r="D2351" s="7">
        <v>41976</v>
      </c>
      <c r="E2351" s="7">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c r="W2351" t="str">
        <f>TEXT(Table_1[[#This Row],[Order Date]],"mmmm")</f>
        <v>December</v>
      </c>
    </row>
    <row r="2352" spans="1:23" ht="14.25" customHeight="1">
      <c r="A2352" s="2">
        <v>2351</v>
      </c>
      <c r="B2352" s="2" t="s">
        <v>5373</v>
      </c>
      <c r="C2352" s="2">
        <f>YEAR(Data!$D2352)</f>
        <v>2014</v>
      </c>
      <c r="D2352" s="7">
        <v>41976</v>
      </c>
      <c r="E2352" s="7">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c r="W2352" t="str">
        <f>TEXT(Table_1[[#This Row],[Order Date]],"mmmm")</f>
        <v>December</v>
      </c>
    </row>
    <row r="2353" spans="1:23" ht="14.25" customHeight="1">
      <c r="A2353" s="2">
        <v>2352</v>
      </c>
      <c r="B2353" s="2" t="s">
        <v>5373</v>
      </c>
      <c r="C2353" s="2">
        <f>YEAR(Data!$D2353)</f>
        <v>2014</v>
      </c>
      <c r="D2353" s="7">
        <v>41976</v>
      </c>
      <c r="E2353" s="7">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c r="W2353" t="str">
        <f>TEXT(Table_1[[#This Row],[Order Date]],"mmmm")</f>
        <v>December</v>
      </c>
    </row>
    <row r="2354" spans="1:23" ht="14.25" customHeight="1">
      <c r="A2354" s="2">
        <v>2353</v>
      </c>
      <c r="B2354" s="2" t="s">
        <v>5373</v>
      </c>
      <c r="C2354" s="2">
        <f>YEAR(Data!$D2354)</f>
        <v>2014</v>
      </c>
      <c r="D2354" s="7">
        <v>41976</v>
      </c>
      <c r="E2354" s="7">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c r="W2354" t="str">
        <f>TEXT(Table_1[[#This Row],[Order Date]],"mmmm")</f>
        <v>December</v>
      </c>
    </row>
    <row r="2355" spans="1:23" ht="14.25" customHeight="1">
      <c r="A2355" s="2">
        <v>2354</v>
      </c>
      <c r="B2355" s="2" t="s">
        <v>5376</v>
      </c>
      <c r="C2355" s="2">
        <f>YEAR(Data!$D2355)</f>
        <v>2012</v>
      </c>
      <c r="D2355" s="7">
        <v>41152</v>
      </c>
      <c r="E2355" s="7">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c r="W2355" t="str">
        <f>TEXT(Table_1[[#This Row],[Order Date]],"mmmm")</f>
        <v>August</v>
      </c>
    </row>
    <row r="2356" spans="1:23" ht="14.25" customHeight="1">
      <c r="A2356" s="2">
        <v>2355</v>
      </c>
      <c r="B2356" s="2" t="s">
        <v>5376</v>
      </c>
      <c r="C2356" s="2">
        <f>YEAR(Data!$D2356)</f>
        <v>2012</v>
      </c>
      <c r="D2356" s="7">
        <v>41152</v>
      </c>
      <c r="E2356" s="7">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c r="W2356" t="str">
        <f>TEXT(Table_1[[#This Row],[Order Date]],"mmmm")</f>
        <v>August</v>
      </c>
    </row>
    <row r="2357" spans="1:23" ht="14.25" customHeight="1">
      <c r="A2357" s="2">
        <v>2356</v>
      </c>
      <c r="B2357" s="2" t="s">
        <v>5376</v>
      </c>
      <c r="C2357" s="2">
        <f>YEAR(Data!$D2357)</f>
        <v>2012</v>
      </c>
      <c r="D2357" s="7">
        <v>41152</v>
      </c>
      <c r="E2357" s="7">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c r="W2357" t="str">
        <f>TEXT(Table_1[[#This Row],[Order Date]],"mmmm")</f>
        <v>August</v>
      </c>
    </row>
    <row r="2358" spans="1:23" ht="14.25" customHeight="1">
      <c r="A2358" s="2">
        <v>2357</v>
      </c>
      <c r="B2358" s="2" t="s">
        <v>5376</v>
      </c>
      <c r="C2358" s="2">
        <f>YEAR(Data!$D2358)</f>
        <v>2012</v>
      </c>
      <c r="D2358" s="7">
        <v>41152</v>
      </c>
      <c r="E2358" s="7">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c r="W2358" t="str">
        <f>TEXT(Table_1[[#This Row],[Order Date]],"mmmm")</f>
        <v>August</v>
      </c>
    </row>
    <row r="2359" spans="1:23" ht="14.25" customHeight="1">
      <c r="A2359" s="2">
        <v>2358</v>
      </c>
      <c r="B2359" s="2" t="s">
        <v>5383</v>
      </c>
      <c r="C2359" s="2">
        <f>YEAR(Data!$D2359)</f>
        <v>2011</v>
      </c>
      <c r="D2359" s="7">
        <v>40619</v>
      </c>
      <c r="E2359" s="7">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c r="W2359" t="str">
        <f>TEXT(Table_1[[#This Row],[Order Date]],"mmmm")</f>
        <v>March</v>
      </c>
    </row>
    <row r="2360" spans="1:23" ht="14.25" customHeight="1">
      <c r="A2360" s="2">
        <v>2359</v>
      </c>
      <c r="B2360" s="2" t="s">
        <v>5383</v>
      </c>
      <c r="C2360" s="2">
        <f>YEAR(Data!$D2360)</f>
        <v>2011</v>
      </c>
      <c r="D2360" s="7">
        <v>40619</v>
      </c>
      <c r="E2360" s="7">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c r="W2360" t="str">
        <f>TEXT(Table_1[[#This Row],[Order Date]],"mmmm")</f>
        <v>March</v>
      </c>
    </row>
    <row r="2361" spans="1:23" ht="14.25" customHeight="1">
      <c r="A2361" s="2">
        <v>2360</v>
      </c>
      <c r="B2361" s="2" t="s">
        <v>5383</v>
      </c>
      <c r="C2361" s="2">
        <f>YEAR(Data!$D2361)</f>
        <v>2011</v>
      </c>
      <c r="D2361" s="7">
        <v>40619</v>
      </c>
      <c r="E2361" s="7">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c r="W2361" t="str">
        <f>TEXT(Table_1[[#This Row],[Order Date]],"mmmm")</f>
        <v>March</v>
      </c>
    </row>
    <row r="2362" spans="1:23" ht="14.25" customHeight="1">
      <c r="A2362" s="2">
        <v>2361</v>
      </c>
      <c r="B2362" s="2" t="s">
        <v>5383</v>
      </c>
      <c r="C2362" s="2">
        <f>YEAR(Data!$D2362)</f>
        <v>2011</v>
      </c>
      <c r="D2362" s="7">
        <v>40619</v>
      </c>
      <c r="E2362" s="7">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c r="W2362" t="str">
        <f>TEXT(Table_1[[#This Row],[Order Date]],"mmmm")</f>
        <v>March</v>
      </c>
    </row>
    <row r="2363" spans="1:23" ht="14.25" customHeight="1">
      <c r="A2363" s="2">
        <v>2362</v>
      </c>
      <c r="B2363" s="2" t="s">
        <v>5383</v>
      </c>
      <c r="C2363" s="2">
        <f>YEAR(Data!$D2363)</f>
        <v>2011</v>
      </c>
      <c r="D2363" s="7">
        <v>40619</v>
      </c>
      <c r="E2363" s="7">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c r="W2363" t="str">
        <f>TEXT(Table_1[[#This Row],[Order Date]],"mmmm")</f>
        <v>March</v>
      </c>
    </row>
    <row r="2364" spans="1:23" ht="14.25" customHeight="1">
      <c r="A2364" s="2">
        <v>2363</v>
      </c>
      <c r="B2364" s="2" t="s">
        <v>5388</v>
      </c>
      <c r="C2364" s="2">
        <f>YEAR(Data!$D2364)</f>
        <v>2014</v>
      </c>
      <c r="D2364" s="7">
        <v>41746</v>
      </c>
      <c r="E2364" s="7">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c r="W2364" t="str">
        <f>TEXT(Table_1[[#This Row],[Order Date]],"mmmm")</f>
        <v>April</v>
      </c>
    </row>
    <row r="2365" spans="1:23" ht="14.25" customHeight="1">
      <c r="A2365" s="2">
        <v>2364</v>
      </c>
      <c r="B2365" s="2" t="s">
        <v>5391</v>
      </c>
      <c r="C2365" s="2">
        <f>YEAR(Data!$D2365)</f>
        <v>2013</v>
      </c>
      <c r="D2365" s="7">
        <v>41347</v>
      </c>
      <c r="E2365" s="7">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c r="W2365" t="str">
        <f>TEXT(Table_1[[#This Row],[Order Date]],"mmmm")</f>
        <v>March</v>
      </c>
    </row>
    <row r="2366" spans="1:23" ht="14.25" customHeight="1">
      <c r="A2366" s="2">
        <v>2365</v>
      </c>
      <c r="B2366" s="2" t="s">
        <v>5391</v>
      </c>
      <c r="C2366" s="2">
        <f>YEAR(Data!$D2366)</f>
        <v>2013</v>
      </c>
      <c r="D2366" s="7">
        <v>41347</v>
      </c>
      <c r="E2366" s="7">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c r="W2366" t="str">
        <f>TEXT(Table_1[[#This Row],[Order Date]],"mmmm")</f>
        <v>March</v>
      </c>
    </row>
    <row r="2367" spans="1:23" ht="14.25" customHeight="1">
      <c r="A2367" s="2">
        <v>2366</v>
      </c>
      <c r="B2367" s="2" t="s">
        <v>5391</v>
      </c>
      <c r="C2367" s="2">
        <f>YEAR(Data!$D2367)</f>
        <v>2013</v>
      </c>
      <c r="D2367" s="7">
        <v>41347</v>
      </c>
      <c r="E2367" s="7">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c r="W2367" t="str">
        <f>TEXT(Table_1[[#This Row],[Order Date]],"mmmm")</f>
        <v>March</v>
      </c>
    </row>
    <row r="2368" spans="1:23" ht="14.25" customHeight="1">
      <c r="A2368" s="2">
        <v>2367</v>
      </c>
      <c r="B2368" s="2" t="s">
        <v>5394</v>
      </c>
      <c r="C2368" s="2">
        <f>YEAR(Data!$D2368)</f>
        <v>2011</v>
      </c>
      <c r="D2368" s="7">
        <v>40871</v>
      </c>
      <c r="E2368" s="7">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c r="W2368" t="str">
        <f>TEXT(Table_1[[#This Row],[Order Date]],"mmmm")</f>
        <v>November</v>
      </c>
    </row>
    <row r="2369" spans="1:23" ht="14.25" customHeight="1">
      <c r="A2369" s="2">
        <v>2368</v>
      </c>
      <c r="B2369" s="2" t="s">
        <v>5398</v>
      </c>
      <c r="C2369" s="2">
        <f>YEAR(Data!$D2369)</f>
        <v>2014</v>
      </c>
      <c r="D2369" s="7">
        <v>41681</v>
      </c>
      <c r="E2369" s="7">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c r="W2369" t="str">
        <f>TEXT(Table_1[[#This Row],[Order Date]],"mmmm")</f>
        <v>February</v>
      </c>
    </row>
    <row r="2370" spans="1:23" ht="14.25" customHeight="1">
      <c r="A2370" s="2">
        <v>2369</v>
      </c>
      <c r="B2370" s="2" t="s">
        <v>5399</v>
      </c>
      <c r="C2370" s="2">
        <f>YEAR(Data!$D2370)</f>
        <v>2013</v>
      </c>
      <c r="D2370" s="7">
        <v>41541</v>
      </c>
      <c r="E2370" s="7">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c r="W2370" t="str">
        <f>TEXT(Table_1[[#This Row],[Order Date]],"mmmm")</f>
        <v>September</v>
      </c>
    </row>
    <row r="2371" spans="1:23" ht="14.25" customHeight="1">
      <c r="A2371" s="2">
        <v>2370</v>
      </c>
      <c r="B2371" s="2" t="s">
        <v>5399</v>
      </c>
      <c r="C2371" s="2">
        <f>YEAR(Data!$D2371)</f>
        <v>2013</v>
      </c>
      <c r="D2371" s="7">
        <v>41541</v>
      </c>
      <c r="E2371" s="7">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c r="W2371" t="str">
        <f>TEXT(Table_1[[#This Row],[Order Date]],"mmmm")</f>
        <v>September</v>
      </c>
    </row>
    <row r="2372" spans="1:23" ht="14.25" customHeight="1">
      <c r="A2372" s="2">
        <v>2371</v>
      </c>
      <c r="B2372" s="2" t="s">
        <v>5404</v>
      </c>
      <c r="C2372" s="2">
        <f>YEAR(Data!$D2372)</f>
        <v>2014</v>
      </c>
      <c r="D2372" s="7">
        <v>41828</v>
      </c>
      <c r="E2372" s="7">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c r="W2372" t="str">
        <f>TEXT(Table_1[[#This Row],[Order Date]],"mmmm")</f>
        <v>July</v>
      </c>
    </row>
    <row r="2373" spans="1:23" ht="14.25" customHeight="1">
      <c r="A2373" s="2">
        <v>2372</v>
      </c>
      <c r="B2373" s="2" t="s">
        <v>5405</v>
      </c>
      <c r="C2373" s="2">
        <f>YEAR(Data!$D2373)</f>
        <v>2013</v>
      </c>
      <c r="D2373" s="7">
        <v>41463</v>
      </c>
      <c r="E2373" s="7">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c r="W2373" t="str">
        <f>TEXT(Table_1[[#This Row],[Order Date]],"mmmm")</f>
        <v>July</v>
      </c>
    </row>
    <row r="2374" spans="1:23" ht="14.25" customHeight="1">
      <c r="A2374" s="2">
        <v>2373</v>
      </c>
      <c r="B2374" s="2" t="s">
        <v>5405</v>
      </c>
      <c r="C2374" s="2">
        <f>YEAR(Data!$D2374)</f>
        <v>2013</v>
      </c>
      <c r="D2374" s="7">
        <v>41463</v>
      </c>
      <c r="E2374" s="7">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c r="W2374" t="str">
        <f>TEXT(Table_1[[#This Row],[Order Date]],"mmmm")</f>
        <v>July</v>
      </c>
    </row>
    <row r="2375" spans="1:23" ht="14.25" customHeight="1">
      <c r="A2375" s="2">
        <v>2374</v>
      </c>
      <c r="B2375" s="2" t="s">
        <v>5405</v>
      </c>
      <c r="C2375" s="2">
        <f>YEAR(Data!$D2375)</f>
        <v>2013</v>
      </c>
      <c r="D2375" s="7">
        <v>41463</v>
      </c>
      <c r="E2375" s="7">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c r="W2375" t="str">
        <f>TEXT(Table_1[[#This Row],[Order Date]],"mmmm")</f>
        <v>July</v>
      </c>
    </row>
    <row r="2376" spans="1:23" ht="14.25" customHeight="1">
      <c r="A2376" s="2">
        <v>2375</v>
      </c>
      <c r="B2376" s="2" t="s">
        <v>5405</v>
      </c>
      <c r="C2376" s="2">
        <f>YEAR(Data!$D2376)</f>
        <v>2013</v>
      </c>
      <c r="D2376" s="7">
        <v>41463</v>
      </c>
      <c r="E2376" s="7">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c r="W2376" t="str">
        <f>TEXT(Table_1[[#This Row],[Order Date]],"mmmm")</f>
        <v>July</v>
      </c>
    </row>
    <row r="2377" spans="1:23" ht="14.25" customHeight="1">
      <c r="A2377" s="2">
        <v>2376</v>
      </c>
      <c r="B2377" s="2" t="s">
        <v>5408</v>
      </c>
      <c r="C2377" s="2">
        <f>YEAR(Data!$D2377)</f>
        <v>2014</v>
      </c>
      <c r="D2377" s="7">
        <v>41664</v>
      </c>
      <c r="E2377" s="7">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c r="W2377" t="str">
        <f>TEXT(Table_1[[#This Row],[Order Date]],"mmmm")</f>
        <v>January</v>
      </c>
    </row>
    <row r="2378" spans="1:23" ht="14.25" customHeight="1">
      <c r="A2378" s="2">
        <v>2377</v>
      </c>
      <c r="B2378" s="2" t="s">
        <v>5409</v>
      </c>
      <c r="C2378" s="2">
        <f>YEAR(Data!$D2378)</f>
        <v>2011</v>
      </c>
      <c r="D2378" s="7">
        <v>40774</v>
      </c>
      <c r="E2378" s="7">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c r="W2378" t="str">
        <f>TEXT(Table_1[[#This Row],[Order Date]],"mmmm")</f>
        <v>August</v>
      </c>
    </row>
    <row r="2379" spans="1:23" ht="14.25" customHeight="1">
      <c r="A2379" s="2">
        <v>2378</v>
      </c>
      <c r="B2379" s="2" t="s">
        <v>5409</v>
      </c>
      <c r="C2379" s="2">
        <f>YEAR(Data!$D2379)</f>
        <v>2011</v>
      </c>
      <c r="D2379" s="7">
        <v>40774</v>
      </c>
      <c r="E2379" s="7">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c r="W2379" t="str">
        <f>TEXT(Table_1[[#This Row],[Order Date]],"mmmm")</f>
        <v>August</v>
      </c>
    </row>
    <row r="2380" spans="1:23" ht="14.25" customHeight="1">
      <c r="A2380" s="2">
        <v>2379</v>
      </c>
      <c r="B2380" s="2" t="s">
        <v>5412</v>
      </c>
      <c r="C2380" s="2">
        <f>YEAR(Data!$D2380)</f>
        <v>2012</v>
      </c>
      <c r="D2380" s="7">
        <v>41249</v>
      </c>
      <c r="E2380" s="7">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c r="W2380" t="str">
        <f>TEXT(Table_1[[#This Row],[Order Date]],"mmmm")</f>
        <v>December</v>
      </c>
    </row>
    <row r="2381" spans="1:23" ht="14.25" customHeight="1">
      <c r="A2381" s="2">
        <v>2380</v>
      </c>
      <c r="B2381" s="2" t="s">
        <v>5414</v>
      </c>
      <c r="C2381" s="2">
        <f>YEAR(Data!$D2381)</f>
        <v>2013</v>
      </c>
      <c r="D2381" s="7">
        <v>41401</v>
      </c>
      <c r="E2381" s="7">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c r="W2381" t="str">
        <f>TEXT(Table_1[[#This Row],[Order Date]],"mmmm")</f>
        <v>May</v>
      </c>
    </row>
    <row r="2382" spans="1:23" ht="14.25" customHeight="1">
      <c r="A2382" s="2">
        <v>2381</v>
      </c>
      <c r="B2382" s="2" t="s">
        <v>5414</v>
      </c>
      <c r="C2382" s="2">
        <f>YEAR(Data!$D2382)</f>
        <v>2013</v>
      </c>
      <c r="D2382" s="7">
        <v>41401</v>
      </c>
      <c r="E2382" s="7">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c r="W2382" t="str">
        <f>TEXT(Table_1[[#This Row],[Order Date]],"mmmm")</f>
        <v>May</v>
      </c>
    </row>
    <row r="2383" spans="1:23" ht="14.25" customHeight="1">
      <c r="A2383" s="2">
        <v>2382</v>
      </c>
      <c r="B2383" s="2" t="s">
        <v>5414</v>
      </c>
      <c r="C2383" s="2">
        <f>YEAR(Data!$D2383)</f>
        <v>2013</v>
      </c>
      <c r="D2383" s="7">
        <v>41401</v>
      </c>
      <c r="E2383" s="7">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c r="W2383" t="str">
        <f>TEXT(Table_1[[#This Row],[Order Date]],"mmmm")</f>
        <v>May</v>
      </c>
    </row>
    <row r="2384" spans="1:23" ht="14.25" customHeight="1">
      <c r="A2384" s="2">
        <v>2383</v>
      </c>
      <c r="B2384" s="2" t="s">
        <v>5418</v>
      </c>
      <c r="C2384" s="2">
        <f>YEAR(Data!$D2384)</f>
        <v>2014</v>
      </c>
      <c r="D2384" s="7">
        <v>41724</v>
      </c>
      <c r="E2384" s="7">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c r="W2384" t="str">
        <f>TEXT(Table_1[[#This Row],[Order Date]],"mmmm")</f>
        <v>March</v>
      </c>
    </row>
    <row r="2385" spans="1:23" ht="14.25" customHeight="1">
      <c r="A2385" s="2">
        <v>2384</v>
      </c>
      <c r="B2385" s="2" t="s">
        <v>5418</v>
      </c>
      <c r="C2385" s="2">
        <f>YEAR(Data!$D2385)</f>
        <v>2014</v>
      </c>
      <c r="D2385" s="7">
        <v>41724</v>
      </c>
      <c r="E2385" s="7">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c r="W2385" t="str">
        <f>TEXT(Table_1[[#This Row],[Order Date]],"mmmm")</f>
        <v>March</v>
      </c>
    </row>
    <row r="2386" spans="1:23" ht="14.25" customHeight="1">
      <c r="A2386" s="2">
        <v>2385</v>
      </c>
      <c r="B2386" s="2" t="s">
        <v>5418</v>
      </c>
      <c r="C2386" s="2">
        <f>YEAR(Data!$D2386)</f>
        <v>2014</v>
      </c>
      <c r="D2386" s="7">
        <v>41724</v>
      </c>
      <c r="E2386" s="7">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c r="W2386" t="str">
        <f>TEXT(Table_1[[#This Row],[Order Date]],"mmmm")</f>
        <v>March</v>
      </c>
    </row>
    <row r="2387" spans="1:23" ht="14.25" customHeight="1">
      <c r="A2387" s="2">
        <v>2386</v>
      </c>
      <c r="B2387" s="2" t="s">
        <v>5418</v>
      </c>
      <c r="C2387" s="2">
        <f>YEAR(Data!$D2387)</f>
        <v>2014</v>
      </c>
      <c r="D2387" s="7">
        <v>41724</v>
      </c>
      <c r="E2387" s="7">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c r="W2387" t="str">
        <f>TEXT(Table_1[[#This Row],[Order Date]],"mmmm")</f>
        <v>March</v>
      </c>
    </row>
    <row r="2388" spans="1:23" ht="14.25" customHeight="1">
      <c r="A2388" s="2">
        <v>2387</v>
      </c>
      <c r="B2388" s="2" t="s">
        <v>5418</v>
      </c>
      <c r="C2388" s="2">
        <f>YEAR(Data!$D2388)</f>
        <v>2014</v>
      </c>
      <c r="D2388" s="7">
        <v>41724</v>
      </c>
      <c r="E2388" s="7">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c r="W2388" t="str">
        <f>TEXT(Table_1[[#This Row],[Order Date]],"mmmm")</f>
        <v>March</v>
      </c>
    </row>
    <row r="2389" spans="1:23" ht="14.25" customHeight="1">
      <c r="A2389" s="2">
        <v>2388</v>
      </c>
      <c r="B2389" s="2" t="s">
        <v>5428</v>
      </c>
      <c r="C2389" s="2">
        <f>YEAR(Data!$D2389)</f>
        <v>2012</v>
      </c>
      <c r="D2389" s="7">
        <v>41255</v>
      </c>
      <c r="E2389" s="7">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c r="W2389" t="str">
        <f>TEXT(Table_1[[#This Row],[Order Date]],"mmmm")</f>
        <v>December</v>
      </c>
    </row>
    <row r="2390" spans="1:23" ht="14.25" customHeight="1">
      <c r="A2390" s="2">
        <v>2389</v>
      </c>
      <c r="B2390" s="2" t="s">
        <v>5428</v>
      </c>
      <c r="C2390" s="2">
        <f>YEAR(Data!$D2390)</f>
        <v>2012</v>
      </c>
      <c r="D2390" s="7">
        <v>41255</v>
      </c>
      <c r="E2390" s="7">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c r="W2390" t="str">
        <f>TEXT(Table_1[[#This Row],[Order Date]],"mmmm")</f>
        <v>December</v>
      </c>
    </row>
    <row r="2391" spans="1:23" ht="14.25" customHeight="1">
      <c r="A2391" s="2">
        <v>2390</v>
      </c>
      <c r="B2391" s="2" t="s">
        <v>5432</v>
      </c>
      <c r="C2391" s="2">
        <f>YEAR(Data!$D2391)</f>
        <v>2012</v>
      </c>
      <c r="D2391" s="7">
        <v>41249</v>
      </c>
      <c r="E2391" s="7">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c r="W2391" t="str">
        <f>TEXT(Table_1[[#This Row],[Order Date]],"mmmm")</f>
        <v>December</v>
      </c>
    </row>
    <row r="2392" spans="1:23" ht="14.25" customHeight="1">
      <c r="A2392" s="2">
        <v>2391</v>
      </c>
      <c r="B2392" s="2" t="s">
        <v>5432</v>
      </c>
      <c r="C2392" s="2">
        <f>YEAR(Data!$D2392)</f>
        <v>2012</v>
      </c>
      <c r="D2392" s="7">
        <v>41249</v>
      </c>
      <c r="E2392" s="7">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c r="W2392" t="str">
        <f>TEXT(Table_1[[#This Row],[Order Date]],"mmmm")</f>
        <v>December</v>
      </c>
    </row>
    <row r="2393" spans="1:23" ht="14.25" customHeight="1">
      <c r="A2393" s="2">
        <v>2392</v>
      </c>
      <c r="B2393" s="2" t="s">
        <v>5432</v>
      </c>
      <c r="C2393" s="2">
        <f>YEAR(Data!$D2393)</f>
        <v>2012</v>
      </c>
      <c r="D2393" s="7">
        <v>41249</v>
      </c>
      <c r="E2393" s="7">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c r="W2393" t="str">
        <f>TEXT(Table_1[[#This Row],[Order Date]],"mmmm")</f>
        <v>December</v>
      </c>
    </row>
    <row r="2394" spans="1:23" ht="14.25" customHeight="1">
      <c r="A2394" s="2">
        <v>2393</v>
      </c>
      <c r="B2394" s="2" t="s">
        <v>5432</v>
      </c>
      <c r="C2394" s="2">
        <f>YEAR(Data!$D2394)</f>
        <v>2012</v>
      </c>
      <c r="D2394" s="7">
        <v>41249</v>
      </c>
      <c r="E2394" s="7">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c r="W2394" t="str">
        <f>TEXT(Table_1[[#This Row],[Order Date]],"mmmm")</f>
        <v>December</v>
      </c>
    </row>
    <row r="2395" spans="1:23" ht="14.25" customHeight="1">
      <c r="A2395" s="2">
        <v>2394</v>
      </c>
      <c r="B2395" s="2" t="s">
        <v>5441</v>
      </c>
      <c r="C2395" s="2">
        <f>YEAR(Data!$D2395)</f>
        <v>2013</v>
      </c>
      <c r="D2395" s="7">
        <v>41351</v>
      </c>
      <c r="E2395" s="7">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c r="W2395" t="str">
        <f>TEXT(Table_1[[#This Row],[Order Date]],"mmmm")</f>
        <v>March</v>
      </c>
    </row>
    <row r="2396" spans="1:23" ht="14.25" customHeight="1">
      <c r="A2396" s="2">
        <v>2395</v>
      </c>
      <c r="B2396" s="2" t="s">
        <v>5443</v>
      </c>
      <c r="C2396" s="2">
        <f>YEAR(Data!$D2396)</f>
        <v>2012</v>
      </c>
      <c r="D2396" s="7">
        <v>41227</v>
      </c>
      <c r="E2396" s="7">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c r="W2396" t="str">
        <f>TEXT(Table_1[[#This Row],[Order Date]],"mmmm")</f>
        <v>November</v>
      </c>
    </row>
    <row r="2397" spans="1:23" ht="14.25" customHeight="1">
      <c r="A2397" s="2">
        <v>2396</v>
      </c>
      <c r="B2397" s="2" t="s">
        <v>5443</v>
      </c>
      <c r="C2397" s="2">
        <f>YEAR(Data!$D2397)</f>
        <v>2012</v>
      </c>
      <c r="D2397" s="7">
        <v>41227</v>
      </c>
      <c r="E2397" s="7">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c r="W2397" t="str">
        <f>TEXT(Table_1[[#This Row],[Order Date]],"mmmm")</f>
        <v>November</v>
      </c>
    </row>
    <row r="2398" spans="1:23" ht="14.25" customHeight="1">
      <c r="A2398" s="2">
        <v>2397</v>
      </c>
      <c r="B2398" s="2" t="s">
        <v>5443</v>
      </c>
      <c r="C2398" s="2">
        <f>YEAR(Data!$D2398)</f>
        <v>2012</v>
      </c>
      <c r="D2398" s="7">
        <v>41227</v>
      </c>
      <c r="E2398" s="7">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c r="W2398" t="str">
        <f>TEXT(Table_1[[#This Row],[Order Date]],"mmmm")</f>
        <v>November</v>
      </c>
    </row>
    <row r="2399" spans="1:23" ht="14.25" customHeight="1">
      <c r="A2399" s="2">
        <v>2398</v>
      </c>
      <c r="B2399" s="2" t="s">
        <v>5444</v>
      </c>
      <c r="C2399" s="2">
        <f>YEAR(Data!$D2399)</f>
        <v>2014</v>
      </c>
      <c r="D2399" s="7">
        <v>41866</v>
      </c>
      <c r="E2399" s="7">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c r="W2399" t="str">
        <f>TEXT(Table_1[[#This Row],[Order Date]],"mmmm")</f>
        <v>August</v>
      </c>
    </row>
    <row r="2400" spans="1:23" ht="14.25" customHeight="1">
      <c r="A2400" s="2">
        <v>2399</v>
      </c>
      <c r="B2400" s="2" t="s">
        <v>5444</v>
      </c>
      <c r="C2400" s="2">
        <f>YEAR(Data!$D2400)</f>
        <v>2014</v>
      </c>
      <c r="D2400" s="7">
        <v>41866</v>
      </c>
      <c r="E2400" s="7">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c r="W2400" t="str">
        <f>TEXT(Table_1[[#This Row],[Order Date]],"mmmm")</f>
        <v>August</v>
      </c>
    </row>
    <row r="2401" spans="1:23" ht="14.25" customHeight="1">
      <c r="A2401" s="2">
        <v>2400</v>
      </c>
      <c r="B2401" s="2" t="s">
        <v>5445</v>
      </c>
      <c r="C2401" s="2">
        <f>YEAR(Data!$D2401)</f>
        <v>2014</v>
      </c>
      <c r="D2401" s="7">
        <v>41892</v>
      </c>
      <c r="E2401" s="7">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c r="W2401" t="str">
        <f>TEXT(Table_1[[#This Row],[Order Date]],"mmmm")</f>
        <v>September</v>
      </c>
    </row>
    <row r="2402" spans="1:23" ht="14.25" customHeight="1">
      <c r="A2402" s="2">
        <v>2401</v>
      </c>
      <c r="B2402" s="2" t="s">
        <v>5445</v>
      </c>
      <c r="C2402" s="2">
        <f>YEAR(Data!$D2402)</f>
        <v>2014</v>
      </c>
      <c r="D2402" s="7">
        <v>41892</v>
      </c>
      <c r="E2402" s="7">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c r="W2402" t="str">
        <f>TEXT(Table_1[[#This Row],[Order Date]],"mmmm")</f>
        <v>September</v>
      </c>
    </row>
    <row r="2403" spans="1:23" ht="14.25" customHeight="1">
      <c r="A2403" s="2">
        <v>2402</v>
      </c>
      <c r="B2403" s="2" t="s">
        <v>5446</v>
      </c>
      <c r="C2403" s="2">
        <f>YEAR(Data!$D2403)</f>
        <v>2014</v>
      </c>
      <c r="D2403" s="7">
        <v>41731</v>
      </c>
      <c r="E2403" s="7">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c r="W2403" t="str">
        <f>TEXT(Table_1[[#This Row],[Order Date]],"mmmm")</f>
        <v>April</v>
      </c>
    </row>
    <row r="2404" spans="1:23" ht="14.25" customHeight="1">
      <c r="A2404" s="2">
        <v>2403</v>
      </c>
      <c r="B2404" s="2" t="s">
        <v>5446</v>
      </c>
      <c r="C2404" s="2">
        <f>YEAR(Data!$D2404)</f>
        <v>2014</v>
      </c>
      <c r="D2404" s="7">
        <v>41731</v>
      </c>
      <c r="E2404" s="7">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c r="W2404" t="str">
        <f>TEXT(Table_1[[#This Row],[Order Date]],"mmmm")</f>
        <v>April</v>
      </c>
    </row>
    <row r="2405" spans="1:23" ht="14.25" customHeight="1">
      <c r="A2405" s="2">
        <v>2404</v>
      </c>
      <c r="B2405" s="2" t="s">
        <v>5447</v>
      </c>
      <c r="C2405" s="2">
        <f>YEAR(Data!$D2405)</f>
        <v>2013</v>
      </c>
      <c r="D2405" s="7">
        <v>41545</v>
      </c>
      <c r="E2405" s="7">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c r="W2405" t="str">
        <f>TEXT(Table_1[[#This Row],[Order Date]],"mmmm")</f>
        <v>September</v>
      </c>
    </row>
    <row r="2406" spans="1:23" ht="14.25" customHeight="1">
      <c r="A2406" s="2">
        <v>2405</v>
      </c>
      <c r="B2406" s="2" t="s">
        <v>5450</v>
      </c>
      <c r="C2406" s="2">
        <f>YEAR(Data!$D2406)</f>
        <v>2014</v>
      </c>
      <c r="D2406" s="7">
        <v>41920</v>
      </c>
      <c r="E2406" s="7">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c r="W2406" t="str">
        <f>TEXT(Table_1[[#This Row],[Order Date]],"mmmm")</f>
        <v>October</v>
      </c>
    </row>
    <row r="2407" spans="1:23" ht="14.25" customHeight="1">
      <c r="A2407" s="2">
        <v>2406</v>
      </c>
      <c r="B2407" s="2" t="s">
        <v>5450</v>
      </c>
      <c r="C2407" s="2">
        <f>YEAR(Data!$D2407)</f>
        <v>2014</v>
      </c>
      <c r="D2407" s="7">
        <v>41920</v>
      </c>
      <c r="E2407" s="7">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c r="W2407" t="str">
        <f>TEXT(Table_1[[#This Row],[Order Date]],"mmmm")</f>
        <v>October</v>
      </c>
    </row>
    <row r="2408" spans="1:23" ht="14.25" customHeight="1">
      <c r="A2408" s="2">
        <v>2407</v>
      </c>
      <c r="B2408" s="2" t="s">
        <v>5450</v>
      </c>
      <c r="C2408" s="2">
        <f>YEAR(Data!$D2408)</f>
        <v>2014</v>
      </c>
      <c r="D2408" s="7">
        <v>41920</v>
      </c>
      <c r="E2408" s="7">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c r="W2408" t="str">
        <f>TEXT(Table_1[[#This Row],[Order Date]],"mmmm")</f>
        <v>October</v>
      </c>
    </row>
    <row r="2409" spans="1:23" ht="14.25" customHeight="1">
      <c r="A2409" s="2">
        <v>2408</v>
      </c>
      <c r="B2409" s="2" t="s">
        <v>5451</v>
      </c>
      <c r="C2409" s="2">
        <f>YEAR(Data!$D2409)</f>
        <v>2014</v>
      </c>
      <c r="D2409" s="7">
        <v>41660</v>
      </c>
      <c r="E2409" s="7">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c r="W2409" t="str">
        <f>TEXT(Table_1[[#This Row],[Order Date]],"mmmm")</f>
        <v>January</v>
      </c>
    </row>
    <row r="2410" spans="1:23" ht="14.25" customHeight="1">
      <c r="A2410" s="2">
        <v>2409</v>
      </c>
      <c r="B2410" s="2" t="s">
        <v>5451</v>
      </c>
      <c r="C2410" s="2">
        <f>YEAR(Data!$D2410)</f>
        <v>2014</v>
      </c>
      <c r="D2410" s="7">
        <v>41660</v>
      </c>
      <c r="E2410" s="7">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c r="W2410" t="str">
        <f>TEXT(Table_1[[#This Row],[Order Date]],"mmmm")</f>
        <v>January</v>
      </c>
    </row>
    <row r="2411" spans="1:23" ht="14.25" customHeight="1">
      <c r="A2411" s="2">
        <v>2410</v>
      </c>
      <c r="B2411" s="2" t="s">
        <v>5456</v>
      </c>
      <c r="C2411" s="2">
        <f>YEAR(Data!$D2411)</f>
        <v>2014</v>
      </c>
      <c r="D2411" s="7">
        <v>41722</v>
      </c>
      <c r="E2411" s="7">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c r="W2411" t="str">
        <f>TEXT(Table_1[[#This Row],[Order Date]],"mmmm")</f>
        <v>March</v>
      </c>
    </row>
    <row r="2412" spans="1:23" ht="14.25" customHeight="1">
      <c r="A2412" s="2">
        <v>2411</v>
      </c>
      <c r="B2412" s="2" t="s">
        <v>5457</v>
      </c>
      <c r="C2412" s="2">
        <f>YEAR(Data!$D2412)</f>
        <v>2011</v>
      </c>
      <c r="D2412" s="7">
        <v>40756</v>
      </c>
      <c r="E2412" s="7">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c r="W2412" t="str">
        <f>TEXT(Table_1[[#This Row],[Order Date]],"mmmm")</f>
        <v>August</v>
      </c>
    </row>
    <row r="2413" spans="1:23" ht="14.25" customHeight="1">
      <c r="A2413" s="2">
        <v>2412</v>
      </c>
      <c r="B2413" s="2" t="s">
        <v>5458</v>
      </c>
      <c r="C2413" s="2">
        <f>YEAR(Data!$D2413)</f>
        <v>2012</v>
      </c>
      <c r="D2413" s="7">
        <v>41067</v>
      </c>
      <c r="E2413" s="7">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c r="W2413" t="str">
        <f>TEXT(Table_1[[#This Row],[Order Date]],"mmmm")</f>
        <v>June</v>
      </c>
    </row>
    <row r="2414" spans="1:23" ht="14.25" customHeight="1">
      <c r="A2414" s="2">
        <v>2413</v>
      </c>
      <c r="B2414" s="2" t="s">
        <v>5461</v>
      </c>
      <c r="C2414" s="2">
        <f>YEAR(Data!$D2414)</f>
        <v>2011</v>
      </c>
      <c r="D2414" s="7">
        <v>40859</v>
      </c>
      <c r="E2414" s="7">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c r="W2414" t="str">
        <f>TEXT(Table_1[[#This Row],[Order Date]],"mmmm")</f>
        <v>November</v>
      </c>
    </row>
    <row r="2415" spans="1:23" ht="14.25" customHeight="1">
      <c r="A2415" s="2">
        <v>2414</v>
      </c>
      <c r="B2415" s="2" t="s">
        <v>5461</v>
      </c>
      <c r="C2415" s="2">
        <f>YEAR(Data!$D2415)</f>
        <v>2011</v>
      </c>
      <c r="D2415" s="7">
        <v>40859</v>
      </c>
      <c r="E2415" s="7">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c r="W2415" t="str">
        <f>TEXT(Table_1[[#This Row],[Order Date]],"mmmm")</f>
        <v>November</v>
      </c>
    </row>
    <row r="2416" spans="1:23" ht="14.25" customHeight="1">
      <c r="A2416" s="2">
        <v>2415</v>
      </c>
      <c r="B2416" s="2" t="s">
        <v>5462</v>
      </c>
      <c r="C2416" s="2">
        <f>YEAR(Data!$D2416)</f>
        <v>2013</v>
      </c>
      <c r="D2416" s="7">
        <v>41638</v>
      </c>
      <c r="E2416" s="7">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c r="W2416" t="str">
        <f>TEXT(Table_1[[#This Row],[Order Date]],"mmmm")</f>
        <v>December</v>
      </c>
    </row>
    <row r="2417" spans="1:23" ht="14.25" customHeight="1">
      <c r="A2417" s="2">
        <v>2416</v>
      </c>
      <c r="B2417" s="2" t="s">
        <v>5463</v>
      </c>
      <c r="C2417" s="2">
        <f>YEAR(Data!$D2417)</f>
        <v>2012</v>
      </c>
      <c r="D2417" s="7">
        <v>41096</v>
      </c>
      <c r="E2417" s="7">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c r="W2417" t="str">
        <f>TEXT(Table_1[[#This Row],[Order Date]],"mmmm")</f>
        <v>July</v>
      </c>
    </row>
    <row r="2418" spans="1:23" ht="14.25" customHeight="1">
      <c r="A2418" s="2">
        <v>2417</v>
      </c>
      <c r="B2418" s="2" t="s">
        <v>5465</v>
      </c>
      <c r="C2418" s="2">
        <f>YEAR(Data!$D2418)</f>
        <v>2014</v>
      </c>
      <c r="D2418" s="7">
        <v>41925</v>
      </c>
      <c r="E2418" s="7">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c r="W2418" t="str">
        <f>TEXT(Table_1[[#This Row],[Order Date]],"mmmm")</f>
        <v>October</v>
      </c>
    </row>
    <row r="2419" spans="1:23" ht="14.25" customHeight="1">
      <c r="A2419" s="2">
        <v>2418</v>
      </c>
      <c r="B2419" s="2" t="s">
        <v>5465</v>
      </c>
      <c r="C2419" s="2">
        <f>YEAR(Data!$D2419)</f>
        <v>2014</v>
      </c>
      <c r="D2419" s="7">
        <v>41925</v>
      </c>
      <c r="E2419" s="7">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c r="W2419" t="str">
        <f>TEXT(Table_1[[#This Row],[Order Date]],"mmmm")</f>
        <v>October</v>
      </c>
    </row>
    <row r="2420" spans="1:23" ht="14.25" customHeight="1">
      <c r="A2420" s="2">
        <v>2419</v>
      </c>
      <c r="B2420" s="2" t="s">
        <v>5469</v>
      </c>
      <c r="C2420" s="2">
        <f>YEAR(Data!$D2420)</f>
        <v>2013</v>
      </c>
      <c r="D2420" s="7">
        <v>41416</v>
      </c>
      <c r="E2420" s="7">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c r="W2420" t="str">
        <f>TEXT(Table_1[[#This Row],[Order Date]],"mmmm")</f>
        <v>May</v>
      </c>
    </row>
    <row r="2421" spans="1:23" ht="14.25" customHeight="1">
      <c r="A2421" s="2">
        <v>2420</v>
      </c>
      <c r="B2421" s="2" t="s">
        <v>5473</v>
      </c>
      <c r="C2421" s="2">
        <f>YEAR(Data!$D2421)</f>
        <v>2014</v>
      </c>
      <c r="D2421" s="7">
        <v>41953</v>
      </c>
      <c r="E2421" s="7">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c r="W2421" t="str">
        <f>TEXT(Table_1[[#This Row],[Order Date]],"mmmm")</f>
        <v>November</v>
      </c>
    </row>
    <row r="2422" spans="1:23" ht="14.25" customHeight="1">
      <c r="A2422" s="2">
        <v>2421</v>
      </c>
      <c r="B2422" s="2" t="s">
        <v>5473</v>
      </c>
      <c r="C2422" s="2">
        <f>YEAR(Data!$D2422)</f>
        <v>2014</v>
      </c>
      <c r="D2422" s="7">
        <v>41953</v>
      </c>
      <c r="E2422" s="7">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c r="W2422" t="str">
        <f>TEXT(Table_1[[#This Row],[Order Date]],"mmmm")</f>
        <v>November</v>
      </c>
    </row>
    <row r="2423" spans="1:23" ht="14.25" customHeight="1">
      <c r="A2423" s="2">
        <v>2422</v>
      </c>
      <c r="B2423" s="2" t="s">
        <v>5477</v>
      </c>
      <c r="C2423" s="2">
        <f>YEAR(Data!$D2423)</f>
        <v>2013</v>
      </c>
      <c r="D2423" s="7">
        <v>41383</v>
      </c>
      <c r="E2423" s="7">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c r="W2423" t="str">
        <f>TEXT(Table_1[[#This Row],[Order Date]],"mmmm")</f>
        <v>April</v>
      </c>
    </row>
    <row r="2424" spans="1:23" ht="14.25" customHeight="1">
      <c r="A2424" s="2">
        <v>2423</v>
      </c>
      <c r="B2424" s="2" t="s">
        <v>5477</v>
      </c>
      <c r="C2424" s="2">
        <f>YEAR(Data!$D2424)</f>
        <v>2013</v>
      </c>
      <c r="D2424" s="7">
        <v>41383</v>
      </c>
      <c r="E2424" s="7">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c r="W2424" t="str">
        <f>TEXT(Table_1[[#This Row],[Order Date]],"mmmm")</f>
        <v>April</v>
      </c>
    </row>
    <row r="2425" spans="1:23" ht="14.25" customHeight="1">
      <c r="A2425" s="2">
        <v>2424</v>
      </c>
      <c r="B2425" s="2" t="s">
        <v>5481</v>
      </c>
      <c r="C2425" s="2">
        <f>YEAR(Data!$D2425)</f>
        <v>2014</v>
      </c>
      <c r="D2425" s="7">
        <v>41999</v>
      </c>
      <c r="E2425" s="7">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c r="W2425" t="str">
        <f>TEXT(Table_1[[#This Row],[Order Date]],"mmmm")</f>
        <v>December</v>
      </c>
    </row>
    <row r="2426" spans="1:23" ht="14.25" customHeight="1">
      <c r="A2426" s="2">
        <v>2425</v>
      </c>
      <c r="B2426" s="2" t="s">
        <v>5481</v>
      </c>
      <c r="C2426" s="2">
        <f>YEAR(Data!$D2426)</f>
        <v>2014</v>
      </c>
      <c r="D2426" s="7">
        <v>41999</v>
      </c>
      <c r="E2426" s="7">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c r="W2426" t="str">
        <f>TEXT(Table_1[[#This Row],[Order Date]],"mmmm")</f>
        <v>December</v>
      </c>
    </row>
    <row r="2427" spans="1:23" ht="14.25" customHeight="1">
      <c r="A2427" s="2">
        <v>2426</v>
      </c>
      <c r="B2427" s="2" t="s">
        <v>5481</v>
      </c>
      <c r="C2427" s="2">
        <f>YEAR(Data!$D2427)</f>
        <v>2014</v>
      </c>
      <c r="D2427" s="7">
        <v>41999</v>
      </c>
      <c r="E2427" s="7">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c r="W2427" t="str">
        <f>TEXT(Table_1[[#This Row],[Order Date]],"mmmm")</f>
        <v>December</v>
      </c>
    </row>
    <row r="2428" spans="1:23" ht="14.25" customHeight="1">
      <c r="A2428" s="2">
        <v>2427</v>
      </c>
      <c r="B2428" s="2" t="s">
        <v>5481</v>
      </c>
      <c r="C2428" s="2">
        <f>YEAR(Data!$D2428)</f>
        <v>2014</v>
      </c>
      <c r="D2428" s="7">
        <v>41999</v>
      </c>
      <c r="E2428" s="7">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c r="W2428" t="str">
        <f>TEXT(Table_1[[#This Row],[Order Date]],"mmmm")</f>
        <v>December</v>
      </c>
    </row>
    <row r="2429" spans="1:23" ht="14.25" customHeight="1">
      <c r="A2429" s="2">
        <v>2428</v>
      </c>
      <c r="B2429" s="2" t="s">
        <v>5484</v>
      </c>
      <c r="C2429" s="2">
        <f>YEAR(Data!$D2429)</f>
        <v>2013</v>
      </c>
      <c r="D2429" s="7">
        <v>41437</v>
      </c>
      <c r="E2429" s="7">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c r="W2429" t="str">
        <f>TEXT(Table_1[[#This Row],[Order Date]],"mmmm")</f>
        <v>June</v>
      </c>
    </row>
    <row r="2430" spans="1:23" ht="14.25" customHeight="1">
      <c r="A2430" s="2">
        <v>2429</v>
      </c>
      <c r="B2430" s="2" t="s">
        <v>5484</v>
      </c>
      <c r="C2430" s="2">
        <f>YEAR(Data!$D2430)</f>
        <v>2013</v>
      </c>
      <c r="D2430" s="7">
        <v>41437</v>
      </c>
      <c r="E2430" s="7">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c r="W2430" t="str">
        <f>TEXT(Table_1[[#This Row],[Order Date]],"mmmm")</f>
        <v>June</v>
      </c>
    </row>
    <row r="2431" spans="1:23" ht="14.25" customHeight="1">
      <c r="A2431" s="2">
        <v>2430</v>
      </c>
      <c r="B2431" s="2" t="s">
        <v>5484</v>
      </c>
      <c r="C2431" s="2">
        <f>YEAR(Data!$D2431)</f>
        <v>2013</v>
      </c>
      <c r="D2431" s="7">
        <v>41437</v>
      </c>
      <c r="E2431" s="7">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c r="W2431" t="str">
        <f>TEXT(Table_1[[#This Row],[Order Date]],"mmmm")</f>
        <v>June</v>
      </c>
    </row>
    <row r="2432" spans="1:23" ht="14.25" customHeight="1">
      <c r="A2432" s="2">
        <v>2431</v>
      </c>
      <c r="B2432" s="2" t="s">
        <v>5489</v>
      </c>
      <c r="C2432" s="2">
        <f>YEAR(Data!$D2432)</f>
        <v>2014</v>
      </c>
      <c r="D2432" s="7">
        <v>41773</v>
      </c>
      <c r="E2432" s="7">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c r="W2432" t="str">
        <f>TEXT(Table_1[[#This Row],[Order Date]],"mmmm")</f>
        <v>May</v>
      </c>
    </row>
    <row r="2433" spans="1:23" ht="14.25" customHeight="1">
      <c r="A2433" s="2">
        <v>2432</v>
      </c>
      <c r="B2433" s="2" t="s">
        <v>5490</v>
      </c>
      <c r="C2433" s="2">
        <f>YEAR(Data!$D2433)</f>
        <v>2014</v>
      </c>
      <c r="D2433" s="7">
        <v>42002</v>
      </c>
      <c r="E2433" s="7">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c r="W2433" t="str">
        <f>TEXT(Table_1[[#This Row],[Order Date]],"mmmm")</f>
        <v>December</v>
      </c>
    </row>
    <row r="2434" spans="1:23" ht="14.25" customHeight="1">
      <c r="A2434" s="2">
        <v>2433</v>
      </c>
      <c r="B2434" s="2" t="s">
        <v>5491</v>
      </c>
      <c r="C2434" s="2">
        <f>YEAR(Data!$D2434)</f>
        <v>2011</v>
      </c>
      <c r="D2434" s="7">
        <v>40627</v>
      </c>
      <c r="E2434" s="7">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c r="W2434" t="str">
        <f>TEXT(Table_1[[#This Row],[Order Date]],"mmmm")</f>
        <v>March</v>
      </c>
    </row>
    <row r="2435" spans="1:23" ht="14.25" customHeight="1">
      <c r="A2435" s="2">
        <v>2434</v>
      </c>
      <c r="B2435" s="2" t="s">
        <v>5496</v>
      </c>
      <c r="C2435" s="2">
        <f>YEAR(Data!$D2435)</f>
        <v>2014</v>
      </c>
      <c r="D2435" s="7">
        <v>41788</v>
      </c>
      <c r="E2435" s="7">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c r="W2435" t="str">
        <f>TEXT(Table_1[[#This Row],[Order Date]],"mmmm")</f>
        <v>May</v>
      </c>
    </row>
    <row r="2436" spans="1:23" ht="14.25" customHeight="1">
      <c r="A2436" s="2">
        <v>2435</v>
      </c>
      <c r="B2436" s="2" t="s">
        <v>5497</v>
      </c>
      <c r="C2436" s="2">
        <f>YEAR(Data!$D2436)</f>
        <v>2012</v>
      </c>
      <c r="D2436" s="7">
        <v>41227</v>
      </c>
      <c r="E2436" s="7">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c r="W2436" t="str">
        <f>TEXT(Table_1[[#This Row],[Order Date]],"mmmm")</f>
        <v>November</v>
      </c>
    </row>
    <row r="2437" spans="1:23" ht="14.25" customHeight="1">
      <c r="A2437" s="2">
        <v>2436</v>
      </c>
      <c r="B2437" s="2" t="s">
        <v>5497</v>
      </c>
      <c r="C2437" s="2">
        <f>YEAR(Data!$D2437)</f>
        <v>2012</v>
      </c>
      <c r="D2437" s="7">
        <v>41227</v>
      </c>
      <c r="E2437" s="7">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c r="W2437" t="str">
        <f>TEXT(Table_1[[#This Row],[Order Date]],"mmmm")</f>
        <v>November</v>
      </c>
    </row>
    <row r="2438" spans="1:23" ht="14.25" customHeight="1">
      <c r="A2438" s="2">
        <v>2437</v>
      </c>
      <c r="B2438" s="2" t="s">
        <v>5500</v>
      </c>
      <c r="C2438" s="2">
        <f>YEAR(Data!$D2438)</f>
        <v>2014</v>
      </c>
      <c r="D2438" s="7">
        <v>41824</v>
      </c>
      <c r="E2438" s="7">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c r="W2438" t="str">
        <f>TEXT(Table_1[[#This Row],[Order Date]],"mmmm")</f>
        <v>July</v>
      </c>
    </row>
    <row r="2439" spans="1:23" ht="14.25" customHeight="1">
      <c r="A2439" s="2">
        <v>2438</v>
      </c>
      <c r="B2439" s="2" t="s">
        <v>5501</v>
      </c>
      <c r="C2439" s="2">
        <f>YEAR(Data!$D2439)</f>
        <v>2011</v>
      </c>
      <c r="D2439" s="7">
        <v>40865</v>
      </c>
      <c r="E2439" s="7">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c r="W2439" t="str">
        <f>TEXT(Table_1[[#This Row],[Order Date]],"mmmm")</f>
        <v>November</v>
      </c>
    </row>
    <row r="2440" spans="1:23" ht="14.25" customHeight="1">
      <c r="A2440" s="2">
        <v>2439</v>
      </c>
      <c r="B2440" s="2" t="s">
        <v>5501</v>
      </c>
      <c r="C2440" s="2">
        <f>YEAR(Data!$D2440)</f>
        <v>2011</v>
      </c>
      <c r="D2440" s="7">
        <v>40865</v>
      </c>
      <c r="E2440" s="7">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c r="W2440" t="str">
        <f>TEXT(Table_1[[#This Row],[Order Date]],"mmmm")</f>
        <v>November</v>
      </c>
    </row>
    <row r="2441" spans="1:23" ht="14.25" customHeight="1">
      <c r="A2441" s="2">
        <v>2440</v>
      </c>
      <c r="B2441" s="2" t="s">
        <v>5506</v>
      </c>
      <c r="C2441" s="2">
        <f>YEAR(Data!$D2441)</f>
        <v>2014</v>
      </c>
      <c r="D2441" s="7">
        <v>41838</v>
      </c>
      <c r="E2441" s="7">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c r="W2441" t="str">
        <f>TEXT(Table_1[[#This Row],[Order Date]],"mmmm")</f>
        <v>July</v>
      </c>
    </row>
    <row r="2442" spans="1:23" ht="14.25" customHeight="1">
      <c r="A2442" s="2">
        <v>2441</v>
      </c>
      <c r="B2442" s="2" t="s">
        <v>5507</v>
      </c>
      <c r="C2442" s="2">
        <f>YEAR(Data!$D2442)</f>
        <v>2013</v>
      </c>
      <c r="D2442" s="7">
        <v>41417</v>
      </c>
      <c r="E2442" s="7">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c r="W2442" t="str">
        <f>TEXT(Table_1[[#This Row],[Order Date]],"mmmm")</f>
        <v>May</v>
      </c>
    </row>
    <row r="2443" spans="1:23" ht="14.25" customHeight="1">
      <c r="A2443" s="2">
        <v>2442</v>
      </c>
      <c r="B2443" s="2" t="s">
        <v>5507</v>
      </c>
      <c r="C2443" s="2">
        <f>YEAR(Data!$D2443)</f>
        <v>2013</v>
      </c>
      <c r="D2443" s="7">
        <v>41417</v>
      </c>
      <c r="E2443" s="7">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c r="W2443" t="str">
        <f>TEXT(Table_1[[#This Row],[Order Date]],"mmmm")</f>
        <v>May</v>
      </c>
    </row>
    <row r="2444" spans="1:23" ht="14.25" customHeight="1">
      <c r="A2444" s="2">
        <v>2443</v>
      </c>
      <c r="B2444" s="2" t="s">
        <v>5507</v>
      </c>
      <c r="C2444" s="2">
        <f>YEAR(Data!$D2444)</f>
        <v>2013</v>
      </c>
      <c r="D2444" s="7">
        <v>41417</v>
      </c>
      <c r="E2444" s="7">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c r="W2444" t="str">
        <f>TEXT(Table_1[[#This Row],[Order Date]],"mmmm")</f>
        <v>May</v>
      </c>
    </row>
    <row r="2445" spans="1:23" ht="14.25" customHeight="1">
      <c r="A2445" s="2">
        <v>2444</v>
      </c>
      <c r="B2445" s="2" t="s">
        <v>5507</v>
      </c>
      <c r="C2445" s="2">
        <f>YEAR(Data!$D2445)</f>
        <v>2013</v>
      </c>
      <c r="D2445" s="7">
        <v>41417</v>
      </c>
      <c r="E2445" s="7">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c r="W2445" t="str">
        <f>TEXT(Table_1[[#This Row],[Order Date]],"mmmm")</f>
        <v>May</v>
      </c>
    </row>
    <row r="2446" spans="1:23" ht="14.25" customHeight="1">
      <c r="A2446" s="2">
        <v>2445</v>
      </c>
      <c r="B2446" s="2" t="s">
        <v>5507</v>
      </c>
      <c r="C2446" s="2">
        <f>YEAR(Data!$D2446)</f>
        <v>2013</v>
      </c>
      <c r="D2446" s="7">
        <v>41417</v>
      </c>
      <c r="E2446" s="7">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c r="W2446" t="str">
        <f>TEXT(Table_1[[#This Row],[Order Date]],"mmmm")</f>
        <v>May</v>
      </c>
    </row>
    <row r="2447" spans="1:23" ht="14.25" customHeight="1">
      <c r="A2447" s="2">
        <v>2446</v>
      </c>
      <c r="B2447" s="2" t="s">
        <v>5507</v>
      </c>
      <c r="C2447" s="2">
        <f>YEAR(Data!$D2447)</f>
        <v>2013</v>
      </c>
      <c r="D2447" s="7">
        <v>41417</v>
      </c>
      <c r="E2447" s="7">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c r="W2447" t="str">
        <f>TEXT(Table_1[[#This Row],[Order Date]],"mmmm")</f>
        <v>May</v>
      </c>
    </row>
    <row r="2448" spans="1:23" ht="14.25" customHeight="1">
      <c r="A2448" s="2">
        <v>2447</v>
      </c>
      <c r="B2448" s="2" t="s">
        <v>5511</v>
      </c>
      <c r="C2448" s="2">
        <f>YEAR(Data!$D2448)</f>
        <v>2012</v>
      </c>
      <c r="D2448" s="7">
        <v>41177</v>
      </c>
      <c r="E2448" s="7">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c r="W2448" t="str">
        <f>TEXT(Table_1[[#This Row],[Order Date]],"mmmm")</f>
        <v>September</v>
      </c>
    </row>
    <row r="2449" spans="1:23" ht="14.25" customHeight="1">
      <c r="A2449" s="2">
        <v>2448</v>
      </c>
      <c r="B2449" s="2" t="s">
        <v>5512</v>
      </c>
      <c r="C2449" s="2">
        <f>YEAR(Data!$D2449)</f>
        <v>2013</v>
      </c>
      <c r="D2449" s="7">
        <v>41579</v>
      </c>
      <c r="E2449" s="7">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c r="W2449" t="str">
        <f>TEXT(Table_1[[#This Row],[Order Date]],"mmmm")</f>
        <v>November</v>
      </c>
    </row>
    <row r="2450" spans="1:23" ht="14.25" customHeight="1">
      <c r="A2450" s="2">
        <v>2449</v>
      </c>
      <c r="B2450" s="2" t="s">
        <v>5513</v>
      </c>
      <c r="C2450" s="2">
        <f>YEAR(Data!$D2450)</f>
        <v>2012</v>
      </c>
      <c r="D2450" s="7">
        <v>41166</v>
      </c>
      <c r="E2450" s="7">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c r="W2450" t="str">
        <f>TEXT(Table_1[[#This Row],[Order Date]],"mmmm")</f>
        <v>September</v>
      </c>
    </row>
    <row r="2451" spans="1:23" ht="14.25" customHeight="1">
      <c r="A2451" s="2">
        <v>2450</v>
      </c>
      <c r="B2451" s="2" t="s">
        <v>5515</v>
      </c>
      <c r="C2451" s="2">
        <f>YEAR(Data!$D2451)</f>
        <v>2013</v>
      </c>
      <c r="D2451" s="7">
        <v>41584</v>
      </c>
      <c r="E2451" s="7">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c r="W2451" t="str">
        <f>TEXT(Table_1[[#This Row],[Order Date]],"mmmm")</f>
        <v>November</v>
      </c>
    </row>
    <row r="2452" spans="1:23" ht="14.25" customHeight="1">
      <c r="A2452" s="2">
        <v>2451</v>
      </c>
      <c r="B2452" s="2" t="s">
        <v>5518</v>
      </c>
      <c r="C2452" s="2">
        <f>YEAR(Data!$D2452)</f>
        <v>2014</v>
      </c>
      <c r="D2452" s="7">
        <v>41716</v>
      </c>
      <c r="E2452" s="7">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c r="W2452" t="str">
        <f>TEXT(Table_1[[#This Row],[Order Date]],"mmmm")</f>
        <v>March</v>
      </c>
    </row>
    <row r="2453" spans="1:23" ht="14.25" customHeight="1">
      <c r="A2453" s="2">
        <v>2452</v>
      </c>
      <c r="B2453" s="2" t="s">
        <v>5518</v>
      </c>
      <c r="C2453" s="2">
        <f>YEAR(Data!$D2453)</f>
        <v>2014</v>
      </c>
      <c r="D2453" s="7">
        <v>41716</v>
      </c>
      <c r="E2453" s="7">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c r="W2453" t="str">
        <f>TEXT(Table_1[[#This Row],[Order Date]],"mmmm")</f>
        <v>March</v>
      </c>
    </row>
    <row r="2454" spans="1:23" ht="14.25" customHeight="1">
      <c r="A2454" s="2">
        <v>2453</v>
      </c>
      <c r="B2454" s="2" t="s">
        <v>5518</v>
      </c>
      <c r="C2454" s="2">
        <f>YEAR(Data!$D2454)</f>
        <v>2014</v>
      </c>
      <c r="D2454" s="7">
        <v>41716</v>
      </c>
      <c r="E2454" s="7">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c r="W2454" t="str">
        <f>TEXT(Table_1[[#This Row],[Order Date]],"mmmm")</f>
        <v>March</v>
      </c>
    </row>
    <row r="2455" spans="1:23" ht="14.25" customHeight="1">
      <c r="A2455" s="2">
        <v>2454</v>
      </c>
      <c r="B2455" s="2" t="s">
        <v>5518</v>
      </c>
      <c r="C2455" s="2">
        <f>YEAR(Data!$D2455)</f>
        <v>2014</v>
      </c>
      <c r="D2455" s="7">
        <v>41716</v>
      </c>
      <c r="E2455" s="7">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c r="W2455" t="str">
        <f>TEXT(Table_1[[#This Row],[Order Date]],"mmmm")</f>
        <v>March</v>
      </c>
    </row>
    <row r="2456" spans="1:23" ht="14.25" customHeight="1">
      <c r="A2456" s="2">
        <v>2455</v>
      </c>
      <c r="B2456" s="2" t="s">
        <v>5518</v>
      </c>
      <c r="C2456" s="2">
        <f>YEAR(Data!$D2456)</f>
        <v>2014</v>
      </c>
      <c r="D2456" s="7">
        <v>41716</v>
      </c>
      <c r="E2456" s="7">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c r="W2456" t="str">
        <f>TEXT(Table_1[[#This Row],[Order Date]],"mmmm")</f>
        <v>March</v>
      </c>
    </row>
    <row r="2457" spans="1:23" ht="14.25" customHeight="1">
      <c r="A2457" s="2">
        <v>2456</v>
      </c>
      <c r="B2457" s="2" t="s">
        <v>5518</v>
      </c>
      <c r="C2457" s="2">
        <f>YEAR(Data!$D2457)</f>
        <v>2014</v>
      </c>
      <c r="D2457" s="7">
        <v>41716</v>
      </c>
      <c r="E2457" s="7">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c r="W2457" t="str">
        <f>TEXT(Table_1[[#This Row],[Order Date]],"mmmm")</f>
        <v>March</v>
      </c>
    </row>
    <row r="2458" spans="1:23" ht="14.25" customHeight="1">
      <c r="A2458" s="2">
        <v>2457</v>
      </c>
      <c r="B2458" s="2" t="s">
        <v>5518</v>
      </c>
      <c r="C2458" s="2">
        <f>YEAR(Data!$D2458)</f>
        <v>2014</v>
      </c>
      <c r="D2458" s="7">
        <v>41716</v>
      </c>
      <c r="E2458" s="7">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c r="W2458" t="str">
        <f>TEXT(Table_1[[#This Row],[Order Date]],"mmmm")</f>
        <v>March</v>
      </c>
    </row>
    <row r="2459" spans="1:23" ht="14.25" customHeight="1">
      <c r="A2459" s="2">
        <v>2458</v>
      </c>
      <c r="B2459" s="2" t="s">
        <v>5518</v>
      </c>
      <c r="C2459" s="2">
        <f>YEAR(Data!$D2459)</f>
        <v>2014</v>
      </c>
      <c r="D2459" s="7">
        <v>41716</v>
      </c>
      <c r="E2459" s="7">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c r="W2459" t="str">
        <f>TEXT(Table_1[[#This Row],[Order Date]],"mmmm")</f>
        <v>March</v>
      </c>
    </row>
    <row r="2460" spans="1:23" ht="14.25" customHeight="1">
      <c r="A2460" s="2">
        <v>2459</v>
      </c>
      <c r="B2460" s="2" t="s">
        <v>5518</v>
      </c>
      <c r="C2460" s="2">
        <f>YEAR(Data!$D2460)</f>
        <v>2014</v>
      </c>
      <c r="D2460" s="7">
        <v>41716</v>
      </c>
      <c r="E2460" s="7">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c r="W2460" t="str">
        <f>TEXT(Table_1[[#This Row],[Order Date]],"mmmm")</f>
        <v>March</v>
      </c>
    </row>
    <row r="2461" spans="1:23" ht="14.25" customHeight="1">
      <c r="A2461" s="2">
        <v>2460</v>
      </c>
      <c r="B2461" s="2" t="s">
        <v>5521</v>
      </c>
      <c r="C2461" s="2">
        <f>YEAR(Data!$D2461)</f>
        <v>2014</v>
      </c>
      <c r="D2461" s="7">
        <v>41867</v>
      </c>
      <c r="E2461" s="7">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c r="W2461" t="str">
        <f>TEXT(Table_1[[#This Row],[Order Date]],"mmmm")</f>
        <v>August</v>
      </c>
    </row>
    <row r="2462" spans="1:23" ht="14.25" customHeight="1">
      <c r="A2462" s="2">
        <v>2461</v>
      </c>
      <c r="B2462" s="2" t="s">
        <v>5522</v>
      </c>
      <c r="C2462" s="2">
        <f>YEAR(Data!$D2462)</f>
        <v>2012</v>
      </c>
      <c r="D2462" s="7">
        <v>41101</v>
      </c>
      <c r="E2462" s="7">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c r="W2462" t="str">
        <f>TEXT(Table_1[[#This Row],[Order Date]],"mmmm")</f>
        <v>July</v>
      </c>
    </row>
    <row r="2463" spans="1:23" ht="14.25" customHeight="1">
      <c r="A2463" s="2">
        <v>2462</v>
      </c>
      <c r="B2463" s="2" t="s">
        <v>5522</v>
      </c>
      <c r="C2463" s="2">
        <f>YEAR(Data!$D2463)</f>
        <v>2012</v>
      </c>
      <c r="D2463" s="7">
        <v>41101</v>
      </c>
      <c r="E2463" s="7">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c r="W2463" t="str">
        <f>TEXT(Table_1[[#This Row],[Order Date]],"mmmm")</f>
        <v>July</v>
      </c>
    </row>
    <row r="2464" spans="1:23" ht="14.25" customHeight="1">
      <c r="A2464" s="2">
        <v>2463</v>
      </c>
      <c r="B2464" s="2" t="s">
        <v>5525</v>
      </c>
      <c r="C2464" s="2">
        <f>YEAR(Data!$D2464)</f>
        <v>2014</v>
      </c>
      <c r="D2464" s="7">
        <v>41977</v>
      </c>
      <c r="E2464" s="7">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c r="W2464" t="str">
        <f>TEXT(Table_1[[#This Row],[Order Date]],"mmmm")</f>
        <v>December</v>
      </c>
    </row>
    <row r="2465" spans="1:23" ht="14.25" customHeight="1">
      <c r="A2465" s="2">
        <v>2464</v>
      </c>
      <c r="B2465" s="2" t="s">
        <v>5525</v>
      </c>
      <c r="C2465" s="2">
        <f>YEAR(Data!$D2465)</f>
        <v>2014</v>
      </c>
      <c r="D2465" s="7">
        <v>41977</v>
      </c>
      <c r="E2465" s="7">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c r="W2465" t="str">
        <f>TEXT(Table_1[[#This Row],[Order Date]],"mmmm")</f>
        <v>December</v>
      </c>
    </row>
    <row r="2466" spans="1:23" ht="14.25" customHeight="1">
      <c r="A2466" s="2">
        <v>2465</v>
      </c>
      <c r="B2466" s="2" t="s">
        <v>5525</v>
      </c>
      <c r="C2466" s="2">
        <f>YEAR(Data!$D2466)</f>
        <v>2014</v>
      </c>
      <c r="D2466" s="7">
        <v>41977</v>
      </c>
      <c r="E2466" s="7">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c r="W2466" t="str">
        <f>TEXT(Table_1[[#This Row],[Order Date]],"mmmm")</f>
        <v>December</v>
      </c>
    </row>
    <row r="2467" spans="1:23" ht="14.25" customHeight="1">
      <c r="A2467" s="2">
        <v>2466</v>
      </c>
      <c r="B2467" s="2" t="s">
        <v>5525</v>
      </c>
      <c r="C2467" s="2">
        <f>YEAR(Data!$D2467)</f>
        <v>2014</v>
      </c>
      <c r="D2467" s="7">
        <v>41977</v>
      </c>
      <c r="E2467" s="7">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c r="W2467" t="str">
        <f>TEXT(Table_1[[#This Row],[Order Date]],"mmmm")</f>
        <v>December</v>
      </c>
    </row>
    <row r="2468" spans="1:23" ht="14.25" customHeight="1">
      <c r="A2468" s="2">
        <v>2467</v>
      </c>
      <c r="B2468" s="2" t="s">
        <v>5526</v>
      </c>
      <c r="C2468" s="2">
        <f>YEAR(Data!$D2468)</f>
        <v>2014</v>
      </c>
      <c r="D2468" s="7">
        <v>41764</v>
      </c>
      <c r="E2468" s="7">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c r="W2468" t="str">
        <f>TEXT(Table_1[[#This Row],[Order Date]],"mmmm")</f>
        <v>May</v>
      </c>
    </row>
    <row r="2469" spans="1:23" ht="14.25" customHeight="1">
      <c r="A2469" s="2">
        <v>2468</v>
      </c>
      <c r="B2469" s="2" t="s">
        <v>5526</v>
      </c>
      <c r="C2469" s="2">
        <f>YEAR(Data!$D2469)</f>
        <v>2014</v>
      </c>
      <c r="D2469" s="7">
        <v>41764</v>
      </c>
      <c r="E2469" s="7">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c r="W2469" t="str">
        <f>TEXT(Table_1[[#This Row],[Order Date]],"mmmm")</f>
        <v>May</v>
      </c>
    </row>
    <row r="2470" spans="1:23" ht="14.25" customHeight="1">
      <c r="A2470" s="2">
        <v>2469</v>
      </c>
      <c r="B2470" s="2" t="s">
        <v>5526</v>
      </c>
      <c r="C2470" s="2">
        <f>YEAR(Data!$D2470)</f>
        <v>2014</v>
      </c>
      <c r="D2470" s="7">
        <v>41764</v>
      </c>
      <c r="E2470" s="7">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c r="W2470" t="str">
        <f>TEXT(Table_1[[#This Row],[Order Date]],"mmmm")</f>
        <v>May</v>
      </c>
    </row>
    <row r="2471" spans="1:23" ht="14.25" customHeight="1">
      <c r="A2471" s="2">
        <v>2470</v>
      </c>
      <c r="B2471" s="2" t="s">
        <v>5526</v>
      </c>
      <c r="C2471" s="2">
        <f>YEAR(Data!$D2471)</f>
        <v>2014</v>
      </c>
      <c r="D2471" s="7">
        <v>41764</v>
      </c>
      <c r="E2471" s="7">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c r="W2471" t="str">
        <f>TEXT(Table_1[[#This Row],[Order Date]],"mmmm")</f>
        <v>May</v>
      </c>
    </row>
    <row r="2472" spans="1:23" ht="14.25" customHeight="1">
      <c r="A2472" s="2">
        <v>2471</v>
      </c>
      <c r="B2472" s="2" t="s">
        <v>5532</v>
      </c>
      <c r="C2472" s="2">
        <f>YEAR(Data!$D2472)</f>
        <v>2013</v>
      </c>
      <c r="D2472" s="7">
        <v>41296</v>
      </c>
      <c r="E2472" s="7">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c r="W2472" t="str">
        <f>TEXT(Table_1[[#This Row],[Order Date]],"mmmm")</f>
        <v>January</v>
      </c>
    </row>
    <row r="2473" spans="1:23" ht="14.25" customHeight="1">
      <c r="A2473" s="2">
        <v>2472</v>
      </c>
      <c r="B2473" s="2" t="s">
        <v>5532</v>
      </c>
      <c r="C2473" s="2">
        <f>YEAR(Data!$D2473)</f>
        <v>2013</v>
      </c>
      <c r="D2473" s="7">
        <v>41296</v>
      </c>
      <c r="E2473" s="7">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c r="W2473" t="str">
        <f>TEXT(Table_1[[#This Row],[Order Date]],"mmmm")</f>
        <v>January</v>
      </c>
    </row>
    <row r="2474" spans="1:23" ht="14.25" customHeight="1">
      <c r="A2474" s="2">
        <v>2473</v>
      </c>
      <c r="B2474" s="2" t="s">
        <v>5532</v>
      </c>
      <c r="C2474" s="2">
        <f>YEAR(Data!$D2474)</f>
        <v>2013</v>
      </c>
      <c r="D2474" s="7">
        <v>41296</v>
      </c>
      <c r="E2474" s="7">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c r="W2474" t="str">
        <f>TEXT(Table_1[[#This Row],[Order Date]],"mmmm")</f>
        <v>January</v>
      </c>
    </row>
    <row r="2475" spans="1:23" ht="14.25" customHeight="1">
      <c r="A2475" s="2">
        <v>2474</v>
      </c>
      <c r="B2475" s="2" t="s">
        <v>5538</v>
      </c>
      <c r="C2475" s="2">
        <f>YEAR(Data!$D2475)</f>
        <v>2013</v>
      </c>
      <c r="D2475" s="7">
        <v>41582</v>
      </c>
      <c r="E2475" s="7">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c r="W2475" t="str">
        <f>TEXT(Table_1[[#This Row],[Order Date]],"mmmm")</f>
        <v>November</v>
      </c>
    </row>
    <row r="2476" spans="1:23" ht="14.25" customHeight="1">
      <c r="A2476" s="2">
        <v>2475</v>
      </c>
      <c r="B2476" s="2" t="s">
        <v>5538</v>
      </c>
      <c r="C2476" s="2">
        <f>YEAR(Data!$D2476)</f>
        <v>2013</v>
      </c>
      <c r="D2476" s="7">
        <v>41582</v>
      </c>
      <c r="E2476" s="7">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c r="W2476" t="str">
        <f>TEXT(Table_1[[#This Row],[Order Date]],"mmmm")</f>
        <v>November</v>
      </c>
    </row>
    <row r="2477" spans="1:23" ht="14.25" customHeight="1">
      <c r="A2477" s="2">
        <v>2476</v>
      </c>
      <c r="B2477" s="2" t="s">
        <v>5538</v>
      </c>
      <c r="C2477" s="2">
        <f>YEAR(Data!$D2477)</f>
        <v>2013</v>
      </c>
      <c r="D2477" s="7">
        <v>41582</v>
      </c>
      <c r="E2477" s="7">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c r="W2477" t="str">
        <f>TEXT(Table_1[[#This Row],[Order Date]],"mmmm")</f>
        <v>November</v>
      </c>
    </row>
    <row r="2478" spans="1:23" ht="14.25" customHeight="1">
      <c r="A2478" s="2">
        <v>2477</v>
      </c>
      <c r="B2478" s="2" t="s">
        <v>5538</v>
      </c>
      <c r="C2478" s="2">
        <f>YEAR(Data!$D2478)</f>
        <v>2013</v>
      </c>
      <c r="D2478" s="7">
        <v>41582</v>
      </c>
      <c r="E2478" s="7">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c r="W2478" t="str">
        <f>TEXT(Table_1[[#This Row],[Order Date]],"mmmm")</f>
        <v>November</v>
      </c>
    </row>
    <row r="2479" spans="1:23" ht="14.25" customHeight="1">
      <c r="A2479" s="2">
        <v>2478</v>
      </c>
      <c r="B2479" s="2" t="s">
        <v>5545</v>
      </c>
      <c r="C2479" s="2">
        <f>YEAR(Data!$D2479)</f>
        <v>2014</v>
      </c>
      <c r="D2479" s="7">
        <v>41887</v>
      </c>
      <c r="E2479" s="7">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c r="W2479" t="str">
        <f>TEXT(Table_1[[#This Row],[Order Date]],"mmmm")</f>
        <v>September</v>
      </c>
    </row>
    <row r="2480" spans="1:23" ht="14.25" customHeight="1">
      <c r="A2480" s="2">
        <v>2479</v>
      </c>
      <c r="B2480" s="2" t="s">
        <v>5548</v>
      </c>
      <c r="C2480" s="2">
        <f>YEAR(Data!$D2480)</f>
        <v>2011</v>
      </c>
      <c r="D2480" s="7">
        <v>40799</v>
      </c>
      <c r="E2480" s="7">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c r="W2480" t="str">
        <f>TEXT(Table_1[[#This Row],[Order Date]],"mmmm")</f>
        <v>September</v>
      </c>
    </row>
    <row r="2481" spans="1:23" ht="14.25" customHeight="1">
      <c r="A2481" s="2">
        <v>2480</v>
      </c>
      <c r="B2481" s="2" t="s">
        <v>5549</v>
      </c>
      <c r="C2481" s="2">
        <f>YEAR(Data!$D2481)</f>
        <v>2014</v>
      </c>
      <c r="D2481" s="7">
        <v>41810</v>
      </c>
      <c r="E2481" s="7">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c r="W2481" t="str">
        <f>TEXT(Table_1[[#This Row],[Order Date]],"mmmm")</f>
        <v>June</v>
      </c>
    </row>
    <row r="2482" spans="1:23" ht="14.25" customHeight="1">
      <c r="A2482" s="2">
        <v>2481</v>
      </c>
      <c r="B2482" s="2" t="s">
        <v>5549</v>
      </c>
      <c r="C2482" s="2">
        <f>YEAR(Data!$D2482)</f>
        <v>2014</v>
      </c>
      <c r="D2482" s="7">
        <v>41810</v>
      </c>
      <c r="E2482" s="7">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c r="W2482" t="str">
        <f>TEXT(Table_1[[#This Row],[Order Date]],"mmmm")</f>
        <v>June</v>
      </c>
    </row>
    <row r="2483" spans="1:23" ht="14.25" customHeight="1">
      <c r="A2483" s="2">
        <v>2482</v>
      </c>
      <c r="B2483" s="2" t="s">
        <v>5552</v>
      </c>
      <c r="C2483" s="2">
        <f>YEAR(Data!$D2483)</f>
        <v>2014</v>
      </c>
      <c r="D2483" s="7">
        <v>41998</v>
      </c>
      <c r="E2483" s="7">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c r="W2483" t="str">
        <f>TEXT(Table_1[[#This Row],[Order Date]],"mmmm")</f>
        <v>December</v>
      </c>
    </row>
    <row r="2484" spans="1:23" ht="14.25" customHeight="1">
      <c r="A2484" s="2">
        <v>2483</v>
      </c>
      <c r="B2484" s="2" t="s">
        <v>5553</v>
      </c>
      <c r="C2484" s="2">
        <f>YEAR(Data!$D2484)</f>
        <v>2014</v>
      </c>
      <c r="D2484" s="7">
        <v>41880</v>
      </c>
      <c r="E2484" s="7">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c r="W2484" t="str">
        <f>TEXT(Table_1[[#This Row],[Order Date]],"mmmm")</f>
        <v>August</v>
      </c>
    </row>
    <row r="2485" spans="1:23" ht="14.25" customHeight="1">
      <c r="A2485" s="2">
        <v>2484</v>
      </c>
      <c r="B2485" s="2" t="s">
        <v>5553</v>
      </c>
      <c r="C2485" s="2">
        <f>YEAR(Data!$D2485)</f>
        <v>2014</v>
      </c>
      <c r="D2485" s="7">
        <v>41880</v>
      </c>
      <c r="E2485" s="7">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c r="W2485" t="str">
        <f>TEXT(Table_1[[#This Row],[Order Date]],"mmmm")</f>
        <v>August</v>
      </c>
    </row>
    <row r="2486" spans="1:23" ht="14.25" customHeight="1">
      <c r="A2486" s="2">
        <v>2485</v>
      </c>
      <c r="B2486" s="2" t="s">
        <v>5553</v>
      </c>
      <c r="C2486" s="2">
        <f>YEAR(Data!$D2486)</f>
        <v>2014</v>
      </c>
      <c r="D2486" s="7">
        <v>41880</v>
      </c>
      <c r="E2486" s="7">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c r="W2486" t="str">
        <f>TEXT(Table_1[[#This Row],[Order Date]],"mmmm")</f>
        <v>August</v>
      </c>
    </row>
    <row r="2487" spans="1:23" ht="14.25" customHeight="1">
      <c r="A2487" s="2">
        <v>2486</v>
      </c>
      <c r="B2487" s="2" t="s">
        <v>5553</v>
      </c>
      <c r="C2487" s="2">
        <f>YEAR(Data!$D2487)</f>
        <v>2014</v>
      </c>
      <c r="D2487" s="7">
        <v>41880</v>
      </c>
      <c r="E2487" s="7">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c r="W2487" t="str">
        <f>TEXT(Table_1[[#This Row],[Order Date]],"mmmm")</f>
        <v>August</v>
      </c>
    </row>
    <row r="2488" spans="1:23" ht="14.25" customHeight="1">
      <c r="A2488" s="2">
        <v>2487</v>
      </c>
      <c r="B2488" s="2" t="s">
        <v>5556</v>
      </c>
      <c r="C2488" s="2">
        <f>YEAR(Data!$D2488)</f>
        <v>2012</v>
      </c>
      <c r="D2488" s="7">
        <v>40910</v>
      </c>
      <c r="E2488" s="7">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c r="W2488" t="str">
        <f>TEXT(Table_1[[#This Row],[Order Date]],"mmmm")</f>
        <v>January</v>
      </c>
    </row>
    <row r="2489" spans="1:23" ht="14.25" customHeight="1">
      <c r="A2489" s="2">
        <v>2488</v>
      </c>
      <c r="B2489" s="2" t="s">
        <v>5556</v>
      </c>
      <c r="C2489" s="2">
        <f>YEAR(Data!$D2489)</f>
        <v>2012</v>
      </c>
      <c r="D2489" s="7">
        <v>40910</v>
      </c>
      <c r="E2489" s="7">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c r="W2489" t="str">
        <f>TEXT(Table_1[[#This Row],[Order Date]],"mmmm")</f>
        <v>January</v>
      </c>
    </row>
    <row r="2490" spans="1:23" ht="14.25" customHeight="1">
      <c r="A2490" s="2">
        <v>2489</v>
      </c>
      <c r="B2490" s="2" t="s">
        <v>5556</v>
      </c>
      <c r="C2490" s="2">
        <f>YEAR(Data!$D2490)</f>
        <v>2012</v>
      </c>
      <c r="D2490" s="7">
        <v>40910</v>
      </c>
      <c r="E2490" s="7">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c r="W2490" t="str">
        <f>TEXT(Table_1[[#This Row],[Order Date]],"mmmm")</f>
        <v>January</v>
      </c>
    </row>
    <row r="2491" spans="1:23" ht="14.25" customHeight="1">
      <c r="A2491" s="2">
        <v>2490</v>
      </c>
      <c r="B2491" s="2" t="s">
        <v>5561</v>
      </c>
      <c r="C2491" s="2">
        <f>YEAR(Data!$D2491)</f>
        <v>2012</v>
      </c>
      <c r="D2491" s="7">
        <v>41191</v>
      </c>
      <c r="E2491" s="7">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c r="W2491" t="str">
        <f>TEXT(Table_1[[#This Row],[Order Date]],"mmmm")</f>
        <v>October</v>
      </c>
    </row>
    <row r="2492" spans="1:23" ht="14.25" customHeight="1">
      <c r="A2492" s="2">
        <v>2491</v>
      </c>
      <c r="B2492" s="2" t="s">
        <v>5561</v>
      </c>
      <c r="C2492" s="2">
        <f>YEAR(Data!$D2492)</f>
        <v>2012</v>
      </c>
      <c r="D2492" s="7">
        <v>41191</v>
      </c>
      <c r="E2492" s="7">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c r="W2492" t="str">
        <f>TEXT(Table_1[[#This Row],[Order Date]],"mmmm")</f>
        <v>October</v>
      </c>
    </row>
    <row r="2493" spans="1:23" ht="14.25" customHeight="1">
      <c r="A2493" s="2">
        <v>2492</v>
      </c>
      <c r="B2493" s="2" t="s">
        <v>5568</v>
      </c>
      <c r="C2493" s="2">
        <f>YEAR(Data!$D2493)</f>
        <v>2011</v>
      </c>
      <c r="D2493" s="7">
        <v>40890</v>
      </c>
      <c r="E2493" s="7">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c r="W2493" t="str">
        <f>TEXT(Table_1[[#This Row],[Order Date]],"mmmm")</f>
        <v>December</v>
      </c>
    </row>
    <row r="2494" spans="1:23" ht="14.25" customHeight="1">
      <c r="A2494" s="2">
        <v>2493</v>
      </c>
      <c r="B2494" s="2" t="s">
        <v>5569</v>
      </c>
      <c r="C2494" s="2">
        <f>YEAR(Data!$D2494)</f>
        <v>2011</v>
      </c>
      <c r="D2494" s="7">
        <v>40866</v>
      </c>
      <c r="E2494" s="7">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c r="W2494" t="str">
        <f>TEXT(Table_1[[#This Row],[Order Date]],"mmmm")</f>
        <v>November</v>
      </c>
    </row>
    <row r="2495" spans="1:23" ht="14.25" customHeight="1">
      <c r="A2495" s="2">
        <v>2494</v>
      </c>
      <c r="B2495" s="2" t="s">
        <v>5573</v>
      </c>
      <c r="C2495" s="2">
        <f>YEAR(Data!$D2495)</f>
        <v>2013</v>
      </c>
      <c r="D2495" s="7">
        <v>41528</v>
      </c>
      <c r="E2495" s="7">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c r="W2495" t="str">
        <f>TEXT(Table_1[[#This Row],[Order Date]],"mmmm")</f>
        <v>September</v>
      </c>
    </row>
    <row r="2496" spans="1:23" ht="14.25" customHeight="1">
      <c r="A2496" s="2">
        <v>2495</v>
      </c>
      <c r="B2496" s="2" t="s">
        <v>5573</v>
      </c>
      <c r="C2496" s="2">
        <f>YEAR(Data!$D2496)</f>
        <v>2013</v>
      </c>
      <c r="D2496" s="7">
        <v>41528</v>
      </c>
      <c r="E2496" s="7">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c r="W2496" t="str">
        <f>TEXT(Table_1[[#This Row],[Order Date]],"mmmm")</f>
        <v>September</v>
      </c>
    </row>
    <row r="2497" spans="1:23" ht="14.25" customHeight="1">
      <c r="A2497" s="2">
        <v>2496</v>
      </c>
      <c r="B2497" s="2" t="s">
        <v>5574</v>
      </c>
      <c r="C2497" s="2">
        <f>YEAR(Data!$D2497)</f>
        <v>2011</v>
      </c>
      <c r="D2497" s="7">
        <v>40710</v>
      </c>
      <c r="E2497" s="7">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c r="W2497" t="str">
        <f>TEXT(Table_1[[#This Row],[Order Date]],"mmmm")</f>
        <v>June</v>
      </c>
    </row>
    <row r="2498" spans="1:23" ht="14.25" customHeight="1">
      <c r="A2498" s="2">
        <v>2497</v>
      </c>
      <c r="B2498" s="2" t="s">
        <v>5578</v>
      </c>
      <c r="C2498" s="2">
        <f>YEAR(Data!$D2498)</f>
        <v>2012</v>
      </c>
      <c r="D2498" s="7">
        <v>41178</v>
      </c>
      <c r="E2498" s="7">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c r="W2498" t="str">
        <f>TEXT(Table_1[[#This Row],[Order Date]],"mmmm")</f>
        <v>September</v>
      </c>
    </row>
    <row r="2499" spans="1:23" ht="14.25" customHeight="1">
      <c r="A2499" s="2">
        <v>2498</v>
      </c>
      <c r="B2499" s="2" t="s">
        <v>5578</v>
      </c>
      <c r="C2499" s="2">
        <f>YEAR(Data!$D2499)</f>
        <v>2012</v>
      </c>
      <c r="D2499" s="7">
        <v>41178</v>
      </c>
      <c r="E2499" s="7">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c r="W2499" t="str">
        <f>TEXT(Table_1[[#This Row],[Order Date]],"mmmm")</f>
        <v>September</v>
      </c>
    </row>
    <row r="2500" spans="1:23" ht="14.25" customHeight="1">
      <c r="A2500" s="2">
        <v>2499</v>
      </c>
      <c r="B2500" s="2" t="s">
        <v>5579</v>
      </c>
      <c r="C2500" s="2">
        <f>YEAR(Data!$D2500)</f>
        <v>2013</v>
      </c>
      <c r="D2500" s="7">
        <v>41414</v>
      </c>
      <c r="E2500" s="7">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c r="W2500" t="str">
        <f>TEXT(Table_1[[#This Row],[Order Date]],"mmmm")</f>
        <v>May</v>
      </c>
    </row>
    <row r="2501" spans="1:23" ht="14.25" customHeight="1">
      <c r="A2501" s="2">
        <v>2500</v>
      </c>
      <c r="B2501" s="2" t="s">
        <v>5580</v>
      </c>
      <c r="C2501" s="2">
        <f>YEAR(Data!$D2501)</f>
        <v>2014</v>
      </c>
      <c r="D2501" s="7">
        <v>41813</v>
      </c>
      <c r="E2501" s="7">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c r="W2501" t="str">
        <f>TEXT(Table_1[[#This Row],[Order Date]],"mmmm")</f>
        <v>June</v>
      </c>
    </row>
    <row r="2502" spans="1:23" ht="14.25" customHeight="1">
      <c r="A2502" s="2">
        <v>2501</v>
      </c>
      <c r="B2502" s="2" t="s">
        <v>5583</v>
      </c>
      <c r="C2502" s="2">
        <f>YEAR(Data!$D2502)</f>
        <v>2014</v>
      </c>
      <c r="D2502" s="7">
        <v>41808</v>
      </c>
      <c r="E2502" s="7">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c r="W2502" t="str">
        <f>TEXT(Table_1[[#This Row],[Order Date]],"mmmm")</f>
        <v>June</v>
      </c>
    </row>
    <row r="2503" spans="1:23" ht="14.25" customHeight="1">
      <c r="A2503" s="2">
        <v>2502</v>
      </c>
      <c r="B2503" s="2" t="s">
        <v>5583</v>
      </c>
      <c r="C2503" s="2">
        <f>YEAR(Data!$D2503)</f>
        <v>2014</v>
      </c>
      <c r="D2503" s="7">
        <v>41808</v>
      </c>
      <c r="E2503" s="7">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c r="W2503" t="str">
        <f>TEXT(Table_1[[#This Row],[Order Date]],"mmmm")</f>
        <v>June</v>
      </c>
    </row>
    <row r="2504" spans="1:23" ht="14.25" customHeight="1">
      <c r="A2504" s="2">
        <v>2503</v>
      </c>
      <c r="B2504" s="2" t="s">
        <v>5583</v>
      </c>
      <c r="C2504" s="2">
        <f>YEAR(Data!$D2504)</f>
        <v>2014</v>
      </c>
      <c r="D2504" s="7">
        <v>41808</v>
      </c>
      <c r="E2504" s="7">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c r="W2504" t="str">
        <f>TEXT(Table_1[[#This Row],[Order Date]],"mmmm")</f>
        <v>June</v>
      </c>
    </row>
    <row r="2505" spans="1:23" ht="14.25" customHeight="1">
      <c r="A2505" s="2">
        <v>2504</v>
      </c>
      <c r="B2505" s="2" t="s">
        <v>5586</v>
      </c>
      <c r="C2505" s="2">
        <f>YEAR(Data!$D2505)</f>
        <v>2013</v>
      </c>
      <c r="D2505" s="7">
        <v>41593</v>
      </c>
      <c r="E2505" s="7">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c r="W2505" t="str">
        <f>TEXT(Table_1[[#This Row],[Order Date]],"mmmm")</f>
        <v>November</v>
      </c>
    </row>
    <row r="2506" spans="1:23" ht="14.25" customHeight="1">
      <c r="A2506" s="2">
        <v>2505</v>
      </c>
      <c r="B2506" s="2" t="s">
        <v>5589</v>
      </c>
      <c r="C2506" s="2">
        <f>YEAR(Data!$D2506)</f>
        <v>2011</v>
      </c>
      <c r="D2506" s="7">
        <v>40749</v>
      </c>
      <c r="E2506" s="7">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c r="W2506" t="str">
        <f>TEXT(Table_1[[#This Row],[Order Date]],"mmmm")</f>
        <v>July</v>
      </c>
    </row>
    <row r="2507" spans="1:23" ht="14.25" customHeight="1">
      <c r="A2507" s="2">
        <v>2506</v>
      </c>
      <c r="B2507" s="2" t="s">
        <v>5589</v>
      </c>
      <c r="C2507" s="2">
        <f>YEAR(Data!$D2507)</f>
        <v>2011</v>
      </c>
      <c r="D2507" s="7">
        <v>40749</v>
      </c>
      <c r="E2507" s="7">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c r="W2507" t="str">
        <f>TEXT(Table_1[[#This Row],[Order Date]],"mmmm")</f>
        <v>July</v>
      </c>
    </row>
    <row r="2508" spans="1:23" ht="14.25" customHeight="1">
      <c r="A2508" s="2">
        <v>2507</v>
      </c>
      <c r="B2508" s="2" t="s">
        <v>5589</v>
      </c>
      <c r="C2508" s="2">
        <f>YEAR(Data!$D2508)</f>
        <v>2011</v>
      </c>
      <c r="D2508" s="7">
        <v>40749</v>
      </c>
      <c r="E2508" s="7">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c r="W2508" t="str">
        <f>TEXT(Table_1[[#This Row],[Order Date]],"mmmm")</f>
        <v>July</v>
      </c>
    </row>
    <row r="2509" spans="1:23" ht="14.25" customHeight="1">
      <c r="A2509" s="2">
        <v>2508</v>
      </c>
      <c r="B2509" s="2" t="s">
        <v>5592</v>
      </c>
      <c r="C2509" s="2">
        <f>YEAR(Data!$D2509)</f>
        <v>2012</v>
      </c>
      <c r="D2509" s="7">
        <v>41092</v>
      </c>
      <c r="E2509" s="7">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c r="W2509" t="str">
        <f>TEXT(Table_1[[#This Row],[Order Date]],"mmmm")</f>
        <v>July</v>
      </c>
    </row>
    <row r="2510" spans="1:23" ht="14.25" customHeight="1">
      <c r="A2510" s="2">
        <v>2509</v>
      </c>
      <c r="B2510" s="2" t="s">
        <v>5595</v>
      </c>
      <c r="C2510" s="2">
        <f>YEAR(Data!$D2510)</f>
        <v>2014</v>
      </c>
      <c r="D2510" s="7">
        <v>41701</v>
      </c>
      <c r="E2510" s="7">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c r="W2510" t="str">
        <f>TEXT(Table_1[[#This Row],[Order Date]],"mmmm")</f>
        <v>March</v>
      </c>
    </row>
    <row r="2511" spans="1:23" ht="14.25" customHeight="1">
      <c r="A2511" s="2">
        <v>2510</v>
      </c>
      <c r="B2511" s="2" t="s">
        <v>5595</v>
      </c>
      <c r="C2511" s="2">
        <f>YEAR(Data!$D2511)</f>
        <v>2014</v>
      </c>
      <c r="D2511" s="7">
        <v>41701</v>
      </c>
      <c r="E2511" s="7">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c r="W2511" t="str">
        <f>TEXT(Table_1[[#This Row],[Order Date]],"mmmm")</f>
        <v>March</v>
      </c>
    </row>
    <row r="2512" spans="1:23" ht="14.25" customHeight="1">
      <c r="A2512" s="2">
        <v>2511</v>
      </c>
      <c r="B2512" s="2" t="s">
        <v>5598</v>
      </c>
      <c r="C2512" s="2">
        <f>YEAR(Data!$D2512)</f>
        <v>2013</v>
      </c>
      <c r="D2512" s="7">
        <v>41597</v>
      </c>
      <c r="E2512" s="7">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c r="W2512" t="str">
        <f>TEXT(Table_1[[#This Row],[Order Date]],"mmmm")</f>
        <v>November</v>
      </c>
    </row>
    <row r="2513" spans="1:23" ht="14.25" customHeight="1">
      <c r="A2513" s="2">
        <v>2512</v>
      </c>
      <c r="B2513" s="2" t="s">
        <v>5601</v>
      </c>
      <c r="C2513" s="2">
        <f>YEAR(Data!$D2513)</f>
        <v>2012</v>
      </c>
      <c r="D2513" s="7">
        <v>41017</v>
      </c>
      <c r="E2513" s="7">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c r="W2513" t="str">
        <f>TEXT(Table_1[[#This Row],[Order Date]],"mmmm")</f>
        <v>April</v>
      </c>
    </row>
    <row r="2514" spans="1:23" ht="14.25" customHeight="1">
      <c r="A2514" s="2">
        <v>2513</v>
      </c>
      <c r="B2514" s="2" t="s">
        <v>5602</v>
      </c>
      <c r="C2514" s="2">
        <f>YEAR(Data!$D2514)</f>
        <v>2014</v>
      </c>
      <c r="D2514" s="7">
        <v>41976</v>
      </c>
      <c r="E2514" s="7">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c r="W2514" t="str">
        <f>TEXT(Table_1[[#This Row],[Order Date]],"mmmm")</f>
        <v>December</v>
      </c>
    </row>
    <row r="2515" spans="1:23" ht="14.25" customHeight="1">
      <c r="A2515" s="2">
        <v>2514</v>
      </c>
      <c r="B2515" s="2" t="s">
        <v>5605</v>
      </c>
      <c r="C2515" s="2">
        <f>YEAR(Data!$D2515)</f>
        <v>2013</v>
      </c>
      <c r="D2515" s="7">
        <v>41590</v>
      </c>
      <c r="E2515" s="7">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c r="W2515" t="str">
        <f>TEXT(Table_1[[#This Row],[Order Date]],"mmmm")</f>
        <v>November</v>
      </c>
    </row>
    <row r="2516" spans="1:23" ht="14.25" customHeight="1">
      <c r="A2516" s="2">
        <v>2515</v>
      </c>
      <c r="B2516" s="2" t="s">
        <v>5605</v>
      </c>
      <c r="C2516" s="2">
        <f>YEAR(Data!$D2516)</f>
        <v>2013</v>
      </c>
      <c r="D2516" s="7">
        <v>41590</v>
      </c>
      <c r="E2516" s="7">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c r="W2516" t="str">
        <f>TEXT(Table_1[[#This Row],[Order Date]],"mmmm")</f>
        <v>November</v>
      </c>
    </row>
    <row r="2517" spans="1:23" ht="14.25" customHeight="1">
      <c r="A2517" s="2">
        <v>2516</v>
      </c>
      <c r="B2517" s="2" t="s">
        <v>5606</v>
      </c>
      <c r="C2517" s="2">
        <f>YEAR(Data!$D2517)</f>
        <v>2011</v>
      </c>
      <c r="D2517" s="7">
        <v>40791</v>
      </c>
      <c r="E2517" s="7">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c r="W2517" t="str">
        <f>TEXT(Table_1[[#This Row],[Order Date]],"mmmm")</f>
        <v>September</v>
      </c>
    </row>
    <row r="2518" spans="1:23" ht="14.25" customHeight="1">
      <c r="A2518" s="2">
        <v>2517</v>
      </c>
      <c r="B2518" s="2" t="s">
        <v>5607</v>
      </c>
      <c r="C2518" s="2">
        <f>YEAR(Data!$D2518)</f>
        <v>2011</v>
      </c>
      <c r="D2518" s="7">
        <v>40862</v>
      </c>
      <c r="E2518" s="7">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c r="W2518" t="str">
        <f>TEXT(Table_1[[#This Row],[Order Date]],"mmmm")</f>
        <v>November</v>
      </c>
    </row>
    <row r="2519" spans="1:23" ht="14.25" customHeight="1">
      <c r="A2519" s="2">
        <v>2518</v>
      </c>
      <c r="B2519" s="2" t="s">
        <v>5608</v>
      </c>
      <c r="C2519" s="2">
        <f>YEAR(Data!$D2519)</f>
        <v>2014</v>
      </c>
      <c r="D2519" s="7">
        <v>41762</v>
      </c>
      <c r="E2519" s="7">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c r="W2519" t="str">
        <f>TEXT(Table_1[[#This Row],[Order Date]],"mmmm")</f>
        <v>May</v>
      </c>
    </row>
    <row r="2520" spans="1:23" ht="14.25" customHeight="1">
      <c r="A2520" s="2">
        <v>2519</v>
      </c>
      <c r="B2520" s="2" t="s">
        <v>5609</v>
      </c>
      <c r="C2520" s="2">
        <f>YEAR(Data!$D2520)</f>
        <v>2013</v>
      </c>
      <c r="D2520" s="7">
        <v>41563</v>
      </c>
      <c r="E2520" s="7">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c r="W2520" t="str">
        <f>TEXT(Table_1[[#This Row],[Order Date]],"mmmm")</f>
        <v>October</v>
      </c>
    </row>
    <row r="2521" spans="1:23" ht="14.25" customHeight="1">
      <c r="A2521" s="2">
        <v>2520</v>
      </c>
      <c r="B2521" s="2" t="s">
        <v>5609</v>
      </c>
      <c r="C2521" s="2">
        <f>YEAR(Data!$D2521)</f>
        <v>2013</v>
      </c>
      <c r="D2521" s="7">
        <v>41563</v>
      </c>
      <c r="E2521" s="7">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c r="W2521" t="str">
        <f>TEXT(Table_1[[#This Row],[Order Date]],"mmmm")</f>
        <v>October</v>
      </c>
    </row>
    <row r="2522" spans="1:23" ht="14.25" customHeight="1">
      <c r="A2522" s="2">
        <v>2521</v>
      </c>
      <c r="B2522" s="2" t="s">
        <v>5609</v>
      </c>
      <c r="C2522" s="2">
        <f>YEAR(Data!$D2522)</f>
        <v>2013</v>
      </c>
      <c r="D2522" s="7">
        <v>41563</v>
      </c>
      <c r="E2522" s="7">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c r="W2522" t="str">
        <f>TEXT(Table_1[[#This Row],[Order Date]],"mmmm")</f>
        <v>October</v>
      </c>
    </row>
    <row r="2523" spans="1:23" ht="14.25" customHeight="1">
      <c r="A2523" s="2">
        <v>2522</v>
      </c>
      <c r="B2523" s="2" t="s">
        <v>5609</v>
      </c>
      <c r="C2523" s="2">
        <f>YEAR(Data!$D2523)</f>
        <v>2013</v>
      </c>
      <c r="D2523" s="7">
        <v>41563</v>
      </c>
      <c r="E2523" s="7">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c r="W2523" t="str">
        <f>TEXT(Table_1[[#This Row],[Order Date]],"mmmm")</f>
        <v>October</v>
      </c>
    </row>
    <row r="2524" spans="1:23" ht="14.25" customHeight="1">
      <c r="A2524" s="2">
        <v>2523</v>
      </c>
      <c r="B2524" s="2" t="s">
        <v>5609</v>
      </c>
      <c r="C2524" s="2">
        <f>YEAR(Data!$D2524)</f>
        <v>2013</v>
      </c>
      <c r="D2524" s="7">
        <v>41563</v>
      </c>
      <c r="E2524" s="7">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c r="W2524" t="str">
        <f>TEXT(Table_1[[#This Row],[Order Date]],"mmmm")</f>
        <v>October</v>
      </c>
    </row>
    <row r="2525" spans="1:23" ht="14.25" customHeight="1">
      <c r="A2525" s="2">
        <v>2524</v>
      </c>
      <c r="B2525" s="2" t="s">
        <v>5609</v>
      </c>
      <c r="C2525" s="2">
        <f>YEAR(Data!$D2525)</f>
        <v>2013</v>
      </c>
      <c r="D2525" s="7">
        <v>41563</v>
      </c>
      <c r="E2525" s="7">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c r="W2525" t="str">
        <f>TEXT(Table_1[[#This Row],[Order Date]],"mmmm")</f>
        <v>October</v>
      </c>
    </row>
    <row r="2526" spans="1:23" ht="14.25" customHeight="1">
      <c r="A2526" s="2">
        <v>2525</v>
      </c>
      <c r="B2526" s="2" t="s">
        <v>5614</v>
      </c>
      <c r="C2526" s="2">
        <f>YEAR(Data!$D2526)</f>
        <v>2012</v>
      </c>
      <c r="D2526" s="7">
        <v>41005</v>
      </c>
      <c r="E2526" s="7">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c r="W2526" t="str">
        <f>TEXT(Table_1[[#This Row],[Order Date]],"mmmm")</f>
        <v>April</v>
      </c>
    </row>
    <row r="2527" spans="1:23" ht="14.25" customHeight="1">
      <c r="A2527" s="2">
        <v>2526</v>
      </c>
      <c r="B2527" s="2" t="s">
        <v>5614</v>
      </c>
      <c r="C2527" s="2">
        <f>YEAR(Data!$D2527)</f>
        <v>2012</v>
      </c>
      <c r="D2527" s="7">
        <v>41005</v>
      </c>
      <c r="E2527" s="7">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c r="W2527" t="str">
        <f>TEXT(Table_1[[#This Row],[Order Date]],"mmmm")</f>
        <v>April</v>
      </c>
    </row>
    <row r="2528" spans="1:23" ht="14.25" customHeight="1">
      <c r="A2528" s="2">
        <v>2527</v>
      </c>
      <c r="B2528" s="2" t="s">
        <v>5614</v>
      </c>
      <c r="C2528" s="2">
        <f>YEAR(Data!$D2528)</f>
        <v>2012</v>
      </c>
      <c r="D2528" s="7">
        <v>41005</v>
      </c>
      <c r="E2528" s="7">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c r="W2528" t="str">
        <f>TEXT(Table_1[[#This Row],[Order Date]],"mmmm")</f>
        <v>April</v>
      </c>
    </row>
    <row r="2529" spans="1:23" ht="14.25" customHeight="1">
      <c r="A2529" s="2">
        <v>2528</v>
      </c>
      <c r="B2529" s="2" t="s">
        <v>5614</v>
      </c>
      <c r="C2529" s="2">
        <f>YEAR(Data!$D2529)</f>
        <v>2012</v>
      </c>
      <c r="D2529" s="7">
        <v>41005</v>
      </c>
      <c r="E2529" s="7">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c r="W2529" t="str">
        <f>TEXT(Table_1[[#This Row],[Order Date]],"mmmm")</f>
        <v>April</v>
      </c>
    </row>
    <row r="2530" spans="1:23" ht="14.25" customHeight="1">
      <c r="A2530" s="2">
        <v>2529</v>
      </c>
      <c r="B2530" s="2" t="s">
        <v>5614</v>
      </c>
      <c r="C2530" s="2">
        <f>YEAR(Data!$D2530)</f>
        <v>2012</v>
      </c>
      <c r="D2530" s="7">
        <v>41005</v>
      </c>
      <c r="E2530" s="7">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c r="W2530" t="str">
        <f>TEXT(Table_1[[#This Row],[Order Date]],"mmmm")</f>
        <v>April</v>
      </c>
    </row>
    <row r="2531" spans="1:23" ht="14.25" customHeight="1">
      <c r="A2531" s="2">
        <v>2530</v>
      </c>
      <c r="B2531" s="2" t="s">
        <v>5619</v>
      </c>
      <c r="C2531" s="2">
        <f>YEAR(Data!$D2531)</f>
        <v>2011</v>
      </c>
      <c r="D2531" s="7">
        <v>40840</v>
      </c>
      <c r="E2531" s="7">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c r="W2531" t="str">
        <f>TEXT(Table_1[[#This Row],[Order Date]],"mmmm")</f>
        <v>October</v>
      </c>
    </row>
    <row r="2532" spans="1:23" ht="14.25" customHeight="1">
      <c r="A2532" s="2">
        <v>2531</v>
      </c>
      <c r="B2532" s="2" t="s">
        <v>5620</v>
      </c>
      <c r="C2532" s="2">
        <f>YEAR(Data!$D2532)</f>
        <v>2011</v>
      </c>
      <c r="D2532" s="7">
        <v>40772</v>
      </c>
      <c r="E2532" s="7">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c r="W2532" t="str">
        <f>TEXT(Table_1[[#This Row],[Order Date]],"mmmm")</f>
        <v>August</v>
      </c>
    </row>
    <row r="2533" spans="1:23" ht="14.25" customHeight="1">
      <c r="A2533" s="2">
        <v>2532</v>
      </c>
      <c r="B2533" s="2" t="s">
        <v>5620</v>
      </c>
      <c r="C2533" s="2">
        <f>YEAR(Data!$D2533)</f>
        <v>2011</v>
      </c>
      <c r="D2533" s="7">
        <v>40772</v>
      </c>
      <c r="E2533" s="7">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c r="W2533" t="str">
        <f>TEXT(Table_1[[#This Row],[Order Date]],"mmmm")</f>
        <v>August</v>
      </c>
    </row>
    <row r="2534" spans="1:23" ht="14.25" customHeight="1">
      <c r="A2534" s="2">
        <v>2533</v>
      </c>
      <c r="B2534" s="2" t="s">
        <v>5620</v>
      </c>
      <c r="C2534" s="2">
        <f>YEAR(Data!$D2534)</f>
        <v>2011</v>
      </c>
      <c r="D2534" s="7">
        <v>40772</v>
      </c>
      <c r="E2534" s="7">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c r="W2534" t="str">
        <f>TEXT(Table_1[[#This Row],[Order Date]],"mmmm")</f>
        <v>August</v>
      </c>
    </row>
    <row r="2535" spans="1:23" ht="14.25" customHeight="1">
      <c r="A2535" s="2">
        <v>2534</v>
      </c>
      <c r="B2535" s="2" t="s">
        <v>5620</v>
      </c>
      <c r="C2535" s="2">
        <f>YEAR(Data!$D2535)</f>
        <v>2011</v>
      </c>
      <c r="D2535" s="7">
        <v>40772</v>
      </c>
      <c r="E2535" s="7">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c r="W2535" t="str">
        <f>TEXT(Table_1[[#This Row],[Order Date]],"mmmm")</f>
        <v>August</v>
      </c>
    </row>
    <row r="2536" spans="1:23" ht="14.25" customHeight="1">
      <c r="A2536" s="2">
        <v>2535</v>
      </c>
      <c r="B2536" s="2" t="s">
        <v>5622</v>
      </c>
      <c r="C2536" s="2">
        <f>YEAR(Data!$D2536)</f>
        <v>2014</v>
      </c>
      <c r="D2536" s="7">
        <v>41867</v>
      </c>
      <c r="E2536" s="7">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c r="W2536" t="str">
        <f>TEXT(Table_1[[#This Row],[Order Date]],"mmmm")</f>
        <v>August</v>
      </c>
    </row>
    <row r="2537" spans="1:23" ht="14.25" customHeight="1">
      <c r="A2537" s="2">
        <v>2536</v>
      </c>
      <c r="B2537" s="2" t="s">
        <v>5623</v>
      </c>
      <c r="C2537" s="2">
        <f>YEAR(Data!$D2537)</f>
        <v>2012</v>
      </c>
      <c r="D2537" s="7">
        <v>41158</v>
      </c>
      <c r="E2537" s="7">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c r="W2537" t="str">
        <f>TEXT(Table_1[[#This Row],[Order Date]],"mmmm")</f>
        <v>September</v>
      </c>
    </row>
    <row r="2538" spans="1:23" ht="14.25" customHeight="1">
      <c r="A2538" s="2">
        <v>2537</v>
      </c>
      <c r="B2538" s="2" t="s">
        <v>5627</v>
      </c>
      <c r="C2538" s="2">
        <f>YEAR(Data!$D2538)</f>
        <v>2012</v>
      </c>
      <c r="D2538" s="7">
        <v>40935</v>
      </c>
      <c r="E2538" s="7">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c r="W2538" t="str">
        <f>TEXT(Table_1[[#This Row],[Order Date]],"mmmm")</f>
        <v>January</v>
      </c>
    </row>
    <row r="2539" spans="1:23" ht="14.25" customHeight="1">
      <c r="A2539" s="2">
        <v>2538</v>
      </c>
      <c r="B2539" s="2" t="s">
        <v>5627</v>
      </c>
      <c r="C2539" s="2">
        <f>YEAR(Data!$D2539)</f>
        <v>2012</v>
      </c>
      <c r="D2539" s="7">
        <v>40935</v>
      </c>
      <c r="E2539" s="7">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c r="W2539" t="str">
        <f>TEXT(Table_1[[#This Row],[Order Date]],"mmmm")</f>
        <v>January</v>
      </c>
    </row>
    <row r="2540" spans="1:23" ht="14.25" customHeight="1">
      <c r="A2540" s="2">
        <v>2539</v>
      </c>
      <c r="B2540" s="2" t="s">
        <v>5627</v>
      </c>
      <c r="C2540" s="2">
        <f>YEAR(Data!$D2540)</f>
        <v>2012</v>
      </c>
      <c r="D2540" s="7">
        <v>40935</v>
      </c>
      <c r="E2540" s="7">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c r="W2540" t="str">
        <f>TEXT(Table_1[[#This Row],[Order Date]],"mmmm")</f>
        <v>January</v>
      </c>
    </row>
    <row r="2541" spans="1:23" ht="14.25" customHeight="1">
      <c r="A2541" s="2">
        <v>2540</v>
      </c>
      <c r="B2541" s="2" t="s">
        <v>5630</v>
      </c>
      <c r="C2541" s="2">
        <f>YEAR(Data!$D2541)</f>
        <v>2012</v>
      </c>
      <c r="D2541" s="7">
        <v>41106</v>
      </c>
      <c r="E2541" s="7">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c r="W2541" t="str">
        <f>TEXT(Table_1[[#This Row],[Order Date]],"mmmm")</f>
        <v>July</v>
      </c>
    </row>
    <row r="2542" spans="1:23" ht="14.25" customHeight="1">
      <c r="A2542" s="2">
        <v>2541</v>
      </c>
      <c r="B2542" s="2" t="s">
        <v>5630</v>
      </c>
      <c r="C2542" s="2">
        <f>YEAR(Data!$D2542)</f>
        <v>2012</v>
      </c>
      <c r="D2542" s="7">
        <v>41106</v>
      </c>
      <c r="E2542" s="7">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c r="W2542" t="str">
        <f>TEXT(Table_1[[#This Row],[Order Date]],"mmmm")</f>
        <v>July</v>
      </c>
    </row>
    <row r="2543" spans="1:23" ht="14.25" customHeight="1">
      <c r="A2543" s="2">
        <v>2542</v>
      </c>
      <c r="B2543" s="2" t="s">
        <v>5631</v>
      </c>
      <c r="C2543" s="2">
        <f>YEAR(Data!$D2543)</f>
        <v>2013</v>
      </c>
      <c r="D2543" s="7">
        <v>41395</v>
      </c>
      <c r="E2543" s="7">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c r="W2543" t="str">
        <f>TEXT(Table_1[[#This Row],[Order Date]],"mmmm")</f>
        <v>May</v>
      </c>
    </row>
    <row r="2544" spans="1:23" ht="14.25" customHeight="1">
      <c r="A2544" s="2">
        <v>2543</v>
      </c>
      <c r="B2544" s="2" t="s">
        <v>5634</v>
      </c>
      <c r="C2544" s="2">
        <f>YEAR(Data!$D2544)</f>
        <v>2011</v>
      </c>
      <c r="D2544" s="7">
        <v>40812</v>
      </c>
      <c r="E2544" s="7">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c r="W2544" t="str">
        <f>TEXT(Table_1[[#This Row],[Order Date]],"mmmm")</f>
        <v>September</v>
      </c>
    </row>
    <row r="2545" spans="1:23" ht="14.25" customHeight="1">
      <c r="A2545" s="2">
        <v>2544</v>
      </c>
      <c r="B2545" s="2" t="s">
        <v>5637</v>
      </c>
      <c r="C2545" s="2">
        <f>YEAR(Data!$D2545)</f>
        <v>2013</v>
      </c>
      <c r="D2545" s="7">
        <v>41526</v>
      </c>
      <c r="E2545" s="7">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c r="W2545" t="str">
        <f>TEXT(Table_1[[#This Row],[Order Date]],"mmmm")</f>
        <v>September</v>
      </c>
    </row>
    <row r="2546" spans="1:23" ht="14.25" customHeight="1">
      <c r="A2546" s="2">
        <v>2545</v>
      </c>
      <c r="B2546" s="2" t="s">
        <v>5637</v>
      </c>
      <c r="C2546" s="2">
        <f>YEAR(Data!$D2546)</f>
        <v>2013</v>
      </c>
      <c r="D2546" s="7">
        <v>41526</v>
      </c>
      <c r="E2546" s="7">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c r="W2546" t="str">
        <f>TEXT(Table_1[[#This Row],[Order Date]],"mmmm")</f>
        <v>September</v>
      </c>
    </row>
    <row r="2547" spans="1:23" ht="14.25" customHeight="1">
      <c r="A2547" s="2">
        <v>2546</v>
      </c>
      <c r="B2547" s="2" t="s">
        <v>5640</v>
      </c>
      <c r="C2547" s="2">
        <f>YEAR(Data!$D2547)</f>
        <v>2014</v>
      </c>
      <c r="D2547" s="7">
        <v>41746</v>
      </c>
      <c r="E2547" s="7">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c r="W2547" t="str">
        <f>TEXT(Table_1[[#This Row],[Order Date]],"mmmm")</f>
        <v>April</v>
      </c>
    </row>
    <row r="2548" spans="1:23" ht="14.25" customHeight="1">
      <c r="A2548" s="2">
        <v>2547</v>
      </c>
      <c r="B2548" s="2" t="s">
        <v>5640</v>
      </c>
      <c r="C2548" s="2">
        <f>YEAR(Data!$D2548)</f>
        <v>2014</v>
      </c>
      <c r="D2548" s="7">
        <v>41746</v>
      </c>
      <c r="E2548" s="7">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c r="W2548" t="str">
        <f>TEXT(Table_1[[#This Row],[Order Date]],"mmmm")</f>
        <v>April</v>
      </c>
    </row>
    <row r="2549" spans="1:23" ht="14.25" customHeight="1">
      <c r="A2549" s="2">
        <v>2548</v>
      </c>
      <c r="B2549" s="2" t="s">
        <v>5641</v>
      </c>
      <c r="C2549" s="2">
        <f>YEAR(Data!$D2549)</f>
        <v>2012</v>
      </c>
      <c r="D2549" s="7">
        <v>41137</v>
      </c>
      <c r="E2549" s="7">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c r="W2549" t="str">
        <f>TEXT(Table_1[[#This Row],[Order Date]],"mmmm")</f>
        <v>August</v>
      </c>
    </row>
    <row r="2550" spans="1:23" ht="14.25" customHeight="1">
      <c r="A2550" s="2">
        <v>2549</v>
      </c>
      <c r="B2550" s="2" t="s">
        <v>5641</v>
      </c>
      <c r="C2550" s="2">
        <f>YEAR(Data!$D2550)</f>
        <v>2012</v>
      </c>
      <c r="D2550" s="7">
        <v>41137</v>
      </c>
      <c r="E2550" s="7">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c r="W2550" t="str">
        <f>TEXT(Table_1[[#This Row],[Order Date]],"mmmm")</f>
        <v>August</v>
      </c>
    </row>
    <row r="2551" spans="1:23" ht="14.25" customHeight="1">
      <c r="A2551" s="2">
        <v>2550</v>
      </c>
      <c r="B2551" s="2" t="s">
        <v>5641</v>
      </c>
      <c r="C2551" s="2">
        <f>YEAR(Data!$D2551)</f>
        <v>2012</v>
      </c>
      <c r="D2551" s="7">
        <v>41137</v>
      </c>
      <c r="E2551" s="7">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c r="W2551" t="str">
        <f>TEXT(Table_1[[#This Row],[Order Date]],"mmmm")</f>
        <v>August</v>
      </c>
    </row>
    <row r="2552" spans="1:23" ht="14.25" customHeight="1">
      <c r="A2552" s="2">
        <v>2551</v>
      </c>
      <c r="B2552" s="2" t="s">
        <v>5641</v>
      </c>
      <c r="C2552" s="2">
        <f>YEAR(Data!$D2552)</f>
        <v>2012</v>
      </c>
      <c r="D2552" s="7">
        <v>41137</v>
      </c>
      <c r="E2552" s="7">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c r="W2552" t="str">
        <f>TEXT(Table_1[[#This Row],[Order Date]],"mmmm")</f>
        <v>August</v>
      </c>
    </row>
    <row r="2553" spans="1:23" ht="14.25" customHeight="1">
      <c r="A2553" s="2">
        <v>2552</v>
      </c>
      <c r="B2553" s="2" t="s">
        <v>5642</v>
      </c>
      <c r="C2553" s="2">
        <f>YEAR(Data!$D2553)</f>
        <v>2014</v>
      </c>
      <c r="D2553" s="7">
        <v>41963</v>
      </c>
      <c r="E2553" s="7">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c r="W2553" t="str">
        <f>TEXT(Table_1[[#This Row],[Order Date]],"mmmm")</f>
        <v>November</v>
      </c>
    </row>
    <row r="2554" spans="1:23" ht="14.25" customHeight="1">
      <c r="A2554" s="2">
        <v>2553</v>
      </c>
      <c r="B2554" s="2" t="s">
        <v>5642</v>
      </c>
      <c r="C2554" s="2">
        <f>YEAR(Data!$D2554)</f>
        <v>2014</v>
      </c>
      <c r="D2554" s="7">
        <v>41963</v>
      </c>
      <c r="E2554" s="7">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c r="W2554" t="str">
        <f>TEXT(Table_1[[#This Row],[Order Date]],"mmmm")</f>
        <v>November</v>
      </c>
    </row>
    <row r="2555" spans="1:23" ht="14.25" customHeight="1">
      <c r="A2555" s="2">
        <v>2554</v>
      </c>
      <c r="B2555" s="2" t="s">
        <v>5645</v>
      </c>
      <c r="C2555" s="2">
        <f>YEAR(Data!$D2555)</f>
        <v>2013</v>
      </c>
      <c r="D2555" s="7">
        <v>41532</v>
      </c>
      <c r="E2555" s="7">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c r="W2555" t="str">
        <f>TEXT(Table_1[[#This Row],[Order Date]],"mmmm")</f>
        <v>September</v>
      </c>
    </row>
    <row r="2556" spans="1:23" ht="14.25" customHeight="1">
      <c r="A2556" s="2">
        <v>2555</v>
      </c>
      <c r="B2556" s="2" t="s">
        <v>5646</v>
      </c>
      <c r="C2556" s="2">
        <f>YEAR(Data!$D2556)</f>
        <v>2013</v>
      </c>
      <c r="D2556" s="7">
        <v>41502</v>
      </c>
      <c r="E2556" s="7">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c r="W2556" t="str">
        <f>TEXT(Table_1[[#This Row],[Order Date]],"mmmm")</f>
        <v>August</v>
      </c>
    </row>
    <row r="2557" spans="1:23" ht="14.25" customHeight="1">
      <c r="A2557" s="2">
        <v>2556</v>
      </c>
      <c r="B2557" s="2" t="s">
        <v>5650</v>
      </c>
      <c r="C2557" s="2">
        <f>YEAR(Data!$D2557)</f>
        <v>2012</v>
      </c>
      <c r="D2557" s="7">
        <v>41178</v>
      </c>
      <c r="E2557" s="7">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c r="W2557" t="str">
        <f>TEXT(Table_1[[#This Row],[Order Date]],"mmmm")</f>
        <v>September</v>
      </c>
    </row>
    <row r="2558" spans="1:23" ht="14.25" customHeight="1">
      <c r="A2558" s="2">
        <v>2557</v>
      </c>
      <c r="B2558" s="2" t="s">
        <v>5653</v>
      </c>
      <c r="C2558" s="2">
        <f>YEAR(Data!$D2558)</f>
        <v>2013</v>
      </c>
      <c r="D2558" s="7">
        <v>41556</v>
      </c>
      <c r="E2558" s="7">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c r="W2558" t="str">
        <f>TEXT(Table_1[[#This Row],[Order Date]],"mmmm")</f>
        <v>October</v>
      </c>
    </row>
    <row r="2559" spans="1:23" ht="14.25" customHeight="1">
      <c r="A2559" s="2">
        <v>2558</v>
      </c>
      <c r="B2559" s="2" t="s">
        <v>5656</v>
      </c>
      <c r="C2559" s="2">
        <f>YEAR(Data!$D2559)</f>
        <v>2012</v>
      </c>
      <c r="D2559" s="7">
        <v>40992</v>
      </c>
      <c r="E2559" s="7">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c r="W2559" t="str">
        <f>TEXT(Table_1[[#This Row],[Order Date]],"mmmm")</f>
        <v>March</v>
      </c>
    </row>
    <row r="2560" spans="1:23" ht="14.25" customHeight="1">
      <c r="A2560" s="2">
        <v>2559</v>
      </c>
      <c r="B2560" s="2" t="s">
        <v>5657</v>
      </c>
      <c r="C2560" s="2">
        <f>YEAR(Data!$D2560)</f>
        <v>2012</v>
      </c>
      <c r="D2560" s="7">
        <v>41060</v>
      </c>
      <c r="E2560" s="7">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c r="W2560" t="str">
        <f>TEXT(Table_1[[#This Row],[Order Date]],"mmmm")</f>
        <v>May</v>
      </c>
    </row>
    <row r="2561" spans="1:23" ht="14.25" customHeight="1">
      <c r="A2561" s="2">
        <v>2560</v>
      </c>
      <c r="B2561" s="2" t="s">
        <v>5657</v>
      </c>
      <c r="C2561" s="2">
        <f>YEAR(Data!$D2561)</f>
        <v>2012</v>
      </c>
      <c r="D2561" s="7">
        <v>41060</v>
      </c>
      <c r="E2561" s="7">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c r="W2561" t="str">
        <f>TEXT(Table_1[[#This Row],[Order Date]],"mmmm")</f>
        <v>May</v>
      </c>
    </row>
    <row r="2562" spans="1:23" ht="14.25" customHeight="1">
      <c r="A2562" s="2">
        <v>2561</v>
      </c>
      <c r="B2562" s="2" t="s">
        <v>5657</v>
      </c>
      <c r="C2562" s="2">
        <f>YEAR(Data!$D2562)</f>
        <v>2012</v>
      </c>
      <c r="D2562" s="7">
        <v>41060</v>
      </c>
      <c r="E2562" s="7">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c r="W2562" t="str">
        <f>TEXT(Table_1[[#This Row],[Order Date]],"mmmm")</f>
        <v>May</v>
      </c>
    </row>
    <row r="2563" spans="1:23" ht="14.25" customHeight="1">
      <c r="A2563" s="2">
        <v>2562</v>
      </c>
      <c r="B2563" s="2" t="s">
        <v>5660</v>
      </c>
      <c r="C2563" s="2">
        <f>YEAR(Data!$D2563)</f>
        <v>2012</v>
      </c>
      <c r="D2563" s="7">
        <v>41268</v>
      </c>
      <c r="E2563" s="7">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c r="W2563" t="str">
        <f>TEXT(Table_1[[#This Row],[Order Date]],"mmmm")</f>
        <v>December</v>
      </c>
    </row>
    <row r="2564" spans="1:23" ht="14.25" customHeight="1">
      <c r="A2564" s="2">
        <v>2563</v>
      </c>
      <c r="B2564" s="2" t="s">
        <v>5660</v>
      </c>
      <c r="C2564" s="2">
        <f>YEAR(Data!$D2564)</f>
        <v>2012</v>
      </c>
      <c r="D2564" s="7">
        <v>41268</v>
      </c>
      <c r="E2564" s="7">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c r="W2564" t="str">
        <f>TEXT(Table_1[[#This Row],[Order Date]],"mmmm")</f>
        <v>December</v>
      </c>
    </row>
    <row r="2565" spans="1:23" ht="14.25" customHeight="1">
      <c r="A2565" s="2">
        <v>2564</v>
      </c>
      <c r="B2565" s="2" t="s">
        <v>5662</v>
      </c>
      <c r="C2565" s="2">
        <f>YEAR(Data!$D2565)</f>
        <v>2012</v>
      </c>
      <c r="D2565" s="7">
        <v>40985</v>
      </c>
      <c r="E2565" s="7">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c r="W2565" t="str">
        <f>TEXT(Table_1[[#This Row],[Order Date]],"mmmm")</f>
        <v>March</v>
      </c>
    </row>
    <row r="2566" spans="1:23" ht="14.25" customHeight="1">
      <c r="A2566" s="2">
        <v>2565</v>
      </c>
      <c r="B2566" s="2" t="s">
        <v>5662</v>
      </c>
      <c r="C2566" s="2">
        <f>YEAR(Data!$D2566)</f>
        <v>2012</v>
      </c>
      <c r="D2566" s="7">
        <v>40985</v>
      </c>
      <c r="E2566" s="7">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c r="W2566" t="str">
        <f>TEXT(Table_1[[#This Row],[Order Date]],"mmmm")</f>
        <v>March</v>
      </c>
    </row>
    <row r="2567" spans="1:23" ht="14.25" customHeight="1">
      <c r="A2567" s="2">
        <v>2566</v>
      </c>
      <c r="B2567" s="2" t="s">
        <v>5665</v>
      </c>
      <c r="C2567" s="2">
        <f>YEAR(Data!$D2567)</f>
        <v>2014</v>
      </c>
      <c r="D2567" s="7">
        <v>41995</v>
      </c>
      <c r="E2567" s="7">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c r="W2567" t="str">
        <f>TEXT(Table_1[[#This Row],[Order Date]],"mmmm")</f>
        <v>December</v>
      </c>
    </row>
    <row r="2568" spans="1:23" ht="14.25" customHeight="1">
      <c r="A2568" s="2">
        <v>2567</v>
      </c>
      <c r="B2568" s="2" t="s">
        <v>5668</v>
      </c>
      <c r="C2568" s="2">
        <f>YEAR(Data!$D2568)</f>
        <v>2014</v>
      </c>
      <c r="D2568" s="7">
        <v>41945</v>
      </c>
      <c r="E2568" s="7">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c r="W2568" t="str">
        <f>TEXT(Table_1[[#This Row],[Order Date]],"mmmm")</f>
        <v>November</v>
      </c>
    </row>
    <row r="2569" spans="1:23" ht="14.25" customHeight="1">
      <c r="A2569" s="2">
        <v>2568</v>
      </c>
      <c r="B2569" s="2" t="s">
        <v>5668</v>
      </c>
      <c r="C2569" s="2">
        <f>YEAR(Data!$D2569)</f>
        <v>2014</v>
      </c>
      <c r="D2569" s="7">
        <v>41945</v>
      </c>
      <c r="E2569" s="7">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c r="W2569" t="str">
        <f>TEXT(Table_1[[#This Row],[Order Date]],"mmmm")</f>
        <v>November</v>
      </c>
    </row>
    <row r="2570" spans="1:23" ht="14.25" customHeight="1">
      <c r="A2570" s="2">
        <v>2569</v>
      </c>
      <c r="B2570" s="2" t="s">
        <v>5672</v>
      </c>
      <c r="C2570" s="2">
        <f>YEAR(Data!$D2570)</f>
        <v>2014</v>
      </c>
      <c r="D2570" s="7">
        <v>41890</v>
      </c>
      <c r="E2570" s="7">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c r="W2570" t="str">
        <f>TEXT(Table_1[[#This Row],[Order Date]],"mmmm")</f>
        <v>September</v>
      </c>
    </row>
    <row r="2571" spans="1:23" ht="14.25" customHeight="1">
      <c r="A2571" s="2">
        <v>2570</v>
      </c>
      <c r="B2571" s="2" t="s">
        <v>5673</v>
      </c>
      <c r="C2571" s="2">
        <f>YEAR(Data!$D2571)</f>
        <v>2014</v>
      </c>
      <c r="D2571" s="7">
        <v>42001</v>
      </c>
      <c r="E2571" s="7">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c r="W2571" t="str">
        <f>TEXT(Table_1[[#This Row],[Order Date]],"mmmm")</f>
        <v>December</v>
      </c>
    </row>
    <row r="2572" spans="1:23" ht="14.25" customHeight="1">
      <c r="A2572" s="2">
        <v>2571</v>
      </c>
      <c r="B2572" s="2" t="s">
        <v>5673</v>
      </c>
      <c r="C2572" s="2">
        <f>YEAR(Data!$D2572)</f>
        <v>2014</v>
      </c>
      <c r="D2572" s="7">
        <v>42001</v>
      </c>
      <c r="E2572" s="7">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c r="W2572" t="str">
        <f>TEXT(Table_1[[#This Row],[Order Date]],"mmmm")</f>
        <v>December</v>
      </c>
    </row>
    <row r="2573" spans="1:23" ht="14.25" customHeight="1">
      <c r="A2573" s="2">
        <v>2572</v>
      </c>
      <c r="B2573" s="2" t="s">
        <v>5674</v>
      </c>
      <c r="C2573" s="2">
        <f>YEAR(Data!$D2573)</f>
        <v>2014</v>
      </c>
      <c r="D2573" s="7">
        <v>41837</v>
      </c>
      <c r="E2573" s="7">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c r="W2573" t="str">
        <f>TEXT(Table_1[[#This Row],[Order Date]],"mmmm")</f>
        <v>July</v>
      </c>
    </row>
    <row r="2574" spans="1:23" ht="14.25" customHeight="1">
      <c r="A2574" s="2">
        <v>2573</v>
      </c>
      <c r="B2574" s="2" t="s">
        <v>5676</v>
      </c>
      <c r="C2574" s="2">
        <f>YEAR(Data!$D2574)</f>
        <v>2013</v>
      </c>
      <c r="D2574" s="7">
        <v>41499</v>
      </c>
      <c r="E2574" s="7">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c r="W2574" t="str">
        <f>TEXT(Table_1[[#This Row],[Order Date]],"mmmm")</f>
        <v>August</v>
      </c>
    </row>
    <row r="2575" spans="1:23" ht="14.25" customHeight="1">
      <c r="A2575" s="2">
        <v>2574</v>
      </c>
      <c r="B2575" s="2" t="s">
        <v>5679</v>
      </c>
      <c r="C2575" s="2">
        <f>YEAR(Data!$D2575)</f>
        <v>2014</v>
      </c>
      <c r="D2575" s="7">
        <v>41830</v>
      </c>
      <c r="E2575" s="7">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c r="W2575" t="str">
        <f>TEXT(Table_1[[#This Row],[Order Date]],"mmmm")</f>
        <v>July</v>
      </c>
    </row>
    <row r="2576" spans="1:23" ht="14.25" customHeight="1">
      <c r="A2576" s="2">
        <v>2575</v>
      </c>
      <c r="B2576" s="2" t="s">
        <v>5680</v>
      </c>
      <c r="C2576" s="2">
        <f>YEAR(Data!$D2576)</f>
        <v>2011</v>
      </c>
      <c r="D2576" s="7">
        <v>40869</v>
      </c>
      <c r="E2576" s="7">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c r="W2576" t="str">
        <f>TEXT(Table_1[[#This Row],[Order Date]],"mmmm")</f>
        <v>November</v>
      </c>
    </row>
    <row r="2577" spans="1:23" ht="14.25" customHeight="1">
      <c r="A2577" s="2">
        <v>2576</v>
      </c>
      <c r="B2577" s="2" t="s">
        <v>5680</v>
      </c>
      <c r="C2577" s="2">
        <f>YEAR(Data!$D2577)</f>
        <v>2011</v>
      </c>
      <c r="D2577" s="7">
        <v>40869</v>
      </c>
      <c r="E2577" s="7">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c r="W2577" t="str">
        <f>TEXT(Table_1[[#This Row],[Order Date]],"mmmm")</f>
        <v>November</v>
      </c>
    </row>
    <row r="2578" spans="1:23" ht="14.25" customHeight="1">
      <c r="A2578" s="2">
        <v>2577</v>
      </c>
      <c r="B2578" s="2" t="s">
        <v>5680</v>
      </c>
      <c r="C2578" s="2">
        <f>YEAR(Data!$D2578)</f>
        <v>2011</v>
      </c>
      <c r="D2578" s="7">
        <v>40869</v>
      </c>
      <c r="E2578" s="7">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c r="W2578" t="str">
        <f>TEXT(Table_1[[#This Row],[Order Date]],"mmmm")</f>
        <v>November</v>
      </c>
    </row>
    <row r="2579" spans="1:23" ht="14.25" customHeight="1">
      <c r="A2579" s="2">
        <v>2578</v>
      </c>
      <c r="B2579" s="2" t="s">
        <v>5680</v>
      </c>
      <c r="C2579" s="2">
        <f>YEAR(Data!$D2579)</f>
        <v>2011</v>
      </c>
      <c r="D2579" s="7">
        <v>40869</v>
      </c>
      <c r="E2579" s="7">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c r="W2579" t="str">
        <f>TEXT(Table_1[[#This Row],[Order Date]],"mmmm")</f>
        <v>November</v>
      </c>
    </row>
    <row r="2580" spans="1:23" ht="14.25" customHeight="1">
      <c r="A2580" s="2">
        <v>2579</v>
      </c>
      <c r="B2580" s="2" t="s">
        <v>5683</v>
      </c>
      <c r="C2580" s="2">
        <f>YEAR(Data!$D2580)</f>
        <v>2011</v>
      </c>
      <c r="D2580" s="7">
        <v>40570</v>
      </c>
      <c r="E2580" s="7">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c r="W2580" t="str">
        <f>TEXT(Table_1[[#This Row],[Order Date]],"mmmm")</f>
        <v>January</v>
      </c>
    </row>
    <row r="2581" spans="1:23" ht="14.25" customHeight="1">
      <c r="A2581" s="2">
        <v>2580</v>
      </c>
      <c r="B2581" s="2" t="s">
        <v>5683</v>
      </c>
      <c r="C2581" s="2">
        <f>YEAR(Data!$D2581)</f>
        <v>2011</v>
      </c>
      <c r="D2581" s="7">
        <v>40570</v>
      </c>
      <c r="E2581" s="7">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c r="W2581" t="str">
        <f>TEXT(Table_1[[#This Row],[Order Date]],"mmmm")</f>
        <v>January</v>
      </c>
    </row>
    <row r="2582" spans="1:23" ht="14.25" customHeight="1">
      <c r="A2582" s="2">
        <v>2581</v>
      </c>
      <c r="B2582" s="2" t="s">
        <v>5683</v>
      </c>
      <c r="C2582" s="2">
        <f>YEAR(Data!$D2582)</f>
        <v>2011</v>
      </c>
      <c r="D2582" s="7">
        <v>40570</v>
      </c>
      <c r="E2582" s="7">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c r="W2582" t="str">
        <f>TEXT(Table_1[[#This Row],[Order Date]],"mmmm")</f>
        <v>January</v>
      </c>
    </row>
    <row r="2583" spans="1:23" ht="14.25" customHeight="1">
      <c r="A2583" s="2">
        <v>2582</v>
      </c>
      <c r="B2583" s="2" t="s">
        <v>5683</v>
      </c>
      <c r="C2583" s="2">
        <f>YEAR(Data!$D2583)</f>
        <v>2011</v>
      </c>
      <c r="D2583" s="7">
        <v>40570</v>
      </c>
      <c r="E2583" s="7">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c r="W2583" t="str">
        <f>TEXT(Table_1[[#This Row],[Order Date]],"mmmm")</f>
        <v>January</v>
      </c>
    </row>
    <row r="2584" spans="1:23" ht="14.25" customHeight="1">
      <c r="A2584" s="2">
        <v>2583</v>
      </c>
      <c r="B2584" s="2" t="s">
        <v>5683</v>
      </c>
      <c r="C2584" s="2">
        <f>YEAR(Data!$D2584)</f>
        <v>2011</v>
      </c>
      <c r="D2584" s="7">
        <v>40570</v>
      </c>
      <c r="E2584" s="7">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c r="W2584" t="str">
        <f>TEXT(Table_1[[#This Row],[Order Date]],"mmmm")</f>
        <v>January</v>
      </c>
    </row>
    <row r="2585" spans="1:23" ht="14.25" customHeight="1">
      <c r="A2585" s="2">
        <v>2584</v>
      </c>
      <c r="B2585" s="2" t="s">
        <v>5683</v>
      </c>
      <c r="C2585" s="2">
        <f>YEAR(Data!$D2585)</f>
        <v>2011</v>
      </c>
      <c r="D2585" s="7">
        <v>40570</v>
      </c>
      <c r="E2585" s="7">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c r="W2585" t="str">
        <f>TEXT(Table_1[[#This Row],[Order Date]],"mmmm")</f>
        <v>January</v>
      </c>
    </row>
    <row r="2586" spans="1:23" ht="14.25" customHeight="1">
      <c r="A2586" s="2">
        <v>2585</v>
      </c>
      <c r="B2586" s="2" t="s">
        <v>5683</v>
      </c>
      <c r="C2586" s="2">
        <f>YEAR(Data!$D2586)</f>
        <v>2011</v>
      </c>
      <c r="D2586" s="7">
        <v>40570</v>
      </c>
      <c r="E2586" s="7">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c r="W2586" t="str">
        <f>TEXT(Table_1[[#This Row],[Order Date]],"mmmm")</f>
        <v>January</v>
      </c>
    </row>
    <row r="2587" spans="1:23" ht="14.25" customHeight="1">
      <c r="A2587" s="2">
        <v>2586</v>
      </c>
      <c r="B2587" s="2" t="s">
        <v>5690</v>
      </c>
      <c r="C2587" s="2">
        <f>YEAR(Data!$D2587)</f>
        <v>2012</v>
      </c>
      <c r="D2587" s="7">
        <v>41216</v>
      </c>
      <c r="E2587" s="7">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c r="W2587" t="str">
        <f>TEXT(Table_1[[#This Row],[Order Date]],"mmmm")</f>
        <v>November</v>
      </c>
    </row>
    <row r="2588" spans="1:23" ht="14.25" customHeight="1">
      <c r="A2588" s="2">
        <v>2587</v>
      </c>
      <c r="B2588" s="2" t="s">
        <v>5692</v>
      </c>
      <c r="C2588" s="2">
        <f>YEAR(Data!$D2588)</f>
        <v>2014</v>
      </c>
      <c r="D2588" s="7">
        <v>41821</v>
      </c>
      <c r="E2588" s="7">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c r="W2588" t="str">
        <f>TEXT(Table_1[[#This Row],[Order Date]],"mmmm")</f>
        <v>July</v>
      </c>
    </row>
    <row r="2589" spans="1:23" ht="14.25" customHeight="1">
      <c r="A2589" s="2">
        <v>2588</v>
      </c>
      <c r="B2589" s="2" t="s">
        <v>5692</v>
      </c>
      <c r="C2589" s="2">
        <f>YEAR(Data!$D2589)</f>
        <v>2014</v>
      </c>
      <c r="D2589" s="7">
        <v>41821</v>
      </c>
      <c r="E2589" s="7">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c r="W2589" t="str">
        <f>TEXT(Table_1[[#This Row],[Order Date]],"mmmm")</f>
        <v>July</v>
      </c>
    </row>
    <row r="2590" spans="1:23" ht="14.25" customHeight="1">
      <c r="A2590" s="2">
        <v>2589</v>
      </c>
      <c r="B2590" s="2" t="s">
        <v>5695</v>
      </c>
      <c r="C2590" s="2">
        <f>YEAR(Data!$D2590)</f>
        <v>2013</v>
      </c>
      <c r="D2590" s="7">
        <v>41400</v>
      </c>
      <c r="E2590" s="7">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c r="W2590" t="str">
        <f>TEXT(Table_1[[#This Row],[Order Date]],"mmmm")</f>
        <v>May</v>
      </c>
    </row>
    <row r="2591" spans="1:23" ht="14.25" customHeight="1">
      <c r="A2591" s="2">
        <v>2590</v>
      </c>
      <c r="B2591" s="2" t="s">
        <v>5695</v>
      </c>
      <c r="C2591" s="2">
        <f>YEAR(Data!$D2591)</f>
        <v>2013</v>
      </c>
      <c r="D2591" s="7">
        <v>41400</v>
      </c>
      <c r="E2591" s="7">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c r="W2591" t="str">
        <f>TEXT(Table_1[[#This Row],[Order Date]],"mmmm")</f>
        <v>May</v>
      </c>
    </row>
    <row r="2592" spans="1:23" ht="14.25" customHeight="1">
      <c r="A2592" s="2">
        <v>2591</v>
      </c>
      <c r="B2592" s="2" t="s">
        <v>5696</v>
      </c>
      <c r="C2592" s="2">
        <f>YEAR(Data!$D2592)</f>
        <v>2013</v>
      </c>
      <c r="D2592" s="7">
        <v>41526</v>
      </c>
      <c r="E2592" s="7">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c r="W2592" t="str">
        <f>TEXT(Table_1[[#This Row],[Order Date]],"mmmm")</f>
        <v>September</v>
      </c>
    </row>
    <row r="2593" spans="1:23" ht="14.25" customHeight="1">
      <c r="A2593" s="2">
        <v>2592</v>
      </c>
      <c r="B2593" s="2" t="s">
        <v>5696</v>
      </c>
      <c r="C2593" s="2">
        <f>YEAR(Data!$D2593)</f>
        <v>2013</v>
      </c>
      <c r="D2593" s="7">
        <v>41526</v>
      </c>
      <c r="E2593" s="7">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c r="W2593" t="str">
        <f>TEXT(Table_1[[#This Row],[Order Date]],"mmmm")</f>
        <v>September</v>
      </c>
    </row>
    <row r="2594" spans="1:23" ht="14.25" customHeight="1">
      <c r="A2594" s="2">
        <v>2593</v>
      </c>
      <c r="B2594" s="2" t="s">
        <v>5702</v>
      </c>
      <c r="C2594" s="2">
        <f>YEAR(Data!$D2594)</f>
        <v>2014</v>
      </c>
      <c r="D2594" s="7">
        <v>41968</v>
      </c>
      <c r="E2594" s="7">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c r="W2594" t="str">
        <f>TEXT(Table_1[[#This Row],[Order Date]],"mmmm")</f>
        <v>November</v>
      </c>
    </row>
    <row r="2595" spans="1:23" ht="14.25" customHeight="1">
      <c r="A2595" s="2">
        <v>2594</v>
      </c>
      <c r="B2595" s="2" t="s">
        <v>5702</v>
      </c>
      <c r="C2595" s="2">
        <f>YEAR(Data!$D2595)</f>
        <v>2014</v>
      </c>
      <c r="D2595" s="7">
        <v>41968</v>
      </c>
      <c r="E2595" s="7">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c r="W2595" t="str">
        <f>TEXT(Table_1[[#This Row],[Order Date]],"mmmm")</f>
        <v>November</v>
      </c>
    </row>
    <row r="2596" spans="1:23" ht="14.25" customHeight="1">
      <c r="A2596" s="2">
        <v>2595</v>
      </c>
      <c r="B2596" s="2" t="s">
        <v>5704</v>
      </c>
      <c r="C2596" s="2">
        <f>YEAR(Data!$D2596)</f>
        <v>2014</v>
      </c>
      <c r="D2596" s="7">
        <v>41773</v>
      </c>
      <c r="E2596" s="7">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c r="W2596" t="str">
        <f>TEXT(Table_1[[#This Row],[Order Date]],"mmmm")</f>
        <v>May</v>
      </c>
    </row>
    <row r="2597" spans="1:23" ht="14.25" customHeight="1">
      <c r="A2597" s="2">
        <v>2596</v>
      </c>
      <c r="B2597" s="2" t="s">
        <v>5704</v>
      </c>
      <c r="C2597" s="2">
        <f>YEAR(Data!$D2597)</f>
        <v>2014</v>
      </c>
      <c r="D2597" s="7">
        <v>41773</v>
      </c>
      <c r="E2597" s="7">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c r="W2597" t="str">
        <f>TEXT(Table_1[[#This Row],[Order Date]],"mmmm")</f>
        <v>May</v>
      </c>
    </row>
    <row r="2598" spans="1:23" ht="14.25" customHeight="1">
      <c r="A2598" s="2">
        <v>2597</v>
      </c>
      <c r="B2598" s="2" t="s">
        <v>5704</v>
      </c>
      <c r="C2598" s="2">
        <f>YEAR(Data!$D2598)</f>
        <v>2014</v>
      </c>
      <c r="D2598" s="7">
        <v>41773</v>
      </c>
      <c r="E2598" s="7">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c r="W2598" t="str">
        <f>TEXT(Table_1[[#This Row],[Order Date]],"mmmm")</f>
        <v>May</v>
      </c>
    </row>
    <row r="2599" spans="1:23" ht="14.25" customHeight="1">
      <c r="A2599" s="2">
        <v>2598</v>
      </c>
      <c r="B2599" s="2" t="s">
        <v>5704</v>
      </c>
      <c r="C2599" s="2">
        <f>YEAR(Data!$D2599)</f>
        <v>2014</v>
      </c>
      <c r="D2599" s="7">
        <v>41773</v>
      </c>
      <c r="E2599" s="7">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c r="W2599" t="str">
        <f>TEXT(Table_1[[#This Row],[Order Date]],"mmmm")</f>
        <v>May</v>
      </c>
    </row>
    <row r="2600" spans="1:23" ht="14.25" customHeight="1">
      <c r="A2600" s="2">
        <v>2599</v>
      </c>
      <c r="B2600" s="2" t="s">
        <v>5704</v>
      </c>
      <c r="C2600" s="2">
        <f>YEAR(Data!$D2600)</f>
        <v>2014</v>
      </c>
      <c r="D2600" s="7">
        <v>41773</v>
      </c>
      <c r="E2600" s="7">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c r="W2600" t="str">
        <f>TEXT(Table_1[[#This Row],[Order Date]],"mmmm")</f>
        <v>May</v>
      </c>
    </row>
    <row r="2601" spans="1:23" ht="14.25" customHeight="1">
      <c r="A2601" s="2">
        <v>2600</v>
      </c>
      <c r="B2601" s="2" t="s">
        <v>5708</v>
      </c>
      <c r="C2601" s="2">
        <f>YEAR(Data!$D2601)</f>
        <v>2014</v>
      </c>
      <c r="D2601" s="7">
        <v>41753</v>
      </c>
      <c r="E2601" s="7">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c r="W2601" t="str">
        <f>TEXT(Table_1[[#This Row],[Order Date]],"mmmm")</f>
        <v>April</v>
      </c>
    </row>
    <row r="2602" spans="1:23" ht="14.25" customHeight="1">
      <c r="A2602" s="2">
        <v>2601</v>
      </c>
      <c r="B2602" s="2" t="s">
        <v>5708</v>
      </c>
      <c r="C2602" s="2">
        <f>YEAR(Data!$D2602)</f>
        <v>2014</v>
      </c>
      <c r="D2602" s="7">
        <v>41753</v>
      </c>
      <c r="E2602" s="7">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c r="W2602" t="str">
        <f>TEXT(Table_1[[#This Row],[Order Date]],"mmmm")</f>
        <v>April</v>
      </c>
    </row>
    <row r="2603" spans="1:23" ht="14.25" customHeight="1">
      <c r="A2603" s="2">
        <v>2602</v>
      </c>
      <c r="B2603" s="2" t="s">
        <v>5709</v>
      </c>
      <c r="C2603" s="2">
        <f>YEAR(Data!$D2603)</f>
        <v>2013</v>
      </c>
      <c r="D2603" s="7">
        <v>41430</v>
      </c>
      <c r="E2603" s="7">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c r="W2603" t="str">
        <f>TEXT(Table_1[[#This Row],[Order Date]],"mmmm")</f>
        <v>June</v>
      </c>
    </row>
    <row r="2604" spans="1:23" ht="14.25" customHeight="1">
      <c r="A2604" s="2">
        <v>2603</v>
      </c>
      <c r="B2604" s="2" t="s">
        <v>5709</v>
      </c>
      <c r="C2604" s="2">
        <f>YEAR(Data!$D2604)</f>
        <v>2013</v>
      </c>
      <c r="D2604" s="7">
        <v>41430</v>
      </c>
      <c r="E2604" s="7">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c r="W2604" t="str">
        <f>TEXT(Table_1[[#This Row],[Order Date]],"mmmm")</f>
        <v>June</v>
      </c>
    </row>
    <row r="2605" spans="1:23" ht="14.25" customHeight="1">
      <c r="A2605" s="2">
        <v>2604</v>
      </c>
      <c r="B2605" s="2" t="s">
        <v>5709</v>
      </c>
      <c r="C2605" s="2">
        <f>YEAR(Data!$D2605)</f>
        <v>2013</v>
      </c>
      <c r="D2605" s="7">
        <v>41430</v>
      </c>
      <c r="E2605" s="7">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c r="W2605" t="str">
        <f>TEXT(Table_1[[#This Row],[Order Date]],"mmmm")</f>
        <v>June</v>
      </c>
    </row>
    <row r="2606" spans="1:23" ht="14.25" customHeight="1">
      <c r="A2606" s="2">
        <v>2605</v>
      </c>
      <c r="B2606" s="2" t="s">
        <v>5709</v>
      </c>
      <c r="C2606" s="2">
        <f>YEAR(Data!$D2606)</f>
        <v>2013</v>
      </c>
      <c r="D2606" s="7">
        <v>41430</v>
      </c>
      <c r="E2606" s="7">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c r="W2606" t="str">
        <f>TEXT(Table_1[[#This Row],[Order Date]],"mmmm")</f>
        <v>June</v>
      </c>
    </row>
    <row r="2607" spans="1:23" ht="14.25" customHeight="1">
      <c r="A2607" s="2">
        <v>2606</v>
      </c>
      <c r="B2607" s="2" t="s">
        <v>5714</v>
      </c>
      <c r="C2607" s="2">
        <f>YEAR(Data!$D2607)</f>
        <v>2011</v>
      </c>
      <c r="D2607" s="7">
        <v>40893</v>
      </c>
      <c r="E2607" s="7">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c r="W2607" t="str">
        <f>TEXT(Table_1[[#This Row],[Order Date]],"mmmm")</f>
        <v>December</v>
      </c>
    </row>
    <row r="2608" spans="1:23" ht="14.25" customHeight="1">
      <c r="A2608" s="2">
        <v>2607</v>
      </c>
      <c r="B2608" s="2" t="s">
        <v>5717</v>
      </c>
      <c r="C2608" s="2">
        <f>YEAR(Data!$D2608)</f>
        <v>2013</v>
      </c>
      <c r="D2608" s="7">
        <v>41338</v>
      </c>
      <c r="E2608" s="7">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c r="W2608" t="str">
        <f>TEXT(Table_1[[#This Row],[Order Date]],"mmmm")</f>
        <v>March</v>
      </c>
    </row>
    <row r="2609" spans="1:23" ht="14.25" customHeight="1">
      <c r="A2609" s="2">
        <v>2608</v>
      </c>
      <c r="B2609" s="2" t="s">
        <v>5720</v>
      </c>
      <c r="C2609" s="2">
        <f>YEAR(Data!$D2609)</f>
        <v>2011</v>
      </c>
      <c r="D2609" s="7">
        <v>40872</v>
      </c>
      <c r="E2609" s="7">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c r="W2609" t="str">
        <f>TEXT(Table_1[[#This Row],[Order Date]],"mmmm")</f>
        <v>November</v>
      </c>
    </row>
    <row r="2610" spans="1:23" ht="14.25" customHeight="1">
      <c r="A2610" s="2">
        <v>2609</v>
      </c>
      <c r="B2610" s="2" t="s">
        <v>5720</v>
      </c>
      <c r="C2610" s="2">
        <f>YEAR(Data!$D2610)</f>
        <v>2011</v>
      </c>
      <c r="D2610" s="7">
        <v>40872</v>
      </c>
      <c r="E2610" s="7">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c r="W2610" t="str">
        <f>TEXT(Table_1[[#This Row],[Order Date]],"mmmm")</f>
        <v>November</v>
      </c>
    </row>
    <row r="2611" spans="1:23" ht="14.25" customHeight="1">
      <c r="A2611" s="2">
        <v>2610</v>
      </c>
      <c r="B2611" s="2" t="s">
        <v>5720</v>
      </c>
      <c r="C2611" s="2">
        <f>YEAR(Data!$D2611)</f>
        <v>2011</v>
      </c>
      <c r="D2611" s="7">
        <v>40872</v>
      </c>
      <c r="E2611" s="7">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c r="W2611" t="str">
        <f>TEXT(Table_1[[#This Row],[Order Date]],"mmmm")</f>
        <v>November</v>
      </c>
    </row>
    <row r="2612" spans="1:23" ht="14.25" customHeight="1">
      <c r="A2612" s="2">
        <v>2611</v>
      </c>
      <c r="B2612" s="2" t="s">
        <v>5720</v>
      </c>
      <c r="C2612" s="2">
        <f>YEAR(Data!$D2612)</f>
        <v>2011</v>
      </c>
      <c r="D2612" s="7">
        <v>40872</v>
      </c>
      <c r="E2612" s="7">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c r="W2612" t="str">
        <f>TEXT(Table_1[[#This Row],[Order Date]],"mmmm")</f>
        <v>November</v>
      </c>
    </row>
    <row r="2613" spans="1:23" ht="14.25" customHeight="1">
      <c r="A2613" s="2">
        <v>2612</v>
      </c>
      <c r="B2613" s="2" t="s">
        <v>5720</v>
      </c>
      <c r="C2613" s="2">
        <f>YEAR(Data!$D2613)</f>
        <v>2011</v>
      </c>
      <c r="D2613" s="7">
        <v>40872</v>
      </c>
      <c r="E2613" s="7">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c r="W2613" t="str">
        <f>TEXT(Table_1[[#This Row],[Order Date]],"mmmm")</f>
        <v>November</v>
      </c>
    </row>
    <row r="2614" spans="1:23" ht="14.25" customHeight="1">
      <c r="A2614" s="2">
        <v>2613</v>
      </c>
      <c r="B2614" s="2" t="s">
        <v>5720</v>
      </c>
      <c r="C2614" s="2">
        <f>YEAR(Data!$D2614)</f>
        <v>2011</v>
      </c>
      <c r="D2614" s="7">
        <v>40872</v>
      </c>
      <c r="E2614" s="7">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c r="W2614" t="str">
        <f>TEXT(Table_1[[#This Row],[Order Date]],"mmmm")</f>
        <v>November</v>
      </c>
    </row>
    <row r="2615" spans="1:23" ht="14.25" customHeight="1">
      <c r="A2615" s="2">
        <v>2614</v>
      </c>
      <c r="B2615" s="2" t="s">
        <v>5723</v>
      </c>
      <c r="C2615" s="2">
        <f>YEAR(Data!$D2615)</f>
        <v>2013</v>
      </c>
      <c r="D2615" s="7">
        <v>41393</v>
      </c>
      <c r="E2615" s="7">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c r="W2615" t="str">
        <f>TEXT(Table_1[[#This Row],[Order Date]],"mmmm")</f>
        <v>April</v>
      </c>
    </row>
    <row r="2616" spans="1:23" ht="14.25" customHeight="1">
      <c r="A2616" s="2">
        <v>2615</v>
      </c>
      <c r="B2616" s="2" t="s">
        <v>5726</v>
      </c>
      <c r="C2616" s="2">
        <f>YEAR(Data!$D2616)</f>
        <v>2011</v>
      </c>
      <c r="D2616" s="7">
        <v>40659</v>
      </c>
      <c r="E2616" s="7">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c r="W2616" t="str">
        <f>TEXT(Table_1[[#This Row],[Order Date]],"mmmm")</f>
        <v>April</v>
      </c>
    </row>
    <row r="2617" spans="1:23" ht="14.25" customHeight="1">
      <c r="A2617" s="2">
        <v>2616</v>
      </c>
      <c r="B2617" s="2" t="s">
        <v>5726</v>
      </c>
      <c r="C2617" s="2">
        <f>YEAR(Data!$D2617)</f>
        <v>2011</v>
      </c>
      <c r="D2617" s="7">
        <v>40659</v>
      </c>
      <c r="E2617" s="7">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c r="W2617" t="str">
        <f>TEXT(Table_1[[#This Row],[Order Date]],"mmmm")</f>
        <v>April</v>
      </c>
    </row>
    <row r="2618" spans="1:23" ht="14.25" customHeight="1">
      <c r="A2618" s="2">
        <v>2617</v>
      </c>
      <c r="B2618" s="2" t="s">
        <v>5729</v>
      </c>
      <c r="C2618" s="2">
        <f>YEAR(Data!$D2618)</f>
        <v>2014</v>
      </c>
      <c r="D2618" s="7">
        <v>41731</v>
      </c>
      <c r="E2618" s="7">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c r="W2618" t="str">
        <f>TEXT(Table_1[[#This Row],[Order Date]],"mmmm")</f>
        <v>April</v>
      </c>
    </row>
    <row r="2619" spans="1:23" ht="14.25" customHeight="1">
      <c r="A2619" s="2">
        <v>2618</v>
      </c>
      <c r="B2619" s="2" t="s">
        <v>5729</v>
      </c>
      <c r="C2619" s="2">
        <f>YEAR(Data!$D2619)</f>
        <v>2014</v>
      </c>
      <c r="D2619" s="7">
        <v>41731</v>
      </c>
      <c r="E2619" s="7">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c r="W2619" t="str">
        <f>TEXT(Table_1[[#This Row],[Order Date]],"mmmm")</f>
        <v>April</v>
      </c>
    </row>
    <row r="2620" spans="1:23" ht="14.25" customHeight="1">
      <c r="A2620" s="2">
        <v>2619</v>
      </c>
      <c r="B2620" s="2" t="s">
        <v>5732</v>
      </c>
      <c r="C2620" s="2">
        <f>YEAR(Data!$D2620)</f>
        <v>2014</v>
      </c>
      <c r="D2620" s="7">
        <v>41996</v>
      </c>
      <c r="E2620" s="7">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c r="W2620" t="str">
        <f>TEXT(Table_1[[#This Row],[Order Date]],"mmmm")</f>
        <v>December</v>
      </c>
    </row>
    <row r="2621" spans="1:23" ht="14.25" customHeight="1">
      <c r="A2621" s="2">
        <v>2620</v>
      </c>
      <c r="B2621" s="2" t="s">
        <v>5732</v>
      </c>
      <c r="C2621" s="2">
        <f>YEAR(Data!$D2621)</f>
        <v>2014</v>
      </c>
      <c r="D2621" s="7">
        <v>41996</v>
      </c>
      <c r="E2621" s="7">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c r="W2621" t="str">
        <f>TEXT(Table_1[[#This Row],[Order Date]],"mmmm")</f>
        <v>December</v>
      </c>
    </row>
    <row r="2622" spans="1:23" ht="14.25" customHeight="1">
      <c r="A2622" s="2">
        <v>2621</v>
      </c>
      <c r="B2622" s="2" t="s">
        <v>5732</v>
      </c>
      <c r="C2622" s="2">
        <f>YEAR(Data!$D2622)</f>
        <v>2014</v>
      </c>
      <c r="D2622" s="7">
        <v>41996</v>
      </c>
      <c r="E2622" s="7">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c r="W2622" t="str">
        <f>TEXT(Table_1[[#This Row],[Order Date]],"mmmm")</f>
        <v>December</v>
      </c>
    </row>
    <row r="2623" spans="1:23" ht="14.25" customHeight="1">
      <c r="A2623" s="2">
        <v>2622</v>
      </c>
      <c r="B2623" s="2" t="s">
        <v>5732</v>
      </c>
      <c r="C2623" s="2">
        <f>YEAR(Data!$D2623)</f>
        <v>2014</v>
      </c>
      <c r="D2623" s="7">
        <v>41996</v>
      </c>
      <c r="E2623" s="7">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c r="W2623" t="str">
        <f>TEXT(Table_1[[#This Row],[Order Date]],"mmmm")</f>
        <v>December</v>
      </c>
    </row>
    <row r="2624" spans="1:23" ht="14.25" customHeight="1">
      <c r="A2624" s="2">
        <v>2623</v>
      </c>
      <c r="B2624" s="2" t="s">
        <v>5733</v>
      </c>
      <c r="C2624" s="2">
        <f>YEAR(Data!$D2624)</f>
        <v>2011</v>
      </c>
      <c r="D2624" s="7">
        <v>40880</v>
      </c>
      <c r="E2624" s="7">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c r="W2624" t="str">
        <f>TEXT(Table_1[[#This Row],[Order Date]],"mmmm")</f>
        <v>December</v>
      </c>
    </row>
    <row r="2625" spans="1:23" ht="14.25" customHeight="1">
      <c r="A2625" s="2">
        <v>2624</v>
      </c>
      <c r="B2625" s="2" t="s">
        <v>5736</v>
      </c>
      <c r="C2625" s="2">
        <f>YEAR(Data!$D2625)</f>
        <v>2014</v>
      </c>
      <c r="D2625" s="7">
        <v>41935</v>
      </c>
      <c r="E2625" s="7">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c r="W2625" t="str">
        <f>TEXT(Table_1[[#This Row],[Order Date]],"mmmm")</f>
        <v>October</v>
      </c>
    </row>
    <row r="2626" spans="1:23" ht="14.25" customHeight="1">
      <c r="A2626" s="2">
        <v>2625</v>
      </c>
      <c r="B2626" s="2" t="s">
        <v>5736</v>
      </c>
      <c r="C2626" s="2">
        <f>YEAR(Data!$D2626)</f>
        <v>2014</v>
      </c>
      <c r="D2626" s="7">
        <v>41935</v>
      </c>
      <c r="E2626" s="7">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c r="W2626" t="str">
        <f>TEXT(Table_1[[#This Row],[Order Date]],"mmmm")</f>
        <v>October</v>
      </c>
    </row>
    <row r="2627" spans="1:23" ht="14.25" customHeight="1">
      <c r="A2627" s="2">
        <v>2626</v>
      </c>
      <c r="B2627" s="2" t="s">
        <v>5736</v>
      </c>
      <c r="C2627" s="2">
        <f>YEAR(Data!$D2627)</f>
        <v>2014</v>
      </c>
      <c r="D2627" s="7">
        <v>41935</v>
      </c>
      <c r="E2627" s="7">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c r="W2627" t="str">
        <f>TEXT(Table_1[[#This Row],[Order Date]],"mmmm")</f>
        <v>October</v>
      </c>
    </row>
    <row r="2628" spans="1:23" ht="14.25" customHeight="1">
      <c r="A2628" s="2">
        <v>2627</v>
      </c>
      <c r="B2628" s="2" t="s">
        <v>5736</v>
      </c>
      <c r="C2628" s="2">
        <f>YEAR(Data!$D2628)</f>
        <v>2014</v>
      </c>
      <c r="D2628" s="7">
        <v>41935</v>
      </c>
      <c r="E2628" s="7">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c r="W2628" t="str">
        <f>TEXT(Table_1[[#This Row],[Order Date]],"mmmm")</f>
        <v>October</v>
      </c>
    </row>
    <row r="2629" spans="1:23" ht="14.25" customHeight="1">
      <c r="A2629" s="2">
        <v>2628</v>
      </c>
      <c r="B2629" s="2" t="s">
        <v>5741</v>
      </c>
      <c r="C2629" s="2">
        <f>YEAR(Data!$D2629)</f>
        <v>2014</v>
      </c>
      <c r="D2629" s="7">
        <v>41957</v>
      </c>
      <c r="E2629" s="7">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c r="W2629" t="str">
        <f>TEXT(Table_1[[#This Row],[Order Date]],"mmmm")</f>
        <v>November</v>
      </c>
    </row>
    <row r="2630" spans="1:23" ht="14.25" customHeight="1">
      <c r="A2630" s="2">
        <v>2629</v>
      </c>
      <c r="B2630" s="2" t="s">
        <v>5741</v>
      </c>
      <c r="C2630" s="2">
        <f>YEAR(Data!$D2630)</f>
        <v>2014</v>
      </c>
      <c r="D2630" s="7">
        <v>41957</v>
      </c>
      <c r="E2630" s="7">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c r="W2630" t="str">
        <f>TEXT(Table_1[[#This Row],[Order Date]],"mmmm")</f>
        <v>November</v>
      </c>
    </row>
    <row r="2631" spans="1:23" ht="14.25" customHeight="1">
      <c r="A2631" s="2">
        <v>2630</v>
      </c>
      <c r="B2631" s="2" t="s">
        <v>5741</v>
      </c>
      <c r="C2631" s="2">
        <f>YEAR(Data!$D2631)</f>
        <v>2014</v>
      </c>
      <c r="D2631" s="7">
        <v>41957</v>
      </c>
      <c r="E2631" s="7">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c r="W2631" t="str">
        <f>TEXT(Table_1[[#This Row],[Order Date]],"mmmm")</f>
        <v>November</v>
      </c>
    </row>
    <row r="2632" spans="1:23" ht="14.25" customHeight="1">
      <c r="A2632" s="2">
        <v>2631</v>
      </c>
      <c r="B2632" s="2" t="s">
        <v>5746</v>
      </c>
      <c r="C2632" s="2">
        <f>YEAR(Data!$D2632)</f>
        <v>2012</v>
      </c>
      <c r="D2632" s="7">
        <v>41162</v>
      </c>
      <c r="E2632" s="7">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c r="W2632" t="str">
        <f>TEXT(Table_1[[#This Row],[Order Date]],"mmmm")</f>
        <v>September</v>
      </c>
    </row>
    <row r="2633" spans="1:23" ht="14.25" customHeight="1">
      <c r="A2633" s="2">
        <v>2632</v>
      </c>
      <c r="B2633" s="2" t="s">
        <v>5747</v>
      </c>
      <c r="C2633" s="2">
        <f>YEAR(Data!$D2633)</f>
        <v>2014</v>
      </c>
      <c r="D2633" s="7">
        <v>41775</v>
      </c>
      <c r="E2633" s="7">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c r="W2633" t="str">
        <f>TEXT(Table_1[[#This Row],[Order Date]],"mmmm")</f>
        <v>May</v>
      </c>
    </row>
    <row r="2634" spans="1:23" ht="14.25" customHeight="1">
      <c r="A2634" s="2">
        <v>2633</v>
      </c>
      <c r="B2634" s="2" t="s">
        <v>5747</v>
      </c>
      <c r="C2634" s="2">
        <f>YEAR(Data!$D2634)</f>
        <v>2014</v>
      </c>
      <c r="D2634" s="7">
        <v>41775</v>
      </c>
      <c r="E2634" s="7">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c r="W2634" t="str">
        <f>TEXT(Table_1[[#This Row],[Order Date]],"mmmm")</f>
        <v>May</v>
      </c>
    </row>
    <row r="2635" spans="1:23" ht="14.25" customHeight="1">
      <c r="A2635" s="2">
        <v>2634</v>
      </c>
      <c r="B2635" s="2" t="s">
        <v>5747</v>
      </c>
      <c r="C2635" s="2">
        <f>YEAR(Data!$D2635)</f>
        <v>2014</v>
      </c>
      <c r="D2635" s="7">
        <v>41775</v>
      </c>
      <c r="E2635" s="7">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c r="W2635" t="str">
        <f>TEXT(Table_1[[#This Row],[Order Date]],"mmmm")</f>
        <v>May</v>
      </c>
    </row>
    <row r="2636" spans="1:23" ht="14.25" customHeight="1">
      <c r="A2636" s="2">
        <v>2635</v>
      </c>
      <c r="B2636" s="2" t="s">
        <v>5752</v>
      </c>
      <c r="C2636" s="2">
        <f>YEAR(Data!$D2636)</f>
        <v>2012</v>
      </c>
      <c r="D2636" s="7">
        <v>41095</v>
      </c>
      <c r="E2636" s="7">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c r="W2636" t="str">
        <f>TEXT(Table_1[[#This Row],[Order Date]],"mmmm")</f>
        <v>July</v>
      </c>
    </row>
    <row r="2637" spans="1:23" ht="14.25" customHeight="1">
      <c r="A2637" s="2">
        <v>2636</v>
      </c>
      <c r="B2637" s="2" t="s">
        <v>5752</v>
      </c>
      <c r="C2637" s="2">
        <f>YEAR(Data!$D2637)</f>
        <v>2012</v>
      </c>
      <c r="D2637" s="7">
        <v>41095</v>
      </c>
      <c r="E2637" s="7">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c r="W2637" t="str">
        <f>TEXT(Table_1[[#This Row],[Order Date]],"mmmm")</f>
        <v>July</v>
      </c>
    </row>
    <row r="2638" spans="1:23" ht="14.25" customHeight="1">
      <c r="A2638" s="2">
        <v>2637</v>
      </c>
      <c r="B2638" s="2" t="s">
        <v>5755</v>
      </c>
      <c r="C2638" s="2">
        <f>YEAR(Data!$D2638)</f>
        <v>2012</v>
      </c>
      <c r="D2638" s="7">
        <v>41136</v>
      </c>
      <c r="E2638" s="7">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c r="W2638" t="str">
        <f>TEXT(Table_1[[#This Row],[Order Date]],"mmmm")</f>
        <v>August</v>
      </c>
    </row>
    <row r="2639" spans="1:23" ht="14.25" customHeight="1">
      <c r="A2639" s="2">
        <v>2638</v>
      </c>
      <c r="B2639" s="2" t="s">
        <v>5758</v>
      </c>
      <c r="C2639" s="2">
        <f>YEAR(Data!$D2639)</f>
        <v>2014</v>
      </c>
      <c r="D2639" s="7">
        <v>41803</v>
      </c>
      <c r="E2639" s="7">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c r="W2639" t="str">
        <f>TEXT(Table_1[[#This Row],[Order Date]],"mmmm")</f>
        <v>June</v>
      </c>
    </row>
    <row r="2640" spans="1:23" ht="14.25" customHeight="1">
      <c r="A2640" s="2">
        <v>2639</v>
      </c>
      <c r="B2640" s="2" t="s">
        <v>5758</v>
      </c>
      <c r="C2640" s="2">
        <f>YEAR(Data!$D2640)</f>
        <v>2014</v>
      </c>
      <c r="D2640" s="7">
        <v>41803</v>
      </c>
      <c r="E2640" s="7">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c r="W2640" t="str">
        <f>TEXT(Table_1[[#This Row],[Order Date]],"mmmm")</f>
        <v>June</v>
      </c>
    </row>
    <row r="2641" spans="1:23" ht="14.25" customHeight="1">
      <c r="A2641" s="2">
        <v>2640</v>
      </c>
      <c r="B2641" s="2" t="s">
        <v>5758</v>
      </c>
      <c r="C2641" s="2">
        <f>YEAR(Data!$D2641)</f>
        <v>2014</v>
      </c>
      <c r="D2641" s="7">
        <v>41803</v>
      </c>
      <c r="E2641" s="7">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c r="W2641" t="str">
        <f>TEXT(Table_1[[#This Row],[Order Date]],"mmmm")</f>
        <v>June</v>
      </c>
    </row>
    <row r="2642" spans="1:23" ht="14.25" customHeight="1">
      <c r="A2642" s="2">
        <v>2641</v>
      </c>
      <c r="B2642" s="2" t="s">
        <v>5758</v>
      </c>
      <c r="C2642" s="2">
        <f>YEAR(Data!$D2642)</f>
        <v>2014</v>
      </c>
      <c r="D2642" s="7">
        <v>41803</v>
      </c>
      <c r="E2642" s="7">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c r="W2642" t="str">
        <f>TEXT(Table_1[[#This Row],[Order Date]],"mmmm")</f>
        <v>June</v>
      </c>
    </row>
    <row r="2643" spans="1:23" ht="14.25" customHeight="1">
      <c r="A2643" s="2">
        <v>2642</v>
      </c>
      <c r="B2643" s="2" t="s">
        <v>5765</v>
      </c>
      <c r="C2643" s="2">
        <f>YEAR(Data!$D2643)</f>
        <v>2012</v>
      </c>
      <c r="D2643" s="7">
        <v>40959</v>
      </c>
      <c r="E2643" s="7">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c r="W2643" t="str">
        <f>TEXT(Table_1[[#This Row],[Order Date]],"mmmm")</f>
        <v>February</v>
      </c>
    </row>
    <row r="2644" spans="1:23" ht="14.25" customHeight="1">
      <c r="A2644" s="2">
        <v>2643</v>
      </c>
      <c r="B2644" s="2" t="s">
        <v>5767</v>
      </c>
      <c r="C2644" s="2">
        <f>YEAR(Data!$D2644)</f>
        <v>2013</v>
      </c>
      <c r="D2644" s="7">
        <v>41638</v>
      </c>
      <c r="E2644" s="7">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c r="W2644" t="str">
        <f>TEXT(Table_1[[#This Row],[Order Date]],"mmmm")</f>
        <v>December</v>
      </c>
    </row>
    <row r="2645" spans="1:23" ht="14.25" customHeight="1">
      <c r="A2645" s="2">
        <v>2644</v>
      </c>
      <c r="B2645" s="2" t="s">
        <v>5768</v>
      </c>
      <c r="C2645" s="2">
        <f>YEAR(Data!$D2645)</f>
        <v>2013</v>
      </c>
      <c r="D2645" s="7">
        <v>41382</v>
      </c>
      <c r="E2645" s="7">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c r="W2645" t="str">
        <f>TEXT(Table_1[[#This Row],[Order Date]],"mmmm")</f>
        <v>April</v>
      </c>
    </row>
    <row r="2646" spans="1:23" ht="14.25" customHeight="1">
      <c r="A2646" s="2">
        <v>2645</v>
      </c>
      <c r="B2646" s="2" t="s">
        <v>5768</v>
      </c>
      <c r="C2646" s="2">
        <f>YEAR(Data!$D2646)</f>
        <v>2013</v>
      </c>
      <c r="D2646" s="7">
        <v>41382</v>
      </c>
      <c r="E2646" s="7">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c r="W2646" t="str">
        <f>TEXT(Table_1[[#This Row],[Order Date]],"mmmm")</f>
        <v>April</v>
      </c>
    </row>
    <row r="2647" spans="1:23" ht="14.25" customHeight="1">
      <c r="A2647" s="2">
        <v>2646</v>
      </c>
      <c r="B2647" s="2" t="s">
        <v>5769</v>
      </c>
      <c r="C2647" s="2">
        <f>YEAR(Data!$D2647)</f>
        <v>2011</v>
      </c>
      <c r="D2647" s="7">
        <v>40793</v>
      </c>
      <c r="E2647" s="7">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c r="W2647" t="str">
        <f>TEXT(Table_1[[#This Row],[Order Date]],"mmmm")</f>
        <v>September</v>
      </c>
    </row>
    <row r="2648" spans="1:23" ht="14.25" customHeight="1">
      <c r="A2648" s="2">
        <v>2647</v>
      </c>
      <c r="B2648" s="2" t="s">
        <v>5769</v>
      </c>
      <c r="C2648" s="2">
        <f>YEAR(Data!$D2648)</f>
        <v>2011</v>
      </c>
      <c r="D2648" s="7">
        <v>40793</v>
      </c>
      <c r="E2648" s="7">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c r="W2648" t="str">
        <f>TEXT(Table_1[[#This Row],[Order Date]],"mmmm")</f>
        <v>September</v>
      </c>
    </row>
    <row r="2649" spans="1:23" ht="14.25" customHeight="1">
      <c r="A2649" s="2">
        <v>2648</v>
      </c>
      <c r="B2649" s="2" t="s">
        <v>5769</v>
      </c>
      <c r="C2649" s="2">
        <f>YEAR(Data!$D2649)</f>
        <v>2011</v>
      </c>
      <c r="D2649" s="7">
        <v>40793</v>
      </c>
      <c r="E2649" s="7">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c r="W2649" t="str">
        <f>TEXT(Table_1[[#This Row],[Order Date]],"mmmm")</f>
        <v>September</v>
      </c>
    </row>
    <row r="2650" spans="1:23" ht="14.25" customHeight="1">
      <c r="A2650" s="2">
        <v>2649</v>
      </c>
      <c r="B2650" s="2" t="s">
        <v>5769</v>
      </c>
      <c r="C2650" s="2">
        <f>YEAR(Data!$D2650)</f>
        <v>2011</v>
      </c>
      <c r="D2650" s="7">
        <v>40793</v>
      </c>
      <c r="E2650" s="7">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c r="W2650" t="str">
        <f>TEXT(Table_1[[#This Row],[Order Date]],"mmmm")</f>
        <v>September</v>
      </c>
    </row>
    <row r="2651" spans="1:23" ht="14.25" customHeight="1">
      <c r="A2651" s="2">
        <v>2650</v>
      </c>
      <c r="B2651" s="2" t="s">
        <v>5769</v>
      </c>
      <c r="C2651" s="2">
        <f>YEAR(Data!$D2651)</f>
        <v>2011</v>
      </c>
      <c r="D2651" s="7">
        <v>40793</v>
      </c>
      <c r="E2651" s="7">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c r="W2651" t="str">
        <f>TEXT(Table_1[[#This Row],[Order Date]],"mmmm")</f>
        <v>September</v>
      </c>
    </row>
    <row r="2652" spans="1:23" ht="14.25" customHeight="1">
      <c r="A2652" s="2">
        <v>2651</v>
      </c>
      <c r="B2652" s="2" t="s">
        <v>5775</v>
      </c>
      <c r="C2652" s="2">
        <f>YEAR(Data!$D2652)</f>
        <v>2013</v>
      </c>
      <c r="D2652" s="7">
        <v>41544</v>
      </c>
      <c r="E2652" s="7">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c r="W2652" t="str">
        <f>TEXT(Table_1[[#This Row],[Order Date]],"mmmm")</f>
        <v>September</v>
      </c>
    </row>
    <row r="2653" spans="1:23" ht="14.25" customHeight="1">
      <c r="A2653" s="2">
        <v>2652</v>
      </c>
      <c r="B2653" s="2" t="s">
        <v>5776</v>
      </c>
      <c r="C2653" s="2">
        <f>YEAR(Data!$D2653)</f>
        <v>2014</v>
      </c>
      <c r="D2653" s="7">
        <v>41900</v>
      </c>
      <c r="E2653" s="7">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c r="W2653" t="str">
        <f>TEXT(Table_1[[#This Row],[Order Date]],"mmmm")</f>
        <v>September</v>
      </c>
    </row>
    <row r="2654" spans="1:23" ht="14.25" customHeight="1">
      <c r="A2654" s="2">
        <v>2653</v>
      </c>
      <c r="B2654" s="2" t="s">
        <v>5776</v>
      </c>
      <c r="C2654" s="2">
        <f>YEAR(Data!$D2654)</f>
        <v>2014</v>
      </c>
      <c r="D2654" s="7">
        <v>41900</v>
      </c>
      <c r="E2654" s="7">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c r="W2654" t="str">
        <f>TEXT(Table_1[[#This Row],[Order Date]],"mmmm")</f>
        <v>September</v>
      </c>
    </row>
    <row r="2655" spans="1:23" ht="14.25" customHeight="1">
      <c r="A2655" s="2">
        <v>2654</v>
      </c>
      <c r="B2655" s="2" t="s">
        <v>5776</v>
      </c>
      <c r="C2655" s="2">
        <f>YEAR(Data!$D2655)</f>
        <v>2014</v>
      </c>
      <c r="D2655" s="7">
        <v>41900</v>
      </c>
      <c r="E2655" s="7">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c r="W2655" t="str">
        <f>TEXT(Table_1[[#This Row],[Order Date]],"mmmm")</f>
        <v>September</v>
      </c>
    </row>
    <row r="2656" spans="1:23" ht="14.25" customHeight="1">
      <c r="A2656" s="2">
        <v>2655</v>
      </c>
      <c r="B2656" s="2" t="s">
        <v>5776</v>
      </c>
      <c r="C2656" s="2">
        <f>YEAR(Data!$D2656)</f>
        <v>2014</v>
      </c>
      <c r="D2656" s="7">
        <v>41900</v>
      </c>
      <c r="E2656" s="7">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c r="W2656" t="str">
        <f>TEXT(Table_1[[#This Row],[Order Date]],"mmmm")</f>
        <v>September</v>
      </c>
    </row>
    <row r="2657" spans="1:23" ht="14.25" customHeight="1">
      <c r="A2657" s="2">
        <v>2656</v>
      </c>
      <c r="B2657" s="2" t="s">
        <v>5776</v>
      </c>
      <c r="C2657" s="2">
        <f>YEAR(Data!$D2657)</f>
        <v>2014</v>
      </c>
      <c r="D2657" s="7">
        <v>41900</v>
      </c>
      <c r="E2657" s="7">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c r="W2657" t="str">
        <f>TEXT(Table_1[[#This Row],[Order Date]],"mmmm")</f>
        <v>September</v>
      </c>
    </row>
    <row r="2658" spans="1:23" ht="14.25" customHeight="1">
      <c r="A2658" s="2">
        <v>2657</v>
      </c>
      <c r="B2658" s="2" t="s">
        <v>5776</v>
      </c>
      <c r="C2658" s="2">
        <f>YEAR(Data!$D2658)</f>
        <v>2014</v>
      </c>
      <c r="D2658" s="7">
        <v>41900</v>
      </c>
      <c r="E2658" s="7">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c r="W2658" t="str">
        <f>TEXT(Table_1[[#This Row],[Order Date]],"mmmm")</f>
        <v>September</v>
      </c>
    </row>
    <row r="2659" spans="1:23" ht="14.25" customHeight="1">
      <c r="A2659" s="2">
        <v>2658</v>
      </c>
      <c r="B2659" s="2" t="s">
        <v>5776</v>
      </c>
      <c r="C2659" s="2">
        <f>YEAR(Data!$D2659)</f>
        <v>2014</v>
      </c>
      <c r="D2659" s="7">
        <v>41900</v>
      </c>
      <c r="E2659" s="7">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c r="W2659" t="str">
        <f>TEXT(Table_1[[#This Row],[Order Date]],"mmmm")</f>
        <v>September</v>
      </c>
    </row>
    <row r="2660" spans="1:23" ht="14.25" customHeight="1">
      <c r="A2660" s="2">
        <v>2659</v>
      </c>
      <c r="B2660" s="2" t="s">
        <v>5783</v>
      </c>
      <c r="C2660" s="2">
        <f>YEAR(Data!$D2660)</f>
        <v>2013</v>
      </c>
      <c r="D2660" s="7">
        <v>41503</v>
      </c>
      <c r="E2660" s="7">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c r="W2660" t="str">
        <f>TEXT(Table_1[[#This Row],[Order Date]],"mmmm")</f>
        <v>August</v>
      </c>
    </row>
    <row r="2661" spans="1:23" ht="14.25" customHeight="1">
      <c r="A2661" s="2">
        <v>2660</v>
      </c>
      <c r="B2661" s="2" t="s">
        <v>5784</v>
      </c>
      <c r="C2661" s="2">
        <f>YEAR(Data!$D2661)</f>
        <v>2012</v>
      </c>
      <c r="D2661" s="7">
        <v>41267</v>
      </c>
      <c r="E2661" s="7">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c r="W2661" t="str">
        <f>TEXT(Table_1[[#This Row],[Order Date]],"mmmm")</f>
        <v>December</v>
      </c>
    </row>
    <row r="2662" spans="1:23" ht="14.25" customHeight="1">
      <c r="A2662" s="2">
        <v>2661</v>
      </c>
      <c r="B2662" s="2" t="s">
        <v>5785</v>
      </c>
      <c r="C2662" s="2">
        <f>YEAR(Data!$D2662)</f>
        <v>2014</v>
      </c>
      <c r="D2662" s="7">
        <v>41972</v>
      </c>
      <c r="E2662" s="7">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c r="W2662" t="str">
        <f>TEXT(Table_1[[#This Row],[Order Date]],"mmmm")</f>
        <v>November</v>
      </c>
    </row>
    <row r="2663" spans="1:23" ht="14.25" customHeight="1">
      <c r="A2663" s="2">
        <v>2662</v>
      </c>
      <c r="B2663" s="2" t="s">
        <v>5785</v>
      </c>
      <c r="C2663" s="2">
        <f>YEAR(Data!$D2663)</f>
        <v>2014</v>
      </c>
      <c r="D2663" s="7">
        <v>41972</v>
      </c>
      <c r="E2663" s="7">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c r="W2663" t="str">
        <f>TEXT(Table_1[[#This Row],[Order Date]],"mmmm")</f>
        <v>November</v>
      </c>
    </row>
    <row r="2664" spans="1:23" ht="14.25" customHeight="1">
      <c r="A2664" s="2">
        <v>2663</v>
      </c>
      <c r="B2664" s="2" t="s">
        <v>5788</v>
      </c>
      <c r="C2664" s="2">
        <f>YEAR(Data!$D2664)</f>
        <v>2014</v>
      </c>
      <c r="D2664" s="7">
        <v>41744</v>
      </c>
      <c r="E2664" s="7">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c r="W2664" t="str">
        <f>TEXT(Table_1[[#This Row],[Order Date]],"mmmm")</f>
        <v>April</v>
      </c>
    </row>
    <row r="2665" spans="1:23" ht="14.25" customHeight="1">
      <c r="A2665" s="2">
        <v>2664</v>
      </c>
      <c r="B2665" s="2" t="s">
        <v>5791</v>
      </c>
      <c r="C2665" s="2">
        <f>YEAR(Data!$D2665)</f>
        <v>2013</v>
      </c>
      <c r="D2665" s="7">
        <v>41396</v>
      </c>
      <c r="E2665" s="7">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c r="W2665" t="str">
        <f>TEXT(Table_1[[#This Row],[Order Date]],"mmmm")</f>
        <v>May</v>
      </c>
    </row>
    <row r="2666" spans="1:23" ht="14.25" customHeight="1">
      <c r="A2666" s="2">
        <v>2665</v>
      </c>
      <c r="B2666" s="2" t="s">
        <v>5791</v>
      </c>
      <c r="C2666" s="2">
        <f>YEAR(Data!$D2666)</f>
        <v>2013</v>
      </c>
      <c r="D2666" s="7">
        <v>41396</v>
      </c>
      <c r="E2666" s="7">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c r="W2666" t="str">
        <f>TEXT(Table_1[[#This Row],[Order Date]],"mmmm")</f>
        <v>May</v>
      </c>
    </row>
    <row r="2667" spans="1:23" ht="14.25" customHeight="1">
      <c r="A2667" s="2">
        <v>2666</v>
      </c>
      <c r="B2667" s="2" t="s">
        <v>5791</v>
      </c>
      <c r="C2667" s="2">
        <f>YEAR(Data!$D2667)</f>
        <v>2013</v>
      </c>
      <c r="D2667" s="7">
        <v>41396</v>
      </c>
      <c r="E2667" s="7">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c r="W2667" t="str">
        <f>TEXT(Table_1[[#This Row],[Order Date]],"mmmm")</f>
        <v>May</v>
      </c>
    </row>
    <row r="2668" spans="1:23" ht="14.25" customHeight="1">
      <c r="A2668" s="2">
        <v>2667</v>
      </c>
      <c r="B2668" s="2" t="s">
        <v>5792</v>
      </c>
      <c r="C2668" s="2">
        <f>YEAR(Data!$D2668)</f>
        <v>2013</v>
      </c>
      <c r="D2668" s="7">
        <v>41549</v>
      </c>
      <c r="E2668" s="7">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c r="W2668" t="str">
        <f>TEXT(Table_1[[#This Row],[Order Date]],"mmmm")</f>
        <v>October</v>
      </c>
    </row>
    <row r="2669" spans="1:23" ht="14.25" customHeight="1">
      <c r="A2669" s="2">
        <v>2668</v>
      </c>
      <c r="B2669" s="2" t="s">
        <v>5792</v>
      </c>
      <c r="C2669" s="2">
        <f>YEAR(Data!$D2669)</f>
        <v>2013</v>
      </c>
      <c r="D2669" s="7">
        <v>41549</v>
      </c>
      <c r="E2669" s="7">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c r="W2669" t="str">
        <f>TEXT(Table_1[[#This Row],[Order Date]],"mmmm")</f>
        <v>October</v>
      </c>
    </row>
    <row r="2670" spans="1:23" ht="14.25" customHeight="1">
      <c r="A2670" s="2">
        <v>2669</v>
      </c>
      <c r="B2670" s="2" t="s">
        <v>5795</v>
      </c>
      <c r="C2670" s="2">
        <f>YEAR(Data!$D2670)</f>
        <v>2012</v>
      </c>
      <c r="D2670" s="7">
        <v>41146</v>
      </c>
      <c r="E2670" s="7">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c r="W2670" t="str">
        <f>TEXT(Table_1[[#This Row],[Order Date]],"mmmm")</f>
        <v>August</v>
      </c>
    </row>
    <row r="2671" spans="1:23" ht="14.25" customHeight="1">
      <c r="A2671" s="2">
        <v>2670</v>
      </c>
      <c r="B2671" s="2" t="s">
        <v>5795</v>
      </c>
      <c r="C2671" s="2">
        <f>YEAR(Data!$D2671)</f>
        <v>2012</v>
      </c>
      <c r="D2671" s="7">
        <v>41146</v>
      </c>
      <c r="E2671" s="7">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c r="W2671" t="str">
        <f>TEXT(Table_1[[#This Row],[Order Date]],"mmmm")</f>
        <v>August</v>
      </c>
    </row>
    <row r="2672" spans="1:23" ht="14.25" customHeight="1">
      <c r="A2672" s="2">
        <v>2671</v>
      </c>
      <c r="B2672" s="2" t="s">
        <v>5798</v>
      </c>
      <c r="C2672" s="2">
        <f>YEAR(Data!$D2672)</f>
        <v>2011</v>
      </c>
      <c r="D2672" s="7">
        <v>40795</v>
      </c>
      <c r="E2672" s="7">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c r="W2672" t="str">
        <f>TEXT(Table_1[[#This Row],[Order Date]],"mmmm")</f>
        <v>September</v>
      </c>
    </row>
    <row r="2673" spans="1:23" ht="14.25" customHeight="1">
      <c r="A2673" s="2">
        <v>2672</v>
      </c>
      <c r="B2673" s="2" t="s">
        <v>5798</v>
      </c>
      <c r="C2673" s="2">
        <f>YEAR(Data!$D2673)</f>
        <v>2011</v>
      </c>
      <c r="D2673" s="7">
        <v>40795</v>
      </c>
      <c r="E2673" s="7">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c r="W2673" t="str">
        <f>TEXT(Table_1[[#This Row],[Order Date]],"mmmm")</f>
        <v>September</v>
      </c>
    </row>
    <row r="2674" spans="1:23" ht="14.25" customHeight="1">
      <c r="A2674" s="2">
        <v>2673</v>
      </c>
      <c r="B2674" s="2" t="s">
        <v>5798</v>
      </c>
      <c r="C2674" s="2">
        <f>YEAR(Data!$D2674)</f>
        <v>2011</v>
      </c>
      <c r="D2674" s="7">
        <v>40795</v>
      </c>
      <c r="E2674" s="7">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c r="W2674" t="str">
        <f>TEXT(Table_1[[#This Row],[Order Date]],"mmmm")</f>
        <v>September</v>
      </c>
    </row>
    <row r="2675" spans="1:23" ht="14.25" customHeight="1">
      <c r="A2675" s="2">
        <v>2674</v>
      </c>
      <c r="B2675" s="2" t="s">
        <v>5798</v>
      </c>
      <c r="C2675" s="2">
        <f>YEAR(Data!$D2675)</f>
        <v>2011</v>
      </c>
      <c r="D2675" s="7">
        <v>40795</v>
      </c>
      <c r="E2675" s="7">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c r="W2675" t="str">
        <f>TEXT(Table_1[[#This Row],[Order Date]],"mmmm")</f>
        <v>September</v>
      </c>
    </row>
    <row r="2676" spans="1:23" ht="14.25" customHeight="1">
      <c r="A2676" s="2">
        <v>2675</v>
      </c>
      <c r="B2676" s="2" t="s">
        <v>5805</v>
      </c>
      <c r="C2676" s="2">
        <f>YEAR(Data!$D2676)</f>
        <v>2014</v>
      </c>
      <c r="D2676" s="7">
        <v>41977</v>
      </c>
      <c r="E2676" s="7">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c r="W2676" t="str">
        <f>TEXT(Table_1[[#This Row],[Order Date]],"mmmm")</f>
        <v>December</v>
      </c>
    </row>
    <row r="2677" spans="1:23" ht="14.25" customHeight="1">
      <c r="A2677" s="2">
        <v>2676</v>
      </c>
      <c r="B2677" s="2" t="s">
        <v>5808</v>
      </c>
      <c r="C2677" s="2">
        <f>YEAR(Data!$D2677)</f>
        <v>2014</v>
      </c>
      <c r="D2677" s="7">
        <v>41971</v>
      </c>
      <c r="E2677" s="7">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c r="W2677" t="str">
        <f>TEXT(Table_1[[#This Row],[Order Date]],"mmmm")</f>
        <v>November</v>
      </c>
    </row>
    <row r="2678" spans="1:23" ht="14.25" customHeight="1">
      <c r="A2678" s="2">
        <v>2677</v>
      </c>
      <c r="B2678" s="2" t="s">
        <v>5808</v>
      </c>
      <c r="C2678" s="2">
        <f>YEAR(Data!$D2678)</f>
        <v>2014</v>
      </c>
      <c r="D2678" s="7">
        <v>41971</v>
      </c>
      <c r="E2678" s="7">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c r="W2678" t="str">
        <f>TEXT(Table_1[[#This Row],[Order Date]],"mmmm")</f>
        <v>November</v>
      </c>
    </row>
    <row r="2679" spans="1:23" ht="14.25" customHeight="1">
      <c r="A2679" s="2">
        <v>2678</v>
      </c>
      <c r="B2679" s="2" t="s">
        <v>5809</v>
      </c>
      <c r="C2679" s="2">
        <f>YEAR(Data!$D2679)</f>
        <v>2011</v>
      </c>
      <c r="D2679" s="7">
        <v>40715</v>
      </c>
      <c r="E2679" s="7">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c r="W2679" t="str">
        <f>TEXT(Table_1[[#This Row],[Order Date]],"mmmm")</f>
        <v>June</v>
      </c>
    </row>
    <row r="2680" spans="1:23" ht="14.25" customHeight="1">
      <c r="A2680" s="2">
        <v>2679</v>
      </c>
      <c r="B2680" s="2" t="s">
        <v>5809</v>
      </c>
      <c r="C2680" s="2">
        <f>YEAR(Data!$D2680)</f>
        <v>2011</v>
      </c>
      <c r="D2680" s="7">
        <v>40715</v>
      </c>
      <c r="E2680" s="7">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c r="W2680" t="str">
        <f>TEXT(Table_1[[#This Row],[Order Date]],"mmmm")</f>
        <v>June</v>
      </c>
    </row>
    <row r="2681" spans="1:23" ht="14.25" customHeight="1">
      <c r="A2681" s="2">
        <v>2680</v>
      </c>
      <c r="B2681" s="2" t="s">
        <v>5812</v>
      </c>
      <c r="C2681" s="2">
        <f>YEAR(Data!$D2681)</f>
        <v>2014</v>
      </c>
      <c r="D2681" s="7">
        <v>41661</v>
      </c>
      <c r="E2681" s="7">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c r="W2681" t="str">
        <f>TEXT(Table_1[[#This Row],[Order Date]],"mmmm")</f>
        <v>January</v>
      </c>
    </row>
    <row r="2682" spans="1:23" ht="14.25" customHeight="1">
      <c r="A2682" s="2">
        <v>2681</v>
      </c>
      <c r="B2682" s="2" t="s">
        <v>5812</v>
      </c>
      <c r="C2682" s="2">
        <f>YEAR(Data!$D2682)</f>
        <v>2014</v>
      </c>
      <c r="D2682" s="7">
        <v>41661</v>
      </c>
      <c r="E2682" s="7">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c r="W2682" t="str">
        <f>TEXT(Table_1[[#This Row],[Order Date]],"mmmm")</f>
        <v>January</v>
      </c>
    </row>
    <row r="2683" spans="1:23" ht="14.25" customHeight="1">
      <c r="A2683" s="2">
        <v>2682</v>
      </c>
      <c r="B2683" s="2" t="s">
        <v>5812</v>
      </c>
      <c r="C2683" s="2">
        <f>YEAR(Data!$D2683)</f>
        <v>2014</v>
      </c>
      <c r="D2683" s="7">
        <v>41661</v>
      </c>
      <c r="E2683" s="7">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c r="W2683" t="str">
        <f>TEXT(Table_1[[#This Row],[Order Date]],"mmmm")</f>
        <v>January</v>
      </c>
    </row>
    <row r="2684" spans="1:23" ht="14.25" customHeight="1">
      <c r="A2684" s="2">
        <v>2683</v>
      </c>
      <c r="B2684" s="2" t="s">
        <v>5812</v>
      </c>
      <c r="C2684" s="2">
        <f>YEAR(Data!$D2684)</f>
        <v>2014</v>
      </c>
      <c r="D2684" s="7">
        <v>41661</v>
      </c>
      <c r="E2684" s="7">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c r="W2684" t="str">
        <f>TEXT(Table_1[[#This Row],[Order Date]],"mmmm")</f>
        <v>January</v>
      </c>
    </row>
    <row r="2685" spans="1:23" ht="14.25" customHeight="1">
      <c r="A2685" s="2">
        <v>2684</v>
      </c>
      <c r="B2685" s="2" t="s">
        <v>5812</v>
      </c>
      <c r="C2685" s="2">
        <f>YEAR(Data!$D2685)</f>
        <v>2014</v>
      </c>
      <c r="D2685" s="7">
        <v>41661</v>
      </c>
      <c r="E2685" s="7">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c r="W2685" t="str">
        <f>TEXT(Table_1[[#This Row],[Order Date]],"mmmm")</f>
        <v>January</v>
      </c>
    </row>
    <row r="2686" spans="1:23" ht="14.25" customHeight="1">
      <c r="A2686" s="2">
        <v>2685</v>
      </c>
      <c r="B2686" s="2" t="s">
        <v>5819</v>
      </c>
      <c r="C2686" s="2">
        <f>YEAR(Data!$D2686)</f>
        <v>2014</v>
      </c>
      <c r="D2686" s="7">
        <v>41820</v>
      </c>
      <c r="E2686" s="7">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c r="W2686" t="str">
        <f>TEXT(Table_1[[#This Row],[Order Date]],"mmmm")</f>
        <v>June</v>
      </c>
    </row>
    <row r="2687" spans="1:23" ht="14.25" customHeight="1">
      <c r="A2687" s="2">
        <v>2686</v>
      </c>
      <c r="B2687" s="2" t="s">
        <v>5820</v>
      </c>
      <c r="C2687" s="2">
        <f>YEAR(Data!$D2687)</f>
        <v>2013</v>
      </c>
      <c r="D2687" s="7">
        <v>41524</v>
      </c>
      <c r="E2687" s="7">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c r="W2687" t="str">
        <f>TEXT(Table_1[[#This Row],[Order Date]],"mmmm")</f>
        <v>September</v>
      </c>
    </row>
    <row r="2688" spans="1:23" ht="14.25" customHeight="1">
      <c r="A2688" s="2">
        <v>2687</v>
      </c>
      <c r="B2688" s="2" t="s">
        <v>5820</v>
      </c>
      <c r="C2688" s="2">
        <f>YEAR(Data!$D2688)</f>
        <v>2013</v>
      </c>
      <c r="D2688" s="7">
        <v>41524</v>
      </c>
      <c r="E2688" s="7">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c r="W2688" t="str">
        <f>TEXT(Table_1[[#This Row],[Order Date]],"mmmm")</f>
        <v>September</v>
      </c>
    </row>
    <row r="2689" spans="1:23" ht="14.25" customHeight="1">
      <c r="A2689" s="2">
        <v>2688</v>
      </c>
      <c r="B2689" s="2" t="s">
        <v>5821</v>
      </c>
      <c r="C2689" s="2">
        <f>YEAR(Data!$D2689)</f>
        <v>2013</v>
      </c>
      <c r="D2689" s="7">
        <v>41491</v>
      </c>
      <c r="E2689" s="7">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c r="W2689" t="str">
        <f>TEXT(Table_1[[#This Row],[Order Date]],"mmmm")</f>
        <v>August</v>
      </c>
    </row>
    <row r="2690" spans="1:23" ht="14.25" customHeight="1">
      <c r="A2690" s="2">
        <v>2689</v>
      </c>
      <c r="B2690" s="2" t="s">
        <v>5824</v>
      </c>
      <c r="C2690" s="2">
        <f>YEAR(Data!$D2690)</f>
        <v>2012</v>
      </c>
      <c r="D2690" s="7">
        <v>41225</v>
      </c>
      <c r="E2690" s="7">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c r="W2690" t="str">
        <f>TEXT(Table_1[[#This Row],[Order Date]],"mmmm")</f>
        <v>November</v>
      </c>
    </row>
    <row r="2691" spans="1:23" ht="14.25" customHeight="1">
      <c r="A2691" s="2">
        <v>2690</v>
      </c>
      <c r="B2691" s="2" t="s">
        <v>5827</v>
      </c>
      <c r="C2691" s="2">
        <f>YEAR(Data!$D2691)</f>
        <v>2011</v>
      </c>
      <c r="D2691" s="7">
        <v>40724</v>
      </c>
      <c r="E2691" s="7">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c r="W2691" t="str">
        <f>TEXT(Table_1[[#This Row],[Order Date]],"mmmm")</f>
        <v>June</v>
      </c>
    </row>
    <row r="2692" spans="1:23" ht="14.25" customHeight="1">
      <c r="A2692" s="2">
        <v>2691</v>
      </c>
      <c r="B2692" s="2" t="s">
        <v>5828</v>
      </c>
      <c r="C2692" s="2">
        <f>YEAR(Data!$D2692)</f>
        <v>2014</v>
      </c>
      <c r="D2692" s="7">
        <v>41978</v>
      </c>
      <c r="E2692" s="7">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c r="W2692" t="str">
        <f>TEXT(Table_1[[#This Row],[Order Date]],"mmmm")</f>
        <v>December</v>
      </c>
    </row>
    <row r="2693" spans="1:23" ht="14.25" customHeight="1">
      <c r="A2693" s="2">
        <v>2692</v>
      </c>
      <c r="B2693" s="2" t="s">
        <v>5829</v>
      </c>
      <c r="C2693" s="2">
        <f>YEAR(Data!$D2693)</f>
        <v>2013</v>
      </c>
      <c r="D2693" s="7">
        <v>41515</v>
      </c>
      <c r="E2693" s="7">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c r="W2693" t="str">
        <f>TEXT(Table_1[[#This Row],[Order Date]],"mmmm")</f>
        <v>August</v>
      </c>
    </row>
    <row r="2694" spans="1:23" ht="14.25" customHeight="1">
      <c r="A2694" s="2">
        <v>2693</v>
      </c>
      <c r="B2694" s="2" t="s">
        <v>5829</v>
      </c>
      <c r="C2694" s="2">
        <f>YEAR(Data!$D2694)</f>
        <v>2013</v>
      </c>
      <c r="D2694" s="7">
        <v>41515</v>
      </c>
      <c r="E2694" s="7">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c r="W2694" t="str">
        <f>TEXT(Table_1[[#This Row],[Order Date]],"mmmm")</f>
        <v>August</v>
      </c>
    </row>
    <row r="2695" spans="1:23" ht="14.25" customHeight="1">
      <c r="A2695" s="2">
        <v>2694</v>
      </c>
      <c r="B2695" s="2" t="s">
        <v>5835</v>
      </c>
      <c r="C2695" s="2">
        <f>YEAR(Data!$D2695)</f>
        <v>2013</v>
      </c>
      <c r="D2695" s="7">
        <v>41296</v>
      </c>
      <c r="E2695" s="7">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c r="W2695" t="str">
        <f>TEXT(Table_1[[#This Row],[Order Date]],"mmmm")</f>
        <v>January</v>
      </c>
    </row>
    <row r="2696" spans="1:23" ht="14.25" customHeight="1">
      <c r="A2696" s="2">
        <v>2695</v>
      </c>
      <c r="B2696" s="2" t="s">
        <v>5836</v>
      </c>
      <c r="C2696" s="2">
        <f>YEAR(Data!$D2696)</f>
        <v>2011</v>
      </c>
      <c r="D2696" s="7">
        <v>40831</v>
      </c>
      <c r="E2696" s="7">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c r="W2696" t="str">
        <f>TEXT(Table_1[[#This Row],[Order Date]],"mmmm")</f>
        <v>October</v>
      </c>
    </row>
    <row r="2697" spans="1:23" ht="14.25" customHeight="1">
      <c r="A2697" s="2">
        <v>2696</v>
      </c>
      <c r="B2697" s="2" t="s">
        <v>5837</v>
      </c>
      <c r="C2697" s="2">
        <f>YEAR(Data!$D2697)</f>
        <v>2013</v>
      </c>
      <c r="D2697" s="7">
        <v>41312</v>
      </c>
      <c r="E2697" s="7">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c r="W2697" t="str">
        <f>TEXT(Table_1[[#This Row],[Order Date]],"mmmm")</f>
        <v>February</v>
      </c>
    </row>
    <row r="2698" spans="1:23" ht="14.25" customHeight="1">
      <c r="A2698" s="2">
        <v>2697</v>
      </c>
      <c r="B2698" s="2" t="s">
        <v>5840</v>
      </c>
      <c r="C2698" s="2">
        <f>YEAR(Data!$D2698)</f>
        <v>2011</v>
      </c>
      <c r="D2698" s="7">
        <v>40620</v>
      </c>
      <c r="E2698" s="7">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c r="W2698" t="str">
        <f>TEXT(Table_1[[#This Row],[Order Date]],"mmmm")</f>
        <v>March</v>
      </c>
    </row>
    <row r="2699" spans="1:23" ht="14.25" customHeight="1">
      <c r="A2699" s="2">
        <v>2698</v>
      </c>
      <c r="B2699" s="2" t="s">
        <v>5840</v>
      </c>
      <c r="C2699" s="2">
        <f>YEAR(Data!$D2699)</f>
        <v>2011</v>
      </c>
      <c r="D2699" s="7">
        <v>40620</v>
      </c>
      <c r="E2699" s="7">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c r="W2699" t="str">
        <f>TEXT(Table_1[[#This Row],[Order Date]],"mmmm")</f>
        <v>March</v>
      </c>
    </row>
    <row r="2700" spans="1:23" ht="14.25" customHeight="1">
      <c r="A2700" s="2">
        <v>2699</v>
      </c>
      <c r="B2700" s="2" t="s">
        <v>5840</v>
      </c>
      <c r="C2700" s="2">
        <f>YEAR(Data!$D2700)</f>
        <v>2011</v>
      </c>
      <c r="D2700" s="7">
        <v>40620</v>
      </c>
      <c r="E2700" s="7">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c r="W2700" t="str">
        <f>TEXT(Table_1[[#This Row],[Order Date]],"mmmm")</f>
        <v>March</v>
      </c>
    </row>
    <row r="2701" spans="1:23" ht="14.25" customHeight="1">
      <c r="A2701" s="2">
        <v>2700</v>
      </c>
      <c r="B2701" s="2" t="s">
        <v>5840</v>
      </c>
      <c r="C2701" s="2">
        <f>YEAR(Data!$D2701)</f>
        <v>2011</v>
      </c>
      <c r="D2701" s="7">
        <v>40620</v>
      </c>
      <c r="E2701" s="7">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c r="W2701" t="str">
        <f>TEXT(Table_1[[#This Row],[Order Date]],"mmmm")</f>
        <v>March</v>
      </c>
    </row>
    <row r="2702" spans="1:23" ht="14.25" customHeight="1">
      <c r="A2702" s="2">
        <v>2701</v>
      </c>
      <c r="B2702" s="2" t="s">
        <v>5840</v>
      </c>
      <c r="C2702" s="2">
        <f>YEAR(Data!$D2702)</f>
        <v>2011</v>
      </c>
      <c r="D2702" s="7">
        <v>40620</v>
      </c>
      <c r="E2702" s="7">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c r="W2702" t="str">
        <f>TEXT(Table_1[[#This Row],[Order Date]],"mmmm")</f>
        <v>March</v>
      </c>
    </row>
    <row r="2703" spans="1:23" ht="14.25" customHeight="1">
      <c r="A2703" s="2">
        <v>2702</v>
      </c>
      <c r="B2703" s="2" t="s">
        <v>5840</v>
      </c>
      <c r="C2703" s="2">
        <f>YEAR(Data!$D2703)</f>
        <v>2011</v>
      </c>
      <c r="D2703" s="7">
        <v>40620</v>
      </c>
      <c r="E2703" s="7">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c r="W2703" t="str">
        <f>TEXT(Table_1[[#This Row],[Order Date]],"mmmm")</f>
        <v>March</v>
      </c>
    </row>
    <row r="2704" spans="1:23" ht="14.25" customHeight="1">
      <c r="A2704" s="2">
        <v>2703</v>
      </c>
      <c r="B2704" s="2" t="s">
        <v>5840</v>
      </c>
      <c r="C2704" s="2">
        <f>YEAR(Data!$D2704)</f>
        <v>2011</v>
      </c>
      <c r="D2704" s="7">
        <v>40620</v>
      </c>
      <c r="E2704" s="7">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c r="W2704" t="str">
        <f>TEXT(Table_1[[#This Row],[Order Date]],"mmmm")</f>
        <v>March</v>
      </c>
    </row>
    <row r="2705" spans="1:23" ht="14.25" customHeight="1">
      <c r="A2705" s="2">
        <v>2704</v>
      </c>
      <c r="B2705" s="2" t="s">
        <v>5847</v>
      </c>
      <c r="C2705" s="2">
        <f>YEAR(Data!$D2705)</f>
        <v>2011</v>
      </c>
      <c r="D2705" s="7">
        <v>40687</v>
      </c>
      <c r="E2705" s="7">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c r="W2705" t="str">
        <f>TEXT(Table_1[[#This Row],[Order Date]],"mmmm")</f>
        <v>May</v>
      </c>
    </row>
    <row r="2706" spans="1:23" ht="14.25" customHeight="1">
      <c r="A2706" s="2">
        <v>2705</v>
      </c>
      <c r="B2706" s="2" t="s">
        <v>5850</v>
      </c>
      <c r="C2706" s="2">
        <f>YEAR(Data!$D2706)</f>
        <v>2014</v>
      </c>
      <c r="D2706" s="7">
        <v>41832</v>
      </c>
      <c r="E2706" s="7">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c r="W2706" t="str">
        <f>TEXT(Table_1[[#This Row],[Order Date]],"mmmm")</f>
        <v>July</v>
      </c>
    </row>
    <row r="2707" spans="1:23" ht="14.25" customHeight="1">
      <c r="A2707" s="2">
        <v>2706</v>
      </c>
      <c r="B2707" s="2" t="s">
        <v>5851</v>
      </c>
      <c r="C2707" s="2">
        <f>YEAR(Data!$D2707)</f>
        <v>2014</v>
      </c>
      <c r="D2707" s="7">
        <v>41807</v>
      </c>
      <c r="E2707" s="7">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c r="W2707" t="str">
        <f>TEXT(Table_1[[#This Row],[Order Date]],"mmmm")</f>
        <v>June</v>
      </c>
    </row>
    <row r="2708" spans="1:23" ht="14.25" customHeight="1">
      <c r="A2708" s="2">
        <v>2707</v>
      </c>
      <c r="B2708" s="2" t="s">
        <v>5851</v>
      </c>
      <c r="C2708" s="2">
        <f>YEAR(Data!$D2708)</f>
        <v>2014</v>
      </c>
      <c r="D2708" s="7">
        <v>41807</v>
      </c>
      <c r="E2708" s="7">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c r="W2708" t="str">
        <f>TEXT(Table_1[[#This Row],[Order Date]],"mmmm")</f>
        <v>June</v>
      </c>
    </row>
    <row r="2709" spans="1:23" ht="14.25" customHeight="1">
      <c r="A2709" s="2">
        <v>2708</v>
      </c>
      <c r="B2709" s="2" t="s">
        <v>5851</v>
      </c>
      <c r="C2709" s="2">
        <f>YEAR(Data!$D2709)</f>
        <v>2014</v>
      </c>
      <c r="D2709" s="7">
        <v>41807</v>
      </c>
      <c r="E2709" s="7">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c r="W2709" t="str">
        <f>TEXT(Table_1[[#This Row],[Order Date]],"mmmm")</f>
        <v>June</v>
      </c>
    </row>
    <row r="2710" spans="1:23" ht="14.25" customHeight="1">
      <c r="A2710" s="2">
        <v>2709</v>
      </c>
      <c r="B2710" s="2" t="s">
        <v>5856</v>
      </c>
      <c r="C2710" s="2">
        <f>YEAR(Data!$D2710)</f>
        <v>2012</v>
      </c>
      <c r="D2710" s="7">
        <v>40938</v>
      </c>
      <c r="E2710" s="7">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c r="W2710" t="str">
        <f>TEXT(Table_1[[#This Row],[Order Date]],"mmmm")</f>
        <v>January</v>
      </c>
    </row>
    <row r="2711" spans="1:23" ht="14.25" customHeight="1">
      <c r="A2711" s="2">
        <v>2710</v>
      </c>
      <c r="B2711" s="2" t="s">
        <v>5856</v>
      </c>
      <c r="C2711" s="2">
        <f>YEAR(Data!$D2711)</f>
        <v>2012</v>
      </c>
      <c r="D2711" s="7">
        <v>40938</v>
      </c>
      <c r="E2711" s="7">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c r="W2711" t="str">
        <f>TEXT(Table_1[[#This Row],[Order Date]],"mmmm")</f>
        <v>January</v>
      </c>
    </row>
    <row r="2712" spans="1:23" ht="14.25" customHeight="1">
      <c r="A2712" s="2">
        <v>2711</v>
      </c>
      <c r="B2712" s="2" t="s">
        <v>5859</v>
      </c>
      <c r="C2712" s="2">
        <f>YEAR(Data!$D2712)</f>
        <v>2012</v>
      </c>
      <c r="D2712" s="7">
        <v>41254</v>
      </c>
      <c r="E2712" s="7">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c r="W2712" t="str">
        <f>TEXT(Table_1[[#This Row],[Order Date]],"mmmm")</f>
        <v>December</v>
      </c>
    </row>
    <row r="2713" spans="1:23" ht="14.25" customHeight="1">
      <c r="A2713" s="2">
        <v>2712</v>
      </c>
      <c r="B2713" s="2" t="s">
        <v>5860</v>
      </c>
      <c r="C2713" s="2">
        <f>YEAR(Data!$D2713)</f>
        <v>2014</v>
      </c>
      <c r="D2713" s="7">
        <v>41922</v>
      </c>
      <c r="E2713" s="7">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c r="W2713" t="str">
        <f>TEXT(Table_1[[#This Row],[Order Date]],"mmmm")</f>
        <v>October</v>
      </c>
    </row>
    <row r="2714" spans="1:23" ht="14.25" customHeight="1">
      <c r="A2714" s="2">
        <v>2713</v>
      </c>
      <c r="B2714" s="2" t="s">
        <v>5861</v>
      </c>
      <c r="C2714" s="2">
        <f>YEAR(Data!$D2714)</f>
        <v>2014</v>
      </c>
      <c r="D2714" s="7">
        <v>41850</v>
      </c>
      <c r="E2714" s="7">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c r="W2714" t="str">
        <f>TEXT(Table_1[[#This Row],[Order Date]],"mmmm")</f>
        <v>July</v>
      </c>
    </row>
    <row r="2715" spans="1:23" ht="14.25" customHeight="1">
      <c r="A2715" s="2">
        <v>2714</v>
      </c>
      <c r="B2715" s="2" t="s">
        <v>5862</v>
      </c>
      <c r="C2715" s="2">
        <f>YEAR(Data!$D2715)</f>
        <v>2011</v>
      </c>
      <c r="D2715" s="7">
        <v>40658</v>
      </c>
      <c r="E2715" s="7">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c r="W2715" t="str">
        <f>TEXT(Table_1[[#This Row],[Order Date]],"mmmm")</f>
        <v>April</v>
      </c>
    </row>
    <row r="2716" spans="1:23" ht="14.25" customHeight="1">
      <c r="A2716" s="2">
        <v>2715</v>
      </c>
      <c r="B2716" s="2" t="s">
        <v>5864</v>
      </c>
      <c r="C2716" s="2">
        <f>YEAR(Data!$D2716)</f>
        <v>2012</v>
      </c>
      <c r="D2716" s="7">
        <v>41244</v>
      </c>
      <c r="E2716" s="7">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c r="W2716" t="str">
        <f>TEXT(Table_1[[#This Row],[Order Date]],"mmmm")</f>
        <v>December</v>
      </c>
    </row>
    <row r="2717" spans="1:23" ht="14.25" customHeight="1">
      <c r="A2717" s="2">
        <v>2716</v>
      </c>
      <c r="B2717" s="2" t="s">
        <v>5865</v>
      </c>
      <c r="C2717" s="2">
        <f>YEAR(Data!$D2717)</f>
        <v>2011</v>
      </c>
      <c r="D2717" s="7">
        <v>40881</v>
      </c>
      <c r="E2717" s="7">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c r="W2717" t="str">
        <f>TEXT(Table_1[[#This Row],[Order Date]],"mmmm")</f>
        <v>December</v>
      </c>
    </row>
    <row r="2718" spans="1:23" ht="14.25" customHeight="1">
      <c r="A2718" s="2">
        <v>2717</v>
      </c>
      <c r="B2718" s="2" t="s">
        <v>5868</v>
      </c>
      <c r="C2718" s="2">
        <f>YEAR(Data!$D2718)</f>
        <v>2014</v>
      </c>
      <c r="D2718" s="7">
        <v>41878</v>
      </c>
      <c r="E2718" s="7">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c r="W2718" t="str">
        <f>TEXT(Table_1[[#This Row],[Order Date]],"mmmm")</f>
        <v>August</v>
      </c>
    </row>
    <row r="2719" spans="1:23" ht="14.25" customHeight="1">
      <c r="A2719" s="2">
        <v>2718</v>
      </c>
      <c r="B2719" s="2" t="s">
        <v>5871</v>
      </c>
      <c r="C2719" s="2">
        <f>YEAR(Data!$D2719)</f>
        <v>2011</v>
      </c>
      <c r="D2719" s="7">
        <v>40793</v>
      </c>
      <c r="E2719" s="7">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c r="W2719" t="str">
        <f>TEXT(Table_1[[#This Row],[Order Date]],"mmmm")</f>
        <v>September</v>
      </c>
    </row>
    <row r="2720" spans="1:23" ht="14.25" customHeight="1">
      <c r="A2720" s="2">
        <v>2719</v>
      </c>
      <c r="B2720" s="2" t="s">
        <v>5874</v>
      </c>
      <c r="C2720" s="2">
        <f>YEAR(Data!$D2720)</f>
        <v>2014</v>
      </c>
      <c r="D2720" s="7">
        <v>41995</v>
      </c>
      <c r="E2720" s="7">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c r="W2720" t="str">
        <f>TEXT(Table_1[[#This Row],[Order Date]],"mmmm")</f>
        <v>December</v>
      </c>
    </row>
    <row r="2721" spans="1:23" ht="14.25" customHeight="1">
      <c r="A2721" s="2">
        <v>2720</v>
      </c>
      <c r="B2721" s="2" t="s">
        <v>5875</v>
      </c>
      <c r="C2721" s="2">
        <f>YEAR(Data!$D2721)</f>
        <v>2011</v>
      </c>
      <c r="D2721" s="7">
        <v>40883</v>
      </c>
      <c r="E2721" s="7">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c r="W2721" t="str">
        <f>TEXT(Table_1[[#This Row],[Order Date]],"mmmm")</f>
        <v>December</v>
      </c>
    </row>
    <row r="2722" spans="1:23" ht="14.25" customHeight="1">
      <c r="A2722" s="2">
        <v>2721</v>
      </c>
      <c r="B2722" s="2" t="s">
        <v>5876</v>
      </c>
      <c r="C2722" s="2">
        <f>YEAR(Data!$D2722)</f>
        <v>2011</v>
      </c>
      <c r="D2722" s="7">
        <v>40851</v>
      </c>
      <c r="E2722" s="7">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c r="W2722" t="str">
        <f>TEXT(Table_1[[#This Row],[Order Date]],"mmmm")</f>
        <v>November</v>
      </c>
    </row>
    <row r="2723" spans="1:23" ht="14.25" customHeight="1">
      <c r="A2723" s="2">
        <v>2722</v>
      </c>
      <c r="B2723" s="2" t="s">
        <v>5876</v>
      </c>
      <c r="C2723" s="2">
        <f>YEAR(Data!$D2723)</f>
        <v>2011</v>
      </c>
      <c r="D2723" s="7">
        <v>40851</v>
      </c>
      <c r="E2723" s="7">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c r="W2723" t="str">
        <f>TEXT(Table_1[[#This Row],[Order Date]],"mmmm")</f>
        <v>November</v>
      </c>
    </row>
    <row r="2724" spans="1:23" ht="14.25" customHeight="1">
      <c r="A2724" s="2">
        <v>2723</v>
      </c>
      <c r="B2724" s="2" t="s">
        <v>5877</v>
      </c>
      <c r="C2724" s="2">
        <f>YEAR(Data!$D2724)</f>
        <v>2013</v>
      </c>
      <c r="D2724" s="7">
        <v>41379</v>
      </c>
      <c r="E2724" s="7">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c r="W2724" t="str">
        <f>TEXT(Table_1[[#This Row],[Order Date]],"mmmm")</f>
        <v>April</v>
      </c>
    </row>
    <row r="2725" spans="1:23" ht="14.25" customHeight="1">
      <c r="A2725" s="2">
        <v>2724</v>
      </c>
      <c r="B2725" s="2" t="s">
        <v>5878</v>
      </c>
      <c r="C2725" s="2">
        <f>YEAR(Data!$D2725)</f>
        <v>2011</v>
      </c>
      <c r="D2725" s="7">
        <v>40820</v>
      </c>
      <c r="E2725" s="7">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c r="W2725" t="str">
        <f>TEXT(Table_1[[#This Row],[Order Date]],"mmmm")</f>
        <v>October</v>
      </c>
    </row>
    <row r="2726" spans="1:23" ht="14.25" customHeight="1">
      <c r="A2726" s="2">
        <v>2725</v>
      </c>
      <c r="B2726" s="2" t="s">
        <v>5878</v>
      </c>
      <c r="C2726" s="2">
        <f>YEAR(Data!$D2726)</f>
        <v>2011</v>
      </c>
      <c r="D2726" s="7">
        <v>40820</v>
      </c>
      <c r="E2726" s="7">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c r="W2726" t="str">
        <f>TEXT(Table_1[[#This Row],[Order Date]],"mmmm")</f>
        <v>October</v>
      </c>
    </row>
    <row r="2727" spans="1:23" ht="14.25" customHeight="1">
      <c r="A2727" s="2">
        <v>2726</v>
      </c>
      <c r="B2727" s="2" t="s">
        <v>5881</v>
      </c>
      <c r="C2727" s="2">
        <f>YEAR(Data!$D2727)</f>
        <v>2014</v>
      </c>
      <c r="D2727" s="7">
        <v>41951</v>
      </c>
      <c r="E2727" s="7">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c r="W2727" t="str">
        <f>TEXT(Table_1[[#This Row],[Order Date]],"mmmm")</f>
        <v>November</v>
      </c>
    </row>
    <row r="2728" spans="1:23" ht="14.25" customHeight="1">
      <c r="A2728" s="2">
        <v>2727</v>
      </c>
      <c r="B2728" s="2" t="s">
        <v>5881</v>
      </c>
      <c r="C2728" s="2">
        <f>YEAR(Data!$D2728)</f>
        <v>2014</v>
      </c>
      <c r="D2728" s="7">
        <v>41951</v>
      </c>
      <c r="E2728" s="7">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c r="W2728" t="str">
        <f>TEXT(Table_1[[#This Row],[Order Date]],"mmmm")</f>
        <v>November</v>
      </c>
    </row>
    <row r="2729" spans="1:23" ht="14.25" customHeight="1">
      <c r="A2729" s="2">
        <v>2728</v>
      </c>
      <c r="B2729" s="2" t="s">
        <v>5882</v>
      </c>
      <c r="C2729" s="2">
        <f>YEAR(Data!$D2729)</f>
        <v>2014</v>
      </c>
      <c r="D2729" s="7">
        <v>41996</v>
      </c>
      <c r="E2729" s="7">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c r="W2729" t="str">
        <f>TEXT(Table_1[[#This Row],[Order Date]],"mmmm")</f>
        <v>December</v>
      </c>
    </row>
    <row r="2730" spans="1:23" ht="14.25" customHeight="1">
      <c r="A2730" s="2">
        <v>2729</v>
      </c>
      <c r="B2730" s="2" t="s">
        <v>5882</v>
      </c>
      <c r="C2730" s="2">
        <f>YEAR(Data!$D2730)</f>
        <v>2014</v>
      </c>
      <c r="D2730" s="7">
        <v>41996</v>
      </c>
      <c r="E2730" s="7">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c r="W2730" t="str">
        <f>TEXT(Table_1[[#This Row],[Order Date]],"mmmm")</f>
        <v>December</v>
      </c>
    </row>
    <row r="2731" spans="1:23" ht="14.25" customHeight="1">
      <c r="A2731" s="2">
        <v>2730</v>
      </c>
      <c r="B2731" s="2" t="s">
        <v>5883</v>
      </c>
      <c r="C2731" s="2">
        <f>YEAR(Data!$D2731)</f>
        <v>2014</v>
      </c>
      <c r="D2731" s="7">
        <v>41684</v>
      </c>
      <c r="E2731" s="7">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c r="W2731" t="str">
        <f>TEXT(Table_1[[#This Row],[Order Date]],"mmmm")</f>
        <v>February</v>
      </c>
    </row>
    <row r="2732" spans="1:23" ht="14.25" customHeight="1">
      <c r="A2732" s="2">
        <v>2731</v>
      </c>
      <c r="B2732" s="2" t="s">
        <v>5883</v>
      </c>
      <c r="C2732" s="2">
        <f>YEAR(Data!$D2732)</f>
        <v>2014</v>
      </c>
      <c r="D2732" s="7">
        <v>41684</v>
      </c>
      <c r="E2732" s="7">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c r="W2732" t="str">
        <f>TEXT(Table_1[[#This Row],[Order Date]],"mmmm")</f>
        <v>February</v>
      </c>
    </row>
    <row r="2733" spans="1:23" ht="14.25" customHeight="1">
      <c r="A2733" s="2">
        <v>2732</v>
      </c>
      <c r="B2733" s="2" t="s">
        <v>5883</v>
      </c>
      <c r="C2733" s="2">
        <f>YEAR(Data!$D2733)</f>
        <v>2014</v>
      </c>
      <c r="D2733" s="7">
        <v>41684</v>
      </c>
      <c r="E2733" s="7">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c r="W2733" t="str">
        <f>TEXT(Table_1[[#This Row],[Order Date]],"mmmm")</f>
        <v>February</v>
      </c>
    </row>
    <row r="2734" spans="1:23" ht="14.25" customHeight="1">
      <c r="A2734" s="2">
        <v>2733</v>
      </c>
      <c r="B2734" s="2" t="s">
        <v>5886</v>
      </c>
      <c r="C2734" s="2">
        <f>YEAR(Data!$D2734)</f>
        <v>2011</v>
      </c>
      <c r="D2734" s="7">
        <v>40726</v>
      </c>
      <c r="E2734" s="7">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c r="W2734" t="str">
        <f>TEXT(Table_1[[#This Row],[Order Date]],"mmmm")</f>
        <v>July</v>
      </c>
    </row>
    <row r="2735" spans="1:23" ht="14.25" customHeight="1">
      <c r="A2735" s="2">
        <v>2734</v>
      </c>
      <c r="B2735" s="2" t="s">
        <v>5886</v>
      </c>
      <c r="C2735" s="2">
        <f>YEAR(Data!$D2735)</f>
        <v>2011</v>
      </c>
      <c r="D2735" s="7">
        <v>40726</v>
      </c>
      <c r="E2735" s="7">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c r="W2735" t="str">
        <f>TEXT(Table_1[[#This Row],[Order Date]],"mmmm")</f>
        <v>July</v>
      </c>
    </row>
    <row r="2736" spans="1:23" ht="14.25" customHeight="1">
      <c r="A2736" s="2">
        <v>2735</v>
      </c>
      <c r="B2736" s="2" t="s">
        <v>5887</v>
      </c>
      <c r="C2736" s="2">
        <f>YEAR(Data!$D2736)</f>
        <v>2012</v>
      </c>
      <c r="D2736" s="7">
        <v>40960</v>
      </c>
      <c r="E2736" s="7">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c r="W2736" t="str">
        <f>TEXT(Table_1[[#This Row],[Order Date]],"mmmm")</f>
        <v>February</v>
      </c>
    </row>
    <row r="2737" spans="1:23" ht="14.25" customHeight="1">
      <c r="A2737" s="2">
        <v>2736</v>
      </c>
      <c r="B2737" s="2" t="s">
        <v>5889</v>
      </c>
      <c r="C2737" s="2">
        <f>YEAR(Data!$D2737)</f>
        <v>2012</v>
      </c>
      <c r="D2737" s="7">
        <v>41226</v>
      </c>
      <c r="E2737" s="7">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c r="W2737" t="str">
        <f>TEXT(Table_1[[#This Row],[Order Date]],"mmmm")</f>
        <v>November</v>
      </c>
    </row>
    <row r="2738" spans="1:23" ht="14.25" customHeight="1">
      <c r="A2738" s="2">
        <v>2737</v>
      </c>
      <c r="B2738" s="2" t="s">
        <v>5889</v>
      </c>
      <c r="C2738" s="2">
        <f>YEAR(Data!$D2738)</f>
        <v>2012</v>
      </c>
      <c r="D2738" s="7">
        <v>41226</v>
      </c>
      <c r="E2738" s="7">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c r="W2738" t="str">
        <f>TEXT(Table_1[[#This Row],[Order Date]],"mmmm")</f>
        <v>November</v>
      </c>
    </row>
    <row r="2739" spans="1:23" ht="14.25" customHeight="1">
      <c r="A2739" s="2">
        <v>2738</v>
      </c>
      <c r="B2739" s="2" t="s">
        <v>5889</v>
      </c>
      <c r="C2739" s="2">
        <f>YEAR(Data!$D2739)</f>
        <v>2012</v>
      </c>
      <c r="D2739" s="7">
        <v>41226</v>
      </c>
      <c r="E2739" s="7">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c r="W2739" t="str">
        <f>TEXT(Table_1[[#This Row],[Order Date]],"mmmm")</f>
        <v>November</v>
      </c>
    </row>
    <row r="2740" spans="1:23" ht="14.25" customHeight="1">
      <c r="A2740" s="2">
        <v>2739</v>
      </c>
      <c r="B2740" s="2" t="s">
        <v>5889</v>
      </c>
      <c r="C2740" s="2">
        <f>YEAR(Data!$D2740)</f>
        <v>2012</v>
      </c>
      <c r="D2740" s="7">
        <v>41226</v>
      </c>
      <c r="E2740" s="7">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c r="W2740" t="str">
        <f>TEXT(Table_1[[#This Row],[Order Date]],"mmmm")</f>
        <v>November</v>
      </c>
    </row>
    <row r="2741" spans="1:23" ht="14.25" customHeight="1">
      <c r="A2741" s="2">
        <v>2740</v>
      </c>
      <c r="B2741" s="2" t="s">
        <v>5892</v>
      </c>
      <c r="C2741" s="2">
        <f>YEAR(Data!$D2741)</f>
        <v>2014</v>
      </c>
      <c r="D2741" s="7">
        <v>41746</v>
      </c>
      <c r="E2741" s="7">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c r="W2741" t="str">
        <f>TEXT(Table_1[[#This Row],[Order Date]],"mmmm")</f>
        <v>April</v>
      </c>
    </row>
    <row r="2742" spans="1:23" ht="14.25" customHeight="1">
      <c r="A2742" s="2">
        <v>2741</v>
      </c>
      <c r="B2742" s="2" t="s">
        <v>5892</v>
      </c>
      <c r="C2742" s="2">
        <f>YEAR(Data!$D2742)</f>
        <v>2014</v>
      </c>
      <c r="D2742" s="7">
        <v>41746</v>
      </c>
      <c r="E2742" s="7">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c r="W2742" t="str">
        <f>TEXT(Table_1[[#This Row],[Order Date]],"mmmm")</f>
        <v>April</v>
      </c>
    </row>
    <row r="2743" spans="1:23" ht="14.25" customHeight="1">
      <c r="A2743" s="2">
        <v>2742</v>
      </c>
      <c r="B2743" s="2" t="s">
        <v>5898</v>
      </c>
      <c r="C2743" s="2">
        <f>YEAR(Data!$D2743)</f>
        <v>2013</v>
      </c>
      <c r="D2743" s="7">
        <v>41330</v>
      </c>
      <c r="E2743" s="7">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c r="W2743" t="str">
        <f>TEXT(Table_1[[#This Row],[Order Date]],"mmmm")</f>
        <v>February</v>
      </c>
    </row>
    <row r="2744" spans="1:23" ht="14.25" customHeight="1">
      <c r="A2744" s="2">
        <v>2743</v>
      </c>
      <c r="B2744" s="2" t="s">
        <v>5899</v>
      </c>
      <c r="C2744" s="2">
        <f>YEAR(Data!$D2744)</f>
        <v>2011</v>
      </c>
      <c r="D2744" s="7">
        <v>40851</v>
      </c>
      <c r="E2744" s="7">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c r="W2744" t="str">
        <f>TEXT(Table_1[[#This Row],[Order Date]],"mmmm")</f>
        <v>November</v>
      </c>
    </row>
    <row r="2745" spans="1:23" ht="14.25" customHeight="1">
      <c r="A2745" s="2">
        <v>2744</v>
      </c>
      <c r="B2745" s="2" t="s">
        <v>5902</v>
      </c>
      <c r="C2745" s="2">
        <f>YEAR(Data!$D2745)</f>
        <v>2012</v>
      </c>
      <c r="D2745" s="7">
        <v>41080</v>
      </c>
      <c r="E2745" s="7">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c r="W2745" t="str">
        <f>TEXT(Table_1[[#This Row],[Order Date]],"mmmm")</f>
        <v>June</v>
      </c>
    </row>
    <row r="2746" spans="1:23" ht="14.25" customHeight="1">
      <c r="A2746" s="2">
        <v>2745</v>
      </c>
      <c r="B2746" s="2" t="s">
        <v>5902</v>
      </c>
      <c r="C2746" s="2">
        <f>YEAR(Data!$D2746)</f>
        <v>2012</v>
      </c>
      <c r="D2746" s="7">
        <v>41080</v>
      </c>
      <c r="E2746" s="7">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c r="W2746" t="str">
        <f>TEXT(Table_1[[#This Row],[Order Date]],"mmmm")</f>
        <v>June</v>
      </c>
    </row>
    <row r="2747" spans="1:23" ht="14.25" customHeight="1">
      <c r="A2747" s="2">
        <v>2746</v>
      </c>
      <c r="B2747" s="2" t="s">
        <v>5903</v>
      </c>
      <c r="C2747" s="2">
        <f>YEAR(Data!$D2747)</f>
        <v>2014</v>
      </c>
      <c r="D2747" s="7">
        <v>41859</v>
      </c>
      <c r="E2747" s="7">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c r="W2747" t="str">
        <f>TEXT(Table_1[[#This Row],[Order Date]],"mmmm")</f>
        <v>August</v>
      </c>
    </row>
    <row r="2748" spans="1:23" ht="14.25" customHeight="1">
      <c r="A2748" s="2">
        <v>2747</v>
      </c>
      <c r="B2748" s="2" t="s">
        <v>5904</v>
      </c>
      <c r="C2748" s="2">
        <f>YEAR(Data!$D2748)</f>
        <v>2011</v>
      </c>
      <c r="D2748" s="7">
        <v>40675</v>
      </c>
      <c r="E2748" s="7">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c r="W2748" t="str">
        <f>TEXT(Table_1[[#This Row],[Order Date]],"mmmm")</f>
        <v>May</v>
      </c>
    </row>
    <row r="2749" spans="1:23" ht="14.25" customHeight="1">
      <c r="A2749" s="2">
        <v>2748</v>
      </c>
      <c r="B2749" s="2" t="s">
        <v>5905</v>
      </c>
      <c r="C2749" s="2">
        <f>YEAR(Data!$D2749)</f>
        <v>2012</v>
      </c>
      <c r="D2749" s="7">
        <v>41235</v>
      </c>
      <c r="E2749" s="7">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c r="W2749" t="str">
        <f>TEXT(Table_1[[#This Row],[Order Date]],"mmmm")</f>
        <v>November</v>
      </c>
    </row>
    <row r="2750" spans="1:23" ht="14.25" customHeight="1">
      <c r="A2750" s="2">
        <v>2749</v>
      </c>
      <c r="B2750" s="2" t="s">
        <v>5909</v>
      </c>
      <c r="C2750" s="2">
        <f>YEAR(Data!$D2750)</f>
        <v>2012</v>
      </c>
      <c r="D2750" s="7">
        <v>41247</v>
      </c>
      <c r="E2750" s="7">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c r="W2750" t="str">
        <f>TEXT(Table_1[[#This Row],[Order Date]],"mmmm")</f>
        <v>December</v>
      </c>
    </row>
    <row r="2751" spans="1:23" ht="14.25" customHeight="1">
      <c r="A2751" s="2">
        <v>2750</v>
      </c>
      <c r="B2751" s="2" t="s">
        <v>5912</v>
      </c>
      <c r="C2751" s="2">
        <f>YEAR(Data!$D2751)</f>
        <v>2011</v>
      </c>
      <c r="D2751" s="7">
        <v>40702</v>
      </c>
      <c r="E2751" s="7">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c r="W2751" t="str">
        <f>TEXT(Table_1[[#This Row],[Order Date]],"mmmm")</f>
        <v>June</v>
      </c>
    </row>
    <row r="2752" spans="1:23" ht="14.25" customHeight="1">
      <c r="A2752" s="2">
        <v>2751</v>
      </c>
      <c r="B2752" s="2" t="s">
        <v>5915</v>
      </c>
      <c r="C2752" s="2">
        <f>YEAR(Data!$D2752)</f>
        <v>2011</v>
      </c>
      <c r="D2752" s="7">
        <v>40763</v>
      </c>
      <c r="E2752" s="7">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c r="W2752" t="str">
        <f>TEXT(Table_1[[#This Row],[Order Date]],"mmmm")</f>
        <v>August</v>
      </c>
    </row>
    <row r="2753" spans="1:23" ht="14.25" customHeight="1">
      <c r="A2753" s="2">
        <v>2752</v>
      </c>
      <c r="B2753" s="2" t="s">
        <v>5919</v>
      </c>
      <c r="C2753" s="2">
        <f>YEAR(Data!$D2753)</f>
        <v>2011</v>
      </c>
      <c r="D2753" s="7">
        <v>40689</v>
      </c>
      <c r="E2753" s="7">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c r="W2753" t="str">
        <f>TEXT(Table_1[[#This Row],[Order Date]],"mmmm")</f>
        <v>May</v>
      </c>
    </row>
    <row r="2754" spans="1:23" ht="14.25" customHeight="1">
      <c r="A2754" s="2">
        <v>2753</v>
      </c>
      <c r="B2754" s="2" t="s">
        <v>5920</v>
      </c>
      <c r="C2754" s="2">
        <f>YEAR(Data!$D2754)</f>
        <v>2012</v>
      </c>
      <c r="D2754" s="7">
        <v>41016</v>
      </c>
      <c r="E2754" s="7">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c r="W2754" t="str">
        <f>TEXT(Table_1[[#This Row],[Order Date]],"mmmm")</f>
        <v>April</v>
      </c>
    </row>
    <row r="2755" spans="1:23" ht="14.25" customHeight="1">
      <c r="A2755" s="2">
        <v>2754</v>
      </c>
      <c r="B2755" s="2" t="s">
        <v>5920</v>
      </c>
      <c r="C2755" s="2">
        <f>YEAR(Data!$D2755)</f>
        <v>2012</v>
      </c>
      <c r="D2755" s="7">
        <v>41016</v>
      </c>
      <c r="E2755" s="7">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c r="W2755" t="str">
        <f>TEXT(Table_1[[#This Row],[Order Date]],"mmmm")</f>
        <v>April</v>
      </c>
    </row>
    <row r="2756" spans="1:23" ht="14.25" customHeight="1">
      <c r="A2756" s="2">
        <v>2755</v>
      </c>
      <c r="B2756" s="2" t="s">
        <v>5920</v>
      </c>
      <c r="C2756" s="2">
        <f>YEAR(Data!$D2756)</f>
        <v>2012</v>
      </c>
      <c r="D2756" s="7">
        <v>41016</v>
      </c>
      <c r="E2756" s="7">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c r="W2756" t="str">
        <f>TEXT(Table_1[[#This Row],[Order Date]],"mmmm")</f>
        <v>April</v>
      </c>
    </row>
    <row r="2757" spans="1:23" ht="14.25" customHeight="1">
      <c r="A2757" s="2">
        <v>2756</v>
      </c>
      <c r="B2757" s="2" t="s">
        <v>5920</v>
      </c>
      <c r="C2757" s="2">
        <f>YEAR(Data!$D2757)</f>
        <v>2012</v>
      </c>
      <c r="D2757" s="7">
        <v>41016</v>
      </c>
      <c r="E2757" s="7">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c r="W2757" t="str">
        <f>TEXT(Table_1[[#This Row],[Order Date]],"mmmm")</f>
        <v>April</v>
      </c>
    </row>
    <row r="2758" spans="1:23" ht="14.25" customHeight="1">
      <c r="A2758" s="2">
        <v>2757</v>
      </c>
      <c r="B2758" s="2" t="s">
        <v>5920</v>
      </c>
      <c r="C2758" s="2">
        <f>YEAR(Data!$D2758)</f>
        <v>2012</v>
      </c>
      <c r="D2758" s="7">
        <v>41016</v>
      </c>
      <c r="E2758" s="7">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c r="W2758" t="str">
        <f>TEXT(Table_1[[#This Row],[Order Date]],"mmmm")</f>
        <v>April</v>
      </c>
    </row>
    <row r="2759" spans="1:23" ht="14.25" customHeight="1">
      <c r="A2759" s="2">
        <v>2758</v>
      </c>
      <c r="B2759" s="2" t="s">
        <v>5923</v>
      </c>
      <c r="C2759" s="2">
        <f>YEAR(Data!$D2759)</f>
        <v>2013</v>
      </c>
      <c r="D2759" s="7">
        <v>41437</v>
      </c>
      <c r="E2759" s="7">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c r="W2759" t="str">
        <f>TEXT(Table_1[[#This Row],[Order Date]],"mmmm")</f>
        <v>June</v>
      </c>
    </row>
    <row r="2760" spans="1:23" ht="14.25" customHeight="1">
      <c r="A2760" s="2">
        <v>2759</v>
      </c>
      <c r="B2760" s="2" t="s">
        <v>5924</v>
      </c>
      <c r="C2760" s="2">
        <f>YEAR(Data!$D2760)</f>
        <v>2013</v>
      </c>
      <c r="D2760" s="7">
        <v>41345</v>
      </c>
      <c r="E2760" s="7">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c r="W2760" t="str">
        <f>TEXT(Table_1[[#This Row],[Order Date]],"mmmm")</f>
        <v>March</v>
      </c>
    </row>
    <row r="2761" spans="1:23" ht="14.25" customHeight="1">
      <c r="A2761" s="2">
        <v>2760</v>
      </c>
      <c r="B2761" s="2" t="s">
        <v>5924</v>
      </c>
      <c r="C2761" s="2">
        <f>YEAR(Data!$D2761)</f>
        <v>2013</v>
      </c>
      <c r="D2761" s="7">
        <v>41345</v>
      </c>
      <c r="E2761" s="7">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c r="W2761" t="str">
        <f>TEXT(Table_1[[#This Row],[Order Date]],"mmmm")</f>
        <v>March</v>
      </c>
    </row>
    <row r="2762" spans="1:23" ht="14.25" customHeight="1">
      <c r="A2762" s="2">
        <v>2761</v>
      </c>
      <c r="B2762" s="2" t="s">
        <v>5927</v>
      </c>
      <c r="C2762" s="2">
        <f>YEAR(Data!$D2762)</f>
        <v>2011</v>
      </c>
      <c r="D2762" s="7">
        <v>40689</v>
      </c>
      <c r="E2762" s="7">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c r="W2762" t="str">
        <f>TEXT(Table_1[[#This Row],[Order Date]],"mmmm")</f>
        <v>May</v>
      </c>
    </row>
    <row r="2763" spans="1:23" ht="14.25" customHeight="1">
      <c r="A2763" s="2">
        <v>2762</v>
      </c>
      <c r="B2763" s="2" t="s">
        <v>5930</v>
      </c>
      <c r="C2763" s="2">
        <f>YEAR(Data!$D2763)</f>
        <v>2014</v>
      </c>
      <c r="D2763" s="7">
        <v>41925</v>
      </c>
      <c r="E2763" s="7">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c r="W2763" t="str">
        <f>TEXT(Table_1[[#This Row],[Order Date]],"mmmm")</f>
        <v>October</v>
      </c>
    </row>
    <row r="2764" spans="1:23" ht="14.25" customHeight="1">
      <c r="A2764" s="2">
        <v>2763</v>
      </c>
      <c r="B2764" s="2" t="s">
        <v>5930</v>
      </c>
      <c r="C2764" s="2">
        <f>YEAR(Data!$D2764)</f>
        <v>2014</v>
      </c>
      <c r="D2764" s="7">
        <v>41925</v>
      </c>
      <c r="E2764" s="7">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c r="W2764" t="str">
        <f>TEXT(Table_1[[#This Row],[Order Date]],"mmmm")</f>
        <v>October</v>
      </c>
    </row>
    <row r="2765" spans="1:23" ht="14.25" customHeight="1">
      <c r="A2765" s="2">
        <v>2764</v>
      </c>
      <c r="B2765" s="2" t="s">
        <v>5933</v>
      </c>
      <c r="C2765" s="2">
        <f>YEAR(Data!$D2765)</f>
        <v>2014</v>
      </c>
      <c r="D2765" s="7">
        <v>41813</v>
      </c>
      <c r="E2765" s="7">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c r="W2765" t="str">
        <f>TEXT(Table_1[[#This Row],[Order Date]],"mmmm")</f>
        <v>June</v>
      </c>
    </row>
    <row r="2766" spans="1:23" ht="14.25" customHeight="1">
      <c r="A2766" s="2">
        <v>2765</v>
      </c>
      <c r="B2766" s="2" t="s">
        <v>5933</v>
      </c>
      <c r="C2766" s="2">
        <f>YEAR(Data!$D2766)</f>
        <v>2014</v>
      </c>
      <c r="D2766" s="7">
        <v>41813</v>
      </c>
      <c r="E2766" s="7">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c r="W2766" t="str">
        <f>TEXT(Table_1[[#This Row],[Order Date]],"mmmm")</f>
        <v>June</v>
      </c>
    </row>
    <row r="2767" spans="1:23" ht="14.25" customHeight="1">
      <c r="A2767" s="2">
        <v>2766</v>
      </c>
      <c r="B2767" s="2" t="s">
        <v>5933</v>
      </c>
      <c r="C2767" s="2">
        <f>YEAR(Data!$D2767)</f>
        <v>2014</v>
      </c>
      <c r="D2767" s="7">
        <v>41813</v>
      </c>
      <c r="E2767" s="7">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c r="W2767" t="str">
        <f>TEXT(Table_1[[#This Row],[Order Date]],"mmmm")</f>
        <v>June</v>
      </c>
    </row>
    <row r="2768" spans="1:23" ht="14.25" customHeight="1">
      <c r="A2768" s="2">
        <v>2767</v>
      </c>
      <c r="B2768" s="2" t="s">
        <v>5938</v>
      </c>
      <c r="C2768" s="2">
        <f>YEAR(Data!$D2768)</f>
        <v>2014</v>
      </c>
      <c r="D2768" s="7">
        <v>41655</v>
      </c>
      <c r="E2768" s="7">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c r="W2768" t="str">
        <f>TEXT(Table_1[[#This Row],[Order Date]],"mmmm")</f>
        <v>January</v>
      </c>
    </row>
    <row r="2769" spans="1:23" ht="14.25" customHeight="1">
      <c r="A2769" s="2">
        <v>2768</v>
      </c>
      <c r="B2769" s="2" t="s">
        <v>5938</v>
      </c>
      <c r="C2769" s="2">
        <f>YEAR(Data!$D2769)</f>
        <v>2014</v>
      </c>
      <c r="D2769" s="7">
        <v>41655</v>
      </c>
      <c r="E2769" s="7">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c r="W2769" t="str">
        <f>TEXT(Table_1[[#This Row],[Order Date]],"mmmm")</f>
        <v>January</v>
      </c>
    </row>
    <row r="2770" spans="1:23" ht="14.25" customHeight="1">
      <c r="A2770" s="2">
        <v>2769</v>
      </c>
      <c r="B2770" s="2" t="s">
        <v>5941</v>
      </c>
      <c r="C2770" s="2">
        <f>YEAR(Data!$D2770)</f>
        <v>2012</v>
      </c>
      <c r="D2770" s="7">
        <v>41001</v>
      </c>
      <c r="E2770" s="7">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c r="W2770" t="str">
        <f>TEXT(Table_1[[#This Row],[Order Date]],"mmmm")</f>
        <v>April</v>
      </c>
    </row>
    <row r="2771" spans="1:23" ht="14.25" customHeight="1">
      <c r="A2771" s="2">
        <v>2770</v>
      </c>
      <c r="B2771" s="2" t="s">
        <v>5941</v>
      </c>
      <c r="C2771" s="2">
        <f>YEAR(Data!$D2771)</f>
        <v>2012</v>
      </c>
      <c r="D2771" s="7">
        <v>41001</v>
      </c>
      <c r="E2771" s="7">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c r="W2771" t="str">
        <f>TEXT(Table_1[[#This Row],[Order Date]],"mmmm")</f>
        <v>April</v>
      </c>
    </row>
    <row r="2772" spans="1:23" ht="14.25" customHeight="1">
      <c r="A2772" s="2">
        <v>2771</v>
      </c>
      <c r="B2772" s="2" t="s">
        <v>5941</v>
      </c>
      <c r="C2772" s="2">
        <f>YEAR(Data!$D2772)</f>
        <v>2012</v>
      </c>
      <c r="D2772" s="7">
        <v>41001</v>
      </c>
      <c r="E2772" s="7">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c r="W2772" t="str">
        <f>TEXT(Table_1[[#This Row],[Order Date]],"mmmm")</f>
        <v>April</v>
      </c>
    </row>
    <row r="2773" spans="1:23" ht="14.25" customHeight="1">
      <c r="A2773" s="2">
        <v>2772</v>
      </c>
      <c r="B2773" s="2" t="s">
        <v>5946</v>
      </c>
      <c r="C2773" s="2">
        <f>YEAR(Data!$D2773)</f>
        <v>2013</v>
      </c>
      <c r="D2773" s="7">
        <v>41521</v>
      </c>
      <c r="E2773" s="7">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c r="W2773" t="str">
        <f>TEXT(Table_1[[#This Row],[Order Date]],"mmmm")</f>
        <v>September</v>
      </c>
    </row>
    <row r="2774" spans="1:23" ht="14.25" customHeight="1">
      <c r="A2774" s="2">
        <v>2773</v>
      </c>
      <c r="B2774" s="2" t="s">
        <v>5948</v>
      </c>
      <c r="C2774" s="2">
        <f>YEAR(Data!$D2774)</f>
        <v>2014</v>
      </c>
      <c r="D2774" s="7">
        <v>41984</v>
      </c>
      <c r="E2774" s="7">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c r="W2774" t="str">
        <f>TEXT(Table_1[[#This Row],[Order Date]],"mmmm")</f>
        <v>December</v>
      </c>
    </row>
    <row r="2775" spans="1:23" ht="14.25" customHeight="1">
      <c r="A2775" s="2">
        <v>2774</v>
      </c>
      <c r="B2775" s="2" t="s">
        <v>5949</v>
      </c>
      <c r="C2775" s="2">
        <f>YEAR(Data!$D2775)</f>
        <v>2013</v>
      </c>
      <c r="D2775" s="7">
        <v>41601</v>
      </c>
      <c r="E2775" s="7">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c r="W2775" t="str">
        <f>TEXT(Table_1[[#This Row],[Order Date]],"mmmm")</f>
        <v>November</v>
      </c>
    </row>
    <row r="2776" spans="1:23" ht="14.25" customHeight="1">
      <c r="A2776" s="2">
        <v>2775</v>
      </c>
      <c r="B2776" s="2" t="s">
        <v>5950</v>
      </c>
      <c r="C2776" s="2">
        <f>YEAR(Data!$D2776)</f>
        <v>2014</v>
      </c>
      <c r="D2776" s="7">
        <v>41955</v>
      </c>
      <c r="E2776" s="7">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c r="W2776" t="str">
        <f>TEXT(Table_1[[#This Row],[Order Date]],"mmmm")</f>
        <v>November</v>
      </c>
    </row>
    <row r="2777" spans="1:23" ht="14.25" customHeight="1">
      <c r="A2777" s="2">
        <v>2776</v>
      </c>
      <c r="B2777" s="2" t="s">
        <v>5951</v>
      </c>
      <c r="C2777" s="2">
        <f>YEAR(Data!$D2777)</f>
        <v>2013</v>
      </c>
      <c r="D2777" s="7">
        <v>41569</v>
      </c>
      <c r="E2777" s="7">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c r="W2777" t="str">
        <f>TEXT(Table_1[[#This Row],[Order Date]],"mmmm")</f>
        <v>October</v>
      </c>
    </row>
    <row r="2778" spans="1:23" ht="14.25" customHeight="1">
      <c r="A2778" s="2">
        <v>2777</v>
      </c>
      <c r="B2778" s="2" t="s">
        <v>5952</v>
      </c>
      <c r="C2778" s="2">
        <f>YEAR(Data!$D2778)</f>
        <v>2012</v>
      </c>
      <c r="D2778" s="7">
        <v>41264</v>
      </c>
      <c r="E2778" s="7">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c r="W2778" t="str">
        <f>TEXT(Table_1[[#This Row],[Order Date]],"mmmm")</f>
        <v>December</v>
      </c>
    </row>
    <row r="2779" spans="1:23" ht="14.25" customHeight="1">
      <c r="A2779" s="2">
        <v>2778</v>
      </c>
      <c r="B2779" s="2" t="s">
        <v>5953</v>
      </c>
      <c r="C2779" s="2">
        <f>YEAR(Data!$D2779)</f>
        <v>2012</v>
      </c>
      <c r="D2779" s="7">
        <v>41107</v>
      </c>
      <c r="E2779" s="7">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c r="W2779" t="str">
        <f>TEXT(Table_1[[#This Row],[Order Date]],"mmmm")</f>
        <v>July</v>
      </c>
    </row>
    <row r="2780" spans="1:23" ht="14.25" customHeight="1">
      <c r="A2780" s="2">
        <v>2779</v>
      </c>
      <c r="B2780" s="2" t="s">
        <v>5955</v>
      </c>
      <c r="C2780" s="2">
        <f>YEAR(Data!$D2780)</f>
        <v>2014</v>
      </c>
      <c r="D2780" s="7">
        <v>41760</v>
      </c>
      <c r="E2780" s="7">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c r="W2780" t="str">
        <f>TEXT(Table_1[[#This Row],[Order Date]],"mmmm")</f>
        <v>May</v>
      </c>
    </row>
    <row r="2781" spans="1:23" ht="14.25" customHeight="1">
      <c r="A2781" s="2">
        <v>2780</v>
      </c>
      <c r="B2781" s="2" t="s">
        <v>5955</v>
      </c>
      <c r="C2781" s="2">
        <f>YEAR(Data!$D2781)</f>
        <v>2014</v>
      </c>
      <c r="D2781" s="7">
        <v>41760</v>
      </c>
      <c r="E2781" s="7">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c r="W2781" t="str">
        <f>TEXT(Table_1[[#This Row],[Order Date]],"mmmm")</f>
        <v>May</v>
      </c>
    </row>
    <row r="2782" spans="1:23" ht="14.25" customHeight="1">
      <c r="A2782" s="2">
        <v>2781</v>
      </c>
      <c r="B2782" s="2" t="s">
        <v>5959</v>
      </c>
      <c r="C2782" s="2">
        <f>YEAR(Data!$D2782)</f>
        <v>2014</v>
      </c>
      <c r="D2782" s="7">
        <v>41766</v>
      </c>
      <c r="E2782" s="7">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c r="W2782" t="str">
        <f>TEXT(Table_1[[#This Row],[Order Date]],"mmmm")</f>
        <v>May</v>
      </c>
    </row>
    <row r="2783" spans="1:23" ht="14.25" customHeight="1">
      <c r="A2783" s="2">
        <v>2782</v>
      </c>
      <c r="B2783" s="2" t="s">
        <v>5960</v>
      </c>
      <c r="C2783" s="2">
        <f>YEAR(Data!$D2783)</f>
        <v>2014</v>
      </c>
      <c r="D2783" s="7">
        <v>41964</v>
      </c>
      <c r="E2783" s="7">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c r="W2783" t="str">
        <f>TEXT(Table_1[[#This Row],[Order Date]],"mmmm")</f>
        <v>November</v>
      </c>
    </row>
    <row r="2784" spans="1:23" ht="14.25" customHeight="1">
      <c r="A2784" s="2">
        <v>2783</v>
      </c>
      <c r="B2784" s="2" t="s">
        <v>5961</v>
      </c>
      <c r="C2784" s="2">
        <f>YEAR(Data!$D2784)</f>
        <v>2013</v>
      </c>
      <c r="D2784" s="7">
        <v>41590</v>
      </c>
      <c r="E2784" s="7">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c r="W2784" t="str">
        <f>TEXT(Table_1[[#This Row],[Order Date]],"mmmm")</f>
        <v>November</v>
      </c>
    </row>
    <row r="2785" spans="1:23" ht="14.25" customHeight="1">
      <c r="A2785" s="2">
        <v>2784</v>
      </c>
      <c r="B2785" s="2" t="s">
        <v>5962</v>
      </c>
      <c r="C2785" s="2">
        <f>YEAR(Data!$D2785)</f>
        <v>2013</v>
      </c>
      <c r="D2785" s="7">
        <v>41584</v>
      </c>
      <c r="E2785" s="7">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c r="W2785" t="str">
        <f>TEXT(Table_1[[#This Row],[Order Date]],"mmmm")</f>
        <v>November</v>
      </c>
    </row>
    <row r="2786" spans="1:23" ht="14.25" customHeight="1">
      <c r="A2786" s="2">
        <v>2785</v>
      </c>
      <c r="B2786" s="2" t="s">
        <v>5965</v>
      </c>
      <c r="C2786" s="2">
        <f>YEAR(Data!$D2786)</f>
        <v>2013</v>
      </c>
      <c r="D2786" s="7">
        <v>41557</v>
      </c>
      <c r="E2786" s="7">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c r="W2786" t="str">
        <f>TEXT(Table_1[[#This Row],[Order Date]],"mmmm")</f>
        <v>October</v>
      </c>
    </row>
    <row r="2787" spans="1:23" ht="14.25" customHeight="1">
      <c r="A2787" s="2">
        <v>2786</v>
      </c>
      <c r="B2787" s="2" t="s">
        <v>5966</v>
      </c>
      <c r="C2787" s="2">
        <f>YEAR(Data!$D2787)</f>
        <v>2012</v>
      </c>
      <c r="D2787" s="7">
        <v>41173</v>
      </c>
      <c r="E2787" s="7">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c r="W2787" t="str">
        <f>TEXT(Table_1[[#This Row],[Order Date]],"mmmm")</f>
        <v>September</v>
      </c>
    </row>
    <row r="2788" spans="1:23" ht="14.25" customHeight="1">
      <c r="A2788" s="2">
        <v>2787</v>
      </c>
      <c r="B2788" s="2" t="s">
        <v>5966</v>
      </c>
      <c r="C2788" s="2">
        <f>YEAR(Data!$D2788)</f>
        <v>2012</v>
      </c>
      <c r="D2788" s="7">
        <v>41173</v>
      </c>
      <c r="E2788" s="7">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c r="W2788" t="str">
        <f>TEXT(Table_1[[#This Row],[Order Date]],"mmmm")</f>
        <v>September</v>
      </c>
    </row>
    <row r="2789" spans="1:23" ht="14.25" customHeight="1">
      <c r="A2789" s="2">
        <v>2788</v>
      </c>
      <c r="B2789" s="2" t="s">
        <v>5969</v>
      </c>
      <c r="C2789" s="2">
        <f>YEAR(Data!$D2789)</f>
        <v>2011</v>
      </c>
      <c r="D2789" s="7">
        <v>40879</v>
      </c>
      <c r="E2789" s="7">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c r="W2789" t="str">
        <f>TEXT(Table_1[[#This Row],[Order Date]],"mmmm")</f>
        <v>December</v>
      </c>
    </row>
    <row r="2790" spans="1:23" ht="14.25" customHeight="1">
      <c r="A2790" s="2">
        <v>2789</v>
      </c>
      <c r="B2790" s="2" t="s">
        <v>5969</v>
      </c>
      <c r="C2790" s="2">
        <f>YEAR(Data!$D2790)</f>
        <v>2011</v>
      </c>
      <c r="D2790" s="7">
        <v>40879</v>
      </c>
      <c r="E2790" s="7">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c r="W2790" t="str">
        <f>TEXT(Table_1[[#This Row],[Order Date]],"mmmm")</f>
        <v>December</v>
      </c>
    </row>
    <row r="2791" spans="1:23" ht="14.25" customHeight="1">
      <c r="A2791" s="2">
        <v>2790</v>
      </c>
      <c r="B2791" s="2" t="s">
        <v>5969</v>
      </c>
      <c r="C2791" s="2">
        <f>YEAR(Data!$D2791)</f>
        <v>2011</v>
      </c>
      <c r="D2791" s="7">
        <v>40879</v>
      </c>
      <c r="E2791" s="7">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c r="W2791" t="str">
        <f>TEXT(Table_1[[#This Row],[Order Date]],"mmmm")</f>
        <v>December</v>
      </c>
    </row>
    <row r="2792" spans="1:23" ht="14.25" customHeight="1">
      <c r="A2792" s="2">
        <v>2791</v>
      </c>
      <c r="B2792" s="2" t="s">
        <v>5971</v>
      </c>
      <c r="C2792" s="2">
        <f>YEAR(Data!$D2792)</f>
        <v>2011</v>
      </c>
      <c r="D2792" s="7">
        <v>40807</v>
      </c>
      <c r="E2792" s="7">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c r="W2792" t="str">
        <f>TEXT(Table_1[[#This Row],[Order Date]],"mmmm")</f>
        <v>September</v>
      </c>
    </row>
    <row r="2793" spans="1:23" ht="14.25" customHeight="1">
      <c r="A2793" s="2">
        <v>2792</v>
      </c>
      <c r="B2793" s="2" t="s">
        <v>5971</v>
      </c>
      <c r="C2793" s="2">
        <f>YEAR(Data!$D2793)</f>
        <v>2011</v>
      </c>
      <c r="D2793" s="7">
        <v>40807</v>
      </c>
      <c r="E2793" s="7">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c r="W2793" t="str">
        <f>TEXT(Table_1[[#This Row],[Order Date]],"mmmm")</f>
        <v>September</v>
      </c>
    </row>
    <row r="2794" spans="1:23" ht="14.25" customHeight="1">
      <c r="A2794" s="2">
        <v>2793</v>
      </c>
      <c r="B2794" s="2" t="s">
        <v>5971</v>
      </c>
      <c r="C2794" s="2">
        <f>YEAR(Data!$D2794)</f>
        <v>2011</v>
      </c>
      <c r="D2794" s="7">
        <v>40807</v>
      </c>
      <c r="E2794" s="7">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c r="W2794" t="str">
        <f>TEXT(Table_1[[#This Row],[Order Date]],"mmmm")</f>
        <v>September</v>
      </c>
    </row>
    <row r="2795" spans="1:23" ht="14.25" customHeight="1">
      <c r="A2795" s="2">
        <v>2794</v>
      </c>
      <c r="B2795" s="2" t="s">
        <v>5972</v>
      </c>
      <c r="C2795" s="2">
        <f>YEAR(Data!$D2795)</f>
        <v>2011</v>
      </c>
      <c r="D2795" s="7">
        <v>40645</v>
      </c>
      <c r="E2795" s="7">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c r="W2795" t="str">
        <f>TEXT(Table_1[[#This Row],[Order Date]],"mmmm")</f>
        <v>April</v>
      </c>
    </row>
    <row r="2796" spans="1:23" ht="14.25" customHeight="1">
      <c r="A2796" s="2">
        <v>2795</v>
      </c>
      <c r="B2796" s="2" t="s">
        <v>5972</v>
      </c>
      <c r="C2796" s="2">
        <f>YEAR(Data!$D2796)</f>
        <v>2011</v>
      </c>
      <c r="D2796" s="7">
        <v>40645</v>
      </c>
      <c r="E2796" s="7">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c r="W2796" t="str">
        <f>TEXT(Table_1[[#This Row],[Order Date]],"mmmm")</f>
        <v>April</v>
      </c>
    </row>
    <row r="2797" spans="1:23" ht="14.25" customHeight="1">
      <c r="A2797" s="2">
        <v>2796</v>
      </c>
      <c r="B2797" s="2" t="s">
        <v>5972</v>
      </c>
      <c r="C2797" s="2">
        <f>YEAR(Data!$D2797)</f>
        <v>2011</v>
      </c>
      <c r="D2797" s="7">
        <v>40645</v>
      </c>
      <c r="E2797" s="7">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c r="W2797" t="str">
        <f>TEXT(Table_1[[#This Row],[Order Date]],"mmmm")</f>
        <v>April</v>
      </c>
    </row>
    <row r="2798" spans="1:23" ht="14.25" customHeight="1">
      <c r="A2798" s="2">
        <v>2797</v>
      </c>
      <c r="B2798" s="2" t="s">
        <v>5972</v>
      </c>
      <c r="C2798" s="2">
        <f>YEAR(Data!$D2798)</f>
        <v>2011</v>
      </c>
      <c r="D2798" s="7">
        <v>40645</v>
      </c>
      <c r="E2798" s="7">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c r="W2798" t="str">
        <f>TEXT(Table_1[[#This Row],[Order Date]],"mmmm")</f>
        <v>April</v>
      </c>
    </row>
    <row r="2799" spans="1:23" ht="14.25" customHeight="1">
      <c r="A2799" s="2">
        <v>2798</v>
      </c>
      <c r="B2799" s="2" t="s">
        <v>5974</v>
      </c>
      <c r="C2799" s="2">
        <f>YEAR(Data!$D2799)</f>
        <v>2014</v>
      </c>
      <c r="D2799" s="7">
        <v>41933</v>
      </c>
      <c r="E2799" s="7">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c r="W2799" t="str">
        <f>TEXT(Table_1[[#This Row],[Order Date]],"mmmm")</f>
        <v>October</v>
      </c>
    </row>
    <row r="2800" spans="1:23" ht="14.25" customHeight="1">
      <c r="A2800" s="2">
        <v>2799</v>
      </c>
      <c r="B2800" s="2" t="s">
        <v>5974</v>
      </c>
      <c r="C2800" s="2">
        <f>YEAR(Data!$D2800)</f>
        <v>2014</v>
      </c>
      <c r="D2800" s="7">
        <v>41933</v>
      </c>
      <c r="E2800" s="7">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c r="W2800" t="str">
        <f>TEXT(Table_1[[#This Row],[Order Date]],"mmmm")</f>
        <v>October</v>
      </c>
    </row>
    <row r="2801" spans="1:23" ht="14.25" customHeight="1">
      <c r="A2801" s="2">
        <v>2800</v>
      </c>
      <c r="B2801" s="2" t="s">
        <v>5974</v>
      </c>
      <c r="C2801" s="2">
        <f>YEAR(Data!$D2801)</f>
        <v>2014</v>
      </c>
      <c r="D2801" s="7">
        <v>41933</v>
      </c>
      <c r="E2801" s="7">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c r="W2801" t="str">
        <f>TEXT(Table_1[[#This Row],[Order Date]],"mmmm")</f>
        <v>October</v>
      </c>
    </row>
    <row r="2802" spans="1:23" ht="14.25" customHeight="1">
      <c r="A2802" s="2">
        <v>2801</v>
      </c>
      <c r="B2802" s="2" t="s">
        <v>5975</v>
      </c>
      <c r="C2802" s="2">
        <f>YEAR(Data!$D2802)</f>
        <v>2013</v>
      </c>
      <c r="D2802" s="7">
        <v>41573</v>
      </c>
      <c r="E2802" s="7">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c r="W2802" t="str">
        <f>TEXT(Table_1[[#This Row],[Order Date]],"mmmm")</f>
        <v>October</v>
      </c>
    </row>
    <row r="2803" spans="1:23" ht="14.25" customHeight="1">
      <c r="A2803" s="2">
        <v>2802</v>
      </c>
      <c r="B2803" s="2" t="s">
        <v>5976</v>
      </c>
      <c r="C2803" s="2">
        <f>YEAR(Data!$D2803)</f>
        <v>2012</v>
      </c>
      <c r="D2803" s="7">
        <v>41214</v>
      </c>
      <c r="E2803" s="7">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c r="W2803" t="str">
        <f>TEXT(Table_1[[#This Row],[Order Date]],"mmmm")</f>
        <v>November</v>
      </c>
    </row>
    <row r="2804" spans="1:23" ht="14.25" customHeight="1">
      <c r="A2804" s="2">
        <v>2803</v>
      </c>
      <c r="B2804" s="2" t="s">
        <v>5977</v>
      </c>
      <c r="C2804" s="2">
        <f>YEAR(Data!$D2804)</f>
        <v>2014</v>
      </c>
      <c r="D2804" s="7">
        <v>41947</v>
      </c>
      <c r="E2804" s="7">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c r="W2804" t="str">
        <f>TEXT(Table_1[[#This Row],[Order Date]],"mmmm")</f>
        <v>November</v>
      </c>
    </row>
    <row r="2805" spans="1:23" ht="14.25" customHeight="1">
      <c r="A2805" s="2">
        <v>2804</v>
      </c>
      <c r="B2805" s="2" t="s">
        <v>5980</v>
      </c>
      <c r="C2805" s="2">
        <f>YEAR(Data!$D2805)</f>
        <v>2012</v>
      </c>
      <c r="D2805" s="7">
        <v>41041</v>
      </c>
      <c r="E2805" s="7">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c r="W2805" t="str">
        <f>TEXT(Table_1[[#This Row],[Order Date]],"mmmm")</f>
        <v>May</v>
      </c>
    </row>
    <row r="2806" spans="1:23" ht="14.25" customHeight="1">
      <c r="A2806" s="2">
        <v>2805</v>
      </c>
      <c r="B2806" s="2" t="s">
        <v>5980</v>
      </c>
      <c r="C2806" s="2">
        <f>YEAR(Data!$D2806)</f>
        <v>2012</v>
      </c>
      <c r="D2806" s="7">
        <v>41041</v>
      </c>
      <c r="E2806" s="7">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c r="W2806" t="str">
        <f>TEXT(Table_1[[#This Row],[Order Date]],"mmmm")</f>
        <v>May</v>
      </c>
    </row>
    <row r="2807" spans="1:23" ht="14.25" customHeight="1">
      <c r="A2807" s="2">
        <v>2806</v>
      </c>
      <c r="B2807" s="2" t="s">
        <v>5983</v>
      </c>
      <c r="C2807" s="2">
        <f>YEAR(Data!$D2807)</f>
        <v>2012</v>
      </c>
      <c r="D2807" s="7">
        <v>41159</v>
      </c>
      <c r="E2807" s="7">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c r="W2807" t="str">
        <f>TEXT(Table_1[[#This Row],[Order Date]],"mmmm")</f>
        <v>September</v>
      </c>
    </row>
    <row r="2808" spans="1:23" ht="14.25" customHeight="1">
      <c r="A2808" s="2">
        <v>2807</v>
      </c>
      <c r="B2808" s="2" t="s">
        <v>5984</v>
      </c>
      <c r="C2808" s="2">
        <f>YEAR(Data!$D2808)</f>
        <v>2012</v>
      </c>
      <c r="D2808" s="7">
        <v>41115</v>
      </c>
      <c r="E2808" s="7">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c r="W2808" t="str">
        <f>TEXT(Table_1[[#This Row],[Order Date]],"mmmm")</f>
        <v>July</v>
      </c>
    </row>
    <row r="2809" spans="1:23" ht="14.25" customHeight="1">
      <c r="A2809" s="2">
        <v>2808</v>
      </c>
      <c r="B2809" s="2" t="s">
        <v>5984</v>
      </c>
      <c r="C2809" s="2">
        <f>YEAR(Data!$D2809)</f>
        <v>2012</v>
      </c>
      <c r="D2809" s="7">
        <v>41115</v>
      </c>
      <c r="E2809" s="7">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c r="W2809" t="str">
        <f>TEXT(Table_1[[#This Row],[Order Date]],"mmmm")</f>
        <v>July</v>
      </c>
    </row>
    <row r="2810" spans="1:23" ht="14.25" customHeight="1">
      <c r="A2810" s="2">
        <v>2809</v>
      </c>
      <c r="B2810" s="2" t="s">
        <v>5984</v>
      </c>
      <c r="C2810" s="2">
        <f>YEAR(Data!$D2810)</f>
        <v>2012</v>
      </c>
      <c r="D2810" s="7">
        <v>41115</v>
      </c>
      <c r="E2810" s="7">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c r="W2810" t="str">
        <f>TEXT(Table_1[[#This Row],[Order Date]],"mmmm")</f>
        <v>July</v>
      </c>
    </row>
    <row r="2811" spans="1:23" ht="14.25" customHeight="1">
      <c r="A2811" s="2">
        <v>2810</v>
      </c>
      <c r="B2811" s="2" t="s">
        <v>5984</v>
      </c>
      <c r="C2811" s="2">
        <f>YEAR(Data!$D2811)</f>
        <v>2012</v>
      </c>
      <c r="D2811" s="7">
        <v>41115</v>
      </c>
      <c r="E2811" s="7">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c r="W2811" t="str">
        <f>TEXT(Table_1[[#This Row],[Order Date]],"mmmm")</f>
        <v>July</v>
      </c>
    </row>
    <row r="2812" spans="1:23" ht="14.25" customHeight="1">
      <c r="A2812" s="2">
        <v>2811</v>
      </c>
      <c r="B2812" s="2" t="s">
        <v>5989</v>
      </c>
      <c r="C2812" s="2">
        <f>YEAR(Data!$D2812)</f>
        <v>2012</v>
      </c>
      <c r="D2812" s="7">
        <v>41229</v>
      </c>
      <c r="E2812" s="7">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c r="W2812" t="str">
        <f>TEXT(Table_1[[#This Row],[Order Date]],"mmmm")</f>
        <v>November</v>
      </c>
    </row>
    <row r="2813" spans="1:23" ht="14.25" customHeight="1">
      <c r="A2813" s="2">
        <v>2812</v>
      </c>
      <c r="B2813" s="2" t="s">
        <v>5989</v>
      </c>
      <c r="C2813" s="2">
        <f>YEAR(Data!$D2813)</f>
        <v>2012</v>
      </c>
      <c r="D2813" s="7">
        <v>41229</v>
      </c>
      <c r="E2813" s="7">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c r="W2813" t="str">
        <f>TEXT(Table_1[[#This Row],[Order Date]],"mmmm")</f>
        <v>November</v>
      </c>
    </row>
    <row r="2814" spans="1:23" ht="14.25" customHeight="1">
      <c r="A2814" s="2">
        <v>2813</v>
      </c>
      <c r="B2814" s="2" t="s">
        <v>5989</v>
      </c>
      <c r="C2814" s="2">
        <f>YEAR(Data!$D2814)</f>
        <v>2012</v>
      </c>
      <c r="D2814" s="7">
        <v>41229</v>
      </c>
      <c r="E2814" s="7">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c r="W2814" t="str">
        <f>TEXT(Table_1[[#This Row],[Order Date]],"mmmm")</f>
        <v>November</v>
      </c>
    </row>
    <row r="2815" spans="1:23" ht="14.25" customHeight="1">
      <c r="A2815" s="2">
        <v>2814</v>
      </c>
      <c r="B2815" s="2" t="s">
        <v>5989</v>
      </c>
      <c r="C2815" s="2">
        <f>YEAR(Data!$D2815)</f>
        <v>2012</v>
      </c>
      <c r="D2815" s="7">
        <v>41229</v>
      </c>
      <c r="E2815" s="7">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c r="W2815" t="str">
        <f>TEXT(Table_1[[#This Row],[Order Date]],"mmmm")</f>
        <v>November</v>
      </c>
    </row>
    <row r="2816" spans="1:23" ht="14.25" customHeight="1">
      <c r="A2816" s="2">
        <v>2815</v>
      </c>
      <c r="B2816" s="2" t="s">
        <v>5989</v>
      </c>
      <c r="C2816" s="2">
        <f>YEAR(Data!$D2816)</f>
        <v>2012</v>
      </c>
      <c r="D2816" s="7">
        <v>41229</v>
      </c>
      <c r="E2816" s="7">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c r="W2816" t="str">
        <f>TEXT(Table_1[[#This Row],[Order Date]],"mmmm")</f>
        <v>November</v>
      </c>
    </row>
    <row r="2817" spans="1:23" ht="14.25" customHeight="1">
      <c r="A2817" s="2">
        <v>2816</v>
      </c>
      <c r="B2817" s="2" t="s">
        <v>5992</v>
      </c>
      <c r="C2817" s="2">
        <f>YEAR(Data!$D2817)</f>
        <v>2012</v>
      </c>
      <c r="D2817" s="7">
        <v>41153</v>
      </c>
      <c r="E2817" s="7">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c r="W2817" t="str">
        <f>TEXT(Table_1[[#This Row],[Order Date]],"mmmm")</f>
        <v>September</v>
      </c>
    </row>
    <row r="2818" spans="1:23" ht="14.25" customHeight="1">
      <c r="A2818" s="2">
        <v>2817</v>
      </c>
      <c r="B2818" s="2" t="s">
        <v>5992</v>
      </c>
      <c r="C2818" s="2">
        <f>YEAR(Data!$D2818)</f>
        <v>2012</v>
      </c>
      <c r="D2818" s="7">
        <v>41153</v>
      </c>
      <c r="E2818" s="7">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c r="W2818" t="str">
        <f>TEXT(Table_1[[#This Row],[Order Date]],"mmmm")</f>
        <v>September</v>
      </c>
    </row>
    <row r="2819" spans="1:23" ht="14.25" customHeight="1">
      <c r="A2819" s="2">
        <v>2818</v>
      </c>
      <c r="B2819" s="2" t="s">
        <v>5992</v>
      </c>
      <c r="C2819" s="2">
        <f>YEAR(Data!$D2819)</f>
        <v>2012</v>
      </c>
      <c r="D2819" s="7">
        <v>41153</v>
      </c>
      <c r="E2819" s="7">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c r="W2819" t="str">
        <f>TEXT(Table_1[[#This Row],[Order Date]],"mmmm")</f>
        <v>September</v>
      </c>
    </row>
    <row r="2820" spans="1:23" ht="14.25" customHeight="1">
      <c r="A2820" s="2">
        <v>2819</v>
      </c>
      <c r="B2820" s="2" t="s">
        <v>5992</v>
      </c>
      <c r="C2820" s="2">
        <f>YEAR(Data!$D2820)</f>
        <v>2012</v>
      </c>
      <c r="D2820" s="7">
        <v>41153</v>
      </c>
      <c r="E2820" s="7">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c r="W2820" t="str">
        <f>TEXT(Table_1[[#This Row],[Order Date]],"mmmm")</f>
        <v>September</v>
      </c>
    </row>
    <row r="2821" spans="1:23" ht="14.25" customHeight="1">
      <c r="A2821" s="2">
        <v>2820</v>
      </c>
      <c r="B2821" s="2" t="s">
        <v>5995</v>
      </c>
      <c r="C2821" s="2">
        <f>YEAR(Data!$D2821)</f>
        <v>2013</v>
      </c>
      <c r="D2821" s="7">
        <v>41400</v>
      </c>
      <c r="E2821" s="7">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c r="W2821" t="str">
        <f>TEXT(Table_1[[#This Row],[Order Date]],"mmmm")</f>
        <v>May</v>
      </c>
    </row>
    <row r="2822" spans="1:23" ht="14.25" customHeight="1">
      <c r="A2822" s="2">
        <v>2821</v>
      </c>
      <c r="B2822" s="2" t="s">
        <v>5995</v>
      </c>
      <c r="C2822" s="2">
        <f>YEAR(Data!$D2822)</f>
        <v>2013</v>
      </c>
      <c r="D2822" s="7">
        <v>41400</v>
      </c>
      <c r="E2822" s="7">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c r="W2822" t="str">
        <f>TEXT(Table_1[[#This Row],[Order Date]],"mmmm")</f>
        <v>May</v>
      </c>
    </row>
    <row r="2823" spans="1:23" ht="14.25" customHeight="1">
      <c r="A2823" s="2">
        <v>2822</v>
      </c>
      <c r="B2823" s="2" t="s">
        <v>5998</v>
      </c>
      <c r="C2823" s="2">
        <f>YEAR(Data!$D2823)</f>
        <v>2014</v>
      </c>
      <c r="D2823" s="7">
        <v>41640</v>
      </c>
      <c r="E2823" s="7">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c r="W2823" t="str">
        <f>TEXT(Table_1[[#This Row],[Order Date]],"mmmm")</f>
        <v>January</v>
      </c>
    </row>
    <row r="2824" spans="1:23" ht="14.25" customHeight="1">
      <c r="A2824" s="2">
        <v>2823</v>
      </c>
      <c r="B2824" s="2" t="s">
        <v>5999</v>
      </c>
      <c r="C2824" s="2">
        <f>YEAR(Data!$D2824)</f>
        <v>2014</v>
      </c>
      <c r="D2824" s="7">
        <v>41901</v>
      </c>
      <c r="E2824" s="7">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c r="W2824" t="str">
        <f>TEXT(Table_1[[#This Row],[Order Date]],"mmmm")</f>
        <v>September</v>
      </c>
    </row>
    <row r="2825" spans="1:23" ht="14.25" customHeight="1">
      <c r="A2825" s="2">
        <v>2824</v>
      </c>
      <c r="B2825" s="2" t="s">
        <v>5999</v>
      </c>
      <c r="C2825" s="2">
        <f>YEAR(Data!$D2825)</f>
        <v>2014</v>
      </c>
      <c r="D2825" s="7">
        <v>41901</v>
      </c>
      <c r="E2825" s="7">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c r="W2825" t="str">
        <f>TEXT(Table_1[[#This Row],[Order Date]],"mmmm")</f>
        <v>September</v>
      </c>
    </row>
    <row r="2826" spans="1:23" ht="14.25" customHeight="1">
      <c r="A2826" s="2">
        <v>2825</v>
      </c>
      <c r="B2826" s="2" t="s">
        <v>6000</v>
      </c>
      <c r="C2826" s="2">
        <f>YEAR(Data!$D2826)</f>
        <v>2011</v>
      </c>
      <c r="D2826" s="7">
        <v>40811</v>
      </c>
      <c r="E2826" s="7">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c r="W2826" t="str">
        <f>TEXT(Table_1[[#This Row],[Order Date]],"mmmm")</f>
        <v>September</v>
      </c>
    </row>
    <row r="2827" spans="1:23" ht="14.25" customHeight="1">
      <c r="A2827" s="2">
        <v>2826</v>
      </c>
      <c r="B2827" s="2" t="s">
        <v>6000</v>
      </c>
      <c r="C2827" s="2">
        <f>YEAR(Data!$D2827)</f>
        <v>2011</v>
      </c>
      <c r="D2827" s="7">
        <v>40811</v>
      </c>
      <c r="E2827" s="7">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c r="W2827" t="str">
        <f>TEXT(Table_1[[#This Row],[Order Date]],"mmmm")</f>
        <v>September</v>
      </c>
    </row>
    <row r="2828" spans="1:23" ht="14.25" customHeight="1">
      <c r="A2828" s="2">
        <v>2827</v>
      </c>
      <c r="B2828" s="2" t="s">
        <v>6000</v>
      </c>
      <c r="C2828" s="2">
        <f>YEAR(Data!$D2828)</f>
        <v>2011</v>
      </c>
      <c r="D2828" s="7">
        <v>40811</v>
      </c>
      <c r="E2828" s="7">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c r="W2828" t="str">
        <f>TEXT(Table_1[[#This Row],[Order Date]],"mmmm")</f>
        <v>September</v>
      </c>
    </row>
    <row r="2829" spans="1:23" ht="14.25" customHeight="1">
      <c r="A2829" s="2">
        <v>2828</v>
      </c>
      <c r="B2829" s="2" t="s">
        <v>6000</v>
      </c>
      <c r="C2829" s="2">
        <f>YEAR(Data!$D2829)</f>
        <v>2011</v>
      </c>
      <c r="D2829" s="7">
        <v>40811</v>
      </c>
      <c r="E2829" s="7">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c r="W2829" t="str">
        <f>TEXT(Table_1[[#This Row],[Order Date]],"mmmm")</f>
        <v>September</v>
      </c>
    </row>
    <row r="2830" spans="1:23" ht="14.25" customHeight="1">
      <c r="A2830" s="2">
        <v>2829</v>
      </c>
      <c r="B2830" s="2" t="s">
        <v>6003</v>
      </c>
      <c r="C2830" s="2">
        <f>YEAR(Data!$D2830)</f>
        <v>2013</v>
      </c>
      <c r="D2830" s="7">
        <v>41388</v>
      </c>
      <c r="E2830" s="7">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c r="W2830" t="str">
        <f>TEXT(Table_1[[#This Row],[Order Date]],"mmmm")</f>
        <v>April</v>
      </c>
    </row>
    <row r="2831" spans="1:23" ht="14.25" customHeight="1">
      <c r="A2831" s="2">
        <v>2830</v>
      </c>
      <c r="B2831" s="2" t="s">
        <v>6003</v>
      </c>
      <c r="C2831" s="2">
        <f>YEAR(Data!$D2831)</f>
        <v>2013</v>
      </c>
      <c r="D2831" s="7">
        <v>41388</v>
      </c>
      <c r="E2831" s="7">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c r="W2831" t="str">
        <f>TEXT(Table_1[[#This Row],[Order Date]],"mmmm")</f>
        <v>April</v>
      </c>
    </row>
    <row r="2832" spans="1:23" ht="14.25" customHeight="1">
      <c r="A2832" s="2">
        <v>2831</v>
      </c>
      <c r="B2832" s="2" t="s">
        <v>6003</v>
      </c>
      <c r="C2832" s="2">
        <f>YEAR(Data!$D2832)</f>
        <v>2013</v>
      </c>
      <c r="D2832" s="7">
        <v>41388</v>
      </c>
      <c r="E2832" s="7">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c r="W2832" t="str">
        <f>TEXT(Table_1[[#This Row],[Order Date]],"mmmm")</f>
        <v>April</v>
      </c>
    </row>
    <row r="2833" spans="1:23" ht="14.25" customHeight="1">
      <c r="A2833" s="2">
        <v>2832</v>
      </c>
      <c r="B2833" s="2" t="s">
        <v>6008</v>
      </c>
      <c r="C2833" s="2">
        <f>YEAR(Data!$D2833)</f>
        <v>2011</v>
      </c>
      <c r="D2833" s="7">
        <v>40848</v>
      </c>
      <c r="E2833" s="7">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c r="W2833" t="str">
        <f>TEXT(Table_1[[#This Row],[Order Date]],"mmmm")</f>
        <v>November</v>
      </c>
    </row>
    <row r="2834" spans="1:23" ht="14.25" customHeight="1">
      <c r="A2834" s="2">
        <v>2833</v>
      </c>
      <c r="B2834" s="2" t="s">
        <v>6008</v>
      </c>
      <c r="C2834" s="2">
        <f>YEAR(Data!$D2834)</f>
        <v>2011</v>
      </c>
      <c r="D2834" s="7">
        <v>40848</v>
      </c>
      <c r="E2834" s="7">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c r="W2834" t="str">
        <f>TEXT(Table_1[[#This Row],[Order Date]],"mmmm")</f>
        <v>November</v>
      </c>
    </row>
    <row r="2835" spans="1:23" ht="14.25" customHeight="1">
      <c r="A2835" s="2">
        <v>2834</v>
      </c>
      <c r="B2835" s="2" t="s">
        <v>6011</v>
      </c>
      <c r="C2835" s="2">
        <f>YEAR(Data!$D2835)</f>
        <v>2014</v>
      </c>
      <c r="D2835" s="7">
        <v>41666</v>
      </c>
      <c r="E2835" s="7">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c r="W2835" t="str">
        <f>TEXT(Table_1[[#This Row],[Order Date]],"mmmm")</f>
        <v>January</v>
      </c>
    </row>
    <row r="2836" spans="1:23" ht="14.25" customHeight="1">
      <c r="A2836" s="2">
        <v>2835</v>
      </c>
      <c r="B2836" s="2" t="s">
        <v>6011</v>
      </c>
      <c r="C2836" s="2">
        <f>YEAR(Data!$D2836)</f>
        <v>2014</v>
      </c>
      <c r="D2836" s="7">
        <v>41666</v>
      </c>
      <c r="E2836" s="7">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c r="W2836" t="str">
        <f>TEXT(Table_1[[#This Row],[Order Date]],"mmmm")</f>
        <v>January</v>
      </c>
    </row>
    <row r="2837" spans="1:23" ht="14.25" customHeight="1">
      <c r="A2837" s="2">
        <v>2836</v>
      </c>
      <c r="B2837" s="2" t="s">
        <v>6014</v>
      </c>
      <c r="C2837" s="2">
        <f>YEAR(Data!$D2837)</f>
        <v>2014</v>
      </c>
      <c r="D2837" s="7">
        <v>41955</v>
      </c>
      <c r="E2837" s="7">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c r="W2837" t="str">
        <f>TEXT(Table_1[[#This Row],[Order Date]],"mmmm")</f>
        <v>November</v>
      </c>
    </row>
    <row r="2838" spans="1:23" ht="14.25" customHeight="1">
      <c r="A2838" s="2">
        <v>2837</v>
      </c>
      <c r="B2838" s="2" t="s">
        <v>6014</v>
      </c>
      <c r="C2838" s="2">
        <f>YEAR(Data!$D2838)</f>
        <v>2014</v>
      </c>
      <c r="D2838" s="7">
        <v>41955</v>
      </c>
      <c r="E2838" s="7">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c r="W2838" t="str">
        <f>TEXT(Table_1[[#This Row],[Order Date]],"mmmm")</f>
        <v>November</v>
      </c>
    </row>
    <row r="2839" spans="1:23" ht="14.25" customHeight="1">
      <c r="A2839" s="2">
        <v>2838</v>
      </c>
      <c r="B2839" s="2" t="s">
        <v>6014</v>
      </c>
      <c r="C2839" s="2">
        <f>YEAR(Data!$D2839)</f>
        <v>2014</v>
      </c>
      <c r="D2839" s="7">
        <v>41955</v>
      </c>
      <c r="E2839" s="7">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c r="W2839" t="str">
        <f>TEXT(Table_1[[#This Row],[Order Date]],"mmmm")</f>
        <v>November</v>
      </c>
    </row>
    <row r="2840" spans="1:23" ht="14.25" customHeight="1">
      <c r="A2840" s="2">
        <v>2839</v>
      </c>
      <c r="B2840" s="2" t="s">
        <v>6017</v>
      </c>
      <c r="C2840" s="2">
        <f>YEAR(Data!$D2840)</f>
        <v>2013</v>
      </c>
      <c r="D2840" s="7">
        <v>41435</v>
      </c>
      <c r="E2840" s="7">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c r="W2840" t="str">
        <f>TEXT(Table_1[[#This Row],[Order Date]],"mmmm")</f>
        <v>June</v>
      </c>
    </row>
    <row r="2841" spans="1:23" ht="14.25" customHeight="1">
      <c r="A2841" s="2">
        <v>2840</v>
      </c>
      <c r="B2841" s="2" t="s">
        <v>6018</v>
      </c>
      <c r="C2841" s="2">
        <f>YEAR(Data!$D2841)</f>
        <v>2012</v>
      </c>
      <c r="D2841" s="7">
        <v>41155</v>
      </c>
      <c r="E2841" s="7">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c r="W2841" t="str">
        <f>TEXT(Table_1[[#This Row],[Order Date]],"mmmm")</f>
        <v>September</v>
      </c>
    </row>
    <row r="2842" spans="1:23" ht="14.25" customHeight="1">
      <c r="A2842" s="2">
        <v>2841</v>
      </c>
      <c r="B2842" s="2" t="s">
        <v>6019</v>
      </c>
      <c r="C2842" s="2">
        <f>YEAR(Data!$D2842)</f>
        <v>2011</v>
      </c>
      <c r="D2842" s="7">
        <v>40616</v>
      </c>
      <c r="E2842" s="7">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c r="W2842" t="str">
        <f>TEXT(Table_1[[#This Row],[Order Date]],"mmmm")</f>
        <v>March</v>
      </c>
    </row>
    <row r="2843" spans="1:23" ht="14.25" customHeight="1">
      <c r="A2843" s="2">
        <v>2842</v>
      </c>
      <c r="B2843" s="2" t="s">
        <v>6020</v>
      </c>
      <c r="C2843" s="2">
        <f>YEAR(Data!$D2843)</f>
        <v>2014</v>
      </c>
      <c r="D2843" s="7">
        <v>41883</v>
      </c>
      <c r="E2843" s="7">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c r="W2843" t="str">
        <f>TEXT(Table_1[[#This Row],[Order Date]],"mmmm")</f>
        <v>September</v>
      </c>
    </row>
    <row r="2844" spans="1:23" ht="14.25" customHeight="1">
      <c r="A2844" s="2">
        <v>2843</v>
      </c>
      <c r="B2844" s="2" t="s">
        <v>6021</v>
      </c>
      <c r="C2844" s="2">
        <f>YEAR(Data!$D2844)</f>
        <v>2014</v>
      </c>
      <c r="D2844" s="7">
        <v>41722</v>
      </c>
      <c r="E2844" s="7">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c r="W2844" t="str">
        <f>TEXT(Table_1[[#This Row],[Order Date]],"mmmm")</f>
        <v>March</v>
      </c>
    </row>
    <row r="2845" spans="1:23" ht="14.25" customHeight="1">
      <c r="A2845" s="2">
        <v>2844</v>
      </c>
      <c r="B2845" s="2" t="s">
        <v>6024</v>
      </c>
      <c r="C2845" s="2">
        <f>YEAR(Data!$D2845)</f>
        <v>2014</v>
      </c>
      <c r="D2845" s="7">
        <v>41778</v>
      </c>
      <c r="E2845" s="7">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c r="W2845" t="str">
        <f>TEXT(Table_1[[#This Row],[Order Date]],"mmmm")</f>
        <v>May</v>
      </c>
    </row>
    <row r="2846" spans="1:23" ht="14.25" customHeight="1">
      <c r="A2846" s="2">
        <v>2845</v>
      </c>
      <c r="B2846" s="2" t="s">
        <v>6025</v>
      </c>
      <c r="C2846" s="2">
        <f>YEAR(Data!$D2846)</f>
        <v>2013</v>
      </c>
      <c r="D2846" s="7">
        <v>41636</v>
      </c>
      <c r="E2846" s="7">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c r="W2846" t="str">
        <f>TEXT(Table_1[[#This Row],[Order Date]],"mmmm")</f>
        <v>December</v>
      </c>
    </row>
    <row r="2847" spans="1:23" ht="14.25" customHeight="1">
      <c r="A2847" s="2">
        <v>2846</v>
      </c>
      <c r="B2847" s="2" t="s">
        <v>6026</v>
      </c>
      <c r="C2847" s="2">
        <f>YEAR(Data!$D2847)</f>
        <v>2014</v>
      </c>
      <c r="D2847" s="7">
        <v>41961</v>
      </c>
      <c r="E2847" s="7">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c r="W2847" t="str">
        <f>TEXT(Table_1[[#This Row],[Order Date]],"mmmm")</f>
        <v>November</v>
      </c>
    </row>
    <row r="2848" spans="1:23" ht="14.25" customHeight="1">
      <c r="A2848" s="2">
        <v>2847</v>
      </c>
      <c r="B2848" s="2" t="s">
        <v>6027</v>
      </c>
      <c r="C2848" s="2">
        <f>YEAR(Data!$D2848)</f>
        <v>2014</v>
      </c>
      <c r="D2848" s="7">
        <v>41893</v>
      </c>
      <c r="E2848" s="7">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c r="W2848" t="str">
        <f>TEXT(Table_1[[#This Row],[Order Date]],"mmmm")</f>
        <v>September</v>
      </c>
    </row>
    <row r="2849" spans="1:23" ht="14.25" customHeight="1">
      <c r="A2849" s="2">
        <v>2848</v>
      </c>
      <c r="B2849" s="2" t="s">
        <v>6028</v>
      </c>
      <c r="C2849" s="2">
        <f>YEAR(Data!$D2849)</f>
        <v>2014</v>
      </c>
      <c r="D2849" s="7">
        <v>41738</v>
      </c>
      <c r="E2849" s="7">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c r="W2849" t="str">
        <f>TEXT(Table_1[[#This Row],[Order Date]],"mmmm")</f>
        <v>April</v>
      </c>
    </row>
    <row r="2850" spans="1:23" ht="14.25" customHeight="1">
      <c r="A2850" s="2">
        <v>2849</v>
      </c>
      <c r="B2850" s="2" t="s">
        <v>6028</v>
      </c>
      <c r="C2850" s="2">
        <f>YEAR(Data!$D2850)</f>
        <v>2014</v>
      </c>
      <c r="D2850" s="7">
        <v>41738</v>
      </c>
      <c r="E2850" s="7">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c r="W2850" t="str">
        <f>TEXT(Table_1[[#This Row],[Order Date]],"mmmm")</f>
        <v>April</v>
      </c>
    </row>
    <row r="2851" spans="1:23" ht="14.25" customHeight="1">
      <c r="A2851" s="2">
        <v>2850</v>
      </c>
      <c r="B2851" s="2" t="s">
        <v>6033</v>
      </c>
      <c r="C2851" s="2">
        <f>YEAR(Data!$D2851)</f>
        <v>2013</v>
      </c>
      <c r="D2851" s="7">
        <v>41607</v>
      </c>
      <c r="E2851" s="7">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c r="W2851" t="str">
        <f>TEXT(Table_1[[#This Row],[Order Date]],"mmmm")</f>
        <v>November</v>
      </c>
    </row>
    <row r="2852" spans="1:23" ht="14.25" customHeight="1">
      <c r="A2852" s="2">
        <v>2851</v>
      </c>
      <c r="B2852" s="2" t="s">
        <v>6034</v>
      </c>
      <c r="C2852" s="2">
        <f>YEAR(Data!$D2852)</f>
        <v>2013</v>
      </c>
      <c r="D2852" s="7">
        <v>41428</v>
      </c>
      <c r="E2852" s="7">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c r="W2852" t="str">
        <f>TEXT(Table_1[[#This Row],[Order Date]],"mmmm")</f>
        <v>June</v>
      </c>
    </row>
    <row r="2853" spans="1:23" ht="14.25" customHeight="1">
      <c r="A2853" s="2">
        <v>2852</v>
      </c>
      <c r="B2853" s="2" t="s">
        <v>6035</v>
      </c>
      <c r="C2853" s="2">
        <f>YEAR(Data!$D2853)</f>
        <v>2014</v>
      </c>
      <c r="D2853" s="7">
        <v>41991</v>
      </c>
      <c r="E2853" s="7">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c r="W2853" t="str">
        <f>TEXT(Table_1[[#This Row],[Order Date]],"mmmm")</f>
        <v>December</v>
      </c>
    </row>
    <row r="2854" spans="1:23" ht="14.25" customHeight="1">
      <c r="A2854" s="2">
        <v>2853</v>
      </c>
      <c r="B2854" s="2" t="s">
        <v>6038</v>
      </c>
      <c r="C2854" s="2">
        <f>YEAR(Data!$D2854)</f>
        <v>2013</v>
      </c>
      <c r="D2854" s="7">
        <v>41353</v>
      </c>
      <c r="E2854" s="7">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c r="W2854" t="str">
        <f>TEXT(Table_1[[#This Row],[Order Date]],"mmmm")</f>
        <v>March</v>
      </c>
    </row>
    <row r="2855" spans="1:23" ht="14.25" customHeight="1">
      <c r="A2855" s="2">
        <v>2854</v>
      </c>
      <c r="B2855" s="2" t="s">
        <v>6038</v>
      </c>
      <c r="C2855" s="2">
        <f>YEAR(Data!$D2855)</f>
        <v>2013</v>
      </c>
      <c r="D2855" s="7">
        <v>41353</v>
      </c>
      <c r="E2855" s="7">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c r="W2855" t="str">
        <f>TEXT(Table_1[[#This Row],[Order Date]],"mmmm")</f>
        <v>March</v>
      </c>
    </row>
    <row r="2856" spans="1:23" ht="14.25" customHeight="1">
      <c r="A2856" s="2">
        <v>2855</v>
      </c>
      <c r="B2856" s="2" t="s">
        <v>6041</v>
      </c>
      <c r="C2856" s="2">
        <f>YEAR(Data!$D2856)</f>
        <v>2014</v>
      </c>
      <c r="D2856" s="7">
        <v>41872</v>
      </c>
      <c r="E2856" s="7">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c r="W2856" t="str">
        <f>TEXT(Table_1[[#This Row],[Order Date]],"mmmm")</f>
        <v>August</v>
      </c>
    </row>
    <row r="2857" spans="1:23" ht="14.25" customHeight="1">
      <c r="A2857" s="2">
        <v>2856</v>
      </c>
      <c r="B2857" s="2" t="s">
        <v>6042</v>
      </c>
      <c r="C2857" s="2">
        <f>YEAR(Data!$D2857)</f>
        <v>2014</v>
      </c>
      <c r="D2857" s="7">
        <v>41846</v>
      </c>
      <c r="E2857" s="7">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c r="W2857" t="str">
        <f>TEXT(Table_1[[#This Row],[Order Date]],"mmmm")</f>
        <v>July</v>
      </c>
    </row>
    <row r="2858" spans="1:23" ht="14.25" customHeight="1">
      <c r="A2858" s="2">
        <v>2857</v>
      </c>
      <c r="B2858" s="2" t="s">
        <v>6043</v>
      </c>
      <c r="C2858" s="2">
        <f>YEAR(Data!$D2858)</f>
        <v>2013</v>
      </c>
      <c r="D2858" s="7">
        <v>41513</v>
      </c>
      <c r="E2858" s="7">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c r="W2858" t="str">
        <f>TEXT(Table_1[[#This Row],[Order Date]],"mmmm")</f>
        <v>August</v>
      </c>
    </row>
    <row r="2859" spans="1:23" ht="14.25" customHeight="1">
      <c r="A2859" s="2">
        <v>2858</v>
      </c>
      <c r="B2859" s="2" t="s">
        <v>6044</v>
      </c>
      <c r="C2859" s="2">
        <f>YEAR(Data!$D2859)</f>
        <v>2013</v>
      </c>
      <c r="D2859" s="7">
        <v>41502</v>
      </c>
      <c r="E2859" s="7">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c r="W2859" t="str">
        <f>TEXT(Table_1[[#This Row],[Order Date]],"mmmm")</f>
        <v>August</v>
      </c>
    </row>
    <row r="2860" spans="1:23" ht="14.25" customHeight="1">
      <c r="A2860" s="2">
        <v>2859</v>
      </c>
      <c r="B2860" s="2" t="s">
        <v>6047</v>
      </c>
      <c r="C2860" s="2">
        <f>YEAR(Data!$D2860)</f>
        <v>2014</v>
      </c>
      <c r="D2860" s="7">
        <v>41779</v>
      </c>
      <c r="E2860" s="7">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c r="W2860" t="str">
        <f>TEXT(Table_1[[#This Row],[Order Date]],"mmmm")</f>
        <v>May</v>
      </c>
    </row>
    <row r="2861" spans="1:23" ht="14.25" customHeight="1">
      <c r="A2861" s="2">
        <v>2860</v>
      </c>
      <c r="B2861" s="2" t="s">
        <v>6047</v>
      </c>
      <c r="C2861" s="2">
        <f>YEAR(Data!$D2861)</f>
        <v>2014</v>
      </c>
      <c r="D2861" s="7">
        <v>41779</v>
      </c>
      <c r="E2861" s="7">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c r="W2861" t="str">
        <f>TEXT(Table_1[[#This Row],[Order Date]],"mmmm")</f>
        <v>May</v>
      </c>
    </row>
    <row r="2862" spans="1:23" ht="14.25" customHeight="1">
      <c r="A2862" s="2">
        <v>2861</v>
      </c>
      <c r="B2862" s="2" t="s">
        <v>6047</v>
      </c>
      <c r="C2862" s="2">
        <f>YEAR(Data!$D2862)</f>
        <v>2014</v>
      </c>
      <c r="D2862" s="7">
        <v>41779</v>
      </c>
      <c r="E2862" s="7">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c r="W2862" t="str">
        <f>TEXT(Table_1[[#This Row],[Order Date]],"mmmm")</f>
        <v>May</v>
      </c>
    </row>
    <row r="2863" spans="1:23" ht="14.25" customHeight="1">
      <c r="A2863" s="2">
        <v>2862</v>
      </c>
      <c r="B2863" s="2" t="s">
        <v>6047</v>
      </c>
      <c r="C2863" s="2">
        <f>YEAR(Data!$D2863)</f>
        <v>2014</v>
      </c>
      <c r="D2863" s="7">
        <v>41779</v>
      </c>
      <c r="E2863" s="7">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c r="W2863" t="str">
        <f>TEXT(Table_1[[#This Row],[Order Date]],"mmmm")</f>
        <v>May</v>
      </c>
    </row>
    <row r="2864" spans="1:23" ht="14.25" customHeight="1">
      <c r="A2864" s="2">
        <v>2863</v>
      </c>
      <c r="B2864" s="2" t="s">
        <v>6050</v>
      </c>
      <c r="C2864" s="2">
        <f>YEAR(Data!$D2864)</f>
        <v>2014</v>
      </c>
      <c r="D2864" s="7">
        <v>41864</v>
      </c>
      <c r="E2864" s="7">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c r="W2864" t="str">
        <f>TEXT(Table_1[[#This Row],[Order Date]],"mmmm")</f>
        <v>August</v>
      </c>
    </row>
    <row r="2865" spans="1:23" ht="14.25" customHeight="1">
      <c r="A2865" s="2">
        <v>2864</v>
      </c>
      <c r="B2865" s="2" t="s">
        <v>6052</v>
      </c>
      <c r="C2865" s="2">
        <f>YEAR(Data!$D2865)</f>
        <v>2014</v>
      </c>
      <c r="D2865" s="7">
        <v>41865</v>
      </c>
      <c r="E2865" s="7">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c r="W2865" t="str">
        <f>TEXT(Table_1[[#This Row],[Order Date]],"mmmm")</f>
        <v>August</v>
      </c>
    </row>
    <row r="2866" spans="1:23" ht="14.25" customHeight="1">
      <c r="A2866" s="2">
        <v>2865</v>
      </c>
      <c r="B2866" s="2" t="s">
        <v>6052</v>
      </c>
      <c r="C2866" s="2">
        <f>YEAR(Data!$D2866)</f>
        <v>2014</v>
      </c>
      <c r="D2866" s="7">
        <v>41865</v>
      </c>
      <c r="E2866" s="7">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c r="W2866" t="str">
        <f>TEXT(Table_1[[#This Row],[Order Date]],"mmmm")</f>
        <v>August</v>
      </c>
    </row>
    <row r="2867" spans="1:23" ht="14.25" customHeight="1">
      <c r="A2867" s="2">
        <v>2866</v>
      </c>
      <c r="B2867" s="2" t="s">
        <v>6052</v>
      </c>
      <c r="C2867" s="2">
        <f>YEAR(Data!$D2867)</f>
        <v>2014</v>
      </c>
      <c r="D2867" s="7">
        <v>41865</v>
      </c>
      <c r="E2867" s="7">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c r="W2867" t="str">
        <f>TEXT(Table_1[[#This Row],[Order Date]],"mmmm")</f>
        <v>August</v>
      </c>
    </row>
    <row r="2868" spans="1:23" ht="14.25" customHeight="1">
      <c r="A2868" s="2">
        <v>2867</v>
      </c>
      <c r="B2868" s="2" t="s">
        <v>6052</v>
      </c>
      <c r="C2868" s="2">
        <f>YEAR(Data!$D2868)</f>
        <v>2014</v>
      </c>
      <c r="D2868" s="7">
        <v>41865</v>
      </c>
      <c r="E2868" s="7">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c r="W2868" t="str">
        <f>TEXT(Table_1[[#This Row],[Order Date]],"mmmm")</f>
        <v>August</v>
      </c>
    </row>
    <row r="2869" spans="1:23" ht="14.25" customHeight="1">
      <c r="A2869" s="2">
        <v>2868</v>
      </c>
      <c r="B2869" s="2" t="s">
        <v>6054</v>
      </c>
      <c r="C2869" s="2">
        <f>YEAR(Data!$D2869)</f>
        <v>2013</v>
      </c>
      <c r="D2869" s="7">
        <v>41589</v>
      </c>
      <c r="E2869" s="7">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c r="W2869" t="str">
        <f>TEXT(Table_1[[#This Row],[Order Date]],"mmmm")</f>
        <v>November</v>
      </c>
    </row>
    <row r="2870" spans="1:23" ht="14.25" customHeight="1">
      <c r="A2870" s="2">
        <v>2869</v>
      </c>
      <c r="B2870" s="2" t="s">
        <v>6054</v>
      </c>
      <c r="C2870" s="2">
        <f>YEAR(Data!$D2870)</f>
        <v>2013</v>
      </c>
      <c r="D2870" s="7">
        <v>41589</v>
      </c>
      <c r="E2870" s="7">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c r="W2870" t="str">
        <f>TEXT(Table_1[[#This Row],[Order Date]],"mmmm")</f>
        <v>November</v>
      </c>
    </row>
    <row r="2871" spans="1:23" ht="14.25" customHeight="1">
      <c r="A2871" s="2">
        <v>2870</v>
      </c>
      <c r="B2871" s="2" t="s">
        <v>6055</v>
      </c>
      <c r="C2871" s="2">
        <f>YEAR(Data!$D2871)</f>
        <v>2014</v>
      </c>
      <c r="D2871" s="7">
        <v>41803</v>
      </c>
      <c r="E2871" s="7">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c r="W2871" t="str">
        <f>TEXT(Table_1[[#This Row],[Order Date]],"mmmm")</f>
        <v>June</v>
      </c>
    </row>
    <row r="2872" spans="1:23" ht="14.25" customHeight="1">
      <c r="A2872" s="2">
        <v>2871</v>
      </c>
      <c r="B2872" s="2" t="s">
        <v>6058</v>
      </c>
      <c r="C2872" s="2">
        <f>YEAR(Data!$D2872)</f>
        <v>2011</v>
      </c>
      <c r="D2872" s="7">
        <v>40624</v>
      </c>
      <c r="E2872" s="7">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c r="W2872" t="str">
        <f>TEXT(Table_1[[#This Row],[Order Date]],"mmmm")</f>
        <v>March</v>
      </c>
    </row>
    <row r="2873" spans="1:23" ht="14.25" customHeight="1">
      <c r="A2873" s="2">
        <v>2872</v>
      </c>
      <c r="B2873" s="2" t="s">
        <v>6058</v>
      </c>
      <c r="C2873" s="2">
        <f>YEAR(Data!$D2873)</f>
        <v>2011</v>
      </c>
      <c r="D2873" s="7">
        <v>40624</v>
      </c>
      <c r="E2873" s="7">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c r="W2873" t="str">
        <f>TEXT(Table_1[[#This Row],[Order Date]],"mmmm")</f>
        <v>March</v>
      </c>
    </row>
    <row r="2874" spans="1:23" ht="14.25" customHeight="1">
      <c r="A2874" s="2">
        <v>2873</v>
      </c>
      <c r="B2874" s="2" t="s">
        <v>6061</v>
      </c>
      <c r="C2874" s="2">
        <f>YEAR(Data!$D2874)</f>
        <v>2014</v>
      </c>
      <c r="D2874" s="7">
        <v>41806</v>
      </c>
      <c r="E2874" s="7">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c r="W2874" t="str">
        <f>TEXT(Table_1[[#This Row],[Order Date]],"mmmm")</f>
        <v>June</v>
      </c>
    </row>
    <row r="2875" spans="1:23" ht="14.25" customHeight="1">
      <c r="A2875" s="2">
        <v>2874</v>
      </c>
      <c r="B2875" s="2" t="s">
        <v>6062</v>
      </c>
      <c r="C2875" s="2">
        <f>YEAR(Data!$D2875)</f>
        <v>2014</v>
      </c>
      <c r="D2875" s="7">
        <v>41960</v>
      </c>
      <c r="E2875" s="7">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c r="W2875" t="str">
        <f>TEXT(Table_1[[#This Row],[Order Date]],"mmmm")</f>
        <v>November</v>
      </c>
    </row>
    <row r="2876" spans="1:23" ht="14.25" customHeight="1">
      <c r="A2876" s="2">
        <v>2875</v>
      </c>
      <c r="B2876" s="2" t="s">
        <v>6063</v>
      </c>
      <c r="C2876" s="2">
        <f>YEAR(Data!$D2876)</f>
        <v>2014</v>
      </c>
      <c r="D2876" s="7">
        <v>42003</v>
      </c>
      <c r="E2876" s="7">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c r="W2876" t="str">
        <f>TEXT(Table_1[[#This Row],[Order Date]],"mmmm")</f>
        <v>December</v>
      </c>
    </row>
    <row r="2877" spans="1:23" ht="14.25" customHeight="1">
      <c r="A2877" s="2">
        <v>2876</v>
      </c>
      <c r="B2877" s="2" t="s">
        <v>6064</v>
      </c>
      <c r="C2877" s="2">
        <f>YEAR(Data!$D2877)</f>
        <v>2013</v>
      </c>
      <c r="D2877" s="7">
        <v>41295</v>
      </c>
      <c r="E2877" s="7">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c r="W2877" t="str">
        <f>TEXT(Table_1[[#This Row],[Order Date]],"mmmm")</f>
        <v>January</v>
      </c>
    </row>
    <row r="2878" spans="1:23" ht="14.25" customHeight="1">
      <c r="A2878" s="2">
        <v>2877</v>
      </c>
      <c r="B2878" s="2" t="s">
        <v>6064</v>
      </c>
      <c r="C2878" s="2">
        <f>YEAR(Data!$D2878)</f>
        <v>2013</v>
      </c>
      <c r="D2878" s="7">
        <v>41295</v>
      </c>
      <c r="E2878" s="7">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c r="W2878" t="str">
        <f>TEXT(Table_1[[#This Row],[Order Date]],"mmmm")</f>
        <v>January</v>
      </c>
    </row>
    <row r="2879" spans="1:23" ht="14.25" customHeight="1">
      <c r="A2879" s="2">
        <v>2878</v>
      </c>
      <c r="B2879" s="2" t="s">
        <v>6065</v>
      </c>
      <c r="C2879" s="2">
        <f>YEAR(Data!$D2879)</f>
        <v>2013</v>
      </c>
      <c r="D2879" s="7">
        <v>41289</v>
      </c>
      <c r="E2879" s="7">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c r="W2879" t="str">
        <f>TEXT(Table_1[[#This Row],[Order Date]],"mmmm")</f>
        <v>January</v>
      </c>
    </row>
    <row r="2880" spans="1:23" ht="14.25" customHeight="1">
      <c r="A2880" s="2">
        <v>2879</v>
      </c>
      <c r="B2880" s="2" t="s">
        <v>6065</v>
      </c>
      <c r="C2880" s="2">
        <f>YEAR(Data!$D2880)</f>
        <v>2013</v>
      </c>
      <c r="D2880" s="7">
        <v>41289</v>
      </c>
      <c r="E2880" s="7">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c r="W2880" t="str">
        <f>TEXT(Table_1[[#This Row],[Order Date]],"mmmm")</f>
        <v>January</v>
      </c>
    </row>
    <row r="2881" spans="1:23" ht="14.25" customHeight="1">
      <c r="A2881" s="2">
        <v>2880</v>
      </c>
      <c r="B2881" s="2" t="s">
        <v>6065</v>
      </c>
      <c r="C2881" s="2">
        <f>YEAR(Data!$D2881)</f>
        <v>2013</v>
      </c>
      <c r="D2881" s="7">
        <v>41289</v>
      </c>
      <c r="E2881" s="7">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c r="W2881" t="str">
        <f>TEXT(Table_1[[#This Row],[Order Date]],"mmmm")</f>
        <v>January</v>
      </c>
    </row>
    <row r="2882" spans="1:23" ht="14.25" customHeight="1">
      <c r="A2882" s="2">
        <v>2881</v>
      </c>
      <c r="B2882" s="2" t="s">
        <v>6066</v>
      </c>
      <c r="C2882" s="2">
        <f>YEAR(Data!$D2882)</f>
        <v>2013</v>
      </c>
      <c r="D2882" s="7">
        <v>41537</v>
      </c>
      <c r="E2882" s="7">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c r="W2882" t="str">
        <f>TEXT(Table_1[[#This Row],[Order Date]],"mmmm")</f>
        <v>September</v>
      </c>
    </row>
    <row r="2883" spans="1:23" ht="14.25" customHeight="1">
      <c r="A2883" s="2">
        <v>2882</v>
      </c>
      <c r="B2883" s="2" t="s">
        <v>6066</v>
      </c>
      <c r="C2883" s="2">
        <f>YEAR(Data!$D2883)</f>
        <v>2013</v>
      </c>
      <c r="D2883" s="7">
        <v>41537</v>
      </c>
      <c r="E2883" s="7">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c r="W2883" t="str">
        <f>TEXT(Table_1[[#This Row],[Order Date]],"mmmm")</f>
        <v>September</v>
      </c>
    </row>
    <row r="2884" spans="1:23" ht="14.25" customHeight="1">
      <c r="A2884" s="2">
        <v>2883</v>
      </c>
      <c r="B2884" s="2" t="s">
        <v>6068</v>
      </c>
      <c r="C2884" s="2">
        <f>YEAR(Data!$D2884)</f>
        <v>2011</v>
      </c>
      <c r="D2884" s="7">
        <v>40596</v>
      </c>
      <c r="E2884" s="7">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c r="W2884" t="str">
        <f>TEXT(Table_1[[#This Row],[Order Date]],"mmmm")</f>
        <v>February</v>
      </c>
    </row>
    <row r="2885" spans="1:23" ht="14.25" customHeight="1">
      <c r="A2885" s="2">
        <v>2884</v>
      </c>
      <c r="B2885" s="2" t="s">
        <v>6069</v>
      </c>
      <c r="C2885" s="2">
        <f>YEAR(Data!$D2885)</f>
        <v>2013</v>
      </c>
      <c r="D2885" s="7">
        <v>41590</v>
      </c>
      <c r="E2885" s="7">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c r="W2885" t="str">
        <f>TEXT(Table_1[[#This Row],[Order Date]],"mmmm")</f>
        <v>November</v>
      </c>
    </row>
    <row r="2886" spans="1:23" ht="14.25" customHeight="1">
      <c r="A2886" s="2">
        <v>2885</v>
      </c>
      <c r="B2886" s="2" t="s">
        <v>6070</v>
      </c>
      <c r="C2886" s="2">
        <f>YEAR(Data!$D2886)</f>
        <v>2013</v>
      </c>
      <c r="D2886" s="7">
        <v>41304</v>
      </c>
      <c r="E2886" s="7">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c r="W2886" t="str">
        <f>TEXT(Table_1[[#This Row],[Order Date]],"mmmm")</f>
        <v>January</v>
      </c>
    </row>
    <row r="2887" spans="1:23" ht="14.25" customHeight="1">
      <c r="A2887" s="2">
        <v>2886</v>
      </c>
      <c r="B2887" s="2" t="s">
        <v>6071</v>
      </c>
      <c r="C2887" s="2">
        <f>YEAR(Data!$D2887)</f>
        <v>2013</v>
      </c>
      <c r="D2887" s="7">
        <v>41566</v>
      </c>
      <c r="E2887" s="7">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c r="W2887" t="str">
        <f>TEXT(Table_1[[#This Row],[Order Date]],"mmmm")</f>
        <v>October</v>
      </c>
    </row>
    <row r="2888" spans="1:23" ht="14.25" customHeight="1">
      <c r="A2888" s="2">
        <v>2887</v>
      </c>
      <c r="B2888" s="2" t="s">
        <v>6072</v>
      </c>
      <c r="C2888" s="2">
        <f>YEAR(Data!$D2888)</f>
        <v>2014</v>
      </c>
      <c r="D2888" s="7">
        <v>41992</v>
      </c>
      <c r="E2888" s="7">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c r="W2888" t="str">
        <f>TEXT(Table_1[[#This Row],[Order Date]],"mmmm")</f>
        <v>December</v>
      </c>
    </row>
    <row r="2889" spans="1:23" ht="14.25" customHeight="1">
      <c r="A2889" s="2">
        <v>2888</v>
      </c>
      <c r="B2889" s="2" t="s">
        <v>6072</v>
      </c>
      <c r="C2889" s="2">
        <f>YEAR(Data!$D2889)</f>
        <v>2014</v>
      </c>
      <c r="D2889" s="7">
        <v>41992</v>
      </c>
      <c r="E2889" s="7">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c r="W2889" t="str">
        <f>TEXT(Table_1[[#This Row],[Order Date]],"mmmm")</f>
        <v>December</v>
      </c>
    </row>
    <row r="2890" spans="1:23" ht="14.25" customHeight="1">
      <c r="A2890" s="2">
        <v>2889</v>
      </c>
      <c r="B2890" s="2" t="s">
        <v>6072</v>
      </c>
      <c r="C2890" s="2">
        <f>YEAR(Data!$D2890)</f>
        <v>2014</v>
      </c>
      <c r="D2890" s="7">
        <v>41992</v>
      </c>
      <c r="E2890" s="7">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c r="W2890" t="str">
        <f>TEXT(Table_1[[#This Row],[Order Date]],"mmmm")</f>
        <v>December</v>
      </c>
    </row>
    <row r="2891" spans="1:23" ht="14.25" customHeight="1">
      <c r="A2891" s="2">
        <v>2890</v>
      </c>
      <c r="B2891" s="2" t="s">
        <v>6073</v>
      </c>
      <c r="C2891" s="2">
        <f>YEAR(Data!$D2891)</f>
        <v>2014</v>
      </c>
      <c r="D2891" s="7">
        <v>41946</v>
      </c>
      <c r="E2891" s="7">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c r="W2891" t="str">
        <f>TEXT(Table_1[[#This Row],[Order Date]],"mmmm")</f>
        <v>November</v>
      </c>
    </row>
    <row r="2892" spans="1:23" ht="14.25" customHeight="1">
      <c r="A2892" s="2">
        <v>2891</v>
      </c>
      <c r="B2892" s="2" t="s">
        <v>6076</v>
      </c>
      <c r="C2892" s="2">
        <f>YEAR(Data!$D2892)</f>
        <v>2011</v>
      </c>
      <c r="D2892" s="7">
        <v>40662</v>
      </c>
      <c r="E2892" s="7">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c r="W2892" t="str">
        <f>TEXT(Table_1[[#This Row],[Order Date]],"mmmm")</f>
        <v>April</v>
      </c>
    </row>
    <row r="2893" spans="1:23" ht="14.25" customHeight="1">
      <c r="A2893" s="2">
        <v>2892</v>
      </c>
      <c r="B2893" s="2" t="s">
        <v>6076</v>
      </c>
      <c r="C2893" s="2">
        <f>YEAR(Data!$D2893)</f>
        <v>2011</v>
      </c>
      <c r="D2893" s="7">
        <v>40662</v>
      </c>
      <c r="E2893" s="7">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c r="W2893" t="str">
        <f>TEXT(Table_1[[#This Row],[Order Date]],"mmmm")</f>
        <v>April</v>
      </c>
    </row>
    <row r="2894" spans="1:23" ht="14.25" customHeight="1">
      <c r="A2894" s="2">
        <v>2893</v>
      </c>
      <c r="B2894" s="2" t="s">
        <v>6080</v>
      </c>
      <c r="C2894" s="2">
        <f>YEAR(Data!$D2894)</f>
        <v>2014</v>
      </c>
      <c r="D2894" s="7">
        <v>41936</v>
      </c>
      <c r="E2894" s="7">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c r="W2894" t="str">
        <f>TEXT(Table_1[[#This Row],[Order Date]],"mmmm")</f>
        <v>October</v>
      </c>
    </row>
    <row r="2895" spans="1:23" ht="14.25" customHeight="1">
      <c r="A2895" s="2">
        <v>2894</v>
      </c>
      <c r="B2895" s="2" t="s">
        <v>6080</v>
      </c>
      <c r="C2895" s="2">
        <f>YEAR(Data!$D2895)</f>
        <v>2014</v>
      </c>
      <c r="D2895" s="7">
        <v>41936</v>
      </c>
      <c r="E2895" s="7">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c r="W2895" t="str">
        <f>TEXT(Table_1[[#This Row],[Order Date]],"mmmm")</f>
        <v>October</v>
      </c>
    </row>
    <row r="2896" spans="1:23" ht="14.25" customHeight="1">
      <c r="A2896" s="2">
        <v>2895</v>
      </c>
      <c r="B2896" s="2" t="s">
        <v>6080</v>
      </c>
      <c r="C2896" s="2">
        <f>YEAR(Data!$D2896)</f>
        <v>2014</v>
      </c>
      <c r="D2896" s="7">
        <v>41936</v>
      </c>
      <c r="E2896" s="7">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c r="W2896" t="str">
        <f>TEXT(Table_1[[#This Row],[Order Date]],"mmmm")</f>
        <v>October</v>
      </c>
    </row>
    <row r="2897" spans="1:23" ht="14.25" customHeight="1">
      <c r="A2897" s="2">
        <v>2896</v>
      </c>
      <c r="B2897" s="2" t="s">
        <v>6080</v>
      </c>
      <c r="C2897" s="2">
        <f>YEAR(Data!$D2897)</f>
        <v>2014</v>
      </c>
      <c r="D2897" s="7">
        <v>41936</v>
      </c>
      <c r="E2897" s="7">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c r="W2897" t="str">
        <f>TEXT(Table_1[[#This Row],[Order Date]],"mmmm")</f>
        <v>October</v>
      </c>
    </row>
    <row r="2898" spans="1:23" ht="14.25" customHeight="1">
      <c r="A2898" s="2">
        <v>2897</v>
      </c>
      <c r="B2898" s="2" t="s">
        <v>6085</v>
      </c>
      <c r="C2898" s="2">
        <f>YEAR(Data!$D2898)</f>
        <v>2011</v>
      </c>
      <c r="D2898" s="7">
        <v>40632</v>
      </c>
      <c r="E2898" s="7">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c r="W2898" t="str">
        <f>TEXT(Table_1[[#This Row],[Order Date]],"mmmm")</f>
        <v>March</v>
      </c>
    </row>
    <row r="2899" spans="1:23" ht="14.25" customHeight="1">
      <c r="A2899" s="2">
        <v>2898</v>
      </c>
      <c r="B2899" s="2" t="s">
        <v>6086</v>
      </c>
      <c r="C2899" s="2">
        <f>YEAR(Data!$D2899)</f>
        <v>2013</v>
      </c>
      <c r="D2899" s="7">
        <v>41278</v>
      </c>
      <c r="E2899" s="7">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c r="W2899" t="str">
        <f>TEXT(Table_1[[#This Row],[Order Date]],"mmmm")</f>
        <v>January</v>
      </c>
    </row>
    <row r="2900" spans="1:23" ht="14.25" customHeight="1">
      <c r="A2900" s="2">
        <v>2899</v>
      </c>
      <c r="B2900" s="2" t="s">
        <v>6087</v>
      </c>
      <c r="C2900" s="2">
        <f>YEAR(Data!$D2900)</f>
        <v>2012</v>
      </c>
      <c r="D2900" s="7">
        <v>41025</v>
      </c>
      <c r="E2900" s="7">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c r="W2900" t="str">
        <f>TEXT(Table_1[[#This Row],[Order Date]],"mmmm")</f>
        <v>April</v>
      </c>
    </row>
    <row r="2901" spans="1:23" ht="14.25" customHeight="1">
      <c r="A2901" s="2">
        <v>2900</v>
      </c>
      <c r="B2901" s="2" t="s">
        <v>6088</v>
      </c>
      <c r="C2901" s="2">
        <f>YEAR(Data!$D2901)</f>
        <v>2012</v>
      </c>
      <c r="D2901" s="7">
        <v>41164</v>
      </c>
      <c r="E2901" s="7">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c r="W2901" t="str">
        <f>TEXT(Table_1[[#This Row],[Order Date]],"mmmm")</f>
        <v>September</v>
      </c>
    </row>
    <row r="2902" spans="1:23" ht="14.25" customHeight="1">
      <c r="A2902" s="2">
        <v>2901</v>
      </c>
      <c r="B2902" s="2" t="s">
        <v>6088</v>
      </c>
      <c r="C2902" s="2">
        <f>YEAR(Data!$D2902)</f>
        <v>2012</v>
      </c>
      <c r="D2902" s="7">
        <v>41164</v>
      </c>
      <c r="E2902" s="7">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c r="W2902" t="str">
        <f>TEXT(Table_1[[#This Row],[Order Date]],"mmmm")</f>
        <v>September</v>
      </c>
    </row>
    <row r="2903" spans="1:23" ht="14.25" customHeight="1">
      <c r="A2903" s="2">
        <v>2902</v>
      </c>
      <c r="B2903" s="2" t="s">
        <v>6089</v>
      </c>
      <c r="C2903" s="2">
        <f>YEAR(Data!$D2903)</f>
        <v>2014</v>
      </c>
      <c r="D2903" s="7">
        <v>41894</v>
      </c>
      <c r="E2903" s="7">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c r="W2903" t="str">
        <f>TEXT(Table_1[[#This Row],[Order Date]],"mmmm")</f>
        <v>September</v>
      </c>
    </row>
    <row r="2904" spans="1:23" ht="14.25" customHeight="1">
      <c r="A2904" s="2">
        <v>2903</v>
      </c>
      <c r="B2904" s="2" t="s">
        <v>6090</v>
      </c>
      <c r="C2904" s="2">
        <f>YEAR(Data!$D2904)</f>
        <v>2013</v>
      </c>
      <c r="D2904" s="7">
        <v>41438</v>
      </c>
      <c r="E2904" s="7">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c r="W2904" t="str">
        <f>TEXT(Table_1[[#This Row],[Order Date]],"mmmm")</f>
        <v>June</v>
      </c>
    </row>
    <row r="2905" spans="1:23" ht="14.25" customHeight="1">
      <c r="A2905" s="2">
        <v>2904</v>
      </c>
      <c r="B2905" s="2" t="s">
        <v>6091</v>
      </c>
      <c r="C2905" s="2">
        <f>YEAR(Data!$D2905)</f>
        <v>2013</v>
      </c>
      <c r="D2905" s="7">
        <v>41453</v>
      </c>
      <c r="E2905" s="7">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c r="W2905" t="str">
        <f>TEXT(Table_1[[#This Row],[Order Date]],"mmmm")</f>
        <v>June</v>
      </c>
    </row>
    <row r="2906" spans="1:23" ht="14.25" customHeight="1">
      <c r="A2906" s="2">
        <v>2905</v>
      </c>
      <c r="B2906" s="2" t="s">
        <v>6091</v>
      </c>
      <c r="C2906" s="2">
        <f>YEAR(Data!$D2906)</f>
        <v>2013</v>
      </c>
      <c r="D2906" s="7">
        <v>41453</v>
      </c>
      <c r="E2906" s="7">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c r="W2906" t="str">
        <f>TEXT(Table_1[[#This Row],[Order Date]],"mmmm")</f>
        <v>June</v>
      </c>
    </row>
    <row r="2907" spans="1:23" ht="14.25" customHeight="1">
      <c r="A2907" s="2">
        <v>2906</v>
      </c>
      <c r="B2907" s="2" t="s">
        <v>6093</v>
      </c>
      <c r="C2907" s="2">
        <f>YEAR(Data!$D2907)</f>
        <v>2011</v>
      </c>
      <c r="D2907" s="7">
        <v>40812</v>
      </c>
      <c r="E2907" s="7">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c r="W2907" t="str">
        <f>TEXT(Table_1[[#This Row],[Order Date]],"mmmm")</f>
        <v>September</v>
      </c>
    </row>
    <row r="2908" spans="1:23" ht="14.25" customHeight="1">
      <c r="A2908" s="2">
        <v>2907</v>
      </c>
      <c r="B2908" s="2" t="s">
        <v>6096</v>
      </c>
      <c r="C2908" s="2">
        <f>YEAR(Data!$D2908)</f>
        <v>2014</v>
      </c>
      <c r="D2908" s="7">
        <v>41947</v>
      </c>
      <c r="E2908" s="7">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c r="W2908" t="str">
        <f>TEXT(Table_1[[#This Row],[Order Date]],"mmmm")</f>
        <v>November</v>
      </c>
    </row>
    <row r="2909" spans="1:23" ht="14.25" customHeight="1">
      <c r="A2909" s="2">
        <v>2908</v>
      </c>
      <c r="B2909" s="2" t="s">
        <v>6096</v>
      </c>
      <c r="C2909" s="2">
        <f>YEAR(Data!$D2909)</f>
        <v>2014</v>
      </c>
      <c r="D2909" s="7">
        <v>41947</v>
      </c>
      <c r="E2909" s="7">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c r="W2909" t="str">
        <f>TEXT(Table_1[[#This Row],[Order Date]],"mmmm")</f>
        <v>November</v>
      </c>
    </row>
    <row r="2910" spans="1:23" ht="14.25" customHeight="1">
      <c r="A2910" s="2">
        <v>2909</v>
      </c>
      <c r="B2910" s="2" t="s">
        <v>6096</v>
      </c>
      <c r="C2910" s="2">
        <f>YEAR(Data!$D2910)</f>
        <v>2014</v>
      </c>
      <c r="D2910" s="7">
        <v>41947</v>
      </c>
      <c r="E2910" s="7">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c r="W2910" t="str">
        <f>TEXT(Table_1[[#This Row],[Order Date]],"mmmm")</f>
        <v>November</v>
      </c>
    </row>
    <row r="2911" spans="1:23" ht="14.25" customHeight="1">
      <c r="A2911" s="2">
        <v>2910</v>
      </c>
      <c r="B2911" s="2" t="s">
        <v>6099</v>
      </c>
      <c r="C2911" s="2">
        <f>YEAR(Data!$D2911)</f>
        <v>2014</v>
      </c>
      <c r="D2911" s="7">
        <v>41690</v>
      </c>
      <c r="E2911" s="7">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c r="W2911" t="str">
        <f>TEXT(Table_1[[#This Row],[Order Date]],"mmmm")</f>
        <v>February</v>
      </c>
    </row>
    <row r="2912" spans="1:23" ht="14.25" customHeight="1">
      <c r="A2912" s="2">
        <v>2911</v>
      </c>
      <c r="B2912" s="2" t="s">
        <v>6100</v>
      </c>
      <c r="C2912" s="2">
        <f>YEAR(Data!$D2912)</f>
        <v>2012</v>
      </c>
      <c r="D2912" s="7">
        <v>41218</v>
      </c>
      <c r="E2912" s="7">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c r="W2912" t="str">
        <f>TEXT(Table_1[[#This Row],[Order Date]],"mmmm")</f>
        <v>November</v>
      </c>
    </row>
    <row r="2913" spans="1:23" ht="14.25" customHeight="1">
      <c r="A2913" s="2">
        <v>2912</v>
      </c>
      <c r="B2913" s="2" t="s">
        <v>6101</v>
      </c>
      <c r="C2913" s="2">
        <f>YEAR(Data!$D2913)</f>
        <v>2011</v>
      </c>
      <c r="D2913" s="7">
        <v>40710</v>
      </c>
      <c r="E2913" s="7">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c r="W2913" t="str">
        <f>TEXT(Table_1[[#This Row],[Order Date]],"mmmm")</f>
        <v>June</v>
      </c>
    </row>
    <row r="2914" spans="1:23" ht="14.25" customHeight="1">
      <c r="A2914" s="2">
        <v>2913</v>
      </c>
      <c r="B2914" s="2" t="s">
        <v>6101</v>
      </c>
      <c r="C2914" s="2">
        <f>YEAR(Data!$D2914)</f>
        <v>2011</v>
      </c>
      <c r="D2914" s="7">
        <v>40710</v>
      </c>
      <c r="E2914" s="7">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c r="W2914" t="str">
        <f>TEXT(Table_1[[#This Row],[Order Date]],"mmmm")</f>
        <v>June</v>
      </c>
    </row>
    <row r="2915" spans="1:23" ht="14.25" customHeight="1">
      <c r="A2915" s="2">
        <v>2914</v>
      </c>
      <c r="B2915" s="2" t="s">
        <v>6101</v>
      </c>
      <c r="C2915" s="2">
        <f>YEAR(Data!$D2915)</f>
        <v>2011</v>
      </c>
      <c r="D2915" s="7">
        <v>40710</v>
      </c>
      <c r="E2915" s="7">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c r="W2915" t="str">
        <f>TEXT(Table_1[[#This Row],[Order Date]],"mmmm")</f>
        <v>June</v>
      </c>
    </row>
    <row r="2916" spans="1:23" ht="14.25" customHeight="1">
      <c r="A2916" s="2">
        <v>2915</v>
      </c>
      <c r="B2916" s="2" t="s">
        <v>6106</v>
      </c>
      <c r="C2916" s="2">
        <f>YEAR(Data!$D2916)</f>
        <v>2012</v>
      </c>
      <c r="D2916" s="7">
        <v>41194</v>
      </c>
      <c r="E2916" s="7">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c r="W2916" t="str">
        <f>TEXT(Table_1[[#This Row],[Order Date]],"mmmm")</f>
        <v>October</v>
      </c>
    </row>
    <row r="2917" spans="1:23" ht="14.25" customHeight="1">
      <c r="A2917" s="2">
        <v>2916</v>
      </c>
      <c r="B2917" s="2" t="s">
        <v>6106</v>
      </c>
      <c r="C2917" s="2">
        <f>YEAR(Data!$D2917)</f>
        <v>2012</v>
      </c>
      <c r="D2917" s="7">
        <v>41194</v>
      </c>
      <c r="E2917" s="7">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c r="W2917" t="str">
        <f>TEXT(Table_1[[#This Row],[Order Date]],"mmmm")</f>
        <v>October</v>
      </c>
    </row>
    <row r="2918" spans="1:23" ht="14.25" customHeight="1">
      <c r="A2918" s="2">
        <v>2917</v>
      </c>
      <c r="B2918" s="2" t="s">
        <v>6106</v>
      </c>
      <c r="C2918" s="2">
        <f>YEAR(Data!$D2918)</f>
        <v>2012</v>
      </c>
      <c r="D2918" s="7">
        <v>41194</v>
      </c>
      <c r="E2918" s="7">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c r="W2918" t="str">
        <f>TEXT(Table_1[[#This Row],[Order Date]],"mmmm")</f>
        <v>October</v>
      </c>
    </row>
    <row r="2919" spans="1:23" ht="14.25" customHeight="1">
      <c r="A2919" s="2">
        <v>2918</v>
      </c>
      <c r="B2919" s="2" t="s">
        <v>6108</v>
      </c>
      <c r="C2919" s="2">
        <f>YEAR(Data!$D2919)</f>
        <v>2014</v>
      </c>
      <c r="D2919" s="7">
        <v>41879</v>
      </c>
      <c r="E2919" s="7">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c r="W2919" t="str">
        <f>TEXT(Table_1[[#This Row],[Order Date]],"mmmm")</f>
        <v>August</v>
      </c>
    </row>
    <row r="2920" spans="1:23" ht="14.25" customHeight="1">
      <c r="A2920" s="2">
        <v>2919</v>
      </c>
      <c r="B2920" s="2" t="s">
        <v>6111</v>
      </c>
      <c r="C2920" s="2">
        <f>YEAR(Data!$D2920)</f>
        <v>2013</v>
      </c>
      <c r="D2920" s="7">
        <v>41602</v>
      </c>
      <c r="E2920" s="7">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c r="W2920" t="str">
        <f>TEXT(Table_1[[#This Row],[Order Date]],"mmmm")</f>
        <v>November</v>
      </c>
    </row>
    <row r="2921" spans="1:23" ht="14.25" customHeight="1">
      <c r="A2921" s="2">
        <v>2920</v>
      </c>
      <c r="B2921" s="2" t="s">
        <v>6111</v>
      </c>
      <c r="C2921" s="2">
        <f>YEAR(Data!$D2921)</f>
        <v>2013</v>
      </c>
      <c r="D2921" s="7">
        <v>41602</v>
      </c>
      <c r="E2921" s="7">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c r="W2921" t="str">
        <f>TEXT(Table_1[[#This Row],[Order Date]],"mmmm")</f>
        <v>November</v>
      </c>
    </row>
    <row r="2922" spans="1:23" ht="14.25" customHeight="1">
      <c r="A2922" s="2">
        <v>2921</v>
      </c>
      <c r="B2922" s="2" t="s">
        <v>6111</v>
      </c>
      <c r="C2922" s="2">
        <f>YEAR(Data!$D2922)</f>
        <v>2013</v>
      </c>
      <c r="D2922" s="7">
        <v>41602</v>
      </c>
      <c r="E2922" s="7">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c r="W2922" t="str">
        <f>TEXT(Table_1[[#This Row],[Order Date]],"mmmm")</f>
        <v>November</v>
      </c>
    </row>
    <row r="2923" spans="1:23" ht="14.25" customHeight="1">
      <c r="A2923" s="2">
        <v>2922</v>
      </c>
      <c r="B2923" s="2" t="s">
        <v>6112</v>
      </c>
      <c r="C2923" s="2">
        <f>YEAR(Data!$D2923)</f>
        <v>2014</v>
      </c>
      <c r="D2923" s="7">
        <v>41670</v>
      </c>
      <c r="E2923" s="7">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c r="W2923" t="str">
        <f>TEXT(Table_1[[#This Row],[Order Date]],"mmmm")</f>
        <v>January</v>
      </c>
    </row>
    <row r="2924" spans="1:23" ht="14.25" customHeight="1">
      <c r="A2924" s="2">
        <v>2923</v>
      </c>
      <c r="B2924" s="2" t="s">
        <v>6113</v>
      </c>
      <c r="C2924" s="2">
        <f>YEAR(Data!$D2924)</f>
        <v>2012</v>
      </c>
      <c r="D2924" s="7">
        <v>41243</v>
      </c>
      <c r="E2924" s="7">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c r="W2924" t="str">
        <f>TEXT(Table_1[[#This Row],[Order Date]],"mmmm")</f>
        <v>November</v>
      </c>
    </row>
    <row r="2925" spans="1:23" ht="14.25" customHeight="1">
      <c r="A2925" s="2">
        <v>2924</v>
      </c>
      <c r="B2925" s="2" t="s">
        <v>6114</v>
      </c>
      <c r="C2925" s="2">
        <f>YEAR(Data!$D2925)</f>
        <v>2011</v>
      </c>
      <c r="D2925" s="7">
        <v>40722</v>
      </c>
      <c r="E2925" s="7">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c r="W2925" t="str">
        <f>TEXT(Table_1[[#This Row],[Order Date]],"mmmm")</f>
        <v>June</v>
      </c>
    </row>
    <row r="2926" spans="1:23" ht="14.25" customHeight="1">
      <c r="A2926" s="2">
        <v>2925</v>
      </c>
      <c r="B2926" s="2" t="s">
        <v>6115</v>
      </c>
      <c r="C2926" s="2">
        <f>YEAR(Data!$D2926)</f>
        <v>2011</v>
      </c>
      <c r="D2926" s="7">
        <v>40788</v>
      </c>
      <c r="E2926" s="7">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c r="W2926" t="str">
        <f>TEXT(Table_1[[#This Row],[Order Date]],"mmmm")</f>
        <v>September</v>
      </c>
    </row>
    <row r="2927" spans="1:23" ht="14.25" customHeight="1">
      <c r="A2927" s="2">
        <v>2926</v>
      </c>
      <c r="B2927" s="2" t="s">
        <v>6115</v>
      </c>
      <c r="C2927" s="2">
        <f>YEAR(Data!$D2927)</f>
        <v>2011</v>
      </c>
      <c r="D2927" s="7">
        <v>40788</v>
      </c>
      <c r="E2927" s="7">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c r="W2927" t="str">
        <f>TEXT(Table_1[[#This Row],[Order Date]],"mmmm")</f>
        <v>September</v>
      </c>
    </row>
    <row r="2928" spans="1:23" ht="14.25" customHeight="1">
      <c r="A2928" s="2">
        <v>2927</v>
      </c>
      <c r="B2928" s="2" t="s">
        <v>6118</v>
      </c>
      <c r="C2928" s="2">
        <f>YEAR(Data!$D2928)</f>
        <v>2014</v>
      </c>
      <c r="D2928" s="7">
        <v>41831</v>
      </c>
      <c r="E2928" s="7">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c r="W2928" t="str">
        <f>TEXT(Table_1[[#This Row],[Order Date]],"mmmm")</f>
        <v>July</v>
      </c>
    </row>
    <row r="2929" spans="1:23" ht="14.25" customHeight="1">
      <c r="A2929" s="2">
        <v>2928</v>
      </c>
      <c r="B2929" s="2" t="s">
        <v>6121</v>
      </c>
      <c r="C2929" s="2">
        <f>YEAR(Data!$D2929)</f>
        <v>2014</v>
      </c>
      <c r="D2929" s="7">
        <v>41795</v>
      </c>
      <c r="E2929" s="7">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c r="W2929" t="str">
        <f>TEXT(Table_1[[#This Row],[Order Date]],"mmmm")</f>
        <v>June</v>
      </c>
    </row>
    <row r="2930" spans="1:23" ht="14.25" customHeight="1">
      <c r="A2930" s="2">
        <v>2929</v>
      </c>
      <c r="B2930" s="2" t="s">
        <v>6123</v>
      </c>
      <c r="C2930" s="2">
        <f>YEAR(Data!$D2930)</f>
        <v>2014</v>
      </c>
      <c r="D2930" s="7">
        <v>41932</v>
      </c>
      <c r="E2930" s="7">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c r="W2930" t="str">
        <f>TEXT(Table_1[[#This Row],[Order Date]],"mmmm")</f>
        <v>October</v>
      </c>
    </row>
    <row r="2931" spans="1:23" ht="14.25" customHeight="1">
      <c r="A2931" s="2">
        <v>2930</v>
      </c>
      <c r="B2931" s="2" t="s">
        <v>6124</v>
      </c>
      <c r="C2931" s="2">
        <f>YEAR(Data!$D2931)</f>
        <v>2014</v>
      </c>
      <c r="D2931" s="7">
        <v>41962</v>
      </c>
      <c r="E2931" s="7">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c r="W2931" t="str">
        <f>TEXT(Table_1[[#This Row],[Order Date]],"mmmm")</f>
        <v>November</v>
      </c>
    </row>
    <row r="2932" spans="1:23" ht="14.25" customHeight="1">
      <c r="A2932" s="2">
        <v>2931</v>
      </c>
      <c r="B2932" s="2" t="s">
        <v>6125</v>
      </c>
      <c r="C2932" s="2">
        <f>YEAR(Data!$D2932)</f>
        <v>2012</v>
      </c>
      <c r="D2932" s="7">
        <v>41129</v>
      </c>
      <c r="E2932" s="7">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c r="W2932" t="str">
        <f>TEXT(Table_1[[#This Row],[Order Date]],"mmmm")</f>
        <v>August</v>
      </c>
    </row>
    <row r="2933" spans="1:23" ht="14.25" customHeight="1">
      <c r="A2933" s="2">
        <v>2932</v>
      </c>
      <c r="B2933" s="2" t="s">
        <v>6125</v>
      </c>
      <c r="C2933" s="2">
        <f>YEAR(Data!$D2933)</f>
        <v>2012</v>
      </c>
      <c r="D2933" s="7">
        <v>41129</v>
      </c>
      <c r="E2933" s="7">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c r="W2933" t="str">
        <f>TEXT(Table_1[[#This Row],[Order Date]],"mmmm")</f>
        <v>August</v>
      </c>
    </row>
    <row r="2934" spans="1:23" ht="14.25" customHeight="1">
      <c r="A2934" s="2">
        <v>2933</v>
      </c>
      <c r="B2934" s="2" t="s">
        <v>6125</v>
      </c>
      <c r="C2934" s="2">
        <f>YEAR(Data!$D2934)</f>
        <v>2012</v>
      </c>
      <c r="D2934" s="7">
        <v>41129</v>
      </c>
      <c r="E2934" s="7">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c r="W2934" t="str">
        <f>TEXT(Table_1[[#This Row],[Order Date]],"mmmm")</f>
        <v>August</v>
      </c>
    </row>
    <row r="2935" spans="1:23" ht="14.25" customHeight="1">
      <c r="A2935" s="2">
        <v>2934</v>
      </c>
      <c r="B2935" s="2" t="s">
        <v>6126</v>
      </c>
      <c r="C2935" s="2">
        <f>YEAR(Data!$D2935)</f>
        <v>2013</v>
      </c>
      <c r="D2935" s="7">
        <v>41615</v>
      </c>
      <c r="E2935" s="7">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c r="W2935" t="str">
        <f>TEXT(Table_1[[#This Row],[Order Date]],"mmmm")</f>
        <v>December</v>
      </c>
    </row>
    <row r="2936" spans="1:23" ht="14.25" customHeight="1">
      <c r="A2936" s="2">
        <v>2935</v>
      </c>
      <c r="B2936" s="2" t="s">
        <v>6126</v>
      </c>
      <c r="C2936" s="2">
        <f>YEAR(Data!$D2936)</f>
        <v>2013</v>
      </c>
      <c r="D2936" s="7">
        <v>41615</v>
      </c>
      <c r="E2936" s="7">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c r="W2936" t="str">
        <f>TEXT(Table_1[[#This Row],[Order Date]],"mmmm")</f>
        <v>December</v>
      </c>
    </row>
    <row r="2937" spans="1:23" ht="14.25" customHeight="1">
      <c r="A2937" s="2">
        <v>2936</v>
      </c>
      <c r="B2937" s="2" t="s">
        <v>6126</v>
      </c>
      <c r="C2937" s="2">
        <f>YEAR(Data!$D2937)</f>
        <v>2013</v>
      </c>
      <c r="D2937" s="7">
        <v>41615</v>
      </c>
      <c r="E2937" s="7">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c r="W2937" t="str">
        <f>TEXT(Table_1[[#This Row],[Order Date]],"mmmm")</f>
        <v>December</v>
      </c>
    </row>
    <row r="2938" spans="1:23" ht="14.25" customHeight="1">
      <c r="A2938" s="2">
        <v>2937</v>
      </c>
      <c r="B2938" s="2" t="s">
        <v>6126</v>
      </c>
      <c r="C2938" s="2">
        <f>YEAR(Data!$D2938)</f>
        <v>2013</v>
      </c>
      <c r="D2938" s="7">
        <v>41615</v>
      </c>
      <c r="E2938" s="7">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c r="W2938" t="str">
        <f>TEXT(Table_1[[#This Row],[Order Date]],"mmmm")</f>
        <v>December</v>
      </c>
    </row>
    <row r="2939" spans="1:23" ht="14.25" customHeight="1">
      <c r="A2939" s="2">
        <v>2938</v>
      </c>
      <c r="B2939" s="2" t="s">
        <v>6126</v>
      </c>
      <c r="C2939" s="2">
        <f>YEAR(Data!$D2939)</f>
        <v>2013</v>
      </c>
      <c r="D2939" s="7">
        <v>41615</v>
      </c>
      <c r="E2939" s="7">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c r="W2939" t="str">
        <f>TEXT(Table_1[[#This Row],[Order Date]],"mmmm")</f>
        <v>December</v>
      </c>
    </row>
    <row r="2940" spans="1:23" ht="14.25" customHeight="1">
      <c r="A2940" s="2">
        <v>2939</v>
      </c>
      <c r="B2940" s="2" t="s">
        <v>6126</v>
      </c>
      <c r="C2940" s="2">
        <f>YEAR(Data!$D2940)</f>
        <v>2013</v>
      </c>
      <c r="D2940" s="7">
        <v>41615</v>
      </c>
      <c r="E2940" s="7">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c r="W2940" t="str">
        <f>TEXT(Table_1[[#This Row],[Order Date]],"mmmm")</f>
        <v>December</v>
      </c>
    </row>
    <row r="2941" spans="1:23" ht="14.25" customHeight="1">
      <c r="A2941" s="2">
        <v>2940</v>
      </c>
      <c r="B2941" s="2" t="s">
        <v>6126</v>
      </c>
      <c r="C2941" s="2">
        <f>YEAR(Data!$D2941)</f>
        <v>2013</v>
      </c>
      <c r="D2941" s="7">
        <v>41615</v>
      </c>
      <c r="E2941" s="7">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c r="W2941" t="str">
        <f>TEXT(Table_1[[#This Row],[Order Date]],"mmmm")</f>
        <v>December</v>
      </c>
    </row>
    <row r="2942" spans="1:23" ht="14.25" customHeight="1">
      <c r="A2942" s="2">
        <v>2941</v>
      </c>
      <c r="B2942" s="2" t="s">
        <v>6127</v>
      </c>
      <c r="C2942" s="2">
        <f>YEAR(Data!$D2942)</f>
        <v>2014</v>
      </c>
      <c r="D2942" s="7">
        <v>41724</v>
      </c>
      <c r="E2942" s="7">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c r="W2942" t="str">
        <f>TEXT(Table_1[[#This Row],[Order Date]],"mmmm")</f>
        <v>March</v>
      </c>
    </row>
    <row r="2943" spans="1:23" ht="14.25" customHeight="1">
      <c r="A2943" s="2">
        <v>2942</v>
      </c>
      <c r="B2943" s="2" t="s">
        <v>6127</v>
      </c>
      <c r="C2943" s="2">
        <f>YEAR(Data!$D2943)</f>
        <v>2014</v>
      </c>
      <c r="D2943" s="7">
        <v>41724</v>
      </c>
      <c r="E2943" s="7">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c r="W2943" t="str">
        <f>TEXT(Table_1[[#This Row],[Order Date]],"mmmm")</f>
        <v>March</v>
      </c>
    </row>
    <row r="2944" spans="1:23" ht="14.25" customHeight="1">
      <c r="A2944" s="2">
        <v>2943</v>
      </c>
      <c r="B2944" s="2" t="s">
        <v>6127</v>
      </c>
      <c r="C2944" s="2">
        <f>YEAR(Data!$D2944)</f>
        <v>2014</v>
      </c>
      <c r="D2944" s="7">
        <v>41724</v>
      </c>
      <c r="E2944" s="7">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c r="W2944" t="str">
        <f>TEXT(Table_1[[#This Row],[Order Date]],"mmmm")</f>
        <v>March</v>
      </c>
    </row>
    <row r="2945" spans="1:23" ht="14.25" customHeight="1">
      <c r="A2945" s="2">
        <v>2944</v>
      </c>
      <c r="B2945" s="2" t="s">
        <v>6130</v>
      </c>
      <c r="C2945" s="2">
        <f>YEAR(Data!$D2945)</f>
        <v>2014</v>
      </c>
      <c r="D2945" s="7">
        <v>41963</v>
      </c>
      <c r="E2945" s="7">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c r="W2945" t="str">
        <f>TEXT(Table_1[[#This Row],[Order Date]],"mmmm")</f>
        <v>November</v>
      </c>
    </row>
    <row r="2946" spans="1:23" ht="14.25" customHeight="1">
      <c r="A2946" s="2">
        <v>2945</v>
      </c>
      <c r="B2946" s="2" t="s">
        <v>6130</v>
      </c>
      <c r="C2946" s="2">
        <f>YEAR(Data!$D2946)</f>
        <v>2014</v>
      </c>
      <c r="D2946" s="7">
        <v>41963</v>
      </c>
      <c r="E2946" s="7">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c r="W2946" t="str">
        <f>TEXT(Table_1[[#This Row],[Order Date]],"mmmm")</f>
        <v>November</v>
      </c>
    </row>
    <row r="2947" spans="1:23" ht="14.25" customHeight="1">
      <c r="A2947" s="2">
        <v>2946</v>
      </c>
      <c r="B2947" s="2" t="s">
        <v>6133</v>
      </c>
      <c r="C2947" s="2">
        <f>YEAR(Data!$D2947)</f>
        <v>2013</v>
      </c>
      <c r="D2947" s="7">
        <v>41583</v>
      </c>
      <c r="E2947" s="7">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c r="W2947" t="str">
        <f>TEXT(Table_1[[#This Row],[Order Date]],"mmmm")</f>
        <v>November</v>
      </c>
    </row>
    <row r="2948" spans="1:23" ht="14.25" customHeight="1">
      <c r="A2948" s="2">
        <v>2947</v>
      </c>
      <c r="B2948" s="2" t="s">
        <v>6134</v>
      </c>
      <c r="C2948" s="2">
        <f>YEAR(Data!$D2948)</f>
        <v>2014</v>
      </c>
      <c r="D2948" s="7">
        <v>41988</v>
      </c>
      <c r="E2948" s="7">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c r="W2948" t="str">
        <f>TEXT(Table_1[[#This Row],[Order Date]],"mmmm")</f>
        <v>December</v>
      </c>
    </row>
    <row r="2949" spans="1:23" ht="14.25" customHeight="1">
      <c r="A2949" s="2">
        <v>2948</v>
      </c>
      <c r="B2949" s="2" t="s">
        <v>6134</v>
      </c>
      <c r="C2949" s="2">
        <f>YEAR(Data!$D2949)</f>
        <v>2014</v>
      </c>
      <c r="D2949" s="7">
        <v>41988</v>
      </c>
      <c r="E2949" s="7">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c r="W2949" t="str">
        <f>TEXT(Table_1[[#This Row],[Order Date]],"mmmm")</f>
        <v>December</v>
      </c>
    </row>
    <row r="2950" spans="1:23" ht="14.25" customHeight="1">
      <c r="A2950" s="2">
        <v>2949</v>
      </c>
      <c r="B2950" s="2" t="s">
        <v>6134</v>
      </c>
      <c r="C2950" s="2">
        <f>YEAR(Data!$D2950)</f>
        <v>2014</v>
      </c>
      <c r="D2950" s="7">
        <v>41988</v>
      </c>
      <c r="E2950" s="7">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c r="W2950" t="str">
        <f>TEXT(Table_1[[#This Row],[Order Date]],"mmmm")</f>
        <v>December</v>
      </c>
    </row>
    <row r="2951" spans="1:23" ht="14.25" customHeight="1">
      <c r="A2951" s="2">
        <v>2950</v>
      </c>
      <c r="B2951" s="2" t="s">
        <v>6139</v>
      </c>
      <c r="C2951" s="2">
        <f>YEAR(Data!$D2951)</f>
        <v>2014</v>
      </c>
      <c r="D2951" s="7">
        <v>41956</v>
      </c>
      <c r="E2951" s="7">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c r="W2951" t="str">
        <f>TEXT(Table_1[[#This Row],[Order Date]],"mmmm")</f>
        <v>November</v>
      </c>
    </row>
    <row r="2952" spans="1:23" ht="14.25" customHeight="1">
      <c r="A2952" s="2">
        <v>2951</v>
      </c>
      <c r="B2952" s="2" t="s">
        <v>6139</v>
      </c>
      <c r="C2952" s="2">
        <f>YEAR(Data!$D2952)</f>
        <v>2014</v>
      </c>
      <c r="D2952" s="7">
        <v>41956</v>
      </c>
      <c r="E2952" s="7">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c r="W2952" t="str">
        <f>TEXT(Table_1[[#This Row],[Order Date]],"mmmm")</f>
        <v>November</v>
      </c>
    </row>
    <row r="2953" spans="1:23" ht="14.25" customHeight="1">
      <c r="A2953" s="2">
        <v>2952</v>
      </c>
      <c r="B2953" s="2" t="s">
        <v>6139</v>
      </c>
      <c r="C2953" s="2">
        <f>YEAR(Data!$D2953)</f>
        <v>2014</v>
      </c>
      <c r="D2953" s="7">
        <v>41956</v>
      </c>
      <c r="E2953" s="7">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c r="W2953" t="str">
        <f>TEXT(Table_1[[#This Row],[Order Date]],"mmmm")</f>
        <v>November</v>
      </c>
    </row>
    <row r="2954" spans="1:23" ht="14.25" customHeight="1">
      <c r="A2954" s="2">
        <v>2953</v>
      </c>
      <c r="B2954" s="2" t="s">
        <v>6139</v>
      </c>
      <c r="C2954" s="2">
        <f>YEAR(Data!$D2954)</f>
        <v>2014</v>
      </c>
      <c r="D2954" s="7">
        <v>41956</v>
      </c>
      <c r="E2954" s="7">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c r="W2954" t="str">
        <f>TEXT(Table_1[[#This Row],[Order Date]],"mmmm")</f>
        <v>November</v>
      </c>
    </row>
    <row r="2955" spans="1:23" ht="14.25" customHeight="1">
      <c r="A2955" s="2">
        <v>2954</v>
      </c>
      <c r="B2955" s="2" t="s">
        <v>6139</v>
      </c>
      <c r="C2955" s="2">
        <f>YEAR(Data!$D2955)</f>
        <v>2014</v>
      </c>
      <c r="D2955" s="7">
        <v>41956</v>
      </c>
      <c r="E2955" s="7">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c r="W2955" t="str">
        <f>TEXT(Table_1[[#This Row],[Order Date]],"mmmm")</f>
        <v>November</v>
      </c>
    </row>
    <row r="2956" spans="1:23" ht="14.25" customHeight="1">
      <c r="A2956" s="2">
        <v>2955</v>
      </c>
      <c r="B2956" s="2" t="s">
        <v>6139</v>
      </c>
      <c r="C2956" s="2">
        <f>YEAR(Data!$D2956)</f>
        <v>2014</v>
      </c>
      <c r="D2956" s="7">
        <v>41956</v>
      </c>
      <c r="E2956" s="7">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c r="W2956" t="str">
        <f>TEXT(Table_1[[#This Row],[Order Date]],"mmmm")</f>
        <v>November</v>
      </c>
    </row>
    <row r="2957" spans="1:23" ht="14.25" customHeight="1">
      <c r="A2957" s="2">
        <v>2956</v>
      </c>
      <c r="B2957" s="2" t="s">
        <v>6148</v>
      </c>
      <c r="C2957" s="2">
        <f>YEAR(Data!$D2957)</f>
        <v>2013</v>
      </c>
      <c r="D2957" s="7">
        <v>41505</v>
      </c>
      <c r="E2957" s="7">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c r="W2957" t="str">
        <f>TEXT(Table_1[[#This Row],[Order Date]],"mmmm")</f>
        <v>August</v>
      </c>
    </row>
    <row r="2958" spans="1:23" ht="14.25" customHeight="1">
      <c r="A2958" s="2">
        <v>2957</v>
      </c>
      <c r="B2958" s="2" t="s">
        <v>6149</v>
      </c>
      <c r="C2958" s="2">
        <f>YEAR(Data!$D2958)</f>
        <v>2014</v>
      </c>
      <c r="D2958" s="7">
        <v>41818</v>
      </c>
      <c r="E2958" s="7">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c r="W2958" t="str">
        <f>TEXT(Table_1[[#This Row],[Order Date]],"mmmm")</f>
        <v>June</v>
      </c>
    </row>
    <row r="2959" spans="1:23" ht="14.25" customHeight="1">
      <c r="A2959" s="2">
        <v>2958</v>
      </c>
      <c r="B2959" s="2" t="s">
        <v>6152</v>
      </c>
      <c r="C2959" s="2">
        <f>YEAR(Data!$D2959)</f>
        <v>2014</v>
      </c>
      <c r="D2959" s="7">
        <v>41764</v>
      </c>
      <c r="E2959" s="7">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c r="W2959" t="str">
        <f>TEXT(Table_1[[#This Row],[Order Date]],"mmmm")</f>
        <v>May</v>
      </c>
    </row>
    <row r="2960" spans="1:23" ht="14.25" customHeight="1">
      <c r="A2960" s="2">
        <v>2959</v>
      </c>
      <c r="B2960" s="2" t="s">
        <v>6153</v>
      </c>
      <c r="C2960" s="2">
        <f>YEAR(Data!$D2960)</f>
        <v>2012</v>
      </c>
      <c r="D2960" s="7">
        <v>41267</v>
      </c>
      <c r="E2960" s="7">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c r="W2960" t="str">
        <f>TEXT(Table_1[[#This Row],[Order Date]],"mmmm")</f>
        <v>December</v>
      </c>
    </row>
    <row r="2961" spans="1:23" ht="14.25" customHeight="1">
      <c r="A2961" s="2">
        <v>2960</v>
      </c>
      <c r="B2961" s="2" t="s">
        <v>6153</v>
      </c>
      <c r="C2961" s="2">
        <f>YEAR(Data!$D2961)</f>
        <v>2012</v>
      </c>
      <c r="D2961" s="7">
        <v>41267</v>
      </c>
      <c r="E2961" s="7">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c r="W2961" t="str">
        <f>TEXT(Table_1[[#This Row],[Order Date]],"mmmm")</f>
        <v>December</v>
      </c>
    </row>
    <row r="2962" spans="1:23" ht="14.25" customHeight="1">
      <c r="A2962" s="2">
        <v>2961</v>
      </c>
      <c r="B2962" s="2" t="s">
        <v>6154</v>
      </c>
      <c r="C2962" s="2">
        <f>YEAR(Data!$D2962)</f>
        <v>2014</v>
      </c>
      <c r="D2962" s="7">
        <v>41756</v>
      </c>
      <c r="E2962" s="7">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c r="W2962" t="str">
        <f>TEXT(Table_1[[#This Row],[Order Date]],"mmmm")</f>
        <v>April</v>
      </c>
    </row>
    <row r="2963" spans="1:23" ht="14.25" customHeight="1">
      <c r="A2963" s="2">
        <v>2962</v>
      </c>
      <c r="B2963" s="2" t="s">
        <v>6154</v>
      </c>
      <c r="C2963" s="2">
        <f>YEAR(Data!$D2963)</f>
        <v>2014</v>
      </c>
      <c r="D2963" s="7">
        <v>41756</v>
      </c>
      <c r="E2963" s="7">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c r="W2963" t="str">
        <f>TEXT(Table_1[[#This Row],[Order Date]],"mmmm")</f>
        <v>April</v>
      </c>
    </row>
    <row r="2964" spans="1:23" ht="14.25" customHeight="1">
      <c r="A2964" s="2">
        <v>2963</v>
      </c>
      <c r="B2964" s="2" t="s">
        <v>6155</v>
      </c>
      <c r="C2964" s="2">
        <f>YEAR(Data!$D2964)</f>
        <v>2014</v>
      </c>
      <c r="D2964" s="7">
        <v>41990</v>
      </c>
      <c r="E2964" s="7">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c r="W2964" t="str">
        <f>TEXT(Table_1[[#This Row],[Order Date]],"mmmm")</f>
        <v>December</v>
      </c>
    </row>
    <row r="2965" spans="1:23" ht="14.25" customHeight="1">
      <c r="A2965" s="2">
        <v>2964</v>
      </c>
      <c r="B2965" s="2" t="s">
        <v>6155</v>
      </c>
      <c r="C2965" s="2">
        <f>YEAR(Data!$D2965)</f>
        <v>2014</v>
      </c>
      <c r="D2965" s="7">
        <v>41990</v>
      </c>
      <c r="E2965" s="7">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c r="W2965" t="str">
        <f>TEXT(Table_1[[#This Row],[Order Date]],"mmmm")</f>
        <v>December</v>
      </c>
    </row>
    <row r="2966" spans="1:23" ht="14.25" customHeight="1">
      <c r="A2966" s="2">
        <v>2965</v>
      </c>
      <c r="B2966" s="2" t="s">
        <v>6155</v>
      </c>
      <c r="C2966" s="2">
        <f>YEAR(Data!$D2966)</f>
        <v>2014</v>
      </c>
      <c r="D2966" s="7">
        <v>41990</v>
      </c>
      <c r="E2966" s="7">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c r="W2966" t="str">
        <f>TEXT(Table_1[[#This Row],[Order Date]],"mmmm")</f>
        <v>December</v>
      </c>
    </row>
    <row r="2967" spans="1:23" ht="14.25" customHeight="1">
      <c r="A2967" s="2">
        <v>2966</v>
      </c>
      <c r="B2967" s="2" t="s">
        <v>6155</v>
      </c>
      <c r="C2967" s="2">
        <f>YEAR(Data!$D2967)</f>
        <v>2014</v>
      </c>
      <c r="D2967" s="7">
        <v>41990</v>
      </c>
      <c r="E2967" s="7">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c r="W2967" t="str">
        <f>TEXT(Table_1[[#This Row],[Order Date]],"mmmm")</f>
        <v>December</v>
      </c>
    </row>
    <row r="2968" spans="1:23" ht="14.25" customHeight="1">
      <c r="A2968" s="2">
        <v>2967</v>
      </c>
      <c r="B2968" s="2" t="s">
        <v>6160</v>
      </c>
      <c r="C2968" s="2">
        <f>YEAR(Data!$D2968)</f>
        <v>2011</v>
      </c>
      <c r="D2968" s="7">
        <v>40904</v>
      </c>
      <c r="E2968" s="7">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c r="W2968" t="str">
        <f>TEXT(Table_1[[#This Row],[Order Date]],"mmmm")</f>
        <v>December</v>
      </c>
    </row>
    <row r="2969" spans="1:23" ht="14.25" customHeight="1">
      <c r="A2969" s="2">
        <v>2968</v>
      </c>
      <c r="B2969" s="2" t="s">
        <v>6160</v>
      </c>
      <c r="C2969" s="2">
        <f>YEAR(Data!$D2969)</f>
        <v>2011</v>
      </c>
      <c r="D2969" s="7">
        <v>40904</v>
      </c>
      <c r="E2969" s="7">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c r="W2969" t="str">
        <f>TEXT(Table_1[[#This Row],[Order Date]],"mmmm")</f>
        <v>December</v>
      </c>
    </row>
    <row r="2970" spans="1:23" ht="14.25" customHeight="1">
      <c r="A2970" s="2">
        <v>2969</v>
      </c>
      <c r="B2970" s="2" t="s">
        <v>6161</v>
      </c>
      <c r="C2970" s="2">
        <f>YEAR(Data!$D2970)</f>
        <v>2014</v>
      </c>
      <c r="D2970" s="7">
        <v>41950</v>
      </c>
      <c r="E2970" s="7">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c r="W2970" t="str">
        <f>TEXT(Table_1[[#This Row],[Order Date]],"mmmm")</f>
        <v>November</v>
      </c>
    </row>
    <row r="2971" spans="1:23" ht="14.25" customHeight="1">
      <c r="A2971" s="2">
        <v>2970</v>
      </c>
      <c r="B2971" s="2" t="s">
        <v>6161</v>
      </c>
      <c r="C2971" s="2">
        <f>YEAR(Data!$D2971)</f>
        <v>2014</v>
      </c>
      <c r="D2971" s="7">
        <v>41950</v>
      </c>
      <c r="E2971" s="7">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c r="W2971" t="str">
        <f>TEXT(Table_1[[#This Row],[Order Date]],"mmmm")</f>
        <v>November</v>
      </c>
    </row>
    <row r="2972" spans="1:23" ht="14.25" customHeight="1">
      <c r="A2972" s="2">
        <v>2971</v>
      </c>
      <c r="B2972" s="2" t="s">
        <v>6161</v>
      </c>
      <c r="C2972" s="2">
        <f>YEAR(Data!$D2972)</f>
        <v>2014</v>
      </c>
      <c r="D2972" s="7">
        <v>41950</v>
      </c>
      <c r="E2972" s="7">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c r="W2972" t="str">
        <f>TEXT(Table_1[[#This Row],[Order Date]],"mmmm")</f>
        <v>November</v>
      </c>
    </row>
    <row r="2973" spans="1:23" ht="14.25" customHeight="1">
      <c r="A2973" s="2">
        <v>2972</v>
      </c>
      <c r="B2973" s="2" t="s">
        <v>6161</v>
      </c>
      <c r="C2973" s="2">
        <f>YEAR(Data!$D2973)</f>
        <v>2014</v>
      </c>
      <c r="D2973" s="7">
        <v>41950</v>
      </c>
      <c r="E2973" s="7">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c r="W2973" t="str">
        <f>TEXT(Table_1[[#This Row],[Order Date]],"mmmm")</f>
        <v>November</v>
      </c>
    </row>
    <row r="2974" spans="1:23" ht="14.25" customHeight="1">
      <c r="A2974" s="2">
        <v>2973</v>
      </c>
      <c r="B2974" s="2" t="s">
        <v>6161</v>
      </c>
      <c r="C2974" s="2">
        <f>YEAR(Data!$D2974)</f>
        <v>2014</v>
      </c>
      <c r="D2974" s="7">
        <v>41950</v>
      </c>
      <c r="E2974" s="7">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c r="W2974" t="str">
        <f>TEXT(Table_1[[#This Row],[Order Date]],"mmmm")</f>
        <v>November</v>
      </c>
    </row>
    <row r="2975" spans="1:23" ht="14.25" customHeight="1">
      <c r="A2975" s="2">
        <v>2974</v>
      </c>
      <c r="B2975" s="2" t="s">
        <v>6162</v>
      </c>
      <c r="C2975" s="2">
        <f>YEAR(Data!$D2975)</f>
        <v>2014</v>
      </c>
      <c r="D2975" s="7">
        <v>41990</v>
      </c>
      <c r="E2975" s="7">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c r="W2975" t="str">
        <f>TEXT(Table_1[[#This Row],[Order Date]],"mmmm")</f>
        <v>December</v>
      </c>
    </row>
    <row r="2976" spans="1:23" ht="14.25" customHeight="1">
      <c r="A2976" s="2">
        <v>2975</v>
      </c>
      <c r="B2976" s="2" t="s">
        <v>6163</v>
      </c>
      <c r="C2976" s="2">
        <f>YEAR(Data!$D2976)</f>
        <v>2012</v>
      </c>
      <c r="D2976" s="7">
        <v>41036</v>
      </c>
      <c r="E2976" s="7">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c r="W2976" t="str">
        <f>TEXT(Table_1[[#This Row],[Order Date]],"mmmm")</f>
        <v>May</v>
      </c>
    </row>
    <row r="2977" spans="1:23" ht="14.25" customHeight="1">
      <c r="A2977" s="2">
        <v>2976</v>
      </c>
      <c r="B2977" s="2" t="s">
        <v>6163</v>
      </c>
      <c r="C2977" s="2">
        <f>YEAR(Data!$D2977)</f>
        <v>2012</v>
      </c>
      <c r="D2977" s="7">
        <v>41036</v>
      </c>
      <c r="E2977" s="7">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c r="W2977" t="str">
        <f>TEXT(Table_1[[#This Row],[Order Date]],"mmmm")</f>
        <v>May</v>
      </c>
    </row>
    <row r="2978" spans="1:23" ht="14.25" customHeight="1">
      <c r="A2978" s="2">
        <v>2977</v>
      </c>
      <c r="B2978" s="2" t="s">
        <v>6166</v>
      </c>
      <c r="C2978" s="2">
        <f>YEAR(Data!$D2978)</f>
        <v>2014</v>
      </c>
      <c r="D2978" s="7">
        <v>41978</v>
      </c>
      <c r="E2978" s="7">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c r="W2978" t="str">
        <f>TEXT(Table_1[[#This Row],[Order Date]],"mmmm")</f>
        <v>December</v>
      </c>
    </row>
    <row r="2979" spans="1:23" ht="14.25" customHeight="1">
      <c r="A2979" s="2">
        <v>2978</v>
      </c>
      <c r="B2979" s="2" t="s">
        <v>6169</v>
      </c>
      <c r="C2979" s="2">
        <f>YEAR(Data!$D2979)</f>
        <v>2014</v>
      </c>
      <c r="D2979" s="7">
        <v>41916</v>
      </c>
      <c r="E2979" s="7">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c r="W2979" t="str">
        <f>TEXT(Table_1[[#This Row],[Order Date]],"mmmm")</f>
        <v>October</v>
      </c>
    </row>
    <row r="2980" spans="1:23" ht="14.25" customHeight="1">
      <c r="A2980" s="2">
        <v>2979</v>
      </c>
      <c r="B2980" s="2" t="s">
        <v>6170</v>
      </c>
      <c r="C2980" s="2">
        <f>YEAR(Data!$D2980)</f>
        <v>2011</v>
      </c>
      <c r="D2980" s="7">
        <v>40557</v>
      </c>
      <c r="E2980" s="7">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c r="W2980" t="str">
        <f>TEXT(Table_1[[#This Row],[Order Date]],"mmmm")</f>
        <v>January</v>
      </c>
    </row>
    <row r="2981" spans="1:23" ht="14.25" customHeight="1">
      <c r="A2981" s="2">
        <v>2980</v>
      </c>
      <c r="B2981" s="2" t="s">
        <v>6172</v>
      </c>
      <c r="C2981" s="2">
        <f>YEAR(Data!$D2981)</f>
        <v>2012</v>
      </c>
      <c r="D2981" s="7">
        <v>41072</v>
      </c>
      <c r="E2981" s="7">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c r="W2981" t="str">
        <f>TEXT(Table_1[[#This Row],[Order Date]],"mmmm")</f>
        <v>June</v>
      </c>
    </row>
    <row r="2982" spans="1:23" ht="14.25" customHeight="1">
      <c r="A2982" s="2">
        <v>2981</v>
      </c>
      <c r="B2982" s="2" t="s">
        <v>6172</v>
      </c>
      <c r="C2982" s="2">
        <f>YEAR(Data!$D2982)</f>
        <v>2012</v>
      </c>
      <c r="D2982" s="7">
        <v>41072</v>
      </c>
      <c r="E2982" s="7">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c r="W2982" t="str">
        <f>TEXT(Table_1[[#This Row],[Order Date]],"mmmm")</f>
        <v>June</v>
      </c>
    </row>
    <row r="2983" spans="1:23" ht="14.25" customHeight="1">
      <c r="A2983" s="2">
        <v>2982</v>
      </c>
      <c r="B2983" s="2" t="s">
        <v>6177</v>
      </c>
      <c r="C2983" s="2">
        <f>YEAR(Data!$D2983)</f>
        <v>2011</v>
      </c>
      <c r="D2983" s="7">
        <v>40736</v>
      </c>
      <c r="E2983" s="7">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c r="W2983" t="str">
        <f>TEXT(Table_1[[#This Row],[Order Date]],"mmmm")</f>
        <v>July</v>
      </c>
    </row>
    <row r="2984" spans="1:23" ht="14.25" customHeight="1">
      <c r="A2984" s="2">
        <v>2983</v>
      </c>
      <c r="B2984" s="2" t="s">
        <v>6177</v>
      </c>
      <c r="C2984" s="2">
        <f>YEAR(Data!$D2984)</f>
        <v>2011</v>
      </c>
      <c r="D2984" s="7">
        <v>40736</v>
      </c>
      <c r="E2984" s="7">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c r="W2984" t="str">
        <f>TEXT(Table_1[[#This Row],[Order Date]],"mmmm")</f>
        <v>July</v>
      </c>
    </row>
    <row r="2985" spans="1:23" ht="14.25" customHeight="1">
      <c r="A2985" s="2">
        <v>2984</v>
      </c>
      <c r="B2985" s="2" t="s">
        <v>6178</v>
      </c>
      <c r="C2985" s="2">
        <f>YEAR(Data!$D2985)</f>
        <v>2011</v>
      </c>
      <c r="D2985" s="7">
        <v>40883</v>
      </c>
      <c r="E2985" s="7">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c r="W2985" t="str">
        <f>TEXT(Table_1[[#This Row],[Order Date]],"mmmm")</f>
        <v>December</v>
      </c>
    </row>
    <row r="2986" spans="1:23" ht="14.25" customHeight="1">
      <c r="A2986" s="2">
        <v>2985</v>
      </c>
      <c r="B2986" s="2" t="s">
        <v>6178</v>
      </c>
      <c r="C2986" s="2">
        <f>YEAR(Data!$D2986)</f>
        <v>2011</v>
      </c>
      <c r="D2986" s="7">
        <v>40883</v>
      </c>
      <c r="E2986" s="7">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c r="W2986" t="str">
        <f>TEXT(Table_1[[#This Row],[Order Date]],"mmmm")</f>
        <v>December</v>
      </c>
    </row>
    <row r="2987" spans="1:23" ht="14.25" customHeight="1">
      <c r="A2987" s="2">
        <v>2986</v>
      </c>
      <c r="B2987" s="2" t="s">
        <v>6179</v>
      </c>
      <c r="C2987" s="2">
        <f>YEAR(Data!$D2987)</f>
        <v>2013</v>
      </c>
      <c r="D2987" s="7">
        <v>41420</v>
      </c>
      <c r="E2987" s="7">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c r="W2987" t="str">
        <f>TEXT(Table_1[[#This Row],[Order Date]],"mmmm")</f>
        <v>May</v>
      </c>
    </row>
    <row r="2988" spans="1:23" ht="14.25" customHeight="1">
      <c r="A2988" s="2">
        <v>2987</v>
      </c>
      <c r="B2988" s="2" t="s">
        <v>6179</v>
      </c>
      <c r="C2988" s="2">
        <f>YEAR(Data!$D2988)</f>
        <v>2013</v>
      </c>
      <c r="D2988" s="7">
        <v>41420</v>
      </c>
      <c r="E2988" s="7">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c r="W2988" t="str">
        <f>TEXT(Table_1[[#This Row],[Order Date]],"mmmm")</f>
        <v>May</v>
      </c>
    </row>
    <row r="2989" spans="1:23" ht="14.25" customHeight="1">
      <c r="A2989" s="2">
        <v>2988</v>
      </c>
      <c r="B2989" s="2" t="s">
        <v>6179</v>
      </c>
      <c r="C2989" s="2">
        <f>YEAR(Data!$D2989)</f>
        <v>2013</v>
      </c>
      <c r="D2989" s="7">
        <v>41420</v>
      </c>
      <c r="E2989" s="7">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c r="W2989" t="str">
        <f>TEXT(Table_1[[#This Row],[Order Date]],"mmmm")</f>
        <v>May</v>
      </c>
    </row>
    <row r="2990" spans="1:23" ht="14.25" customHeight="1">
      <c r="A2990" s="2">
        <v>2989</v>
      </c>
      <c r="B2990" s="2" t="s">
        <v>6184</v>
      </c>
      <c r="C2990" s="2">
        <f>YEAR(Data!$D2990)</f>
        <v>2013</v>
      </c>
      <c r="D2990" s="7">
        <v>41326</v>
      </c>
      <c r="E2990" s="7">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c r="W2990" t="str">
        <f>TEXT(Table_1[[#This Row],[Order Date]],"mmmm")</f>
        <v>February</v>
      </c>
    </row>
    <row r="2991" spans="1:23" ht="14.25" customHeight="1">
      <c r="A2991" s="2">
        <v>2990</v>
      </c>
      <c r="B2991" s="2" t="s">
        <v>6184</v>
      </c>
      <c r="C2991" s="2">
        <f>YEAR(Data!$D2991)</f>
        <v>2013</v>
      </c>
      <c r="D2991" s="7">
        <v>41326</v>
      </c>
      <c r="E2991" s="7">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c r="W2991" t="str">
        <f>TEXT(Table_1[[#This Row],[Order Date]],"mmmm")</f>
        <v>February</v>
      </c>
    </row>
    <row r="2992" spans="1:23" ht="14.25" customHeight="1">
      <c r="A2992" s="2">
        <v>2991</v>
      </c>
      <c r="B2992" s="2" t="s">
        <v>6184</v>
      </c>
      <c r="C2992" s="2">
        <f>YEAR(Data!$D2992)</f>
        <v>2013</v>
      </c>
      <c r="D2992" s="7">
        <v>41326</v>
      </c>
      <c r="E2992" s="7">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c r="W2992" t="str">
        <f>TEXT(Table_1[[#This Row],[Order Date]],"mmmm")</f>
        <v>February</v>
      </c>
    </row>
    <row r="2993" spans="1:23" ht="14.25" customHeight="1">
      <c r="A2993" s="2">
        <v>2992</v>
      </c>
      <c r="B2993" s="2" t="s">
        <v>6184</v>
      </c>
      <c r="C2993" s="2">
        <f>YEAR(Data!$D2993)</f>
        <v>2013</v>
      </c>
      <c r="D2993" s="7">
        <v>41326</v>
      </c>
      <c r="E2993" s="7">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c r="W2993" t="str">
        <f>TEXT(Table_1[[#This Row],[Order Date]],"mmmm")</f>
        <v>February</v>
      </c>
    </row>
    <row r="2994" spans="1:23" ht="14.25" customHeight="1">
      <c r="A2994" s="2">
        <v>2993</v>
      </c>
      <c r="B2994" s="2" t="s">
        <v>6185</v>
      </c>
      <c r="C2994" s="2">
        <f>YEAR(Data!$D2994)</f>
        <v>2013</v>
      </c>
      <c r="D2994" s="7">
        <v>41550</v>
      </c>
      <c r="E2994" s="7">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c r="W2994" t="str">
        <f>TEXT(Table_1[[#This Row],[Order Date]],"mmmm")</f>
        <v>October</v>
      </c>
    </row>
    <row r="2995" spans="1:23" ht="14.25" customHeight="1">
      <c r="A2995" s="2">
        <v>2994</v>
      </c>
      <c r="B2995" s="2" t="s">
        <v>6186</v>
      </c>
      <c r="C2995" s="2">
        <f>YEAR(Data!$D2995)</f>
        <v>2014</v>
      </c>
      <c r="D2995" s="7">
        <v>41710</v>
      </c>
      <c r="E2995" s="7">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c r="W2995" t="str">
        <f>TEXT(Table_1[[#This Row],[Order Date]],"mmmm")</f>
        <v>March</v>
      </c>
    </row>
    <row r="2996" spans="1:23" ht="14.25" customHeight="1">
      <c r="A2996" s="2">
        <v>2995</v>
      </c>
      <c r="B2996" s="2" t="s">
        <v>6187</v>
      </c>
      <c r="C2996" s="2">
        <f>YEAR(Data!$D2996)</f>
        <v>2013</v>
      </c>
      <c r="D2996" s="7">
        <v>41527</v>
      </c>
      <c r="E2996" s="7">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c r="W2996" t="str">
        <f>TEXT(Table_1[[#This Row],[Order Date]],"mmmm")</f>
        <v>September</v>
      </c>
    </row>
    <row r="2997" spans="1:23" ht="14.25" customHeight="1">
      <c r="A2997" s="2">
        <v>2996</v>
      </c>
      <c r="B2997" s="2" t="s">
        <v>6189</v>
      </c>
      <c r="C2997" s="2">
        <f>YEAR(Data!$D2997)</f>
        <v>2011</v>
      </c>
      <c r="D2997" s="7">
        <v>40738</v>
      </c>
      <c r="E2997" s="7">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c r="W2997" t="str">
        <f>TEXT(Table_1[[#This Row],[Order Date]],"mmmm")</f>
        <v>July</v>
      </c>
    </row>
    <row r="2998" spans="1:23" ht="14.25" customHeight="1">
      <c r="A2998" s="2">
        <v>2997</v>
      </c>
      <c r="B2998" s="2" t="s">
        <v>6190</v>
      </c>
      <c r="C2998" s="2">
        <f>YEAR(Data!$D2998)</f>
        <v>2011</v>
      </c>
      <c r="D2998" s="7">
        <v>40715</v>
      </c>
      <c r="E2998" s="7">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c r="W2998" t="str">
        <f>TEXT(Table_1[[#This Row],[Order Date]],"mmmm")</f>
        <v>June</v>
      </c>
    </row>
    <row r="2999" spans="1:23" ht="14.25" customHeight="1">
      <c r="A2999" s="2">
        <v>2998</v>
      </c>
      <c r="B2999" s="2" t="s">
        <v>6190</v>
      </c>
      <c r="C2999" s="2">
        <f>YEAR(Data!$D2999)</f>
        <v>2011</v>
      </c>
      <c r="D2999" s="7">
        <v>40715</v>
      </c>
      <c r="E2999" s="7">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c r="W2999" t="str">
        <f>TEXT(Table_1[[#This Row],[Order Date]],"mmmm")</f>
        <v>June</v>
      </c>
    </row>
    <row r="3000" spans="1:23" ht="14.25" customHeight="1">
      <c r="A3000" s="2">
        <v>2999</v>
      </c>
      <c r="B3000" s="2" t="s">
        <v>6190</v>
      </c>
      <c r="C3000" s="2">
        <f>YEAR(Data!$D3000)</f>
        <v>2011</v>
      </c>
      <c r="D3000" s="7">
        <v>40715</v>
      </c>
      <c r="E3000" s="7">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c r="W3000" t="str">
        <f>TEXT(Table_1[[#This Row],[Order Date]],"mmmm")</f>
        <v>June</v>
      </c>
    </row>
    <row r="3001" spans="1:23" ht="14.25" customHeight="1">
      <c r="A3001" s="2">
        <v>3000</v>
      </c>
      <c r="B3001" s="2" t="s">
        <v>6190</v>
      </c>
      <c r="C3001" s="2">
        <f>YEAR(Data!$D3001)</f>
        <v>2011</v>
      </c>
      <c r="D3001" s="7">
        <v>40715</v>
      </c>
      <c r="E3001" s="7">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c r="W3001" t="str">
        <f>TEXT(Table_1[[#This Row],[Order Date]],"mmmm")</f>
        <v>June</v>
      </c>
    </row>
    <row r="3002" spans="1:23" ht="14.25" customHeight="1">
      <c r="A3002" s="2">
        <v>3001</v>
      </c>
      <c r="B3002" s="2" t="s">
        <v>6190</v>
      </c>
      <c r="C3002" s="2">
        <f>YEAR(Data!$D3002)</f>
        <v>2011</v>
      </c>
      <c r="D3002" s="7">
        <v>40715</v>
      </c>
      <c r="E3002" s="7">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c r="W3002" t="str">
        <f>TEXT(Table_1[[#This Row],[Order Date]],"mmmm")</f>
        <v>June</v>
      </c>
    </row>
    <row r="3003" spans="1:23" ht="14.25" customHeight="1">
      <c r="A3003" s="2">
        <v>3002</v>
      </c>
      <c r="B3003" s="2" t="s">
        <v>6190</v>
      </c>
      <c r="C3003" s="2">
        <f>YEAR(Data!$D3003)</f>
        <v>2011</v>
      </c>
      <c r="D3003" s="7">
        <v>40715</v>
      </c>
      <c r="E3003" s="7">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c r="W3003" t="str">
        <f>TEXT(Table_1[[#This Row],[Order Date]],"mmmm")</f>
        <v>June</v>
      </c>
    </row>
    <row r="3004" spans="1:23" ht="14.25" customHeight="1">
      <c r="A3004" s="2">
        <v>3003</v>
      </c>
      <c r="B3004" s="2" t="s">
        <v>6195</v>
      </c>
      <c r="C3004" s="2">
        <f>YEAR(Data!$D3004)</f>
        <v>2012</v>
      </c>
      <c r="D3004" s="7">
        <v>41095</v>
      </c>
      <c r="E3004" s="7">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c r="W3004" t="str">
        <f>TEXT(Table_1[[#This Row],[Order Date]],"mmmm")</f>
        <v>July</v>
      </c>
    </row>
    <row r="3005" spans="1:23" ht="14.25" customHeight="1">
      <c r="A3005" s="2">
        <v>3004</v>
      </c>
      <c r="B3005" s="2" t="s">
        <v>6199</v>
      </c>
      <c r="C3005" s="2">
        <f>YEAR(Data!$D3005)</f>
        <v>2014</v>
      </c>
      <c r="D3005" s="7">
        <v>41990</v>
      </c>
      <c r="E3005" s="7">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c r="W3005" t="str">
        <f>TEXT(Table_1[[#This Row],[Order Date]],"mmmm")</f>
        <v>December</v>
      </c>
    </row>
    <row r="3006" spans="1:23" ht="14.25" customHeight="1">
      <c r="A3006" s="2">
        <v>3005</v>
      </c>
      <c r="B3006" s="2" t="s">
        <v>6200</v>
      </c>
      <c r="C3006" s="2">
        <f>YEAR(Data!$D3006)</f>
        <v>2013</v>
      </c>
      <c r="D3006" s="7">
        <v>41526</v>
      </c>
      <c r="E3006" s="7">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c r="W3006" t="str">
        <f>TEXT(Table_1[[#This Row],[Order Date]],"mmmm")</f>
        <v>September</v>
      </c>
    </row>
    <row r="3007" spans="1:23" ht="14.25" customHeight="1">
      <c r="A3007" s="2">
        <v>3006</v>
      </c>
      <c r="B3007" s="2" t="s">
        <v>6205</v>
      </c>
      <c r="C3007" s="2">
        <f>YEAR(Data!$D3007)</f>
        <v>2011</v>
      </c>
      <c r="D3007" s="7">
        <v>40680</v>
      </c>
      <c r="E3007" s="7">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c r="W3007" t="str">
        <f>TEXT(Table_1[[#This Row],[Order Date]],"mmmm")</f>
        <v>May</v>
      </c>
    </row>
    <row r="3008" spans="1:23" ht="14.25" customHeight="1">
      <c r="A3008" s="2">
        <v>3007</v>
      </c>
      <c r="B3008" s="2" t="s">
        <v>6207</v>
      </c>
      <c r="C3008" s="2">
        <f>YEAR(Data!$D3008)</f>
        <v>2014</v>
      </c>
      <c r="D3008" s="7">
        <v>41926</v>
      </c>
      <c r="E3008" s="7">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c r="W3008" t="str">
        <f>TEXT(Table_1[[#This Row],[Order Date]],"mmmm")</f>
        <v>October</v>
      </c>
    </row>
    <row r="3009" spans="1:23" ht="14.25" customHeight="1">
      <c r="A3009" s="2">
        <v>3008</v>
      </c>
      <c r="B3009" s="2" t="s">
        <v>6208</v>
      </c>
      <c r="C3009" s="2">
        <f>YEAR(Data!$D3009)</f>
        <v>2011</v>
      </c>
      <c r="D3009" s="7">
        <v>40840</v>
      </c>
      <c r="E3009" s="7">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c r="W3009" t="str">
        <f>TEXT(Table_1[[#This Row],[Order Date]],"mmmm")</f>
        <v>October</v>
      </c>
    </row>
    <row r="3010" spans="1:23" ht="14.25" customHeight="1">
      <c r="A3010" s="2">
        <v>3009</v>
      </c>
      <c r="B3010" s="2" t="s">
        <v>6209</v>
      </c>
      <c r="C3010" s="2">
        <f>YEAR(Data!$D3010)</f>
        <v>2013</v>
      </c>
      <c r="D3010" s="7">
        <v>41614</v>
      </c>
      <c r="E3010" s="7">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c r="W3010" t="str">
        <f>TEXT(Table_1[[#This Row],[Order Date]],"mmmm")</f>
        <v>December</v>
      </c>
    </row>
    <row r="3011" spans="1:23" ht="14.25" customHeight="1">
      <c r="A3011" s="2">
        <v>3010</v>
      </c>
      <c r="B3011" s="2" t="s">
        <v>6210</v>
      </c>
      <c r="C3011" s="2">
        <f>YEAR(Data!$D3011)</f>
        <v>2013</v>
      </c>
      <c r="D3011" s="7">
        <v>41481</v>
      </c>
      <c r="E3011" s="7">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c r="W3011" t="str">
        <f>TEXT(Table_1[[#This Row],[Order Date]],"mmmm")</f>
        <v>July</v>
      </c>
    </row>
    <row r="3012" spans="1:23" ht="14.25" customHeight="1">
      <c r="A3012" s="2">
        <v>3011</v>
      </c>
      <c r="B3012" s="2" t="s">
        <v>6211</v>
      </c>
      <c r="C3012" s="2">
        <f>YEAR(Data!$D3012)</f>
        <v>2014</v>
      </c>
      <c r="D3012" s="7">
        <v>41747</v>
      </c>
      <c r="E3012" s="7">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c r="W3012" t="str">
        <f>TEXT(Table_1[[#This Row],[Order Date]],"mmmm")</f>
        <v>April</v>
      </c>
    </row>
    <row r="3013" spans="1:23" ht="14.25" customHeight="1">
      <c r="A3013" s="2">
        <v>3012</v>
      </c>
      <c r="B3013" s="2" t="s">
        <v>6211</v>
      </c>
      <c r="C3013" s="2">
        <f>YEAR(Data!$D3013)</f>
        <v>2014</v>
      </c>
      <c r="D3013" s="7">
        <v>41747</v>
      </c>
      <c r="E3013" s="7">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c r="W3013" t="str">
        <f>TEXT(Table_1[[#This Row],[Order Date]],"mmmm")</f>
        <v>April</v>
      </c>
    </row>
    <row r="3014" spans="1:23" ht="14.25" customHeight="1">
      <c r="A3014" s="2">
        <v>3013</v>
      </c>
      <c r="B3014" s="2" t="s">
        <v>6211</v>
      </c>
      <c r="C3014" s="2">
        <f>YEAR(Data!$D3014)</f>
        <v>2014</v>
      </c>
      <c r="D3014" s="7">
        <v>41747</v>
      </c>
      <c r="E3014" s="7">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c r="W3014" t="str">
        <f>TEXT(Table_1[[#This Row],[Order Date]],"mmmm")</f>
        <v>April</v>
      </c>
    </row>
    <row r="3015" spans="1:23" ht="14.25" customHeight="1">
      <c r="A3015" s="2">
        <v>3014</v>
      </c>
      <c r="B3015" s="2" t="s">
        <v>6211</v>
      </c>
      <c r="C3015" s="2">
        <f>YEAR(Data!$D3015)</f>
        <v>2014</v>
      </c>
      <c r="D3015" s="7">
        <v>41747</v>
      </c>
      <c r="E3015" s="7">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c r="W3015" t="str">
        <f>TEXT(Table_1[[#This Row],[Order Date]],"mmmm")</f>
        <v>April</v>
      </c>
    </row>
    <row r="3016" spans="1:23" ht="14.25" customHeight="1">
      <c r="A3016" s="2">
        <v>3015</v>
      </c>
      <c r="B3016" s="2" t="s">
        <v>6211</v>
      </c>
      <c r="C3016" s="2">
        <f>YEAR(Data!$D3016)</f>
        <v>2014</v>
      </c>
      <c r="D3016" s="7">
        <v>41747</v>
      </c>
      <c r="E3016" s="7">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c r="W3016" t="str">
        <f>TEXT(Table_1[[#This Row],[Order Date]],"mmmm")</f>
        <v>April</v>
      </c>
    </row>
    <row r="3017" spans="1:23" ht="14.25" customHeight="1">
      <c r="A3017" s="2">
        <v>3016</v>
      </c>
      <c r="B3017" s="2" t="s">
        <v>6214</v>
      </c>
      <c r="C3017" s="2">
        <f>YEAR(Data!$D3017)</f>
        <v>2012</v>
      </c>
      <c r="D3017" s="7">
        <v>41169</v>
      </c>
      <c r="E3017" s="7">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c r="W3017" t="str">
        <f>TEXT(Table_1[[#This Row],[Order Date]],"mmmm")</f>
        <v>September</v>
      </c>
    </row>
    <row r="3018" spans="1:23" ht="14.25" customHeight="1">
      <c r="A3018" s="2">
        <v>3017</v>
      </c>
      <c r="B3018" s="2" t="s">
        <v>6215</v>
      </c>
      <c r="C3018" s="2">
        <f>YEAR(Data!$D3018)</f>
        <v>2013</v>
      </c>
      <c r="D3018" s="7">
        <v>41510</v>
      </c>
      <c r="E3018" s="7">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c r="W3018" t="str">
        <f>TEXT(Table_1[[#This Row],[Order Date]],"mmmm")</f>
        <v>August</v>
      </c>
    </row>
    <row r="3019" spans="1:23" ht="14.25" customHeight="1">
      <c r="A3019" s="2">
        <v>3018</v>
      </c>
      <c r="B3019" s="2" t="s">
        <v>6215</v>
      </c>
      <c r="C3019" s="2">
        <f>YEAR(Data!$D3019)</f>
        <v>2013</v>
      </c>
      <c r="D3019" s="7">
        <v>41510</v>
      </c>
      <c r="E3019" s="7">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c r="W3019" t="str">
        <f>TEXT(Table_1[[#This Row],[Order Date]],"mmmm")</f>
        <v>August</v>
      </c>
    </row>
    <row r="3020" spans="1:23" ht="14.25" customHeight="1">
      <c r="A3020" s="2">
        <v>3019</v>
      </c>
      <c r="B3020" s="2" t="s">
        <v>6215</v>
      </c>
      <c r="C3020" s="2">
        <f>YEAR(Data!$D3020)</f>
        <v>2013</v>
      </c>
      <c r="D3020" s="7">
        <v>41510</v>
      </c>
      <c r="E3020" s="7">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c r="W3020" t="str">
        <f>TEXT(Table_1[[#This Row],[Order Date]],"mmmm")</f>
        <v>August</v>
      </c>
    </row>
    <row r="3021" spans="1:23" ht="14.25" customHeight="1">
      <c r="A3021" s="2">
        <v>3020</v>
      </c>
      <c r="B3021" s="2" t="s">
        <v>6217</v>
      </c>
      <c r="C3021" s="2">
        <f>YEAR(Data!$D3021)</f>
        <v>2012</v>
      </c>
      <c r="D3021" s="7">
        <v>41221</v>
      </c>
      <c r="E3021" s="7">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c r="W3021" t="str">
        <f>TEXT(Table_1[[#This Row],[Order Date]],"mmmm")</f>
        <v>November</v>
      </c>
    </row>
    <row r="3022" spans="1:23" ht="14.25" customHeight="1">
      <c r="A3022" s="2">
        <v>3021</v>
      </c>
      <c r="B3022" s="2" t="s">
        <v>6217</v>
      </c>
      <c r="C3022" s="2">
        <f>YEAR(Data!$D3022)</f>
        <v>2012</v>
      </c>
      <c r="D3022" s="7">
        <v>41221</v>
      </c>
      <c r="E3022" s="7">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c r="W3022" t="str">
        <f>TEXT(Table_1[[#This Row],[Order Date]],"mmmm")</f>
        <v>November</v>
      </c>
    </row>
    <row r="3023" spans="1:23" ht="14.25" customHeight="1">
      <c r="A3023" s="2">
        <v>3022</v>
      </c>
      <c r="B3023" s="2" t="s">
        <v>6217</v>
      </c>
      <c r="C3023" s="2">
        <f>YEAR(Data!$D3023)</f>
        <v>2012</v>
      </c>
      <c r="D3023" s="7">
        <v>41221</v>
      </c>
      <c r="E3023" s="7">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c r="W3023" t="str">
        <f>TEXT(Table_1[[#This Row],[Order Date]],"mmmm")</f>
        <v>November</v>
      </c>
    </row>
    <row r="3024" spans="1:23" ht="14.25" customHeight="1">
      <c r="A3024" s="2">
        <v>3023</v>
      </c>
      <c r="B3024" s="2" t="s">
        <v>6217</v>
      </c>
      <c r="C3024" s="2">
        <f>YEAR(Data!$D3024)</f>
        <v>2012</v>
      </c>
      <c r="D3024" s="7">
        <v>41221</v>
      </c>
      <c r="E3024" s="7">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c r="W3024" t="str">
        <f>TEXT(Table_1[[#This Row],[Order Date]],"mmmm")</f>
        <v>November</v>
      </c>
    </row>
    <row r="3025" spans="1:23" ht="14.25" customHeight="1">
      <c r="A3025" s="2">
        <v>3024</v>
      </c>
      <c r="B3025" s="2" t="s">
        <v>6220</v>
      </c>
      <c r="C3025" s="2">
        <f>YEAR(Data!$D3025)</f>
        <v>2014</v>
      </c>
      <c r="D3025" s="7">
        <v>41961</v>
      </c>
      <c r="E3025" s="7">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c r="W3025" t="str">
        <f>TEXT(Table_1[[#This Row],[Order Date]],"mmmm")</f>
        <v>November</v>
      </c>
    </row>
    <row r="3026" spans="1:23" ht="14.25" customHeight="1">
      <c r="A3026" s="2">
        <v>3025</v>
      </c>
      <c r="B3026" s="2" t="s">
        <v>6223</v>
      </c>
      <c r="C3026" s="2">
        <f>YEAR(Data!$D3026)</f>
        <v>2012</v>
      </c>
      <c r="D3026" s="7">
        <v>41221</v>
      </c>
      <c r="E3026" s="7">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c r="W3026" t="str">
        <f>TEXT(Table_1[[#This Row],[Order Date]],"mmmm")</f>
        <v>November</v>
      </c>
    </row>
    <row r="3027" spans="1:23" ht="14.25" customHeight="1">
      <c r="A3027" s="2">
        <v>3026</v>
      </c>
      <c r="B3027" s="2" t="s">
        <v>6223</v>
      </c>
      <c r="C3027" s="2">
        <f>YEAR(Data!$D3027)</f>
        <v>2012</v>
      </c>
      <c r="D3027" s="7">
        <v>41221</v>
      </c>
      <c r="E3027" s="7">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c r="W3027" t="str">
        <f>TEXT(Table_1[[#This Row],[Order Date]],"mmmm")</f>
        <v>November</v>
      </c>
    </row>
    <row r="3028" spans="1:23" ht="14.25" customHeight="1">
      <c r="A3028" s="2">
        <v>3027</v>
      </c>
      <c r="B3028" s="2" t="s">
        <v>6224</v>
      </c>
      <c r="C3028" s="2">
        <f>YEAR(Data!$D3028)</f>
        <v>2014</v>
      </c>
      <c r="D3028" s="7">
        <v>41752</v>
      </c>
      <c r="E3028" s="7">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c r="W3028" t="str">
        <f>TEXT(Table_1[[#This Row],[Order Date]],"mmmm")</f>
        <v>April</v>
      </c>
    </row>
    <row r="3029" spans="1:23" ht="14.25" customHeight="1">
      <c r="A3029" s="2">
        <v>3028</v>
      </c>
      <c r="B3029" s="2" t="s">
        <v>6225</v>
      </c>
      <c r="C3029" s="2">
        <f>YEAR(Data!$D3029)</f>
        <v>2011</v>
      </c>
      <c r="D3029" s="7">
        <v>40779</v>
      </c>
      <c r="E3029" s="7">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c r="W3029" t="str">
        <f>TEXT(Table_1[[#This Row],[Order Date]],"mmmm")</f>
        <v>August</v>
      </c>
    </row>
    <row r="3030" spans="1:23" ht="14.25" customHeight="1">
      <c r="A3030" s="2">
        <v>3029</v>
      </c>
      <c r="B3030" s="2" t="s">
        <v>6229</v>
      </c>
      <c r="C3030" s="2">
        <f>YEAR(Data!$D3030)</f>
        <v>2014</v>
      </c>
      <c r="D3030" s="7">
        <v>41991</v>
      </c>
      <c r="E3030" s="7">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c r="W3030" t="str">
        <f>TEXT(Table_1[[#This Row],[Order Date]],"mmmm")</f>
        <v>December</v>
      </c>
    </row>
    <row r="3031" spans="1:23" ht="14.25" customHeight="1">
      <c r="A3031" s="2">
        <v>3030</v>
      </c>
      <c r="B3031" s="2" t="s">
        <v>6230</v>
      </c>
      <c r="C3031" s="2">
        <f>YEAR(Data!$D3031)</f>
        <v>2013</v>
      </c>
      <c r="D3031" s="7">
        <v>41358</v>
      </c>
      <c r="E3031" s="7">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c r="W3031" t="str">
        <f>TEXT(Table_1[[#This Row],[Order Date]],"mmmm")</f>
        <v>March</v>
      </c>
    </row>
    <row r="3032" spans="1:23" ht="14.25" customHeight="1">
      <c r="A3032" s="2">
        <v>3031</v>
      </c>
      <c r="B3032" s="2" t="s">
        <v>6232</v>
      </c>
      <c r="C3032" s="2">
        <f>YEAR(Data!$D3032)</f>
        <v>2012</v>
      </c>
      <c r="D3032" s="7">
        <v>41173</v>
      </c>
      <c r="E3032" s="7">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c r="W3032" t="str">
        <f>TEXT(Table_1[[#This Row],[Order Date]],"mmmm")</f>
        <v>September</v>
      </c>
    </row>
    <row r="3033" spans="1:23" ht="14.25" customHeight="1">
      <c r="A3033" s="2">
        <v>3032</v>
      </c>
      <c r="B3033" s="2" t="s">
        <v>6232</v>
      </c>
      <c r="C3033" s="2">
        <f>YEAR(Data!$D3033)</f>
        <v>2012</v>
      </c>
      <c r="D3033" s="7">
        <v>41173</v>
      </c>
      <c r="E3033" s="7">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c r="W3033" t="str">
        <f>TEXT(Table_1[[#This Row],[Order Date]],"mmmm")</f>
        <v>September</v>
      </c>
    </row>
    <row r="3034" spans="1:23" ht="14.25" customHeight="1">
      <c r="A3034" s="2">
        <v>3033</v>
      </c>
      <c r="B3034" s="2" t="s">
        <v>6235</v>
      </c>
      <c r="C3034" s="2">
        <f>YEAR(Data!$D3034)</f>
        <v>2013</v>
      </c>
      <c r="D3034" s="7">
        <v>41600</v>
      </c>
      <c r="E3034" s="7">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c r="W3034" t="str">
        <f>TEXT(Table_1[[#This Row],[Order Date]],"mmmm")</f>
        <v>November</v>
      </c>
    </row>
    <row r="3035" spans="1:23" ht="14.25" customHeight="1">
      <c r="A3035" s="2">
        <v>3034</v>
      </c>
      <c r="B3035" s="2" t="s">
        <v>6236</v>
      </c>
      <c r="C3035" s="2">
        <f>YEAR(Data!$D3035)</f>
        <v>2014</v>
      </c>
      <c r="D3035" s="7">
        <v>41899</v>
      </c>
      <c r="E3035" s="7">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c r="W3035" t="str">
        <f>TEXT(Table_1[[#This Row],[Order Date]],"mmmm")</f>
        <v>September</v>
      </c>
    </row>
    <row r="3036" spans="1:23" ht="14.25" customHeight="1">
      <c r="A3036" s="2">
        <v>3035</v>
      </c>
      <c r="B3036" s="2" t="s">
        <v>6237</v>
      </c>
      <c r="C3036" s="2">
        <f>YEAR(Data!$D3036)</f>
        <v>2012</v>
      </c>
      <c r="D3036" s="7">
        <v>41071</v>
      </c>
      <c r="E3036" s="7">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c r="W3036" t="str">
        <f>TEXT(Table_1[[#This Row],[Order Date]],"mmmm")</f>
        <v>June</v>
      </c>
    </row>
    <row r="3037" spans="1:23" ht="14.25" customHeight="1">
      <c r="A3037" s="2">
        <v>3036</v>
      </c>
      <c r="B3037" s="2" t="s">
        <v>6237</v>
      </c>
      <c r="C3037" s="2">
        <f>YEAR(Data!$D3037)</f>
        <v>2012</v>
      </c>
      <c r="D3037" s="7">
        <v>41071</v>
      </c>
      <c r="E3037" s="7">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c r="W3037" t="str">
        <f>TEXT(Table_1[[#This Row],[Order Date]],"mmmm")</f>
        <v>June</v>
      </c>
    </row>
    <row r="3038" spans="1:23" ht="14.25" customHeight="1">
      <c r="A3038" s="2">
        <v>3037</v>
      </c>
      <c r="B3038" s="2" t="s">
        <v>6237</v>
      </c>
      <c r="C3038" s="2">
        <f>YEAR(Data!$D3038)</f>
        <v>2012</v>
      </c>
      <c r="D3038" s="7">
        <v>41071</v>
      </c>
      <c r="E3038" s="7">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c r="W3038" t="str">
        <f>TEXT(Table_1[[#This Row],[Order Date]],"mmmm")</f>
        <v>June</v>
      </c>
    </row>
    <row r="3039" spans="1:23" ht="14.25" customHeight="1">
      <c r="A3039" s="2">
        <v>3038</v>
      </c>
      <c r="B3039" s="2" t="s">
        <v>6237</v>
      </c>
      <c r="C3039" s="2">
        <f>YEAR(Data!$D3039)</f>
        <v>2012</v>
      </c>
      <c r="D3039" s="7">
        <v>41071</v>
      </c>
      <c r="E3039" s="7">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c r="W3039" t="str">
        <f>TEXT(Table_1[[#This Row],[Order Date]],"mmmm")</f>
        <v>June</v>
      </c>
    </row>
    <row r="3040" spans="1:23" ht="14.25" customHeight="1">
      <c r="A3040" s="2">
        <v>3039</v>
      </c>
      <c r="B3040" s="2" t="s">
        <v>6237</v>
      </c>
      <c r="C3040" s="2">
        <f>YEAR(Data!$D3040)</f>
        <v>2012</v>
      </c>
      <c r="D3040" s="7">
        <v>41071</v>
      </c>
      <c r="E3040" s="7">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c r="W3040" t="str">
        <f>TEXT(Table_1[[#This Row],[Order Date]],"mmmm")</f>
        <v>June</v>
      </c>
    </row>
    <row r="3041" spans="1:23" ht="14.25" customHeight="1">
      <c r="A3041" s="2">
        <v>3040</v>
      </c>
      <c r="B3041" s="2" t="s">
        <v>6242</v>
      </c>
      <c r="C3041" s="2">
        <f>YEAR(Data!$D3041)</f>
        <v>2014</v>
      </c>
      <c r="D3041" s="7">
        <v>41916</v>
      </c>
      <c r="E3041" s="7">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c r="W3041" t="str">
        <f>TEXT(Table_1[[#This Row],[Order Date]],"mmmm")</f>
        <v>October</v>
      </c>
    </row>
    <row r="3042" spans="1:23" ht="14.25" customHeight="1">
      <c r="A3042" s="2">
        <v>3041</v>
      </c>
      <c r="B3042" s="2" t="s">
        <v>6243</v>
      </c>
      <c r="C3042" s="2">
        <f>YEAR(Data!$D3042)</f>
        <v>2013</v>
      </c>
      <c r="D3042" s="7">
        <v>41400</v>
      </c>
      <c r="E3042" s="7">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c r="W3042" t="str">
        <f>TEXT(Table_1[[#This Row],[Order Date]],"mmmm")</f>
        <v>May</v>
      </c>
    </row>
    <row r="3043" spans="1:23" ht="14.25" customHeight="1">
      <c r="A3043" s="2">
        <v>3042</v>
      </c>
      <c r="B3043" s="2" t="s">
        <v>6245</v>
      </c>
      <c r="C3043" s="2">
        <f>YEAR(Data!$D3043)</f>
        <v>2014</v>
      </c>
      <c r="D3043" s="7">
        <v>41894</v>
      </c>
      <c r="E3043" s="7">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c r="W3043" t="str">
        <f>TEXT(Table_1[[#This Row],[Order Date]],"mmmm")</f>
        <v>September</v>
      </c>
    </row>
    <row r="3044" spans="1:23" ht="14.25" customHeight="1">
      <c r="A3044" s="2">
        <v>3043</v>
      </c>
      <c r="B3044" s="2" t="s">
        <v>6245</v>
      </c>
      <c r="C3044" s="2">
        <f>YEAR(Data!$D3044)</f>
        <v>2014</v>
      </c>
      <c r="D3044" s="7">
        <v>41894</v>
      </c>
      <c r="E3044" s="7">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c r="W3044" t="str">
        <f>TEXT(Table_1[[#This Row],[Order Date]],"mmmm")</f>
        <v>September</v>
      </c>
    </row>
    <row r="3045" spans="1:23" ht="14.25" customHeight="1">
      <c r="A3045" s="2">
        <v>3044</v>
      </c>
      <c r="B3045" s="2" t="s">
        <v>6245</v>
      </c>
      <c r="C3045" s="2">
        <f>YEAR(Data!$D3045)</f>
        <v>2014</v>
      </c>
      <c r="D3045" s="7">
        <v>41894</v>
      </c>
      <c r="E3045" s="7">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c r="W3045" t="str">
        <f>TEXT(Table_1[[#This Row],[Order Date]],"mmmm")</f>
        <v>September</v>
      </c>
    </row>
    <row r="3046" spans="1:23" ht="14.25" customHeight="1">
      <c r="A3046" s="2">
        <v>3045</v>
      </c>
      <c r="B3046" s="2" t="s">
        <v>6250</v>
      </c>
      <c r="C3046" s="2">
        <f>YEAR(Data!$D3046)</f>
        <v>2012</v>
      </c>
      <c r="D3046" s="7">
        <v>41029</v>
      </c>
      <c r="E3046" s="7">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c r="W3046" t="str">
        <f>TEXT(Table_1[[#This Row],[Order Date]],"mmmm")</f>
        <v>April</v>
      </c>
    </row>
    <row r="3047" spans="1:23" ht="14.25" customHeight="1">
      <c r="A3047" s="2">
        <v>3046</v>
      </c>
      <c r="B3047" s="2" t="s">
        <v>6251</v>
      </c>
      <c r="C3047" s="2">
        <f>YEAR(Data!$D3047)</f>
        <v>2014</v>
      </c>
      <c r="D3047" s="7">
        <v>41950</v>
      </c>
      <c r="E3047" s="7">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c r="W3047" t="str">
        <f>TEXT(Table_1[[#This Row],[Order Date]],"mmmm")</f>
        <v>November</v>
      </c>
    </row>
    <row r="3048" spans="1:23" ht="14.25" customHeight="1">
      <c r="A3048" s="2">
        <v>3047</v>
      </c>
      <c r="B3048" s="2" t="s">
        <v>6251</v>
      </c>
      <c r="C3048" s="2">
        <f>YEAR(Data!$D3048)</f>
        <v>2014</v>
      </c>
      <c r="D3048" s="7">
        <v>41950</v>
      </c>
      <c r="E3048" s="7">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c r="W3048" t="str">
        <f>TEXT(Table_1[[#This Row],[Order Date]],"mmmm")</f>
        <v>November</v>
      </c>
    </row>
    <row r="3049" spans="1:23" ht="14.25" customHeight="1">
      <c r="A3049" s="2">
        <v>3048</v>
      </c>
      <c r="B3049" s="2" t="s">
        <v>6254</v>
      </c>
      <c r="C3049" s="2">
        <f>YEAR(Data!$D3049)</f>
        <v>2011</v>
      </c>
      <c r="D3049" s="7">
        <v>40816</v>
      </c>
      <c r="E3049" s="7">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c r="W3049" t="str">
        <f>TEXT(Table_1[[#This Row],[Order Date]],"mmmm")</f>
        <v>September</v>
      </c>
    </row>
    <row r="3050" spans="1:23" ht="14.25" customHeight="1">
      <c r="A3050" s="2">
        <v>3049</v>
      </c>
      <c r="B3050" s="2" t="s">
        <v>6255</v>
      </c>
      <c r="C3050" s="2">
        <f>YEAR(Data!$D3050)</f>
        <v>2014</v>
      </c>
      <c r="D3050" s="7">
        <v>41732</v>
      </c>
      <c r="E3050" s="7">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c r="W3050" t="str">
        <f>TEXT(Table_1[[#This Row],[Order Date]],"mmmm")</f>
        <v>April</v>
      </c>
    </row>
    <row r="3051" spans="1:23" ht="14.25" customHeight="1">
      <c r="A3051" s="2">
        <v>3050</v>
      </c>
      <c r="B3051" s="2" t="s">
        <v>6255</v>
      </c>
      <c r="C3051" s="2">
        <f>YEAR(Data!$D3051)</f>
        <v>2014</v>
      </c>
      <c r="D3051" s="7">
        <v>41732</v>
      </c>
      <c r="E3051" s="7">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c r="W3051" t="str">
        <f>TEXT(Table_1[[#This Row],[Order Date]],"mmmm")</f>
        <v>April</v>
      </c>
    </row>
    <row r="3052" spans="1:23" ht="14.25" customHeight="1">
      <c r="A3052" s="2">
        <v>3051</v>
      </c>
      <c r="B3052" s="2" t="s">
        <v>6258</v>
      </c>
      <c r="C3052" s="2">
        <f>YEAR(Data!$D3052)</f>
        <v>2014</v>
      </c>
      <c r="D3052" s="7">
        <v>41919</v>
      </c>
      <c r="E3052" s="7">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c r="W3052" t="str">
        <f>TEXT(Table_1[[#This Row],[Order Date]],"mmmm")</f>
        <v>October</v>
      </c>
    </row>
    <row r="3053" spans="1:23" ht="14.25" customHeight="1">
      <c r="A3053" s="2">
        <v>3052</v>
      </c>
      <c r="B3053" s="2" t="s">
        <v>6258</v>
      </c>
      <c r="C3053" s="2">
        <f>YEAR(Data!$D3053)</f>
        <v>2014</v>
      </c>
      <c r="D3053" s="7">
        <v>41919</v>
      </c>
      <c r="E3053" s="7">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c r="W3053" t="str">
        <f>TEXT(Table_1[[#This Row],[Order Date]],"mmmm")</f>
        <v>October</v>
      </c>
    </row>
    <row r="3054" spans="1:23" ht="14.25" customHeight="1">
      <c r="A3054" s="2">
        <v>3053</v>
      </c>
      <c r="B3054" s="2" t="s">
        <v>6258</v>
      </c>
      <c r="C3054" s="2">
        <f>YEAR(Data!$D3054)</f>
        <v>2014</v>
      </c>
      <c r="D3054" s="7">
        <v>41919</v>
      </c>
      <c r="E3054" s="7">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c r="W3054" t="str">
        <f>TEXT(Table_1[[#This Row],[Order Date]],"mmmm")</f>
        <v>October</v>
      </c>
    </row>
    <row r="3055" spans="1:23" ht="14.25" customHeight="1">
      <c r="A3055" s="2">
        <v>3054</v>
      </c>
      <c r="B3055" s="2" t="s">
        <v>6263</v>
      </c>
      <c r="C3055" s="2">
        <f>YEAR(Data!$D3055)</f>
        <v>2013</v>
      </c>
      <c r="D3055" s="7">
        <v>41374</v>
      </c>
      <c r="E3055" s="7">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c r="W3055" t="str">
        <f>TEXT(Table_1[[#This Row],[Order Date]],"mmmm")</f>
        <v>April</v>
      </c>
    </row>
    <row r="3056" spans="1:23" ht="14.25" customHeight="1">
      <c r="A3056" s="2">
        <v>3055</v>
      </c>
      <c r="B3056" s="2" t="s">
        <v>6263</v>
      </c>
      <c r="C3056" s="2">
        <f>YEAR(Data!$D3056)</f>
        <v>2013</v>
      </c>
      <c r="D3056" s="7">
        <v>41374</v>
      </c>
      <c r="E3056" s="7">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c r="W3056" t="str">
        <f>TEXT(Table_1[[#This Row],[Order Date]],"mmmm")</f>
        <v>April</v>
      </c>
    </row>
    <row r="3057" spans="1:23" ht="14.25" customHeight="1">
      <c r="A3057" s="2">
        <v>3056</v>
      </c>
      <c r="B3057" s="2" t="s">
        <v>6266</v>
      </c>
      <c r="C3057" s="2">
        <f>YEAR(Data!$D3057)</f>
        <v>2012</v>
      </c>
      <c r="D3057" s="7">
        <v>41149</v>
      </c>
      <c r="E3057" s="7">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c r="W3057" t="str">
        <f>TEXT(Table_1[[#This Row],[Order Date]],"mmmm")</f>
        <v>August</v>
      </c>
    </row>
    <row r="3058" spans="1:23" ht="14.25" customHeight="1">
      <c r="A3058" s="2">
        <v>3057</v>
      </c>
      <c r="B3058" s="2" t="s">
        <v>6267</v>
      </c>
      <c r="C3058" s="2">
        <f>YEAR(Data!$D3058)</f>
        <v>2014</v>
      </c>
      <c r="D3058" s="7">
        <v>41932</v>
      </c>
      <c r="E3058" s="7">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c r="W3058" t="str">
        <f>TEXT(Table_1[[#This Row],[Order Date]],"mmmm")</f>
        <v>October</v>
      </c>
    </row>
    <row r="3059" spans="1:23" ht="14.25" customHeight="1">
      <c r="A3059" s="2">
        <v>3058</v>
      </c>
      <c r="B3059" s="2" t="s">
        <v>6267</v>
      </c>
      <c r="C3059" s="2">
        <f>YEAR(Data!$D3059)</f>
        <v>2014</v>
      </c>
      <c r="D3059" s="7">
        <v>41932</v>
      </c>
      <c r="E3059" s="7">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c r="W3059" t="str">
        <f>TEXT(Table_1[[#This Row],[Order Date]],"mmmm")</f>
        <v>October</v>
      </c>
    </row>
    <row r="3060" spans="1:23" ht="14.25" customHeight="1">
      <c r="A3060" s="2">
        <v>3059</v>
      </c>
      <c r="B3060" s="2" t="s">
        <v>6267</v>
      </c>
      <c r="C3060" s="2">
        <f>YEAR(Data!$D3060)</f>
        <v>2014</v>
      </c>
      <c r="D3060" s="7">
        <v>41932</v>
      </c>
      <c r="E3060" s="7">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c r="W3060" t="str">
        <f>TEXT(Table_1[[#This Row],[Order Date]],"mmmm")</f>
        <v>October</v>
      </c>
    </row>
    <row r="3061" spans="1:23" ht="14.25" customHeight="1">
      <c r="A3061" s="2">
        <v>3060</v>
      </c>
      <c r="B3061" s="2" t="s">
        <v>6267</v>
      </c>
      <c r="C3061" s="2">
        <f>YEAR(Data!$D3061)</f>
        <v>2014</v>
      </c>
      <c r="D3061" s="7">
        <v>41932</v>
      </c>
      <c r="E3061" s="7">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c r="W3061" t="str">
        <f>TEXT(Table_1[[#This Row],[Order Date]],"mmmm")</f>
        <v>October</v>
      </c>
    </row>
    <row r="3062" spans="1:23" ht="14.25" customHeight="1">
      <c r="A3062" s="2">
        <v>3061</v>
      </c>
      <c r="B3062" s="2" t="s">
        <v>6270</v>
      </c>
      <c r="C3062" s="2">
        <f>YEAR(Data!$D3062)</f>
        <v>2013</v>
      </c>
      <c r="D3062" s="7">
        <v>41586</v>
      </c>
      <c r="E3062" s="7">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c r="W3062" t="str">
        <f>TEXT(Table_1[[#This Row],[Order Date]],"mmmm")</f>
        <v>November</v>
      </c>
    </row>
    <row r="3063" spans="1:23" ht="14.25" customHeight="1">
      <c r="A3063" s="2">
        <v>3062</v>
      </c>
      <c r="B3063" s="2" t="s">
        <v>6271</v>
      </c>
      <c r="C3063" s="2">
        <f>YEAR(Data!$D3063)</f>
        <v>2014</v>
      </c>
      <c r="D3063" s="7">
        <v>41702</v>
      </c>
      <c r="E3063" s="7">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c r="W3063" t="str">
        <f>TEXT(Table_1[[#This Row],[Order Date]],"mmmm")</f>
        <v>March</v>
      </c>
    </row>
    <row r="3064" spans="1:23" ht="14.25" customHeight="1">
      <c r="A3064" s="2">
        <v>3063</v>
      </c>
      <c r="B3064" s="2" t="s">
        <v>6274</v>
      </c>
      <c r="C3064" s="2">
        <f>YEAR(Data!$D3064)</f>
        <v>2012</v>
      </c>
      <c r="D3064" s="7">
        <v>41240</v>
      </c>
      <c r="E3064" s="7">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c r="W3064" t="str">
        <f>TEXT(Table_1[[#This Row],[Order Date]],"mmmm")</f>
        <v>November</v>
      </c>
    </row>
    <row r="3065" spans="1:23" ht="14.25" customHeight="1">
      <c r="A3065" s="2">
        <v>3064</v>
      </c>
      <c r="B3065" s="2" t="s">
        <v>6274</v>
      </c>
      <c r="C3065" s="2">
        <f>YEAR(Data!$D3065)</f>
        <v>2012</v>
      </c>
      <c r="D3065" s="7">
        <v>41240</v>
      </c>
      <c r="E3065" s="7">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c r="W3065" t="str">
        <f>TEXT(Table_1[[#This Row],[Order Date]],"mmmm")</f>
        <v>November</v>
      </c>
    </row>
    <row r="3066" spans="1:23" ht="14.25" customHeight="1">
      <c r="A3066" s="2">
        <v>3065</v>
      </c>
      <c r="B3066" s="2" t="s">
        <v>6279</v>
      </c>
      <c r="C3066" s="2">
        <f>YEAR(Data!$D3066)</f>
        <v>2014</v>
      </c>
      <c r="D3066" s="7">
        <v>41712</v>
      </c>
      <c r="E3066" s="7">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c r="W3066" t="str">
        <f>TEXT(Table_1[[#This Row],[Order Date]],"mmmm")</f>
        <v>March</v>
      </c>
    </row>
    <row r="3067" spans="1:23" ht="14.25" customHeight="1">
      <c r="A3067" s="2">
        <v>3066</v>
      </c>
      <c r="B3067" s="2" t="s">
        <v>6279</v>
      </c>
      <c r="C3067" s="2">
        <f>YEAR(Data!$D3067)</f>
        <v>2014</v>
      </c>
      <c r="D3067" s="7">
        <v>41712</v>
      </c>
      <c r="E3067" s="7">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c r="W3067" t="str">
        <f>TEXT(Table_1[[#This Row],[Order Date]],"mmmm")</f>
        <v>March</v>
      </c>
    </row>
    <row r="3068" spans="1:23" ht="14.25" customHeight="1">
      <c r="A3068" s="2">
        <v>3067</v>
      </c>
      <c r="B3068" s="2" t="s">
        <v>6279</v>
      </c>
      <c r="C3068" s="2">
        <f>YEAR(Data!$D3068)</f>
        <v>2014</v>
      </c>
      <c r="D3068" s="7">
        <v>41712</v>
      </c>
      <c r="E3068" s="7">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c r="W3068" t="str">
        <f>TEXT(Table_1[[#This Row],[Order Date]],"mmmm")</f>
        <v>March</v>
      </c>
    </row>
    <row r="3069" spans="1:23" ht="14.25" customHeight="1">
      <c r="A3069" s="2">
        <v>3068</v>
      </c>
      <c r="B3069" s="2" t="s">
        <v>6279</v>
      </c>
      <c r="C3069" s="2">
        <f>YEAR(Data!$D3069)</f>
        <v>2014</v>
      </c>
      <c r="D3069" s="7">
        <v>41712</v>
      </c>
      <c r="E3069" s="7">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c r="W3069" t="str">
        <f>TEXT(Table_1[[#This Row],[Order Date]],"mmmm")</f>
        <v>March</v>
      </c>
    </row>
    <row r="3070" spans="1:23" ht="14.25" customHeight="1">
      <c r="A3070" s="2">
        <v>3069</v>
      </c>
      <c r="B3070" s="2" t="s">
        <v>6279</v>
      </c>
      <c r="C3070" s="2">
        <f>YEAR(Data!$D3070)</f>
        <v>2014</v>
      </c>
      <c r="D3070" s="7">
        <v>41712</v>
      </c>
      <c r="E3070" s="7">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c r="W3070" t="str">
        <f>TEXT(Table_1[[#This Row],[Order Date]],"mmmm")</f>
        <v>March</v>
      </c>
    </row>
    <row r="3071" spans="1:23" ht="14.25" customHeight="1">
      <c r="A3071" s="2">
        <v>3070</v>
      </c>
      <c r="B3071" s="2" t="s">
        <v>6286</v>
      </c>
      <c r="C3071" s="2">
        <f>YEAR(Data!$D3071)</f>
        <v>2014</v>
      </c>
      <c r="D3071" s="7">
        <v>41974</v>
      </c>
      <c r="E3071" s="7">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c r="W3071" t="str">
        <f>TEXT(Table_1[[#This Row],[Order Date]],"mmmm")</f>
        <v>December</v>
      </c>
    </row>
    <row r="3072" spans="1:23" ht="14.25" customHeight="1">
      <c r="A3072" s="2">
        <v>3071</v>
      </c>
      <c r="B3072" s="2" t="s">
        <v>6287</v>
      </c>
      <c r="C3072" s="2">
        <f>YEAR(Data!$D3072)</f>
        <v>2011</v>
      </c>
      <c r="D3072" s="7">
        <v>40864</v>
      </c>
      <c r="E3072" s="7">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c r="W3072" t="str">
        <f>TEXT(Table_1[[#This Row],[Order Date]],"mmmm")</f>
        <v>November</v>
      </c>
    </row>
    <row r="3073" spans="1:23" ht="14.25" customHeight="1">
      <c r="A3073" s="2">
        <v>3072</v>
      </c>
      <c r="B3073" s="2" t="s">
        <v>6287</v>
      </c>
      <c r="C3073" s="2">
        <f>YEAR(Data!$D3073)</f>
        <v>2011</v>
      </c>
      <c r="D3073" s="7">
        <v>40864</v>
      </c>
      <c r="E3073" s="7">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c r="W3073" t="str">
        <f>TEXT(Table_1[[#This Row],[Order Date]],"mmmm")</f>
        <v>November</v>
      </c>
    </row>
    <row r="3074" spans="1:23" ht="14.25" customHeight="1">
      <c r="A3074" s="2">
        <v>3073</v>
      </c>
      <c r="B3074" s="2" t="s">
        <v>6287</v>
      </c>
      <c r="C3074" s="2">
        <f>YEAR(Data!$D3074)</f>
        <v>2011</v>
      </c>
      <c r="D3074" s="7">
        <v>40864</v>
      </c>
      <c r="E3074" s="7">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c r="W3074" t="str">
        <f>TEXT(Table_1[[#This Row],[Order Date]],"mmmm")</f>
        <v>November</v>
      </c>
    </row>
    <row r="3075" spans="1:23" ht="14.25" customHeight="1">
      <c r="A3075" s="2">
        <v>3074</v>
      </c>
      <c r="B3075" s="2" t="s">
        <v>6290</v>
      </c>
      <c r="C3075" s="2">
        <f>YEAR(Data!$D3075)</f>
        <v>2013</v>
      </c>
      <c r="D3075" s="7">
        <v>41277</v>
      </c>
      <c r="E3075" s="7">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c r="W3075" t="str">
        <f>TEXT(Table_1[[#This Row],[Order Date]],"mmmm")</f>
        <v>January</v>
      </c>
    </row>
    <row r="3076" spans="1:23" ht="14.25" customHeight="1">
      <c r="A3076" s="2">
        <v>3075</v>
      </c>
      <c r="B3076" s="2" t="s">
        <v>6291</v>
      </c>
      <c r="C3076" s="2">
        <f>YEAR(Data!$D3076)</f>
        <v>2012</v>
      </c>
      <c r="D3076" s="7">
        <v>41185</v>
      </c>
      <c r="E3076" s="7">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c r="W3076" t="str">
        <f>TEXT(Table_1[[#This Row],[Order Date]],"mmmm")</f>
        <v>October</v>
      </c>
    </row>
    <row r="3077" spans="1:23" ht="14.25" customHeight="1">
      <c r="A3077" s="2">
        <v>3076</v>
      </c>
      <c r="B3077" s="2" t="s">
        <v>6292</v>
      </c>
      <c r="C3077" s="2">
        <f>YEAR(Data!$D3077)</f>
        <v>2011</v>
      </c>
      <c r="D3077" s="7">
        <v>40744</v>
      </c>
      <c r="E3077" s="7">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c r="W3077" t="str">
        <f>TEXT(Table_1[[#This Row],[Order Date]],"mmmm")</f>
        <v>July</v>
      </c>
    </row>
    <row r="3078" spans="1:23" ht="14.25" customHeight="1">
      <c r="A3078" s="2">
        <v>3077</v>
      </c>
      <c r="B3078" s="2" t="s">
        <v>6292</v>
      </c>
      <c r="C3078" s="2">
        <f>YEAR(Data!$D3078)</f>
        <v>2011</v>
      </c>
      <c r="D3078" s="7">
        <v>40744</v>
      </c>
      <c r="E3078" s="7">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c r="W3078" t="str">
        <f>TEXT(Table_1[[#This Row],[Order Date]],"mmmm")</f>
        <v>July</v>
      </c>
    </row>
    <row r="3079" spans="1:23" ht="14.25" customHeight="1">
      <c r="A3079" s="2">
        <v>3078</v>
      </c>
      <c r="B3079" s="2" t="s">
        <v>6292</v>
      </c>
      <c r="C3079" s="2">
        <f>YEAR(Data!$D3079)</f>
        <v>2011</v>
      </c>
      <c r="D3079" s="7">
        <v>40744</v>
      </c>
      <c r="E3079" s="7">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c r="W3079" t="str">
        <f>TEXT(Table_1[[#This Row],[Order Date]],"mmmm")</f>
        <v>July</v>
      </c>
    </row>
    <row r="3080" spans="1:23" ht="14.25" customHeight="1">
      <c r="A3080" s="2">
        <v>3079</v>
      </c>
      <c r="B3080" s="2" t="s">
        <v>6293</v>
      </c>
      <c r="C3080" s="2">
        <f>YEAR(Data!$D3080)</f>
        <v>2011</v>
      </c>
      <c r="D3080" s="7">
        <v>40684</v>
      </c>
      <c r="E3080" s="7">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c r="W3080" t="str">
        <f>TEXT(Table_1[[#This Row],[Order Date]],"mmmm")</f>
        <v>May</v>
      </c>
    </row>
    <row r="3081" spans="1:23" ht="14.25" customHeight="1">
      <c r="A3081" s="2">
        <v>3080</v>
      </c>
      <c r="B3081" s="2" t="s">
        <v>6294</v>
      </c>
      <c r="C3081" s="2">
        <f>YEAR(Data!$D3081)</f>
        <v>2014</v>
      </c>
      <c r="D3081" s="7">
        <v>41887</v>
      </c>
      <c r="E3081" s="7">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c r="W3081" t="str">
        <f>TEXT(Table_1[[#This Row],[Order Date]],"mmmm")</f>
        <v>September</v>
      </c>
    </row>
    <row r="3082" spans="1:23" ht="14.25" customHeight="1">
      <c r="A3082" s="2">
        <v>3081</v>
      </c>
      <c r="B3082" s="2" t="s">
        <v>6294</v>
      </c>
      <c r="C3082" s="2">
        <f>YEAR(Data!$D3082)</f>
        <v>2014</v>
      </c>
      <c r="D3082" s="7">
        <v>41887</v>
      </c>
      <c r="E3082" s="7">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c r="W3082" t="str">
        <f>TEXT(Table_1[[#This Row],[Order Date]],"mmmm")</f>
        <v>September</v>
      </c>
    </row>
    <row r="3083" spans="1:23" ht="14.25" customHeight="1">
      <c r="A3083" s="2">
        <v>3082</v>
      </c>
      <c r="B3083" s="2" t="s">
        <v>6297</v>
      </c>
      <c r="C3083" s="2">
        <f>YEAR(Data!$D3083)</f>
        <v>2014</v>
      </c>
      <c r="D3083" s="7">
        <v>41787</v>
      </c>
      <c r="E3083" s="7">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c r="W3083" t="str">
        <f>TEXT(Table_1[[#This Row],[Order Date]],"mmmm")</f>
        <v>May</v>
      </c>
    </row>
    <row r="3084" spans="1:23" ht="14.25" customHeight="1">
      <c r="A3084" s="2">
        <v>3083</v>
      </c>
      <c r="B3084" s="2" t="s">
        <v>6297</v>
      </c>
      <c r="C3084" s="2">
        <f>YEAR(Data!$D3084)</f>
        <v>2014</v>
      </c>
      <c r="D3084" s="7">
        <v>41787</v>
      </c>
      <c r="E3084" s="7">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c r="W3084" t="str">
        <f>TEXT(Table_1[[#This Row],[Order Date]],"mmmm")</f>
        <v>May</v>
      </c>
    </row>
    <row r="3085" spans="1:23" ht="14.25" customHeight="1">
      <c r="A3085" s="2">
        <v>3084</v>
      </c>
      <c r="B3085" s="2" t="s">
        <v>6298</v>
      </c>
      <c r="C3085" s="2">
        <f>YEAR(Data!$D3085)</f>
        <v>2011</v>
      </c>
      <c r="D3085" s="7">
        <v>40572</v>
      </c>
      <c r="E3085" s="7">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c r="W3085" t="str">
        <f>TEXT(Table_1[[#This Row],[Order Date]],"mmmm")</f>
        <v>January</v>
      </c>
    </row>
    <row r="3086" spans="1:23" ht="14.25" customHeight="1">
      <c r="A3086" s="2">
        <v>3085</v>
      </c>
      <c r="B3086" s="2" t="s">
        <v>6299</v>
      </c>
      <c r="C3086" s="2">
        <f>YEAR(Data!$D3086)</f>
        <v>2014</v>
      </c>
      <c r="D3086" s="7">
        <v>41680</v>
      </c>
      <c r="E3086" s="7">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c r="W3086" t="str">
        <f>TEXT(Table_1[[#This Row],[Order Date]],"mmmm")</f>
        <v>February</v>
      </c>
    </row>
    <row r="3087" spans="1:23" ht="14.25" customHeight="1">
      <c r="A3087" s="2">
        <v>3086</v>
      </c>
      <c r="B3087" s="2" t="s">
        <v>6299</v>
      </c>
      <c r="C3087" s="2">
        <f>YEAR(Data!$D3087)</f>
        <v>2014</v>
      </c>
      <c r="D3087" s="7">
        <v>41680</v>
      </c>
      <c r="E3087" s="7">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c r="W3087" t="str">
        <f>TEXT(Table_1[[#This Row],[Order Date]],"mmmm")</f>
        <v>February</v>
      </c>
    </row>
    <row r="3088" spans="1:23" ht="14.25" customHeight="1">
      <c r="A3088" s="2">
        <v>3087</v>
      </c>
      <c r="B3088" s="2" t="s">
        <v>6299</v>
      </c>
      <c r="C3088" s="2">
        <f>YEAR(Data!$D3088)</f>
        <v>2014</v>
      </c>
      <c r="D3088" s="7">
        <v>41680</v>
      </c>
      <c r="E3088" s="7">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c r="W3088" t="str">
        <f>TEXT(Table_1[[#This Row],[Order Date]],"mmmm")</f>
        <v>February</v>
      </c>
    </row>
    <row r="3089" spans="1:23" ht="14.25" customHeight="1">
      <c r="A3089" s="2">
        <v>3088</v>
      </c>
      <c r="B3089" s="2" t="s">
        <v>6299</v>
      </c>
      <c r="C3089" s="2">
        <f>YEAR(Data!$D3089)</f>
        <v>2014</v>
      </c>
      <c r="D3089" s="7">
        <v>41680</v>
      </c>
      <c r="E3089" s="7">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c r="W3089" t="str">
        <f>TEXT(Table_1[[#This Row],[Order Date]],"mmmm")</f>
        <v>February</v>
      </c>
    </row>
    <row r="3090" spans="1:23" ht="14.25" customHeight="1">
      <c r="A3090" s="2">
        <v>3089</v>
      </c>
      <c r="B3090" s="2" t="s">
        <v>6300</v>
      </c>
      <c r="C3090" s="2">
        <f>YEAR(Data!$D3090)</f>
        <v>2014</v>
      </c>
      <c r="D3090" s="7">
        <v>41730</v>
      </c>
      <c r="E3090" s="7">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c r="W3090" t="str">
        <f>TEXT(Table_1[[#This Row],[Order Date]],"mmmm")</f>
        <v>April</v>
      </c>
    </row>
    <row r="3091" spans="1:23" ht="14.25" customHeight="1">
      <c r="A3091" s="2">
        <v>3090</v>
      </c>
      <c r="B3091" s="2" t="s">
        <v>6300</v>
      </c>
      <c r="C3091" s="2">
        <f>YEAR(Data!$D3091)</f>
        <v>2014</v>
      </c>
      <c r="D3091" s="7">
        <v>41730</v>
      </c>
      <c r="E3091" s="7">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c r="W3091" t="str">
        <f>TEXT(Table_1[[#This Row],[Order Date]],"mmmm")</f>
        <v>April</v>
      </c>
    </row>
    <row r="3092" spans="1:23" ht="14.25" customHeight="1">
      <c r="A3092" s="2">
        <v>3091</v>
      </c>
      <c r="B3092" s="2" t="s">
        <v>6303</v>
      </c>
      <c r="C3092" s="2">
        <f>YEAR(Data!$D3092)</f>
        <v>2013</v>
      </c>
      <c r="D3092" s="7">
        <v>41337</v>
      </c>
      <c r="E3092" s="7">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c r="W3092" t="str">
        <f>TEXT(Table_1[[#This Row],[Order Date]],"mmmm")</f>
        <v>March</v>
      </c>
    </row>
    <row r="3093" spans="1:23" ht="14.25" customHeight="1">
      <c r="A3093" s="2">
        <v>3092</v>
      </c>
      <c r="B3093" s="2" t="s">
        <v>6303</v>
      </c>
      <c r="C3093" s="2">
        <f>YEAR(Data!$D3093)</f>
        <v>2013</v>
      </c>
      <c r="D3093" s="7">
        <v>41337</v>
      </c>
      <c r="E3093" s="7">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c r="W3093" t="str">
        <f>TEXT(Table_1[[#This Row],[Order Date]],"mmmm")</f>
        <v>March</v>
      </c>
    </row>
    <row r="3094" spans="1:23" ht="14.25" customHeight="1">
      <c r="A3094" s="2">
        <v>3093</v>
      </c>
      <c r="B3094" s="2" t="s">
        <v>6303</v>
      </c>
      <c r="C3094" s="2">
        <f>YEAR(Data!$D3094)</f>
        <v>2013</v>
      </c>
      <c r="D3094" s="7">
        <v>41337</v>
      </c>
      <c r="E3094" s="7">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c r="W3094" t="str">
        <f>TEXT(Table_1[[#This Row],[Order Date]],"mmmm")</f>
        <v>March</v>
      </c>
    </row>
    <row r="3095" spans="1:23" ht="14.25" customHeight="1">
      <c r="A3095" s="2">
        <v>3094</v>
      </c>
      <c r="B3095" s="2" t="s">
        <v>6306</v>
      </c>
      <c r="C3095" s="2">
        <f>YEAR(Data!$D3095)</f>
        <v>2012</v>
      </c>
      <c r="D3095" s="7">
        <v>41144</v>
      </c>
      <c r="E3095" s="7">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c r="W3095" t="str">
        <f>TEXT(Table_1[[#This Row],[Order Date]],"mmmm")</f>
        <v>August</v>
      </c>
    </row>
    <row r="3096" spans="1:23" ht="14.25" customHeight="1">
      <c r="A3096" s="2">
        <v>3095</v>
      </c>
      <c r="B3096" s="2" t="s">
        <v>6306</v>
      </c>
      <c r="C3096" s="2">
        <f>YEAR(Data!$D3096)</f>
        <v>2012</v>
      </c>
      <c r="D3096" s="7">
        <v>41144</v>
      </c>
      <c r="E3096" s="7">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c r="W3096" t="str">
        <f>TEXT(Table_1[[#This Row],[Order Date]],"mmmm")</f>
        <v>August</v>
      </c>
    </row>
    <row r="3097" spans="1:23" ht="14.25" customHeight="1">
      <c r="A3097" s="2">
        <v>3096</v>
      </c>
      <c r="B3097" s="2" t="s">
        <v>6306</v>
      </c>
      <c r="C3097" s="2">
        <f>YEAR(Data!$D3097)</f>
        <v>2012</v>
      </c>
      <c r="D3097" s="7">
        <v>41144</v>
      </c>
      <c r="E3097" s="7">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c r="W3097" t="str">
        <f>TEXT(Table_1[[#This Row],[Order Date]],"mmmm")</f>
        <v>August</v>
      </c>
    </row>
    <row r="3098" spans="1:23" ht="14.25" customHeight="1">
      <c r="A3098" s="2">
        <v>3097</v>
      </c>
      <c r="B3098" s="2" t="s">
        <v>6306</v>
      </c>
      <c r="C3098" s="2">
        <f>YEAR(Data!$D3098)</f>
        <v>2012</v>
      </c>
      <c r="D3098" s="7">
        <v>41144</v>
      </c>
      <c r="E3098" s="7">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c r="W3098" t="str">
        <f>TEXT(Table_1[[#This Row],[Order Date]],"mmmm")</f>
        <v>August</v>
      </c>
    </row>
    <row r="3099" spans="1:23" ht="14.25" customHeight="1">
      <c r="A3099" s="2">
        <v>3098</v>
      </c>
      <c r="B3099" s="2" t="s">
        <v>6308</v>
      </c>
      <c r="C3099" s="2">
        <f>YEAR(Data!$D3099)</f>
        <v>2014</v>
      </c>
      <c r="D3099" s="7">
        <v>41757</v>
      </c>
      <c r="E3099" s="7">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c r="W3099" t="str">
        <f>TEXT(Table_1[[#This Row],[Order Date]],"mmmm")</f>
        <v>April</v>
      </c>
    </row>
    <row r="3100" spans="1:23" ht="14.25" customHeight="1">
      <c r="A3100" s="2">
        <v>3099</v>
      </c>
      <c r="B3100" s="2" t="s">
        <v>6308</v>
      </c>
      <c r="C3100" s="2">
        <f>YEAR(Data!$D3100)</f>
        <v>2014</v>
      </c>
      <c r="D3100" s="7">
        <v>41757</v>
      </c>
      <c r="E3100" s="7">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c r="W3100" t="str">
        <f>TEXT(Table_1[[#This Row],[Order Date]],"mmmm")</f>
        <v>April</v>
      </c>
    </row>
    <row r="3101" spans="1:23" ht="14.25" customHeight="1">
      <c r="A3101" s="2">
        <v>3100</v>
      </c>
      <c r="B3101" s="2" t="s">
        <v>6309</v>
      </c>
      <c r="C3101" s="2">
        <f>YEAR(Data!$D3101)</f>
        <v>2014</v>
      </c>
      <c r="D3101" s="7">
        <v>41744</v>
      </c>
      <c r="E3101" s="7">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c r="W3101" t="str">
        <f>TEXT(Table_1[[#This Row],[Order Date]],"mmmm")</f>
        <v>April</v>
      </c>
    </row>
    <row r="3102" spans="1:23" ht="14.25" customHeight="1">
      <c r="A3102" s="2">
        <v>3101</v>
      </c>
      <c r="B3102" s="2" t="s">
        <v>6309</v>
      </c>
      <c r="C3102" s="2">
        <f>YEAR(Data!$D3102)</f>
        <v>2014</v>
      </c>
      <c r="D3102" s="7">
        <v>41744</v>
      </c>
      <c r="E3102" s="7">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c r="W3102" t="str">
        <f>TEXT(Table_1[[#This Row],[Order Date]],"mmmm")</f>
        <v>April</v>
      </c>
    </row>
    <row r="3103" spans="1:23" ht="14.25" customHeight="1">
      <c r="A3103" s="2">
        <v>3102</v>
      </c>
      <c r="B3103" s="2" t="s">
        <v>6310</v>
      </c>
      <c r="C3103" s="2">
        <f>YEAR(Data!$D3103)</f>
        <v>2014</v>
      </c>
      <c r="D3103" s="7">
        <v>41996</v>
      </c>
      <c r="E3103" s="7">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c r="W3103" t="str">
        <f>TEXT(Table_1[[#This Row],[Order Date]],"mmmm")</f>
        <v>December</v>
      </c>
    </row>
    <row r="3104" spans="1:23" ht="14.25" customHeight="1">
      <c r="A3104" s="2">
        <v>3103</v>
      </c>
      <c r="B3104" s="2" t="s">
        <v>6310</v>
      </c>
      <c r="C3104" s="2">
        <f>YEAR(Data!$D3104)</f>
        <v>2014</v>
      </c>
      <c r="D3104" s="7">
        <v>41996</v>
      </c>
      <c r="E3104" s="7">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c r="W3104" t="str">
        <f>TEXT(Table_1[[#This Row],[Order Date]],"mmmm")</f>
        <v>December</v>
      </c>
    </row>
    <row r="3105" spans="1:23" ht="14.25" customHeight="1">
      <c r="A3105" s="2">
        <v>3104</v>
      </c>
      <c r="B3105" s="2" t="s">
        <v>6315</v>
      </c>
      <c r="C3105" s="2">
        <f>YEAR(Data!$D3105)</f>
        <v>2013</v>
      </c>
      <c r="D3105" s="7">
        <v>41617</v>
      </c>
      <c r="E3105" s="7">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c r="W3105" t="str">
        <f>TEXT(Table_1[[#This Row],[Order Date]],"mmmm")</f>
        <v>December</v>
      </c>
    </row>
    <row r="3106" spans="1:23" ht="14.25" customHeight="1">
      <c r="A3106" s="2">
        <v>3105</v>
      </c>
      <c r="B3106" s="2" t="s">
        <v>6318</v>
      </c>
      <c r="C3106" s="2">
        <f>YEAR(Data!$D3106)</f>
        <v>2014</v>
      </c>
      <c r="D3106" s="7">
        <v>41722</v>
      </c>
      <c r="E3106" s="7">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c r="W3106" t="str">
        <f>TEXT(Table_1[[#This Row],[Order Date]],"mmmm")</f>
        <v>March</v>
      </c>
    </row>
    <row r="3107" spans="1:23" ht="14.25" customHeight="1">
      <c r="A3107" s="2">
        <v>3106</v>
      </c>
      <c r="B3107" s="2" t="s">
        <v>6323</v>
      </c>
      <c r="C3107" s="2">
        <f>YEAR(Data!$D3107)</f>
        <v>2013</v>
      </c>
      <c r="D3107" s="7">
        <v>41481</v>
      </c>
      <c r="E3107" s="7">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c r="W3107" t="str">
        <f>TEXT(Table_1[[#This Row],[Order Date]],"mmmm")</f>
        <v>July</v>
      </c>
    </row>
    <row r="3108" spans="1:23" ht="14.25" customHeight="1">
      <c r="A3108" s="2">
        <v>3107</v>
      </c>
      <c r="B3108" s="2" t="s">
        <v>6324</v>
      </c>
      <c r="C3108" s="2">
        <f>YEAR(Data!$D3108)</f>
        <v>2014</v>
      </c>
      <c r="D3108" s="7">
        <v>41831</v>
      </c>
      <c r="E3108" s="7">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c r="W3108" t="str">
        <f>TEXT(Table_1[[#This Row],[Order Date]],"mmmm")</f>
        <v>July</v>
      </c>
    </row>
    <row r="3109" spans="1:23" ht="14.25" customHeight="1">
      <c r="A3109" s="2">
        <v>3108</v>
      </c>
      <c r="B3109" s="2" t="s">
        <v>6325</v>
      </c>
      <c r="C3109" s="2">
        <f>YEAR(Data!$D3109)</f>
        <v>2013</v>
      </c>
      <c r="D3109" s="7">
        <v>41473</v>
      </c>
      <c r="E3109" s="7">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c r="W3109" t="str">
        <f>TEXT(Table_1[[#This Row],[Order Date]],"mmmm")</f>
        <v>July</v>
      </c>
    </row>
    <row r="3110" spans="1:23" ht="14.25" customHeight="1">
      <c r="A3110" s="2">
        <v>3109</v>
      </c>
      <c r="B3110" s="2" t="s">
        <v>6325</v>
      </c>
      <c r="C3110" s="2">
        <f>YEAR(Data!$D3110)</f>
        <v>2013</v>
      </c>
      <c r="D3110" s="7">
        <v>41473</v>
      </c>
      <c r="E3110" s="7">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c r="W3110" t="str">
        <f>TEXT(Table_1[[#This Row],[Order Date]],"mmmm")</f>
        <v>July</v>
      </c>
    </row>
    <row r="3111" spans="1:23" ht="14.25" customHeight="1">
      <c r="A3111" s="2">
        <v>3110</v>
      </c>
      <c r="B3111" s="2" t="s">
        <v>6325</v>
      </c>
      <c r="C3111" s="2">
        <f>YEAR(Data!$D3111)</f>
        <v>2013</v>
      </c>
      <c r="D3111" s="7">
        <v>41473</v>
      </c>
      <c r="E3111" s="7">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c r="W3111" t="str">
        <f>TEXT(Table_1[[#This Row],[Order Date]],"mmmm")</f>
        <v>July</v>
      </c>
    </row>
    <row r="3112" spans="1:23" ht="14.25" customHeight="1">
      <c r="A3112" s="2">
        <v>3111</v>
      </c>
      <c r="B3112" s="2" t="s">
        <v>6325</v>
      </c>
      <c r="C3112" s="2">
        <f>YEAR(Data!$D3112)</f>
        <v>2013</v>
      </c>
      <c r="D3112" s="7">
        <v>41473</v>
      </c>
      <c r="E3112" s="7">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c r="W3112" t="str">
        <f>TEXT(Table_1[[#This Row],[Order Date]],"mmmm")</f>
        <v>July</v>
      </c>
    </row>
    <row r="3113" spans="1:23" ht="14.25" customHeight="1">
      <c r="A3113" s="2">
        <v>3112</v>
      </c>
      <c r="B3113" s="2" t="s">
        <v>6325</v>
      </c>
      <c r="C3113" s="2">
        <f>YEAR(Data!$D3113)</f>
        <v>2013</v>
      </c>
      <c r="D3113" s="7">
        <v>41473</v>
      </c>
      <c r="E3113" s="7">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c r="W3113" t="str">
        <f>TEXT(Table_1[[#This Row],[Order Date]],"mmmm")</f>
        <v>July</v>
      </c>
    </row>
    <row r="3114" spans="1:23" ht="14.25" customHeight="1">
      <c r="A3114" s="2">
        <v>3113</v>
      </c>
      <c r="B3114" s="2" t="s">
        <v>6328</v>
      </c>
      <c r="C3114" s="2">
        <f>YEAR(Data!$D3114)</f>
        <v>2013</v>
      </c>
      <c r="D3114" s="7">
        <v>41510</v>
      </c>
      <c r="E3114" s="7">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c r="W3114" t="str">
        <f>TEXT(Table_1[[#This Row],[Order Date]],"mmmm")</f>
        <v>August</v>
      </c>
    </row>
    <row r="3115" spans="1:23" ht="14.25" customHeight="1">
      <c r="A3115" s="2">
        <v>3114</v>
      </c>
      <c r="B3115" s="2" t="s">
        <v>6328</v>
      </c>
      <c r="C3115" s="2">
        <f>YEAR(Data!$D3115)</f>
        <v>2013</v>
      </c>
      <c r="D3115" s="7">
        <v>41510</v>
      </c>
      <c r="E3115" s="7">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c r="W3115" t="str">
        <f>TEXT(Table_1[[#This Row],[Order Date]],"mmmm")</f>
        <v>August</v>
      </c>
    </row>
    <row r="3116" spans="1:23" ht="14.25" customHeight="1">
      <c r="A3116" s="2">
        <v>3115</v>
      </c>
      <c r="B3116" s="2" t="s">
        <v>6328</v>
      </c>
      <c r="C3116" s="2">
        <f>YEAR(Data!$D3116)</f>
        <v>2013</v>
      </c>
      <c r="D3116" s="7">
        <v>41510</v>
      </c>
      <c r="E3116" s="7">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c r="W3116" t="str">
        <f>TEXT(Table_1[[#This Row],[Order Date]],"mmmm")</f>
        <v>August</v>
      </c>
    </row>
    <row r="3117" spans="1:23" ht="14.25" customHeight="1">
      <c r="A3117" s="2">
        <v>3116</v>
      </c>
      <c r="B3117" s="2" t="s">
        <v>6328</v>
      </c>
      <c r="C3117" s="2">
        <f>YEAR(Data!$D3117)</f>
        <v>2013</v>
      </c>
      <c r="D3117" s="7">
        <v>41510</v>
      </c>
      <c r="E3117" s="7">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c r="W3117" t="str">
        <f>TEXT(Table_1[[#This Row],[Order Date]],"mmmm")</f>
        <v>August</v>
      </c>
    </row>
    <row r="3118" spans="1:23" ht="14.25" customHeight="1">
      <c r="A3118" s="2">
        <v>3117</v>
      </c>
      <c r="B3118" s="2" t="s">
        <v>6328</v>
      </c>
      <c r="C3118" s="2">
        <f>YEAR(Data!$D3118)</f>
        <v>2013</v>
      </c>
      <c r="D3118" s="7">
        <v>41510</v>
      </c>
      <c r="E3118" s="7">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c r="W3118" t="str">
        <f>TEXT(Table_1[[#This Row],[Order Date]],"mmmm")</f>
        <v>August</v>
      </c>
    </row>
    <row r="3119" spans="1:23" ht="14.25" customHeight="1">
      <c r="A3119" s="2">
        <v>3118</v>
      </c>
      <c r="B3119" s="2" t="s">
        <v>6328</v>
      </c>
      <c r="C3119" s="2">
        <f>YEAR(Data!$D3119)</f>
        <v>2013</v>
      </c>
      <c r="D3119" s="7">
        <v>41510</v>
      </c>
      <c r="E3119" s="7">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c r="W3119" t="str">
        <f>TEXT(Table_1[[#This Row],[Order Date]],"mmmm")</f>
        <v>August</v>
      </c>
    </row>
    <row r="3120" spans="1:23" ht="14.25" customHeight="1">
      <c r="A3120" s="2">
        <v>3119</v>
      </c>
      <c r="B3120" s="2" t="s">
        <v>6331</v>
      </c>
      <c r="C3120" s="2">
        <f>YEAR(Data!$D3120)</f>
        <v>2012</v>
      </c>
      <c r="D3120" s="7">
        <v>41071</v>
      </c>
      <c r="E3120" s="7">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c r="W3120" t="str">
        <f>TEXT(Table_1[[#This Row],[Order Date]],"mmmm")</f>
        <v>June</v>
      </c>
    </row>
    <row r="3121" spans="1:23" ht="14.25" customHeight="1">
      <c r="A3121" s="2">
        <v>3120</v>
      </c>
      <c r="B3121" s="2" t="s">
        <v>6331</v>
      </c>
      <c r="C3121" s="2">
        <f>YEAR(Data!$D3121)</f>
        <v>2012</v>
      </c>
      <c r="D3121" s="7">
        <v>41071</v>
      </c>
      <c r="E3121" s="7">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c r="W3121" t="str">
        <f>TEXT(Table_1[[#This Row],[Order Date]],"mmmm")</f>
        <v>June</v>
      </c>
    </row>
    <row r="3122" spans="1:23" ht="14.25" customHeight="1">
      <c r="A3122" s="2">
        <v>3121</v>
      </c>
      <c r="B3122" s="2" t="s">
        <v>6331</v>
      </c>
      <c r="C3122" s="2">
        <f>YEAR(Data!$D3122)</f>
        <v>2012</v>
      </c>
      <c r="D3122" s="7">
        <v>41071</v>
      </c>
      <c r="E3122" s="7">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c r="W3122" t="str">
        <f>TEXT(Table_1[[#This Row],[Order Date]],"mmmm")</f>
        <v>June</v>
      </c>
    </row>
    <row r="3123" spans="1:23" ht="14.25" customHeight="1">
      <c r="A3123" s="2">
        <v>3122</v>
      </c>
      <c r="B3123" s="2" t="s">
        <v>6331</v>
      </c>
      <c r="C3123" s="2">
        <f>YEAR(Data!$D3123)</f>
        <v>2012</v>
      </c>
      <c r="D3123" s="7">
        <v>41071</v>
      </c>
      <c r="E3123" s="7">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c r="W3123" t="str">
        <f>TEXT(Table_1[[#This Row],[Order Date]],"mmmm")</f>
        <v>June</v>
      </c>
    </row>
    <row r="3124" spans="1:23" ht="14.25" customHeight="1">
      <c r="A3124" s="2">
        <v>3123</v>
      </c>
      <c r="B3124" s="2" t="s">
        <v>6331</v>
      </c>
      <c r="C3124" s="2">
        <f>YEAR(Data!$D3124)</f>
        <v>2012</v>
      </c>
      <c r="D3124" s="7">
        <v>41071</v>
      </c>
      <c r="E3124" s="7">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c r="W3124" t="str">
        <f>TEXT(Table_1[[#This Row],[Order Date]],"mmmm")</f>
        <v>June</v>
      </c>
    </row>
    <row r="3125" spans="1:23" ht="14.25" customHeight="1">
      <c r="A3125" s="2">
        <v>3124</v>
      </c>
      <c r="B3125" s="2" t="s">
        <v>6331</v>
      </c>
      <c r="C3125" s="2">
        <f>YEAR(Data!$D3125)</f>
        <v>2012</v>
      </c>
      <c r="D3125" s="7">
        <v>41071</v>
      </c>
      <c r="E3125" s="7">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c r="W3125" t="str">
        <f>TEXT(Table_1[[#This Row],[Order Date]],"mmmm")</f>
        <v>June</v>
      </c>
    </row>
    <row r="3126" spans="1:23" ht="14.25" customHeight="1">
      <c r="A3126" s="2">
        <v>3125</v>
      </c>
      <c r="B3126" s="2" t="s">
        <v>6331</v>
      </c>
      <c r="C3126" s="2">
        <f>YEAR(Data!$D3126)</f>
        <v>2012</v>
      </c>
      <c r="D3126" s="7">
        <v>41071</v>
      </c>
      <c r="E3126" s="7">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c r="W3126" t="str">
        <f>TEXT(Table_1[[#This Row],[Order Date]],"mmmm")</f>
        <v>June</v>
      </c>
    </row>
    <row r="3127" spans="1:23" ht="14.25" customHeight="1">
      <c r="A3127" s="2">
        <v>3126</v>
      </c>
      <c r="B3127" s="2" t="s">
        <v>6331</v>
      </c>
      <c r="C3127" s="2">
        <f>YEAR(Data!$D3127)</f>
        <v>2012</v>
      </c>
      <c r="D3127" s="7">
        <v>41071</v>
      </c>
      <c r="E3127" s="7">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c r="W3127" t="str">
        <f>TEXT(Table_1[[#This Row],[Order Date]],"mmmm")</f>
        <v>June</v>
      </c>
    </row>
    <row r="3128" spans="1:23" ht="14.25" customHeight="1">
      <c r="A3128" s="2">
        <v>3127</v>
      </c>
      <c r="B3128" s="2" t="s">
        <v>6334</v>
      </c>
      <c r="C3128" s="2">
        <f>YEAR(Data!$D3128)</f>
        <v>2014</v>
      </c>
      <c r="D3128" s="7">
        <v>41891</v>
      </c>
      <c r="E3128" s="7">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c r="W3128" t="str">
        <f>TEXT(Table_1[[#This Row],[Order Date]],"mmmm")</f>
        <v>September</v>
      </c>
    </row>
    <row r="3129" spans="1:23" ht="14.25" customHeight="1">
      <c r="A3129" s="2">
        <v>3128</v>
      </c>
      <c r="B3129" s="2" t="s">
        <v>6338</v>
      </c>
      <c r="C3129" s="2">
        <f>YEAR(Data!$D3129)</f>
        <v>2014</v>
      </c>
      <c r="D3129" s="7">
        <v>41915</v>
      </c>
      <c r="E3129" s="7">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c r="W3129" t="str">
        <f>TEXT(Table_1[[#This Row],[Order Date]],"mmmm")</f>
        <v>October</v>
      </c>
    </row>
    <row r="3130" spans="1:23" ht="14.25" customHeight="1">
      <c r="A3130" s="2">
        <v>3129</v>
      </c>
      <c r="B3130" s="2" t="s">
        <v>6341</v>
      </c>
      <c r="C3130" s="2">
        <f>YEAR(Data!$D3130)</f>
        <v>2011</v>
      </c>
      <c r="D3130" s="7">
        <v>40893</v>
      </c>
      <c r="E3130" s="7">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c r="W3130" t="str">
        <f>TEXT(Table_1[[#This Row],[Order Date]],"mmmm")</f>
        <v>December</v>
      </c>
    </row>
    <row r="3131" spans="1:23" ht="14.25" customHeight="1">
      <c r="A3131" s="2">
        <v>3130</v>
      </c>
      <c r="B3131" s="2" t="s">
        <v>6341</v>
      </c>
      <c r="C3131" s="2">
        <f>YEAR(Data!$D3131)</f>
        <v>2011</v>
      </c>
      <c r="D3131" s="7">
        <v>40893</v>
      </c>
      <c r="E3131" s="7">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c r="W3131" t="str">
        <f>TEXT(Table_1[[#This Row],[Order Date]],"mmmm")</f>
        <v>December</v>
      </c>
    </row>
    <row r="3132" spans="1:23" ht="14.25" customHeight="1">
      <c r="A3132" s="2">
        <v>3131</v>
      </c>
      <c r="B3132" s="2" t="s">
        <v>6341</v>
      </c>
      <c r="C3132" s="2">
        <f>YEAR(Data!$D3132)</f>
        <v>2011</v>
      </c>
      <c r="D3132" s="7">
        <v>40893</v>
      </c>
      <c r="E3132" s="7">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c r="W3132" t="str">
        <f>TEXT(Table_1[[#This Row],[Order Date]],"mmmm")</f>
        <v>December</v>
      </c>
    </row>
    <row r="3133" spans="1:23" ht="14.25" customHeight="1">
      <c r="A3133" s="2">
        <v>3132</v>
      </c>
      <c r="B3133" s="2" t="s">
        <v>6341</v>
      </c>
      <c r="C3133" s="2">
        <f>YEAR(Data!$D3133)</f>
        <v>2011</v>
      </c>
      <c r="D3133" s="7">
        <v>40893</v>
      </c>
      <c r="E3133" s="7">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c r="W3133" t="str">
        <f>TEXT(Table_1[[#This Row],[Order Date]],"mmmm")</f>
        <v>December</v>
      </c>
    </row>
    <row r="3134" spans="1:23" ht="14.25" customHeight="1">
      <c r="A3134" s="2">
        <v>3133</v>
      </c>
      <c r="B3134" s="2" t="s">
        <v>6342</v>
      </c>
      <c r="C3134" s="2">
        <f>YEAR(Data!$D3134)</f>
        <v>2011</v>
      </c>
      <c r="D3134" s="7">
        <v>40779</v>
      </c>
      <c r="E3134" s="7">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c r="W3134" t="str">
        <f>TEXT(Table_1[[#This Row],[Order Date]],"mmmm")</f>
        <v>August</v>
      </c>
    </row>
    <row r="3135" spans="1:23" ht="14.25" customHeight="1">
      <c r="A3135" s="2">
        <v>3134</v>
      </c>
      <c r="B3135" s="2" t="s">
        <v>6342</v>
      </c>
      <c r="C3135" s="2">
        <f>YEAR(Data!$D3135)</f>
        <v>2011</v>
      </c>
      <c r="D3135" s="7">
        <v>40779</v>
      </c>
      <c r="E3135" s="7">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c r="W3135" t="str">
        <f>TEXT(Table_1[[#This Row],[Order Date]],"mmmm")</f>
        <v>August</v>
      </c>
    </row>
    <row r="3136" spans="1:23" ht="14.25" customHeight="1">
      <c r="A3136" s="2">
        <v>3135</v>
      </c>
      <c r="B3136" s="2" t="s">
        <v>6347</v>
      </c>
      <c r="C3136" s="2">
        <f>YEAR(Data!$D3136)</f>
        <v>2014</v>
      </c>
      <c r="D3136" s="7">
        <v>41956</v>
      </c>
      <c r="E3136" s="7">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c r="W3136" t="str">
        <f>TEXT(Table_1[[#This Row],[Order Date]],"mmmm")</f>
        <v>November</v>
      </c>
    </row>
    <row r="3137" spans="1:23" ht="14.25" customHeight="1">
      <c r="A3137" s="2">
        <v>3136</v>
      </c>
      <c r="B3137" s="2" t="s">
        <v>6347</v>
      </c>
      <c r="C3137" s="2">
        <f>YEAR(Data!$D3137)</f>
        <v>2014</v>
      </c>
      <c r="D3137" s="7">
        <v>41956</v>
      </c>
      <c r="E3137" s="7">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c r="W3137" t="str">
        <f>TEXT(Table_1[[#This Row],[Order Date]],"mmmm")</f>
        <v>November</v>
      </c>
    </row>
    <row r="3138" spans="1:23" ht="14.25" customHeight="1">
      <c r="A3138" s="2">
        <v>3137</v>
      </c>
      <c r="B3138" s="2" t="s">
        <v>6347</v>
      </c>
      <c r="C3138" s="2">
        <f>YEAR(Data!$D3138)</f>
        <v>2014</v>
      </c>
      <c r="D3138" s="7">
        <v>41956</v>
      </c>
      <c r="E3138" s="7">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c r="W3138" t="str">
        <f>TEXT(Table_1[[#This Row],[Order Date]],"mmmm")</f>
        <v>November</v>
      </c>
    </row>
    <row r="3139" spans="1:23" ht="14.25" customHeight="1">
      <c r="A3139" s="2">
        <v>3138</v>
      </c>
      <c r="B3139" s="2" t="s">
        <v>6347</v>
      </c>
      <c r="C3139" s="2">
        <f>YEAR(Data!$D3139)</f>
        <v>2014</v>
      </c>
      <c r="D3139" s="7">
        <v>41956</v>
      </c>
      <c r="E3139" s="7">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c r="W3139" t="str">
        <f>TEXT(Table_1[[#This Row],[Order Date]],"mmmm")</f>
        <v>November</v>
      </c>
    </row>
    <row r="3140" spans="1:23" ht="14.25" customHeight="1">
      <c r="A3140" s="2">
        <v>3139</v>
      </c>
      <c r="B3140" s="2" t="s">
        <v>6347</v>
      </c>
      <c r="C3140" s="2">
        <f>YEAR(Data!$D3140)</f>
        <v>2014</v>
      </c>
      <c r="D3140" s="7">
        <v>41956</v>
      </c>
      <c r="E3140" s="7">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c r="W3140" t="str">
        <f>TEXT(Table_1[[#This Row],[Order Date]],"mmmm")</f>
        <v>November</v>
      </c>
    </row>
    <row r="3141" spans="1:23" ht="14.25" customHeight="1">
      <c r="A3141" s="2">
        <v>3140</v>
      </c>
      <c r="B3141" s="2" t="s">
        <v>6347</v>
      </c>
      <c r="C3141" s="2">
        <f>YEAR(Data!$D3141)</f>
        <v>2014</v>
      </c>
      <c r="D3141" s="7">
        <v>41956</v>
      </c>
      <c r="E3141" s="7">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c r="W3141" t="str">
        <f>TEXT(Table_1[[#This Row],[Order Date]],"mmmm")</f>
        <v>November</v>
      </c>
    </row>
    <row r="3142" spans="1:23" ht="14.25" customHeight="1">
      <c r="A3142" s="2">
        <v>3141</v>
      </c>
      <c r="B3142" s="2" t="s">
        <v>6350</v>
      </c>
      <c r="C3142" s="2">
        <f>YEAR(Data!$D3142)</f>
        <v>2012</v>
      </c>
      <c r="D3142" s="7">
        <v>41024</v>
      </c>
      <c r="E3142" s="7">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c r="W3142" t="str">
        <f>TEXT(Table_1[[#This Row],[Order Date]],"mmmm")</f>
        <v>April</v>
      </c>
    </row>
    <row r="3143" spans="1:23" ht="14.25" customHeight="1">
      <c r="A3143" s="2">
        <v>3142</v>
      </c>
      <c r="B3143" s="2" t="s">
        <v>6351</v>
      </c>
      <c r="C3143" s="2">
        <f>YEAR(Data!$D3143)</f>
        <v>2011</v>
      </c>
      <c r="D3143" s="7">
        <v>40889</v>
      </c>
      <c r="E3143" s="7">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c r="W3143" t="str">
        <f>TEXT(Table_1[[#This Row],[Order Date]],"mmmm")</f>
        <v>December</v>
      </c>
    </row>
    <row r="3144" spans="1:23" ht="14.25" customHeight="1">
      <c r="A3144" s="2">
        <v>3143</v>
      </c>
      <c r="B3144" s="2" t="s">
        <v>6352</v>
      </c>
      <c r="C3144" s="2">
        <f>YEAR(Data!$D3144)</f>
        <v>2014</v>
      </c>
      <c r="D3144" s="7">
        <v>41908</v>
      </c>
      <c r="E3144" s="7">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c r="W3144" t="str">
        <f>TEXT(Table_1[[#This Row],[Order Date]],"mmmm")</f>
        <v>September</v>
      </c>
    </row>
    <row r="3145" spans="1:23" ht="14.25" customHeight="1">
      <c r="A3145" s="2">
        <v>3144</v>
      </c>
      <c r="B3145" s="2" t="s">
        <v>6352</v>
      </c>
      <c r="C3145" s="2">
        <f>YEAR(Data!$D3145)</f>
        <v>2014</v>
      </c>
      <c r="D3145" s="7">
        <v>41908</v>
      </c>
      <c r="E3145" s="7">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c r="W3145" t="str">
        <f>TEXT(Table_1[[#This Row],[Order Date]],"mmmm")</f>
        <v>September</v>
      </c>
    </row>
    <row r="3146" spans="1:23" ht="14.25" customHeight="1">
      <c r="A3146" s="2">
        <v>3145</v>
      </c>
      <c r="B3146" s="2" t="s">
        <v>6353</v>
      </c>
      <c r="C3146" s="2">
        <f>YEAR(Data!$D3146)</f>
        <v>2013</v>
      </c>
      <c r="D3146" s="7">
        <v>41523</v>
      </c>
      <c r="E3146" s="7">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c r="W3146" t="str">
        <f>TEXT(Table_1[[#This Row],[Order Date]],"mmmm")</f>
        <v>September</v>
      </c>
    </row>
    <row r="3147" spans="1:23" ht="14.25" customHeight="1">
      <c r="A3147" s="2">
        <v>3146</v>
      </c>
      <c r="B3147" s="2" t="s">
        <v>6354</v>
      </c>
      <c r="C3147" s="2">
        <f>YEAR(Data!$D3147)</f>
        <v>2014</v>
      </c>
      <c r="D3147" s="7">
        <v>41682</v>
      </c>
      <c r="E3147" s="7">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c r="W3147" t="str">
        <f>TEXT(Table_1[[#This Row],[Order Date]],"mmmm")</f>
        <v>February</v>
      </c>
    </row>
    <row r="3148" spans="1:23" ht="14.25" customHeight="1">
      <c r="A3148" s="2">
        <v>3147</v>
      </c>
      <c r="B3148" s="2" t="s">
        <v>6354</v>
      </c>
      <c r="C3148" s="2">
        <f>YEAR(Data!$D3148)</f>
        <v>2014</v>
      </c>
      <c r="D3148" s="7">
        <v>41682</v>
      </c>
      <c r="E3148" s="7">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c r="W3148" t="str">
        <f>TEXT(Table_1[[#This Row],[Order Date]],"mmmm")</f>
        <v>February</v>
      </c>
    </row>
    <row r="3149" spans="1:23" ht="14.25" customHeight="1">
      <c r="A3149" s="2">
        <v>3148</v>
      </c>
      <c r="B3149" s="2" t="s">
        <v>6359</v>
      </c>
      <c r="C3149" s="2">
        <f>YEAR(Data!$D3149)</f>
        <v>2011</v>
      </c>
      <c r="D3149" s="7">
        <v>40724</v>
      </c>
      <c r="E3149" s="7">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c r="W3149" t="str">
        <f>TEXT(Table_1[[#This Row],[Order Date]],"mmmm")</f>
        <v>June</v>
      </c>
    </row>
    <row r="3150" spans="1:23" ht="14.25" customHeight="1">
      <c r="A3150" s="2">
        <v>3149</v>
      </c>
      <c r="B3150" s="2" t="s">
        <v>6360</v>
      </c>
      <c r="C3150" s="2">
        <f>YEAR(Data!$D3150)</f>
        <v>2013</v>
      </c>
      <c r="D3150" s="7">
        <v>41433</v>
      </c>
      <c r="E3150" s="7">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c r="W3150" t="str">
        <f>TEXT(Table_1[[#This Row],[Order Date]],"mmmm")</f>
        <v>June</v>
      </c>
    </row>
    <row r="3151" spans="1:23" ht="14.25" customHeight="1">
      <c r="A3151" s="2">
        <v>3150</v>
      </c>
      <c r="B3151" s="2" t="s">
        <v>6361</v>
      </c>
      <c r="C3151" s="2">
        <f>YEAR(Data!$D3151)</f>
        <v>2011</v>
      </c>
      <c r="D3151" s="7">
        <v>40897</v>
      </c>
      <c r="E3151" s="7">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c r="W3151" t="str">
        <f>TEXT(Table_1[[#This Row],[Order Date]],"mmmm")</f>
        <v>December</v>
      </c>
    </row>
    <row r="3152" spans="1:23" ht="14.25" customHeight="1">
      <c r="A3152" s="2">
        <v>3151</v>
      </c>
      <c r="B3152" s="2" t="s">
        <v>6362</v>
      </c>
      <c r="C3152" s="2">
        <f>YEAR(Data!$D3152)</f>
        <v>2012</v>
      </c>
      <c r="D3152" s="7">
        <v>41258</v>
      </c>
      <c r="E3152" s="7">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c r="W3152" t="str">
        <f>TEXT(Table_1[[#This Row],[Order Date]],"mmmm")</f>
        <v>December</v>
      </c>
    </row>
    <row r="3153" spans="1:23" ht="14.25" customHeight="1">
      <c r="A3153" s="2">
        <v>3152</v>
      </c>
      <c r="B3153" s="2" t="s">
        <v>6362</v>
      </c>
      <c r="C3153" s="2">
        <f>YEAR(Data!$D3153)</f>
        <v>2012</v>
      </c>
      <c r="D3153" s="7">
        <v>41258</v>
      </c>
      <c r="E3153" s="7">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c r="W3153" t="str">
        <f>TEXT(Table_1[[#This Row],[Order Date]],"mmmm")</f>
        <v>December</v>
      </c>
    </row>
    <row r="3154" spans="1:23" ht="14.25" customHeight="1">
      <c r="A3154" s="2">
        <v>3153</v>
      </c>
      <c r="B3154" s="2" t="s">
        <v>6362</v>
      </c>
      <c r="C3154" s="2">
        <f>YEAR(Data!$D3154)</f>
        <v>2012</v>
      </c>
      <c r="D3154" s="7">
        <v>41258</v>
      </c>
      <c r="E3154" s="7">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c r="W3154" t="str">
        <f>TEXT(Table_1[[#This Row],[Order Date]],"mmmm")</f>
        <v>December</v>
      </c>
    </row>
    <row r="3155" spans="1:23" ht="14.25" customHeight="1">
      <c r="A3155" s="2">
        <v>3154</v>
      </c>
      <c r="B3155" s="2" t="s">
        <v>6362</v>
      </c>
      <c r="C3155" s="2">
        <f>YEAR(Data!$D3155)</f>
        <v>2012</v>
      </c>
      <c r="D3155" s="7">
        <v>41258</v>
      </c>
      <c r="E3155" s="7">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c r="W3155" t="str">
        <f>TEXT(Table_1[[#This Row],[Order Date]],"mmmm")</f>
        <v>December</v>
      </c>
    </row>
    <row r="3156" spans="1:23" ht="14.25" customHeight="1">
      <c r="A3156" s="2">
        <v>3155</v>
      </c>
      <c r="B3156" s="2" t="s">
        <v>6365</v>
      </c>
      <c r="C3156" s="2">
        <f>YEAR(Data!$D3156)</f>
        <v>2014</v>
      </c>
      <c r="D3156" s="7">
        <v>41841</v>
      </c>
      <c r="E3156" s="7">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c r="W3156" t="str">
        <f>TEXT(Table_1[[#This Row],[Order Date]],"mmmm")</f>
        <v>July</v>
      </c>
    </row>
    <row r="3157" spans="1:23" ht="14.25" customHeight="1">
      <c r="A3157" s="2">
        <v>3156</v>
      </c>
      <c r="B3157" s="2" t="s">
        <v>6369</v>
      </c>
      <c r="C3157" s="2">
        <f>YEAR(Data!$D3157)</f>
        <v>2011</v>
      </c>
      <c r="D3157" s="7">
        <v>40758</v>
      </c>
      <c r="E3157" s="7">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c r="W3157" t="str">
        <f>TEXT(Table_1[[#This Row],[Order Date]],"mmmm")</f>
        <v>August</v>
      </c>
    </row>
    <row r="3158" spans="1:23" ht="14.25" customHeight="1">
      <c r="A3158" s="2">
        <v>3157</v>
      </c>
      <c r="B3158" s="2" t="s">
        <v>6372</v>
      </c>
      <c r="C3158" s="2">
        <f>YEAR(Data!$D3158)</f>
        <v>2012</v>
      </c>
      <c r="D3158" s="7">
        <v>41145</v>
      </c>
      <c r="E3158" s="7">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c r="W3158" t="str">
        <f>TEXT(Table_1[[#This Row],[Order Date]],"mmmm")</f>
        <v>August</v>
      </c>
    </row>
    <row r="3159" spans="1:23" ht="14.25" customHeight="1">
      <c r="A3159" s="2">
        <v>3158</v>
      </c>
      <c r="B3159" s="2" t="s">
        <v>6372</v>
      </c>
      <c r="C3159" s="2">
        <f>YEAR(Data!$D3159)</f>
        <v>2012</v>
      </c>
      <c r="D3159" s="7">
        <v>41145</v>
      </c>
      <c r="E3159" s="7">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c r="W3159" t="str">
        <f>TEXT(Table_1[[#This Row],[Order Date]],"mmmm")</f>
        <v>August</v>
      </c>
    </row>
    <row r="3160" spans="1:23" ht="14.25" customHeight="1">
      <c r="A3160" s="2">
        <v>3159</v>
      </c>
      <c r="B3160" s="2" t="s">
        <v>6373</v>
      </c>
      <c r="C3160" s="2">
        <f>YEAR(Data!$D3160)</f>
        <v>2013</v>
      </c>
      <c r="D3160" s="7">
        <v>41360</v>
      </c>
      <c r="E3160" s="7">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c r="W3160" t="str">
        <f>TEXT(Table_1[[#This Row],[Order Date]],"mmmm")</f>
        <v>March</v>
      </c>
    </row>
    <row r="3161" spans="1:23" ht="14.25" customHeight="1">
      <c r="A3161" s="2">
        <v>3160</v>
      </c>
      <c r="B3161" s="2" t="s">
        <v>6373</v>
      </c>
      <c r="C3161" s="2">
        <f>YEAR(Data!$D3161)</f>
        <v>2013</v>
      </c>
      <c r="D3161" s="7">
        <v>41360</v>
      </c>
      <c r="E3161" s="7">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c r="W3161" t="str">
        <f>TEXT(Table_1[[#This Row],[Order Date]],"mmmm")</f>
        <v>March</v>
      </c>
    </row>
    <row r="3162" spans="1:23" ht="14.25" customHeight="1">
      <c r="A3162" s="2">
        <v>3161</v>
      </c>
      <c r="B3162" s="2" t="s">
        <v>6374</v>
      </c>
      <c r="C3162" s="2">
        <f>YEAR(Data!$D3162)</f>
        <v>2011</v>
      </c>
      <c r="D3162" s="7">
        <v>40798</v>
      </c>
      <c r="E3162" s="7">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c r="W3162" t="str">
        <f>TEXT(Table_1[[#This Row],[Order Date]],"mmmm")</f>
        <v>September</v>
      </c>
    </row>
    <row r="3163" spans="1:23" ht="14.25" customHeight="1">
      <c r="A3163" s="2">
        <v>3162</v>
      </c>
      <c r="B3163" s="2" t="s">
        <v>6379</v>
      </c>
      <c r="C3163" s="2">
        <f>YEAR(Data!$D3163)</f>
        <v>2011</v>
      </c>
      <c r="D3163" s="7">
        <v>40807</v>
      </c>
      <c r="E3163" s="7">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c r="W3163" t="str">
        <f>TEXT(Table_1[[#This Row],[Order Date]],"mmmm")</f>
        <v>September</v>
      </c>
    </row>
    <row r="3164" spans="1:23" ht="14.25" customHeight="1">
      <c r="A3164" s="2">
        <v>3163</v>
      </c>
      <c r="B3164" s="2" t="s">
        <v>6379</v>
      </c>
      <c r="C3164" s="2">
        <f>YEAR(Data!$D3164)</f>
        <v>2011</v>
      </c>
      <c r="D3164" s="7">
        <v>40807</v>
      </c>
      <c r="E3164" s="7">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c r="W3164" t="str">
        <f>TEXT(Table_1[[#This Row],[Order Date]],"mmmm")</f>
        <v>September</v>
      </c>
    </row>
    <row r="3165" spans="1:23" ht="14.25" customHeight="1">
      <c r="A3165" s="2">
        <v>3164</v>
      </c>
      <c r="B3165" s="2" t="s">
        <v>6379</v>
      </c>
      <c r="C3165" s="2">
        <f>YEAR(Data!$D3165)</f>
        <v>2011</v>
      </c>
      <c r="D3165" s="7">
        <v>40807</v>
      </c>
      <c r="E3165" s="7">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c r="W3165" t="str">
        <f>TEXT(Table_1[[#This Row],[Order Date]],"mmmm")</f>
        <v>September</v>
      </c>
    </row>
    <row r="3166" spans="1:23" ht="14.25" customHeight="1">
      <c r="A3166" s="2">
        <v>3165</v>
      </c>
      <c r="B3166" s="2" t="s">
        <v>6379</v>
      </c>
      <c r="C3166" s="2">
        <f>YEAR(Data!$D3166)</f>
        <v>2011</v>
      </c>
      <c r="D3166" s="7">
        <v>40807</v>
      </c>
      <c r="E3166" s="7">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c r="W3166" t="str">
        <f>TEXT(Table_1[[#This Row],[Order Date]],"mmmm")</f>
        <v>September</v>
      </c>
    </row>
    <row r="3167" spans="1:23" ht="14.25" customHeight="1">
      <c r="A3167" s="2">
        <v>3166</v>
      </c>
      <c r="B3167" s="2" t="s">
        <v>6379</v>
      </c>
      <c r="C3167" s="2">
        <f>YEAR(Data!$D3167)</f>
        <v>2011</v>
      </c>
      <c r="D3167" s="7">
        <v>40807</v>
      </c>
      <c r="E3167" s="7">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c r="W3167" t="str">
        <f>TEXT(Table_1[[#This Row],[Order Date]],"mmmm")</f>
        <v>September</v>
      </c>
    </row>
    <row r="3168" spans="1:23" ht="14.25" customHeight="1">
      <c r="A3168" s="2">
        <v>3167</v>
      </c>
      <c r="B3168" s="2" t="s">
        <v>6379</v>
      </c>
      <c r="C3168" s="2">
        <f>YEAR(Data!$D3168)</f>
        <v>2011</v>
      </c>
      <c r="D3168" s="7">
        <v>40807</v>
      </c>
      <c r="E3168" s="7">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c r="W3168" t="str">
        <f>TEXT(Table_1[[#This Row],[Order Date]],"mmmm")</f>
        <v>September</v>
      </c>
    </row>
    <row r="3169" spans="1:23" ht="14.25" customHeight="1">
      <c r="A3169" s="2">
        <v>3168</v>
      </c>
      <c r="B3169" s="2" t="s">
        <v>6384</v>
      </c>
      <c r="C3169" s="2">
        <f>YEAR(Data!$D3169)</f>
        <v>2013</v>
      </c>
      <c r="D3169" s="7">
        <v>41577</v>
      </c>
      <c r="E3169" s="7">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c r="W3169" t="str">
        <f>TEXT(Table_1[[#This Row],[Order Date]],"mmmm")</f>
        <v>October</v>
      </c>
    </row>
    <row r="3170" spans="1:23" ht="14.25" customHeight="1">
      <c r="A3170" s="2">
        <v>3169</v>
      </c>
      <c r="B3170" s="2" t="s">
        <v>6385</v>
      </c>
      <c r="C3170" s="2">
        <f>YEAR(Data!$D3170)</f>
        <v>2013</v>
      </c>
      <c r="D3170" s="7">
        <v>41423</v>
      </c>
      <c r="E3170" s="7">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c r="W3170" t="str">
        <f>TEXT(Table_1[[#This Row],[Order Date]],"mmmm")</f>
        <v>May</v>
      </c>
    </row>
    <row r="3171" spans="1:23" ht="14.25" customHeight="1">
      <c r="A3171" s="2">
        <v>3170</v>
      </c>
      <c r="B3171" s="2" t="s">
        <v>6385</v>
      </c>
      <c r="C3171" s="2">
        <f>YEAR(Data!$D3171)</f>
        <v>2013</v>
      </c>
      <c r="D3171" s="7">
        <v>41423</v>
      </c>
      <c r="E3171" s="7">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c r="W3171" t="str">
        <f>TEXT(Table_1[[#This Row],[Order Date]],"mmmm")</f>
        <v>May</v>
      </c>
    </row>
    <row r="3172" spans="1:23" ht="14.25" customHeight="1">
      <c r="A3172" s="2">
        <v>3171</v>
      </c>
      <c r="B3172" s="2" t="s">
        <v>6386</v>
      </c>
      <c r="C3172" s="2">
        <f>YEAR(Data!$D3172)</f>
        <v>2014</v>
      </c>
      <c r="D3172" s="7">
        <v>41995</v>
      </c>
      <c r="E3172" s="7">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c r="W3172" t="str">
        <f>TEXT(Table_1[[#This Row],[Order Date]],"mmmm")</f>
        <v>December</v>
      </c>
    </row>
    <row r="3173" spans="1:23" ht="14.25" customHeight="1">
      <c r="A3173" s="2">
        <v>3172</v>
      </c>
      <c r="B3173" s="2" t="s">
        <v>6387</v>
      </c>
      <c r="C3173" s="2">
        <f>YEAR(Data!$D3173)</f>
        <v>2013</v>
      </c>
      <c r="D3173" s="7">
        <v>41355</v>
      </c>
      <c r="E3173" s="7">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c r="W3173" t="str">
        <f>TEXT(Table_1[[#This Row],[Order Date]],"mmmm")</f>
        <v>March</v>
      </c>
    </row>
    <row r="3174" spans="1:23" ht="14.25" customHeight="1">
      <c r="A3174" s="2">
        <v>3173</v>
      </c>
      <c r="B3174" s="2" t="s">
        <v>6387</v>
      </c>
      <c r="C3174" s="2">
        <f>YEAR(Data!$D3174)</f>
        <v>2013</v>
      </c>
      <c r="D3174" s="7">
        <v>41355</v>
      </c>
      <c r="E3174" s="7">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c r="W3174" t="str">
        <f>TEXT(Table_1[[#This Row],[Order Date]],"mmmm")</f>
        <v>March</v>
      </c>
    </row>
    <row r="3175" spans="1:23" ht="14.25" customHeight="1">
      <c r="A3175" s="2">
        <v>3174</v>
      </c>
      <c r="B3175" s="2" t="s">
        <v>6387</v>
      </c>
      <c r="C3175" s="2">
        <f>YEAR(Data!$D3175)</f>
        <v>2013</v>
      </c>
      <c r="D3175" s="7">
        <v>41355</v>
      </c>
      <c r="E3175" s="7">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c r="W3175" t="str">
        <f>TEXT(Table_1[[#This Row],[Order Date]],"mmmm")</f>
        <v>March</v>
      </c>
    </row>
    <row r="3176" spans="1:23" ht="14.25" customHeight="1">
      <c r="A3176" s="2">
        <v>3175</v>
      </c>
      <c r="B3176" s="2" t="s">
        <v>6388</v>
      </c>
      <c r="C3176" s="2">
        <f>YEAR(Data!$D3176)</f>
        <v>2014</v>
      </c>
      <c r="D3176" s="7">
        <v>41955</v>
      </c>
      <c r="E3176" s="7">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c r="W3176" t="str">
        <f>TEXT(Table_1[[#This Row],[Order Date]],"mmmm")</f>
        <v>November</v>
      </c>
    </row>
    <row r="3177" spans="1:23" ht="14.25" customHeight="1">
      <c r="A3177" s="2">
        <v>3176</v>
      </c>
      <c r="B3177" s="2" t="s">
        <v>6391</v>
      </c>
      <c r="C3177" s="2">
        <f>YEAR(Data!$D3177)</f>
        <v>2014</v>
      </c>
      <c r="D3177" s="7">
        <v>41906</v>
      </c>
      <c r="E3177" s="7">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c r="W3177" t="str">
        <f>TEXT(Table_1[[#This Row],[Order Date]],"mmmm")</f>
        <v>September</v>
      </c>
    </row>
    <row r="3178" spans="1:23" ht="14.25" customHeight="1">
      <c r="A3178" s="2">
        <v>3177</v>
      </c>
      <c r="B3178" s="2" t="s">
        <v>6391</v>
      </c>
      <c r="C3178" s="2">
        <f>YEAR(Data!$D3178)</f>
        <v>2014</v>
      </c>
      <c r="D3178" s="7">
        <v>41906</v>
      </c>
      <c r="E3178" s="7">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c r="W3178" t="str">
        <f>TEXT(Table_1[[#This Row],[Order Date]],"mmmm")</f>
        <v>September</v>
      </c>
    </row>
    <row r="3179" spans="1:23" ht="14.25" customHeight="1">
      <c r="A3179" s="2">
        <v>3178</v>
      </c>
      <c r="B3179" s="2" t="s">
        <v>6392</v>
      </c>
      <c r="C3179" s="2">
        <f>YEAR(Data!$D3179)</f>
        <v>2014</v>
      </c>
      <c r="D3179" s="7">
        <v>41893</v>
      </c>
      <c r="E3179" s="7">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c r="W3179" t="str">
        <f>TEXT(Table_1[[#This Row],[Order Date]],"mmmm")</f>
        <v>September</v>
      </c>
    </row>
    <row r="3180" spans="1:23" ht="14.25" customHeight="1">
      <c r="A3180" s="2">
        <v>3179</v>
      </c>
      <c r="B3180" s="2" t="s">
        <v>6393</v>
      </c>
      <c r="C3180" s="2">
        <f>YEAR(Data!$D3180)</f>
        <v>2014</v>
      </c>
      <c r="D3180" s="7">
        <v>41979</v>
      </c>
      <c r="E3180" s="7">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c r="W3180" t="str">
        <f>TEXT(Table_1[[#This Row],[Order Date]],"mmmm")</f>
        <v>December</v>
      </c>
    </row>
    <row r="3181" spans="1:23" ht="14.25" customHeight="1">
      <c r="A3181" s="2">
        <v>3180</v>
      </c>
      <c r="B3181" s="2" t="s">
        <v>6393</v>
      </c>
      <c r="C3181" s="2">
        <f>YEAR(Data!$D3181)</f>
        <v>2014</v>
      </c>
      <c r="D3181" s="7">
        <v>41979</v>
      </c>
      <c r="E3181" s="7">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c r="W3181" t="str">
        <f>TEXT(Table_1[[#This Row],[Order Date]],"mmmm")</f>
        <v>December</v>
      </c>
    </row>
    <row r="3182" spans="1:23" ht="14.25" customHeight="1">
      <c r="A3182" s="2">
        <v>3181</v>
      </c>
      <c r="B3182" s="2" t="s">
        <v>6393</v>
      </c>
      <c r="C3182" s="2">
        <f>YEAR(Data!$D3182)</f>
        <v>2014</v>
      </c>
      <c r="D3182" s="7">
        <v>41979</v>
      </c>
      <c r="E3182" s="7">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c r="W3182" t="str">
        <f>TEXT(Table_1[[#This Row],[Order Date]],"mmmm")</f>
        <v>December</v>
      </c>
    </row>
    <row r="3183" spans="1:23" ht="14.25" customHeight="1">
      <c r="A3183" s="2">
        <v>3182</v>
      </c>
      <c r="B3183" s="2" t="s">
        <v>6394</v>
      </c>
      <c r="C3183" s="2">
        <f>YEAR(Data!$D3183)</f>
        <v>2014</v>
      </c>
      <c r="D3183" s="7">
        <v>41953</v>
      </c>
      <c r="E3183" s="7">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c r="W3183" t="str">
        <f>TEXT(Table_1[[#This Row],[Order Date]],"mmmm")</f>
        <v>November</v>
      </c>
    </row>
    <row r="3184" spans="1:23" ht="14.25" customHeight="1">
      <c r="A3184" s="2">
        <v>3183</v>
      </c>
      <c r="B3184" s="2" t="s">
        <v>6394</v>
      </c>
      <c r="C3184" s="2">
        <f>YEAR(Data!$D3184)</f>
        <v>2014</v>
      </c>
      <c r="D3184" s="7">
        <v>41953</v>
      </c>
      <c r="E3184" s="7">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c r="W3184" t="str">
        <f>TEXT(Table_1[[#This Row],[Order Date]],"mmmm")</f>
        <v>November</v>
      </c>
    </row>
    <row r="3185" spans="1:23" ht="14.25" customHeight="1">
      <c r="A3185" s="2">
        <v>3184</v>
      </c>
      <c r="B3185" s="2" t="s">
        <v>6394</v>
      </c>
      <c r="C3185" s="2">
        <f>YEAR(Data!$D3185)</f>
        <v>2014</v>
      </c>
      <c r="D3185" s="7">
        <v>41953</v>
      </c>
      <c r="E3185" s="7">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c r="W3185" t="str">
        <f>TEXT(Table_1[[#This Row],[Order Date]],"mmmm")</f>
        <v>November</v>
      </c>
    </row>
    <row r="3186" spans="1:23" ht="14.25" customHeight="1">
      <c r="A3186" s="2">
        <v>3185</v>
      </c>
      <c r="B3186" s="2" t="s">
        <v>6394</v>
      </c>
      <c r="C3186" s="2">
        <f>YEAR(Data!$D3186)</f>
        <v>2014</v>
      </c>
      <c r="D3186" s="7">
        <v>41953</v>
      </c>
      <c r="E3186" s="7">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c r="W3186" t="str">
        <f>TEXT(Table_1[[#This Row],[Order Date]],"mmmm")</f>
        <v>November</v>
      </c>
    </row>
    <row r="3187" spans="1:23" ht="14.25" customHeight="1">
      <c r="A3187" s="2">
        <v>3186</v>
      </c>
      <c r="B3187" s="2" t="s">
        <v>6395</v>
      </c>
      <c r="C3187" s="2">
        <f>YEAR(Data!$D3187)</f>
        <v>2011</v>
      </c>
      <c r="D3187" s="7">
        <v>40854</v>
      </c>
      <c r="E3187" s="7">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c r="W3187" t="str">
        <f>TEXT(Table_1[[#This Row],[Order Date]],"mmmm")</f>
        <v>November</v>
      </c>
    </row>
    <row r="3188" spans="1:23" ht="14.25" customHeight="1">
      <c r="A3188" s="2">
        <v>3187</v>
      </c>
      <c r="B3188" s="2" t="s">
        <v>6395</v>
      </c>
      <c r="C3188" s="2">
        <f>YEAR(Data!$D3188)</f>
        <v>2011</v>
      </c>
      <c r="D3188" s="7">
        <v>40854</v>
      </c>
      <c r="E3188" s="7">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c r="W3188" t="str">
        <f>TEXT(Table_1[[#This Row],[Order Date]],"mmmm")</f>
        <v>November</v>
      </c>
    </row>
    <row r="3189" spans="1:23" ht="14.25" customHeight="1">
      <c r="A3189" s="2">
        <v>3188</v>
      </c>
      <c r="B3189" s="2" t="s">
        <v>6397</v>
      </c>
      <c r="C3189" s="2">
        <f>YEAR(Data!$D3189)</f>
        <v>2014</v>
      </c>
      <c r="D3189" s="7">
        <v>41711</v>
      </c>
      <c r="E3189" s="7">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c r="W3189" t="str">
        <f>TEXT(Table_1[[#This Row],[Order Date]],"mmmm")</f>
        <v>March</v>
      </c>
    </row>
    <row r="3190" spans="1:23" ht="14.25" customHeight="1">
      <c r="A3190" s="2">
        <v>3189</v>
      </c>
      <c r="B3190" s="2" t="s">
        <v>6398</v>
      </c>
      <c r="C3190" s="2">
        <f>YEAR(Data!$D3190)</f>
        <v>2014</v>
      </c>
      <c r="D3190" s="7">
        <v>41933</v>
      </c>
      <c r="E3190" s="7">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c r="W3190" t="str">
        <f>TEXT(Table_1[[#This Row],[Order Date]],"mmmm")</f>
        <v>October</v>
      </c>
    </row>
    <row r="3191" spans="1:23" ht="14.25" customHeight="1">
      <c r="A3191" s="2">
        <v>3190</v>
      </c>
      <c r="B3191" s="2" t="s">
        <v>6398</v>
      </c>
      <c r="C3191" s="2">
        <f>YEAR(Data!$D3191)</f>
        <v>2014</v>
      </c>
      <c r="D3191" s="7">
        <v>41933</v>
      </c>
      <c r="E3191" s="7">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c r="W3191" t="str">
        <f>TEXT(Table_1[[#This Row],[Order Date]],"mmmm")</f>
        <v>October</v>
      </c>
    </row>
    <row r="3192" spans="1:23" ht="14.25" customHeight="1">
      <c r="A3192" s="2">
        <v>3191</v>
      </c>
      <c r="B3192" s="2" t="s">
        <v>6402</v>
      </c>
      <c r="C3192" s="2">
        <f>YEAR(Data!$D3192)</f>
        <v>2012</v>
      </c>
      <c r="D3192" s="7">
        <v>41270</v>
      </c>
      <c r="E3192" s="7">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c r="W3192" t="str">
        <f>TEXT(Table_1[[#This Row],[Order Date]],"mmmm")</f>
        <v>December</v>
      </c>
    </row>
    <row r="3193" spans="1:23" ht="14.25" customHeight="1">
      <c r="A3193" s="2">
        <v>3192</v>
      </c>
      <c r="B3193" s="2" t="s">
        <v>6405</v>
      </c>
      <c r="C3193" s="2">
        <f>YEAR(Data!$D3193)</f>
        <v>2014</v>
      </c>
      <c r="D3193" s="7">
        <v>41915</v>
      </c>
      <c r="E3193" s="7">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c r="W3193" t="str">
        <f>TEXT(Table_1[[#This Row],[Order Date]],"mmmm")</f>
        <v>October</v>
      </c>
    </row>
    <row r="3194" spans="1:23" ht="14.25" customHeight="1">
      <c r="A3194" s="2">
        <v>3193</v>
      </c>
      <c r="B3194" s="2" t="s">
        <v>6406</v>
      </c>
      <c r="C3194" s="2">
        <f>YEAR(Data!$D3194)</f>
        <v>2014</v>
      </c>
      <c r="D3194" s="7">
        <v>41795</v>
      </c>
      <c r="E3194" s="7">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c r="W3194" t="str">
        <f>TEXT(Table_1[[#This Row],[Order Date]],"mmmm")</f>
        <v>June</v>
      </c>
    </row>
    <row r="3195" spans="1:23" ht="14.25" customHeight="1">
      <c r="A3195" s="2">
        <v>3194</v>
      </c>
      <c r="B3195" s="2" t="s">
        <v>6408</v>
      </c>
      <c r="C3195" s="2">
        <f>YEAR(Data!$D3195)</f>
        <v>2011</v>
      </c>
      <c r="D3195" s="7">
        <v>40787</v>
      </c>
      <c r="E3195" s="7">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c r="W3195" t="str">
        <f>TEXT(Table_1[[#This Row],[Order Date]],"mmmm")</f>
        <v>September</v>
      </c>
    </row>
    <row r="3196" spans="1:23" ht="14.25" customHeight="1">
      <c r="A3196" s="2">
        <v>3195</v>
      </c>
      <c r="B3196" s="2" t="s">
        <v>6408</v>
      </c>
      <c r="C3196" s="2">
        <f>YEAR(Data!$D3196)</f>
        <v>2011</v>
      </c>
      <c r="D3196" s="7">
        <v>40787</v>
      </c>
      <c r="E3196" s="7">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c r="W3196" t="str">
        <f>TEXT(Table_1[[#This Row],[Order Date]],"mmmm")</f>
        <v>September</v>
      </c>
    </row>
    <row r="3197" spans="1:23" ht="14.25" customHeight="1">
      <c r="A3197" s="2">
        <v>3196</v>
      </c>
      <c r="B3197" s="2" t="s">
        <v>6411</v>
      </c>
      <c r="C3197" s="2">
        <f>YEAR(Data!$D3197)</f>
        <v>2013</v>
      </c>
      <c r="D3197" s="7">
        <v>41495</v>
      </c>
      <c r="E3197" s="7">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c r="W3197" t="str">
        <f>TEXT(Table_1[[#This Row],[Order Date]],"mmmm")</f>
        <v>August</v>
      </c>
    </row>
    <row r="3198" spans="1:23" ht="14.25" customHeight="1">
      <c r="A3198" s="2">
        <v>3197</v>
      </c>
      <c r="B3198" s="2" t="s">
        <v>6414</v>
      </c>
      <c r="C3198" s="2">
        <f>YEAR(Data!$D3198)</f>
        <v>2014</v>
      </c>
      <c r="D3198" s="7">
        <v>41843</v>
      </c>
      <c r="E3198" s="7">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c r="W3198" t="str">
        <f>TEXT(Table_1[[#This Row],[Order Date]],"mmmm")</f>
        <v>July</v>
      </c>
    </row>
    <row r="3199" spans="1:23" ht="14.25" customHeight="1">
      <c r="A3199" s="2">
        <v>3198</v>
      </c>
      <c r="B3199" s="2" t="s">
        <v>6415</v>
      </c>
      <c r="C3199" s="2">
        <f>YEAR(Data!$D3199)</f>
        <v>2012</v>
      </c>
      <c r="D3199" s="7">
        <v>41100</v>
      </c>
      <c r="E3199" s="7">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c r="W3199" t="str">
        <f>TEXT(Table_1[[#This Row],[Order Date]],"mmmm")</f>
        <v>July</v>
      </c>
    </row>
    <row r="3200" spans="1:23" ht="14.25" customHeight="1">
      <c r="A3200" s="2">
        <v>3199</v>
      </c>
      <c r="B3200" s="2" t="s">
        <v>6416</v>
      </c>
      <c r="C3200" s="2">
        <f>YEAR(Data!$D3200)</f>
        <v>2011</v>
      </c>
      <c r="D3200" s="7">
        <v>40878</v>
      </c>
      <c r="E3200" s="7">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c r="W3200" t="str">
        <f>TEXT(Table_1[[#This Row],[Order Date]],"mmmm")</f>
        <v>December</v>
      </c>
    </row>
    <row r="3201" spans="1:23" ht="14.25" customHeight="1">
      <c r="A3201" s="2">
        <v>3200</v>
      </c>
      <c r="B3201" s="2" t="s">
        <v>6419</v>
      </c>
      <c r="C3201" s="2">
        <f>YEAR(Data!$D3201)</f>
        <v>2014</v>
      </c>
      <c r="D3201" s="7">
        <v>41992</v>
      </c>
      <c r="E3201" s="7">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c r="W3201" t="str">
        <f>TEXT(Table_1[[#This Row],[Order Date]],"mmmm")</f>
        <v>December</v>
      </c>
    </row>
    <row r="3202" spans="1:23" ht="14.25" customHeight="1">
      <c r="A3202" s="2">
        <v>3201</v>
      </c>
      <c r="B3202" s="2" t="s">
        <v>6422</v>
      </c>
      <c r="C3202" s="2">
        <f>YEAR(Data!$D3202)</f>
        <v>2011</v>
      </c>
      <c r="D3202" s="7">
        <v>40681</v>
      </c>
      <c r="E3202" s="7">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c r="W3202" t="str">
        <f>TEXT(Table_1[[#This Row],[Order Date]],"mmmm")</f>
        <v>May</v>
      </c>
    </row>
    <row r="3203" spans="1:23" ht="14.25" customHeight="1">
      <c r="A3203" s="2">
        <v>3202</v>
      </c>
      <c r="B3203" s="2" t="s">
        <v>6422</v>
      </c>
      <c r="C3203" s="2">
        <f>YEAR(Data!$D3203)</f>
        <v>2011</v>
      </c>
      <c r="D3203" s="7">
        <v>40681</v>
      </c>
      <c r="E3203" s="7">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c r="W3203" t="str">
        <f>TEXT(Table_1[[#This Row],[Order Date]],"mmmm")</f>
        <v>May</v>
      </c>
    </row>
    <row r="3204" spans="1:23" ht="14.25" customHeight="1">
      <c r="A3204" s="2">
        <v>3203</v>
      </c>
      <c r="B3204" s="2" t="s">
        <v>6423</v>
      </c>
      <c r="C3204" s="2">
        <f>YEAR(Data!$D3204)</f>
        <v>2011</v>
      </c>
      <c r="D3204" s="7">
        <v>40857</v>
      </c>
      <c r="E3204" s="7">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c r="W3204" t="str">
        <f>TEXT(Table_1[[#This Row],[Order Date]],"mmmm")</f>
        <v>November</v>
      </c>
    </row>
    <row r="3205" spans="1:23" ht="14.25" customHeight="1">
      <c r="A3205" s="2">
        <v>3204</v>
      </c>
      <c r="B3205" s="2" t="s">
        <v>6423</v>
      </c>
      <c r="C3205" s="2">
        <f>YEAR(Data!$D3205)</f>
        <v>2011</v>
      </c>
      <c r="D3205" s="7">
        <v>40857</v>
      </c>
      <c r="E3205" s="7">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c r="W3205" t="str">
        <f>TEXT(Table_1[[#This Row],[Order Date]],"mmmm")</f>
        <v>November</v>
      </c>
    </row>
    <row r="3206" spans="1:23" ht="14.25" customHeight="1">
      <c r="A3206" s="2">
        <v>3205</v>
      </c>
      <c r="B3206" s="2" t="s">
        <v>6423</v>
      </c>
      <c r="C3206" s="2">
        <f>YEAR(Data!$D3206)</f>
        <v>2011</v>
      </c>
      <c r="D3206" s="7">
        <v>40857</v>
      </c>
      <c r="E3206" s="7">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c r="W3206" t="str">
        <f>TEXT(Table_1[[#This Row],[Order Date]],"mmmm")</f>
        <v>November</v>
      </c>
    </row>
    <row r="3207" spans="1:23" ht="14.25" customHeight="1">
      <c r="A3207" s="2">
        <v>3206</v>
      </c>
      <c r="B3207" s="2" t="s">
        <v>6423</v>
      </c>
      <c r="C3207" s="2">
        <f>YEAR(Data!$D3207)</f>
        <v>2011</v>
      </c>
      <c r="D3207" s="7">
        <v>40857</v>
      </c>
      <c r="E3207" s="7">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c r="W3207" t="str">
        <f>TEXT(Table_1[[#This Row],[Order Date]],"mmmm")</f>
        <v>November</v>
      </c>
    </row>
    <row r="3208" spans="1:23" ht="14.25" customHeight="1">
      <c r="A3208" s="2">
        <v>3207</v>
      </c>
      <c r="B3208" s="2" t="s">
        <v>6423</v>
      </c>
      <c r="C3208" s="2">
        <f>YEAR(Data!$D3208)</f>
        <v>2011</v>
      </c>
      <c r="D3208" s="7">
        <v>40857</v>
      </c>
      <c r="E3208" s="7">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c r="W3208" t="str">
        <f>TEXT(Table_1[[#This Row],[Order Date]],"mmmm")</f>
        <v>November</v>
      </c>
    </row>
    <row r="3209" spans="1:23" ht="14.25" customHeight="1">
      <c r="A3209" s="2">
        <v>3208</v>
      </c>
      <c r="B3209" s="2" t="s">
        <v>6423</v>
      </c>
      <c r="C3209" s="2">
        <f>YEAR(Data!$D3209)</f>
        <v>2011</v>
      </c>
      <c r="D3209" s="7">
        <v>40857</v>
      </c>
      <c r="E3209" s="7">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c r="W3209" t="str">
        <f>TEXT(Table_1[[#This Row],[Order Date]],"mmmm")</f>
        <v>November</v>
      </c>
    </row>
    <row r="3210" spans="1:23" ht="14.25" customHeight="1">
      <c r="A3210" s="2">
        <v>3209</v>
      </c>
      <c r="B3210" s="2" t="s">
        <v>6426</v>
      </c>
      <c r="C3210" s="2">
        <f>YEAR(Data!$D3210)</f>
        <v>2013</v>
      </c>
      <c r="D3210" s="7">
        <v>41283</v>
      </c>
      <c r="E3210" s="7">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c r="W3210" t="str">
        <f>TEXT(Table_1[[#This Row],[Order Date]],"mmmm")</f>
        <v>January</v>
      </c>
    </row>
    <row r="3211" spans="1:23" ht="14.25" customHeight="1">
      <c r="A3211" s="2">
        <v>3210</v>
      </c>
      <c r="B3211" s="2" t="s">
        <v>6426</v>
      </c>
      <c r="C3211" s="2">
        <f>YEAR(Data!$D3211)</f>
        <v>2013</v>
      </c>
      <c r="D3211" s="7">
        <v>41283</v>
      </c>
      <c r="E3211" s="7">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c r="W3211" t="str">
        <f>TEXT(Table_1[[#This Row],[Order Date]],"mmmm")</f>
        <v>January</v>
      </c>
    </row>
    <row r="3212" spans="1:23" ht="14.25" customHeight="1">
      <c r="A3212" s="2">
        <v>3211</v>
      </c>
      <c r="B3212" s="2" t="s">
        <v>6429</v>
      </c>
      <c r="C3212" s="2">
        <f>YEAR(Data!$D3212)</f>
        <v>2014</v>
      </c>
      <c r="D3212" s="7">
        <v>41905</v>
      </c>
      <c r="E3212" s="7">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c r="W3212" t="str">
        <f>TEXT(Table_1[[#This Row],[Order Date]],"mmmm")</f>
        <v>September</v>
      </c>
    </row>
    <row r="3213" spans="1:23" ht="14.25" customHeight="1">
      <c r="A3213" s="2">
        <v>3212</v>
      </c>
      <c r="B3213" s="2" t="s">
        <v>6429</v>
      </c>
      <c r="C3213" s="2">
        <f>YEAR(Data!$D3213)</f>
        <v>2014</v>
      </c>
      <c r="D3213" s="7">
        <v>41905</v>
      </c>
      <c r="E3213" s="7">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c r="W3213" t="str">
        <f>TEXT(Table_1[[#This Row],[Order Date]],"mmmm")</f>
        <v>September</v>
      </c>
    </row>
    <row r="3214" spans="1:23" ht="14.25" customHeight="1">
      <c r="A3214" s="2">
        <v>3213</v>
      </c>
      <c r="B3214" s="2" t="s">
        <v>6431</v>
      </c>
      <c r="C3214" s="2">
        <f>YEAR(Data!$D3214)</f>
        <v>2011</v>
      </c>
      <c r="D3214" s="7">
        <v>40900</v>
      </c>
      <c r="E3214" s="7">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c r="W3214" t="str">
        <f>TEXT(Table_1[[#This Row],[Order Date]],"mmmm")</f>
        <v>December</v>
      </c>
    </row>
    <row r="3215" spans="1:23" ht="14.25" customHeight="1">
      <c r="A3215" s="2">
        <v>3214</v>
      </c>
      <c r="B3215" s="2" t="s">
        <v>6432</v>
      </c>
      <c r="C3215" s="2">
        <f>YEAR(Data!$D3215)</f>
        <v>2013</v>
      </c>
      <c r="D3215" s="7">
        <v>41421</v>
      </c>
      <c r="E3215" s="7">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c r="W3215" t="str">
        <f>TEXT(Table_1[[#This Row],[Order Date]],"mmmm")</f>
        <v>May</v>
      </c>
    </row>
    <row r="3216" spans="1:23" ht="14.25" customHeight="1">
      <c r="A3216" s="2">
        <v>3215</v>
      </c>
      <c r="B3216" s="2" t="s">
        <v>6432</v>
      </c>
      <c r="C3216" s="2">
        <f>YEAR(Data!$D3216)</f>
        <v>2013</v>
      </c>
      <c r="D3216" s="7">
        <v>41421</v>
      </c>
      <c r="E3216" s="7">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c r="W3216" t="str">
        <f>TEXT(Table_1[[#This Row],[Order Date]],"mmmm")</f>
        <v>May</v>
      </c>
    </row>
    <row r="3217" spans="1:23" ht="14.25" customHeight="1">
      <c r="A3217" s="2">
        <v>3216</v>
      </c>
      <c r="B3217" s="2" t="s">
        <v>6433</v>
      </c>
      <c r="C3217" s="2">
        <f>YEAR(Data!$D3217)</f>
        <v>2014</v>
      </c>
      <c r="D3217" s="7">
        <v>41829</v>
      </c>
      <c r="E3217" s="7">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c r="W3217" t="str">
        <f>TEXT(Table_1[[#This Row],[Order Date]],"mmmm")</f>
        <v>July</v>
      </c>
    </row>
    <row r="3218" spans="1:23" ht="14.25" customHeight="1">
      <c r="A3218" s="2">
        <v>3217</v>
      </c>
      <c r="B3218" s="2" t="s">
        <v>6435</v>
      </c>
      <c r="C3218" s="2">
        <f>YEAR(Data!$D3218)</f>
        <v>2011</v>
      </c>
      <c r="D3218" s="7">
        <v>40676</v>
      </c>
      <c r="E3218" s="7">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c r="W3218" t="str">
        <f>TEXT(Table_1[[#This Row],[Order Date]],"mmmm")</f>
        <v>May</v>
      </c>
    </row>
    <row r="3219" spans="1:23" ht="14.25" customHeight="1">
      <c r="A3219" s="2">
        <v>3218</v>
      </c>
      <c r="B3219" s="2" t="s">
        <v>6436</v>
      </c>
      <c r="C3219" s="2">
        <f>YEAR(Data!$D3219)</f>
        <v>2014</v>
      </c>
      <c r="D3219" s="7">
        <v>41954</v>
      </c>
      <c r="E3219" s="7">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c r="W3219" t="str">
        <f>TEXT(Table_1[[#This Row],[Order Date]],"mmmm")</f>
        <v>November</v>
      </c>
    </row>
    <row r="3220" spans="1:23" ht="14.25" customHeight="1">
      <c r="A3220" s="2">
        <v>3219</v>
      </c>
      <c r="B3220" s="2" t="s">
        <v>6436</v>
      </c>
      <c r="C3220" s="2">
        <f>YEAR(Data!$D3220)</f>
        <v>2014</v>
      </c>
      <c r="D3220" s="7">
        <v>41954</v>
      </c>
      <c r="E3220" s="7">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c r="W3220" t="str">
        <f>TEXT(Table_1[[#This Row],[Order Date]],"mmmm")</f>
        <v>November</v>
      </c>
    </row>
    <row r="3221" spans="1:23" ht="14.25" customHeight="1">
      <c r="A3221" s="2">
        <v>3220</v>
      </c>
      <c r="B3221" s="2" t="s">
        <v>6437</v>
      </c>
      <c r="C3221" s="2">
        <f>YEAR(Data!$D3221)</f>
        <v>2012</v>
      </c>
      <c r="D3221" s="7">
        <v>41184</v>
      </c>
      <c r="E3221" s="7">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c r="W3221" t="str">
        <f>TEXT(Table_1[[#This Row],[Order Date]],"mmmm")</f>
        <v>October</v>
      </c>
    </row>
    <row r="3222" spans="1:23" ht="14.25" customHeight="1">
      <c r="A3222" s="2">
        <v>3221</v>
      </c>
      <c r="B3222" s="2" t="s">
        <v>6437</v>
      </c>
      <c r="C3222" s="2">
        <f>YEAR(Data!$D3222)</f>
        <v>2012</v>
      </c>
      <c r="D3222" s="7">
        <v>41184</v>
      </c>
      <c r="E3222" s="7">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c r="W3222" t="str">
        <f>TEXT(Table_1[[#This Row],[Order Date]],"mmmm")</f>
        <v>October</v>
      </c>
    </row>
    <row r="3223" spans="1:23" ht="14.25" customHeight="1">
      <c r="A3223" s="2">
        <v>3222</v>
      </c>
      <c r="B3223" s="2" t="s">
        <v>6437</v>
      </c>
      <c r="C3223" s="2">
        <f>YEAR(Data!$D3223)</f>
        <v>2012</v>
      </c>
      <c r="D3223" s="7">
        <v>41184</v>
      </c>
      <c r="E3223" s="7">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c r="W3223" t="str">
        <f>TEXT(Table_1[[#This Row],[Order Date]],"mmmm")</f>
        <v>October</v>
      </c>
    </row>
    <row r="3224" spans="1:23" ht="14.25" customHeight="1">
      <c r="A3224" s="2">
        <v>3223</v>
      </c>
      <c r="B3224" s="2" t="s">
        <v>6438</v>
      </c>
      <c r="C3224" s="2">
        <f>YEAR(Data!$D3224)</f>
        <v>2011</v>
      </c>
      <c r="D3224" s="7">
        <v>40818</v>
      </c>
      <c r="E3224" s="7">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c r="W3224" t="str">
        <f>TEXT(Table_1[[#This Row],[Order Date]],"mmmm")</f>
        <v>October</v>
      </c>
    </row>
    <row r="3225" spans="1:23" ht="14.25" customHeight="1">
      <c r="A3225" s="2">
        <v>3224</v>
      </c>
      <c r="B3225" s="2" t="s">
        <v>6438</v>
      </c>
      <c r="C3225" s="2">
        <f>YEAR(Data!$D3225)</f>
        <v>2011</v>
      </c>
      <c r="D3225" s="7">
        <v>40818</v>
      </c>
      <c r="E3225" s="7">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c r="W3225" t="str">
        <f>TEXT(Table_1[[#This Row],[Order Date]],"mmmm")</f>
        <v>October</v>
      </c>
    </row>
    <row r="3226" spans="1:23" ht="14.25" customHeight="1">
      <c r="A3226" s="2">
        <v>3225</v>
      </c>
      <c r="B3226" s="2" t="s">
        <v>6438</v>
      </c>
      <c r="C3226" s="2">
        <f>YEAR(Data!$D3226)</f>
        <v>2011</v>
      </c>
      <c r="D3226" s="7">
        <v>40818</v>
      </c>
      <c r="E3226" s="7">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c r="W3226" t="str">
        <f>TEXT(Table_1[[#This Row],[Order Date]],"mmmm")</f>
        <v>October</v>
      </c>
    </row>
    <row r="3227" spans="1:23" ht="14.25" customHeight="1">
      <c r="A3227" s="2">
        <v>3226</v>
      </c>
      <c r="B3227" s="2" t="s">
        <v>6438</v>
      </c>
      <c r="C3227" s="2">
        <f>YEAR(Data!$D3227)</f>
        <v>2011</v>
      </c>
      <c r="D3227" s="7">
        <v>40818</v>
      </c>
      <c r="E3227" s="7">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c r="W3227" t="str">
        <f>TEXT(Table_1[[#This Row],[Order Date]],"mmmm")</f>
        <v>October</v>
      </c>
    </row>
    <row r="3228" spans="1:23" ht="14.25" customHeight="1">
      <c r="A3228" s="2">
        <v>3227</v>
      </c>
      <c r="B3228" s="2" t="s">
        <v>6438</v>
      </c>
      <c r="C3228" s="2">
        <f>YEAR(Data!$D3228)</f>
        <v>2011</v>
      </c>
      <c r="D3228" s="7">
        <v>40818</v>
      </c>
      <c r="E3228" s="7">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c r="W3228" t="str">
        <f>TEXT(Table_1[[#This Row],[Order Date]],"mmmm")</f>
        <v>October</v>
      </c>
    </row>
    <row r="3229" spans="1:23" ht="14.25" customHeight="1">
      <c r="A3229" s="2">
        <v>3228</v>
      </c>
      <c r="B3229" s="2" t="s">
        <v>6438</v>
      </c>
      <c r="C3229" s="2">
        <f>YEAR(Data!$D3229)</f>
        <v>2011</v>
      </c>
      <c r="D3229" s="7">
        <v>40818</v>
      </c>
      <c r="E3229" s="7">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c r="W3229" t="str">
        <f>TEXT(Table_1[[#This Row],[Order Date]],"mmmm")</f>
        <v>October</v>
      </c>
    </row>
    <row r="3230" spans="1:23" ht="14.25" customHeight="1">
      <c r="A3230" s="2">
        <v>3229</v>
      </c>
      <c r="B3230" s="2" t="s">
        <v>6438</v>
      </c>
      <c r="C3230" s="2">
        <f>YEAR(Data!$D3230)</f>
        <v>2011</v>
      </c>
      <c r="D3230" s="7">
        <v>40818</v>
      </c>
      <c r="E3230" s="7">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c r="W3230" t="str">
        <f>TEXT(Table_1[[#This Row],[Order Date]],"mmmm")</f>
        <v>October</v>
      </c>
    </row>
    <row r="3231" spans="1:23" ht="14.25" customHeight="1">
      <c r="A3231" s="2">
        <v>3230</v>
      </c>
      <c r="B3231" s="2" t="s">
        <v>6443</v>
      </c>
      <c r="C3231" s="2">
        <f>YEAR(Data!$D3231)</f>
        <v>2011</v>
      </c>
      <c r="D3231" s="7">
        <v>40766</v>
      </c>
      <c r="E3231" s="7">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c r="W3231" t="str">
        <f>TEXT(Table_1[[#This Row],[Order Date]],"mmmm")</f>
        <v>August</v>
      </c>
    </row>
    <row r="3232" spans="1:23" ht="14.25" customHeight="1">
      <c r="A3232" s="2">
        <v>3231</v>
      </c>
      <c r="B3232" s="2" t="s">
        <v>6444</v>
      </c>
      <c r="C3232" s="2">
        <f>YEAR(Data!$D3232)</f>
        <v>2014</v>
      </c>
      <c r="D3232" s="7">
        <v>41884</v>
      </c>
      <c r="E3232" s="7">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c r="W3232" t="str">
        <f>TEXT(Table_1[[#This Row],[Order Date]],"mmmm")</f>
        <v>September</v>
      </c>
    </row>
    <row r="3233" spans="1:23" ht="14.25" customHeight="1">
      <c r="A3233" s="2">
        <v>3232</v>
      </c>
      <c r="B3233" s="2" t="s">
        <v>6445</v>
      </c>
      <c r="C3233" s="2">
        <f>YEAR(Data!$D3233)</f>
        <v>2014</v>
      </c>
      <c r="D3233" s="7">
        <v>41746</v>
      </c>
      <c r="E3233" s="7">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c r="W3233" t="str">
        <f>TEXT(Table_1[[#This Row],[Order Date]],"mmmm")</f>
        <v>April</v>
      </c>
    </row>
    <row r="3234" spans="1:23" ht="14.25" customHeight="1">
      <c r="A3234" s="2">
        <v>3233</v>
      </c>
      <c r="B3234" s="2" t="s">
        <v>6445</v>
      </c>
      <c r="C3234" s="2">
        <f>YEAR(Data!$D3234)</f>
        <v>2014</v>
      </c>
      <c r="D3234" s="7">
        <v>41746</v>
      </c>
      <c r="E3234" s="7">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c r="W3234" t="str">
        <f>TEXT(Table_1[[#This Row],[Order Date]],"mmmm")</f>
        <v>April</v>
      </c>
    </row>
    <row r="3235" spans="1:23" ht="14.25" customHeight="1">
      <c r="A3235" s="2">
        <v>3234</v>
      </c>
      <c r="B3235" s="2" t="s">
        <v>6445</v>
      </c>
      <c r="C3235" s="2">
        <f>YEAR(Data!$D3235)</f>
        <v>2014</v>
      </c>
      <c r="D3235" s="7">
        <v>41746</v>
      </c>
      <c r="E3235" s="7">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c r="W3235" t="str">
        <f>TEXT(Table_1[[#This Row],[Order Date]],"mmmm")</f>
        <v>April</v>
      </c>
    </row>
    <row r="3236" spans="1:23" ht="14.25" customHeight="1">
      <c r="A3236" s="2">
        <v>3235</v>
      </c>
      <c r="B3236" s="2" t="s">
        <v>6448</v>
      </c>
      <c r="C3236" s="2">
        <f>YEAR(Data!$D3236)</f>
        <v>2013</v>
      </c>
      <c r="D3236" s="7">
        <v>41389</v>
      </c>
      <c r="E3236" s="7">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c r="W3236" t="str">
        <f>TEXT(Table_1[[#This Row],[Order Date]],"mmmm")</f>
        <v>April</v>
      </c>
    </row>
    <row r="3237" spans="1:23" ht="14.25" customHeight="1">
      <c r="A3237" s="2">
        <v>3236</v>
      </c>
      <c r="B3237" s="2" t="s">
        <v>6449</v>
      </c>
      <c r="C3237" s="2">
        <f>YEAR(Data!$D3237)</f>
        <v>2013</v>
      </c>
      <c r="D3237" s="7">
        <v>41289</v>
      </c>
      <c r="E3237" s="7">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c r="W3237" t="str">
        <f>TEXT(Table_1[[#This Row],[Order Date]],"mmmm")</f>
        <v>January</v>
      </c>
    </row>
    <row r="3238" spans="1:23" ht="14.25" customHeight="1">
      <c r="A3238" s="2">
        <v>3237</v>
      </c>
      <c r="B3238" s="2" t="s">
        <v>6450</v>
      </c>
      <c r="C3238" s="2">
        <f>YEAR(Data!$D3238)</f>
        <v>2013</v>
      </c>
      <c r="D3238" s="7">
        <v>41397</v>
      </c>
      <c r="E3238" s="7">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c r="W3238" t="str">
        <f>TEXT(Table_1[[#This Row],[Order Date]],"mmmm")</f>
        <v>May</v>
      </c>
    </row>
    <row r="3239" spans="1:23" ht="14.25" customHeight="1">
      <c r="A3239" s="2">
        <v>3238</v>
      </c>
      <c r="B3239" s="2" t="s">
        <v>6450</v>
      </c>
      <c r="C3239" s="2">
        <f>YEAR(Data!$D3239)</f>
        <v>2013</v>
      </c>
      <c r="D3239" s="7">
        <v>41397</v>
      </c>
      <c r="E3239" s="7">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c r="W3239" t="str">
        <f>TEXT(Table_1[[#This Row],[Order Date]],"mmmm")</f>
        <v>May</v>
      </c>
    </row>
    <row r="3240" spans="1:23" ht="14.25" customHeight="1">
      <c r="A3240" s="2">
        <v>3239</v>
      </c>
      <c r="B3240" s="2" t="s">
        <v>6453</v>
      </c>
      <c r="C3240" s="2">
        <f>YEAR(Data!$D3240)</f>
        <v>2013</v>
      </c>
      <c r="D3240" s="7">
        <v>41599</v>
      </c>
      <c r="E3240" s="7">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c r="W3240" t="str">
        <f>TEXT(Table_1[[#This Row],[Order Date]],"mmmm")</f>
        <v>November</v>
      </c>
    </row>
    <row r="3241" spans="1:23" ht="14.25" customHeight="1">
      <c r="A3241" s="2">
        <v>3240</v>
      </c>
      <c r="B3241" s="2" t="s">
        <v>6453</v>
      </c>
      <c r="C3241" s="2">
        <f>YEAR(Data!$D3241)</f>
        <v>2013</v>
      </c>
      <c r="D3241" s="7">
        <v>41599</v>
      </c>
      <c r="E3241" s="7">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c r="W3241" t="str">
        <f>TEXT(Table_1[[#This Row],[Order Date]],"mmmm")</f>
        <v>November</v>
      </c>
    </row>
    <row r="3242" spans="1:23" ht="14.25" customHeight="1">
      <c r="A3242" s="2">
        <v>3241</v>
      </c>
      <c r="B3242" s="2" t="s">
        <v>6453</v>
      </c>
      <c r="C3242" s="2">
        <f>YEAR(Data!$D3242)</f>
        <v>2013</v>
      </c>
      <c r="D3242" s="7">
        <v>41599</v>
      </c>
      <c r="E3242" s="7">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c r="W3242" t="str">
        <f>TEXT(Table_1[[#This Row],[Order Date]],"mmmm")</f>
        <v>November</v>
      </c>
    </row>
    <row r="3243" spans="1:23" ht="14.25" customHeight="1">
      <c r="A3243" s="2">
        <v>3242</v>
      </c>
      <c r="B3243" s="2" t="s">
        <v>6458</v>
      </c>
      <c r="C3243" s="2">
        <f>YEAR(Data!$D3243)</f>
        <v>2013</v>
      </c>
      <c r="D3243" s="7">
        <v>41306</v>
      </c>
      <c r="E3243" s="7">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c r="W3243" t="str">
        <f>TEXT(Table_1[[#This Row],[Order Date]],"mmmm")</f>
        <v>February</v>
      </c>
    </row>
    <row r="3244" spans="1:23" ht="14.25" customHeight="1">
      <c r="A3244" s="2">
        <v>3243</v>
      </c>
      <c r="B3244" s="2" t="s">
        <v>6459</v>
      </c>
      <c r="C3244" s="2">
        <f>YEAR(Data!$D3244)</f>
        <v>2014</v>
      </c>
      <c r="D3244" s="7">
        <v>41730</v>
      </c>
      <c r="E3244" s="7">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c r="W3244" t="str">
        <f>TEXT(Table_1[[#This Row],[Order Date]],"mmmm")</f>
        <v>April</v>
      </c>
    </row>
    <row r="3245" spans="1:23" ht="14.25" customHeight="1">
      <c r="A3245" s="2">
        <v>3244</v>
      </c>
      <c r="B3245" s="2" t="s">
        <v>6460</v>
      </c>
      <c r="C3245" s="2">
        <f>YEAR(Data!$D3245)</f>
        <v>2014</v>
      </c>
      <c r="D3245" s="7">
        <v>41975</v>
      </c>
      <c r="E3245" s="7">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c r="W3245" t="str">
        <f>TEXT(Table_1[[#This Row],[Order Date]],"mmmm")</f>
        <v>December</v>
      </c>
    </row>
    <row r="3246" spans="1:23" ht="14.25" customHeight="1">
      <c r="A3246" s="2">
        <v>3245</v>
      </c>
      <c r="B3246" s="2" t="s">
        <v>6460</v>
      </c>
      <c r="C3246" s="2">
        <f>YEAR(Data!$D3246)</f>
        <v>2014</v>
      </c>
      <c r="D3246" s="7">
        <v>41975</v>
      </c>
      <c r="E3246" s="7">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c r="W3246" t="str">
        <f>TEXT(Table_1[[#This Row],[Order Date]],"mmmm")</f>
        <v>December</v>
      </c>
    </row>
    <row r="3247" spans="1:23" ht="14.25" customHeight="1">
      <c r="A3247" s="2">
        <v>3246</v>
      </c>
      <c r="B3247" s="2" t="s">
        <v>6465</v>
      </c>
      <c r="C3247" s="2">
        <f>YEAR(Data!$D3247)</f>
        <v>2014</v>
      </c>
      <c r="D3247" s="7">
        <v>41984</v>
      </c>
      <c r="E3247" s="7">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c r="W3247" t="str">
        <f>TEXT(Table_1[[#This Row],[Order Date]],"mmmm")</f>
        <v>December</v>
      </c>
    </row>
    <row r="3248" spans="1:23" ht="14.25" customHeight="1">
      <c r="A3248" s="2">
        <v>3247</v>
      </c>
      <c r="B3248" s="2" t="s">
        <v>6465</v>
      </c>
      <c r="C3248" s="2">
        <f>YEAR(Data!$D3248)</f>
        <v>2014</v>
      </c>
      <c r="D3248" s="7">
        <v>41984</v>
      </c>
      <c r="E3248" s="7">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c r="W3248" t="str">
        <f>TEXT(Table_1[[#This Row],[Order Date]],"mmmm")</f>
        <v>December</v>
      </c>
    </row>
    <row r="3249" spans="1:23" ht="14.25" customHeight="1">
      <c r="A3249" s="2">
        <v>3248</v>
      </c>
      <c r="B3249" s="2" t="s">
        <v>6465</v>
      </c>
      <c r="C3249" s="2">
        <f>YEAR(Data!$D3249)</f>
        <v>2014</v>
      </c>
      <c r="D3249" s="7">
        <v>41984</v>
      </c>
      <c r="E3249" s="7">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c r="W3249" t="str">
        <f>TEXT(Table_1[[#This Row],[Order Date]],"mmmm")</f>
        <v>December</v>
      </c>
    </row>
    <row r="3250" spans="1:23" ht="14.25" customHeight="1">
      <c r="A3250" s="2">
        <v>3249</v>
      </c>
      <c r="B3250" s="2" t="s">
        <v>6468</v>
      </c>
      <c r="C3250" s="2">
        <f>YEAR(Data!$D3250)</f>
        <v>2013</v>
      </c>
      <c r="D3250" s="7">
        <v>41535</v>
      </c>
      <c r="E3250" s="7">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c r="W3250" t="str">
        <f>TEXT(Table_1[[#This Row],[Order Date]],"mmmm")</f>
        <v>September</v>
      </c>
    </row>
    <row r="3251" spans="1:23" ht="14.25" customHeight="1">
      <c r="A3251" s="2">
        <v>3250</v>
      </c>
      <c r="B3251" s="2" t="s">
        <v>6468</v>
      </c>
      <c r="C3251" s="2">
        <f>YEAR(Data!$D3251)</f>
        <v>2013</v>
      </c>
      <c r="D3251" s="7">
        <v>41535</v>
      </c>
      <c r="E3251" s="7">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c r="W3251" t="str">
        <f>TEXT(Table_1[[#This Row],[Order Date]],"mmmm")</f>
        <v>September</v>
      </c>
    </row>
    <row r="3252" spans="1:23" ht="14.25" customHeight="1">
      <c r="A3252" s="2">
        <v>3251</v>
      </c>
      <c r="B3252" s="2" t="s">
        <v>6469</v>
      </c>
      <c r="C3252" s="2">
        <f>YEAR(Data!$D3252)</f>
        <v>2013</v>
      </c>
      <c r="D3252" s="7">
        <v>41632</v>
      </c>
      <c r="E3252" s="7">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c r="W3252" t="str">
        <f>TEXT(Table_1[[#This Row],[Order Date]],"mmmm")</f>
        <v>December</v>
      </c>
    </row>
    <row r="3253" spans="1:23" ht="14.25" customHeight="1">
      <c r="A3253" s="2">
        <v>3252</v>
      </c>
      <c r="B3253" s="2" t="s">
        <v>6471</v>
      </c>
      <c r="C3253" s="2">
        <f>YEAR(Data!$D3253)</f>
        <v>2014</v>
      </c>
      <c r="D3253" s="7">
        <v>41747</v>
      </c>
      <c r="E3253" s="7">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c r="W3253" t="str">
        <f>TEXT(Table_1[[#This Row],[Order Date]],"mmmm")</f>
        <v>April</v>
      </c>
    </row>
    <row r="3254" spans="1:23" ht="14.25" customHeight="1">
      <c r="A3254" s="2">
        <v>3253</v>
      </c>
      <c r="B3254" s="2" t="s">
        <v>6474</v>
      </c>
      <c r="C3254" s="2">
        <f>YEAR(Data!$D3254)</f>
        <v>2014</v>
      </c>
      <c r="D3254" s="7">
        <v>41940</v>
      </c>
      <c r="E3254" s="7">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c r="W3254" t="str">
        <f>TEXT(Table_1[[#This Row],[Order Date]],"mmmm")</f>
        <v>October</v>
      </c>
    </row>
    <row r="3255" spans="1:23" ht="14.25" customHeight="1">
      <c r="A3255" s="2">
        <v>3254</v>
      </c>
      <c r="B3255" s="2" t="s">
        <v>6474</v>
      </c>
      <c r="C3255" s="2">
        <f>YEAR(Data!$D3255)</f>
        <v>2014</v>
      </c>
      <c r="D3255" s="7">
        <v>41940</v>
      </c>
      <c r="E3255" s="7">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c r="W3255" t="str">
        <f>TEXT(Table_1[[#This Row],[Order Date]],"mmmm")</f>
        <v>October</v>
      </c>
    </row>
    <row r="3256" spans="1:23" ht="14.25" customHeight="1">
      <c r="A3256" s="2">
        <v>3255</v>
      </c>
      <c r="B3256" s="2" t="s">
        <v>6475</v>
      </c>
      <c r="C3256" s="2">
        <f>YEAR(Data!$D3256)</f>
        <v>2013</v>
      </c>
      <c r="D3256" s="7">
        <v>41464</v>
      </c>
      <c r="E3256" s="7">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c r="W3256" t="str">
        <f>TEXT(Table_1[[#This Row],[Order Date]],"mmmm")</f>
        <v>July</v>
      </c>
    </row>
    <row r="3257" spans="1:23" ht="14.25" customHeight="1">
      <c r="A3257" s="2">
        <v>3256</v>
      </c>
      <c r="B3257" s="2" t="s">
        <v>6475</v>
      </c>
      <c r="C3257" s="2">
        <f>YEAR(Data!$D3257)</f>
        <v>2013</v>
      </c>
      <c r="D3257" s="7">
        <v>41464</v>
      </c>
      <c r="E3257" s="7">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c r="W3257" t="str">
        <f>TEXT(Table_1[[#This Row],[Order Date]],"mmmm")</f>
        <v>July</v>
      </c>
    </row>
    <row r="3258" spans="1:23" ht="14.25" customHeight="1">
      <c r="A3258" s="2">
        <v>3257</v>
      </c>
      <c r="B3258" s="2" t="s">
        <v>6476</v>
      </c>
      <c r="C3258" s="2">
        <f>YEAR(Data!$D3258)</f>
        <v>2012</v>
      </c>
      <c r="D3258" s="7">
        <v>41130</v>
      </c>
      <c r="E3258" s="7">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c r="W3258" t="str">
        <f>TEXT(Table_1[[#This Row],[Order Date]],"mmmm")</f>
        <v>August</v>
      </c>
    </row>
    <row r="3259" spans="1:23" ht="14.25" customHeight="1">
      <c r="A3259" s="2">
        <v>3258</v>
      </c>
      <c r="B3259" s="2" t="s">
        <v>6477</v>
      </c>
      <c r="C3259" s="2">
        <f>YEAR(Data!$D3259)</f>
        <v>2013</v>
      </c>
      <c r="D3259" s="7">
        <v>41618</v>
      </c>
      <c r="E3259" s="7">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c r="W3259" t="str">
        <f>TEXT(Table_1[[#This Row],[Order Date]],"mmmm")</f>
        <v>December</v>
      </c>
    </row>
    <row r="3260" spans="1:23" ht="14.25" customHeight="1">
      <c r="A3260" s="2">
        <v>3259</v>
      </c>
      <c r="B3260" s="2" t="s">
        <v>6477</v>
      </c>
      <c r="C3260" s="2">
        <f>YEAR(Data!$D3260)</f>
        <v>2013</v>
      </c>
      <c r="D3260" s="7">
        <v>41618</v>
      </c>
      <c r="E3260" s="7">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c r="W3260" t="str">
        <f>TEXT(Table_1[[#This Row],[Order Date]],"mmmm")</f>
        <v>December</v>
      </c>
    </row>
    <row r="3261" spans="1:23" ht="14.25" customHeight="1">
      <c r="A3261" s="2">
        <v>3260</v>
      </c>
      <c r="B3261" s="2" t="s">
        <v>6478</v>
      </c>
      <c r="C3261" s="2">
        <f>YEAR(Data!$D3261)</f>
        <v>2013</v>
      </c>
      <c r="D3261" s="7">
        <v>41592</v>
      </c>
      <c r="E3261" s="7">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c r="W3261" t="str">
        <f>TEXT(Table_1[[#This Row],[Order Date]],"mmmm")</f>
        <v>November</v>
      </c>
    </row>
    <row r="3262" spans="1:23" ht="14.25" customHeight="1">
      <c r="A3262" s="2">
        <v>3261</v>
      </c>
      <c r="B3262" s="2" t="s">
        <v>6481</v>
      </c>
      <c r="C3262" s="2">
        <f>YEAR(Data!$D3262)</f>
        <v>2011</v>
      </c>
      <c r="D3262" s="7">
        <v>40861</v>
      </c>
      <c r="E3262" s="7">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c r="W3262" t="str">
        <f>TEXT(Table_1[[#This Row],[Order Date]],"mmmm")</f>
        <v>November</v>
      </c>
    </row>
    <row r="3263" spans="1:23" ht="14.25" customHeight="1">
      <c r="A3263" s="2">
        <v>3262</v>
      </c>
      <c r="B3263" s="2" t="s">
        <v>6486</v>
      </c>
      <c r="C3263" s="2">
        <f>YEAR(Data!$D3263)</f>
        <v>2011</v>
      </c>
      <c r="D3263" s="7">
        <v>40864</v>
      </c>
      <c r="E3263" s="7">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c r="W3263" t="str">
        <f>TEXT(Table_1[[#This Row],[Order Date]],"mmmm")</f>
        <v>November</v>
      </c>
    </row>
    <row r="3264" spans="1:23" ht="14.25" customHeight="1">
      <c r="A3264" s="2">
        <v>3263</v>
      </c>
      <c r="B3264" s="2" t="s">
        <v>6486</v>
      </c>
      <c r="C3264" s="2">
        <f>YEAR(Data!$D3264)</f>
        <v>2011</v>
      </c>
      <c r="D3264" s="7">
        <v>40864</v>
      </c>
      <c r="E3264" s="7">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c r="W3264" t="str">
        <f>TEXT(Table_1[[#This Row],[Order Date]],"mmmm")</f>
        <v>November</v>
      </c>
    </row>
    <row r="3265" spans="1:23" ht="14.25" customHeight="1">
      <c r="A3265" s="2">
        <v>3264</v>
      </c>
      <c r="B3265" s="2" t="s">
        <v>6486</v>
      </c>
      <c r="C3265" s="2">
        <f>YEAR(Data!$D3265)</f>
        <v>2011</v>
      </c>
      <c r="D3265" s="7">
        <v>40864</v>
      </c>
      <c r="E3265" s="7">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c r="W3265" t="str">
        <f>TEXT(Table_1[[#This Row],[Order Date]],"mmmm")</f>
        <v>November</v>
      </c>
    </row>
    <row r="3266" spans="1:23" ht="14.25" customHeight="1">
      <c r="A3266" s="2">
        <v>3265</v>
      </c>
      <c r="B3266" s="2" t="s">
        <v>6487</v>
      </c>
      <c r="C3266" s="2">
        <f>YEAR(Data!$D3266)</f>
        <v>2013</v>
      </c>
      <c r="D3266" s="7">
        <v>41338</v>
      </c>
      <c r="E3266" s="7">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c r="W3266" t="str">
        <f>TEXT(Table_1[[#This Row],[Order Date]],"mmmm")</f>
        <v>March</v>
      </c>
    </row>
    <row r="3267" spans="1:23" ht="14.25" customHeight="1">
      <c r="A3267" s="2">
        <v>3266</v>
      </c>
      <c r="B3267" s="2" t="s">
        <v>6488</v>
      </c>
      <c r="C3267" s="2">
        <f>YEAR(Data!$D3267)</f>
        <v>2011</v>
      </c>
      <c r="D3267" s="7">
        <v>40827</v>
      </c>
      <c r="E3267" s="7">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c r="W3267" t="str">
        <f>TEXT(Table_1[[#This Row],[Order Date]],"mmmm")</f>
        <v>October</v>
      </c>
    </row>
    <row r="3268" spans="1:23" ht="14.25" customHeight="1">
      <c r="A3268" s="2">
        <v>3267</v>
      </c>
      <c r="B3268" s="2" t="s">
        <v>6488</v>
      </c>
      <c r="C3268" s="2">
        <f>YEAR(Data!$D3268)</f>
        <v>2011</v>
      </c>
      <c r="D3268" s="7">
        <v>40827</v>
      </c>
      <c r="E3268" s="7">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c r="W3268" t="str">
        <f>TEXT(Table_1[[#This Row],[Order Date]],"mmmm")</f>
        <v>October</v>
      </c>
    </row>
    <row r="3269" spans="1:23" ht="14.25" customHeight="1">
      <c r="A3269" s="2">
        <v>3268</v>
      </c>
      <c r="B3269" s="2" t="s">
        <v>6489</v>
      </c>
      <c r="C3269" s="2">
        <f>YEAR(Data!$D3269)</f>
        <v>2011</v>
      </c>
      <c r="D3269" s="7">
        <v>40685</v>
      </c>
      <c r="E3269" s="7">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c r="W3269" t="str">
        <f>TEXT(Table_1[[#This Row],[Order Date]],"mmmm")</f>
        <v>May</v>
      </c>
    </row>
    <row r="3270" spans="1:23" ht="14.25" customHeight="1">
      <c r="A3270" s="2">
        <v>3269</v>
      </c>
      <c r="B3270" s="2" t="s">
        <v>6489</v>
      </c>
      <c r="C3270" s="2">
        <f>YEAR(Data!$D3270)</f>
        <v>2011</v>
      </c>
      <c r="D3270" s="7">
        <v>40685</v>
      </c>
      <c r="E3270" s="7">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c r="W3270" t="str">
        <f>TEXT(Table_1[[#This Row],[Order Date]],"mmmm")</f>
        <v>May</v>
      </c>
    </row>
    <row r="3271" spans="1:23" ht="14.25" customHeight="1">
      <c r="A3271" s="2">
        <v>3270</v>
      </c>
      <c r="B3271" s="2" t="s">
        <v>6494</v>
      </c>
      <c r="C3271" s="2">
        <f>YEAR(Data!$D3271)</f>
        <v>2011</v>
      </c>
      <c r="D3271" s="7">
        <v>40739</v>
      </c>
      <c r="E3271" s="7">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c r="W3271" t="str">
        <f>TEXT(Table_1[[#This Row],[Order Date]],"mmmm")</f>
        <v>July</v>
      </c>
    </row>
    <row r="3272" spans="1:23" ht="14.25" customHeight="1">
      <c r="A3272" s="2">
        <v>3271</v>
      </c>
      <c r="B3272" s="2" t="s">
        <v>6494</v>
      </c>
      <c r="C3272" s="2">
        <f>YEAR(Data!$D3272)</f>
        <v>2011</v>
      </c>
      <c r="D3272" s="7">
        <v>40739</v>
      </c>
      <c r="E3272" s="7">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c r="W3272" t="str">
        <f>TEXT(Table_1[[#This Row],[Order Date]],"mmmm")</f>
        <v>July</v>
      </c>
    </row>
    <row r="3273" spans="1:23" ht="14.25" customHeight="1">
      <c r="A3273" s="2">
        <v>3272</v>
      </c>
      <c r="B3273" s="2" t="s">
        <v>6495</v>
      </c>
      <c r="C3273" s="2">
        <f>YEAR(Data!$D3273)</f>
        <v>2012</v>
      </c>
      <c r="D3273" s="7">
        <v>41270</v>
      </c>
      <c r="E3273" s="7">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c r="W3273" t="str">
        <f>TEXT(Table_1[[#This Row],[Order Date]],"mmmm")</f>
        <v>December</v>
      </c>
    </row>
    <row r="3274" spans="1:23" ht="14.25" customHeight="1">
      <c r="A3274" s="2">
        <v>3273</v>
      </c>
      <c r="B3274" s="2" t="s">
        <v>6497</v>
      </c>
      <c r="C3274" s="2">
        <f>YEAR(Data!$D3274)</f>
        <v>2012</v>
      </c>
      <c r="D3274" s="7">
        <v>40948</v>
      </c>
      <c r="E3274" s="7">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c r="W3274" t="str">
        <f>TEXT(Table_1[[#This Row],[Order Date]],"mmmm")</f>
        <v>February</v>
      </c>
    </row>
    <row r="3275" spans="1:23" ht="14.25" customHeight="1">
      <c r="A3275" s="2">
        <v>3274</v>
      </c>
      <c r="B3275" s="2" t="s">
        <v>6498</v>
      </c>
      <c r="C3275" s="2">
        <f>YEAR(Data!$D3275)</f>
        <v>2014</v>
      </c>
      <c r="D3275" s="7">
        <v>41768</v>
      </c>
      <c r="E3275" s="7">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c r="W3275" t="str">
        <f>TEXT(Table_1[[#This Row],[Order Date]],"mmmm")</f>
        <v>May</v>
      </c>
    </row>
    <row r="3276" spans="1:23" ht="14.25" customHeight="1">
      <c r="A3276" s="2">
        <v>3275</v>
      </c>
      <c r="B3276" s="2" t="s">
        <v>6499</v>
      </c>
      <c r="C3276" s="2">
        <f>YEAR(Data!$D3276)</f>
        <v>2014</v>
      </c>
      <c r="D3276" s="7">
        <v>41946</v>
      </c>
      <c r="E3276" s="7">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c r="W3276" t="str">
        <f>TEXT(Table_1[[#This Row],[Order Date]],"mmmm")</f>
        <v>November</v>
      </c>
    </row>
    <row r="3277" spans="1:23" ht="14.25" customHeight="1">
      <c r="A3277" s="2">
        <v>3276</v>
      </c>
      <c r="B3277" s="2" t="s">
        <v>6499</v>
      </c>
      <c r="C3277" s="2">
        <f>YEAR(Data!$D3277)</f>
        <v>2014</v>
      </c>
      <c r="D3277" s="7">
        <v>41946</v>
      </c>
      <c r="E3277" s="7">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c r="W3277" t="str">
        <f>TEXT(Table_1[[#This Row],[Order Date]],"mmmm")</f>
        <v>November</v>
      </c>
    </row>
    <row r="3278" spans="1:23" ht="14.25" customHeight="1">
      <c r="A3278" s="2">
        <v>3277</v>
      </c>
      <c r="B3278" s="2" t="s">
        <v>6501</v>
      </c>
      <c r="C3278" s="2">
        <f>YEAR(Data!$D3278)</f>
        <v>2011</v>
      </c>
      <c r="D3278" s="7">
        <v>40638</v>
      </c>
      <c r="E3278" s="7">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c r="W3278" t="str">
        <f>TEXT(Table_1[[#This Row],[Order Date]],"mmmm")</f>
        <v>April</v>
      </c>
    </row>
    <row r="3279" spans="1:23" ht="14.25" customHeight="1">
      <c r="A3279" s="2">
        <v>3278</v>
      </c>
      <c r="B3279" s="2" t="s">
        <v>6501</v>
      </c>
      <c r="C3279" s="2">
        <f>YEAR(Data!$D3279)</f>
        <v>2011</v>
      </c>
      <c r="D3279" s="7">
        <v>40638</v>
      </c>
      <c r="E3279" s="7">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c r="W3279" t="str">
        <f>TEXT(Table_1[[#This Row],[Order Date]],"mmmm")</f>
        <v>April</v>
      </c>
    </row>
    <row r="3280" spans="1:23" ht="14.25" customHeight="1">
      <c r="A3280" s="2">
        <v>3279</v>
      </c>
      <c r="B3280" s="2" t="s">
        <v>6501</v>
      </c>
      <c r="C3280" s="2">
        <f>YEAR(Data!$D3280)</f>
        <v>2011</v>
      </c>
      <c r="D3280" s="7">
        <v>40638</v>
      </c>
      <c r="E3280" s="7">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c r="W3280" t="str">
        <f>TEXT(Table_1[[#This Row],[Order Date]],"mmmm")</f>
        <v>April</v>
      </c>
    </row>
    <row r="3281" spans="1:23" ht="14.25" customHeight="1">
      <c r="A3281" s="2">
        <v>3280</v>
      </c>
      <c r="B3281" s="2" t="s">
        <v>6501</v>
      </c>
      <c r="C3281" s="2">
        <f>YEAR(Data!$D3281)</f>
        <v>2011</v>
      </c>
      <c r="D3281" s="7">
        <v>40638</v>
      </c>
      <c r="E3281" s="7">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c r="W3281" t="str">
        <f>TEXT(Table_1[[#This Row],[Order Date]],"mmmm")</f>
        <v>April</v>
      </c>
    </row>
    <row r="3282" spans="1:23" ht="14.25" customHeight="1">
      <c r="A3282" s="2">
        <v>3281</v>
      </c>
      <c r="B3282" s="2" t="s">
        <v>6501</v>
      </c>
      <c r="C3282" s="2">
        <f>YEAR(Data!$D3282)</f>
        <v>2011</v>
      </c>
      <c r="D3282" s="7">
        <v>40638</v>
      </c>
      <c r="E3282" s="7">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c r="W3282" t="str">
        <f>TEXT(Table_1[[#This Row],[Order Date]],"mmmm")</f>
        <v>April</v>
      </c>
    </row>
    <row r="3283" spans="1:23" ht="14.25" customHeight="1">
      <c r="A3283" s="2">
        <v>3282</v>
      </c>
      <c r="B3283" s="2" t="s">
        <v>6502</v>
      </c>
      <c r="C3283" s="2">
        <f>YEAR(Data!$D3283)</f>
        <v>2011</v>
      </c>
      <c r="D3283" s="7">
        <v>40803</v>
      </c>
      <c r="E3283" s="7">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c r="W3283" t="str">
        <f>TEXT(Table_1[[#This Row],[Order Date]],"mmmm")</f>
        <v>September</v>
      </c>
    </row>
    <row r="3284" spans="1:23" ht="14.25" customHeight="1">
      <c r="A3284" s="2">
        <v>3283</v>
      </c>
      <c r="B3284" s="2" t="s">
        <v>6502</v>
      </c>
      <c r="C3284" s="2">
        <f>YEAR(Data!$D3284)</f>
        <v>2011</v>
      </c>
      <c r="D3284" s="7">
        <v>40803</v>
      </c>
      <c r="E3284" s="7">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c r="W3284" t="str">
        <f>TEXT(Table_1[[#This Row],[Order Date]],"mmmm")</f>
        <v>September</v>
      </c>
    </row>
    <row r="3285" spans="1:23" ht="14.25" customHeight="1">
      <c r="A3285" s="2">
        <v>3284</v>
      </c>
      <c r="B3285" s="2" t="s">
        <v>6503</v>
      </c>
      <c r="C3285" s="2">
        <f>YEAR(Data!$D3285)</f>
        <v>2011</v>
      </c>
      <c r="D3285" s="7">
        <v>40816</v>
      </c>
      <c r="E3285" s="7">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c r="W3285" t="str">
        <f>TEXT(Table_1[[#This Row],[Order Date]],"mmmm")</f>
        <v>September</v>
      </c>
    </row>
    <row r="3286" spans="1:23" ht="14.25" customHeight="1">
      <c r="A3286" s="2">
        <v>3285</v>
      </c>
      <c r="B3286" s="2" t="s">
        <v>6504</v>
      </c>
      <c r="C3286" s="2">
        <f>YEAR(Data!$D3286)</f>
        <v>2011</v>
      </c>
      <c r="D3286" s="7">
        <v>40798</v>
      </c>
      <c r="E3286" s="7">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c r="W3286" t="str">
        <f>TEXT(Table_1[[#This Row],[Order Date]],"mmmm")</f>
        <v>September</v>
      </c>
    </row>
    <row r="3287" spans="1:23" ht="14.25" customHeight="1">
      <c r="A3287" s="2">
        <v>3286</v>
      </c>
      <c r="B3287" s="2" t="s">
        <v>6505</v>
      </c>
      <c r="C3287" s="2">
        <f>YEAR(Data!$D3287)</f>
        <v>2014</v>
      </c>
      <c r="D3287" s="7">
        <v>41691</v>
      </c>
      <c r="E3287" s="7">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c r="W3287" t="str">
        <f>TEXT(Table_1[[#This Row],[Order Date]],"mmmm")</f>
        <v>February</v>
      </c>
    </row>
    <row r="3288" spans="1:23" ht="14.25" customHeight="1">
      <c r="A3288" s="2">
        <v>3287</v>
      </c>
      <c r="B3288" s="2" t="s">
        <v>6505</v>
      </c>
      <c r="C3288" s="2">
        <f>YEAR(Data!$D3288)</f>
        <v>2014</v>
      </c>
      <c r="D3288" s="7">
        <v>41691</v>
      </c>
      <c r="E3288" s="7">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c r="W3288" t="str">
        <f>TEXT(Table_1[[#This Row],[Order Date]],"mmmm")</f>
        <v>February</v>
      </c>
    </row>
    <row r="3289" spans="1:23" ht="14.25" customHeight="1">
      <c r="A3289" s="2">
        <v>3288</v>
      </c>
      <c r="B3289" s="2" t="s">
        <v>6508</v>
      </c>
      <c r="C3289" s="2">
        <f>YEAR(Data!$D3289)</f>
        <v>2012</v>
      </c>
      <c r="D3289" s="7">
        <v>41256</v>
      </c>
      <c r="E3289" s="7">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c r="W3289" t="str">
        <f>TEXT(Table_1[[#This Row],[Order Date]],"mmmm")</f>
        <v>December</v>
      </c>
    </row>
    <row r="3290" spans="1:23" ht="14.25" customHeight="1">
      <c r="A3290" s="2">
        <v>3289</v>
      </c>
      <c r="B3290" s="2" t="s">
        <v>6508</v>
      </c>
      <c r="C3290" s="2">
        <f>YEAR(Data!$D3290)</f>
        <v>2012</v>
      </c>
      <c r="D3290" s="7">
        <v>41256</v>
      </c>
      <c r="E3290" s="7">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c r="W3290" t="str">
        <f>TEXT(Table_1[[#This Row],[Order Date]],"mmmm")</f>
        <v>December</v>
      </c>
    </row>
    <row r="3291" spans="1:23" ht="14.25" customHeight="1">
      <c r="A3291" s="2">
        <v>3290</v>
      </c>
      <c r="B3291" s="2" t="s">
        <v>6508</v>
      </c>
      <c r="C3291" s="2">
        <f>YEAR(Data!$D3291)</f>
        <v>2012</v>
      </c>
      <c r="D3291" s="7">
        <v>41256</v>
      </c>
      <c r="E3291" s="7">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c r="W3291" t="str">
        <f>TEXT(Table_1[[#This Row],[Order Date]],"mmmm")</f>
        <v>December</v>
      </c>
    </row>
    <row r="3292" spans="1:23" ht="14.25" customHeight="1">
      <c r="A3292" s="2">
        <v>3291</v>
      </c>
      <c r="B3292" s="2" t="s">
        <v>6508</v>
      </c>
      <c r="C3292" s="2">
        <f>YEAR(Data!$D3292)</f>
        <v>2012</v>
      </c>
      <c r="D3292" s="7">
        <v>41256</v>
      </c>
      <c r="E3292" s="7">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c r="W3292" t="str">
        <f>TEXT(Table_1[[#This Row],[Order Date]],"mmmm")</f>
        <v>December</v>
      </c>
    </row>
    <row r="3293" spans="1:23" ht="14.25" customHeight="1">
      <c r="A3293" s="2">
        <v>3292</v>
      </c>
      <c r="B3293" s="2" t="s">
        <v>6512</v>
      </c>
      <c r="C3293" s="2">
        <f>YEAR(Data!$D3293)</f>
        <v>2013</v>
      </c>
      <c r="D3293" s="7">
        <v>41578</v>
      </c>
      <c r="E3293" s="7">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c r="W3293" t="str">
        <f>TEXT(Table_1[[#This Row],[Order Date]],"mmmm")</f>
        <v>October</v>
      </c>
    </row>
    <row r="3294" spans="1:23" ht="14.25" customHeight="1">
      <c r="A3294" s="2">
        <v>3293</v>
      </c>
      <c r="B3294" s="2" t="s">
        <v>6513</v>
      </c>
      <c r="C3294" s="2">
        <f>YEAR(Data!$D3294)</f>
        <v>2011</v>
      </c>
      <c r="D3294" s="7">
        <v>40903</v>
      </c>
      <c r="E3294" s="7">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c r="W3294" t="str">
        <f>TEXT(Table_1[[#This Row],[Order Date]],"mmmm")</f>
        <v>December</v>
      </c>
    </row>
    <row r="3295" spans="1:23" ht="14.25" customHeight="1">
      <c r="A3295" s="2">
        <v>3294</v>
      </c>
      <c r="B3295" s="2" t="s">
        <v>6513</v>
      </c>
      <c r="C3295" s="2">
        <f>YEAR(Data!$D3295)</f>
        <v>2011</v>
      </c>
      <c r="D3295" s="7">
        <v>40903</v>
      </c>
      <c r="E3295" s="7">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c r="W3295" t="str">
        <f>TEXT(Table_1[[#This Row],[Order Date]],"mmmm")</f>
        <v>December</v>
      </c>
    </row>
    <row r="3296" spans="1:23" ht="14.25" customHeight="1">
      <c r="A3296" s="2">
        <v>3295</v>
      </c>
      <c r="B3296" s="2" t="s">
        <v>6514</v>
      </c>
      <c r="C3296" s="2">
        <f>YEAR(Data!$D3296)</f>
        <v>2011</v>
      </c>
      <c r="D3296" s="7">
        <v>40770</v>
      </c>
      <c r="E3296" s="7">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c r="W3296" t="str">
        <f>TEXT(Table_1[[#This Row],[Order Date]],"mmmm")</f>
        <v>August</v>
      </c>
    </row>
    <row r="3297" spans="1:23" ht="14.25" customHeight="1">
      <c r="A3297" s="2">
        <v>3296</v>
      </c>
      <c r="B3297" s="2" t="s">
        <v>6515</v>
      </c>
      <c r="C3297" s="2">
        <f>YEAR(Data!$D3297)</f>
        <v>2014</v>
      </c>
      <c r="D3297" s="7">
        <v>41914</v>
      </c>
      <c r="E3297" s="7">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c r="W3297" t="str">
        <f>TEXT(Table_1[[#This Row],[Order Date]],"mmmm")</f>
        <v>October</v>
      </c>
    </row>
    <row r="3298" spans="1:23" ht="14.25" customHeight="1">
      <c r="A3298" s="2">
        <v>3297</v>
      </c>
      <c r="B3298" s="2" t="s">
        <v>6518</v>
      </c>
      <c r="C3298" s="2">
        <f>YEAR(Data!$D3298)</f>
        <v>2012</v>
      </c>
      <c r="D3298" s="7">
        <v>41052</v>
      </c>
      <c r="E3298" s="7">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c r="W3298" t="str">
        <f>TEXT(Table_1[[#This Row],[Order Date]],"mmmm")</f>
        <v>May</v>
      </c>
    </row>
    <row r="3299" spans="1:23" ht="14.25" customHeight="1">
      <c r="A3299" s="2">
        <v>3298</v>
      </c>
      <c r="B3299" s="2" t="s">
        <v>6518</v>
      </c>
      <c r="C3299" s="2">
        <f>YEAR(Data!$D3299)</f>
        <v>2012</v>
      </c>
      <c r="D3299" s="7">
        <v>41052</v>
      </c>
      <c r="E3299" s="7">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c r="W3299" t="str">
        <f>TEXT(Table_1[[#This Row],[Order Date]],"mmmm")</f>
        <v>May</v>
      </c>
    </row>
    <row r="3300" spans="1:23" ht="14.25" customHeight="1">
      <c r="A3300" s="2">
        <v>3299</v>
      </c>
      <c r="B3300" s="2" t="s">
        <v>6519</v>
      </c>
      <c r="C3300" s="2">
        <f>YEAR(Data!$D3300)</f>
        <v>2014</v>
      </c>
      <c r="D3300" s="7">
        <v>41960</v>
      </c>
      <c r="E3300" s="7">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c r="W3300" t="str">
        <f>TEXT(Table_1[[#This Row],[Order Date]],"mmmm")</f>
        <v>November</v>
      </c>
    </row>
    <row r="3301" spans="1:23" ht="14.25" customHeight="1">
      <c r="A3301" s="2">
        <v>3300</v>
      </c>
      <c r="B3301" s="2" t="s">
        <v>6520</v>
      </c>
      <c r="C3301" s="2">
        <f>YEAR(Data!$D3301)</f>
        <v>2011</v>
      </c>
      <c r="D3301" s="7">
        <v>40865</v>
      </c>
      <c r="E3301" s="7">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c r="W3301" t="str">
        <f>TEXT(Table_1[[#This Row],[Order Date]],"mmmm")</f>
        <v>November</v>
      </c>
    </row>
    <row r="3302" spans="1:23" ht="14.25" customHeight="1">
      <c r="A3302" s="2">
        <v>3301</v>
      </c>
      <c r="B3302" s="2" t="s">
        <v>6520</v>
      </c>
      <c r="C3302" s="2">
        <f>YEAR(Data!$D3302)</f>
        <v>2011</v>
      </c>
      <c r="D3302" s="7">
        <v>40865</v>
      </c>
      <c r="E3302" s="7">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c r="W3302" t="str">
        <f>TEXT(Table_1[[#This Row],[Order Date]],"mmmm")</f>
        <v>November</v>
      </c>
    </row>
    <row r="3303" spans="1:23" ht="14.25" customHeight="1">
      <c r="A3303" s="2">
        <v>3302</v>
      </c>
      <c r="B3303" s="2" t="s">
        <v>6520</v>
      </c>
      <c r="C3303" s="2">
        <f>YEAR(Data!$D3303)</f>
        <v>2011</v>
      </c>
      <c r="D3303" s="7">
        <v>40865</v>
      </c>
      <c r="E3303" s="7">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c r="W3303" t="str">
        <f>TEXT(Table_1[[#This Row],[Order Date]],"mmmm")</f>
        <v>November</v>
      </c>
    </row>
    <row r="3304" spans="1:23" ht="14.25" customHeight="1">
      <c r="A3304" s="2">
        <v>3303</v>
      </c>
      <c r="B3304" s="2" t="s">
        <v>6520</v>
      </c>
      <c r="C3304" s="2">
        <f>YEAR(Data!$D3304)</f>
        <v>2011</v>
      </c>
      <c r="D3304" s="7">
        <v>40865</v>
      </c>
      <c r="E3304" s="7">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c r="W3304" t="str">
        <f>TEXT(Table_1[[#This Row],[Order Date]],"mmmm")</f>
        <v>November</v>
      </c>
    </row>
    <row r="3305" spans="1:23" ht="14.25" customHeight="1">
      <c r="A3305" s="2">
        <v>3304</v>
      </c>
      <c r="B3305" s="2" t="s">
        <v>6520</v>
      </c>
      <c r="C3305" s="2">
        <f>YEAR(Data!$D3305)</f>
        <v>2011</v>
      </c>
      <c r="D3305" s="7">
        <v>40865</v>
      </c>
      <c r="E3305" s="7">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c r="W3305" t="str">
        <f>TEXT(Table_1[[#This Row],[Order Date]],"mmmm")</f>
        <v>November</v>
      </c>
    </row>
    <row r="3306" spans="1:23" ht="14.25" customHeight="1">
      <c r="A3306" s="2">
        <v>3305</v>
      </c>
      <c r="B3306" s="2" t="s">
        <v>6523</v>
      </c>
      <c r="C3306" s="2">
        <f>YEAR(Data!$D3306)</f>
        <v>2011</v>
      </c>
      <c r="D3306" s="7">
        <v>40907</v>
      </c>
      <c r="E3306" s="7">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c r="W3306" t="str">
        <f>TEXT(Table_1[[#This Row],[Order Date]],"mmmm")</f>
        <v>December</v>
      </c>
    </row>
    <row r="3307" spans="1:23" ht="14.25" customHeight="1">
      <c r="A3307" s="2">
        <v>3306</v>
      </c>
      <c r="B3307" s="2" t="s">
        <v>6523</v>
      </c>
      <c r="C3307" s="2">
        <f>YEAR(Data!$D3307)</f>
        <v>2011</v>
      </c>
      <c r="D3307" s="7">
        <v>40907</v>
      </c>
      <c r="E3307" s="7">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c r="W3307" t="str">
        <f>TEXT(Table_1[[#This Row],[Order Date]],"mmmm")</f>
        <v>December</v>
      </c>
    </row>
    <row r="3308" spans="1:23" ht="14.25" customHeight="1">
      <c r="A3308" s="2">
        <v>3307</v>
      </c>
      <c r="B3308" s="2" t="s">
        <v>6523</v>
      </c>
      <c r="C3308" s="2">
        <f>YEAR(Data!$D3308)</f>
        <v>2011</v>
      </c>
      <c r="D3308" s="7">
        <v>40907</v>
      </c>
      <c r="E3308" s="7">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c r="W3308" t="str">
        <f>TEXT(Table_1[[#This Row],[Order Date]],"mmmm")</f>
        <v>December</v>
      </c>
    </row>
    <row r="3309" spans="1:23" ht="14.25" customHeight="1">
      <c r="A3309" s="2">
        <v>3308</v>
      </c>
      <c r="B3309" s="2" t="s">
        <v>6523</v>
      </c>
      <c r="C3309" s="2">
        <f>YEAR(Data!$D3309)</f>
        <v>2011</v>
      </c>
      <c r="D3309" s="7">
        <v>40907</v>
      </c>
      <c r="E3309" s="7">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c r="W3309" t="str">
        <f>TEXT(Table_1[[#This Row],[Order Date]],"mmmm")</f>
        <v>December</v>
      </c>
    </row>
    <row r="3310" spans="1:23" ht="14.25" customHeight="1">
      <c r="A3310" s="2">
        <v>3309</v>
      </c>
      <c r="B3310" s="2" t="s">
        <v>6523</v>
      </c>
      <c r="C3310" s="2">
        <f>YEAR(Data!$D3310)</f>
        <v>2011</v>
      </c>
      <c r="D3310" s="7">
        <v>40907</v>
      </c>
      <c r="E3310" s="7">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c r="W3310" t="str">
        <f>TEXT(Table_1[[#This Row],[Order Date]],"mmmm")</f>
        <v>December</v>
      </c>
    </row>
    <row r="3311" spans="1:23" ht="14.25" customHeight="1">
      <c r="A3311" s="2">
        <v>3310</v>
      </c>
      <c r="B3311" s="2" t="s">
        <v>6524</v>
      </c>
      <c r="C3311" s="2">
        <f>YEAR(Data!$D3311)</f>
        <v>2012</v>
      </c>
      <c r="D3311" s="7">
        <v>41218</v>
      </c>
      <c r="E3311" s="7">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c r="W3311" t="str">
        <f>TEXT(Table_1[[#This Row],[Order Date]],"mmmm")</f>
        <v>November</v>
      </c>
    </row>
    <row r="3312" spans="1:23" ht="14.25" customHeight="1">
      <c r="A3312" s="2">
        <v>3311</v>
      </c>
      <c r="B3312" s="2" t="s">
        <v>6525</v>
      </c>
      <c r="C3312" s="2">
        <f>YEAR(Data!$D3312)</f>
        <v>2013</v>
      </c>
      <c r="D3312" s="7">
        <v>41535</v>
      </c>
      <c r="E3312" s="7">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c r="W3312" t="str">
        <f>TEXT(Table_1[[#This Row],[Order Date]],"mmmm")</f>
        <v>September</v>
      </c>
    </row>
    <row r="3313" spans="1:23" ht="14.25" customHeight="1">
      <c r="A3313" s="2">
        <v>3312</v>
      </c>
      <c r="B3313" s="2" t="s">
        <v>6526</v>
      </c>
      <c r="C3313" s="2">
        <f>YEAR(Data!$D3313)</f>
        <v>2013</v>
      </c>
      <c r="D3313" s="7">
        <v>41354</v>
      </c>
      <c r="E3313" s="7">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c r="W3313" t="str">
        <f>TEXT(Table_1[[#This Row],[Order Date]],"mmmm")</f>
        <v>March</v>
      </c>
    </row>
    <row r="3314" spans="1:23" ht="14.25" customHeight="1">
      <c r="A3314" s="2">
        <v>3313</v>
      </c>
      <c r="B3314" s="2" t="s">
        <v>6527</v>
      </c>
      <c r="C3314" s="2">
        <f>YEAR(Data!$D3314)</f>
        <v>2011</v>
      </c>
      <c r="D3314" s="7">
        <v>40813</v>
      </c>
      <c r="E3314" s="7">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c r="W3314" t="str">
        <f>TEXT(Table_1[[#This Row],[Order Date]],"mmmm")</f>
        <v>September</v>
      </c>
    </row>
    <row r="3315" spans="1:23" ht="14.25" customHeight="1">
      <c r="A3315" s="2">
        <v>3314</v>
      </c>
      <c r="B3315" s="2" t="s">
        <v>6527</v>
      </c>
      <c r="C3315" s="2">
        <f>YEAR(Data!$D3315)</f>
        <v>2011</v>
      </c>
      <c r="D3315" s="7">
        <v>40813</v>
      </c>
      <c r="E3315" s="7">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c r="W3315" t="str">
        <f>TEXT(Table_1[[#This Row],[Order Date]],"mmmm")</f>
        <v>September</v>
      </c>
    </row>
    <row r="3316" spans="1:23" ht="14.25" customHeight="1">
      <c r="A3316" s="2">
        <v>3315</v>
      </c>
      <c r="B3316" s="2" t="s">
        <v>6528</v>
      </c>
      <c r="C3316" s="2">
        <f>YEAR(Data!$D3316)</f>
        <v>2014</v>
      </c>
      <c r="D3316" s="7">
        <v>41998</v>
      </c>
      <c r="E3316" s="7">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c r="W3316" t="str">
        <f>TEXT(Table_1[[#This Row],[Order Date]],"mmmm")</f>
        <v>December</v>
      </c>
    </row>
    <row r="3317" spans="1:23" ht="14.25" customHeight="1">
      <c r="A3317" s="2">
        <v>3316</v>
      </c>
      <c r="B3317" s="2" t="s">
        <v>6528</v>
      </c>
      <c r="C3317" s="2">
        <f>YEAR(Data!$D3317)</f>
        <v>2014</v>
      </c>
      <c r="D3317" s="7">
        <v>41998</v>
      </c>
      <c r="E3317" s="7">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c r="W3317" t="str">
        <f>TEXT(Table_1[[#This Row],[Order Date]],"mmmm")</f>
        <v>December</v>
      </c>
    </row>
    <row r="3318" spans="1:23" ht="14.25" customHeight="1">
      <c r="A3318" s="2">
        <v>3317</v>
      </c>
      <c r="B3318" s="2" t="s">
        <v>6529</v>
      </c>
      <c r="C3318" s="2">
        <f>YEAR(Data!$D3318)</f>
        <v>2014</v>
      </c>
      <c r="D3318" s="7">
        <v>41954</v>
      </c>
      <c r="E3318" s="7">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c r="W3318" t="str">
        <f>TEXT(Table_1[[#This Row],[Order Date]],"mmmm")</f>
        <v>November</v>
      </c>
    </row>
    <row r="3319" spans="1:23" ht="14.25" customHeight="1">
      <c r="A3319" s="2">
        <v>3318</v>
      </c>
      <c r="B3319" s="2" t="s">
        <v>6530</v>
      </c>
      <c r="C3319" s="2">
        <f>YEAR(Data!$D3319)</f>
        <v>2012</v>
      </c>
      <c r="D3319" s="7">
        <v>41163</v>
      </c>
      <c r="E3319" s="7">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c r="W3319" t="str">
        <f>TEXT(Table_1[[#This Row],[Order Date]],"mmmm")</f>
        <v>September</v>
      </c>
    </row>
    <row r="3320" spans="1:23" ht="14.25" customHeight="1">
      <c r="A3320" s="2">
        <v>3319</v>
      </c>
      <c r="B3320" s="2" t="s">
        <v>6530</v>
      </c>
      <c r="C3320" s="2">
        <f>YEAR(Data!$D3320)</f>
        <v>2012</v>
      </c>
      <c r="D3320" s="7">
        <v>41163</v>
      </c>
      <c r="E3320" s="7">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c r="W3320" t="str">
        <f>TEXT(Table_1[[#This Row],[Order Date]],"mmmm")</f>
        <v>September</v>
      </c>
    </row>
    <row r="3321" spans="1:23" ht="14.25" customHeight="1">
      <c r="A3321" s="2">
        <v>3320</v>
      </c>
      <c r="B3321" s="2" t="s">
        <v>6531</v>
      </c>
      <c r="C3321" s="2">
        <f>YEAR(Data!$D3321)</f>
        <v>2011</v>
      </c>
      <c r="D3321" s="7">
        <v>40897</v>
      </c>
      <c r="E3321" s="7">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c r="W3321" t="str">
        <f>TEXT(Table_1[[#This Row],[Order Date]],"mmmm")</f>
        <v>December</v>
      </c>
    </row>
    <row r="3322" spans="1:23" ht="14.25" customHeight="1">
      <c r="A3322" s="2">
        <v>3321</v>
      </c>
      <c r="B3322" s="2" t="s">
        <v>6531</v>
      </c>
      <c r="C3322" s="2">
        <f>YEAR(Data!$D3322)</f>
        <v>2011</v>
      </c>
      <c r="D3322" s="7">
        <v>40897</v>
      </c>
      <c r="E3322" s="7">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c r="W3322" t="str">
        <f>TEXT(Table_1[[#This Row],[Order Date]],"mmmm")</f>
        <v>December</v>
      </c>
    </row>
    <row r="3323" spans="1:23" ht="14.25" customHeight="1">
      <c r="A3323" s="2">
        <v>3322</v>
      </c>
      <c r="B3323" s="2" t="s">
        <v>6531</v>
      </c>
      <c r="C3323" s="2">
        <f>YEAR(Data!$D3323)</f>
        <v>2011</v>
      </c>
      <c r="D3323" s="7">
        <v>40897</v>
      </c>
      <c r="E3323" s="7">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c r="W3323" t="str">
        <f>TEXT(Table_1[[#This Row],[Order Date]],"mmmm")</f>
        <v>December</v>
      </c>
    </row>
    <row r="3324" spans="1:23" ht="14.25" customHeight="1">
      <c r="A3324" s="2">
        <v>3323</v>
      </c>
      <c r="B3324" s="2" t="s">
        <v>6534</v>
      </c>
      <c r="C3324" s="2">
        <f>YEAR(Data!$D3324)</f>
        <v>2012</v>
      </c>
      <c r="D3324" s="7">
        <v>41113</v>
      </c>
      <c r="E3324" s="7">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c r="W3324" t="str">
        <f>TEXT(Table_1[[#This Row],[Order Date]],"mmmm")</f>
        <v>July</v>
      </c>
    </row>
    <row r="3325" spans="1:23" ht="14.25" customHeight="1">
      <c r="A3325" s="2">
        <v>3324</v>
      </c>
      <c r="B3325" s="2" t="s">
        <v>6534</v>
      </c>
      <c r="C3325" s="2">
        <f>YEAR(Data!$D3325)</f>
        <v>2012</v>
      </c>
      <c r="D3325" s="7">
        <v>41113</v>
      </c>
      <c r="E3325" s="7">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c r="W3325" t="str">
        <f>TEXT(Table_1[[#This Row],[Order Date]],"mmmm")</f>
        <v>July</v>
      </c>
    </row>
    <row r="3326" spans="1:23" ht="14.25" customHeight="1">
      <c r="A3326" s="2">
        <v>3325</v>
      </c>
      <c r="B3326" s="2" t="s">
        <v>6535</v>
      </c>
      <c r="C3326" s="2">
        <f>YEAR(Data!$D3326)</f>
        <v>2011</v>
      </c>
      <c r="D3326" s="7">
        <v>40858</v>
      </c>
      <c r="E3326" s="7">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c r="W3326" t="str">
        <f>TEXT(Table_1[[#This Row],[Order Date]],"mmmm")</f>
        <v>November</v>
      </c>
    </row>
    <row r="3327" spans="1:23" ht="14.25" customHeight="1">
      <c r="A3327" s="2">
        <v>3326</v>
      </c>
      <c r="B3327" s="2" t="s">
        <v>6535</v>
      </c>
      <c r="C3327" s="2">
        <f>YEAR(Data!$D3327)</f>
        <v>2011</v>
      </c>
      <c r="D3327" s="7">
        <v>40858</v>
      </c>
      <c r="E3327" s="7">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c r="W3327" t="str">
        <f>TEXT(Table_1[[#This Row],[Order Date]],"mmmm")</f>
        <v>November</v>
      </c>
    </row>
    <row r="3328" spans="1:23" ht="14.25" customHeight="1">
      <c r="A3328" s="2">
        <v>3327</v>
      </c>
      <c r="B3328" s="2" t="s">
        <v>6535</v>
      </c>
      <c r="C3328" s="2">
        <f>YEAR(Data!$D3328)</f>
        <v>2011</v>
      </c>
      <c r="D3328" s="7">
        <v>40858</v>
      </c>
      <c r="E3328" s="7">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c r="W3328" t="str">
        <f>TEXT(Table_1[[#This Row],[Order Date]],"mmmm")</f>
        <v>November</v>
      </c>
    </row>
    <row r="3329" spans="1:23" ht="14.25" customHeight="1">
      <c r="A3329" s="2">
        <v>3328</v>
      </c>
      <c r="B3329" s="2" t="s">
        <v>6535</v>
      </c>
      <c r="C3329" s="2">
        <f>YEAR(Data!$D3329)</f>
        <v>2011</v>
      </c>
      <c r="D3329" s="7">
        <v>40858</v>
      </c>
      <c r="E3329" s="7">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c r="W3329" t="str">
        <f>TEXT(Table_1[[#This Row],[Order Date]],"mmmm")</f>
        <v>November</v>
      </c>
    </row>
    <row r="3330" spans="1:23" ht="14.25" customHeight="1">
      <c r="A3330" s="2">
        <v>3329</v>
      </c>
      <c r="B3330" s="2" t="s">
        <v>6535</v>
      </c>
      <c r="C3330" s="2">
        <f>YEAR(Data!$D3330)</f>
        <v>2011</v>
      </c>
      <c r="D3330" s="7">
        <v>40858</v>
      </c>
      <c r="E3330" s="7">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c r="W3330" t="str">
        <f>TEXT(Table_1[[#This Row],[Order Date]],"mmmm")</f>
        <v>November</v>
      </c>
    </row>
    <row r="3331" spans="1:23" ht="14.25" customHeight="1">
      <c r="A3331" s="2">
        <v>3330</v>
      </c>
      <c r="B3331" s="2" t="s">
        <v>6535</v>
      </c>
      <c r="C3331" s="2">
        <f>YEAR(Data!$D3331)</f>
        <v>2011</v>
      </c>
      <c r="D3331" s="7">
        <v>40858</v>
      </c>
      <c r="E3331" s="7">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c r="W3331" t="str">
        <f>TEXT(Table_1[[#This Row],[Order Date]],"mmmm")</f>
        <v>November</v>
      </c>
    </row>
    <row r="3332" spans="1:23" ht="14.25" customHeight="1">
      <c r="A3332" s="2">
        <v>3331</v>
      </c>
      <c r="B3332" s="2" t="s">
        <v>6535</v>
      </c>
      <c r="C3332" s="2">
        <f>YEAR(Data!$D3332)</f>
        <v>2011</v>
      </c>
      <c r="D3332" s="7">
        <v>40858</v>
      </c>
      <c r="E3332" s="7">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c r="W3332" t="str">
        <f>TEXT(Table_1[[#This Row],[Order Date]],"mmmm")</f>
        <v>November</v>
      </c>
    </row>
    <row r="3333" spans="1:23" ht="14.25" customHeight="1">
      <c r="A3333" s="2">
        <v>3332</v>
      </c>
      <c r="B3333" s="2" t="s">
        <v>6538</v>
      </c>
      <c r="C3333" s="2">
        <f>YEAR(Data!$D3333)</f>
        <v>2014</v>
      </c>
      <c r="D3333" s="7">
        <v>41988</v>
      </c>
      <c r="E3333" s="7">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c r="W3333" t="str">
        <f>TEXT(Table_1[[#This Row],[Order Date]],"mmmm")</f>
        <v>December</v>
      </c>
    </row>
    <row r="3334" spans="1:23" ht="14.25" customHeight="1">
      <c r="A3334" s="2">
        <v>3333</v>
      </c>
      <c r="B3334" s="2" t="s">
        <v>6538</v>
      </c>
      <c r="C3334" s="2">
        <f>YEAR(Data!$D3334)</f>
        <v>2014</v>
      </c>
      <c r="D3334" s="7">
        <v>41988</v>
      </c>
      <c r="E3334" s="7">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c r="W3334" t="str">
        <f>TEXT(Table_1[[#This Row],[Order Date]],"mmmm")</f>
        <v>December</v>
      </c>
    </row>
    <row r="3335" spans="1:23" ht="14.25" customHeight="1">
      <c r="A3335" s="2">
        <v>3334</v>
      </c>
      <c r="B3335" s="2" t="s">
        <v>6538</v>
      </c>
      <c r="C3335" s="2">
        <f>YEAR(Data!$D3335)</f>
        <v>2014</v>
      </c>
      <c r="D3335" s="7">
        <v>41988</v>
      </c>
      <c r="E3335" s="7">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c r="W3335" t="str">
        <f>TEXT(Table_1[[#This Row],[Order Date]],"mmmm")</f>
        <v>December</v>
      </c>
    </row>
    <row r="3336" spans="1:23" ht="14.25" customHeight="1">
      <c r="A3336" s="2">
        <v>3335</v>
      </c>
      <c r="B3336" s="2" t="s">
        <v>6543</v>
      </c>
      <c r="C3336" s="2">
        <f>YEAR(Data!$D3336)</f>
        <v>2014</v>
      </c>
      <c r="D3336" s="7">
        <v>41873</v>
      </c>
      <c r="E3336" s="7">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c r="W3336" t="str">
        <f>TEXT(Table_1[[#This Row],[Order Date]],"mmmm")</f>
        <v>August</v>
      </c>
    </row>
    <row r="3337" spans="1:23" ht="14.25" customHeight="1">
      <c r="A3337" s="2">
        <v>3336</v>
      </c>
      <c r="B3337" s="2" t="s">
        <v>6543</v>
      </c>
      <c r="C3337" s="2">
        <f>YEAR(Data!$D3337)</f>
        <v>2014</v>
      </c>
      <c r="D3337" s="7">
        <v>41873</v>
      </c>
      <c r="E3337" s="7">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c r="W3337" t="str">
        <f>TEXT(Table_1[[#This Row],[Order Date]],"mmmm")</f>
        <v>August</v>
      </c>
    </row>
    <row r="3338" spans="1:23" ht="14.25" customHeight="1">
      <c r="A3338" s="2">
        <v>3337</v>
      </c>
      <c r="B3338" s="2" t="s">
        <v>6543</v>
      </c>
      <c r="C3338" s="2">
        <f>YEAR(Data!$D3338)</f>
        <v>2014</v>
      </c>
      <c r="D3338" s="7">
        <v>41873</v>
      </c>
      <c r="E3338" s="7">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c r="W3338" t="str">
        <f>TEXT(Table_1[[#This Row],[Order Date]],"mmmm")</f>
        <v>August</v>
      </c>
    </row>
    <row r="3339" spans="1:23" ht="14.25" customHeight="1">
      <c r="A3339" s="2">
        <v>3338</v>
      </c>
      <c r="B3339" s="2" t="s">
        <v>6543</v>
      </c>
      <c r="C3339" s="2">
        <f>YEAR(Data!$D3339)</f>
        <v>2014</v>
      </c>
      <c r="D3339" s="7">
        <v>41873</v>
      </c>
      <c r="E3339" s="7">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c r="W3339" t="str">
        <f>TEXT(Table_1[[#This Row],[Order Date]],"mmmm")</f>
        <v>August</v>
      </c>
    </row>
    <row r="3340" spans="1:23" ht="14.25" customHeight="1">
      <c r="A3340" s="2">
        <v>3339</v>
      </c>
      <c r="B3340" s="2" t="s">
        <v>6543</v>
      </c>
      <c r="C3340" s="2">
        <f>YEAR(Data!$D3340)</f>
        <v>2014</v>
      </c>
      <c r="D3340" s="7">
        <v>41873</v>
      </c>
      <c r="E3340" s="7">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c r="W3340" t="str">
        <f>TEXT(Table_1[[#This Row],[Order Date]],"mmmm")</f>
        <v>August</v>
      </c>
    </row>
    <row r="3341" spans="1:23" ht="14.25" customHeight="1">
      <c r="A3341" s="2">
        <v>3340</v>
      </c>
      <c r="B3341" s="2" t="s">
        <v>6543</v>
      </c>
      <c r="C3341" s="2">
        <f>YEAR(Data!$D3341)</f>
        <v>2014</v>
      </c>
      <c r="D3341" s="7">
        <v>41873</v>
      </c>
      <c r="E3341" s="7">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c r="W3341" t="str">
        <f>TEXT(Table_1[[#This Row],[Order Date]],"mmmm")</f>
        <v>August</v>
      </c>
    </row>
    <row r="3342" spans="1:23" ht="14.25" customHeight="1">
      <c r="A3342" s="2">
        <v>3341</v>
      </c>
      <c r="B3342" s="2" t="s">
        <v>6543</v>
      </c>
      <c r="C3342" s="2">
        <f>YEAR(Data!$D3342)</f>
        <v>2014</v>
      </c>
      <c r="D3342" s="7">
        <v>41873</v>
      </c>
      <c r="E3342" s="7">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c r="W3342" t="str">
        <f>TEXT(Table_1[[#This Row],[Order Date]],"mmmm")</f>
        <v>August</v>
      </c>
    </row>
    <row r="3343" spans="1:23" ht="14.25" customHeight="1">
      <c r="A3343" s="2">
        <v>3342</v>
      </c>
      <c r="B3343" s="2" t="s">
        <v>6552</v>
      </c>
      <c r="C3343" s="2">
        <f>YEAR(Data!$D3343)</f>
        <v>2013</v>
      </c>
      <c r="D3343" s="7">
        <v>41514</v>
      </c>
      <c r="E3343" s="7">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c r="W3343" t="str">
        <f>TEXT(Table_1[[#This Row],[Order Date]],"mmmm")</f>
        <v>August</v>
      </c>
    </row>
    <row r="3344" spans="1:23" ht="14.25" customHeight="1">
      <c r="A3344" s="2">
        <v>3343</v>
      </c>
      <c r="B3344" s="2" t="s">
        <v>6552</v>
      </c>
      <c r="C3344" s="2">
        <f>YEAR(Data!$D3344)</f>
        <v>2013</v>
      </c>
      <c r="D3344" s="7">
        <v>41514</v>
      </c>
      <c r="E3344" s="7">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c r="W3344" t="str">
        <f>TEXT(Table_1[[#This Row],[Order Date]],"mmmm")</f>
        <v>August</v>
      </c>
    </row>
    <row r="3345" spans="1:23" ht="14.25" customHeight="1">
      <c r="A3345" s="2">
        <v>3344</v>
      </c>
      <c r="B3345" s="2" t="s">
        <v>6552</v>
      </c>
      <c r="C3345" s="2">
        <f>YEAR(Data!$D3345)</f>
        <v>2013</v>
      </c>
      <c r="D3345" s="7">
        <v>41514</v>
      </c>
      <c r="E3345" s="7">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c r="W3345" t="str">
        <f>TEXT(Table_1[[#This Row],[Order Date]],"mmmm")</f>
        <v>August</v>
      </c>
    </row>
    <row r="3346" spans="1:23" ht="14.25" customHeight="1">
      <c r="A3346" s="2">
        <v>3345</v>
      </c>
      <c r="B3346" s="2" t="s">
        <v>6552</v>
      </c>
      <c r="C3346" s="2">
        <f>YEAR(Data!$D3346)</f>
        <v>2013</v>
      </c>
      <c r="D3346" s="7">
        <v>41514</v>
      </c>
      <c r="E3346" s="7">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c r="W3346" t="str">
        <f>TEXT(Table_1[[#This Row],[Order Date]],"mmmm")</f>
        <v>August</v>
      </c>
    </row>
    <row r="3347" spans="1:23" ht="14.25" customHeight="1">
      <c r="A3347" s="2">
        <v>3346</v>
      </c>
      <c r="B3347" s="2" t="s">
        <v>6552</v>
      </c>
      <c r="C3347" s="2">
        <f>YEAR(Data!$D3347)</f>
        <v>2013</v>
      </c>
      <c r="D3347" s="7">
        <v>41514</v>
      </c>
      <c r="E3347" s="7">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c r="W3347" t="str">
        <f>TEXT(Table_1[[#This Row],[Order Date]],"mmmm")</f>
        <v>August</v>
      </c>
    </row>
    <row r="3348" spans="1:23" ht="14.25" customHeight="1">
      <c r="A3348" s="2">
        <v>3347</v>
      </c>
      <c r="B3348" s="2" t="s">
        <v>6552</v>
      </c>
      <c r="C3348" s="2">
        <f>YEAR(Data!$D3348)</f>
        <v>2013</v>
      </c>
      <c r="D3348" s="7">
        <v>41514</v>
      </c>
      <c r="E3348" s="7">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c r="W3348" t="str">
        <f>TEXT(Table_1[[#This Row],[Order Date]],"mmmm")</f>
        <v>August</v>
      </c>
    </row>
    <row r="3349" spans="1:23" ht="14.25" customHeight="1">
      <c r="A3349" s="2">
        <v>3348</v>
      </c>
      <c r="B3349" s="2" t="s">
        <v>6553</v>
      </c>
      <c r="C3349" s="2">
        <f>YEAR(Data!$D3349)</f>
        <v>2012</v>
      </c>
      <c r="D3349" s="7">
        <v>41134</v>
      </c>
      <c r="E3349" s="7">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c r="W3349" t="str">
        <f>TEXT(Table_1[[#This Row],[Order Date]],"mmmm")</f>
        <v>August</v>
      </c>
    </row>
    <row r="3350" spans="1:23" ht="14.25" customHeight="1">
      <c r="A3350" s="2">
        <v>3349</v>
      </c>
      <c r="B3350" s="2" t="s">
        <v>6555</v>
      </c>
      <c r="C3350" s="2">
        <f>YEAR(Data!$D3350)</f>
        <v>2014</v>
      </c>
      <c r="D3350" s="7">
        <v>41949</v>
      </c>
      <c r="E3350" s="7">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c r="W3350" t="str">
        <f>TEXT(Table_1[[#This Row],[Order Date]],"mmmm")</f>
        <v>November</v>
      </c>
    </row>
    <row r="3351" spans="1:23" ht="14.25" customHeight="1">
      <c r="A3351" s="2">
        <v>3350</v>
      </c>
      <c r="B3351" s="2" t="s">
        <v>6556</v>
      </c>
      <c r="C3351" s="2">
        <f>YEAR(Data!$D3351)</f>
        <v>2013</v>
      </c>
      <c r="D3351" s="7">
        <v>41504</v>
      </c>
      <c r="E3351" s="7">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c r="W3351" t="str">
        <f>TEXT(Table_1[[#This Row],[Order Date]],"mmmm")</f>
        <v>August</v>
      </c>
    </row>
    <row r="3352" spans="1:23" ht="14.25" customHeight="1">
      <c r="A3352" s="2">
        <v>3351</v>
      </c>
      <c r="B3352" s="2" t="s">
        <v>6557</v>
      </c>
      <c r="C3352" s="2">
        <f>YEAR(Data!$D3352)</f>
        <v>2013</v>
      </c>
      <c r="D3352" s="7">
        <v>41635</v>
      </c>
      <c r="E3352" s="7">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c r="W3352" t="str">
        <f>TEXT(Table_1[[#This Row],[Order Date]],"mmmm")</f>
        <v>December</v>
      </c>
    </row>
    <row r="3353" spans="1:23" ht="14.25" customHeight="1">
      <c r="A3353" s="2">
        <v>3352</v>
      </c>
      <c r="B3353" s="2" t="s">
        <v>6558</v>
      </c>
      <c r="C3353" s="2">
        <f>YEAR(Data!$D3353)</f>
        <v>2011</v>
      </c>
      <c r="D3353" s="7">
        <v>40809</v>
      </c>
      <c r="E3353" s="7">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c r="W3353" t="str">
        <f>TEXT(Table_1[[#This Row],[Order Date]],"mmmm")</f>
        <v>September</v>
      </c>
    </row>
    <row r="3354" spans="1:23" ht="14.25" customHeight="1">
      <c r="A3354" s="2">
        <v>3353</v>
      </c>
      <c r="B3354" s="2" t="s">
        <v>6558</v>
      </c>
      <c r="C3354" s="2">
        <f>YEAR(Data!$D3354)</f>
        <v>2011</v>
      </c>
      <c r="D3354" s="7">
        <v>40809</v>
      </c>
      <c r="E3354" s="7">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c r="W3354" t="str">
        <f>TEXT(Table_1[[#This Row],[Order Date]],"mmmm")</f>
        <v>September</v>
      </c>
    </row>
    <row r="3355" spans="1:23" ht="14.25" customHeight="1">
      <c r="A3355" s="2">
        <v>3354</v>
      </c>
      <c r="B3355" s="2" t="s">
        <v>6561</v>
      </c>
      <c r="C3355" s="2">
        <f>YEAR(Data!$D3355)</f>
        <v>2011</v>
      </c>
      <c r="D3355" s="7">
        <v>40743</v>
      </c>
      <c r="E3355" s="7">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c r="W3355" t="str">
        <f>TEXT(Table_1[[#This Row],[Order Date]],"mmmm")</f>
        <v>July</v>
      </c>
    </row>
    <row r="3356" spans="1:23" ht="14.25" customHeight="1">
      <c r="A3356" s="2">
        <v>3355</v>
      </c>
      <c r="B3356" s="2" t="s">
        <v>6561</v>
      </c>
      <c r="C3356" s="2">
        <f>YEAR(Data!$D3356)</f>
        <v>2011</v>
      </c>
      <c r="D3356" s="7">
        <v>40743</v>
      </c>
      <c r="E3356" s="7">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c r="W3356" t="str">
        <f>TEXT(Table_1[[#This Row],[Order Date]],"mmmm")</f>
        <v>July</v>
      </c>
    </row>
    <row r="3357" spans="1:23" ht="14.25" customHeight="1">
      <c r="A3357" s="2">
        <v>3356</v>
      </c>
      <c r="B3357" s="2" t="s">
        <v>6561</v>
      </c>
      <c r="C3357" s="2">
        <f>YEAR(Data!$D3357)</f>
        <v>2011</v>
      </c>
      <c r="D3357" s="7">
        <v>40743</v>
      </c>
      <c r="E3357" s="7">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c r="W3357" t="str">
        <f>TEXT(Table_1[[#This Row],[Order Date]],"mmmm")</f>
        <v>July</v>
      </c>
    </row>
    <row r="3358" spans="1:23" ht="14.25" customHeight="1">
      <c r="A3358" s="2">
        <v>3357</v>
      </c>
      <c r="B3358" s="2" t="s">
        <v>6561</v>
      </c>
      <c r="C3358" s="2">
        <f>YEAR(Data!$D3358)</f>
        <v>2011</v>
      </c>
      <c r="D3358" s="7">
        <v>40743</v>
      </c>
      <c r="E3358" s="7">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c r="W3358" t="str">
        <f>TEXT(Table_1[[#This Row],[Order Date]],"mmmm")</f>
        <v>July</v>
      </c>
    </row>
    <row r="3359" spans="1:23" ht="14.25" customHeight="1">
      <c r="A3359" s="2">
        <v>3358</v>
      </c>
      <c r="B3359" s="2" t="s">
        <v>6564</v>
      </c>
      <c r="C3359" s="2">
        <f>YEAR(Data!$D3359)</f>
        <v>2014</v>
      </c>
      <c r="D3359" s="7">
        <v>41890</v>
      </c>
      <c r="E3359" s="7">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c r="W3359" t="str">
        <f>TEXT(Table_1[[#This Row],[Order Date]],"mmmm")</f>
        <v>September</v>
      </c>
    </row>
    <row r="3360" spans="1:23" ht="14.25" customHeight="1">
      <c r="A3360" s="2">
        <v>3359</v>
      </c>
      <c r="B3360" s="2" t="s">
        <v>6565</v>
      </c>
      <c r="C3360" s="2">
        <f>YEAR(Data!$D3360)</f>
        <v>2013</v>
      </c>
      <c r="D3360" s="7">
        <v>41401</v>
      </c>
      <c r="E3360" s="7">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c r="W3360" t="str">
        <f>TEXT(Table_1[[#This Row],[Order Date]],"mmmm")</f>
        <v>May</v>
      </c>
    </row>
    <row r="3361" spans="1:23" ht="14.25" customHeight="1">
      <c r="A3361" s="2">
        <v>3360</v>
      </c>
      <c r="B3361" s="2" t="s">
        <v>6565</v>
      </c>
      <c r="C3361" s="2">
        <f>YEAR(Data!$D3361)</f>
        <v>2013</v>
      </c>
      <c r="D3361" s="7">
        <v>41401</v>
      </c>
      <c r="E3361" s="7">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c r="W3361" t="str">
        <f>TEXT(Table_1[[#This Row],[Order Date]],"mmmm")</f>
        <v>May</v>
      </c>
    </row>
    <row r="3362" spans="1:23" ht="14.25" customHeight="1">
      <c r="A3362" s="2">
        <v>3361</v>
      </c>
      <c r="B3362" s="2" t="s">
        <v>6566</v>
      </c>
      <c r="C3362" s="2">
        <f>YEAR(Data!$D3362)</f>
        <v>2012</v>
      </c>
      <c r="D3362" s="7">
        <v>41064</v>
      </c>
      <c r="E3362" s="7">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c r="W3362" t="str">
        <f>TEXT(Table_1[[#This Row],[Order Date]],"mmmm")</f>
        <v>June</v>
      </c>
    </row>
    <row r="3363" spans="1:23" ht="14.25" customHeight="1">
      <c r="A3363" s="2">
        <v>3362</v>
      </c>
      <c r="B3363" s="2" t="s">
        <v>6566</v>
      </c>
      <c r="C3363" s="2">
        <f>YEAR(Data!$D3363)</f>
        <v>2012</v>
      </c>
      <c r="D3363" s="7">
        <v>41064</v>
      </c>
      <c r="E3363" s="7">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c r="W3363" t="str">
        <f>TEXT(Table_1[[#This Row],[Order Date]],"mmmm")</f>
        <v>June</v>
      </c>
    </row>
    <row r="3364" spans="1:23" ht="14.25" customHeight="1">
      <c r="A3364" s="2">
        <v>3363</v>
      </c>
      <c r="B3364" s="2" t="s">
        <v>6569</v>
      </c>
      <c r="C3364" s="2">
        <f>YEAR(Data!$D3364)</f>
        <v>2012</v>
      </c>
      <c r="D3364" s="7">
        <v>41256</v>
      </c>
      <c r="E3364" s="7">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c r="W3364" t="str">
        <f>TEXT(Table_1[[#This Row],[Order Date]],"mmmm")</f>
        <v>December</v>
      </c>
    </row>
    <row r="3365" spans="1:23" ht="14.25" customHeight="1">
      <c r="A3365" s="2">
        <v>3364</v>
      </c>
      <c r="B3365" s="2" t="s">
        <v>6569</v>
      </c>
      <c r="C3365" s="2">
        <f>YEAR(Data!$D3365)</f>
        <v>2012</v>
      </c>
      <c r="D3365" s="7">
        <v>41256</v>
      </c>
      <c r="E3365" s="7">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c r="W3365" t="str">
        <f>TEXT(Table_1[[#This Row],[Order Date]],"mmmm")</f>
        <v>December</v>
      </c>
    </row>
    <row r="3366" spans="1:23" ht="14.25" customHeight="1">
      <c r="A3366" s="2">
        <v>3365</v>
      </c>
      <c r="B3366" s="2" t="s">
        <v>6571</v>
      </c>
      <c r="C3366" s="2">
        <f>YEAR(Data!$D3366)</f>
        <v>2013</v>
      </c>
      <c r="D3366" s="7">
        <v>41472</v>
      </c>
      <c r="E3366" s="7">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c r="W3366" t="str">
        <f>TEXT(Table_1[[#This Row],[Order Date]],"mmmm")</f>
        <v>July</v>
      </c>
    </row>
    <row r="3367" spans="1:23" ht="14.25" customHeight="1">
      <c r="A3367" s="2">
        <v>3366</v>
      </c>
      <c r="B3367" s="2" t="s">
        <v>6572</v>
      </c>
      <c r="C3367" s="2">
        <f>YEAR(Data!$D3367)</f>
        <v>2011</v>
      </c>
      <c r="D3367" s="7">
        <v>40575</v>
      </c>
      <c r="E3367" s="7">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c r="W3367" t="str">
        <f>TEXT(Table_1[[#This Row],[Order Date]],"mmmm")</f>
        <v>February</v>
      </c>
    </row>
    <row r="3368" spans="1:23" ht="14.25" customHeight="1">
      <c r="A3368" s="2">
        <v>3367</v>
      </c>
      <c r="B3368" s="2" t="s">
        <v>6575</v>
      </c>
      <c r="C3368" s="2">
        <f>YEAR(Data!$D3368)</f>
        <v>2011</v>
      </c>
      <c r="D3368" s="7">
        <v>40733</v>
      </c>
      <c r="E3368" s="7">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c r="W3368" t="str">
        <f>TEXT(Table_1[[#This Row],[Order Date]],"mmmm")</f>
        <v>July</v>
      </c>
    </row>
    <row r="3369" spans="1:23" ht="14.25" customHeight="1">
      <c r="A3369" s="2">
        <v>3368</v>
      </c>
      <c r="B3369" s="2" t="s">
        <v>6575</v>
      </c>
      <c r="C3369" s="2">
        <f>YEAR(Data!$D3369)</f>
        <v>2011</v>
      </c>
      <c r="D3369" s="7">
        <v>40733</v>
      </c>
      <c r="E3369" s="7">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c r="W3369" t="str">
        <f>TEXT(Table_1[[#This Row],[Order Date]],"mmmm")</f>
        <v>July</v>
      </c>
    </row>
    <row r="3370" spans="1:23" ht="14.25" customHeight="1">
      <c r="A3370" s="2">
        <v>3369</v>
      </c>
      <c r="B3370" s="2" t="s">
        <v>6576</v>
      </c>
      <c r="C3370" s="2">
        <f>YEAR(Data!$D3370)</f>
        <v>2012</v>
      </c>
      <c r="D3370" s="7">
        <v>41234</v>
      </c>
      <c r="E3370" s="7">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c r="W3370" t="str">
        <f>TEXT(Table_1[[#This Row],[Order Date]],"mmmm")</f>
        <v>November</v>
      </c>
    </row>
    <row r="3371" spans="1:23" ht="14.25" customHeight="1">
      <c r="A3371" s="2">
        <v>3370</v>
      </c>
      <c r="B3371" s="2" t="s">
        <v>6576</v>
      </c>
      <c r="C3371" s="2">
        <f>YEAR(Data!$D3371)</f>
        <v>2012</v>
      </c>
      <c r="D3371" s="7">
        <v>41234</v>
      </c>
      <c r="E3371" s="7">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c r="W3371" t="str">
        <f>TEXT(Table_1[[#This Row],[Order Date]],"mmmm")</f>
        <v>November</v>
      </c>
    </row>
    <row r="3372" spans="1:23" ht="14.25" customHeight="1">
      <c r="A3372" s="2">
        <v>3371</v>
      </c>
      <c r="B3372" s="2" t="s">
        <v>6579</v>
      </c>
      <c r="C3372" s="2">
        <f>YEAR(Data!$D3372)</f>
        <v>2013</v>
      </c>
      <c r="D3372" s="7">
        <v>41359</v>
      </c>
      <c r="E3372" s="7">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c r="W3372" t="str">
        <f>TEXT(Table_1[[#This Row],[Order Date]],"mmmm")</f>
        <v>March</v>
      </c>
    </row>
    <row r="3373" spans="1:23" ht="14.25" customHeight="1">
      <c r="A3373" s="2">
        <v>3372</v>
      </c>
      <c r="B3373" s="2" t="s">
        <v>6580</v>
      </c>
      <c r="C3373" s="2">
        <f>YEAR(Data!$D3373)</f>
        <v>2014</v>
      </c>
      <c r="D3373" s="7">
        <v>41906</v>
      </c>
      <c r="E3373" s="7">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c r="W3373" t="str">
        <f>TEXT(Table_1[[#This Row],[Order Date]],"mmmm")</f>
        <v>September</v>
      </c>
    </row>
    <row r="3374" spans="1:23" ht="14.25" customHeight="1">
      <c r="A3374" s="2">
        <v>3373</v>
      </c>
      <c r="B3374" s="2" t="s">
        <v>6580</v>
      </c>
      <c r="C3374" s="2">
        <f>YEAR(Data!$D3374)</f>
        <v>2014</v>
      </c>
      <c r="D3374" s="7">
        <v>41906</v>
      </c>
      <c r="E3374" s="7">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c r="W3374" t="str">
        <f>TEXT(Table_1[[#This Row],[Order Date]],"mmmm")</f>
        <v>September</v>
      </c>
    </row>
    <row r="3375" spans="1:23" ht="14.25" customHeight="1">
      <c r="A3375" s="2">
        <v>3374</v>
      </c>
      <c r="B3375" s="2" t="s">
        <v>6581</v>
      </c>
      <c r="C3375" s="2">
        <f>YEAR(Data!$D3375)</f>
        <v>2012</v>
      </c>
      <c r="D3375" s="7">
        <v>41247</v>
      </c>
      <c r="E3375" s="7">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c r="W3375" t="str">
        <f>TEXT(Table_1[[#This Row],[Order Date]],"mmmm")</f>
        <v>December</v>
      </c>
    </row>
    <row r="3376" spans="1:23" ht="14.25" customHeight="1">
      <c r="A3376" s="2">
        <v>3375</v>
      </c>
      <c r="B3376" s="2" t="s">
        <v>6581</v>
      </c>
      <c r="C3376" s="2">
        <f>YEAR(Data!$D3376)</f>
        <v>2012</v>
      </c>
      <c r="D3376" s="7">
        <v>41247</v>
      </c>
      <c r="E3376" s="7">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c r="W3376" t="str">
        <f>TEXT(Table_1[[#This Row],[Order Date]],"mmmm")</f>
        <v>December</v>
      </c>
    </row>
    <row r="3377" spans="1:23" ht="14.25" customHeight="1">
      <c r="A3377" s="2">
        <v>3376</v>
      </c>
      <c r="B3377" s="2" t="s">
        <v>6581</v>
      </c>
      <c r="C3377" s="2">
        <f>YEAR(Data!$D3377)</f>
        <v>2012</v>
      </c>
      <c r="D3377" s="7">
        <v>41247</v>
      </c>
      <c r="E3377" s="7">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c r="W3377" t="str">
        <f>TEXT(Table_1[[#This Row],[Order Date]],"mmmm")</f>
        <v>December</v>
      </c>
    </row>
    <row r="3378" spans="1:23" ht="14.25" customHeight="1">
      <c r="A3378" s="2">
        <v>3377</v>
      </c>
      <c r="B3378" s="2" t="s">
        <v>6581</v>
      </c>
      <c r="C3378" s="2">
        <f>YEAR(Data!$D3378)</f>
        <v>2012</v>
      </c>
      <c r="D3378" s="7">
        <v>41247</v>
      </c>
      <c r="E3378" s="7">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c r="W3378" t="str">
        <f>TEXT(Table_1[[#This Row],[Order Date]],"mmmm")</f>
        <v>December</v>
      </c>
    </row>
    <row r="3379" spans="1:23" ht="14.25" customHeight="1">
      <c r="A3379" s="2">
        <v>3378</v>
      </c>
      <c r="B3379" s="2" t="s">
        <v>6582</v>
      </c>
      <c r="C3379" s="2">
        <f>YEAR(Data!$D3379)</f>
        <v>2013</v>
      </c>
      <c r="D3379" s="7">
        <v>41580</v>
      </c>
      <c r="E3379" s="7">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c r="W3379" t="str">
        <f>TEXT(Table_1[[#This Row],[Order Date]],"mmmm")</f>
        <v>November</v>
      </c>
    </row>
    <row r="3380" spans="1:23" ht="14.25" customHeight="1">
      <c r="A3380" s="2">
        <v>3379</v>
      </c>
      <c r="B3380" s="2" t="s">
        <v>6587</v>
      </c>
      <c r="C3380" s="2">
        <f>YEAR(Data!$D3380)</f>
        <v>2014</v>
      </c>
      <c r="D3380" s="7">
        <v>41716</v>
      </c>
      <c r="E3380" s="7">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c r="W3380" t="str">
        <f>TEXT(Table_1[[#This Row],[Order Date]],"mmmm")</f>
        <v>March</v>
      </c>
    </row>
    <row r="3381" spans="1:23" ht="14.25" customHeight="1">
      <c r="A3381" s="2">
        <v>3380</v>
      </c>
      <c r="B3381" s="2" t="s">
        <v>6587</v>
      </c>
      <c r="C3381" s="2">
        <f>YEAR(Data!$D3381)</f>
        <v>2014</v>
      </c>
      <c r="D3381" s="7">
        <v>41716</v>
      </c>
      <c r="E3381" s="7">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c r="W3381" t="str">
        <f>TEXT(Table_1[[#This Row],[Order Date]],"mmmm")</f>
        <v>March</v>
      </c>
    </row>
    <row r="3382" spans="1:23" ht="14.25" customHeight="1">
      <c r="A3382" s="2">
        <v>3381</v>
      </c>
      <c r="B3382" s="2" t="s">
        <v>6590</v>
      </c>
      <c r="C3382" s="2">
        <f>YEAR(Data!$D3382)</f>
        <v>2014</v>
      </c>
      <c r="D3382" s="7">
        <v>41967</v>
      </c>
      <c r="E3382" s="7">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c r="W3382" t="str">
        <f>TEXT(Table_1[[#This Row],[Order Date]],"mmmm")</f>
        <v>November</v>
      </c>
    </row>
    <row r="3383" spans="1:23" ht="14.25" customHeight="1">
      <c r="A3383" s="2">
        <v>3382</v>
      </c>
      <c r="B3383" s="2" t="s">
        <v>6593</v>
      </c>
      <c r="C3383" s="2">
        <f>YEAR(Data!$D3383)</f>
        <v>2014</v>
      </c>
      <c r="D3383" s="7">
        <v>41879</v>
      </c>
      <c r="E3383" s="7">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c r="W3383" t="str">
        <f>TEXT(Table_1[[#This Row],[Order Date]],"mmmm")</f>
        <v>August</v>
      </c>
    </row>
    <row r="3384" spans="1:23" ht="14.25" customHeight="1">
      <c r="A3384" s="2">
        <v>3383</v>
      </c>
      <c r="B3384" s="2" t="s">
        <v>6594</v>
      </c>
      <c r="C3384" s="2">
        <f>YEAR(Data!$D3384)</f>
        <v>2012</v>
      </c>
      <c r="D3384" s="7">
        <v>41247</v>
      </c>
      <c r="E3384" s="7">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c r="W3384" t="str">
        <f>TEXT(Table_1[[#This Row],[Order Date]],"mmmm")</f>
        <v>December</v>
      </c>
    </row>
    <row r="3385" spans="1:23" ht="14.25" customHeight="1">
      <c r="A3385" s="2">
        <v>3384</v>
      </c>
      <c r="B3385" s="2" t="s">
        <v>6594</v>
      </c>
      <c r="C3385" s="2">
        <f>YEAR(Data!$D3385)</f>
        <v>2012</v>
      </c>
      <c r="D3385" s="7">
        <v>41247</v>
      </c>
      <c r="E3385" s="7">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c r="W3385" t="str">
        <f>TEXT(Table_1[[#This Row],[Order Date]],"mmmm")</f>
        <v>December</v>
      </c>
    </row>
    <row r="3386" spans="1:23" ht="14.25" customHeight="1">
      <c r="A3386" s="2">
        <v>3385</v>
      </c>
      <c r="B3386" s="2" t="s">
        <v>6594</v>
      </c>
      <c r="C3386" s="2">
        <f>YEAR(Data!$D3386)</f>
        <v>2012</v>
      </c>
      <c r="D3386" s="7">
        <v>41247</v>
      </c>
      <c r="E3386" s="7">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c r="W3386" t="str">
        <f>TEXT(Table_1[[#This Row],[Order Date]],"mmmm")</f>
        <v>December</v>
      </c>
    </row>
    <row r="3387" spans="1:23" ht="14.25" customHeight="1">
      <c r="A3387" s="2">
        <v>3386</v>
      </c>
      <c r="B3387" s="2" t="s">
        <v>6597</v>
      </c>
      <c r="C3387" s="2">
        <f>YEAR(Data!$D3387)</f>
        <v>2014</v>
      </c>
      <c r="D3387" s="7">
        <v>41920</v>
      </c>
      <c r="E3387" s="7">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c r="W3387" t="str">
        <f>TEXT(Table_1[[#This Row],[Order Date]],"mmmm")</f>
        <v>October</v>
      </c>
    </row>
    <row r="3388" spans="1:23" ht="14.25" customHeight="1">
      <c r="A3388" s="2">
        <v>3387</v>
      </c>
      <c r="B3388" s="2" t="s">
        <v>6597</v>
      </c>
      <c r="C3388" s="2">
        <f>YEAR(Data!$D3388)</f>
        <v>2014</v>
      </c>
      <c r="D3388" s="7">
        <v>41920</v>
      </c>
      <c r="E3388" s="7">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c r="W3388" t="str">
        <f>TEXT(Table_1[[#This Row],[Order Date]],"mmmm")</f>
        <v>October</v>
      </c>
    </row>
    <row r="3389" spans="1:23" ht="14.25" customHeight="1">
      <c r="A3389" s="2">
        <v>3388</v>
      </c>
      <c r="B3389" s="2" t="s">
        <v>6597</v>
      </c>
      <c r="C3389" s="2">
        <f>YEAR(Data!$D3389)</f>
        <v>2014</v>
      </c>
      <c r="D3389" s="7">
        <v>41920</v>
      </c>
      <c r="E3389" s="7">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c r="W3389" t="str">
        <f>TEXT(Table_1[[#This Row],[Order Date]],"mmmm")</f>
        <v>October</v>
      </c>
    </row>
    <row r="3390" spans="1:23" ht="14.25" customHeight="1">
      <c r="A3390" s="2">
        <v>3389</v>
      </c>
      <c r="B3390" s="2" t="s">
        <v>6597</v>
      </c>
      <c r="C3390" s="2">
        <f>YEAR(Data!$D3390)</f>
        <v>2014</v>
      </c>
      <c r="D3390" s="7">
        <v>41920</v>
      </c>
      <c r="E3390" s="7">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c r="W3390" t="str">
        <f>TEXT(Table_1[[#This Row],[Order Date]],"mmmm")</f>
        <v>October</v>
      </c>
    </row>
    <row r="3391" spans="1:23" ht="14.25" customHeight="1">
      <c r="A3391" s="2">
        <v>3390</v>
      </c>
      <c r="B3391" s="2" t="s">
        <v>6597</v>
      </c>
      <c r="C3391" s="2">
        <f>YEAR(Data!$D3391)</f>
        <v>2014</v>
      </c>
      <c r="D3391" s="7">
        <v>41920</v>
      </c>
      <c r="E3391" s="7">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c r="W3391" t="str">
        <f>TEXT(Table_1[[#This Row],[Order Date]],"mmmm")</f>
        <v>October</v>
      </c>
    </row>
    <row r="3392" spans="1:23" ht="14.25" customHeight="1">
      <c r="A3392" s="2">
        <v>3391</v>
      </c>
      <c r="B3392" s="2" t="s">
        <v>6598</v>
      </c>
      <c r="C3392" s="2">
        <f>YEAR(Data!$D3392)</f>
        <v>2014</v>
      </c>
      <c r="D3392" s="7">
        <v>41724</v>
      </c>
      <c r="E3392" s="7">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c r="W3392" t="str">
        <f>TEXT(Table_1[[#This Row],[Order Date]],"mmmm")</f>
        <v>March</v>
      </c>
    </row>
    <row r="3393" spans="1:23" ht="14.25" customHeight="1">
      <c r="A3393" s="2">
        <v>3392</v>
      </c>
      <c r="B3393" s="2" t="s">
        <v>6599</v>
      </c>
      <c r="C3393" s="2">
        <f>YEAR(Data!$D3393)</f>
        <v>2011</v>
      </c>
      <c r="D3393" s="7">
        <v>40764</v>
      </c>
      <c r="E3393" s="7">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c r="W3393" t="str">
        <f>TEXT(Table_1[[#This Row],[Order Date]],"mmmm")</f>
        <v>August</v>
      </c>
    </row>
    <row r="3394" spans="1:23" ht="14.25" customHeight="1">
      <c r="A3394" s="2">
        <v>3393</v>
      </c>
      <c r="B3394" s="2" t="s">
        <v>6599</v>
      </c>
      <c r="C3394" s="2">
        <f>YEAR(Data!$D3394)</f>
        <v>2011</v>
      </c>
      <c r="D3394" s="7">
        <v>40764</v>
      </c>
      <c r="E3394" s="7">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c r="W3394" t="str">
        <f>TEXT(Table_1[[#This Row],[Order Date]],"mmmm")</f>
        <v>August</v>
      </c>
    </row>
    <row r="3395" spans="1:23" ht="14.25" customHeight="1">
      <c r="A3395" s="2">
        <v>3394</v>
      </c>
      <c r="B3395" s="2" t="s">
        <v>6600</v>
      </c>
      <c r="C3395" s="2">
        <f>YEAR(Data!$D3395)</f>
        <v>2011</v>
      </c>
      <c r="D3395" s="7">
        <v>40869</v>
      </c>
      <c r="E3395" s="7">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c r="W3395" t="str">
        <f>TEXT(Table_1[[#This Row],[Order Date]],"mmmm")</f>
        <v>November</v>
      </c>
    </row>
    <row r="3396" spans="1:23" ht="14.25" customHeight="1">
      <c r="A3396" s="2">
        <v>3395</v>
      </c>
      <c r="B3396" s="2" t="s">
        <v>6601</v>
      </c>
      <c r="C3396" s="2">
        <f>YEAR(Data!$D3396)</f>
        <v>2014</v>
      </c>
      <c r="D3396" s="7">
        <v>41801</v>
      </c>
      <c r="E3396" s="7">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c r="W3396" t="str">
        <f>TEXT(Table_1[[#This Row],[Order Date]],"mmmm")</f>
        <v>June</v>
      </c>
    </row>
    <row r="3397" spans="1:23" ht="14.25" customHeight="1">
      <c r="A3397" s="2">
        <v>3396</v>
      </c>
      <c r="B3397" s="2" t="s">
        <v>6602</v>
      </c>
      <c r="C3397" s="2">
        <f>YEAR(Data!$D3397)</f>
        <v>2014</v>
      </c>
      <c r="D3397" s="7">
        <v>41822</v>
      </c>
      <c r="E3397" s="7">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c r="W3397" t="str">
        <f>TEXT(Table_1[[#This Row],[Order Date]],"mmmm")</f>
        <v>July</v>
      </c>
    </row>
    <row r="3398" spans="1:23" ht="14.25" customHeight="1">
      <c r="A3398" s="2">
        <v>3397</v>
      </c>
      <c r="B3398" s="2" t="s">
        <v>6602</v>
      </c>
      <c r="C3398" s="2">
        <f>YEAR(Data!$D3398)</f>
        <v>2014</v>
      </c>
      <c r="D3398" s="7">
        <v>41822</v>
      </c>
      <c r="E3398" s="7">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c r="W3398" t="str">
        <f>TEXT(Table_1[[#This Row],[Order Date]],"mmmm")</f>
        <v>July</v>
      </c>
    </row>
    <row r="3399" spans="1:23" ht="14.25" customHeight="1">
      <c r="A3399" s="2">
        <v>3398</v>
      </c>
      <c r="B3399" s="2" t="s">
        <v>6602</v>
      </c>
      <c r="C3399" s="2">
        <f>YEAR(Data!$D3399)</f>
        <v>2014</v>
      </c>
      <c r="D3399" s="7">
        <v>41822</v>
      </c>
      <c r="E3399" s="7">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c r="W3399" t="str">
        <f>TEXT(Table_1[[#This Row],[Order Date]],"mmmm")</f>
        <v>July</v>
      </c>
    </row>
    <row r="3400" spans="1:23" ht="14.25" customHeight="1">
      <c r="A3400" s="2">
        <v>3399</v>
      </c>
      <c r="B3400" s="2" t="s">
        <v>6603</v>
      </c>
      <c r="C3400" s="2">
        <f>YEAR(Data!$D3400)</f>
        <v>2011</v>
      </c>
      <c r="D3400" s="7">
        <v>40868</v>
      </c>
      <c r="E3400" s="7">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c r="W3400" t="str">
        <f>TEXT(Table_1[[#This Row],[Order Date]],"mmmm")</f>
        <v>November</v>
      </c>
    </row>
    <row r="3401" spans="1:23" ht="14.25" customHeight="1">
      <c r="A3401" s="2">
        <v>3400</v>
      </c>
      <c r="B3401" s="2" t="s">
        <v>6603</v>
      </c>
      <c r="C3401" s="2">
        <f>YEAR(Data!$D3401)</f>
        <v>2011</v>
      </c>
      <c r="D3401" s="7">
        <v>40868</v>
      </c>
      <c r="E3401" s="7">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c r="W3401" t="str">
        <f>TEXT(Table_1[[#This Row],[Order Date]],"mmmm")</f>
        <v>November</v>
      </c>
    </row>
    <row r="3402" spans="1:23" ht="14.25" customHeight="1">
      <c r="A3402" s="2">
        <v>3401</v>
      </c>
      <c r="B3402" s="2" t="s">
        <v>6603</v>
      </c>
      <c r="C3402" s="2">
        <f>YEAR(Data!$D3402)</f>
        <v>2011</v>
      </c>
      <c r="D3402" s="7">
        <v>40868</v>
      </c>
      <c r="E3402" s="7">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c r="W3402" t="str">
        <f>TEXT(Table_1[[#This Row],[Order Date]],"mmmm")</f>
        <v>November</v>
      </c>
    </row>
    <row r="3403" spans="1:23" ht="14.25" customHeight="1">
      <c r="A3403" s="2">
        <v>3402</v>
      </c>
      <c r="B3403" s="2" t="s">
        <v>6603</v>
      </c>
      <c r="C3403" s="2">
        <f>YEAR(Data!$D3403)</f>
        <v>2011</v>
      </c>
      <c r="D3403" s="7">
        <v>40868</v>
      </c>
      <c r="E3403" s="7">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c r="W3403" t="str">
        <f>TEXT(Table_1[[#This Row],[Order Date]],"mmmm")</f>
        <v>November</v>
      </c>
    </row>
    <row r="3404" spans="1:23" ht="14.25" customHeight="1">
      <c r="A3404" s="2">
        <v>3403</v>
      </c>
      <c r="B3404" s="2" t="s">
        <v>6606</v>
      </c>
      <c r="C3404" s="2">
        <f>YEAR(Data!$D3404)</f>
        <v>2012</v>
      </c>
      <c r="D3404" s="7">
        <v>41033</v>
      </c>
      <c r="E3404" s="7">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c r="W3404" t="str">
        <f>TEXT(Table_1[[#This Row],[Order Date]],"mmmm")</f>
        <v>May</v>
      </c>
    </row>
    <row r="3405" spans="1:23" ht="14.25" customHeight="1">
      <c r="A3405" s="2">
        <v>3404</v>
      </c>
      <c r="B3405" s="2" t="s">
        <v>6608</v>
      </c>
      <c r="C3405" s="2">
        <f>YEAR(Data!$D3405)</f>
        <v>2014</v>
      </c>
      <c r="D3405" s="7">
        <v>41789</v>
      </c>
      <c r="E3405" s="7">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c r="W3405" t="str">
        <f>TEXT(Table_1[[#This Row],[Order Date]],"mmmm")</f>
        <v>May</v>
      </c>
    </row>
    <row r="3406" spans="1:23" ht="14.25" customHeight="1">
      <c r="A3406" s="2">
        <v>3405</v>
      </c>
      <c r="B3406" s="2" t="s">
        <v>6611</v>
      </c>
      <c r="C3406" s="2">
        <f>YEAR(Data!$D3406)</f>
        <v>2012</v>
      </c>
      <c r="D3406" s="7">
        <v>41199</v>
      </c>
      <c r="E3406" s="7">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c r="W3406" t="str">
        <f>TEXT(Table_1[[#This Row],[Order Date]],"mmmm")</f>
        <v>October</v>
      </c>
    </row>
    <row r="3407" spans="1:23" ht="14.25" customHeight="1">
      <c r="A3407" s="2">
        <v>3406</v>
      </c>
      <c r="B3407" s="2" t="s">
        <v>6612</v>
      </c>
      <c r="C3407" s="2">
        <f>YEAR(Data!$D3407)</f>
        <v>2011</v>
      </c>
      <c r="D3407" s="7">
        <v>40656</v>
      </c>
      <c r="E3407" s="7">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c r="W3407" t="str">
        <f>TEXT(Table_1[[#This Row],[Order Date]],"mmmm")</f>
        <v>April</v>
      </c>
    </row>
    <row r="3408" spans="1:23" ht="14.25" customHeight="1">
      <c r="A3408" s="2">
        <v>3407</v>
      </c>
      <c r="B3408" s="2" t="s">
        <v>6612</v>
      </c>
      <c r="C3408" s="2">
        <f>YEAR(Data!$D3408)</f>
        <v>2011</v>
      </c>
      <c r="D3408" s="7">
        <v>40656</v>
      </c>
      <c r="E3408" s="7">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c r="W3408" t="str">
        <f>TEXT(Table_1[[#This Row],[Order Date]],"mmmm")</f>
        <v>April</v>
      </c>
    </row>
    <row r="3409" spans="1:23" ht="14.25" customHeight="1">
      <c r="A3409" s="2">
        <v>3408</v>
      </c>
      <c r="B3409" s="2" t="s">
        <v>6612</v>
      </c>
      <c r="C3409" s="2">
        <f>YEAR(Data!$D3409)</f>
        <v>2011</v>
      </c>
      <c r="D3409" s="7">
        <v>40656</v>
      </c>
      <c r="E3409" s="7">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c r="W3409" t="str">
        <f>TEXT(Table_1[[#This Row],[Order Date]],"mmmm")</f>
        <v>April</v>
      </c>
    </row>
    <row r="3410" spans="1:23" ht="14.25" customHeight="1">
      <c r="A3410" s="2">
        <v>3409</v>
      </c>
      <c r="B3410" s="2" t="s">
        <v>6612</v>
      </c>
      <c r="C3410" s="2">
        <f>YEAR(Data!$D3410)</f>
        <v>2011</v>
      </c>
      <c r="D3410" s="7">
        <v>40656</v>
      </c>
      <c r="E3410" s="7">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c r="W3410" t="str">
        <f>TEXT(Table_1[[#This Row],[Order Date]],"mmmm")</f>
        <v>April</v>
      </c>
    </row>
    <row r="3411" spans="1:23" ht="14.25" customHeight="1">
      <c r="A3411" s="2">
        <v>3410</v>
      </c>
      <c r="B3411" s="2" t="s">
        <v>6613</v>
      </c>
      <c r="C3411" s="2">
        <f>YEAR(Data!$D3411)</f>
        <v>2014</v>
      </c>
      <c r="D3411" s="7">
        <v>41760</v>
      </c>
      <c r="E3411" s="7">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c r="W3411" t="str">
        <f>TEXT(Table_1[[#This Row],[Order Date]],"mmmm")</f>
        <v>May</v>
      </c>
    </row>
    <row r="3412" spans="1:23" ht="14.25" customHeight="1">
      <c r="A3412" s="2">
        <v>3411</v>
      </c>
      <c r="B3412" s="2" t="s">
        <v>6614</v>
      </c>
      <c r="C3412" s="2">
        <f>YEAR(Data!$D3412)</f>
        <v>2013</v>
      </c>
      <c r="D3412" s="7">
        <v>41538</v>
      </c>
      <c r="E3412" s="7">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c r="W3412" t="str">
        <f>TEXT(Table_1[[#This Row],[Order Date]],"mmmm")</f>
        <v>September</v>
      </c>
    </row>
    <row r="3413" spans="1:23" ht="14.25" customHeight="1">
      <c r="A3413" s="2">
        <v>3412</v>
      </c>
      <c r="B3413" s="2" t="s">
        <v>6614</v>
      </c>
      <c r="C3413" s="2">
        <f>YEAR(Data!$D3413)</f>
        <v>2013</v>
      </c>
      <c r="D3413" s="7">
        <v>41538</v>
      </c>
      <c r="E3413" s="7">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c r="W3413" t="str">
        <f>TEXT(Table_1[[#This Row],[Order Date]],"mmmm")</f>
        <v>September</v>
      </c>
    </row>
    <row r="3414" spans="1:23" ht="14.25" customHeight="1">
      <c r="A3414" s="2">
        <v>3413</v>
      </c>
      <c r="B3414" s="2" t="s">
        <v>6614</v>
      </c>
      <c r="C3414" s="2">
        <f>YEAR(Data!$D3414)</f>
        <v>2013</v>
      </c>
      <c r="D3414" s="7">
        <v>41538</v>
      </c>
      <c r="E3414" s="7">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c r="W3414" t="str">
        <f>TEXT(Table_1[[#This Row],[Order Date]],"mmmm")</f>
        <v>September</v>
      </c>
    </row>
    <row r="3415" spans="1:23" ht="14.25" customHeight="1">
      <c r="A3415" s="2">
        <v>3414</v>
      </c>
      <c r="B3415" s="2" t="s">
        <v>6614</v>
      </c>
      <c r="C3415" s="2">
        <f>YEAR(Data!$D3415)</f>
        <v>2013</v>
      </c>
      <c r="D3415" s="7">
        <v>41538</v>
      </c>
      <c r="E3415" s="7">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c r="W3415" t="str">
        <f>TEXT(Table_1[[#This Row],[Order Date]],"mmmm")</f>
        <v>September</v>
      </c>
    </row>
    <row r="3416" spans="1:23" ht="14.25" customHeight="1">
      <c r="A3416" s="2">
        <v>3415</v>
      </c>
      <c r="B3416" s="2" t="s">
        <v>6614</v>
      </c>
      <c r="C3416" s="2">
        <f>YEAR(Data!$D3416)</f>
        <v>2013</v>
      </c>
      <c r="D3416" s="7">
        <v>41538</v>
      </c>
      <c r="E3416" s="7">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c r="W3416" t="str">
        <f>TEXT(Table_1[[#This Row],[Order Date]],"mmmm")</f>
        <v>September</v>
      </c>
    </row>
    <row r="3417" spans="1:23" ht="14.25" customHeight="1">
      <c r="A3417" s="2">
        <v>3416</v>
      </c>
      <c r="B3417" s="2" t="s">
        <v>6615</v>
      </c>
      <c r="C3417" s="2">
        <f>YEAR(Data!$D3417)</f>
        <v>2013</v>
      </c>
      <c r="D3417" s="7">
        <v>41520</v>
      </c>
      <c r="E3417" s="7">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c r="W3417" t="str">
        <f>TEXT(Table_1[[#This Row],[Order Date]],"mmmm")</f>
        <v>September</v>
      </c>
    </row>
    <row r="3418" spans="1:23" ht="14.25" customHeight="1">
      <c r="A3418" s="2">
        <v>3417</v>
      </c>
      <c r="B3418" s="2" t="s">
        <v>6615</v>
      </c>
      <c r="C3418" s="2">
        <f>YEAR(Data!$D3418)</f>
        <v>2013</v>
      </c>
      <c r="D3418" s="7">
        <v>41520</v>
      </c>
      <c r="E3418" s="7">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c r="W3418" t="str">
        <f>TEXT(Table_1[[#This Row],[Order Date]],"mmmm")</f>
        <v>September</v>
      </c>
    </row>
    <row r="3419" spans="1:23" ht="14.25" customHeight="1">
      <c r="A3419" s="2">
        <v>3418</v>
      </c>
      <c r="B3419" s="2" t="s">
        <v>6616</v>
      </c>
      <c r="C3419" s="2">
        <f>YEAR(Data!$D3419)</f>
        <v>2012</v>
      </c>
      <c r="D3419" s="7">
        <v>41026</v>
      </c>
      <c r="E3419" s="7">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c r="W3419" t="str">
        <f>TEXT(Table_1[[#This Row],[Order Date]],"mmmm")</f>
        <v>April</v>
      </c>
    </row>
    <row r="3420" spans="1:23" ht="14.25" customHeight="1">
      <c r="A3420" s="2">
        <v>3419</v>
      </c>
      <c r="B3420" s="2" t="s">
        <v>6616</v>
      </c>
      <c r="C3420" s="2">
        <f>YEAR(Data!$D3420)</f>
        <v>2012</v>
      </c>
      <c r="D3420" s="7">
        <v>41026</v>
      </c>
      <c r="E3420" s="7">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c r="W3420" t="str">
        <f>TEXT(Table_1[[#This Row],[Order Date]],"mmmm")</f>
        <v>April</v>
      </c>
    </row>
    <row r="3421" spans="1:23" ht="14.25" customHeight="1">
      <c r="A3421" s="2">
        <v>3420</v>
      </c>
      <c r="B3421" s="2" t="s">
        <v>6617</v>
      </c>
      <c r="C3421" s="2">
        <f>YEAR(Data!$D3421)</f>
        <v>2012</v>
      </c>
      <c r="D3421" s="7">
        <v>41158</v>
      </c>
      <c r="E3421" s="7">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c r="W3421" t="str">
        <f>TEXT(Table_1[[#This Row],[Order Date]],"mmmm")</f>
        <v>September</v>
      </c>
    </row>
    <row r="3422" spans="1:23" ht="14.25" customHeight="1">
      <c r="A3422" s="2">
        <v>3421</v>
      </c>
      <c r="B3422" s="2" t="s">
        <v>6618</v>
      </c>
      <c r="C3422" s="2">
        <f>YEAR(Data!$D3422)</f>
        <v>2013</v>
      </c>
      <c r="D3422" s="7">
        <v>41423</v>
      </c>
      <c r="E3422" s="7">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c r="W3422" t="str">
        <f>TEXT(Table_1[[#This Row],[Order Date]],"mmmm")</f>
        <v>May</v>
      </c>
    </row>
    <row r="3423" spans="1:23" ht="14.25" customHeight="1">
      <c r="A3423" s="2">
        <v>3422</v>
      </c>
      <c r="B3423" s="2" t="s">
        <v>6618</v>
      </c>
      <c r="C3423" s="2">
        <f>YEAR(Data!$D3423)</f>
        <v>2013</v>
      </c>
      <c r="D3423" s="7">
        <v>41423</v>
      </c>
      <c r="E3423" s="7">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c r="W3423" t="str">
        <f>TEXT(Table_1[[#This Row],[Order Date]],"mmmm")</f>
        <v>May</v>
      </c>
    </row>
    <row r="3424" spans="1:23" ht="14.25" customHeight="1">
      <c r="A3424" s="2">
        <v>3423</v>
      </c>
      <c r="B3424" s="2" t="s">
        <v>6618</v>
      </c>
      <c r="C3424" s="2">
        <f>YEAR(Data!$D3424)</f>
        <v>2013</v>
      </c>
      <c r="D3424" s="7">
        <v>41423</v>
      </c>
      <c r="E3424" s="7">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c r="W3424" t="str">
        <f>TEXT(Table_1[[#This Row],[Order Date]],"mmmm")</f>
        <v>May</v>
      </c>
    </row>
    <row r="3425" spans="1:23" ht="14.25" customHeight="1">
      <c r="A3425" s="2">
        <v>3424</v>
      </c>
      <c r="B3425" s="2" t="s">
        <v>6618</v>
      </c>
      <c r="C3425" s="2">
        <f>YEAR(Data!$D3425)</f>
        <v>2013</v>
      </c>
      <c r="D3425" s="7">
        <v>41423</v>
      </c>
      <c r="E3425" s="7">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c r="W3425" t="str">
        <f>TEXT(Table_1[[#This Row],[Order Date]],"mmmm")</f>
        <v>May</v>
      </c>
    </row>
    <row r="3426" spans="1:23" ht="14.25" customHeight="1">
      <c r="A3426" s="2">
        <v>3425</v>
      </c>
      <c r="B3426" s="2" t="s">
        <v>6618</v>
      </c>
      <c r="C3426" s="2">
        <f>YEAR(Data!$D3426)</f>
        <v>2013</v>
      </c>
      <c r="D3426" s="7">
        <v>41423</v>
      </c>
      <c r="E3426" s="7">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c r="W3426" t="str">
        <f>TEXT(Table_1[[#This Row],[Order Date]],"mmmm")</f>
        <v>May</v>
      </c>
    </row>
    <row r="3427" spans="1:23" ht="14.25" customHeight="1">
      <c r="A3427" s="2">
        <v>3426</v>
      </c>
      <c r="B3427" s="2" t="s">
        <v>6619</v>
      </c>
      <c r="C3427" s="2">
        <f>YEAR(Data!$D3427)</f>
        <v>2012</v>
      </c>
      <c r="D3427" s="7">
        <v>41176</v>
      </c>
      <c r="E3427" s="7">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c r="W3427" t="str">
        <f>TEXT(Table_1[[#This Row],[Order Date]],"mmmm")</f>
        <v>September</v>
      </c>
    </row>
    <row r="3428" spans="1:23" ht="14.25" customHeight="1">
      <c r="A3428" s="2">
        <v>3427</v>
      </c>
      <c r="B3428" s="2" t="s">
        <v>6619</v>
      </c>
      <c r="C3428" s="2">
        <f>YEAR(Data!$D3428)</f>
        <v>2012</v>
      </c>
      <c r="D3428" s="7">
        <v>41176</v>
      </c>
      <c r="E3428" s="7">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c r="W3428" t="str">
        <f>TEXT(Table_1[[#This Row],[Order Date]],"mmmm")</f>
        <v>September</v>
      </c>
    </row>
    <row r="3429" spans="1:23" ht="14.25" customHeight="1">
      <c r="A3429" s="2">
        <v>3428</v>
      </c>
      <c r="B3429" s="2" t="s">
        <v>6621</v>
      </c>
      <c r="C3429" s="2">
        <f>YEAR(Data!$D3429)</f>
        <v>2014</v>
      </c>
      <c r="D3429" s="7">
        <v>41824</v>
      </c>
      <c r="E3429" s="7">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c r="W3429" t="str">
        <f>TEXT(Table_1[[#This Row],[Order Date]],"mmmm")</f>
        <v>July</v>
      </c>
    </row>
    <row r="3430" spans="1:23" ht="14.25" customHeight="1">
      <c r="A3430" s="2">
        <v>3429</v>
      </c>
      <c r="B3430" s="2" t="s">
        <v>6621</v>
      </c>
      <c r="C3430" s="2">
        <f>YEAR(Data!$D3430)</f>
        <v>2014</v>
      </c>
      <c r="D3430" s="7">
        <v>41824</v>
      </c>
      <c r="E3430" s="7">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c r="W3430" t="str">
        <f>TEXT(Table_1[[#This Row],[Order Date]],"mmmm")</f>
        <v>July</v>
      </c>
    </row>
    <row r="3431" spans="1:23" ht="14.25" customHeight="1">
      <c r="A3431" s="2">
        <v>3430</v>
      </c>
      <c r="B3431" s="2" t="s">
        <v>6621</v>
      </c>
      <c r="C3431" s="2">
        <f>YEAR(Data!$D3431)</f>
        <v>2014</v>
      </c>
      <c r="D3431" s="7">
        <v>41824</v>
      </c>
      <c r="E3431" s="7">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c r="W3431" t="str">
        <f>TEXT(Table_1[[#This Row],[Order Date]],"mmmm")</f>
        <v>July</v>
      </c>
    </row>
    <row r="3432" spans="1:23" ht="14.25" customHeight="1">
      <c r="A3432" s="2">
        <v>3431</v>
      </c>
      <c r="B3432" s="2" t="s">
        <v>6624</v>
      </c>
      <c r="C3432" s="2">
        <f>YEAR(Data!$D3432)</f>
        <v>2014</v>
      </c>
      <c r="D3432" s="7">
        <v>41982</v>
      </c>
      <c r="E3432" s="7">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c r="W3432" t="str">
        <f>TEXT(Table_1[[#This Row],[Order Date]],"mmmm")</f>
        <v>December</v>
      </c>
    </row>
    <row r="3433" spans="1:23" ht="14.25" customHeight="1">
      <c r="A3433" s="2">
        <v>3432</v>
      </c>
      <c r="B3433" s="2" t="s">
        <v>6624</v>
      </c>
      <c r="C3433" s="2">
        <f>YEAR(Data!$D3433)</f>
        <v>2014</v>
      </c>
      <c r="D3433" s="7">
        <v>41982</v>
      </c>
      <c r="E3433" s="7">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c r="W3433" t="str">
        <f>TEXT(Table_1[[#This Row],[Order Date]],"mmmm")</f>
        <v>December</v>
      </c>
    </row>
    <row r="3434" spans="1:23" ht="14.25" customHeight="1">
      <c r="A3434" s="2">
        <v>3433</v>
      </c>
      <c r="B3434" s="2" t="s">
        <v>6624</v>
      </c>
      <c r="C3434" s="2">
        <f>YEAR(Data!$D3434)</f>
        <v>2014</v>
      </c>
      <c r="D3434" s="7">
        <v>41982</v>
      </c>
      <c r="E3434" s="7">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c r="W3434" t="str">
        <f>TEXT(Table_1[[#This Row],[Order Date]],"mmmm")</f>
        <v>December</v>
      </c>
    </row>
    <row r="3435" spans="1:23" ht="14.25" customHeight="1">
      <c r="A3435" s="2">
        <v>3434</v>
      </c>
      <c r="B3435" s="2" t="s">
        <v>6627</v>
      </c>
      <c r="C3435" s="2">
        <f>YEAR(Data!$D3435)</f>
        <v>2014</v>
      </c>
      <c r="D3435" s="7">
        <v>41979</v>
      </c>
      <c r="E3435" s="7">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c r="W3435" t="str">
        <f>TEXT(Table_1[[#This Row],[Order Date]],"mmmm")</f>
        <v>December</v>
      </c>
    </row>
    <row r="3436" spans="1:23" ht="14.25" customHeight="1">
      <c r="A3436" s="2">
        <v>3435</v>
      </c>
      <c r="B3436" s="2" t="s">
        <v>6627</v>
      </c>
      <c r="C3436" s="2">
        <f>YEAR(Data!$D3436)</f>
        <v>2014</v>
      </c>
      <c r="D3436" s="7">
        <v>41979</v>
      </c>
      <c r="E3436" s="7">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c r="W3436" t="str">
        <f>TEXT(Table_1[[#This Row],[Order Date]],"mmmm")</f>
        <v>December</v>
      </c>
    </row>
    <row r="3437" spans="1:23" ht="14.25" customHeight="1">
      <c r="A3437" s="2">
        <v>3436</v>
      </c>
      <c r="B3437" s="2" t="s">
        <v>6628</v>
      </c>
      <c r="C3437" s="2">
        <f>YEAR(Data!$D3437)</f>
        <v>2012</v>
      </c>
      <c r="D3437" s="7">
        <v>41179</v>
      </c>
      <c r="E3437" s="7">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c r="W3437" t="str">
        <f>TEXT(Table_1[[#This Row],[Order Date]],"mmmm")</f>
        <v>September</v>
      </c>
    </row>
    <row r="3438" spans="1:23" ht="14.25" customHeight="1">
      <c r="A3438" s="2">
        <v>3437</v>
      </c>
      <c r="B3438" s="2" t="s">
        <v>6628</v>
      </c>
      <c r="C3438" s="2">
        <f>YEAR(Data!$D3438)</f>
        <v>2012</v>
      </c>
      <c r="D3438" s="7">
        <v>41179</v>
      </c>
      <c r="E3438" s="7">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c r="W3438" t="str">
        <f>TEXT(Table_1[[#This Row],[Order Date]],"mmmm")</f>
        <v>September</v>
      </c>
    </row>
    <row r="3439" spans="1:23" ht="14.25" customHeight="1">
      <c r="A3439" s="2">
        <v>3438</v>
      </c>
      <c r="B3439" s="2" t="s">
        <v>6629</v>
      </c>
      <c r="C3439" s="2">
        <f>YEAR(Data!$D3439)</f>
        <v>2014</v>
      </c>
      <c r="D3439" s="7">
        <v>41943</v>
      </c>
      <c r="E3439" s="7">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c r="W3439" t="str">
        <f>TEXT(Table_1[[#This Row],[Order Date]],"mmmm")</f>
        <v>October</v>
      </c>
    </row>
    <row r="3440" spans="1:23" ht="14.25" customHeight="1">
      <c r="A3440" s="2">
        <v>3439</v>
      </c>
      <c r="B3440" s="2" t="s">
        <v>6629</v>
      </c>
      <c r="C3440" s="2">
        <f>YEAR(Data!$D3440)</f>
        <v>2014</v>
      </c>
      <c r="D3440" s="7">
        <v>41943</v>
      </c>
      <c r="E3440" s="7">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c r="W3440" t="str">
        <f>TEXT(Table_1[[#This Row],[Order Date]],"mmmm")</f>
        <v>October</v>
      </c>
    </row>
    <row r="3441" spans="1:23" ht="14.25" customHeight="1">
      <c r="A3441" s="2">
        <v>3440</v>
      </c>
      <c r="B3441" s="2" t="s">
        <v>6629</v>
      </c>
      <c r="C3441" s="2">
        <f>YEAR(Data!$D3441)</f>
        <v>2014</v>
      </c>
      <c r="D3441" s="7">
        <v>41943</v>
      </c>
      <c r="E3441" s="7">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c r="W3441" t="str">
        <f>TEXT(Table_1[[#This Row],[Order Date]],"mmmm")</f>
        <v>October</v>
      </c>
    </row>
    <row r="3442" spans="1:23" ht="14.25" customHeight="1">
      <c r="A3442" s="2">
        <v>3441</v>
      </c>
      <c r="B3442" s="2" t="s">
        <v>6630</v>
      </c>
      <c r="C3442" s="2">
        <f>YEAR(Data!$D3442)</f>
        <v>2012</v>
      </c>
      <c r="D3442" s="7">
        <v>41242</v>
      </c>
      <c r="E3442" s="7">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c r="W3442" t="str">
        <f>TEXT(Table_1[[#This Row],[Order Date]],"mmmm")</f>
        <v>November</v>
      </c>
    </row>
    <row r="3443" spans="1:23" ht="14.25" customHeight="1">
      <c r="A3443" s="2">
        <v>3442</v>
      </c>
      <c r="B3443" s="2" t="s">
        <v>6631</v>
      </c>
      <c r="C3443" s="2">
        <f>YEAR(Data!$D3443)</f>
        <v>2011</v>
      </c>
      <c r="D3443" s="7">
        <v>40613</v>
      </c>
      <c r="E3443" s="7">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c r="W3443" t="str">
        <f>TEXT(Table_1[[#This Row],[Order Date]],"mmmm")</f>
        <v>March</v>
      </c>
    </row>
    <row r="3444" spans="1:23" ht="14.25" customHeight="1">
      <c r="A3444" s="2">
        <v>3443</v>
      </c>
      <c r="B3444" s="2" t="s">
        <v>6632</v>
      </c>
      <c r="C3444" s="2">
        <f>YEAR(Data!$D3444)</f>
        <v>2014</v>
      </c>
      <c r="D3444" s="7">
        <v>41963</v>
      </c>
      <c r="E3444" s="7">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c r="W3444" t="str">
        <f>TEXT(Table_1[[#This Row],[Order Date]],"mmmm")</f>
        <v>November</v>
      </c>
    </row>
    <row r="3445" spans="1:23" ht="14.25" customHeight="1">
      <c r="A3445" s="2">
        <v>3444</v>
      </c>
      <c r="B3445" s="2" t="s">
        <v>6632</v>
      </c>
      <c r="C3445" s="2">
        <f>YEAR(Data!$D3445)</f>
        <v>2014</v>
      </c>
      <c r="D3445" s="7">
        <v>41963</v>
      </c>
      <c r="E3445" s="7">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c r="W3445" t="str">
        <f>TEXT(Table_1[[#This Row],[Order Date]],"mmmm")</f>
        <v>November</v>
      </c>
    </row>
    <row r="3446" spans="1:23" ht="14.25" customHeight="1">
      <c r="A3446" s="2">
        <v>3445</v>
      </c>
      <c r="B3446" s="2" t="s">
        <v>6633</v>
      </c>
      <c r="C3446" s="2">
        <f>YEAR(Data!$D3446)</f>
        <v>2013</v>
      </c>
      <c r="D3446" s="7">
        <v>41485</v>
      </c>
      <c r="E3446" s="7">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c r="W3446" t="str">
        <f>TEXT(Table_1[[#This Row],[Order Date]],"mmmm")</f>
        <v>July</v>
      </c>
    </row>
    <row r="3447" spans="1:23" ht="14.25" customHeight="1">
      <c r="A3447" s="2">
        <v>3446</v>
      </c>
      <c r="B3447" s="2" t="s">
        <v>6636</v>
      </c>
      <c r="C3447" s="2">
        <f>YEAR(Data!$D3447)</f>
        <v>2012</v>
      </c>
      <c r="D3447" s="7">
        <v>41072</v>
      </c>
      <c r="E3447" s="7">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c r="W3447" t="str">
        <f>TEXT(Table_1[[#This Row],[Order Date]],"mmmm")</f>
        <v>June</v>
      </c>
    </row>
    <row r="3448" spans="1:23" ht="14.25" customHeight="1">
      <c r="A3448" s="2">
        <v>3447</v>
      </c>
      <c r="B3448" s="2" t="s">
        <v>6637</v>
      </c>
      <c r="C3448" s="2">
        <f>YEAR(Data!$D3448)</f>
        <v>2013</v>
      </c>
      <c r="D3448" s="7">
        <v>41493</v>
      </c>
      <c r="E3448" s="7">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c r="W3448" t="str">
        <f>TEXT(Table_1[[#This Row],[Order Date]],"mmmm")</f>
        <v>August</v>
      </c>
    </row>
    <row r="3449" spans="1:23" ht="14.25" customHeight="1">
      <c r="A3449" s="2">
        <v>3448</v>
      </c>
      <c r="B3449" s="2" t="s">
        <v>6640</v>
      </c>
      <c r="C3449" s="2">
        <f>YEAR(Data!$D3449)</f>
        <v>2014</v>
      </c>
      <c r="D3449" s="7">
        <v>41802</v>
      </c>
      <c r="E3449" s="7">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c r="W3449" t="str">
        <f>TEXT(Table_1[[#This Row],[Order Date]],"mmmm")</f>
        <v>June</v>
      </c>
    </row>
    <row r="3450" spans="1:23" ht="14.25" customHeight="1">
      <c r="A3450" s="2">
        <v>3449</v>
      </c>
      <c r="B3450" s="2" t="s">
        <v>6641</v>
      </c>
      <c r="C3450" s="2">
        <f>YEAR(Data!$D3450)</f>
        <v>2013</v>
      </c>
      <c r="D3450" s="7">
        <v>41555</v>
      </c>
      <c r="E3450" s="7">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c r="W3450" t="str">
        <f>TEXT(Table_1[[#This Row],[Order Date]],"mmmm")</f>
        <v>October</v>
      </c>
    </row>
    <row r="3451" spans="1:23" ht="14.25" customHeight="1">
      <c r="A3451" s="2">
        <v>3450</v>
      </c>
      <c r="B3451" s="2" t="s">
        <v>6642</v>
      </c>
      <c r="C3451" s="2">
        <f>YEAR(Data!$D3451)</f>
        <v>2011</v>
      </c>
      <c r="D3451" s="7">
        <v>40794</v>
      </c>
      <c r="E3451" s="7">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c r="W3451" t="str">
        <f>TEXT(Table_1[[#This Row],[Order Date]],"mmmm")</f>
        <v>September</v>
      </c>
    </row>
    <row r="3452" spans="1:23" ht="14.25" customHeight="1">
      <c r="A3452" s="2">
        <v>3451</v>
      </c>
      <c r="B3452" s="2" t="s">
        <v>6642</v>
      </c>
      <c r="C3452" s="2">
        <f>YEAR(Data!$D3452)</f>
        <v>2011</v>
      </c>
      <c r="D3452" s="7">
        <v>40794</v>
      </c>
      <c r="E3452" s="7">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c r="W3452" t="str">
        <f>TEXT(Table_1[[#This Row],[Order Date]],"mmmm")</f>
        <v>September</v>
      </c>
    </row>
    <row r="3453" spans="1:23" ht="14.25" customHeight="1">
      <c r="A3453" s="2">
        <v>3452</v>
      </c>
      <c r="B3453" s="2" t="s">
        <v>6642</v>
      </c>
      <c r="C3453" s="2">
        <f>YEAR(Data!$D3453)</f>
        <v>2011</v>
      </c>
      <c r="D3453" s="7">
        <v>40794</v>
      </c>
      <c r="E3453" s="7">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c r="W3453" t="str">
        <f>TEXT(Table_1[[#This Row],[Order Date]],"mmmm")</f>
        <v>September</v>
      </c>
    </row>
    <row r="3454" spans="1:23" ht="14.25" customHeight="1">
      <c r="A3454" s="2">
        <v>3453</v>
      </c>
      <c r="B3454" s="2" t="s">
        <v>6643</v>
      </c>
      <c r="C3454" s="2">
        <f>YEAR(Data!$D3454)</f>
        <v>2011</v>
      </c>
      <c r="D3454" s="7">
        <v>40618</v>
      </c>
      <c r="E3454" s="7">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c r="W3454" t="str">
        <f>TEXT(Table_1[[#This Row],[Order Date]],"mmmm")</f>
        <v>March</v>
      </c>
    </row>
    <row r="3455" spans="1:23" ht="14.25" customHeight="1">
      <c r="A3455" s="2">
        <v>3454</v>
      </c>
      <c r="B3455" s="2" t="s">
        <v>6646</v>
      </c>
      <c r="C3455" s="2">
        <f>YEAR(Data!$D3455)</f>
        <v>2012</v>
      </c>
      <c r="D3455" s="7">
        <v>40968</v>
      </c>
      <c r="E3455" s="7">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c r="W3455" t="str">
        <f>TEXT(Table_1[[#This Row],[Order Date]],"mmmm")</f>
        <v>February</v>
      </c>
    </row>
    <row r="3456" spans="1:23" ht="14.25" customHeight="1">
      <c r="A3456" s="2">
        <v>3455</v>
      </c>
      <c r="B3456" s="2" t="s">
        <v>6647</v>
      </c>
      <c r="C3456" s="2">
        <f>YEAR(Data!$D3456)</f>
        <v>2012</v>
      </c>
      <c r="D3456" s="7">
        <v>41099</v>
      </c>
      <c r="E3456" s="7">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c r="W3456" t="str">
        <f>TEXT(Table_1[[#This Row],[Order Date]],"mmmm")</f>
        <v>July</v>
      </c>
    </row>
    <row r="3457" spans="1:23" ht="14.25" customHeight="1">
      <c r="A3457" s="2">
        <v>3456</v>
      </c>
      <c r="B3457" s="2" t="s">
        <v>6650</v>
      </c>
      <c r="C3457" s="2">
        <f>YEAR(Data!$D3457)</f>
        <v>2013</v>
      </c>
      <c r="D3457" s="7">
        <v>41325</v>
      </c>
      <c r="E3457" s="7">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c r="W3457" t="str">
        <f>TEXT(Table_1[[#This Row],[Order Date]],"mmmm")</f>
        <v>February</v>
      </c>
    </row>
    <row r="3458" spans="1:23" ht="14.25" customHeight="1">
      <c r="A3458" s="2">
        <v>3457</v>
      </c>
      <c r="B3458" s="2" t="s">
        <v>6653</v>
      </c>
      <c r="C3458" s="2">
        <f>YEAR(Data!$D3458)</f>
        <v>2014</v>
      </c>
      <c r="D3458" s="7">
        <v>41899</v>
      </c>
      <c r="E3458" s="7">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c r="W3458" t="str">
        <f>TEXT(Table_1[[#This Row],[Order Date]],"mmmm")</f>
        <v>September</v>
      </c>
    </row>
    <row r="3459" spans="1:23" ht="14.25" customHeight="1">
      <c r="A3459" s="2">
        <v>3458</v>
      </c>
      <c r="B3459" s="2" t="s">
        <v>6653</v>
      </c>
      <c r="C3459" s="2">
        <f>YEAR(Data!$D3459)</f>
        <v>2014</v>
      </c>
      <c r="D3459" s="7">
        <v>41899</v>
      </c>
      <c r="E3459" s="7">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c r="W3459" t="str">
        <f>TEXT(Table_1[[#This Row],[Order Date]],"mmmm")</f>
        <v>September</v>
      </c>
    </row>
    <row r="3460" spans="1:23" ht="14.25" customHeight="1">
      <c r="A3460" s="2">
        <v>3459</v>
      </c>
      <c r="B3460" s="2" t="s">
        <v>6653</v>
      </c>
      <c r="C3460" s="2">
        <f>YEAR(Data!$D3460)</f>
        <v>2014</v>
      </c>
      <c r="D3460" s="7">
        <v>41899</v>
      </c>
      <c r="E3460" s="7">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c r="W3460" t="str">
        <f>TEXT(Table_1[[#This Row],[Order Date]],"mmmm")</f>
        <v>September</v>
      </c>
    </row>
    <row r="3461" spans="1:23" ht="14.25" customHeight="1">
      <c r="A3461" s="2">
        <v>3460</v>
      </c>
      <c r="B3461" s="2" t="s">
        <v>6653</v>
      </c>
      <c r="C3461" s="2">
        <f>YEAR(Data!$D3461)</f>
        <v>2014</v>
      </c>
      <c r="D3461" s="7">
        <v>41899</v>
      </c>
      <c r="E3461" s="7">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c r="W3461" t="str">
        <f>TEXT(Table_1[[#This Row],[Order Date]],"mmmm")</f>
        <v>September</v>
      </c>
    </row>
    <row r="3462" spans="1:23" ht="14.25" customHeight="1">
      <c r="A3462" s="2">
        <v>3461</v>
      </c>
      <c r="B3462" s="2" t="s">
        <v>6653</v>
      </c>
      <c r="C3462" s="2">
        <f>YEAR(Data!$D3462)</f>
        <v>2014</v>
      </c>
      <c r="D3462" s="7">
        <v>41899</v>
      </c>
      <c r="E3462" s="7">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c r="W3462" t="str">
        <f>TEXT(Table_1[[#This Row],[Order Date]],"mmmm")</f>
        <v>September</v>
      </c>
    </row>
    <row r="3463" spans="1:23" ht="14.25" customHeight="1">
      <c r="A3463" s="2">
        <v>3462</v>
      </c>
      <c r="B3463" s="2" t="s">
        <v>6654</v>
      </c>
      <c r="C3463" s="2">
        <f>YEAR(Data!$D3463)</f>
        <v>2014</v>
      </c>
      <c r="D3463" s="7">
        <v>41949</v>
      </c>
      <c r="E3463" s="7">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c r="W3463" t="str">
        <f>TEXT(Table_1[[#This Row],[Order Date]],"mmmm")</f>
        <v>November</v>
      </c>
    </row>
    <row r="3464" spans="1:23" ht="14.25" customHeight="1">
      <c r="A3464" s="2">
        <v>3463</v>
      </c>
      <c r="B3464" s="2" t="s">
        <v>6655</v>
      </c>
      <c r="C3464" s="2">
        <f>YEAR(Data!$D3464)</f>
        <v>2012</v>
      </c>
      <c r="D3464" s="7">
        <v>40959</v>
      </c>
      <c r="E3464" s="7">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c r="W3464" t="str">
        <f>TEXT(Table_1[[#This Row],[Order Date]],"mmmm")</f>
        <v>February</v>
      </c>
    </row>
    <row r="3465" spans="1:23" ht="14.25" customHeight="1">
      <c r="A3465" s="2">
        <v>3464</v>
      </c>
      <c r="B3465" s="2" t="s">
        <v>6656</v>
      </c>
      <c r="C3465" s="2">
        <f>YEAR(Data!$D3465)</f>
        <v>2013</v>
      </c>
      <c r="D3465" s="7">
        <v>41604</v>
      </c>
      <c r="E3465" s="7">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c r="W3465" t="str">
        <f>TEXT(Table_1[[#This Row],[Order Date]],"mmmm")</f>
        <v>November</v>
      </c>
    </row>
    <row r="3466" spans="1:23" ht="14.25" customHeight="1">
      <c r="A3466" s="2">
        <v>3465</v>
      </c>
      <c r="B3466" s="2" t="s">
        <v>6659</v>
      </c>
      <c r="C3466" s="2">
        <f>YEAR(Data!$D3466)</f>
        <v>2014</v>
      </c>
      <c r="D3466" s="7">
        <v>41977</v>
      </c>
      <c r="E3466" s="7">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c r="W3466" t="str">
        <f>TEXT(Table_1[[#This Row],[Order Date]],"mmmm")</f>
        <v>December</v>
      </c>
    </row>
    <row r="3467" spans="1:23" ht="14.25" customHeight="1">
      <c r="A3467" s="2">
        <v>3466</v>
      </c>
      <c r="B3467" s="2" t="s">
        <v>6660</v>
      </c>
      <c r="C3467" s="2">
        <f>YEAR(Data!$D3467)</f>
        <v>2012</v>
      </c>
      <c r="D3467" s="7">
        <v>41162</v>
      </c>
      <c r="E3467" s="7">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c r="W3467" t="str">
        <f>TEXT(Table_1[[#This Row],[Order Date]],"mmmm")</f>
        <v>September</v>
      </c>
    </row>
    <row r="3468" spans="1:23" ht="14.25" customHeight="1">
      <c r="A3468" s="2">
        <v>3467</v>
      </c>
      <c r="B3468" s="2" t="s">
        <v>6660</v>
      </c>
      <c r="C3468" s="2">
        <f>YEAR(Data!$D3468)</f>
        <v>2012</v>
      </c>
      <c r="D3468" s="7">
        <v>41162</v>
      </c>
      <c r="E3468" s="7">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c r="W3468" t="str">
        <f>TEXT(Table_1[[#This Row],[Order Date]],"mmmm")</f>
        <v>September</v>
      </c>
    </row>
    <row r="3469" spans="1:23" ht="14.25" customHeight="1">
      <c r="A3469" s="2">
        <v>3468</v>
      </c>
      <c r="B3469" s="2" t="s">
        <v>6660</v>
      </c>
      <c r="C3469" s="2">
        <f>YEAR(Data!$D3469)</f>
        <v>2012</v>
      </c>
      <c r="D3469" s="7">
        <v>41162</v>
      </c>
      <c r="E3469" s="7">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c r="W3469" t="str">
        <f>TEXT(Table_1[[#This Row],[Order Date]],"mmmm")</f>
        <v>September</v>
      </c>
    </row>
    <row r="3470" spans="1:23" ht="14.25" customHeight="1">
      <c r="A3470" s="2">
        <v>3469</v>
      </c>
      <c r="B3470" s="2" t="s">
        <v>6661</v>
      </c>
      <c r="C3470" s="2">
        <f>YEAR(Data!$D3470)</f>
        <v>2013</v>
      </c>
      <c r="D3470" s="7">
        <v>41623</v>
      </c>
      <c r="E3470" s="7">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c r="W3470" t="str">
        <f>TEXT(Table_1[[#This Row],[Order Date]],"mmmm")</f>
        <v>December</v>
      </c>
    </row>
    <row r="3471" spans="1:23" ht="14.25" customHeight="1">
      <c r="A3471" s="2">
        <v>3470</v>
      </c>
      <c r="B3471" s="2" t="s">
        <v>6662</v>
      </c>
      <c r="C3471" s="2">
        <f>YEAR(Data!$D3471)</f>
        <v>2012</v>
      </c>
      <c r="D3471" s="7">
        <v>41005</v>
      </c>
      <c r="E3471" s="7">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c r="W3471" t="str">
        <f>TEXT(Table_1[[#This Row],[Order Date]],"mmmm")</f>
        <v>April</v>
      </c>
    </row>
    <row r="3472" spans="1:23" ht="14.25" customHeight="1">
      <c r="A3472" s="2">
        <v>3471</v>
      </c>
      <c r="B3472" s="2" t="s">
        <v>6665</v>
      </c>
      <c r="C3472" s="2">
        <f>YEAR(Data!$D3472)</f>
        <v>2013</v>
      </c>
      <c r="D3472" s="7">
        <v>41610</v>
      </c>
      <c r="E3472" s="7">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c r="W3472" t="str">
        <f>TEXT(Table_1[[#This Row],[Order Date]],"mmmm")</f>
        <v>December</v>
      </c>
    </row>
    <row r="3473" spans="1:23" ht="14.25" customHeight="1">
      <c r="A3473" s="2">
        <v>3472</v>
      </c>
      <c r="B3473" s="2" t="s">
        <v>6666</v>
      </c>
      <c r="C3473" s="2">
        <f>YEAR(Data!$D3473)</f>
        <v>2014</v>
      </c>
      <c r="D3473" s="7">
        <v>41956</v>
      </c>
      <c r="E3473" s="7">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c r="W3473" t="str">
        <f>TEXT(Table_1[[#This Row],[Order Date]],"mmmm")</f>
        <v>November</v>
      </c>
    </row>
    <row r="3474" spans="1:23" ht="14.25" customHeight="1">
      <c r="A3474" s="2">
        <v>3473</v>
      </c>
      <c r="B3474" s="2" t="s">
        <v>6666</v>
      </c>
      <c r="C3474" s="2">
        <f>YEAR(Data!$D3474)</f>
        <v>2014</v>
      </c>
      <c r="D3474" s="7">
        <v>41956</v>
      </c>
      <c r="E3474" s="7">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c r="W3474" t="str">
        <f>TEXT(Table_1[[#This Row],[Order Date]],"mmmm")</f>
        <v>November</v>
      </c>
    </row>
    <row r="3475" spans="1:23" ht="14.25" customHeight="1">
      <c r="A3475" s="2">
        <v>3474</v>
      </c>
      <c r="B3475" s="2" t="s">
        <v>6667</v>
      </c>
      <c r="C3475" s="2">
        <f>YEAR(Data!$D3475)</f>
        <v>2014</v>
      </c>
      <c r="D3475" s="7">
        <v>41702</v>
      </c>
      <c r="E3475" s="7">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c r="W3475" t="str">
        <f>TEXT(Table_1[[#This Row],[Order Date]],"mmmm")</f>
        <v>March</v>
      </c>
    </row>
    <row r="3476" spans="1:23" ht="14.25" customHeight="1">
      <c r="A3476" s="2">
        <v>3475</v>
      </c>
      <c r="B3476" s="2" t="s">
        <v>6667</v>
      </c>
      <c r="C3476" s="2">
        <f>YEAR(Data!$D3476)</f>
        <v>2014</v>
      </c>
      <c r="D3476" s="7">
        <v>41702</v>
      </c>
      <c r="E3476" s="7">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c r="W3476" t="str">
        <f>TEXT(Table_1[[#This Row],[Order Date]],"mmmm")</f>
        <v>March</v>
      </c>
    </row>
    <row r="3477" spans="1:23" ht="14.25" customHeight="1">
      <c r="A3477" s="2">
        <v>3476</v>
      </c>
      <c r="B3477" s="2" t="s">
        <v>6669</v>
      </c>
      <c r="C3477" s="2">
        <f>YEAR(Data!$D3477)</f>
        <v>2013</v>
      </c>
      <c r="D3477" s="7">
        <v>41606</v>
      </c>
      <c r="E3477" s="7">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c r="W3477" t="str">
        <f>TEXT(Table_1[[#This Row],[Order Date]],"mmmm")</f>
        <v>November</v>
      </c>
    </row>
    <row r="3478" spans="1:23" ht="14.25" customHeight="1">
      <c r="A3478" s="2">
        <v>3477</v>
      </c>
      <c r="B3478" s="2" t="s">
        <v>6669</v>
      </c>
      <c r="C3478" s="2">
        <f>YEAR(Data!$D3478)</f>
        <v>2013</v>
      </c>
      <c r="D3478" s="7">
        <v>41606</v>
      </c>
      <c r="E3478" s="7">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c r="W3478" t="str">
        <f>TEXT(Table_1[[#This Row],[Order Date]],"mmmm")</f>
        <v>November</v>
      </c>
    </row>
    <row r="3479" spans="1:23" ht="14.25" customHeight="1">
      <c r="A3479" s="2">
        <v>3478</v>
      </c>
      <c r="B3479" s="2" t="s">
        <v>6670</v>
      </c>
      <c r="C3479" s="2">
        <f>YEAR(Data!$D3479)</f>
        <v>2011</v>
      </c>
      <c r="D3479" s="7">
        <v>40786</v>
      </c>
      <c r="E3479" s="7">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c r="W3479" t="str">
        <f>TEXT(Table_1[[#This Row],[Order Date]],"mmmm")</f>
        <v>August</v>
      </c>
    </row>
    <row r="3480" spans="1:23" ht="14.25" customHeight="1">
      <c r="A3480" s="2">
        <v>3479</v>
      </c>
      <c r="B3480" s="2" t="s">
        <v>6672</v>
      </c>
      <c r="C3480" s="2">
        <f>YEAR(Data!$D3480)</f>
        <v>2013</v>
      </c>
      <c r="D3480" s="7">
        <v>41617</v>
      </c>
      <c r="E3480" s="7">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c r="W3480" t="str">
        <f>TEXT(Table_1[[#This Row],[Order Date]],"mmmm")</f>
        <v>December</v>
      </c>
    </row>
    <row r="3481" spans="1:23" ht="14.25" customHeight="1">
      <c r="A3481" s="2">
        <v>3480</v>
      </c>
      <c r="B3481" s="2" t="s">
        <v>6672</v>
      </c>
      <c r="C3481" s="2">
        <f>YEAR(Data!$D3481)</f>
        <v>2013</v>
      </c>
      <c r="D3481" s="7">
        <v>41617</v>
      </c>
      <c r="E3481" s="7">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c r="W3481" t="str">
        <f>TEXT(Table_1[[#This Row],[Order Date]],"mmmm")</f>
        <v>December</v>
      </c>
    </row>
    <row r="3482" spans="1:23" ht="14.25" customHeight="1">
      <c r="A3482" s="2">
        <v>3481</v>
      </c>
      <c r="B3482" s="2" t="s">
        <v>6672</v>
      </c>
      <c r="C3482" s="2">
        <f>YEAR(Data!$D3482)</f>
        <v>2013</v>
      </c>
      <c r="D3482" s="7">
        <v>41617</v>
      </c>
      <c r="E3482" s="7">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c r="W3482" t="str">
        <f>TEXT(Table_1[[#This Row],[Order Date]],"mmmm")</f>
        <v>December</v>
      </c>
    </row>
    <row r="3483" spans="1:23" ht="14.25" customHeight="1">
      <c r="A3483" s="2">
        <v>3482</v>
      </c>
      <c r="B3483" s="2" t="s">
        <v>6675</v>
      </c>
      <c r="C3483" s="2">
        <f>YEAR(Data!$D3483)</f>
        <v>2011</v>
      </c>
      <c r="D3483" s="7">
        <v>40640</v>
      </c>
      <c r="E3483" s="7">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c r="W3483" t="str">
        <f>TEXT(Table_1[[#This Row],[Order Date]],"mmmm")</f>
        <v>April</v>
      </c>
    </row>
    <row r="3484" spans="1:23" ht="14.25" customHeight="1">
      <c r="A3484" s="2">
        <v>3483</v>
      </c>
      <c r="B3484" s="2" t="s">
        <v>6676</v>
      </c>
      <c r="C3484" s="2">
        <f>YEAR(Data!$D3484)</f>
        <v>2011</v>
      </c>
      <c r="D3484" s="7">
        <v>40782</v>
      </c>
      <c r="E3484" s="7">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c r="W3484" t="str">
        <f>TEXT(Table_1[[#This Row],[Order Date]],"mmmm")</f>
        <v>August</v>
      </c>
    </row>
    <row r="3485" spans="1:23" ht="14.25" customHeight="1">
      <c r="A3485" s="2">
        <v>3484</v>
      </c>
      <c r="B3485" s="2" t="s">
        <v>6676</v>
      </c>
      <c r="C3485" s="2">
        <f>YEAR(Data!$D3485)</f>
        <v>2011</v>
      </c>
      <c r="D3485" s="7">
        <v>40782</v>
      </c>
      <c r="E3485" s="7">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c r="W3485" t="str">
        <f>TEXT(Table_1[[#This Row],[Order Date]],"mmmm")</f>
        <v>August</v>
      </c>
    </row>
    <row r="3486" spans="1:23" ht="14.25" customHeight="1">
      <c r="A3486" s="2">
        <v>3485</v>
      </c>
      <c r="B3486" s="2" t="s">
        <v>6676</v>
      </c>
      <c r="C3486" s="2">
        <f>YEAR(Data!$D3486)</f>
        <v>2011</v>
      </c>
      <c r="D3486" s="7">
        <v>40782</v>
      </c>
      <c r="E3486" s="7">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c r="W3486" t="str">
        <f>TEXT(Table_1[[#This Row],[Order Date]],"mmmm")</f>
        <v>August</v>
      </c>
    </row>
    <row r="3487" spans="1:23" ht="14.25" customHeight="1">
      <c r="A3487" s="2">
        <v>3486</v>
      </c>
      <c r="B3487" s="2" t="s">
        <v>6677</v>
      </c>
      <c r="C3487" s="2">
        <f>YEAR(Data!$D3487)</f>
        <v>2013</v>
      </c>
      <c r="D3487" s="7">
        <v>41569</v>
      </c>
      <c r="E3487" s="7">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c r="W3487" t="str">
        <f>TEXT(Table_1[[#This Row],[Order Date]],"mmmm")</f>
        <v>October</v>
      </c>
    </row>
    <row r="3488" spans="1:23" ht="14.25" customHeight="1">
      <c r="A3488" s="2">
        <v>3487</v>
      </c>
      <c r="B3488" s="2" t="s">
        <v>6678</v>
      </c>
      <c r="C3488" s="2">
        <f>YEAR(Data!$D3488)</f>
        <v>2013</v>
      </c>
      <c r="D3488" s="7">
        <v>41609</v>
      </c>
      <c r="E3488" s="7">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c r="W3488" t="str">
        <f>TEXT(Table_1[[#This Row],[Order Date]],"mmmm")</f>
        <v>December</v>
      </c>
    </row>
    <row r="3489" spans="1:23" ht="14.25" customHeight="1">
      <c r="A3489" s="2">
        <v>3488</v>
      </c>
      <c r="B3489" s="2" t="s">
        <v>6680</v>
      </c>
      <c r="C3489" s="2">
        <f>YEAR(Data!$D3489)</f>
        <v>2014</v>
      </c>
      <c r="D3489" s="7">
        <v>41888</v>
      </c>
      <c r="E3489" s="7">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c r="W3489" t="str">
        <f>TEXT(Table_1[[#This Row],[Order Date]],"mmmm")</f>
        <v>September</v>
      </c>
    </row>
    <row r="3490" spans="1:23" ht="14.25" customHeight="1">
      <c r="A3490" s="2">
        <v>3489</v>
      </c>
      <c r="B3490" s="2" t="s">
        <v>6681</v>
      </c>
      <c r="C3490" s="2">
        <f>YEAR(Data!$D3490)</f>
        <v>2012</v>
      </c>
      <c r="D3490" s="7">
        <v>41092</v>
      </c>
      <c r="E3490" s="7">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c r="W3490" t="str">
        <f>TEXT(Table_1[[#This Row],[Order Date]],"mmmm")</f>
        <v>July</v>
      </c>
    </row>
    <row r="3491" spans="1:23" ht="14.25" customHeight="1">
      <c r="A3491" s="2">
        <v>3490</v>
      </c>
      <c r="B3491" s="2" t="s">
        <v>6681</v>
      </c>
      <c r="C3491" s="2">
        <f>YEAR(Data!$D3491)</f>
        <v>2012</v>
      </c>
      <c r="D3491" s="7">
        <v>41092</v>
      </c>
      <c r="E3491" s="7">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c r="W3491" t="str">
        <f>TEXT(Table_1[[#This Row],[Order Date]],"mmmm")</f>
        <v>July</v>
      </c>
    </row>
    <row r="3492" spans="1:23" ht="14.25" customHeight="1">
      <c r="A3492" s="2">
        <v>3491</v>
      </c>
      <c r="B3492" s="2" t="s">
        <v>6681</v>
      </c>
      <c r="C3492" s="2">
        <f>YEAR(Data!$D3492)</f>
        <v>2012</v>
      </c>
      <c r="D3492" s="7">
        <v>41092</v>
      </c>
      <c r="E3492" s="7">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c r="W3492" t="str">
        <f>TEXT(Table_1[[#This Row],[Order Date]],"mmmm")</f>
        <v>July</v>
      </c>
    </row>
    <row r="3493" spans="1:23" ht="14.25" customHeight="1">
      <c r="A3493" s="2">
        <v>3492</v>
      </c>
      <c r="B3493" s="2" t="s">
        <v>6681</v>
      </c>
      <c r="C3493" s="2">
        <f>YEAR(Data!$D3493)</f>
        <v>2012</v>
      </c>
      <c r="D3493" s="7">
        <v>41092</v>
      </c>
      <c r="E3493" s="7">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c r="W3493" t="str">
        <f>TEXT(Table_1[[#This Row],[Order Date]],"mmmm")</f>
        <v>July</v>
      </c>
    </row>
    <row r="3494" spans="1:23" ht="14.25" customHeight="1">
      <c r="A3494" s="2">
        <v>3493</v>
      </c>
      <c r="B3494" s="2" t="s">
        <v>6681</v>
      </c>
      <c r="C3494" s="2">
        <f>YEAR(Data!$D3494)</f>
        <v>2012</v>
      </c>
      <c r="D3494" s="7">
        <v>41092</v>
      </c>
      <c r="E3494" s="7">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c r="W3494" t="str">
        <f>TEXT(Table_1[[#This Row],[Order Date]],"mmmm")</f>
        <v>July</v>
      </c>
    </row>
    <row r="3495" spans="1:23" ht="14.25" customHeight="1">
      <c r="A3495" s="2">
        <v>3494</v>
      </c>
      <c r="B3495" s="2" t="s">
        <v>6683</v>
      </c>
      <c r="C3495" s="2">
        <f>YEAR(Data!$D3495)</f>
        <v>2014</v>
      </c>
      <c r="D3495" s="7">
        <v>41907</v>
      </c>
      <c r="E3495" s="7">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c r="W3495" t="str">
        <f>TEXT(Table_1[[#This Row],[Order Date]],"mmmm")</f>
        <v>September</v>
      </c>
    </row>
    <row r="3496" spans="1:23" ht="14.25" customHeight="1">
      <c r="A3496" s="2">
        <v>3495</v>
      </c>
      <c r="B3496" s="2" t="s">
        <v>6683</v>
      </c>
      <c r="C3496" s="2">
        <f>YEAR(Data!$D3496)</f>
        <v>2014</v>
      </c>
      <c r="D3496" s="7">
        <v>41907</v>
      </c>
      <c r="E3496" s="7">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c r="W3496" t="str">
        <f>TEXT(Table_1[[#This Row],[Order Date]],"mmmm")</f>
        <v>September</v>
      </c>
    </row>
    <row r="3497" spans="1:23" ht="14.25" customHeight="1">
      <c r="A3497" s="2">
        <v>3496</v>
      </c>
      <c r="B3497" s="2" t="s">
        <v>6683</v>
      </c>
      <c r="C3497" s="2">
        <f>YEAR(Data!$D3497)</f>
        <v>2014</v>
      </c>
      <c r="D3497" s="7">
        <v>41907</v>
      </c>
      <c r="E3497" s="7">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c r="W3497" t="str">
        <f>TEXT(Table_1[[#This Row],[Order Date]],"mmmm")</f>
        <v>September</v>
      </c>
    </row>
    <row r="3498" spans="1:23" ht="14.25" customHeight="1">
      <c r="A3498" s="2">
        <v>3497</v>
      </c>
      <c r="B3498" s="2" t="s">
        <v>6689</v>
      </c>
      <c r="C3498" s="2">
        <f>YEAR(Data!$D3498)</f>
        <v>2013</v>
      </c>
      <c r="D3498" s="7">
        <v>41495</v>
      </c>
      <c r="E3498" s="7">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c r="W3498" t="str">
        <f>TEXT(Table_1[[#This Row],[Order Date]],"mmmm")</f>
        <v>August</v>
      </c>
    </row>
    <row r="3499" spans="1:23" ht="14.25" customHeight="1">
      <c r="A3499" s="2">
        <v>3498</v>
      </c>
      <c r="B3499" s="2" t="s">
        <v>6689</v>
      </c>
      <c r="C3499" s="2">
        <f>YEAR(Data!$D3499)</f>
        <v>2013</v>
      </c>
      <c r="D3499" s="7">
        <v>41495</v>
      </c>
      <c r="E3499" s="7">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c r="W3499" t="str">
        <f>TEXT(Table_1[[#This Row],[Order Date]],"mmmm")</f>
        <v>August</v>
      </c>
    </row>
    <row r="3500" spans="1:23" ht="14.25" customHeight="1">
      <c r="A3500" s="2">
        <v>3499</v>
      </c>
      <c r="B3500" s="2" t="s">
        <v>6689</v>
      </c>
      <c r="C3500" s="2">
        <f>YEAR(Data!$D3500)</f>
        <v>2013</v>
      </c>
      <c r="D3500" s="7">
        <v>41495</v>
      </c>
      <c r="E3500" s="7">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c r="W3500" t="str">
        <f>TEXT(Table_1[[#This Row],[Order Date]],"mmmm")</f>
        <v>August</v>
      </c>
    </row>
    <row r="3501" spans="1:23" ht="14.25" customHeight="1">
      <c r="A3501" s="2">
        <v>3500</v>
      </c>
      <c r="B3501" s="2" t="s">
        <v>6690</v>
      </c>
      <c r="C3501" s="2">
        <f>YEAR(Data!$D3501)</f>
        <v>2013</v>
      </c>
      <c r="D3501" s="7">
        <v>41547</v>
      </c>
      <c r="E3501" s="7">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c r="W3501" t="str">
        <f>TEXT(Table_1[[#This Row],[Order Date]],"mmmm")</f>
        <v>September</v>
      </c>
    </row>
    <row r="3502" spans="1:23" ht="14.25" customHeight="1">
      <c r="A3502" s="2">
        <v>3501</v>
      </c>
      <c r="B3502" s="2" t="s">
        <v>6690</v>
      </c>
      <c r="C3502" s="2">
        <f>YEAR(Data!$D3502)</f>
        <v>2013</v>
      </c>
      <c r="D3502" s="7">
        <v>41547</v>
      </c>
      <c r="E3502" s="7">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c r="W3502" t="str">
        <f>TEXT(Table_1[[#This Row],[Order Date]],"mmmm")</f>
        <v>September</v>
      </c>
    </row>
    <row r="3503" spans="1:23" ht="14.25" customHeight="1">
      <c r="A3503" s="2">
        <v>3502</v>
      </c>
      <c r="B3503" s="2" t="s">
        <v>6690</v>
      </c>
      <c r="C3503" s="2">
        <f>YEAR(Data!$D3503)</f>
        <v>2013</v>
      </c>
      <c r="D3503" s="7">
        <v>41547</v>
      </c>
      <c r="E3503" s="7">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c r="W3503" t="str">
        <f>TEXT(Table_1[[#This Row],[Order Date]],"mmmm")</f>
        <v>September</v>
      </c>
    </row>
    <row r="3504" spans="1:23" ht="14.25" customHeight="1">
      <c r="A3504" s="2">
        <v>3503</v>
      </c>
      <c r="B3504" s="2" t="s">
        <v>6691</v>
      </c>
      <c r="C3504" s="2">
        <f>YEAR(Data!$D3504)</f>
        <v>2014</v>
      </c>
      <c r="D3504" s="7">
        <v>41740</v>
      </c>
      <c r="E3504" s="7">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c r="W3504" t="str">
        <f>TEXT(Table_1[[#This Row],[Order Date]],"mmmm")</f>
        <v>April</v>
      </c>
    </row>
    <row r="3505" spans="1:23" ht="14.25" customHeight="1">
      <c r="A3505" s="2">
        <v>3504</v>
      </c>
      <c r="B3505" s="2" t="s">
        <v>6691</v>
      </c>
      <c r="C3505" s="2">
        <f>YEAR(Data!$D3505)</f>
        <v>2014</v>
      </c>
      <c r="D3505" s="7">
        <v>41740</v>
      </c>
      <c r="E3505" s="7">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c r="W3505" t="str">
        <f>TEXT(Table_1[[#This Row],[Order Date]],"mmmm")</f>
        <v>April</v>
      </c>
    </row>
    <row r="3506" spans="1:23" ht="14.25" customHeight="1">
      <c r="A3506" s="2">
        <v>3505</v>
      </c>
      <c r="B3506" s="2" t="s">
        <v>6694</v>
      </c>
      <c r="C3506" s="2">
        <f>YEAR(Data!$D3506)</f>
        <v>2013</v>
      </c>
      <c r="D3506" s="7">
        <v>41627</v>
      </c>
      <c r="E3506" s="7">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c r="W3506" t="str">
        <f>TEXT(Table_1[[#This Row],[Order Date]],"mmmm")</f>
        <v>December</v>
      </c>
    </row>
    <row r="3507" spans="1:23" ht="14.25" customHeight="1">
      <c r="A3507" s="2">
        <v>3506</v>
      </c>
      <c r="B3507" s="2" t="s">
        <v>6695</v>
      </c>
      <c r="C3507" s="2">
        <f>YEAR(Data!$D3507)</f>
        <v>2011</v>
      </c>
      <c r="D3507" s="7">
        <v>40714</v>
      </c>
      <c r="E3507" s="7">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c r="W3507" t="str">
        <f>TEXT(Table_1[[#This Row],[Order Date]],"mmmm")</f>
        <v>June</v>
      </c>
    </row>
    <row r="3508" spans="1:23" ht="14.25" customHeight="1">
      <c r="A3508" s="2">
        <v>3507</v>
      </c>
      <c r="B3508" s="2" t="s">
        <v>6695</v>
      </c>
      <c r="C3508" s="2">
        <f>YEAR(Data!$D3508)</f>
        <v>2011</v>
      </c>
      <c r="D3508" s="7">
        <v>40714</v>
      </c>
      <c r="E3508" s="7">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c r="W3508" t="str">
        <f>TEXT(Table_1[[#This Row],[Order Date]],"mmmm")</f>
        <v>June</v>
      </c>
    </row>
    <row r="3509" spans="1:23" ht="14.25" customHeight="1">
      <c r="A3509" s="2">
        <v>3508</v>
      </c>
      <c r="B3509" s="2" t="s">
        <v>6695</v>
      </c>
      <c r="C3509" s="2">
        <f>YEAR(Data!$D3509)</f>
        <v>2011</v>
      </c>
      <c r="D3509" s="7">
        <v>40714</v>
      </c>
      <c r="E3509" s="7">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c r="W3509" t="str">
        <f>TEXT(Table_1[[#This Row],[Order Date]],"mmmm")</f>
        <v>June</v>
      </c>
    </row>
    <row r="3510" spans="1:23" ht="14.25" customHeight="1">
      <c r="A3510" s="2">
        <v>3509</v>
      </c>
      <c r="B3510" s="2" t="s">
        <v>6695</v>
      </c>
      <c r="C3510" s="2">
        <f>YEAR(Data!$D3510)</f>
        <v>2011</v>
      </c>
      <c r="D3510" s="7">
        <v>40714</v>
      </c>
      <c r="E3510" s="7">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c r="W3510" t="str">
        <f>TEXT(Table_1[[#This Row],[Order Date]],"mmmm")</f>
        <v>June</v>
      </c>
    </row>
    <row r="3511" spans="1:23" ht="14.25" customHeight="1">
      <c r="A3511" s="2">
        <v>3510</v>
      </c>
      <c r="B3511" s="2" t="s">
        <v>6695</v>
      </c>
      <c r="C3511" s="2">
        <f>YEAR(Data!$D3511)</f>
        <v>2011</v>
      </c>
      <c r="D3511" s="7">
        <v>40714</v>
      </c>
      <c r="E3511" s="7">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c r="W3511" t="str">
        <f>TEXT(Table_1[[#This Row],[Order Date]],"mmmm")</f>
        <v>June</v>
      </c>
    </row>
    <row r="3512" spans="1:23" ht="14.25" customHeight="1">
      <c r="A3512" s="2">
        <v>3511</v>
      </c>
      <c r="B3512" s="2" t="s">
        <v>6695</v>
      </c>
      <c r="C3512" s="2">
        <f>YEAR(Data!$D3512)</f>
        <v>2011</v>
      </c>
      <c r="D3512" s="7">
        <v>40714</v>
      </c>
      <c r="E3512" s="7">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c r="W3512" t="str">
        <f>TEXT(Table_1[[#This Row],[Order Date]],"mmmm")</f>
        <v>June</v>
      </c>
    </row>
    <row r="3513" spans="1:23" ht="14.25" customHeight="1">
      <c r="A3513" s="2">
        <v>3512</v>
      </c>
      <c r="B3513" s="2" t="s">
        <v>6695</v>
      </c>
      <c r="C3513" s="2">
        <f>YEAR(Data!$D3513)</f>
        <v>2011</v>
      </c>
      <c r="D3513" s="7">
        <v>40714</v>
      </c>
      <c r="E3513" s="7">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c r="W3513" t="str">
        <f>TEXT(Table_1[[#This Row],[Order Date]],"mmmm")</f>
        <v>June</v>
      </c>
    </row>
    <row r="3514" spans="1:23" ht="14.25" customHeight="1">
      <c r="A3514" s="2">
        <v>3513</v>
      </c>
      <c r="B3514" s="2" t="s">
        <v>6700</v>
      </c>
      <c r="C3514" s="2">
        <f>YEAR(Data!$D3514)</f>
        <v>2014</v>
      </c>
      <c r="D3514" s="7">
        <v>41887</v>
      </c>
      <c r="E3514" s="7">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c r="W3514" t="str">
        <f>TEXT(Table_1[[#This Row],[Order Date]],"mmmm")</f>
        <v>September</v>
      </c>
    </row>
    <row r="3515" spans="1:23" ht="14.25" customHeight="1">
      <c r="A3515" s="2">
        <v>3514</v>
      </c>
      <c r="B3515" s="2" t="s">
        <v>6700</v>
      </c>
      <c r="C3515" s="2">
        <f>YEAR(Data!$D3515)</f>
        <v>2014</v>
      </c>
      <c r="D3515" s="7">
        <v>41887</v>
      </c>
      <c r="E3515" s="7">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c r="W3515" t="str">
        <f>TEXT(Table_1[[#This Row],[Order Date]],"mmmm")</f>
        <v>September</v>
      </c>
    </row>
    <row r="3516" spans="1:23" ht="14.25" customHeight="1">
      <c r="A3516" s="2">
        <v>3515</v>
      </c>
      <c r="B3516" s="2" t="s">
        <v>6700</v>
      </c>
      <c r="C3516" s="2">
        <f>YEAR(Data!$D3516)</f>
        <v>2014</v>
      </c>
      <c r="D3516" s="7">
        <v>41887</v>
      </c>
      <c r="E3516" s="7">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c r="W3516" t="str">
        <f>TEXT(Table_1[[#This Row],[Order Date]],"mmmm")</f>
        <v>September</v>
      </c>
    </row>
    <row r="3517" spans="1:23" ht="14.25" customHeight="1">
      <c r="A3517" s="2">
        <v>3516</v>
      </c>
      <c r="B3517" s="2" t="s">
        <v>6703</v>
      </c>
      <c r="C3517" s="2">
        <f>YEAR(Data!$D3517)</f>
        <v>2013</v>
      </c>
      <c r="D3517" s="7">
        <v>41629</v>
      </c>
      <c r="E3517" s="7">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c r="W3517" t="str">
        <f>TEXT(Table_1[[#This Row],[Order Date]],"mmmm")</f>
        <v>December</v>
      </c>
    </row>
    <row r="3518" spans="1:23" ht="14.25" customHeight="1">
      <c r="A3518" s="2">
        <v>3517</v>
      </c>
      <c r="B3518" s="2" t="s">
        <v>6704</v>
      </c>
      <c r="C3518" s="2">
        <f>YEAR(Data!$D3518)</f>
        <v>2013</v>
      </c>
      <c r="D3518" s="7">
        <v>41496</v>
      </c>
      <c r="E3518" s="7">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c r="W3518" t="str">
        <f>TEXT(Table_1[[#This Row],[Order Date]],"mmmm")</f>
        <v>August</v>
      </c>
    </row>
    <row r="3519" spans="1:23" ht="14.25" customHeight="1">
      <c r="A3519" s="2">
        <v>3518</v>
      </c>
      <c r="B3519" s="2" t="s">
        <v>6704</v>
      </c>
      <c r="C3519" s="2">
        <f>YEAR(Data!$D3519)</f>
        <v>2013</v>
      </c>
      <c r="D3519" s="7">
        <v>41496</v>
      </c>
      <c r="E3519" s="7">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c r="W3519" t="str">
        <f>TEXT(Table_1[[#This Row],[Order Date]],"mmmm")</f>
        <v>August</v>
      </c>
    </row>
    <row r="3520" spans="1:23" ht="14.25" customHeight="1">
      <c r="A3520" s="2">
        <v>3519</v>
      </c>
      <c r="B3520" s="2" t="s">
        <v>6704</v>
      </c>
      <c r="C3520" s="2">
        <f>YEAR(Data!$D3520)</f>
        <v>2013</v>
      </c>
      <c r="D3520" s="7">
        <v>41496</v>
      </c>
      <c r="E3520" s="7">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c r="W3520" t="str">
        <f>TEXT(Table_1[[#This Row],[Order Date]],"mmmm")</f>
        <v>August</v>
      </c>
    </row>
    <row r="3521" spans="1:23" ht="14.25" customHeight="1">
      <c r="A3521" s="2">
        <v>3520</v>
      </c>
      <c r="B3521" s="2" t="s">
        <v>6705</v>
      </c>
      <c r="C3521" s="2">
        <f>YEAR(Data!$D3521)</f>
        <v>2012</v>
      </c>
      <c r="D3521" s="7">
        <v>41082</v>
      </c>
      <c r="E3521" s="7">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c r="W3521" t="str">
        <f>TEXT(Table_1[[#This Row],[Order Date]],"mmmm")</f>
        <v>June</v>
      </c>
    </row>
    <row r="3522" spans="1:23" ht="14.25" customHeight="1">
      <c r="A3522" s="2">
        <v>3521</v>
      </c>
      <c r="B3522" s="2" t="s">
        <v>6706</v>
      </c>
      <c r="C3522" s="2">
        <f>YEAR(Data!$D3522)</f>
        <v>2012</v>
      </c>
      <c r="D3522" s="7">
        <v>41009</v>
      </c>
      <c r="E3522" s="7">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c r="W3522" t="str">
        <f>TEXT(Table_1[[#This Row],[Order Date]],"mmmm")</f>
        <v>April</v>
      </c>
    </row>
    <row r="3523" spans="1:23" ht="14.25" customHeight="1">
      <c r="A3523" s="2">
        <v>3522</v>
      </c>
      <c r="B3523" s="2" t="s">
        <v>6707</v>
      </c>
      <c r="C3523" s="2">
        <f>YEAR(Data!$D3523)</f>
        <v>2013</v>
      </c>
      <c r="D3523" s="7">
        <v>41600</v>
      </c>
      <c r="E3523" s="7">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c r="W3523" t="str">
        <f>TEXT(Table_1[[#This Row],[Order Date]],"mmmm")</f>
        <v>November</v>
      </c>
    </row>
    <row r="3524" spans="1:23" ht="14.25" customHeight="1">
      <c r="A3524" s="2">
        <v>3523</v>
      </c>
      <c r="B3524" s="2" t="s">
        <v>6707</v>
      </c>
      <c r="C3524" s="2">
        <f>YEAR(Data!$D3524)</f>
        <v>2013</v>
      </c>
      <c r="D3524" s="7">
        <v>41600</v>
      </c>
      <c r="E3524" s="7">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c r="W3524" t="str">
        <f>TEXT(Table_1[[#This Row],[Order Date]],"mmmm")</f>
        <v>November</v>
      </c>
    </row>
    <row r="3525" spans="1:23" ht="14.25" customHeight="1">
      <c r="A3525" s="2">
        <v>3524</v>
      </c>
      <c r="B3525" s="2" t="s">
        <v>6708</v>
      </c>
      <c r="C3525" s="2">
        <f>YEAR(Data!$D3525)</f>
        <v>2013</v>
      </c>
      <c r="D3525" s="7">
        <v>41523</v>
      </c>
      <c r="E3525" s="7">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c r="W3525" t="str">
        <f>TEXT(Table_1[[#This Row],[Order Date]],"mmmm")</f>
        <v>September</v>
      </c>
    </row>
    <row r="3526" spans="1:23" ht="14.25" customHeight="1">
      <c r="A3526" s="2">
        <v>3525</v>
      </c>
      <c r="B3526" s="2" t="s">
        <v>6709</v>
      </c>
      <c r="C3526" s="2">
        <f>YEAR(Data!$D3526)</f>
        <v>2013</v>
      </c>
      <c r="D3526" s="7">
        <v>41603</v>
      </c>
      <c r="E3526" s="7">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c r="W3526" t="str">
        <f>TEXT(Table_1[[#This Row],[Order Date]],"mmmm")</f>
        <v>November</v>
      </c>
    </row>
    <row r="3527" spans="1:23" ht="14.25" customHeight="1">
      <c r="A3527" s="2">
        <v>3526</v>
      </c>
      <c r="B3527" s="2" t="s">
        <v>6712</v>
      </c>
      <c r="C3527" s="2">
        <f>YEAR(Data!$D3527)</f>
        <v>2014</v>
      </c>
      <c r="D3527" s="7">
        <v>41984</v>
      </c>
      <c r="E3527" s="7">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c r="W3527" t="str">
        <f>TEXT(Table_1[[#This Row],[Order Date]],"mmmm")</f>
        <v>December</v>
      </c>
    </row>
    <row r="3528" spans="1:23" ht="14.25" customHeight="1">
      <c r="A3528" s="2">
        <v>3527</v>
      </c>
      <c r="B3528" s="2" t="s">
        <v>6712</v>
      </c>
      <c r="C3528" s="2">
        <f>YEAR(Data!$D3528)</f>
        <v>2014</v>
      </c>
      <c r="D3528" s="7">
        <v>41984</v>
      </c>
      <c r="E3528" s="7">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c r="W3528" t="str">
        <f>TEXT(Table_1[[#This Row],[Order Date]],"mmmm")</f>
        <v>December</v>
      </c>
    </row>
    <row r="3529" spans="1:23" ht="14.25" customHeight="1">
      <c r="A3529" s="2">
        <v>3528</v>
      </c>
      <c r="B3529" s="2" t="s">
        <v>6712</v>
      </c>
      <c r="C3529" s="2">
        <f>YEAR(Data!$D3529)</f>
        <v>2014</v>
      </c>
      <c r="D3529" s="7">
        <v>41984</v>
      </c>
      <c r="E3529" s="7">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c r="W3529" t="str">
        <f>TEXT(Table_1[[#This Row],[Order Date]],"mmmm")</f>
        <v>December</v>
      </c>
    </row>
    <row r="3530" spans="1:23" ht="14.25" customHeight="1">
      <c r="A3530" s="2">
        <v>3529</v>
      </c>
      <c r="B3530" s="2" t="s">
        <v>6717</v>
      </c>
      <c r="C3530" s="2">
        <f>YEAR(Data!$D3530)</f>
        <v>2013</v>
      </c>
      <c r="D3530" s="7">
        <v>41450</v>
      </c>
      <c r="E3530" s="7">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c r="W3530" t="str">
        <f>TEXT(Table_1[[#This Row],[Order Date]],"mmmm")</f>
        <v>June</v>
      </c>
    </row>
    <row r="3531" spans="1:23" ht="14.25" customHeight="1">
      <c r="A3531" s="2">
        <v>3530</v>
      </c>
      <c r="B3531" s="2" t="s">
        <v>6718</v>
      </c>
      <c r="C3531" s="2">
        <f>YEAR(Data!$D3531)</f>
        <v>2012</v>
      </c>
      <c r="D3531" s="7">
        <v>41169</v>
      </c>
      <c r="E3531" s="7">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c r="W3531" t="str">
        <f>TEXT(Table_1[[#This Row],[Order Date]],"mmmm")</f>
        <v>September</v>
      </c>
    </row>
    <row r="3532" spans="1:23" ht="14.25" customHeight="1">
      <c r="A3532" s="2">
        <v>3531</v>
      </c>
      <c r="B3532" s="2" t="s">
        <v>6719</v>
      </c>
      <c r="C3532" s="2">
        <f>YEAR(Data!$D3532)</f>
        <v>2013</v>
      </c>
      <c r="D3532" s="7">
        <v>41414</v>
      </c>
      <c r="E3532" s="7">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c r="W3532" t="str">
        <f>TEXT(Table_1[[#This Row],[Order Date]],"mmmm")</f>
        <v>May</v>
      </c>
    </row>
    <row r="3533" spans="1:23" ht="14.25" customHeight="1">
      <c r="A3533" s="2">
        <v>3532</v>
      </c>
      <c r="B3533" s="2" t="s">
        <v>6720</v>
      </c>
      <c r="C3533" s="2">
        <f>YEAR(Data!$D3533)</f>
        <v>2013</v>
      </c>
      <c r="D3533" s="7">
        <v>41423</v>
      </c>
      <c r="E3533" s="7">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c r="W3533" t="str">
        <f>TEXT(Table_1[[#This Row],[Order Date]],"mmmm")</f>
        <v>May</v>
      </c>
    </row>
    <row r="3534" spans="1:23" ht="14.25" customHeight="1">
      <c r="A3534" s="2">
        <v>3533</v>
      </c>
      <c r="B3534" s="2" t="s">
        <v>6721</v>
      </c>
      <c r="C3534" s="2">
        <f>YEAR(Data!$D3534)</f>
        <v>2011</v>
      </c>
      <c r="D3534" s="7">
        <v>40651</v>
      </c>
      <c r="E3534" s="7">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c r="W3534" t="str">
        <f>TEXT(Table_1[[#This Row],[Order Date]],"mmmm")</f>
        <v>April</v>
      </c>
    </row>
    <row r="3535" spans="1:23" ht="14.25" customHeight="1">
      <c r="A3535" s="2">
        <v>3534</v>
      </c>
      <c r="B3535" s="2" t="s">
        <v>6721</v>
      </c>
      <c r="C3535" s="2">
        <f>YEAR(Data!$D3535)</f>
        <v>2011</v>
      </c>
      <c r="D3535" s="7">
        <v>40651</v>
      </c>
      <c r="E3535" s="7">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c r="W3535" t="str">
        <f>TEXT(Table_1[[#This Row],[Order Date]],"mmmm")</f>
        <v>April</v>
      </c>
    </row>
    <row r="3536" spans="1:23" ht="14.25" customHeight="1">
      <c r="A3536" s="2">
        <v>3535</v>
      </c>
      <c r="B3536" s="2" t="s">
        <v>6721</v>
      </c>
      <c r="C3536" s="2">
        <f>YEAR(Data!$D3536)</f>
        <v>2011</v>
      </c>
      <c r="D3536" s="7">
        <v>40651</v>
      </c>
      <c r="E3536" s="7">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c r="W3536" t="str">
        <f>TEXT(Table_1[[#This Row],[Order Date]],"mmmm")</f>
        <v>April</v>
      </c>
    </row>
    <row r="3537" spans="1:23" ht="14.25" customHeight="1">
      <c r="A3537" s="2">
        <v>3536</v>
      </c>
      <c r="B3537" s="2" t="s">
        <v>6721</v>
      </c>
      <c r="C3537" s="2">
        <f>YEAR(Data!$D3537)</f>
        <v>2011</v>
      </c>
      <c r="D3537" s="7">
        <v>40651</v>
      </c>
      <c r="E3537" s="7">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c r="W3537" t="str">
        <f>TEXT(Table_1[[#This Row],[Order Date]],"mmmm")</f>
        <v>April</v>
      </c>
    </row>
    <row r="3538" spans="1:23" ht="14.25" customHeight="1">
      <c r="A3538" s="2">
        <v>3537</v>
      </c>
      <c r="B3538" s="2" t="s">
        <v>6724</v>
      </c>
      <c r="C3538" s="2">
        <f>YEAR(Data!$D3538)</f>
        <v>2013</v>
      </c>
      <c r="D3538" s="7">
        <v>41443</v>
      </c>
      <c r="E3538" s="7">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c r="W3538" t="str">
        <f>TEXT(Table_1[[#This Row],[Order Date]],"mmmm")</f>
        <v>June</v>
      </c>
    </row>
    <row r="3539" spans="1:23" ht="14.25" customHeight="1">
      <c r="A3539" s="2">
        <v>3538</v>
      </c>
      <c r="B3539" s="2" t="s">
        <v>6725</v>
      </c>
      <c r="C3539" s="2">
        <f>YEAR(Data!$D3539)</f>
        <v>2011</v>
      </c>
      <c r="D3539" s="7">
        <v>40672</v>
      </c>
      <c r="E3539" s="7">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c r="W3539" t="str">
        <f>TEXT(Table_1[[#This Row],[Order Date]],"mmmm")</f>
        <v>May</v>
      </c>
    </row>
    <row r="3540" spans="1:23" ht="14.25" customHeight="1">
      <c r="A3540" s="2">
        <v>3539</v>
      </c>
      <c r="B3540" s="2" t="s">
        <v>6725</v>
      </c>
      <c r="C3540" s="2">
        <f>YEAR(Data!$D3540)</f>
        <v>2011</v>
      </c>
      <c r="D3540" s="7">
        <v>40672</v>
      </c>
      <c r="E3540" s="7">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c r="W3540" t="str">
        <f>TEXT(Table_1[[#This Row],[Order Date]],"mmmm")</f>
        <v>May</v>
      </c>
    </row>
    <row r="3541" spans="1:23" ht="14.25" customHeight="1">
      <c r="A3541" s="2">
        <v>3540</v>
      </c>
      <c r="B3541" s="2" t="s">
        <v>6725</v>
      </c>
      <c r="C3541" s="2">
        <f>YEAR(Data!$D3541)</f>
        <v>2011</v>
      </c>
      <c r="D3541" s="7">
        <v>40672</v>
      </c>
      <c r="E3541" s="7">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c r="W3541" t="str">
        <f>TEXT(Table_1[[#This Row],[Order Date]],"mmmm")</f>
        <v>May</v>
      </c>
    </row>
    <row r="3542" spans="1:23" ht="14.25" customHeight="1">
      <c r="A3542" s="2">
        <v>3541</v>
      </c>
      <c r="B3542" s="2" t="s">
        <v>6725</v>
      </c>
      <c r="C3542" s="2">
        <f>YEAR(Data!$D3542)</f>
        <v>2011</v>
      </c>
      <c r="D3542" s="7">
        <v>40672</v>
      </c>
      <c r="E3542" s="7">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c r="W3542" t="str">
        <f>TEXT(Table_1[[#This Row],[Order Date]],"mmmm")</f>
        <v>May</v>
      </c>
    </row>
    <row r="3543" spans="1:23" ht="14.25" customHeight="1">
      <c r="A3543" s="2">
        <v>3542</v>
      </c>
      <c r="B3543" s="2" t="s">
        <v>6726</v>
      </c>
      <c r="C3543" s="2">
        <f>YEAR(Data!$D3543)</f>
        <v>2013</v>
      </c>
      <c r="D3543" s="7">
        <v>41536</v>
      </c>
      <c r="E3543" s="7">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c r="W3543" t="str">
        <f>TEXT(Table_1[[#This Row],[Order Date]],"mmmm")</f>
        <v>September</v>
      </c>
    </row>
    <row r="3544" spans="1:23" ht="14.25" customHeight="1">
      <c r="A3544" s="2">
        <v>3543</v>
      </c>
      <c r="B3544" s="2" t="s">
        <v>6726</v>
      </c>
      <c r="C3544" s="2">
        <f>YEAR(Data!$D3544)</f>
        <v>2013</v>
      </c>
      <c r="D3544" s="7">
        <v>41536</v>
      </c>
      <c r="E3544" s="7">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c r="W3544" t="str">
        <f>TEXT(Table_1[[#This Row],[Order Date]],"mmmm")</f>
        <v>September</v>
      </c>
    </row>
    <row r="3545" spans="1:23" ht="14.25" customHeight="1">
      <c r="A3545" s="2">
        <v>3544</v>
      </c>
      <c r="B3545" s="2" t="s">
        <v>6726</v>
      </c>
      <c r="C3545" s="2">
        <f>YEAR(Data!$D3545)</f>
        <v>2013</v>
      </c>
      <c r="D3545" s="7">
        <v>41536</v>
      </c>
      <c r="E3545" s="7">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c r="W3545" t="str">
        <f>TEXT(Table_1[[#This Row],[Order Date]],"mmmm")</f>
        <v>September</v>
      </c>
    </row>
    <row r="3546" spans="1:23" ht="14.25" customHeight="1">
      <c r="A3546" s="2">
        <v>3545</v>
      </c>
      <c r="B3546" s="2" t="s">
        <v>6727</v>
      </c>
      <c r="C3546" s="2">
        <f>YEAR(Data!$D3546)</f>
        <v>2014</v>
      </c>
      <c r="D3546" s="7">
        <v>41997</v>
      </c>
      <c r="E3546" s="7">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c r="W3546" t="str">
        <f>TEXT(Table_1[[#This Row],[Order Date]],"mmmm")</f>
        <v>December</v>
      </c>
    </row>
    <row r="3547" spans="1:23" ht="14.25" customHeight="1">
      <c r="A3547" s="2">
        <v>3546</v>
      </c>
      <c r="B3547" s="2" t="s">
        <v>6727</v>
      </c>
      <c r="C3547" s="2">
        <f>YEAR(Data!$D3547)</f>
        <v>2014</v>
      </c>
      <c r="D3547" s="7">
        <v>41997</v>
      </c>
      <c r="E3547" s="7">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c r="W3547" t="str">
        <f>TEXT(Table_1[[#This Row],[Order Date]],"mmmm")</f>
        <v>December</v>
      </c>
    </row>
    <row r="3548" spans="1:23" ht="14.25" customHeight="1">
      <c r="A3548" s="2">
        <v>3547</v>
      </c>
      <c r="B3548" s="2" t="s">
        <v>6730</v>
      </c>
      <c r="C3548" s="2">
        <f>YEAR(Data!$D3548)</f>
        <v>2014</v>
      </c>
      <c r="D3548" s="7">
        <v>41943</v>
      </c>
      <c r="E3548" s="7">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c r="W3548" t="str">
        <f>TEXT(Table_1[[#This Row],[Order Date]],"mmmm")</f>
        <v>October</v>
      </c>
    </row>
    <row r="3549" spans="1:23" ht="14.25" customHeight="1">
      <c r="A3549" s="2">
        <v>3548</v>
      </c>
      <c r="B3549" s="2" t="s">
        <v>6730</v>
      </c>
      <c r="C3549" s="2">
        <f>YEAR(Data!$D3549)</f>
        <v>2014</v>
      </c>
      <c r="D3549" s="7">
        <v>41943</v>
      </c>
      <c r="E3549" s="7">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c r="W3549" t="str">
        <f>TEXT(Table_1[[#This Row],[Order Date]],"mmmm")</f>
        <v>October</v>
      </c>
    </row>
    <row r="3550" spans="1:23" ht="14.25" customHeight="1">
      <c r="A3550" s="2">
        <v>3549</v>
      </c>
      <c r="B3550" s="2" t="s">
        <v>6730</v>
      </c>
      <c r="C3550" s="2">
        <f>YEAR(Data!$D3550)</f>
        <v>2014</v>
      </c>
      <c r="D3550" s="7">
        <v>41943</v>
      </c>
      <c r="E3550" s="7">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c r="W3550" t="str">
        <f>TEXT(Table_1[[#This Row],[Order Date]],"mmmm")</f>
        <v>October</v>
      </c>
    </row>
    <row r="3551" spans="1:23" ht="14.25" customHeight="1">
      <c r="A3551" s="2">
        <v>3550</v>
      </c>
      <c r="B3551" s="2" t="s">
        <v>6730</v>
      </c>
      <c r="C3551" s="2">
        <f>YEAR(Data!$D3551)</f>
        <v>2014</v>
      </c>
      <c r="D3551" s="7">
        <v>41943</v>
      </c>
      <c r="E3551" s="7">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c r="W3551" t="str">
        <f>TEXT(Table_1[[#This Row],[Order Date]],"mmmm")</f>
        <v>October</v>
      </c>
    </row>
    <row r="3552" spans="1:23" ht="14.25" customHeight="1">
      <c r="A3552" s="2">
        <v>3551</v>
      </c>
      <c r="B3552" s="2" t="s">
        <v>6733</v>
      </c>
      <c r="C3552" s="2">
        <f>YEAR(Data!$D3552)</f>
        <v>2013</v>
      </c>
      <c r="D3552" s="7">
        <v>41363</v>
      </c>
      <c r="E3552" s="7">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c r="W3552" t="str">
        <f>TEXT(Table_1[[#This Row],[Order Date]],"mmmm")</f>
        <v>March</v>
      </c>
    </row>
    <row r="3553" spans="1:23" ht="14.25" customHeight="1">
      <c r="A3553" s="2">
        <v>3552</v>
      </c>
      <c r="B3553" s="2" t="s">
        <v>6733</v>
      </c>
      <c r="C3553" s="2">
        <f>YEAR(Data!$D3553)</f>
        <v>2013</v>
      </c>
      <c r="D3553" s="7">
        <v>41363</v>
      </c>
      <c r="E3553" s="7">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c r="W3553" t="str">
        <f>TEXT(Table_1[[#This Row],[Order Date]],"mmmm")</f>
        <v>March</v>
      </c>
    </row>
    <row r="3554" spans="1:23" ht="14.25" customHeight="1">
      <c r="A3554" s="2">
        <v>3553</v>
      </c>
      <c r="B3554" s="2" t="s">
        <v>6733</v>
      </c>
      <c r="C3554" s="2">
        <f>YEAR(Data!$D3554)</f>
        <v>2013</v>
      </c>
      <c r="D3554" s="7">
        <v>41363</v>
      </c>
      <c r="E3554" s="7">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c r="W3554" t="str">
        <f>TEXT(Table_1[[#This Row],[Order Date]],"mmmm")</f>
        <v>March</v>
      </c>
    </row>
    <row r="3555" spans="1:23" ht="14.25" customHeight="1">
      <c r="A3555" s="2">
        <v>3554</v>
      </c>
      <c r="B3555" s="2" t="s">
        <v>6734</v>
      </c>
      <c r="C3555" s="2">
        <f>YEAR(Data!$D3555)</f>
        <v>2014</v>
      </c>
      <c r="D3555" s="7">
        <v>41967</v>
      </c>
      <c r="E3555" s="7">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c r="W3555" t="str">
        <f>TEXT(Table_1[[#This Row],[Order Date]],"mmmm")</f>
        <v>November</v>
      </c>
    </row>
    <row r="3556" spans="1:23" ht="14.25" customHeight="1">
      <c r="A3556" s="2">
        <v>3555</v>
      </c>
      <c r="B3556" s="2" t="s">
        <v>6735</v>
      </c>
      <c r="C3556" s="2">
        <f>YEAR(Data!$D3556)</f>
        <v>2011</v>
      </c>
      <c r="D3556" s="7">
        <v>40625</v>
      </c>
      <c r="E3556" s="7">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c r="W3556" t="str">
        <f>TEXT(Table_1[[#This Row],[Order Date]],"mmmm")</f>
        <v>March</v>
      </c>
    </row>
    <row r="3557" spans="1:23" ht="14.25" customHeight="1">
      <c r="A3557" s="2">
        <v>3556</v>
      </c>
      <c r="B3557" s="2" t="s">
        <v>6735</v>
      </c>
      <c r="C3557" s="2">
        <f>YEAR(Data!$D3557)</f>
        <v>2011</v>
      </c>
      <c r="D3557" s="7">
        <v>40625</v>
      </c>
      <c r="E3557" s="7">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c r="W3557" t="str">
        <f>TEXT(Table_1[[#This Row],[Order Date]],"mmmm")</f>
        <v>March</v>
      </c>
    </row>
    <row r="3558" spans="1:23" ht="14.25" customHeight="1">
      <c r="A3558" s="2">
        <v>3557</v>
      </c>
      <c r="B3558" s="2" t="s">
        <v>6738</v>
      </c>
      <c r="C3558" s="2">
        <f>YEAR(Data!$D3558)</f>
        <v>2014</v>
      </c>
      <c r="D3558" s="7">
        <v>41975</v>
      </c>
      <c r="E3558" s="7">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c r="W3558" t="str">
        <f>TEXT(Table_1[[#This Row],[Order Date]],"mmmm")</f>
        <v>December</v>
      </c>
    </row>
    <row r="3559" spans="1:23" ht="14.25" customHeight="1">
      <c r="A3559" s="2">
        <v>3558</v>
      </c>
      <c r="B3559" s="2" t="s">
        <v>6738</v>
      </c>
      <c r="C3559" s="2">
        <f>YEAR(Data!$D3559)</f>
        <v>2014</v>
      </c>
      <c r="D3559" s="7">
        <v>41975</v>
      </c>
      <c r="E3559" s="7">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c r="W3559" t="str">
        <f>TEXT(Table_1[[#This Row],[Order Date]],"mmmm")</f>
        <v>December</v>
      </c>
    </row>
    <row r="3560" spans="1:23" ht="14.25" customHeight="1">
      <c r="A3560" s="2">
        <v>3559</v>
      </c>
      <c r="B3560" s="2" t="s">
        <v>6739</v>
      </c>
      <c r="C3560" s="2">
        <f>YEAR(Data!$D3560)</f>
        <v>2014</v>
      </c>
      <c r="D3560" s="7">
        <v>41951</v>
      </c>
      <c r="E3560" s="7">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c r="W3560" t="str">
        <f>TEXT(Table_1[[#This Row],[Order Date]],"mmmm")</f>
        <v>November</v>
      </c>
    </row>
    <row r="3561" spans="1:23" ht="14.25" customHeight="1">
      <c r="A3561" s="2">
        <v>3560</v>
      </c>
      <c r="B3561" s="2" t="s">
        <v>6739</v>
      </c>
      <c r="C3561" s="2">
        <f>YEAR(Data!$D3561)</f>
        <v>2014</v>
      </c>
      <c r="D3561" s="7">
        <v>41951</v>
      </c>
      <c r="E3561" s="7">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c r="W3561" t="str">
        <f>TEXT(Table_1[[#This Row],[Order Date]],"mmmm")</f>
        <v>November</v>
      </c>
    </row>
    <row r="3562" spans="1:23" ht="14.25" customHeight="1">
      <c r="A3562" s="2">
        <v>3561</v>
      </c>
      <c r="B3562" s="2" t="s">
        <v>6740</v>
      </c>
      <c r="C3562" s="2">
        <f>YEAR(Data!$D3562)</f>
        <v>2014</v>
      </c>
      <c r="D3562" s="7">
        <v>41887</v>
      </c>
      <c r="E3562" s="7">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c r="W3562" t="str">
        <f>TEXT(Table_1[[#This Row],[Order Date]],"mmmm")</f>
        <v>September</v>
      </c>
    </row>
    <row r="3563" spans="1:23" ht="14.25" customHeight="1">
      <c r="A3563" s="2">
        <v>3562</v>
      </c>
      <c r="B3563" s="2" t="s">
        <v>6740</v>
      </c>
      <c r="C3563" s="2">
        <f>YEAR(Data!$D3563)</f>
        <v>2014</v>
      </c>
      <c r="D3563" s="7">
        <v>41887</v>
      </c>
      <c r="E3563" s="7">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c r="W3563" t="str">
        <f>TEXT(Table_1[[#This Row],[Order Date]],"mmmm")</f>
        <v>September</v>
      </c>
    </row>
    <row r="3564" spans="1:23" ht="14.25" customHeight="1">
      <c r="A3564" s="2">
        <v>3563</v>
      </c>
      <c r="B3564" s="2" t="s">
        <v>6740</v>
      </c>
      <c r="C3564" s="2">
        <f>YEAR(Data!$D3564)</f>
        <v>2014</v>
      </c>
      <c r="D3564" s="7">
        <v>41887</v>
      </c>
      <c r="E3564" s="7">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c r="W3564" t="str">
        <f>TEXT(Table_1[[#This Row],[Order Date]],"mmmm")</f>
        <v>September</v>
      </c>
    </row>
    <row r="3565" spans="1:23" ht="14.25" customHeight="1">
      <c r="A3565" s="2">
        <v>3564</v>
      </c>
      <c r="B3565" s="2" t="s">
        <v>6740</v>
      </c>
      <c r="C3565" s="2">
        <f>YEAR(Data!$D3565)</f>
        <v>2014</v>
      </c>
      <c r="D3565" s="7">
        <v>41887</v>
      </c>
      <c r="E3565" s="7">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c r="W3565" t="str">
        <f>TEXT(Table_1[[#This Row],[Order Date]],"mmmm")</f>
        <v>September</v>
      </c>
    </row>
    <row r="3566" spans="1:23" ht="14.25" customHeight="1">
      <c r="A3566" s="2">
        <v>3565</v>
      </c>
      <c r="B3566" s="2" t="s">
        <v>6743</v>
      </c>
      <c r="C3566" s="2">
        <f>YEAR(Data!$D3566)</f>
        <v>2013</v>
      </c>
      <c r="D3566" s="7">
        <v>41459</v>
      </c>
      <c r="E3566" s="7">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c r="W3566" t="str">
        <f>TEXT(Table_1[[#This Row],[Order Date]],"mmmm")</f>
        <v>July</v>
      </c>
    </row>
    <row r="3567" spans="1:23" ht="14.25" customHeight="1">
      <c r="A3567" s="2">
        <v>3566</v>
      </c>
      <c r="B3567" s="2" t="s">
        <v>6743</v>
      </c>
      <c r="C3567" s="2">
        <f>YEAR(Data!$D3567)</f>
        <v>2013</v>
      </c>
      <c r="D3567" s="7">
        <v>41459</v>
      </c>
      <c r="E3567" s="7">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c r="W3567" t="str">
        <f>TEXT(Table_1[[#This Row],[Order Date]],"mmmm")</f>
        <v>July</v>
      </c>
    </row>
    <row r="3568" spans="1:23" ht="14.25" customHeight="1">
      <c r="A3568" s="2">
        <v>3567</v>
      </c>
      <c r="B3568" s="2" t="s">
        <v>6746</v>
      </c>
      <c r="C3568" s="2">
        <f>YEAR(Data!$D3568)</f>
        <v>2014</v>
      </c>
      <c r="D3568" s="7">
        <v>41890</v>
      </c>
      <c r="E3568" s="7">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c r="W3568" t="str">
        <f>TEXT(Table_1[[#This Row],[Order Date]],"mmmm")</f>
        <v>September</v>
      </c>
    </row>
    <row r="3569" spans="1:23" ht="14.25" customHeight="1">
      <c r="A3569" s="2">
        <v>3568</v>
      </c>
      <c r="B3569" s="2" t="s">
        <v>6747</v>
      </c>
      <c r="C3569" s="2">
        <f>YEAR(Data!$D3569)</f>
        <v>2013</v>
      </c>
      <c r="D3569" s="7">
        <v>41527</v>
      </c>
      <c r="E3569" s="7">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c r="W3569" t="str">
        <f>TEXT(Table_1[[#This Row],[Order Date]],"mmmm")</f>
        <v>September</v>
      </c>
    </row>
    <row r="3570" spans="1:23" ht="14.25" customHeight="1">
      <c r="A3570" s="2">
        <v>3569</v>
      </c>
      <c r="B3570" s="2" t="s">
        <v>6748</v>
      </c>
      <c r="C3570" s="2">
        <f>YEAR(Data!$D3570)</f>
        <v>2014</v>
      </c>
      <c r="D3570" s="7">
        <v>41824</v>
      </c>
      <c r="E3570" s="7">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c r="W3570" t="str">
        <f>TEXT(Table_1[[#This Row],[Order Date]],"mmmm")</f>
        <v>July</v>
      </c>
    </row>
    <row r="3571" spans="1:23" ht="14.25" customHeight="1">
      <c r="A3571" s="2">
        <v>3570</v>
      </c>
      <c r="B3571" s="2" t="s">
        <v>6748</v>
      </c>
      <c r="C3571" s="2">
        <f>YEAR(Data!$D3571)</f>
        <v>2014</v>
      </c>
      <c r="D3571" s="7">
        <v>41824</v>
      </c>
      <c r="E3571" s="7">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c r="W3571" t="str">
        <f>TEXT(Table_1[[#This Row],[Order Date]],"mmmm")</f>
        <v>July</v>
      </c>
    </row>
    <row r="3572" spans="1:23" ht="14.25" customHeight="1">
      <c r="A3572" s="2">
        <v>3571</v>
      </c>
      <c r="B3572" s="2" t="s">
        <v>6748</v>
      </c>
      <c r="C3572" s="2">
        <f>YEAR(Data!$D3572)</f>
        <v>2014</v>
      </c>
      <c r="D3572" s="7">
        <v>41824</v>
      </c>
      <c r="E3572" s="7">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c r="W3572" t="str">
        <f>TEXT(Table_1[[#This Row],[Order Date]],"mmmm")</f>
        <v>July</v>
      </c>
    </row>
    <row r="3573" spans="1:23" ht="14.25" customHeight="1">
      <c r="A3573" s="2">
        <v>3572</v>
      </c>
      <c r="B3573" s="2" t="s">
        <v>6748</v>
      </c>
      <c r="C3573" s="2">
        <f>YEAR(Data!$D3573)</f>
        <v>2014</v>
      </c>
      <c r="D3573" s="7">
        <v>41824</v>
      </c>
      <c r="E3573" s="7">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c r="W3573" t="str">
        <f>TEXT(Table_1[[#This Row],[Order Date]],"mmmm")</f>
        <v>July</v>
      </c>
    </row>
    <row r="3574" spans="1:23" ht="14.25" customHeight="1">
      <c r="A3574" s="2">
        <v>3573</v>
      </c>
      <c r="B3574" s="2" t="s">
        <v>6750</v>
      </c>
      <c r="C3574" s="2">
        <f>YEAR(Data!$D3574)</f>
        <v>2014</v>
      </c>
      <c r="D3574" s="7">
        <v>41820</v>
      </c>
      <c r="E3574" s="7">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c r="W3574" t="str">
        <f>TEXT(Table_1[[#This Row],[Order Date]],"mmmm")</f>
        <v>June</v>
      </c>
    </row>
    <row r="3575" spans="1:23" ht="14.25" customHeight="1">
      <c r="A3575" s="2">
        <v>3574</v>
      </c>
      <c r="B3575" s="2" t="s">
        <v>6753</v>
      </c>
      <c r="C3575" s="2">
        <f>YEAR(Data!$D3575)</f>
        <v>2014</v>
      </c>
      <c r="D3575" s="7">
        <v>41859</v>
      </c>
      <c r="E3575" s="7">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c r="W3575" t="str">
        <f>TEXT(Table_1[[#This Row],[Order Date]],"mmmm")</f>
        <v>August</v>
      </c>
    </row>
    <row r="3576" spans="1:23" ht="14.25" customHeight="1">
      <c r="A3576" s="2">
        <v>3575</v>
      </c>
      <c r="B3576" s="2" t="s">
        <v>6753</v>
      </c>
      <c r="C3576" s="2">
        <f>YEAR(Data!$D3576)</f>
        <v>2014</v>
      </c>
      <c r="D3576" s="7">
        <v>41859</v>
      </c>
      <c r="E3576" s="7">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c r="W3576" t="str">
        <f>TEXT(Table_1[[#This Row],[Order Date]],"mmmm")</f>
        <v>August</v>
      </c>
    </row>
    <row r="3577" spans="1:23" ht="14.25" customHeight="1">
      <c r="A3577" s="2">
        <v>3576</v>
      </c>
      <c r="B3577" s="2" t="s">
        <v>6755</v>
      </c>
      <c r="C3577" s="2">
        <f>YEAR(Data!$D3577)</f>
        <v>2012</v>
      </c>
      <c r="D3577" s="7">
        <v>40987</v>
      </c>
      <c r="E3577" s="7">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c r="W3577" t="str">
        <f>TEXT(Table_1[[#This Row],[Order Date]],"mmmm")</f>
        <v>March</v>
      </c>
    </row>
    <row r="3578" spans="1:23" ht="14.25" customHeight="1">
      <c r="A3578" s="2">
        <v>3577</v>
      </c>
      <c r="B3578" s="2" t="s">
        <v>6757</v>
      </c>
      <c r="C3578" s="2">
        <f>YEAR(Data!$D3578)</f>
        <v>2013</v>
      </c>
      <c r="D3578" s="7">
        <v>41433</v>
      </c>
      <c r="E3578" s="7">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c r="W3578" t="str">
        <f>TEXT(Table_1[[#This Row],[Order Date]],"mmmm")</f>
        <v>June</v>
      </c>
    </row>
    <row r="3579" spans="1:23" ht="14.25" customHeight="1">
      <c r="A3579" s="2">
        <v>3578</v>
      </c>
      <c r="B3579" s="2" t="s">
        <v>6757</v>
      </c>
      <c r="C3579" s="2">
        <f>YEAR(Data!$D3579)</f>
        <v>2013</v>
      </c>
      <c r="D3579" s="7">
        <v>41433</v>
      </c>
      <c r="E3579" s="7">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c r="W3579" t="str">
        <f>TEXT(Table_1[[#This Row],[Order Date]],"mmmm")</f>
        <v>June</v>
      </c>
    </row>
    <row r="3580" spans="1:23" ht="14.25" customHeight="1">
      <c r="A3580" s="2">
        <v>3579</v>
      </c>
      <c r="B3580" s="2" t="s">
        <v>6758</v>
      </c>
      <c r="C3580" s="2">
        <f>YEAR(Data!$D3580)</f>
        <v>2013</v>
      </c>
      <c r="D3580" s="7">
        <v>41481</v>
      </c>
      <c r="E3580" s="7">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c r="W3580" t="str">
        <f>TEXT(Table_1[[#This Row],[Order Date]],"mmmm")</f>
        <v>July</v>
      </c>
    </row>
    <row r="3581" spans="1:23" ht="14.25" customHeight="1">
      <c r="A3581" s="2">
        <v>3580</v>
      </c>
      <c r="B3581" s="2" t="s">
        <v>6758</v>
      </c>
      <c r="C3581" s="2">
        <f>YEAR(Data!$D3581)</f>
        <v>2013</v>
      </c>
      <c r="D3581" s="7">
        <v>41481</v>
      </c>
      <c r="E3581" s="7">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c r="W3581" t="str">
        <f>TEXT(Table_1[[#This Row],[Order Date]],"mmmm")</f>
        <v>July</v>
      </c>
    </row>
    <row r="3582" spans="1:23" ht="14.25" customHeight="1">
      <c r="A3582" s="2">
        <v>3581</v>
      </c>
      <c r="B3582" s="2" t="s">
        <v>6758</v>
      </c>
      <c r="C3582" s="2">
        <f>YEAR(Data!$D3582)</f>
        <v>2013</v>
      </c>
      <c r="D3582" s="7">
        <v>41481</v>
      </c>
      <c r="E3582" s="7">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c r="W3582" t="str">
        <f>TEXT(Table_1[[#This Row],[Order Date]],"mmmm")</f>
        <v>July</v>
      </c>
    </row>
    <row r="3583" spans="1:23" ht="14.25" customHeight="1">
      <c r="A3583" s="2">
        <v>3582</v>
      </c>
      <c r="B3583" s="2" t="s">
        <v>6761</v>
      </c>
      <c r="C3583" s="2">
        <f>YEAR(Data!$D3583)</f>
        <v>2014</v>
      </c>
      <c r="D3583" s="7">
        <v>41914</v>
      </c>
      <c r="E3583" s="7">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c r="W3583" t="str">
        <f>TEXT(Table_1[[#This Row],[Order Date]],"mmmm")</f>
        <v>October</v>
      </c>
    </row>
    <row r="3584" spans="1:23" ht="14.25" customHeight="1">
      <c r="A3584" s="2">
        <v>3583</v>
      </c>
      <c r="B3584" s="2" t="s">
        <v>6762</v>
      </c>
      <c r="C3584" s="2">
        <f>YEAR(Data!$D3584)</f>
        <v>2012</v>
      </c>
      <c r="D3584" s="7">
        <v>41253</v>
      </c>
      <c r="E3584" s="7">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c r="W3584" t="str">
        <f>TEXT(Table_1[[#This Row],[Order Date]],"mmmm")</f>
        <v>December</v>
      </c>
    </row>
    <row r="3585" spans="1:23" ht="14.25" customHeight="1">
      <c r="A3585" s="2">
        <v>3584</v>
      </c>
      <c r="B3585" s="2" t="s">
        <v>6762</v>
      </c>
      <c r="C3585" s="2">
        <f>YEAR(Data!$D3585)</f>
        <v>2012</v>
      </c>
      <c r="D3585" s="7">
        <v>41253</v>
      </c>
      <c r="E3585" s="7">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c r="W3585" t="str">
        <f>TEXT(Table_1[[#This Row],[Order Date]],"mmmm")</f>
        <v>December</v>
      </c>
    </row>
    <row r="3586" spans="1:23" ht="14.25" customHeight="1">
      <c r="A3586" s="2">
        <v>3585</v>
      </c>
      <c r="B3586" s="2" t="s">
        <v>6762</v>
      </c>
      <c r="C3586" s="2">
        <f>YEAR(Data!$D3586)</f>
        <v>2012</v>
      </c>
      <c r="D3586" s="7">
        <v>41253</v>
      </c>
      <c r="E3586" s="7">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c r="W3586" t="str">
        <f>TEXT(Table_1[[#This Row],[Order Date]],"mmmm")</f>
        <v>December</v>
      </c>
    </row>
    <row r="3587" spans="1:23" ht="14.25" customHeight="1">
      <c r="A3587" s="2">
        <v>3586</v>
      </c>
      <c r="B3587" s="2" t="s">
        <v>6762</v>
      </c>
      <c r="C3587" s="2">
        <f>YEAR(Data!$D3587)</f>
        <v>2012</v>
      </c>
      <c r="D3587" s="7">
        <v>41253</v>
      </c>
      <c r="E3587" s="7">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c r="W3587" t="str">
        <f>TEXT(Table_1[[#This Row],[Order Date]],"mmmm")</f>
        <v>December</v>
      </c>
    </row>
    <row r="3588" spans="1:23" ht="14.25" customHeight="1">
      <c r="A3588" s="2">
        <v>3587</v>
      </c>
      <c r="B3588" s="2" t="s">
        <v>6764</v>
      </c>
      <c r="C3588" s="2">
        <f>YEAR(Data!$D3588)</f>
        <v>2014</v>
      </c>
      <c r="D3588" s="7">
        <v>41886</v>
      </c>
      <c r="E3588" s="7">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c r="W3588" t="str">
        <f>TEXT(Table_1[[#This Row],[Order Date]],"mmmm")</f>
        <v>September</v>
      </c>
    </row>
    <row r="3589" spans="1:23" ht="14.25" customHeight="1">
      <c r="A3589" s="2">
        <v>3588</v>
      </c>
      <c r="B3589" s="2" t="s">
        <v>6765</v>
      </c>
      <c r="C3589" s="2">
        <f>YEAR(Data!$D3589)</f>
        <v>2014</v>
      </c>
      <c r="D3589" s="7">
        <v>41907</v>
      </c>
      <c r="E3589" s="7">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c r="W3589" t="str">
        <f>TEXT(Table_1[[#This Row],[Order Date]],"mmmm")</f>
        <v>September</v>
      </c>
    </row>
    <row r="3590" spans="1:23" ht="14.25" customHeight="1">
      <c r="A3590" s="2">
        <v>3589</v>
      </c>
      <c r="B3590" s="2" t="s">
        <v>6766</v>
      </c>
      <c r="C3590" s="2">
        <f>YEAR(Data!$D3590)</f>
        <v>2014</v>
      </c>
      <c r="D3590" s="7">
        <v>41993</v>
      </c>
      <c r="E3590" s="7">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c r="W3590" t="str">
        <f>TEXT(Table_1[[#This Row],[Order Date]],"mmmm")</f>
        <v>December</v>
      </c>
    </row>
    <row r="3591" spans="1:23" ht="14.25" customHeight="1">
      <c r="A3591" s="2">
        <v>3590</v>
      </c>
      <c r="B3591" s="2" t="s">
        <v>6767</v>
      </c>
      <c r="C3591" s="2">
        <f>YEAR(Data!$D3591)</f>
        <v>2014</v>
      </c>
      <c r="D3591" s="7">
        <v>41968</v>
      </c>
      <c r="E3591" s="7">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c r="W3591" t="str">
        <f>TEXT(Table_1[[#This Row],[Order Date]],"mmmm")</f>
        <v>November</v>
      </c>
    </row>
    <row r="3592" spans="1:23" ht="14.25" customHeight="1">
      <c r="A3592" s="2">
        <v>3591</v>
      </c>
      <c r="B3592" s="2" t="s">
        <v>6767</v>
      </c>
      <c r="C3592" s="2">
        <f>YEAR(Data!$D3592)</f>
        <v>2014</v>
      </c>
      <c r="D3592" s="7">
        <v>41968</v>
      </c>
      <c r="E3592" s="7">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c r="W3592" t="str">
        <f>TEXT(Table_1[[#This Row],[Order Date]],"mmmm")</f>
        <v>November</v>
      </c>
    </row>
    <row r="3593" spans="1:23" ht="14.25" customHeight="1">
      <c r="A3593" s="2">
        <v>3592</v>
      </c>
      <c r="B3593" s="2" t="s">
        <v>6768</v>
      </c>
      <c r="C3593" s="2">
        <f>YEAR(Data!$D3593)</f>
        <v>2011</v>
      </c>
      <c r="D3593" s="7">
        <v>40890</v>
      </c>
      <c r="E3593" s="7">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c r="W3593" t="str">
        <f>TEXT(Table_1[[#This Row],[Order Date]],"mmmm")</f>
        <v>December</v>
      </c>
    </row>
    <row r="3594" spans="1:23" ht="14.25" customHeight="1">
      <c r="A3594" s="2">
        <v>3593</v>
      </c>
      <c r="B3594" s="2" t="s">
        <v>6769</v>
      </c>
      <c r="C3594" s="2">
        <f>YEAR(Data!$D3594)</f>
        <v>2013</v>
      </c>
      <c r="D3594" s="7">
        <v>41614</v>
      </c>
      <c r="E3594" s="7">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c r="W3594" t="str">
        <f>TEXT(Table_1[[#This Row],[Order Date]],"mmmm")</f>
        <v>December</v>
      </c>
    </row>
    <row r="3595" spans="1:23" ht="14.25" customHeight="1">
      <c r="A3595" s="2">
        <v>3594</v>
      </c>
      <c r="B3595" s="2" t="s">
        <v>6770</v>
      </c>
      <c r="C3595" s="2">
        <f>YEAR(Data!$D3595)</f>
        <v>2013</v>
      </c>
      <c r="D3595" s="7">
        <v>41529</v>
      </c>
      <c r="E3595" s="7">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c r="W3595" t="str">
        <f>TEXT(Table_1[[#This Row],[Order Date]],"mmmm")</f>
        <v>September</v>
      </c>
    </row>
    <row r="3596" spans="1:23" ht="14.25" customHeight="1">
      <c r="A3596" s="2">
        <v>3595</v>
      </c>
      <c r="B3596" s="2" t="s">
        <v>6770</v>
      </c>
      <c r="C3596" s="2">
        <f>YEAR(Data!$D3596)</f>
        <v>2013</v>
      </c>
      <c r="D3596" s="7">
        <v>41529</v>
      </c>
      <c r="E3596" s="7">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c r="W3596" t="str">
        <f>TEXT(Table_1[[#This Row],[Order Date]],"mmmm")</f>
        <v>September</v>
      </c>
    </row>
    <row r="3597" spans="1:23" ht="14.25" customHeight="1">
      <c r="A3597" s="2">
        <v>3596</v>
      </c>
      <c r="B3597" s="2" t="s">
        <v>6771</v>
      </c>
      <c r="C3597" s="2">
        <f>YEAR(Data!$D3597)</f>
        <v>2014</v>
      </c>
      <c r="D3597" s="7">
        <v>41983</v>
      </c>
      <c r="E3597" s="7">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c r="W3597" t="str">
        <f>TEXT(Table_1[[#This Row],[Order Date]],"mmmm")</f>
        <v>December</v>
      </c>
    </row>
    <row r="3598" spans="1:23" ht="14.25" customHeight="1">
      <c r="A3598" s="2">
        <v>3597</v>
      </c>
      <c r="B3598" s="2" t="s">
        <v>6772</v>
      </c>
      <c r="C3598" s="2">
        <f>YEAR(Data!$D3598)</f>
        <v>2011</v>
      </c>
      <c r="D3598" s="7">
        <v>40795</v>
      </c>
      <c r="E3598" s="7">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c r="W3598" t="str">
        <f>TEXT(Table_1[[#This Row],[Order Date]],"mmmm")</f>
        <v>September</v>
      </c>
    </row>
    <row r="3599" spans="1:23" ht="14.25" customHeight="1">
      <c r="A3599" s="2">
        <v>3598</v>
      </c>
      <c r="B3599" s="2" t="s">
        <v>6772</v>
      </c>
      <c r="C3599" s="2">
        <f>YEAR(Data!$D3599)</f>
        <v>2011</v>
      </c>
      <c r="D3599" s="7">
        <v>40795</v>
      </c>
      <c r="E3599" s="7">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c r="W3599" t="str">
        <f>TEXT(Table_1[[#This Row],[Order Date]],"mmmm")</f>
        <v>September</v>
      </c>
    </row>
    <row r="3600" spans="1:23" ht="14.25" customHeight="1">
      <c r="A3600" s="2">
        <v>3599</v>
      </c>
      <c r="B3600" s="2" t="s">
        <v>6772</v>
      </c>
      <c r="C3600" s="2">
        <f>YEAR(Data!$D3600)</f>
        <v>2011</v>
      </c>
      <c r="D3600" s="7">
        <v>40795</v>
      </c>
      <c r="E3600" s="7">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c r="W3600" t="str">
        <f>TEXT(Table_1[[#This Row],[Order Date]],"mmmm")</f>
        <v>September</v>
      </c>
    </row>
    <row r="3601" spans="1:23" ht="14.25" customHeight="1">
      <c r="A3601" s="2">
        <v>3600</v>
      </c>
      <c r="B3601" s="2" t="s">
        <v>6772</v>
      </c>
      <c r="C3601" s="2">
        <f>YEAR(Data!$D3601)</f>
        <v>2011</v>
      </c>
      <c r="D3601" s="7">
        <v>40795</v>
      </c>
      <c r="E3601" s="7">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c r="W3601" t="str">
        <f>TEXT(Table_1[[#This Row],[Order Date]],"mmmm")</f>
        <v>September</v>
      </c>
    </row>
    <row r="3602" spans="1:23" ht="14.25" customHeight="1">
      <c r="A3602" s="2">
        <v>3601</v>
      </c>
      <c r="B3602" s="2" t="s">
        <v>6775</v>
      </c>
      <c r="C3602" s="2">
        <f>YEAR(Data!$D3602)</f>
        <v>2014</v>
      </c>
      <c r="D3602" s="7">
        <v>41817</v>
      </c>
      <c r="E3602" s="7">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c r="W3602" t="str">
        <f>TEXT(Table_1[[#This Row],[Order Date]],"mmmm")</f>
        <v>June</v>
      </c>
    </row>
    <row r="3603" spans="1:23" ht="14.25" customHeight="1">
      <c r="A3603" s="2">
        <v>3602</v>
      </c>
      <c r="B3603" s="2" t="s">
        <v>6776</v>
      </c>
      <c r="C3603" s="2">
        <f>YEAR(Data!$D3603)</f>
        <v>2011</v>
      </c>
      <c r="D3603" s="7">
        <v>40864</v>
      </c>
      <c r="E3603" s="7">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c r="W3603" t="str">
        <f>TEXT(Table_1[[#This Row],[Order Date]],"mmmm")</f>
        <v>November</v>
      </c>
    </row>
    <row r="3604" spans="1:23" ht="14.25" customHeight="1">
      <c r="A3604" s="2">
        <v>3603</v>
      </c>
      <c r="B3604" s="2" t="s">
        <v>6776</v>
      </c>
      <c r="C3604" s="2">
        <f>YEAR(Data!$D3604)</f>
        <v>2011</v>
      </c>
      <c r="D3604" s="7">
        <v>40864</v>
      </c>
      <c r="E3604" s="7">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c r="W3604" t="str">
        <f>TEXT(Table_1[[#This Row],[Order Date]],"mmmm")</f>
        <v>November</v>
      </c>
    </row>
    <row r="3605" spans="1:23" ht="14.25" customHeight="1">
      <c r="A3605" s="2">
        <v>3604</v>
      </c>
      <c r="B3605" s="2" t="s">
        <v>6779</v>
      </c>
      <c r="C3605" s="2">
        <f>YEAR(Data!$D3605)</f>
        <v>2014</v>
      </c>
      <c r="D3605" s="7">
        <v>41873</v>
      </c>
      <c r="E3605" s="7">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c r="W3605" t="str">
        <f>TEXT(Table_1[[#This Row],[Order Date]],"mmmm")</f>
        <v>August</v>
      </c>
    </row>
    <row r="3606" spans="1:23" ht="14.25" customHeight="1">
      <c r="A3606" s="2">
        <v>3605</v>
      </c>
      <c r="B3606" s="2" t="s">
        <v>6779</v>
      </c>
      <c r="C3606" s="2">
        <f>YEAR(Data!$D3606)</f>
        <v>2014</v>
      </c>
      <c r="D3606" s="7">
        <v>41873</v>
      </c>
      <c r="E3606" s="7">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c r="W3606" t="str">
        <f>TEXT(Table_1[[#This Row],[Order Date]],"mmmm")</f>
        <v>August</v>
      </c>
    </row>
    <row r="3607" spans="1:23" ht="14.25" customHeight="1">
      <c r="A3607" s="2">
        <v>3606</v>
      </c>
      <c r="B3607" s="2" t="s">
        <v>6779</v>
      </c>
      <c r="C3607" s="2">
        <f>YEAR(Data!$D3607)</f>
        <v>2014</v>
      </c>
      <c r="D3607" s="7">
        <v>41873</v>
      </c>
      <c r="E3607" s="7">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c r="W3607" t="str">
        <f>TEXT(Table_1[[#This Row],[Order Date]],"mmmm")</f>
        <v>August</v>
      </c>
    </row>
    <row r="3608" spans="1:23" ht="14.25" customHeight="1">
      <c r="A3608" s="2">
        <v>3607</v>
      </c>
      <c r="B3608" s="2" t="s">
        <v>6780</v>
      </c>
      <c r="C3608" s="2">
        <f>YEAR(Data!$D3608)</f>
        <v>2013</v>
      </c>
      <c r="D3608" s="7">
        <v>41346</v>
      </c>
      <c r="E3608" s="7">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c r="W3608" t="str">
        <f>TEXT(Table_1[[#This Row],[Order Date]],"mmmm")</f>
        <v>March</v>
      </c>
    </row>
    <row r="3609" spans="1:23" ht="14.25" customHeight="1">
      <c r="A3609" s="2">
        <v>3608</v>
      </c>
      <c r="B3609" s="2" t="s">
        <v>6781</v>
      </c>
      <c r="C3609" s="2">
        <f>YEAR(Data!$D3609)</f>
        <v>2011</v>
      </c>
      <c r="D3609" s="7">
        <v>40809</v>
      </c>
      <c r="E3609" s="7">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c r="W3609" t="str">
        <f>TEXT(Table_1[[#This Row],[Order Date]],"mmmm")</f>
        <v>September</v>
      </c>
    </row>
    <row r="3610" spans="1:23" ht="14.25" customHeight="1">
      <c r="A3610" s="2">
        <v>3609</v>
      </c>
      <c r="B3610" s="2" t="s">
        <v>6782</v>
      </c>
      <c r="C3610" s="2">
        <f>YEAR(Data!$D3610)</f>
        <v>2011</v>
      </c>
      <c r="D3610" s="7">
        <v>40661</v>
      </c>
      <c r="E3610" s="7">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c r="W3610" t="str">
        <f>TEXT(Table_1[[#This Row],[Order Date]],"mmmm")</f>
        <v>April</v>
      </c>
    </row>
    <row r="3611" spans="1:23" ht="14.25" customHeight="1">
      <c r="A3611" s="2">
        <v>3610</v>
      </c>
      <c r="B3611" s="2" t="s">
        <v>6782</v>
      </c>
      <c r="C3611" s="2">
        <f>YEAR(Data!$D3611)</f>
        <v>2011</v>
      </c>
      <c r="D3611" s="7">
        <v>40661</v>
      </c>
      <c r="E3611" s="7">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c r="W3611" t="str">
        <f>TEXT(Table_1[[#This Row],[Order Date]],"mmmm")</f>
        <v>April</v>
      </c>
    </row>
    <row r="3612" spans="1:23" ht="14.25" customHeight="1">
      <c r="A3612" s="2">
        <v>3611</v>
      </c>
      <c r="B3612" s="2" t="s">
        <v>6782</v>
      </c>
      <c r="C3612" s="2">
        <f>YEAR(Data!$D3612)</f>
        <v>2011</v>
      </c>
      <c r="D3612" s="7">
        <v>40661</v>
      </c>
      <c r="E3612" s="7">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c r="W3612" t="str">
        <f>TEXT(Table_1[[#This Row],[Order Date]],"mmmm")</f>
        <v>April</v>
      </c>
    </row>
    <row r="3613" spans="1:23" ht="14.25" customHeight="1">
      <c r="A3613" s="2">
        <v>3612</v>
      </c>
      <c r="B3613" s="2" t="s">
        <v>6783</v>
      </c>
      <c r="C3613" s="2">
        <f>YEAR(Data!$D3613)</f>
        <v>2013</v>
      </c>
      <c r="D3613" s="7">
        <v>41608</v>
      </c>
      <c r="E3613" s="7">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c r="W3613" t="str">
        <f>TEXT(Table_1[[#This Row],[Order Date]],"mmmm")</f>
        <v>November</v>
      </c>
    </row>
    <row r="3614" spans="1:23" ht="14.25" customHeight="1">
      <c r="A3614" s="2">
        <v>3613</v>
      </c>
      <c r="B3614" s="2" t="s">
        <v>6786</v>
      </c>
      <c r="C3614" s="2">
        <f>YEAR(Data!$D3614)</f>
        <v>2012</v>
      </c>
      <c r="D3614" s="7">
        <v>41246</v>
      </c>
      <c r="E3614" s="7">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c r="W3614" t="str">
        <f>TEXT(Table_1[[#This Row],[Order Date]],"mmmm")</f>
        <v>December</v>
      </c>
    </row>
    <row r="3615" spans="1:23" ht="14.25" customHeight="1">
      <c r="A3615" s="2">
        <v>3614</v>
      </c>
      <c r="B3615" s="2" t="s">
        <v>6786</v>
      </c>
      <c r="C3615" s="2">
        <f>YEAR(Data!$D3615)</f>
        <v>2012</v>
      </c>
      <c r="D3615" s="7">
        <v>41246</v>
      </c>
      <c r="E3615" s="7">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c r="W3615" t="str">
        <f>TEXT(Table_1[[#This Row],[Order Date]],"mmmm")</f>
        <v>December</v>
      </c>
    </row>
    <row r="3616" spans="1:23" ht="14.25" customHeight="1">
      <c r="A3616" s="2">
        <v>3615</v>
      </c>
      <c r="B3616" s="2" t="s">
        <v>6787</v>
      </c>
      <c r="C3616" s="2">
        <f>YEAR(Data!$D3616)</f>
        <v>2014</v>
      </c>
      <c r="D3616" s="7">
        <v>41963</v>
      </c>
      <c r="E3616" s="7">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c r="W3616" t="str">
        <f>TEXT(Table_1[[#This Row],[Order Date]],"mmmm")</f>
        <v>November</v>
      </c>
    </row>
    <row r="3617" spans="1:23" ht="14.25" customHeight="1">
      <c r="A3617" s="2">
        <v>3616</v>
      </c>
      <c r="B3617" s="2" t="s">
        <v>6787</v>
      </c>
      <c r="C3617" s="2">
        <f>YEAR(Data!$D3617)</f>
        <v>2014</v>
      </c>
      <c r="D3617" s="7">
        <v>41963</v>
      </c>
      <c r="E3617" s="7">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c r="W3617" t="str">
        <f>TEXT(Table_1[[#This Row],[Order Date]],"mmmm")</f>
        <v>November</v>
      </c>
    </row>
    <row r="3618" spans="1:23" ht="14.25" customHeight="1">
      <c r="A3618" s="2">
        <v>3617</v>
      </c>
      <c r="B3618" s="2" t="s">
        <v>6788</v>
      </c>
      <c r="C3618" s="2">
        <f>YEAR(Data!$D3618)</f>
        <v>2013</v>
      </c>
      <c r="D3618" s="7">
        <v>41523</v>
      </c>
      <c r="E3618" s="7">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c r="W3618" t="str">
        <f>TEXT(Table_1[[#This Row],[Order Date]],"mmmm")</f>
        <v>September</v>
      </c>
    </row>
    <row r="3619" spans="1:23" ht="14.25" customHeight="1">
      <c r="A3619" s="2">
        <v>3618</v>
      </c>
      <c r="B3619" s="2" t="s">
        <v>6789</v>
      </c>
      <c r="C3619" s="2">
        <f>YEAR(Data!$D3619)</f>
        <v>2014</v>
      </c>
      <c r="D3619" s="7">
        <v>41887</v>
      </c>
      <c r="E3619" s="7">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c r="W3619" t="str">
        <f>TEXT(Table_1[[#This Row],[Order Date]],"mmmm")</f>
        <v>September</v>
      </c>
    </row>
    <row r="3620" spans="1:23" ht="14.25" customHeight="1">
      <c r="A3620" s="2">
        <v>3619</v>
      </c>
      <c r="B3620" s="2" t="s">
        <v>6789</v>
      </c>
      <c r="C3620" s="2">
        <f>YEAR(Data!$D3620)</f>
        <v>2014</v>
      </c>
      <c r="D3620" s="7">
        <v>41887</v>
      </c>
      <c r="E3620" s="7">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c r="W3620" t="str">
        <f>TEXT(Table_1[[#This Row],[Order Date]],"mmmm")</f>
        <v>September</v>
      </c>
    </row>
    <row r="3621" spans="1:23" ht="14.25" customHeight="1">
      <c r="A3621" s="2">
        <v>3620</v>
      </c>
      <c r="B3621" s="2" t="s">
        <v>6789</v>
      </c>
      <c r="C3621" s="2">
        <f>YEAR(Data!$D3621)</f>
        <v>2014</v>
      </c>
      <c r="D3621" s="7">
        <v>41887</v>
      </c>
      <c r="E3621" s="7">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c r="W3621" t="str">
        <f>TEXT(Table_1[[#This Row],[Order Date]],"mmmm")</f>
        <v>September</v>
      </c>
    </row>
    <row r="3622" spans="1:23" ht="14.25" customHeight="1">
      <c r="A3622" s="2">
        <v>3621</v>
      </c>
      <c r="B3622" s="2" t="s">
        <v>6790</v>
      </c>
      <c r="C3622" s="2">
        <f>YEAR(Data!$D3622)</f>
        <v>2013</v>
      </c>
      <c r="D3622" s="7">
        <v>41540</v>
      </c>
      <c r="E3622" s="7">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c r="W3622" t="str">
        <f>TEXT(Table_1[[#This Row],[Order Date]],"mmmm")</f>
        <v>September</v>
      </c>
    </row>
    <row r="3623" spans="1:23" ht="14.25" customHeight="1">
      <c r="A3623" s="2">
        <v>3622</v>
      </c>
      <c r="B3623" s="2" t="s">
        <v>6790</v>
      </c>
      <c r="C3623" s="2">
        <f>YEAR(Data!$D3623)</f>
        <v>2013</v>
      </c>
      <c r="D3623" s="7">
        <v>41540</v>
      </c>
      <c r="E3623" s="7">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c r="W3623" t="str">
        <f>TEXT(Table_1[[#This Row],[Order Date]],"mmmm")</f>
        <v>September</v>
      </c>
    </row>
    <row r="3624" spans="1:23" ht="14.25" customHeight="1">
      <c r="A3624" s="2">
        <v>3623</v>
      </c>
      <c r="B3624" s="2" t="s">
        <v>6793</v>
      </c>
      <c r="C3624" s="2">
        <f>YEAR(Data!$D3624)</f>
        <v>2011</v>
      </c>
      <c r="D3624" s="7">
        <v>40800</v>
      </c>
      <c r="E3624" s="7">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c r="W3624" t="str">
        <f>TEXT(Table_1[[#This Row],[Order Date]],"mmmm")</f>
        <v>September</v>
      </c>
    </row>
    <row r="3625" spans="1:23" ht="14.25" customHeight="1">
      <c r="A3625" s="2">
        <v>3624</v>
      </c>
      <c r="B3625" s="2" t="s">
        <v>6793</v>
      </c>
      <c r="C3625" s="2">
        <f>YEAR(Data!$D3625)</f>
        <v>2011</v>
      </c>
      <c r="D3625" s="7">
        <v>40800</v>
      </c>
      <c r="E3625" s="7">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c r="W3625" t="str">
        <f>TEXT(Table_1[[#This Row],[Order Date]],"mmmm")</f>
        <v>September</v>
      </c>
    </row>
    <row r="3626" spans="1:23" ht="14.25" customHeight="1">
      <c r="A3626" s="2">
        <v>3625</v>
      </c>
      <c r="B3626" s="2" t="s">
        <v>6794</v>
      </c>
      <c r="C3626" s="2">
        <f>YEAR(Data!$D3626)</f>
        <v>2014</v>
      </c>
      <c r="D3626" s="7">
        <v>41779</v>
      </c>
      <c r="E3626" s="7">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c r="W3626" t="str">
        <f>TEXT(Table_1[[#This Row],[Order Date]],"mmmm")</f>
        <v>May</v>
      </c>
    </row>
    <row r="3627" spans="1:23" ht="14.25" customHeight="1">
      <c r="A3627" s="2">
        <v>3626</v>
      </c>
      <c r="B3627" s="2" t="s">
        <v>6794</v>
      </c>
      <c r="C3627" s="2">
        <f>YEAR(Data!$D3627)</f>
        <v>2014</v>
      </c>
      <c r="D3627" s="7">
        <v>41779</v>
      </c>
      <c r="E3627" s="7">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c r="W3627" t="str">
        <f>TEXT(Table_1[[#This Row],[Order Date]],"mmmm")</f>
        <v>May</v>
      </c>
    </row>
    <row r="3628" spans="1:23" ht="14.25" customHeight="1">
      <c r="A3628" s="2">
        <v>3627</v>
      </c>
      <c r="B3628" s="2" t="s">
        <v>6794</v>
      </c>
      <c r="C3628" s="2">
        <f>YEAR(Data!$D3628)</f>
        <v>2014</v>
      </c>
      <c r="D3628" s="7">
        <v>41779</v>
      </c>
      <c r="E3628" s="7">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c r="W3628" t="str">
        <f>TEXT(Table_1[[#This Row],[Order Date]],"mmmm")</f>
        <v>May</v>
      </c>
    </row>
    <row r="3629" spans="1:23" ht="14.25" customHeight="1">
      <c r="A3629" s="2">
        <v>3628</v>
      </c>
      <c r="B3629" s="2" t="s">
        <v>6794</v>
      </c>
      <c r="C3629" s="2">
        <f>YEAR(Data!$D3629)</f>
        <v>2014</v>
      </c>
      <c r="D3629" s="7">
        <v>41779</v>
      </c>
      <c r="E3629" s="7">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c r="W3629" t="str">
        <f>TEXT(Table_1[[#This Row],[Order Date]],"mmmm")</f>
        <v>May</v>
      </c>
    </row>
    <row r="3630" spans="1:23" ht="14.25" customHeight="1">
      <c r="A3630" s="2">
        <v>3629</v>
      </c>
      <c r="B3630" s="2" t="s">
        <v>6795</v>
      </c>
      <c r="C3630" s="2">
        <f>YEAR(Data!$D3630)</f>
        <v>2011</v>
      </c>
      <c r="D3630" s="7">
        <v>40764</v>
      </c>
      <c r="E3630" s="7">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c r="W3630" t="str">
        <f>TEXT(Table_1[[#This Row],[Order Date]],"mmmm")</f>
        <v>August</v>
      </c>
    </row>
    <row r="3631" spans="1:23" ht="14.25" customHeight="1">
      <c r="A3631" s="2">
        <v>3630</v>
      </c>
      <c r="B3631" s="2" t="s">
        <v>6796</v>
      </c>
      <c r="C3631" s="2">
        <f>YEAR(Data!$D3631)</f>
        <v>2014</v>
      </c>
      <c r="D3631" s="7">
        <v>41970</v>
      </c>
      <c r="E3631" s="7">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c r="W3631" t="str">
        <f>TEXT(Table_1[[#This Row],[Order Date]],"mmmm")</f>
        <v>November</v>
      </c>
    </row>
    <row r="3632" spans="1:23" ht="14.25" customHeight="1">
      <c r="A3632" s="2">
        <v>3631</v>
      </c>
      <c r="B3632" s="2" t="s">
        <v>6796</v>
      </c>
      <c r="C3632" s="2">
        <f>YEAR(Data!$D3632)</f>
        <v>2014</v>
      </c>
      <c r="D3632" s="7">
        <v>41970</v>
      </c>
      <c r="E3632" s="7">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c r="W3632" t="str">
        <f>TEXT(Table_1[[#This Row],[Order Date]],"mmmm")</f>
        <v>November</v>
      </c>
    </row>
    <row r="3633" spans="1:23" ht="14.25" customHeight="1">
      <c r="A3633" s="2">
        <v>3632</v>
      </c>
      <c r="B3633" s="2" t="s">
        <v>6797</v>
      </c>
      <c r="C3633" s="2">
        <f>YEAR(Data!$D3633)</f>
        <v>2014</v>
      </c>
      <c r="D3633" s="7">
        <v>41763</v>
      </c>
      <c r="E3633" s="7">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c r="W3633" t="str">
        <f>TEXT(Table_1[[#This Row],[Order Date]],"mmmm")</f>
        <v>May</v>
      </c>
    </row>
    <row r="3634" spans="1:23" ht="14.25" customHeight="1">
      <c r="A3634" s="2">
        <v>3633</v>
      </c>
      <c r="B3634" s="2" t="s">
        <v>6797</v>
      </c>
      <c r="C3634" s="2">
        <f>YEAR(Data!$D3634)</f>
        <v>2014</v>
      </c>
      <c r="D3634" s="7">
        <v>41763</v>
      </c>
      <c r="E3634" s="7">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c r="W3634" t="str">
        <f>TEXT(Table_1[[#This Row],[Order Date]],"mmmm")</f>
        <v>May</v>
      </c>
    </row>
    <row r="3635" spans="1:23" ht="14.25" customHeight="1">
      <c r="A3635" s="2">
        <v>3634</v>
      </c>
      <c r="B3635" s="2" t="s">
        <v>6800</v>
      </c>
      <c r="C3635" s="2">
        <f>YEAR(Data!$D3635)</f>
        <v>2013</v>
      </c>
      <c r="D3635" s="7">
        <v>41589</v>
      </c>
      <c r="E3635" s="7">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c r="W3635" t="str">
        <f>TEXT(Table_1[[#This Row],[Order Date]],"mmmm")</f>
        <v>November</v>
      </c>
    </row>
    <row r="3636" spans="1:23" ht="14.25" customHeight="1">
      <c r="A3636" s="2">
        <v>3635</v>
      </c>
      <c r="B3636" s="2" t="s">
        <v>6800</v>
      </c>
      <c r="C3636" s="2">
        <f>YEAR(Data!$D3636)</f>
        <v>2013</v>
      </c>
      <c r="D3636" s="7">
        <v>41589</v>
      </c>
      <c r="E3636" s="7">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c r="W3636" t="str">
        <f>TEXT(Table_1[[#This Row],[Order Date]],"mmmm")</f>
        <v>November</v>
      </c>
    </row>
    <row r="3637" spans="1:23" ht="14.25" customHeight="1">
      <c r="A3637" s="2">
        <v>3636</v>
      </c>
      <c r="B3637" s="2" t="s">
        <v>6800</v>
      </c>
      <c r="C3637" s="2">
        <f>YEAR(Data!$D3637)</f>
        <v>2013</v>
      </c>
      <c r="D3637" s="7">
        <v>41589</v>
      </c>
      <c r="E3637" s="7">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c r="W3637" t="str">
        <f>TEXT(Table_1[[#This Row],[Order Date]],"mmmm")</f>
        <v>November</v>
      </c>
    </row>
    <row r="3638" spans="1:23" ht="14.25" customHeight="1">
      <c r="A3638" s="2">
        <v>3637</v>
      </c>
      <c r="B3638" s="2" t="s">
        <v>6800</v>
      </c>
      <c r="C3638" s="2">
        <f>YEAR(Data!$D3638)</f>
        <v>2013</v>
      </c>
      <c r="D3638" s="7">
        <v>41589</v>
      </c>
      <c r="E3638" s="7">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c r="W3638" t="str">
        <f>TEXT(Table_1[[#This Row],[Order Date]],"mmmm")</f>
        <v>November</v>
      </c>
    </row>
    <row r="3639" spans="1:23" ht="14.25" customHeight="1">
      <c r="A3639" s="2">
        <v>3638</v>
      </c>
      <c r="B3639" s="2" t="s">
        <v>6800</v>
      </c>
      <c r="C3639" s="2">
        <f>YEAR(Data!$D3639)</f>
        <v>2013</v>
      </c>
      <c r="D3639" s="7">
        <v>41589</v>
      </c>
      <c r="E3639" s="7">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c r="W3639" t="str">
        <f>TEXT(Table_1[[#This Row],[Order Date]],"mmmm")</f>
        <v>November</v>
      </c>
    </row>
    <row r="3640" spans="1:23" ht="14.25" customHeight="1">
      <c r="A3640" s="2">
        <v>3639</v>
      </c>
      <c r="B3640" s="2" t="s">
        <v>6800</v>
      </c>
      <c r="C3640" s="2">
        <f>YEAR(Data!$D3640)</f>
        <v>2013</v>
      </c>
      <c r="D3640" s="7">
        <v>41589</v>
      </c>
      <c r="E3640" s="7">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c r="W3640" t="str">
        <f>TEXT(Table_1[[#This Row],[Order Date]],"mmmm")</f>
        <v>November</v>
      </c>
    </row>
    <row r="3641" spans="1:23" ht="14.25" customHeight="1">
      <c r="A3641" s="2">
        <v>3640</v>
      </c>
      <c r="B3641" s="2" t="s">
        <v>6800</v>
      </c>
      <c r="C3641" s="2">
        <f>YEAR(Data!$D3641)</f>
        <v>2013</v>
      </c>
      <c r="D3641" s="7">
        <v>41589</v>
      </c>
      <c r="E3641" s="7">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c r="W3641" t="str">
        <f>TEXT(Table_1[[#This Row],[Order Date]],"mmmm")</f>
        <v>November</v>
      </c>
    </row>
    <row r="3642" spans="1:23" ht="14.25" customHeight="1">
      <c r="A3642" s="2">
        <v>3641</v>
      </c>
      <c r="B3642" s="2" t="s">
        <v>6800</v>
      </c>
      <c r="C3642" s="2">
        <f>YEAR(Data!$D3642)</f>
        <v>2013</v>
      </c>
      <c r="D3642" s="7">
        <v>41589</v>
      </c>
      <c r="E3642" s="7">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c r="W3642" t="str">
        <f>TEXT(Table_1[[#This Row],[Order Date]],"mmmm")</f>
        <v>November</v>
      </c>
    </row>
    <row r="3643" spans="1:23" ht="14.25" customHeight="1">
      <c r="A3643" s="2">
        <v>3642</v>
      </c>
      <c r="B3643" s="2" t="s">
        <v>6800</v>
      </c>
      <c r="C3643" s="2">
        <f>YEAR(Data!$D3643)</f>
        <v>2013</v>
      </c>
      <c r="D3643" s="7">
        <v>41589</v>
      </c>
      <c r="E3643" s="7">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c r="W3643" t="str">
        <f>TEXT(Table_1[[#This Row],[Order Date]],"mmmm")</f>
        <v>November</v>
      </c>
    </row>
    <row r="3644" spans="1:23" ht="14.25" customHeight="1">
      <c r="A3644" s="2">
        <v>3643</v>
      </c>
      <c r="B3644" s="2" t="s">
        <v>6804</v>
      </c>
      <c r="C3644" s="2">
        <f>YEAR(Data!$D3644)</f>
        <v>2011</v>
      </c>
      <c r="D3644" s="7">
        <v>40897</v>
      </c>
      <c r="E3644" s="7">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c r="W3644" t="str">
        <f>TEXT(Table_1[[#This Row],[Order Date]],"mmmm")</f>
        <v>December</v>
      </c>
    </row>
    <row r="3645" spans="1:23" ht="14.25" customHeight="1">
      <c r="A3645" s="2">
        <v>3644</v>
      </c>
      <c r="B3645" s="2" t="s">
        <v>6804</v>
      </c>
      <c r="C3645" s="2">
        <f>YEAR(Data!$D3645)</f>
        <v>2011</v>
      </c>
      <c r="D3645" s="7">
        <v>40897</v>
      </c>
      <c r="E3645" s="7">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c r="W3645" t="str">
        <f>TEXT(Table_1[[#This Row],[Order Date]],"mmmm")</f>
        <v>December</v>
      </c>
    </row>
    <row r="3646" spans="1:23" ht="14.25" customHeight="1">
      <c r="A3646" s="2">
        <v>3645</v>
      </c>
      <c r="B3646" s="2" t="s">
        <v>6804</v>
      </c>
      <c r="C3646" s="2">
        <f>YEAR(Data!$D3646)</f>
        <v>2011</v>
      </c>
      <c r="D3646" s="7">
        <v>40897</v>
      </c>
      <c r="E3646" s="7">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c r="W3646" t="str">
        <f>TEXT(Table_1[[#This Row],[Order Date]],"mmmm")</f>
        <v>December</v>
      </c>
    </row>
    <row r="3647" spans="1:23" ht="14.25" customHeight="1">
      <c r="A3647" s="2">
        <v>3646</v>
      </c>
      <c r="B3647" s="2" t="s">
        <v>6804</v>
      </c>
      <c r="C3647" s="2">
        <f>YEAR(Data!$D3647)</f>
        <v>2011</v>
      </c>
      <c r="D3647" s="7">
        <v>40897</v>
      </c>
      <c r="E3647" s="7">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c r="W3647" t="str">
        <f>TEXT(Table_1[[#This Row],[Order Date]],"mmmm")</f>
        <v>December</v>
      </c>
    </row>
    <row r="3648" spans="1:23" ht="14.25" customHeight="1">
      <c r="A3648" s="2">
        <v>3647</v>
      </c>
      <c r="B3648" s="2" t="s">
        <v>6811</v>
      </c>
      <c r="C3648" s="2">
        <f>YEAR(Data!$D3648)</f>
        <v>2011</v>
      </c>
      <c r="D3648" s="7">
        <v>40749</v>
      </c>
      <c r="E3648" s="7">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c r="W3648" t="str">
        <f>TEXT(Table_1[[#This Row],[Order Date]],"mmmm")</f>
        <v>July</v>
      </c>
    </row>
    <row r="3649" spans="1:23" ht="14.25" customHeight="1">
      <c r="A3649" s="2">
        <v>3648</v>
      </c>
      <c r="B3649" s="2" t="s">
        <v>6811</v>
      </c>
      <c r="C3649" s="2">
        <f>YEAR(Data!$D3649)</f>
        <v>2011</v>
      </c>
      <c r="D3649" s="7">
        <v>40749</v>
      </c>
      <c r="E3649" s="7">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c r="W3649" t="str">
        <f>TEXT(Table_1[[#This Row],[Order Date]],"mmmm")</f>
        <v>July</v>
      </c>
    </row>
    <row r="3650" spans="1:23" ht="14.25" customHeight="1">
      <c r="A3650" s="2">
        <v>3649</v>
      </c>
      <c r="B3650" s="2" t="s">
        <v>6815</v>
      </c>
      <c r="C3650" s="2">
        <f>YEAR(Data!$D3650)</f>
        <v>2012</v>
      </c>
      <c r="D3650" s="7">
        <v>41235</v>
      </c>
      <c r="E3650" s="7">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c r="W3650" t="str">
        <f>TEXT(Table_1[[#This Row],[Order Date]],"mmmm")</f>
        <v>November</v>
      </c>
    </row>
    <row r="3651" spans="1:23" ht="14.25" customHeight="1">
      <c r="A3651" s="2">
        <v>3650</v>
      </c>
      <c r="B3651" s="2" t="s">
        <v>6815</v>
      </c>
      <c r="C3651" s="2">
        <f>YEAR(Data!$D3651)</f>
        <v>2012</v>
      </c>
      <c r="D3651" s="7">
        <v>41235</v>
      </c>
      <c r="E3651" s="7">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c r="W3651" t="str">
        <f>TEXT(Table_1[[#This Row],[Order Date]],"mmmm")</f>
        <v>November</v>
      </c>
    </row>
    <row r="3652" spans="1:23" ht="14.25" customHeight="1">
      <c r="A3652" s="2">
        <v>3651</v>
      </c>
      <c r="B3652" s="2" t="s">
        <v>6816</v>
      </c>
      <c r="C3652" s="2">
        <f>YEAR(Data!$D3652)</f>
        <v>2014</v>
      </c>
      <c r="D3652" s="7">
        <v>41983</v>
      </c>
      <c r="E3652" s="7">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c r="W3652" t="str">
        <f>TEXT(Table_1[[#This Row],[Order Date]],"mmmm")</f>
        <v>December</v>
      </c>
    </row>
    <row r="3653" spans="1:23" ht="14.25" customHeight="1">
      <c r="A3653" s="2">
        <v>3652</v>
      </c>
      <c r="B3653" s="2" t="s">
        <v>6816</v>
      </c>
      <c r="C3653" s="2">
        <f>YEAR(Data!$D3653)</f>
        <v>2014</v>
      </c>
      <c r="D3653" s="7">
        <v>41983</v>
      </c>
      <c r="E3653" s="7">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c r="W3653" t="str">
        <f>TEXT(Table_1[[#This Row],[Order Date]],"mmmm")</f>
        <v>December</v>
      </c>
    </row>
    <row r="3654" spans="1:23" ht="14.25" customHeight="1">
      <c r="A3654" s="2">
        <v>3653</v>
      </c>
      <c r="B3654" s="2" t="s">
        <v>6816</v>
      </c>
      <c r="C3654" s="2">
        <f>YEAR(Data!$D3654)</f>
        <v>2014</v>
      </c>
      <c r="D3654" s="7">
        <v>41983</v>
      </c>
      <c r="E3654" s="7">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c r="W3654" t="str">
        <f>TEXT(Table_1[[#This Row],[Order Date]],"mmmm")</f>
        <v>December</v>
      </c>
    </row>
    <row r="3655" spans="1:23" ht="14.25" customHeight="1">
      <c r="A3655" s="2">
        <v>3654</v>
      </c>
      <c r="B3655" s="2" t="s">
        <v>6816</v>
      </c>
      <c r="C3655" s="2">
        <f>YEAR(Data!$D3655)</f>
        <v>2014</v>
      </c>
      <c r="D3655" s="7">
        <v>41983</v>
      </c>
      <c r="E3655" s="7">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c r="W3655" t="str">
        <f>TEXT(Table_1[[#This Row],[Order Date]],"mmmm")</f>
        <v>December</v>
      </c>
    </row>
    <row r="3656" spans="1:23" ht="14.25" customHeight="1">
      <c r="A3656" s="2">
        <v>3655</v>
      </c>
      <c r="B3656" s="2" t="s">
        <v>6819</v>
      </c>
      <c r="C3656" s="2">
        <f>YEAR(Data!$D3656)</f>
        <v>2014</v>
      </c>
      <c r="D3656" s="7">
        <v>41883</v>
      </c>
      <c r="E3656" s="7">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c r="W3656" t="str">
        <f>TEXT(Table_1[[#This Row],[Order Date]],"mmmm")</f>
        <v>September</v>
      </c>
    </row>
    <row r="3657" spans="1:23" ht="14.25" customHeight="1">
      <c r="A3657" s="2">
        <v>3656</v>
      </c>
      <c r="B3657" s="2" t="s">
        <v>6820</v>
      </c>
      <c r="C3657" s="2">
        <f>YEAR(Data!$D3657)</f>
        <v>2014</v>
      </c>
      <c r="D3657" s="7">
        <v>41754</v>
      </c>
      <c r="E3657" s="7">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c r="W3657" t="str">
        <f>TEXT(Table_1[[#This Row],[Order Date]],"mmmm")</f>
        <v>April</v>
      </c>
    </row>
    <row r="3658" spans="1:23" ht="14.25" customHeight="1">
      <c r="A3658" s="2">
        <v>3657</v>
      </c>
      <c r="B3658" s="2" t="s">
        <v>6821</v>
      </c>
      <c r="C3658" s="2">
        <f>YEAR(Data!$D3658)</f>
        <v>2014</v>
      </c>
      <c r="D3658" s="7">
        <v>41891</v>
      </c>
      <c r="E3658" s="7">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c r="W3658" t="str">
        <f>TEXT(Table_1[[#This Row],[Order Date]],"mmmm")</f>
        <v>September</v>
      </c>
    </row>
    <row r="3659" spans="1:23" ht="14.25" customHeight="1">
      <c r="A3659" s="2">
        <v>3658</v>
      </c>
      <c r="B3659" s="2" t="s">
        <v>6824</v>
      </c>
      <c r="C3659" s="2">
        <f>YEAR(Data!$D3659)</f>
        <v>2012</v>
      </c>
      <c r="D3659" s="7">
        <v>40980</v>
      </c>
      <c r="E3659" s="7">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c r="W3659" t="str">
        <f>TEXT(Table_1[[#This Row],[Order Date]],"mmmm")</f>
        <v>March</v>
      </c>
    </row>
    <row r="3660" spans="1:23" ht="14.25" customHeight="1">
      <c r="A3660" s="2">
        <v>3659</v>
      </c>
      <c r="B3660" s="2" t="s">
        <v>6824</v>
      </c>
      <c r="C3660" s="2">
        <f>YEAR(Data!$D3660)</f>
        <v>2012</v>
      </c>
      <c r="D3660" s="7">
        <v>40980</v>
      </c>
      <c r="E3660" s="7">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c r="W3660" t="str">
        <f>TEXT(Table_1[[#This Row],[Order Date]],"mmmm")</f>
        <v>March</v>
      </c>
    </row>
    <row r="3661" spans="1:23" ht="14.25" customHeight="1">
      <c r="A3661" s="2">
        <v>3660</v>
      </c>
      <c r="B3661" s="2" t="s">
        <v>6824</v>
      </c>
      <c r="C3661" s="2">
        <f>YEAR(Data!$D3661)</f>
        <v>2012</v>
      </c>
      <c r="D3661" s="7">
        <v>40980</v>
      </c>
      <c r="E3661" s="7">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c r="W3661" t="str">
        <f>TEXT(Table_1[[#This Row],[Order Date]],"mmmm")</f>
        <v>March</v>
      </c>
    </row>
    <row r="3662" spans="1:23" ht="14.25" customHeight="1">
      <c r="A3662" s="2">
        <v>3661</v>
      </c>
      <c r="B3662" s="2" t="s">
        <v>6828</v>
      </c>
      <c r="C3662" s="2">
        <f>YEAR(Data!$D3662)</f>
        <v>2013</v>
      </c>
      <c r="D3662" s="7">
        <v>41474</v>
      </c>
      <c r="E3662" s="7">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c r="W3662" t="str">
        <f>TEXT(Table_1[[#This Row],[Order Date]],"mmmm")</f>
        <v>July</v>
      </c>
    </row>
    <row r="3663" spans="1:23" ht="14.25" customHeight="1">
      <c r="A3663" s="2">
        <v>3662</v>
      </c>
      <c r="B3663" s="2" t="s">
        <v>6831</v>
      </c>
      <c r="C3663" s="2">
        <f>YEAR(Data!$D3663)</f>
        <v>2013</v>
      </c>
      <c r="D3663" s="7">
        <v>41439</v>
      </c>
      <c r="E3663" s="7">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c r="W3663" t="str">
        <f>TEXT(Table_1[[#This Row],[Order Date]],"mmmm")</f>
        <v>June</v>
      </c>
    </row>
    <row r="3664" spans="1:23" ht="14.25" customHeight="1">
      <c r="A3664" s="2">
        <v>3663</v>
      </c>
      <c r="B3664" s="2" t="s">
        <v>6832</v>
      </c>
      <c r="C3664" s="2">
        <f>YEAR(Data!$D3664)</f>
        <v>2014</v>
      </c>
      <c r="D3664" s="7">
        <v>41824</v>
      </c>
      <c r="E3664" s="7">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c r="W3664" t="str">
        <f>TEXT(Table_1[[#This Row],[Order Date]],"mmmm")</f>
        <v>July</v>
      </c>
    </row>
    <row r="3665" spans="1:23" ht="14.25" customHeight="1">
      <c r="A3665" s="2">
        <v>3664</v>
      </c>
      <c r="B3665" s="2" t="s">
        <v>6832</v>
      </c>
      <c r="C3665" s="2">
        <f>YEAR(Data!$D3665)</f>
        <v>2014</v>
      </c>
      <c r="D3665" s="7">
        <v>41824</v>
      </c>
      <c r="E3665" s="7">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c r="W3665" t="str">
        <f>TEXT(Table_1[[#This Row],[Order Date]],"mmmm")</f>
        <v>July</v>
      </c>
    </row>
    <row r="3666" spans="1:23" ht="14.25" customHeight="1">
      <c r="A3666" s="2">
        <v>3665</v>
      </c>
      <c r="B3666" s="2" t="s">
        <v>6833</v>
      </c>
      <c r="C3666" s="2">
        <f>YEAR(Data!$D3666)</f>
        <v>2011</v>
      </c>
      <c r="D3666" s="7">
        <v>40885</v>
      </c>
      <c r="E3666" s="7">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c r="W3666" t="str">
        <f>TEXT(Table_1[[#This Row],[Order Date]],"mmmm")</f>
        <v>December</v>
      </c>
    </row>
    <row r="3667" spans="1:23" ht="14.25" customHeight="1">
      <c r="A3667" s="2">
        <v>3666</v>
      </c>
      <c r="B3667" s="2" t="s">
        <v>6833</v>
      </c>
      <c r="C3667" s="2">
        <f>YEAR(Data!$D3667)</f>
        <v>2011</v>
      </c>
      <c r="D3667" s="7">
        <v>40885</v>
      </c>
      <c r="E3667" s="7">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c r="W3667" t="str">
        <f>TEXT(Table_1[[#This Row],[Order Date]],"mmmm")</f>
        <v>December</v>
      </c>
    </row>
    <row r="3668" spans="1:23" ht="14.25" customHeight="1">
      <c r="A3668" s="2">
        <v>3667</v>
      </c>
      <c r="B3668" s="2" t="s">
        <v>6833</v>
      </c>
      <c r="C3668" s="2">
        <f>YEAR(Data!$D3668)</f>
        <v>2011</v>
      </c>
      <c r="D3668" s="7">
        <v>40885</v>
      </c>
      <c r="E3668" s="7">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c r="W3668" t="str">
        <f>TEXT(Table_1[[#This Row],[Order Date]],"mmmm")</f>
        <v>December</v>
      </c>
    </row>
    <row r="3669" spans="1:23" ht="14.25" customHeight="1">
      <c r="A3669" s="2">
        <v>3668</v>
      </c>
      <c r="B3669" s="2" t="s">
        <v>6833</v>
      </c>
      <c r="C3669" s="2">
        <f>YEAR(Data!$D3669)</f>
        <v>2011</v>
      </c>
      <c r="D3669" s="7">
        <v>40885</v>
      </c>
      <c r="E3669" s="7">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c r="W3669" t="str">
        <f>TEXT(Table_1[[#This Row],[Order Date]],"mmmm")</f>
        <v>December</v>
      </c>
    </row>
    <row r="3670" spans="1:23" ht="14.25" customHeight="1">
      <c r="A3670" s="2">
        <v>3669</v>
      </c>
      <c r="B3670" s="2" t="s">
        <v>6833</v>
      </c>
      <c r="C3670" s="2">
        <f>YEAR(Data!$D3670)</f>
        <v>2011</v>
      </c>
      <c r="D3670" s="7">
        <v>40885</v>
      </c>
      <c r="E3670" s="7">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c r="W3670" t="str">
        <f>TEXT(Table_1[[#This Row],[Order Date]],"mmmm")</f>
        <v>December</v>
      </c>
    </row>
    <row r="3671" spans="1:23" ht="14.25" customHeight="1">
      <c r="A3671" s="2">
        <v>3670</v>
      </c>
      <c r="B3671" s="2" t="s">
        <v>6833</v>
      </c>
      <c r="C3671" s="2">
        <f>YEAR(Data!$D3671)</f>
        <v>2011</v>
      </c>
      <c r="D3671" s="7">
        <v>40885</v>
      </c>
      <c r="E3671" s="7">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c r="W3671" t="str">
        <f>TEXT(Table_1[[#This Row],[Order Date]],"mmmm")</f>
        <v>December</v>
      </c>
    </row>
    <row r="3672" spans="1:23" ht="14.25" customHeight="1">
      <c r="A3672" s="2">
        <v>3671</v>
      </c>
      <c r="B3672" s="2" t="s">
        <v>6833</v>
      </c>
      <c r="C3672" s="2">
        <f>YEAR(Data!$D3672)</f>
        <v>2011</v>
      </c>
      <c r="D3672" s="7">
        <v>40885</v>
      </c>
      <c r="E3672" s="7">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c r="W3672" t="str">
        <f>TEXT(Table_1[[#This Row],[Order Date]],"mmmm")</f>
        <v>December</v>
      </c>
    </row>
    <row r="3673" spans="1:23" ht="14.25" customHeight="1">
      <c r="A3673" s="2">
        <v>3672</v>
      </c>
      <c r="B3673" s="2" t="s">
        <v>6833</v>
      </c>
      <c r="C3673" s="2">
        <f>YEAR(Data!$D3673)</f>
        <v>2011</v>
      </c>
      <c r="D3673" s="7">
        <v>40885</v>
      </c>
      <c r="E3673" s="7">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c r="W3673" t="str">
        <f>TEXT(Table_1[[#This Row],[Order Date]],"mmmm")</f>
        <v>December</v>
      </c>
    </row>
    <row r="3674" spans="1:23" ht="14.25" customHeight="1">
      <c r="A3674" s="2">
        <v>3673</v>
      </c>
      <c r="B3674" s="2" t="s">
        <v>6840</v>
      </c>
      <c r="C3674" s="2">
        <f>YEAR(Data!$D3674)</f>
        <v>2013</v>
      </c>
      <c r="D3674" s="7">
        <v>41373</v>
      </c>
      <c r="E3674" s="7">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c r="W3674" t="str">
        <f>TEXT(Table_1[[#This Row],[Order Date]],"mmmm")</f>
        <v>April</v>
      </c>
    </row>
    <row r="3675" spans="1:23" ht="14.25" customHeight="1">
      <c r="A3675" s="2">
        <v>3674</v>
      </c>
      <c r="B3675" s="2" t="s">
        <v>6840</v>
      </c>
      <c r="C3675" s="2">
        <f>YEAR(Data!$D3675)</f>
        <v>2013</v>
      </c>
      <c r="D3675" s="7">
        <v>41373</v>
      </c>
      <c r="E3675" s="7">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c r="W3675" t="str">
        <f>TEXT(Table_1[[#This Row],[Order Date]],"mmmm")</f>
        <v>April</v>
      </c>
    </row>
    <row r="3676" spans="1:23" ht="14.25" customHeight="1">
      <c r="A3676" s="2">
        <v>3675</v>
      </c>
      <c r="B3676" s="2" t="s">
        <v>6841</v>
      </c>
      <c r="C3676" s="2">
        <f>YEAR(Data!$D3676)</f>
        <v>2014</v>
      </c>
      <c r="D3676" s="7">
        <v>41950</v>
      </c>
      <c r="E3676" s="7">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c r="W3676" t="str">
        <f>TEXT(Table_1[[#This Row],[Order Date]],"mmmm")</f>
        <v>November</v>
      </c>
    </row>
    <row r="3677" spans="1:23" ht="14.25" customHeight="1">
      <c r="A3677" s="2">
        <v>3676</v>
      </c>
      <c r="B3677" s="2" t="s">
        <v>6841</v>
      </c>
      <c r="C3677" s="2">
        <f>YEAR(Data!$D3677)</f>
        <v>2014</v>
      </c>
      <c r="D3677" s="7">
        <v>41950</v>
      </c>
      <c r="E3677" s="7">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c r="W3677" t="str">
        <f>TEXT(Table_1[[#This Row],[Order Date]],"mmmm")</f>
        <v>November</v>
      </c>
    </row>
    <row r="3678" spans="1:23" ht="14.25" customHeight="1">
      <c r="A3678" s="2">
        <v>3677</v>
      </c>
      <c r="B3678" s="2" t="s">
        <v>6842</v>
      </c>
      <c r="C3678" s="2">
        <f>YEAR(Data!$D3678)</f>
        <v>2012</v>
      </c>
      <c r="D3678" s="7">
        <v>41248</v>
      </c>
      <c r="E3678" s="7">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c r="W3678" t="str">
        <f>TEXT(Table_1[[#This Row],[Order Date]],"mmmm")</f>
        <v>December</v>
      </c>
    </row>
    <row r="3679" spans="1:23" ht="14.25" customHeight="1">
      <c r="A3679" s="2">
        <v>3678</v>
      </c>
      <c r="B3679" s="2" t="s">
        <v>6843</v>
      </c>
      <c r="C3679" s="2">
        <f>YEAR(Data!$D3679)</f>
        <v>2012</v>
      </c>
      <c r="D3679" s="7">
        <v>41099</v>
      </c>
      <c r="E3679" s="7">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c r="W3679" t="str">
        <f>TEXT(Table_1[[#This Row],[Order Date]],"mmmm")</f>
        <v>July</v>
      </c>
    </row>
    <row r="3680" spans="1:23" ht="14.25" customHeight="1">
      <c r="A3680" s="2">
        <v>3679</v>
      </c>
      <c r="B3680" s="2" t="s">
        <v>6843</v>
      </c>
      <c r="C3680" s="2">
        <f>YEAR(Data!$D3680)</f>
        <v>2012</v>
      </c>
      <c r="D3680" s="7">
        <v>41099</v>
      </c>
      <c r="E3680" s="7">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c r="W3680" t="str">
        <f>TEXT(Table_1[[#This Row],[Order Date]],"mmmm")</f>
        <v>July</v>
      </c>
    </row>
    <row r="3681" spans="1:23" ht="14.25" customHeight="1">
      <c r="A3681" s="2">
        <v>3680</v>
      </c>
      <c r="B3681" s="2" t="s">
        <v>6843</v>
      </c>
      <c r="C3681" s="2">
        <f>YEAR(Data!$D3681)</f>
        <v>2012</v>
      </c>
      <c r="D3681" s="7">
        <v>41099</v>
      </c>
      <c r="E3681" s="7">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c r="W3681" t="str">
        <f>TEXT(Table_1[[#This Row],[Order Date]],"mmmm")</f>
        <v>July</v>
      </c>
    </row>
    <row r="3682" spans="1:23" ht="14.25" customHeight="1">
      <c r="A3682" s="2">
        <v>3681</v>
      </c>
      <c r="B3682" s="2" t="s">
        <v>6843</v>
      </c>
      <c r="C3682" s="2">
        <f>YEAR(Data!$D3682)</f>
        <v>2012</v>
      </c>
      <c r="D3682" s="7">
        <v>41099</v>
      </c>
      <c r="E3682" s="7">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c r="W3682" t="str">
        <f>TEXT(Table_1[[#This Row],[Order Date]],"mmmm")</f>
        <v>July</v>
      </c>
    </row>
    <row r="3683" spans="1:23" ht="14.25" customHeight="1">
      <c r="A3683" s="2">
        <v>3682</v>
      </c>
      <c r="B3683" s="2" t="s">
        <v>6843</v>
      </c>
      <c r="C3683" s="2">
        <f>YEAR(Data!$D3683)</f>
        <v>2012</v>
      </c>
      <c r="D3683" s="7">
        <v>41099</v>
      </c>
      <c r="E3683" s="7">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c r="W3683" t="str">
        <f>TEXT(Table_1[[#This Row],[Order Date]],"mmmm")</f>
        <v>July</v>
      </c>
    </row>
    <row r="3684" spans="1:23" ht="14.25" customHeight="1">
      <c r="A3684" s="2">
        <v>3683</v>
      </c>
      <c r="B3684" s="2" t="s">
        <v>6843</v>
      </c>
      <c r="C3684" s="2">
        <f>YEAR(Data!$D3684)</f>
        <v>2012</v>
      </c>
      <c r="D3684" s="7">
        <v>41099</v>
      </c>
      <c r="E3684" s="7">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c r="W3684" t="str">
        <f>TEXT(Table_1[[#This Row],[Order Date]],"mmmm")</f>
        <v>July</v>
      </c>
    </row>
    <row r="3685" spans="1:23" ht="14.25" customHeight="1">
      <c r="A3685" s="2">
        <v>3684</v>
      </c>
      <c r="B3685" s="2" t="s">
        <v>6843</v>
      </c>
      <c r="C3685" s="2">
        <f>YEAR(Data!$D3685)</f>
        <v>2012</v>
      </c>
      <c r="D3685" s="7">
        <v>41099</v>
      </c>
      <c r="E3685" s="7">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c r="W3685" t="str">
        <f>TEXT(Table_1[[#This Row],[Order Date]],"mmmm")</f>
        <v>July</v>
      </c>
    </row>
    <row r="3686" spans="1:23" ht="14.25" customHeight="1">
      <c r="A3686" s="2">
        <v>3685</v>
      </c>
      <c r="B3686" s="2" t="s">
        <v>6843</v>
      </c>
      <c r="C3686" s="2">
        <f>YEAR(Data!$D3686)</f>
        <v>2012</v>
      </c>
      <c r="D3686" s="7">
        <v>41099</v>
      </c>
      <c r="E3686" s="7">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c r="W3686" t="str">
        <f>TEXT(Table_1[[#This Row],[Order Date]],"mmmm")</f>
        <v>July</v>
      </c>
    </row>
    <row r="3687" spans="1:23" ht="14.25" customHeight="1">
      <c r="A3687" s="2">
        <v>3686</v>
      </c>
      <c r="B3687" s="2" t="s">
        <v>6843</v>
      </c>
      <c r="C3687" s="2">
        <f>YEAR(Data!$D3687)</f>
        <v>2012</v>
      </c>
      <c r="D3687" s="7">
        <v>41099</v>
      </c>
      <c r="E3687" s="7">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c r="W3687" t="str">
        <f>TEXT(Table_1[[#This Row],[Order Date]],"mmmm")</f>
        <v>July</v>
      </c>
    </row>
    <row r="3688" spans="1:23" ht="14.25" customHeight="1">
      <c r="A3688" s="2">
        <v>3687</v>
      </c>
      <c r="B3688" s="2" t="s">
        <v>6848</v>
      </c>
      <c r="C3688" s="2">
        <f>YEAR(Data!$D3688)</f>
        <v>2013</v>
      </c>
      <c r="D3688" s="7">
        <v>41622</v>
      </c>
      <c r="E3688" s="7">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c r="W3688" t="str">
        <f>TEXT(Table_1[[#This Row],[Order Date]],"mmmm")</f>
        <v>December</v>
      </c>
    </row>
    <row r="3689" spans="1:23" ht="14.25" customHeight="1">
      <c r="A3689" s="2">
        <v>3688</v>
      </c>
      <c r="B3689" s="2" t="s">
        <v>6849</v>
      </c>
      <c r="C3689" s="2">
        <f>YEAR(Data!$D3689)</f>
        <v>2013</v>
      </c>
      <c r="D3689" s="7">
        <v>41415</v>
      </c>
      <c r="E3689" s="7">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c r="W3689" t="str">
        <f>TEXT(Table_1[[#This Row],[Order Date]],"mmmm")</f>
        <v>May</v>
      </c>
    </row>
    <row r="3690" spans="1:23" ht="14.25" customHeight="1">
      <c r="A3690" s="2">
        <v>3689</v>
      </c>
      <c r="B3690" s="2" t="s">
        <v>6851</v>
      </c>
      <c r="C3690" s="2">
        <f>YEAR(Data!$D3690)</f>
        <v>2014</v>
      </c>
      <c r="D3690" s="7">
        <v>41793</v>
      </c>
      <c r="E3690" s="7">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c r="W3690" t="str">
        <f>TEXT(Table_1[[#This Row],[Order Date]],"mmmm")</f>
        <v>June</v>
      </c>
    </row>
    <row r="3691" spans="1:23" ht="14.25" customHeight="1">
      <c r="A3691" s="2">
        <v>3690</v>
      </c>
      <c r="B3691" s="2" t="s">
        <v>6851</v>
      </c>
      <c r="C3691" s="2">
        <f>YEAR(Data!$D3691)</f>
        <v>2014</v>
      </c>
      <c r="D3691" s="7">
        <v>41793</v>
      </c>
      <c r="E3691" s="7">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c r="W3691" t="str">
        <f>TEXT(Table_1[[#This Row],[Order Date]],"mmmm")</f>
        <v>June</v>
      </c>
    </row>
    <row r="3692" spans="1:23" ht="14.25" customHeight="1">
      <c r="A3692" s="2">
        <v>3691</v>
      </c>
      <c r="B3692" s="2" t="s">
        <v>6852</v>
      </c>
      <c r="C3692" s="2">
        <f>YEAR(Data!$D3692)</f>
        <v>2012</v>
      </c>
      <c r="D3692" s="7">
        <v>41212</v>
      </c>
      <c r="E3692" s="7">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c r="W3692" t="str">
        <f>TEXT(Table_1[[#This Row],[Order Date]],"mmmm")</f>
        <v>October</v>
      </c>
    </row>
    <row r="3693" spans="1:23" ht="14.25" customHeight="1">
      <c r="A3693" s="2">
        <v>3692</v>
      </c>
      <c r="B3693" s="2" t="s">
        <v>6852</v>
      </c>
      <c r="C3693" s="2">
        <f>YEAR(Data!$D3693)</f>
        <v>2012</v>
      </c>
      <c r="D3693" s="7">
        <v>41212</v>
      </c>
      <c r="E3693" s="7">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c r="W3693" t="str">
        <f>TEXT(Table_1[[#This Row],[Order Date]],"mmmm")</f>
        <v>October</v>
      </c>
    </row>
    <row r="3694" spans="1:23" ht="14.25" customHeight="1">
      <c r="A3694" s="2">
        <v>3693</v>
      </c>
      <c r="B3694" s="2" t="s">
        <v>6852</v>
      </c>
      <c r="C3694" s="2">
        <f>YEAR(Data!$D3694)</f>
        <v>2012</v>
      </c>
      <c r="D3694" s="7">
        <v>41212</v>
      </c>
      <c r="E3694" s="7">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c r="W3694" t="str">
        <f>TEXT(Table_1[[#This Row],[Order Date]],"mmmm")</f>
        <v>October</v>
      </c>
    </row>
    <row r="3695" spans="1:23" ht="14.25" customHeight="1">
      <c r="A3695" s="2">
        <v>3694</v>
      </c>
      <c r="B3695" s="2" t="s">
        <v>6852</v>
      </c>
      <c r="C3695" s="2">
        <f>YEAR(Data!$D3695)</f>
        <v>2012</v>
      </c>
      <c r="D3695" s="7">
        <v>41212</v>
      </c>
      <c r="E3695" s="7">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c r="W3695" t="str">
        <f>TEXT(Table_1[[#This Row],[Order Date]],"mmmm")</f>
        <v>October</v>
      </c>
    </row>
    <row r="3696" spans="1:23" ht="14.25" customHeight="1">
      <c r="A3696" s="2">
        <v>3695</v>
      </c>
      <c r="B3696" s="2" t="s">
        <v>6857</v>
      </c>
      <c r="C3696" s="2">
        <f>YEAR(Data!$D3696)</f>
        <v>2013</v>
      </c>
      <c r="D3696" s="7">
        <v>41563</v>
      </c>
      <c r="E3696" s="7">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c r="W3696" t="str">
        <f>TEXT(Table_1[[#This Row],[Order Date]],"mmmm")</f>
        <v>October</v>
      </c>
    </row>
    <row r="3697" spans="1:23" ht="14.25" customHeight="1">
      <c r="A3697" s="2">
        <v>3696</v>
      </c>
      <c r="B3697" s="2" t="s">
        <v>6857</v>
      </c>
      <c r="C3697" s="2">
        <f>YEAR(Data!$D3697)</f>
        <v>2013</v>
      </c>
      <c r="D3697" s="7">
        <v>41563</v>
      </c>
      <c r="E3697" s="7">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c r="W3697" t="str">
        <f>TEXT(Table_1[[#This Row],[Order Date]],"mmmm")</f>
        <v>October</v>
      </c>
    </row>
    <row r="3698" spans="1:23" ht="14.25" customHeight="1">
      <c r="A3698" s="2">
        <v>3697</v>
      </c>
      <c r="B3698" s="2" t="s">
        <v>6857</v>
      </c>
      <c r="C3698" s="2">
        <f>YEAR(Data!$D3698)</f>
        <v>2013</v>
      </c>
      <c r="D3698" s="7">
        <v>41563</v>
      </c>
      <c r="E3698" s="7">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c r="W3698" t="str">
        <f>TEXT(Table_1[[#This Row],[Order Date]],"mmmm")</f>
        <v>October</v>
      </c>
    </row>
    <row r="3699" spans="1:23" ht="14.25" customHeight="1">
      <c r="A3699" s="2">
        <v>3698</v>
      </c>
      <c r="B3699" s="2" t="s">
        <v>6858</v>
      </c>
      <c r="C3699" s="2">
        <f>YEAR(Data!$D3699)</f>
        <v>2012</v>
      </c>
      <c r="D3699" s="7">
        <v>41232</v>
      </c>
      <c r="E3699" s="7">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c r="W3699" t="str">
        <f>TEXT(Table_1[[#This Row],[Order Date]],"mmmm")</f>
        <v>November</v>
      </c>
    </row>
    <row r="3700" spans="1:23" ht="14.25" customHeight="1">
      <c r="A3700" s="2">
        <v>3699</v>
      </c>
      <c r="B3700" s="2" t="s">
        <v>6859</v>
      </c>
      <c r="C3700" s="2">
        <f>YEAR(Data!$D3700)</f>
        <v>2011</v>
      </c>
      <c r="D3700" s="7">
        <v>40799</v>
      </c>
      <c r="E3700" s="7">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c r="W3700" t="str">
        <f>TEXT(Table_1[[#This Row],[Order Date]],"mmmm")</f>
        <v>September</v>
      </c>
    </row>
    <row r="3701" spans="1:23" ht="14.25" customHeight="1">
      <c r="A3701" s="2">
        <v>3700</v>
      </c>
      <c r="B3701" s="2" t="s">
        <v>6862</v>
      </c>
      <c r="C3701" s="2">
        <f>YEAR(Data!$D3701)</f>
        <v>2014</v>
      </c>
      <c r="D3701" s="7">
        <v>41957</v>
      </c>
      <c r="E3701" s="7">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c r="W3701" t="str">
        <f>TEXT(Table_1[[#This Row],[Order Date]],"mmmm")</f>
        <v>November</v>
      </c>
    </row>
    <row r="3702" spans="1:23" ht="14.25" customHeight="1">
      <c r="A3702" s="2">
        <v>3701</v>
      </c>
      <c r="B3702" s="2" t="s">
        <v>6863</v>
      </c>
      <c r="C3702" s="2">
        <f>YEAR(Data!$D3702)</f>
        <v>2014</v>
      </c>
      <c r="D3702" s="7">
        <v>41998</v>
      </c>
      <c r="E3702" s="7">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c r="W3702" t="str">
        <f>TEXT(Table_1[[#This Row],[Order Date]],"mmmm")</f>
        <v>December</v>
      </c>
    </row>
    <row r="3703" spans="1:23" ht="14.25" customHeight="1">
      <c r="A3703" s="2">
        <v>3702</v>
      </c>
      <c r="B3703" s="2" t="s">
        <v>6864</v>
      </c>
      <c r="C3703" s="2">
        <f>YEAR(Data!$D3703)</f>
        <v>2013</v>
      </c>
      <c r="D3703" s="7">
        <v>41283</v>
      </c>
      <c r="E3703" s="7">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c r="W3703" t="str">
        <f>TEXT(Table_1[[#This Row],[Order Date]],"mmmm")</f>
        <v>January</v>
      </c>
    </row>
    <row r="3704" spans="1:23" ht="14.25" customHeight="1">
      <c r="A3704" s="2">
        <v>3703</v>
      </c>
      <c r="B3704" s="2" t="s">
        <v>6867</v>
      </c>
      <c r="C3704" s="2">
        <f>YEAR(Data!$D3704)</f>
        <v>2012</v>
      </c>
      <c r="D3704" s="7">
        <v>41073</v>
      </c>
      <c r="E3704" s="7">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c r="W3704" t="str">
        <f>TEXT(Table_1[[#This Row],[Order Date]],"mmmm")</f>
        <v>June</v>
      </c>
    </row>
    <row r="3705" spans="1:23" ht="14.25" customHeight="1">
      <c r="A3705" s="2">
        <v>3704</v>
      </c>
      <c r="B3705" s="2" t="s">
        <v>6867</v>
      </c>
      <c r="C3705" s="2">
        <f>YEAR(Data!$D3705)</f>
        <v>2012</v>
      </c>
      <c r="D3705" s="7">
        <v>41073</v>
      </c>
      <c r="E3705" s="7">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c r="W3705" t="str">
        <f>TEXT(Table_1[[#This Row],[Order Date]],"mmmm")</f>
        <v>June</v>
      </c>
    </row>
    <row r="3706" spans="1:23" ht="14.25" customHeight="1">
      <c r="A3706" s="2">
        <v>3705</v>
      </c>
      <c r="B3706" s="2" t="s">
        <v>6867</v>
      </c>
      <c r="C3706" s="2">
        <f>YEAR(Data!$D3706)</f>
        <v>2012</v>
      </c>
      <c r="D3706" s="7">
        <v>41073</v>
      </c>
      <c r="E3706" s="7">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c r="W3706" t="str">
        <f>TEXT(Table_1[[#This Row],[Order Date]],"mmmm")</f>
        <v>June</v>
      </c>
    </row>
    <row r="3707" spans="1:23" ht="14.25" customHeight="1">
      <c r="A3707" s="2">
        <v>3706</v>
      </c>
      <c r="B3707" s="2" t="s">
        <v>6867</v>
      </c>
      <c r="C3707" s="2">
        <f>YEAR(Data!$D3707)</f>
        <v>2012</v>
      </c>
      <c r="D3707" s="7">
        <v>41073</v>
      </c>
      <c r="E3707" s="7">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c r="W3707" t="str">
        <f>TEXT(Table_1[[#This Row],[Order Date]],"mmmm")</f>
        <v>June</v>
      </c>
    </row>
    <row r="3708" spans="1:23" ht="14.25" customHeight="1">
      <c r="A3708" s="2">
        <v>3707</v>
      </c>
      <c r="B3708" s="2" t="s">
        <v>6868</v>
      </c>
      <c r="C3708" s="2">
        <f>YEAR(Data!$D3708)</f>
        <v>2014</v>
      </c>
      <c r="D3708" s="7">
        <v>41717</v>
      </c>
      <c r="E3708" s="7">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c r="W3708" t="str">
        <f>TEXT(Table_1[[#This Row],[Order Date]],"mmmm")</f>
        <v>March</v>
      </c>
    </row>
    <row r="3709" spans="1:23" ht="14.25" customHeight="1">
      <c r="A3709" s="2">
        <v>3708</v>
      </c>
      <c r="B3709" s="2" t="s">
        <v>6869</v>
      </c>
      <c r="C3709" s="2">
        <f>YEAR(Data!$D3709)</f>
        <v>2011</v>
      </c>
      <c r="D3709" s="7">
        <v>40870</v>
      </c>
      <c r="E3709" s="7">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c r="W3709" t="str">
        <f>TEXT(Table_1[[#This Row],[Order Date]],"mmmm")</f>
        <v>November</v>
      </c>
    </row>
    <row r="3710" spans="1:23" ht="14.25" customHeight="1">
      <c r="A3710" s="2">
        <v>3709</v>
      </c>
      <c r="B3710" s="2" t="s">
        <v>6869</v>
      </c>
      <c r="C3710" s="2">
        <f>YEAR(Data!$D3710)</f>
        <v>2011</v>
      </c>
      <c r="D3710" s="7">
        <v>40870</v>
      </c>
      <c r="E3710" s="7">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c r="W3710" t="str">
        <f>TEXT(Table_1[[#This Row],[Order Date]],"mmmm")</f>
        <v>November</v>
      </c>
    </row>
    <row r="3711" spans="1:23" ht="14.25" customHeight="1">
      <c r="A3711" s="2">
        <v>3710</v>
      </c>
      <c r="B3711" s="2" t="s">
        <v>6869</v>
      </c>
      <c r="C3711" s="2">
        <f>YEAR(Data!$D3711)</f>
        <v>2011</v>
      </c>
      <c r="D3711" s="7">
        <v>40870</v>
      </c>
      <c r="E3711" s="7">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c r="W3711" t="str">
        <f>TEXT(Table_1[[#This Row],[Order Date]],"mmmm")</f>
        <v>November</v>
      </c>
    </row>
    <row r="3712" spans="1:23" ht="14.25" customHeight="1">
      <c r="A3712" s="2">
        <v>3711</v>
      </c>
      <c r="B3712" s="2" t="s">
        <v>6870</v>
      </c>
      <c r="C3712" s="2">
        <f>YEAR(Data!$D3712)</f>
        <v>2014</v>
      </c>
      <c r="D3712" s="7">
        <v>41928</v>
      </c>
      <c r="E3712" s="7">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c r="W3712" t="str">
        <f>TEXT(Table_1[[#This Row],[Order Date]],"mmmm")</f>
        <v>October</v>
      </c>
    </row>
    <row r="3713" spans="1:23" ht="14.25" customHeight="1">
      <c r="A3713" s="2">
        <v>3712</v>
      </c>
      <c r="B3713" s="2" t="s">
        <v>6870</v>
      </c>
      <c r="C3713" s="2">
        <f>YEAR(Data!$D3713)</f>
        <v>2014</v>
      </c>
      <c r="D3713" s="7">
        <v>41928</v>
      </c>
      <c r="E3713" s="7">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c r="W3713" t="str">
        <f>TEXT(Table_1[[#This Row],[Order Date]],"mmmm")</f>
        <v>October</v>
      </c>
    </row>
    <row r="3714" spans="1:23" ht="14.25" customHeight="1">
      <c r="A3714" s="2">
        <v>3713</v>
      </c>
      <c r="B3714" s="2" t="s">
        <v>6871</v>
      </c>
      <c r="C3714" s="2">
        <f>YEAR(Data!$D3714)</f>
        <v>2014</v>
      </c>
      <c r="D3714" s="7">
        <v>41751</v>
      </c>
      <c r="E3714" s="7">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c r="W3714" t="str">
        <f>TEXT(Table_1[[#This Row],[Order Date]],"mmmm")</f>
        <v>April</v>
      </c>
    </row>
    <row r="3715" spans="1:23" ht="14.25" customHeight="1">
      <c r="A3715" s="2">
        <v>3714</v>
      </c>
      <c r="B3715" s="2" t="s">
        <v>6871</v>
      </c>
      <c r="C3715" s="2">
        <f>YEAR(Data!$D3715)</f>
        <v>2014</v>
      </c>
      <c r="D3715" s="7">
        <v>41751</v>
      </c>
      <c r="E3715" s="7">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c r="W3715" t="str">
        <f>TEXT(Table_1[[#This Row],[Order Date]],"mmmm")</f>
        <v>April</v>
      </c>
    </row>
    <row r="3716" spans="1:23" ht="14.25" customHeight="1">
      <c r="A3716" s="2">
        <v>3715</v>
      </c>
      <c r="B3716" s="2" t="s">
        <v>6874</v>
      </c>
      <c r="C3716" s="2">
        <f>YEAR(Data!$D3716)</f>
        <v>2011</v>
      </c>
      <c r="D3716" s="7">
        <v>40885</v>
      </c>
      <c r="E3716" s="7">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c r="W3716" t="str">
        <f>TEXT(Table_1[[#This Row],[Order Date]],"mmmm")</f>
        <v>December</v>
      </c>
    </row>
    <row r="3717" spans="1:23" ht="14.25" customHeight="1">
      <c r="A3717" s="2">
        <v>3716</v>
      </c>
      <c r="B3717" s="2" t="s">
        <v>6874</v>
      </c>
      <c r="C3717" s="2">
        <f>YEAR(Data!$D3717)</f>
        <v>2011</v>
      </c>
      <c r="D3717" s="7">
        <v>40885</v>
      </c>
      <c r="E3717" s="7">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c r="W3717" t="str">
        <f>TEXT(Table_1[[#This Row],[Order Date]],"mmmm")</f>
        <v>December</v>
      </c>
    </row>
    <row r="3718" spans="1:23" ht="14.25" customHeight="1">
      <c r="A3718" s="2">
        <v>3717</v>
      </c>
      <c r="B3718" s="2" t="s">
        <v>6875</v>
      </c>
      <c r="C3718" s="2">
        <f>YEAR(Data!$D3718)</f>
        <v>2014</v>
      </c>
      <c r="D3718" s="7">
        <v>41789</v>
      </c>
      <c r="E3718" s="7">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c r="W3718" t="str">
        <f>TEXT(Table_1[[#This Row],[Order Date]],"mmmm")</f>
        <v>May</v>
      </c>
    </row>
    <row r="3719" spans="1:23" ht="14.25" customHeight="1">
      <c r="A3719" s="2">
        <v>3718</v>
      </c>
      <c r="B3719" s="2" t="s">
        <v>6876</v>
      </c>
      <c r="C3719" s="2">
        <f>YEAR(Data!$D3719)</f>
        <v>2013</v>
      </c>
      <c r="D3719" s="7">
        <v>41537</v>
      </c>
      <c r="E3719" s="7">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c r="W3719" t="str">
        <f>TEXT(Table_1[[#This Row],[Order Date]],"mmmm")</f>
        <v>September</v>
      </c>
    </row>
    <row r="3720" spans="1:23" ht="14.25" customHeight="1">
      <c r="A3720" s="2">
        <v>3719</v>
      </c>
      <c r="B3720" s="2" t="s">
        <v>6876</v>
      </c>
      <c r="C3720" s="2">
        <f>YEAR(Data!$D3720)</f>
        <v>2013</v>
      </c>
      <c r="D3720" s="7">
        <v>41537</v>
      </c>
      <c r="E3720" s="7">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c r="W3720" t="str">
        <f>TEXT(Table_1[[#This Row],[Order Date]],"mmmm")</f>
        <v>September</v>
      </c>
    </row>
    <row r="3721" spans="1:23" ht="14.25" customHeight="1">
      <c r="A3721" s="2">
        <v>3720</v>
      </c>
      <c r="B3721" s="2" t="s">
        <v>6879</v>
      </c>
      <c r="C3721" s="2">
        <f>YEAR(Data!$D3721)</f>
        <v>2013</v>
      </c>
      <c r="D3721" s="7">
        <v>41535</v>
      </c>
      <c r="E3721" s="7">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c r="W3721" t="str">
        <f>TEXT(Table_1[[#This Row],[Order Date]],"mmmm")</f>
        <v>September</v>
      </c>
    </row>
    <row r="3722" spans="1:23" ht="14.25" customHeight="1">
      <c r="A3722" s="2">
        <v>3721</v>
      </c>
      <c r="B3722" s="2" t="s">
        <v>6880</v>
      </c>
      <c r="C3722" s="2">
        <f>YEAR(Data!$D3722)</f>
        <v>2013</v>
      </c>
      <c r="D3722" s="7">
        <v>41629</v>
      </c>
      <c r="E3722" s="7">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c r="W3722" t="str">
        <f>TEXT(Table_1[[#This Row],[Order Date]],"mmmm")</f>
        <v>December</v>
      </c>
    </row>
    <row r="3723" spans="1:23" ht="14.25" customHeight="1">
      <c r="A3723" s="2">
        <v>3722</v>
      </c>
      <c r="B3723" s="2" t="s">
        <v>6880</v>
      </c>
      <c r="C3723" s="2">
        <f>YEAR(Data!$D3723)</f>
        <v>2013</v>
      </c>
      <c r="D3723" s="7">
        <v>41629</v>
      </c>
      <c r="E3723" s="7">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c r="W3723" t="str">
        <f>TEXT(Table_1[[#This Row],[Order Date]],"mmmm")</f>
        <v>December</v>
      </c>
    </row>
    <row r="3724" spans="1:23" ht="14.25" customHeight="1">
      <c r="A3724" s="2">
        <v>3723</v>
      </c>
      <c r="B3724" s="2" t="s">
        <v>6881</v>
      </c>
      <c r="C3724" s="2">
        <f>YEAR(Data!$D3724)</f>
        <v>2014</v>
      </c>
      <c r="D3724" s="7">
        <v>41966</v>
      </c>
      <c r="E3724" s="7">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c r="W3724" t="str">
        <f>TEXT(Table_1[[#This Row],[Order Date]],"mmmm")</f>
        <v>November</v>
      </c>
    </row>
    <row r="3725" spans="1:23" ht="14.25" customHeight="1">
      <c r="A3725" s="2">
        <v>3724</v>
      </c>
      <c r="B3725" s="2" t="s">
        <v>6882</v>
      </c>
      <c r="C3725" s="2">
        <f>YEAR(Data!$D3725)</f>
        <v>2011</v>
      </c>
      <c r="D3725" s="7">
        <v>40907</v>
      </c>
      <c r="E3725" s="7">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c r="W3725" t="str">
        <f>TEXT(Table_1[[#This Row],[Order Date]],"mmmm")</f>
        <v>December</v>
      </c>
    </row>
    <row r="3726" spans="1:23" ht="14.25" customHeight="1">
      <c r="A3726" s="2">
        <v>3725</v>
      </c>
      <c r="B3726" s="2" t="s">
        <v>6883</v>
      </c>
      <c r="C3726" s="2">
        <f>YEAR(Data!$D3726)</f>
        <v>2014</v>
      </c>
      <c r="D3726" s="7">
        <v>41733</v>
      </c>
      <c r="E3726" s="7">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c r="W3726" t="str">
        <f>TEXT(Table_1[[#This Row],[Order Date]],"mmmm")</f>
        <v>April</v>
      </c>
    </row>
    <row r="3727" spans="1:23" ht="14.25" customHeight="1">
      <c r="A3727" s="2">
        <v>3726</v>
      </c>
      <c r="B3727" s="2" t="s">
        <v>6884</v>
      </c>
      <c r="C3727" s="2">
        <f>YEAR(Data!$D3727)</f>
        <v>2013</v>
      </c>
      <c r="D3727" s="7">
        <v>41635</v>
      </c>
      <c r="E3727" s="7">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c r="W3727" t="str">
        <f>TEXT(Table_1[[#This Row],[Order Date]],"mmmm")</f>
        <v>December</v>
      </c>
    </row>
    <row r="3728" spans="1:23" ht="14.25" customHeight="1">
      <c r="A3728" s="2">
        <v>3727</v>
      </c>
      <c r="B3728" s="2" t="s">
        <v>6885</v>
      </c>
      <c r="C3728" s="2">
        <f>YEAR(Data!$D3728)</f>
        <v>2013</v>
      </c>
      <c r="D3728" s="7">
        <v>41431</v>
      </c>
      <c r="E3728" s="7">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c r="W3728" t="str">
        <f>TEXT(Table_1[[#This Row],[Order Date]],"mmmm")</f>
        <v>June</v>
      </c>
    </row>
    <row r="3729" spans="1:23" ht="14.25" customHeight="1">
      <c r="A3729" s="2">
        <v>3728</v>
      </c>
      <c r="B3729" s="2" t="s">
        <v>6885</v>
      </c>
      <c r="C3729" s="2">
        <f>YEAR(Data!$D3729)</f>
        <v>2013</v>
      </c>
      <c r="D3729" s="7">
        <v>41431</v>
      </c>
      <c r="E3729" s="7">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c r="W3729" t="str">
        <f>TEXT(Table_1[[#This Row],[Order Date]],"mmmm")</f>
        <v>June</v>
      </c>
    </row>
    <row r="3730" spans="1:23" ht="14.25" customHeight="1">
      <c r="A3730" s="2">
        <v>3729</v>
      </c>
      <c r="B3730" s="2" t="s">
        <v>6885</v>
      </c>
      <c r="C3730" s="2">
        <f>YEAR(Data!$D3730)</f>
        <v>2013</v>
      </c>
      <c r="D3730" s="7">
        <v>41431</v>
      </c>
      <c r="E3730" s="7">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c r="W3730" t="str">
        <f>TEXT(Table_1[[#This Row],[Order Date]],"mmmm")</f>
        <v>June</v>
      </c>
    </row>
    <row r="3731" spans="1:23" ht="14.25" customHeight="1">
      <c r="A3731" s="2">
        <v>3730</v>
      </c>
      <c r="B3731" s="2" t="s">
        <v>6886</v>
      </c>
      <c r="C3731" s="2">
        <f>YEAR(Data!$D3731)</f>
        <v>2012</v>
      </c>
      <c r="D3731" s="7">
        <v>41170</v>
      </c>
      <c r="E3731" s="7">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c r="W3731" t="str">
        <f>TEXT(Table_1[[#This Row],[Order Date]],"mmmm")</f>
        <v>September</v>
      </c>
    </row>
    <row r="3732" spans="1:23" ht="14.25" customHeight="1">
      <c r="A3732" s="2">
        <v>3731</v>
      </c>
      <c r="B3732" s="2" t="s">
        <v>6886</v>
      </c>
      <c r="C3732" s="2">
        <f>YEAR(Data!$D3732)</f>
        <v>2012</v>
      </c>
      <c r="D3732" s="7">
        <v>41170</v>
      </c>
      <c r="E3732" s="7">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c r="W3732" t="str">
        <f>TEXT(Table_1[[#This Row],[Order Date]],"mmmm")</f>
        <v>September</v>
      </c>
    </row>
    <row r="3733" spans="1:23" ht="14.25" customHeight="1">
      <c r="A3733" s="2">
        <v>3732</v>
      </c>
      <c r="B3733" s="2" t="s">
        <v>6886</v>
      </c>
      <c r="C3733" s="2">
        <f>YEAR(Data!$D3733)</f>
        <v>2012</v>
      </c>
      <c r="D3733" s="7">
        <v>41170</v>
      </c>
      <c r="E3733" s="7">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c r="W3733" t="str">
        <f>TEXT(Table_1[[#This Row],[Order Date]],"mmmm")</f>
        <v>September</v>
      </c>
    </row>
    <row r="3734" spans="1:23" ht="14.25" customHeight="1">
      <c r="A3734" s="2">
        <v>3733</v>
      </c>
      <c r="B3734" s="2" t="s">
        <v>6886</v>
      </c>
      <c r="C3734" s="2">
        <f>YEAR(Data!$D3734)</f>
        <v>2012</v>
      </c>
      <c r="D3734" s="7">
        <v>41170</v>
      </c>
      <c r="E3734" s="7">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c r="W3734" t="str">
        <f>TEXT(Table_1[[#This Row],[Order Date]],"mmmm")</f>
        <v>September</v>
      </c>
    </row>
    <row r="3735" spans="1:23" ht="14.25" customHeight="1">
      <c r="A3735" s="2">
        <v>3734</v>
      </c>
      <c r="B3735" s="2" t="s">
        <v>6886</v>
      </c>
      <c r="C3735" s="2">
        <f>YEAR(Data!$D3735)</f>
        <v>2012</v>
      </c>
      <c r="D3735" s="7">
        <v>41170</v>
      </c>
      <c r="E3735" s="7">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c r="W3735" t="str">
        <f>TEXT(Table_1[[#This Row],[Order Date]],"mmmm")</f>
        <v>September</v>
      </c>
    </row>
    <row r="3736" spans="1:23" ht="14.25" customHeight="1">
      <c r="A3736" s="2">
        <v>3735</v>
      </c>
      <c r="B3736" s="2" t="s">
        <v>6889</v>
      </c>
      <c r="C3736" s="2">
        <f>YEAR(Data!$D3736)</f>
        <v>2014</v>
      </c>
      <c r="D3736" s="7">
        <v>41705</v>
      </c>
      <c r="E3736" s="7">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c r="W3736" t="str">
        <f>TEXT(Table_1[[#This Row],[Order Date]],"mmmm")</f>
        <v>March</v>
      </c>
    </row>
    <row r="3737" spans="1:23" ht="14.25" customHeight="1">
      <c r="A3737" s="2">
        <v>3736</v>
      </c>
      <c r="B3737" s="2" t="s">
        <v>6889</v>
      </c>
      <c r="C3737" s="2">
        <f>YEAR(Data!$D3737)</f>
        <v>2014</v>
      </c>
      <c r="D3737" s="7">
        <v>41705</v>
      </c>
      <c r="E3737" s="7">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c r="W3737" t="str">
        <f>TEXT(Table_1[[#This Row],[Order Date]],"mmmm")</f>
        <v>March</v>
      </c>
    </row>
    <row r="3738" spans="1:23" ht="14.25" customHeight="1">
      <c r="A3738" s="2">
        <v>3737</v>
      </c>
      <c r="B3738" s="2" t="s">
        <v>6892</v>
      </c>
      <c r="C3738" s="2">
        <f>YEAR(Data!$D3738)</f>
        <v>2013</v>
      </c>
      <c r="D3738" s="7">
        <v>41351</v>
      </c>
      <c r="E3738" s="7">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c r="W3738" t="str">
        <f>TEXT(Table_1[[#This Row],[Order Date]],"mmmm")</f>
        <v>March</v>
      </c>
    </row>
    <row r="3739" spans="1:23" ht="14.25" customHeight="1">
      <c r="A3739" s="2">
        <v>3738</v>
      </c>
      <c r="B3739" s="2" t="s">
        <v>6892</v>
      </c>
      <c r="C3739" s="2">
        <f>YEAR(Data!$D3739)</f>
        <v>2013</v>
      </c>
      <c r="D3739" s="7">
        <v>41351</v>
      </c>
      <c r="E3739" s="7">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c r="W3739" t="str">
        <f>TEXT(Table_1[[#This Row],[Order Date]],"mmmm")</f>
        <v>March</v>
      </c>
    </row>
    <row r="3740" spans="1:23" ht="14.25" customHeight="1">
      <c r="A3740" s="2">
        <v>3739</v>
      </c>
      <c r="B3740" s="2" t="s">
        <v>6895</v>
      </c>
      <c r="C3740" s="2">
        <f>YEAR(Data!$D3740)</f>
        <v>2013</v>
      </c>
      <c r="D3740" s="7">
        <v>41618</v>
      </c>
      <c r="E3740" s="7">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c r="W3740" t="str">
        <f>TEXT(Table_1[[#This Row],[Order Date]],"mmmm")</f>
        <v>December</v>
      </c>
    </row>
    <row r="3741" spans="1:23" ht="14.25" customHeight="1">
      <c r="A3741" s="2">
        <v>3740</v>
      </c>
      <c r="B3741" s="2" t="s">
        <v>6895</v>
      </c>
      <c r="C3741" s="2">
        <f>YEAR(Data!$D3741)</f>
        <v>2013</v>
      </c>
      <c r="D3741" s="7">
        <v>41618</v>
      </c>
      <c r="E3741" s="7">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c r="W3741" t="str">
        <f>TEXT(Table_1[[#This Row],[Order Date]],"mmmm")</f>
        <v>December</v>
      </c>
    </row>
    <row r="3742" spans="1:23" ht="14.25" customHeight="1">
      <c r="A3742" s="2">
        <v>3741</v>
      </c>
      <c r="B3742" s="2" t="s">
        <v>6895</v>
      </c>
      <c r="C3742" s="2">
        <f>YEAR(Data!$D3742)</f>
        <v>2013</v>
      </c>
      <c r="D3742" s="7">
        <v>41618</v>
      </c>
      <c r="E3742" s="7">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c r="W3742" t="str">
        <f>TEXT(Table_1[[#This Row],[Order Date]],"mmmm")</f>
        <v>December</v>
      </c>
    </row>
    <row r="3743" spans="1:23" ht="14.25" customHeight="1">
      <c r="A3743" s="2">
        <v>3742</v>
      </c>
      <c r="B3743" s="2" t="s">
        <v>6896</v>
      </c>
      <c r="C3743" s="2">
        <f>YEAR(Data!$D3743)</f>
        <v>2013</v>
      </c>
      <c r="D3743" s="7">
        <v>41289</v>
      </c>
      <c r="E3743" s="7">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c r="W3743" t="str">
        <f>TEXT(Table_1[[#This Row],[Order Date]],"mmmm")</f>
        <v>January</v>
      </c>
    </row>
    <row r="3744" spans="1:23" ht="14.25" customHeight="1">
      <c r="A3744" s="2">
        <v>3743</v>
      </c>
      <c r="B3744" s="2" t="s">
        <v>6896</v>
      </c>
      <c r="C3744" s="2">
        <f>YEAR(Data!$D3744)</f>
        <v>2013</v>
      </c>
      <c r="D3744" s="7">
        <v>41289</v>
      </c>
      <c r="E3744" s="7">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c r="W3744" t="str">
        <f>TEXT(Table_1[[#This Row],[Order Date]],"mmmm")</f>
        <v>January</v>
      </c>
    </row>
    <row r="3745" spans="1:23" ht="14.25" customHeight="1">
      <c r="A3745" s="2">
        <v>3744</v>
      </c>
      <c r="B3745" s="2" t="s">
        <v>6896</v>
      </c>
      <c r="C3745" s="2">
        <f>YEAR(Data!$D3745)</f>
        <v>2013</v>
      </c>
      <c r="D3745" s="7">
        <v>41289</v>
      </c>
      <c r="E3745" s="7">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c r="W3745" t="str">
        <f>TEXT(Table_1[[#This Row],[Order Date]],"mmmm")</f>
        <v>January</v>
      </c>
    </row>
    <row r="3746" spans="1:23" ht="14.25" customHeight="1">
      <c r="A3746" s="2">
        <v>3745</v>
      </c>
      <c r="B3746" s="2" t="s">
        <v>6897</v>
      </c>
      <c r="C3746" s="2">
        <f>YEAR(Data!$D3746)</f>
        <v>2011</v>
      </c>
      <c r="D3746" s="7">
        <v>40840</v>
      </c>
      <c r="E3746" s="7">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c r="W3746" t="str">
        <f>TEXT(Table_1[[#This Row],[Order Date]],"mmmm")</f>
        <v>October</v>
      </c>
    </row>
    <row r="3747" spans="1:23" ht="14.25" customHeight="1">
      <c r="A3747" s="2">
        <v>3746</v>
      </c>
      <c r="B3747" s="2" t="s">
        <v>6899</v>
      </c>
      <c r="C3747" s="2">
        <f>YEAR(Data!$D3747)</f>
        <v>2013</v>
      </c>
      <c r="D3747" s="7">
        <v>41541</v>
      </c>
      <c r="E3747" s="7">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c r="W3747" t="str">
        <f>TEXT(Table_1[[#This Row],[Order Date]],"mmmm")</f>
        <v>September</v>
      </c>
    </row>
    <row r="3748" spans="1:23" ht="14.25" customHeight="1">
      <c r="A3748" s="2">
        <v>3747</v>
      </c>
      <c r="B3748" s="2" t="s">
        <v>6899</v>
      </c>
      <c r="C3748" s="2">
        <f>YEAR(Data!$D3748)</f>
        <v>2013</v>
      </c>
      <c r="D3748" s="7">
        <v>41541</v>
      </c>
      <c r="E3748" s="7">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c r="W3748" t="str">
        <f>TEXT(Table_1[[#This Row],[Order Date]],"mmmm")</f>
        <v>September</v>
      </c>
    </row>
    <row r="3749" spans="1:23" ht="14.25" customHeight="1">
      <c r="A3749" s="2">
        <v>3748</v>
      </c>
      <c r="B3749" s="2" t="s">
        <v>6900</v>
      </c>
      <c r="C3749" s="2">
        <f>YEAR(Data!$D3749)</f>
        <v>2014</v>
      </c>
      <c r="D3749" s="7">
        <v>41879</v>
      </c>
      <c r="E3749" s="7">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c r="W3749" t="str">
        <f>TEXT(Table_1[[#This Row],[Order Date]],"mmmm")</f>
        <v>August</v>
      </c>
    </row>
    <row r="3750" spans="1:23" ht="14.25" customHeight="1">
      <c r="A3750" s="2">
        <v>3749</v>
      </c>
      <c r="B3750" s="2" t="s">
        <v>6900</v>
      </c>
      <c r="C3750" s="2">
        <f>YEAR(Data!$D3750)</f>
        <v>2014</v>
      </c>
      <c r="D3750" s="7">
        <v>41879</v>
      </c>
      <c r="E3750" s="7">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c r="W3750" t="str">
        <f>TEXT(Table_1[[#This Row],[Order Date]],"mmmm")</f>
        <v>August</v>
      </c>
    </row>
    <row r="3751" spans="1:23" ht="14.25" customHeight="1">
      <c r="A3751" s="2">
        <v>3750</v>
      </c>
      <c r="B3751" s="2" t="s">
        <v>6900</v>
      </c>
      <c r="C3751" s="2">
        <f>YEAR(Data!$D3751)</f>
        <v>2014</v>
      </c>
      <c r="D3751" s="7">
        <v>41879</v>
      </c>
      <c r="E3751" s="7">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c r="W3751" t="str">
        <f>TEXT(Table_1[[#This Row],[Order Date]],"mmmm")</f>
        <v>August</v>
      </c>
    </row>
    <row r="3752" spans="1:23" ht="14.25" customHeight="1">
      <c r="A3752" s="2">
        <v>3751</v>
      </c>
      <c r="B3752" s="2" t="s">
        <v>6900</v>
      </c>
      <c r="C3752" s="2">
        <f>YEAR(Data!$D3752)</f>
        <v>2014</v>
      </c>
      <c r="D3752" s="7">
        <v>41879</v>
      </c>
      <c r="E3752" s="7">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c r="W3752" t="str">
        <f>TEXT(Table_1[[#This Row],[Order Date]],"mmmm")</f>
        <v>August</v>
      </c>
    </row>
    <row r="3753" spans="1:23" ht="14.25" customHeight="1">
      <c r="A3753" s="2">
        <v>3752</v>
      </c>
      <c r="B3753" s="2" t="s">
        <v>6900</v>
      </c>
      <c r="C3753" s="2">
        <f>YEAR(Data!$D3753)</f>
        <v>2014</v>
      </c>
      <c r="D3753" s="7">
        <v>41879</v>
      </c>
      <c r="E3753" s="7">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c r="W3753" t="str">
        <f>TEXT(Table_1[[#This Row],[Order Date]],"mmmm")</f>
        <v>August</v>
      </c>
    </row>
    <row r="3754" spans="1:23" ht="14.25" customHeight="1">
      <c r="A3754" s="2">
        <v>3753</v>
      </c>
      <c r="B3754" s="2" t="s">
        <v>6900</v>
      </c>
      <c r="C3754" s="2">
        <f>YEAR(Data!$D3754)</f>
        <v>2014</v>
      </c>
      <c r="D3754" s="7">
        <v>41879</v>
      </c>
      <c r="E3754" s="7">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c r="W3754" t="str">
        <f>TEXT(Table_1[[#This Row],[Order Date]],"mmmm")</f>
        <v>August</v>
      </c>
    </row>
    <row r="3755" spans="1:23" ht="14.25" customHeight="1">
      <c r="A3755" s="2">
        <v>3754</v>
      </c>
      <c r="B3755" s="2" t="s">
        <v>6900</v>
      </c>
      <c r="C3755" s="2">
        <f>YEAR(Data!$D3755)</f>
        <v>2014</v>
      </c>
      <c r="D3755" s="7">
        <v>41879</v>
      </c>
      <c r="E3755" s="7">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c r="W3755" t="str">
        <f>TEXT(Table_1[[#This Row],[Order Date]],"mmmm")</f>
        <v>August</v>
      </c>
    </row>
    <row r="3756" spans="1:23" ht="14.25" customHeight="1">
      <c r="A3756" s="2">
        <v>3755</v>
      </c>
      <c r="B3756" s="2" t="s">
        <v>6900</v>
      </c>
      <c r="C3756" s="2">
        <f>YEAR(Data!$D3756)</f>
        <v>2014</v>
      </c>
      <c r="D3756" s="7">
        <v>41879</v>
      </c>
      <c r="E3756" s="7">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c r="W3756" t="str">
        <f>TEXT(Table_1[[#This Row],[Order Date]],"mmmm")</f>
        <v>August</v>
      </c>
    </row>
    <row r="3757" spans="1:23" ht="14.25" customHeight="1">
      <c r="A3757" s="2">
        <v>3756</v>
      </c>
      <c r="B3757" s="2" t="s">
        <v>6901</v>
      </c>
      <c r="C3757" s="2">
        <f>YEAR(Data!$D3757)</f>
        <v>2013</v>
      </c>
      <c r="D3757" s="7">
        <v>41337</v>
      </c>
      <c r="E3757" s="7">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c r="W3757" t="str">
        <f>TEXT(Table_1[[#This Row],[Order Date]],"mmmm")</f>
        <v>March</v>
      </c>
    </row>
    <row r="3758" spans="1:23" ht="14.25" customHeight="1">
      <c r="A3758" s="2">
        <v>3757</v>
      </c>
      <c r="B3758" s="2" t="s">
        <v>6901</v>
      </c>
      <c r="C3758" s="2">
        <f>YEAR(Data!$D3758)</f>
        <v>2013</v>
      </c>
      <c r="D3758" s="7">
        <v>41337</v>
      </c>
      <c r="E3758" s="7">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c r="W3758" t="str">
        <f>TEXT(Table_1[[#This Row],[Order Date]],"mmmm")</f>
        <v>March</v>
      </c>
    </row>
    <row r="3759" spans="1:23" ht="14.25" customHeight="1">
      <c r="A3759" s="2">
        <v>3758</v>
      </c>
      <c r="B3759" s="2" t="s">
        <v>6905</v>
      </c>
      <c r="C3759" s="2">
        <f>YEAR(Data!$D3759)</f>
        <v>2013</v>
      </c>
      <c r="D3759" s="7">
        <v>41334</v>
      </c>
      <c r="E3759" s="7">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c r="W3759" t="str">
        <f>TEXT(Table_1[[#This Row],[Order Date]],"mmmm")</f>
        <v>March</v>
      </c>
    </row>
    <row r="3760" spans="1:23" ht="14.25" customHeight="1">
      <c r="A3760" s="2">
        <v>3759</v>
      </c>
      <c r="B3760" s="2" t="s">
        <v>6906</v>
      </c>
      <c r="C3760" s="2">
        <f>YEAR(Data!$D3760)</f>
        <v>2012</v>
      </c>
      <c r="D3760" s="7">
        <v>41170</v>
      </c>
      <c r="E3760" s="7">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c r="W3760" t="str">
        <f>TEXT(Table_1[[#This Row],[Order Date]],"mmmm")</f>
        <v>September</v>
      </c>
    </row>
    <row r="3761" spans="1:23" ht="14.25" customHeight="1">
      <c r="A3761" s="2">
        <v>3760</v>
      </c>
      <c r="B3761" s="2" t="s">
        <v>6906</v>
      </c>
      <c r="C3761" s="2">
        <f>YEAR(Data!$D3761)</f>
        <v>2012</v>
      </c>
      <c r="D3761" s="7">
        <v>41170</v>
      </c>
      <c r="E3761" s="7">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c r="W3761" t="str">
        <f>TEXT(Table_1[[#This Row],[Order Date]],"mmmm")</f>
        <v>September</v>
      </c>
    </row>
    <row r="3762" spans="1:23" ht="14.25" customHeight="1">
      <c r="A3762" s="2">
        <v>3761</v>
      </c>
      <c r="B3762" s="2" t="s">
        <v>6906</v>
      </c>
      <c r="C3762" s="2">
        <f>YEAR(Data!$D3762)</f>
        <v>2012</v>
      </c>
      <c r="D3762" s="7">
        <v>41170</v>
      </c>
      <c r="E3762" s="7">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c r="W3762" t="str">
        <f>TEXT(Table_1[[#This Row],[Order Date]],"mmmm")</f>
        <v>September</v>
      </c>
    </row>
    <row r="3763" spans="1:23" ht="14.25" customHeight="1">
      <c r="A3763" s="2">
        <v>3762</v>
      </c>
      <c r="B3763" s="2" t="s">
        <v>6907</v>
      </c>
      <c r="C3763" s="2">
        <f>YEAR(Data!$D3763)</f>
        <v>2014</v>
      </c>
      <c r="D3763" s="7">
        <v>41772</v>
      </c>
      <c r="E3763" s="7">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c r="W3763" t="str">
        <f>TEXT(Table_1[[#This Row],[Order Date]],"mmmm")</f>
        <v>May</v>
      </c>
    </row>
    <row r="3764" spans="1:23" ht="14.25" customHeight="1">
      <c r="A3764" s="2">
        <v>3763</v>
      </c>
      <c r="B3764" s="2" t="s">
        <v>6908</v>
      </c>
      <c r="C3764" s="2">
        <f>YEAR(Data!$D3764)</f>
        <v>2013</v>
      </c>
      <c r="D3764" s="7">
        <v>41500</v>
      </c>
      <c r="E3764" s="7">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c r="W3764" t="str">
        <f>TEXT(Table_1[[#This Row],[Order Date]],"mmmm")</f>
        <v>August</v>
      </c>
    </row>
    <row r="3765" spans="1:23" ht="14.25" customHeight="1">
      <c r="A3765" s="2">
        <v>3764</v>
      </c>
      <c r="B3765" s="2" t="s">
        <v>6908</v>
      </c>
      <c r="C3765" s="2">
        <f>YEAR(Data!$D3765)</f>
        <v>2013</v>
      </c>
      <c r="D3765" s="7">
        <v>41500</v>
      </c>
      <c r="E3765" s="7">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c r="W3765" t="str">
        <f>TEXT(Table_1[[#This Row],[Order Date]],"mmmm")</f>
        <v>August</v>
      </c>
    </row>
    <row r="3766" spans="1:23" ht="14.25" customHeight="1">
      <c r="A3766" s="2">
        <v>3765</v>
      </c>
      <c r="B3766" s="2" t="s">
        <v>6910</v>
      </c>
      <c r="C3766" s="2">
        <f>YEAR(Data!$D3766)</f>
        <v>2014</v>
      </c>
      <c r="D3766" s="7">
        <v>41696</v>
      </c>
      <c r="E3766" s="7">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c r="W3766" t="str">
        <f>TEXT(Table_1[[#This Row],[Order Date]],"mmmm")</f>
        <v>February</v>
      </c>
    </row>
    <row r="3767" spans="1:23" ht="14.25" customHeight="1">
      <c r="A3767" s="2">
        <v>3766</v>
      </c>
      <c r="B3767" s="2" t="s">
        <v>6911</v>
      </c>
      <c r="C3767" s="2">
        <f>YEAR(Data!$D3767)</f>
        <v>2013</v>
      </c>
      <c r="D3767" s="7">
        <v>41355</v>
      </c>
      <c r="E3767" s="7">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c r="W3767" t="str">
        <f>TEXT(Table_1[[#This Row],[Order Date]],"mmmm")</f>
        <v>March</v>
      </c>
    </row>
    <row r="3768" spans="1:23" ht="14.25" customHeight="1">
      <c r="A3768" s="2">
        <v>3767</v>
      </c>
      <c r="B3768" s="2" t="s">
        <v>6911</v>
      </c>
      <c r="C3768" s="2">
        <f>YEAR(Data!$D3768)</f>
        <v>2013</v>
      </c>
      <c r="D3768" s="7">
        <v>41355</v>
      </c>
      <c r="E3768" s="7">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c r="W3768" t="str">
        <f>TEXT(Table_1[[#This Row],[Order Date]],"mmmm")</f>
        <v>March</v>
      </c>
    </row>
    <row r="3769" spans="1:23" ht="14.25" customHeight="1">
      <c r="A3769" s="2">
        <v>3768</v>
      </c>
      <c r="B3769" s="2" t="s">
        <v>6912</v>
      </c>
      <c r="C3769" s="2">
        <f>YEAR(Data!$D3769)</f>
        <v>2012</v>
      </c>
      <c r="D3769" s="7">
        <v>41251</v>
      </c>
      <c r="E3769" s="7">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c r="W3769" t="str">
        <f>TEXT(Table_1[[#This Row],[Order Date]],"mmmm")</f>
        <v>December</v>
      </c>
    </row>
    <row r="3770" spans="1:23" ht="14.25" customHeight="1">
      <c r="A3770" s="2">
        <v>3769</v>
      </c>
      <c r="B3770" s="2" t="s">
        <v>6913</v>
      </c>
      <c r="C3770" s="2">
        <f>YEAR(Data!$D3770)</f>
        <v>2011</v>
      </c>
      <c r="D3770" s="7">
        <v>40893</v>
      </c>
      <c r="E3770" s="7">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c r="W3770" t="str">
        <f>TEXT(Table_1[[#This Row],[Order Date]],"mmmm")</f>
        <v>December</v>
      </c>
    </row>
    <row r="3771" spans="1:23" ht="14.25" customHeight="1">
      <c r="A3771" s="2">
        <v>3770</v>
      </c>
      <c r="B3771" s="2" t="s">
        <v>6913</v>
      </c>
      <c r="C3771" s="2">
        <f>YEAR(Data!$D3771)</f>
        <v>2011</v>
      </c>
      <c r="D3771" s="7">
        <v>40893</v>
      </c>
      <c r="E3771" s="7">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c r="W3771" t="str">
        <f>TEXT(Table_1[[#This Row],[Order Date]],"mmmm")</f>
        <v>December</v>
      </c>
    </row>
    <row r="3772" spans="1:23" ht="14.25" customHeight="1">
      <c r="A3772" s="2">
        <v>3771</v>
      </c>
      <c r="B3772" s="2" t="s">
        <v>6914</v>
      </c>
      <c r="C3772" s="2">
        <f>YEAR(Data!$D3772)</f>
        <v>2013</v>
      </c>
      <c r="D3772" s="7">
        <v>41626</v>
      </c>
      <c r="E3772" s="7">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c r="W3772" t="str">
        <f>TEXT(Table_1[[#This Row],[Order Date]],"mmmm")</f>
        <v>December</v>
      </c>
    </row>
    <row r="3773" spans="1:23" ht="14.25" customHeight="1">
      <c r="A3773" s="2">
        <v>3772</v>
      </c>
      <c r="B3773" s="2" t="s">
        <v>6915</v>
      </c>
      <c r="C3773" s="2">
        <f>YEAR(Data!$D3773)</f>
        <v>2013</v>
      </c>
      <c r="D3773" s="7">
        <v>41407</v>
      </c>
      <c r="E3773" s="7">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c r="W3773" t="str">
        <f>TEXT(Table_1[[#This Row],[Order Date]],"mmmm")</f>
        <v>May</v>
      </c>
    </row>
    <row r="3774" spans="1:23" ht="14.25" customHeight="1">
      <c r="A3774" s="2">
        <v>3773</v>
      </c>
      <c r="B3774" s="2" t="s">
        <v>6916</v>
      </c>
      <c r="C3774" s="2">
        <f>YEAR(Data!$D3774)</f>
        <v>2011</v>
      </c>
      <c r="D3774" s="7">
        <v>40761</v>
      </c>
      <c r="E3774" s="7">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c r="W3774" t="str">
        <f>TEXT(Table_1[[#This Row],[Order Date]],"mmmm")</f>
        <v>August</v>
      </c>
    </row>
    <row r="3775" spans="1:23" ht="14.25" customHeight="1">
      <c r="A3775" s="2">
        <v>3774</v>
      </c>
      <c r="B3775" s="2" t="s">
        <v>6917</v>
      </c>
      <c r="C3775" s="2">
        <f>YEAR(Data!$D3775)</f>
        <v>2011</v>
      </c>
      <c r="D3775" s="7">
        <v>40644</v>
      </c>
      <c r="E3775" s="7">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c r="W3775" t="str">
        <f>TEXT(Table_1[[#This Row],[Order Date]],"mmmm")</f>
        <v>April</v>
      </c>
    </row>
    <row r="3776" spans="1:23" ht="14.25" customHeight="1">
      <c r="A3776" s="2">
        <v>3775</v>
      </c>
      <c r="B3776" s="2" t="s">
        <v>6917</v>
      </c>
      <c r="C3776" s="2">
        <f>YEAR(Data!$D3776)</f>
        <v>2011</v>
      </c>
      <c r="D3776" s="7">
        <v>40644</v>
      </c>
      <c r="E3776" s="7">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c r="W3776" t="str">
        <f>TEXT(Table_1[[#This Row],[Order Date]],"mmmm")</f>
        <v>April</v>
      </c>
    </row>
    <row r="3777" spans="1:23" ht="14.25" customHeight="1">
      <c r="A3777" s="2">
        <v>3776</v>
      </c>
      <c r="B3777" s="2" t="s">
        <v>6917</v>
      </c>
      <c r="C3777" s="2">
        <f>YEAR(Data!$D3777)</f>
        <v>2011</v>
      </c>
      <c r="D3777" s="7">
        <v>40644</v>
      </c>
      <c r="E3777" s="7">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c r="W3777" t="str">
        <f>TEXT(Table_1[[#This Row],[Order Date]],"mmmm")</f>
        <v>April</v>
      </c>
    </row>
    <row r="3778" spans="1:23" ht="14.25" customHeight="1">
      <c r="A3778" s="2">
        <v>3777</v>
      </c>
      <c r="B3778" s="2" t="s">
        <v>6917</v>
      </c>
      <c r="C3778" s="2">
        <f>YEAR(Data!$D3778)</f>
        <v>2011</v>
      </c>
      <c r="D3778" s="7">
        <v>40644</v>
      </c>
      <c r="E3778" s="7">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c r="W3778" t="str">
        <f>TEXT(Table_1[[#This Row],[Order Date]],"mmmm")</f>
        <v>April</v>
      </c>
    </row>
    <row r="3779" spans="1:23" ht="14.25" customHeight="1">
      <c r="A3779" s="2">
        <v>3778</v>
      </c>
      <c r="B3779" s="2" t="s">
        <v>6922</v>
      </c>
      <c r="C3779" s="2">
        <f>YEAR(Data!$D3779)</f>
        <v>2012</v>
      </c>
      <c r="D3779" s="7">
        <v>41032</v>
      </c>
      <c r="E3779" s="7">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c r="W3779" t="str">
        <f>TEXT(Table_1[[#This Row],[Order Date]],"mmmm")</f>
        <v>May</v>
      </c>
    </row>
    <row r="3780" spans="1:23" ht="14.25" customHeight="1">
      <c r="A3780" s="2">
        <v>3779</v>
      </c>
      <c r="B3780" s="2" t="s">
        <v>6924</v>
      </c>
      <c r="C3780" s="2">
        <f>YEAR(Data!$D3780)</f>
        <v>2014</v>
      </c>
      <c r="D3780" s="7">
        <v>41974</v>
      </c>
      <c r="E3780" s="7">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c r="W3780" t="str">
        <f>TEXT(Table_1[[#This Row],[Order Date]],"mmmm")</f>
        <v>December</v>
      </c>
    </row>
    <row r="3781" spans="1:23" ht="14.25" customHeight="1">
      <c r="A3781" s="2">
        <v>3780</v>
      </c>
      <c r="B3781" s="2" t="s">
        <v>6925</v>
      </c>
      <c r="C3781" s="2">
        <f>YEAR(Data!$D3781)</f>
        <v>2014</v>
      </c>
      <c r="D3781" s="7">
        <v>41687</v>
      </c>
      <c r="E3781" s="7">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c r="W3781" t="str">
        <f>TEXT(Table_1[[#This Row],[Order Date]],"mmmm")</f>
        <v>February</v>
      </c>
    </row>
    <row r="3782" spans="1:23" ht="14.25" customHeight="1">
      <c r="A3782" s="2">
        <v>3781</v>
      </c>
      <c r="B3782" s="2" t="s">
        <v>6926</v>
      </c>
      <c r="C3782" s="2">
        <f>YEAR(Data!$D3782)</f>
        <v>2011</v>
      </c>
      <c r="D3782" s="7">
        <v>40863</v>
      </c>
      <c r="E3782" s="7">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c r="W3782" t="str">
        <f>TEXT(Table_1[[#This Row],[Order Date]],"mmmm")</f>
        <v>November</v>
      </c>
    </row>
    <row r="3783" spans="1:23" ht="14.25" customHeight="1">
      <c r="A3783" s="2">
        <v>3782</v>
      </c>
      <c r="B3783" s="2" t="s">
        <v>6928</v>
      </c>
      <c r="C3783" s="2">
        <f>YEAR(Data!$D3783)</f>
        <v>2012</v>
      </c>
      <c r="D3783" s="7">
        <v>41099</v>
      </c>
      <c r="E3783" s="7">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c r="W3783" t="str">
        <f>TEXT(Table_1[[#This Row],[Order Date]],"mmmm")</f>
        <v>July</v>
      </c>
    </row>
    <row r="3784" spans="1:23" ht="14.25" customHeight="1">
      <c r="A3784" s="2">
        <v>3783</v>
      </c>
      <c r="B3784" s="2" t="s">
        <v>6929</v>
      </c>
      <c r="C3784" s="2">
        <f>YEAR(Data!$D3784)</f>
        <v>2014</v>
      </c>
      <c r="D3784" s="7">
        <v>41957</v>
      </c>
      <c r="E3784" s="7">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c r="W3784" t="str">
        <f>TEXT(Table_1[[#This Row],[Order Date]],"mmmm")</f>
        <v>November</v>
      </c>
    </row>
    <row r="3785" spans="1:23" ht="14.25" customHeight="1">
      <c r="A3785" s="2">
        <v>3784</v>
      </c>
      <c r="B3785" s="2" t="s">
        <v>6929</v>
      </c>
      <c r="C3785" s="2">
        <f>YEAR(Data!$D3785)</f>
        <v>2014</v>
      </c>
      <c r="D3785" s="7">
        <v>41957</v>
      </c>
      <c r="E3785" s="7">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c r="W3785" t="str">
        <f>TEXT(Table_1[[#This Row],[Order Date]],"mmmm")</f>
        <v>November</v>
      </c>
    </row>
    <row r="3786" spans="1:23" ht="14.25" customHeight="1">
      <c r="A3786" s="2">
        <v>3785</v>
      </c>
      <c r="B3786" s="2" t="s">
        <v>6930</v>
      </c>
      <c r="C3786" s="2">
        <f>YEAR(Data!$D3786)</f>
        <v>2014</v>
      </c>
      <c r="D3786" s="7">
        <v>41852</v>
      </c>
      <c r="E3786" s="7">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c r="W3786" t="str">
        <f>TEXT(Table_1[[#This Row],[Order Date]],"mmmm")</f>
        <v>August</v>
      </c>
    </row>
    <row r="3787" spans="1:23" ht="14.25" customHeight="1">
      <c r="A3787" s="2">
        <v>3786</v>
      </c>
      <c r="B3787" s="2" t="s">
        <v>6931</v>
      </c>
      <c r="C3787" s="2">
        <f>YEAR(Data!$D3787)</f>
        <v>2014</v>
      </c>
      <c r="D3787" s="7">
        <v>42000</v>
      </c>
      <c r="E3787" s="7">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c r="W3787" t="str">
        <f>TEXT(Table_1[[#This Row],[Order Date]],"mmmm")</f>
        <v>December</v>
      </c>
    </row>
    <row r="3788" spans="1:23" ht="14.25" customHeight="1">
      <c r="A3788" s="2">
        <v>3787</v>
      </c>
      <c r="B3788" s="2" t="s">
        <v>6934</v>
      </c>
      <c r="C3788" s="2">
        <f>YEAR(Data!$D3788)</f>
        <v>2013</v>
      </c>
      <c r="D3788" s="7">
        <v>41579</v>
      </c>
      <c r="E3788" s="7">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c r="W3788" t="str">
        <f>TEXT(Table_1[[#This Row],[Order Date]],"mmmm")</f>
        <v>November</v>
      </c>
    </row>
    <row r="3789" spans="1:23" ht="14.25" customHeight="1">
      <c r="A3789" s="2">
        <v>3788</v>
      </c>
      <c r="B3789" s="2" t="s">
        <v>6935</v>
      </c>
      <c r="C3789" s="2">
        <f>YEAR(Data!$D3789)</f>
        <v>2013</v>
      </c>
      <c r="D3789" s="7">
        <v>41522</v>
      </c>
      <c r="E3789" s="7">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c r="W3789" t="str">
        <f>TEXT(Table_1[[#This Row],[Order Date]],"mmmm")</f>
        <v>September</v>
      </c>
    </row>
    <row r="3790" spans="1:23" ht="14.25" customHeight="1">
      <c r="A3790" s="2">
        <v>3789</v>
      </c>
      <c r="B3790" s="2" t="s">
        <v>6935</v>
      </c>
      <c r="C3790" s="2">
        <f>YEAR(Data!$D3790)</f>
        <v>2013</v>
      </c>
      <c r="D3790" s="7">
        <v>41522</v>
      </c>
      <c r="E3790" s="7">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c r="W3790" t="str">
        <f>TEXT(Table_1[[#This Row],[Order Date]],"mmmm")</f>
        <v>September</v>
      </c>
    </row>
    <row r="3791" spans="1:23" ht="14.25" customHeight="1">
      <c r="A3791" s="2">
        <v>3790</v>
      </c>
      <c r="B3791" s="2" t="s">
        <v>6936</v>
      </c>
      <c r="C3791" s="2">
        <f>YEAR(Data!$D3791)</f>
        <v>2013</v>
      </c>
      <c r="D3791" s="7">
        <v>41382</v>
      </c>
      <c r="E3791" s="7">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c r="W3791" t="str">
        <f>TEXT(Table_1[[#This Row],[Order Date]],"mmmm")</f>
        <v>April</v>
      </c>
    </row>
    <row r="3792" spans="1:23" ht="14.25" customHeight="1">
      <c r="A3792" s="2">
        <v>3791</v>
      </c>
      <c r="B3792" s="2" t="s">
        <v>6937</v>
      </c>
      <c r="C3792" s="2">
        <f>YEAR(Data!$D3792)</f>
        <v>2011</v>
      </c>
      <c r="D3792" s="7">
        <v>40729</v>
      </c>
      <c r="E3792" s="7">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c r="W3792" t="str">
        <f>TEXT(Table_1[[#This Row],[Order Date]],"mmmm")</f>
        <v>July</v>
      </c>
    </row>
    <row r="3793" spans="1:23" ht="14.25" customHeight="1">
      <c r="A3793" s="2">
        <v>3792</v>
      </c>
      <c r="B3793" s="2" t="s">
        <v>6938</v>
      </c>
      <c r="C3793" s="2">
        <f>YEAR(Data!$D3793)</f>
        <v>2012</v>
      </c>
      <c r="D3793" s="7">
        <v>40966</v>
      </c>
      <c r="E3793" s="7">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c r="W3793" t="str">
        <f>TEXT(Table_1[[#This Row],[Order Date]],"mmmm")</f>
        <v>February</v>
      </c>
    </row>
    <row r="3794" spans="1:23" ht="14.25" customHeight="1">
      <c r="A3794" s="2">
        <v>3793</v>
      </c>
      <c r="B3794" s="2" t="s">
        <v>6938</v>
      </c>
      <c r="C3794" s="2">
        <f>YEAR(Data!$D3794)</f>
        <v>2012</v>
      </c>
      <c r="D3794" s="7">
        <v>40966</v>
      </c>
      <c r="E3794" s="7">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c r="W3794" t="str">
        <f>TEXT(Table_1[[#This Row],[Order Date]],"mmmm")</f>
        <v>February</v>
      </c>
    </row>
    <row r="3795" spans="1:23" ht="14.25" customHeight="1">
      <c r="A3795" s="2">
        <v>3794</v>
      </c>
      <c r="B3795" s="2" t="s">
        <v>6940</v>
      </c>
      <c r="C3795" s="2">
        <f>YEAR(Data!$D3795)</f>
        <v>2012</v>
      </c>
      <c r="D3795" s="7">
        <v>41240</v>
      </c>
      <c r="E3795" s="7">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c r="W3795" t="str">
        <f>TEXT(Table_1[[#This Row],[Order Date]],"mmmm")</f>
        <v>November</v>
      </c>
    </row>
    <row r="3796" spans="1:23" ht="14.25" customHeight="1">
      <c r="A3796" s="2">
        <v>3795</v>
      </c>
      <c r="B3796" s="2" t="s">
        <v>6941</v>
      </c>
      <c r="C3796" s="2">
        <f>YEAR(Data!$D3796)</f>
        <v>2011</v>
      </c>
      <c r="D3796" s="7">
        <v>40571</v>
      </c>
      <c r="E3796" s="7">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c r="W3796" t="str">
        <f>TEXT(Table_1[[#This Row],[Order Date]],"mmmm")</f>
        <v>January</v>
      </c>
    </row>
    <row r="3797" spans="1:23" ht="14.25" customHeight="1">
      <c r="A3797" s="2">
        <v>3796</v>
      </c>
      <c r="B3797" s="2" t="s">
        <v>6941</v>
      </c>
      <c r="C3797" s="2">
        <f>YEAR(Data!$D3797)</f>
        <v>2011</v>
      </c>
      <c r="D3797" s="7">
        <v>40571</v>
      </c>
      <c r="E3797" s="7">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c r="W3797" t="str">
        <f>TEXT(Table_1[[#This Row],[Order Date]],"mmmm")</f>
        <v>January</v>
      </c>
    </row>
    <row r="3798" spans="1:23" ht="14.25" customHeight="1">
      <c r="A3798" s="2">
        <v>3797</v>
      </c>
      <c r="B3798" s="2" t="s">
        <v>6941</v>
      </c>
      <c r="C3798" s="2">
        <f>YEAR(Data!$D3798)</f>
        <v>2011</v>
      </c>
      <c r="D3798" s="7">
        <v>40571</v>
      </c>
      <c r="E3798" s="7">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c r="W3798" t="str">
        <f>TEXT(Table_1[[#This Row],[Order Date]],"mmmm")</f>
        <v>January</v>
      </c>
    </row>
    <row r="3799" spans="1:23" ht="14.25" customHeight="1">
      <c r="A3799" s="2">
        <v>3798</v>
      </c>
      <c r="B3799" s="2" t="s">
        <v>6948</v>
      </c>
      <c r="C3799" s="2">
        <f>YEAR(Data!$D3799)</f>
        <v>2014</v>
      </c>
      <c r="D3799" s="7">
        <v>41906</v>
      </c>
      <c r="E3799" s="7">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c r="W3799" t="str">
        <f>TEXT(Table_1[[#This Row],[Order Date]],"mmmm")</f>
        <v>September</v>
      </c>
    </row>
    <row r="3800" spans="1:23" ht="14.25" customHeight="1">
      <c r="A3800" s="2">
        <v>3799</v>
      </c>
      <c r="B3800" s="2" t="s">
        <v>6949</v>
      </c>
      <c r="C3800" s="2">
        <f>YEAR(Data!$D3800)</f>
        <v>2014</v>
      </c>
      <c r="D3800" s="7">
        <v>41948</v>
      </c>
      <c r="E3800" s="7">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c r="W3800" t="str">
        <f>TEXT(Table_1[[#This Row],[Order Date]],"mmmm")</f>
        <v>November</v>
      </c>
    </row>
    <row r="3801" spans="1:23" ht="14.25" customHeight="1">
      <c r="A3801" s="2">
        <v>3800</v>
      </c>
      <c r="B3801" s="2" t="s">
        <v>6949</v>
      </c>
      <c r="C3801" s="2">
        <f>YEAR(Data!$D3801)</f>
        <v>2014</v>
      </c>
      <c r="D3801" s="7">
        <v>41948</v>
      </c>
      <c r="E3801" s="7">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c r="W3801" t="str">
        <f>TEXT(Table_1[[#This Row],[Order Date]],"mmmm")</f>
        <v>November</v>
      </c>
    </row>
    <row r="3802" spans="1:23" ht="14.25" customHeight="1">
      <c r="A3802" s="2">
        <v>3801</v>
      </c>
      <c r="B3802" s="2" t="s">
        <v>6950</v>
      </c>
      <c r="C3802" s="2">
        <f>YEAR(Data!$D3802)</f>
        <v>2013</v>
      </c>
      <c r="D3802" s="7">
        <v>41562</v>
      </c>
      <c r="E3802" s="7">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c r="W3802" t="str">
        <f>TEXT(Table_1[[#This Row],[Order Date]],"mmmm")</f>
        <v>October</v>
      </c>
    </row>
    <row r="3803" spans="1:23" ht="14.25" customHeight="1">
      <c r="A3803" s="2">
        <v>3802</v>
      </c>
      <c r="B3803" s="2" t="s">
        <v>6950</v>
      </c>
      <c r="C3803" s="2">
        <f>YEAR(Data!$D3803)</f>
        <v>2013</v>
      </c>
      <c r="D3803" s="7">
        <v>41562</v>
      </c>
      <c r="E3803" s="7">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c r="W3803" t="str">
        <f>TEXT(Table_1[[#This Row],[Order Date]],"mmmm")</f>
        <v>October</v>
      </c>
    </row>
    <row r="3804" spans="1:23" ht="14.25" customHeight="1">
      <c r="A3804" s="2">
        <v>3803</v>
      </c>
      <c r="B3804" s="2" t="s">
        <v>6950</v>
      </c>
      <c r="C3804" s="2">
        <f>YEAR(Data!$D3804)</f>
        <v>2013</v>
      </c>
      <c r="D3804" s="7">
        <v>41562</v>
      </c>
      <c r="E3804" s="7">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c r="W3804" t="str">
        <f>TEXT(Table_1[[#This Row],[Order Date]],"mmmm")</f>
        <v>October</v>
      </c>
    </row>
    <row r="3805" spans="1:23" ht="14.25" customHeight="1">
      <c r="A3805" s="2">
        <v>3804</v>
      </c>
      <c r="B3805" s="2" t="s">
        <v>6950</v>
      </c>
      <c r="C3805" s="2">
        <f>YEAR(Data!$D3805)</f>
        <v>2013</v>
      </c>
      <c r="D3805" s="7">
        <v>41562</v>
      </c>
      <c r="E3805" s="7">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c r="W3805" t="str">
        <f>TEXT(Table_1[[#This Row],[Order Date]],"mmmm")</f>
        <v>October</v>
      </c>
    </row>
    <row r="3806" spans="1:23" ht="14.25" customHeight="1">
      <c r="A3806" s="2">
        <v>3805</v>
      </c>
      <c r="B3806" s="2" t="s">
        <v>6950</v>
      </c>
      <c r="C3806" s="2">
        <f>YEAR(Data!$D3806)</f>
        <v>2013</v>
      </c>
      <c r="D3806" s="7">
        <v>41562</v>
      </c>
      <c r="E3806" s="7">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c r="W3806" t="str">
        <f>TEXT(Table_1[[#This Row],[Order Date]],"mmmm")</f>
        <v>October</v>
      </c>
    </row>
    <row r="3807" spans="1:23" ht="14.25" customHeight="1">
      <c r="A3807" s="2">
        <v>3806</v>
      </c>
      <c r="B3807" s="2" t="s">
        <v>6950</v>
      </c>
      <c r="C3807" s="2">
        <f>YEAR(Data!$D3807)</f>
        <v>2013</v>
      </c>
      <c r="D3807" s="7">
        <v>41562</v>
      </c>
      <c r="E3807" s="7">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c r="W3807" t="str">
        <f>TEXT(Table_1[[#This Row],[Order Date]],"mmmm")</f>
        <v>October</v>
      </c>
    </row>
    <row r="3808" spans="1:23" ht="14.25" customHeight="1">
      <c r="A3808" s="2">
        <v>3807</v>
      </c>
      <c r="B3808" s="2" t="s">
        <v>6955</v>
      </c>
      <c r="C3808" s="2">
        <f>YEAR(Data!$D3808)</f>
        <v>2012</v>
      </c>
      <c r="D3808" s="7">
        <v>41225</v>
      </c>
      <c r="E3808" s="7">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c r="W3808" t="str">
        <f>TEXT(Table_1[[#This Row],[Order Date]],"mmmm")</f>
        <v>November</v>
      </c>
    </row>
    <row r="3809" spans="1:23" ht="14.25" customHeight="1">
      <c r="A3809" s="2">
        <v>3808</v>
      </c>
      <c r="B3809" s="2" t="s">
        <v>6955</v>
      </c>
      <c r="C3809" s="2">
        <f>YEAR(Data!$D3809)</f>
        <v>2012</v>
      </c>
      <c r="D3809" s="7">
        <v>41225</v>
      </c>
      <c r="E3809" s="7">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c r="W3809" t="str">
        <f>TEXT(Table_1[[#This Row],[Order Date]],"mmmm")</f>
        <v>November</v>
      </c>
    </row>
    <row r="3810" spans="1:23" ht="14.25" customHeight="1">
      <c r="A3810" s="2">
        <v>3809</v>
      </c>
      <c r="B3810" s="2" t="s">
        <v>6955</v>
      </c>
      <c r="C3810" s="2">
        <f>YEAR(Data!$D3810)</f>
        <v>2012</v>
      </c>
      <c r="D3810" s="7">
        <v>41225</v>
      </c>
      <c r="E3810" s="7">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c r="W3810" t="str">
        <f>TEXT(Table_1[[#This Row],[Order Date]],"mmmm")</f>
        <v>November</v>
      </c>
    </row>
    <row r="3811" spans="1:23" ht="14.25" customHeight="1">
      <c r="A3811" s="2">
        <v>3810</v>
      </c>
      <c r="B3811" s="2" t="s">
        <v>6955</v>
      </c>
      <c r="C3811" s="2">
        <f>YEAR(Data!$D3811)</f>
        <v>2012</v>
      </c>
      <c r="D3811" s="7">
        <v>41225</v>
      </c>
      <c r="E3811" s="7">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c r="W3811" t="str">
        <f>TEXT(Table_1[[#This Row],[Order Date]],"mmmm")</f>
        <v>November</v>
      </c>
    </row>
    <row r="3812" spans="1:23" ht="14.25" customHeight="1">
      <c r="A3812" s="2">
        <v>3811</v>
      </c>
      <c r="B3812" s="2" t="s">
        <v>6955</v>
      </c>
      <c r="C3812" s="2">
        <f>YEAR(Data!$D3812)</f>
        <v>2012</v>
      </c>
      <c r="D3812" s="7">
        <v>41225</v>
      </c>
      <c r="E3812" s="7">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c r="W3812" t="str">
        <f>TEXT(Table_1[[#This Row],[Order Date]],"mmmm")</f>
        <v>November</v>
      </c>
    </row>
    <row r="3813" spans="1:23" ht="14.25" customHeight="1">
      <c r="A3813" s="2">
        <v>3812</v>
      </c>
      <c r="B3813" s="2" t="s">
        <v>6955</v>
      </c>
      <c r="C3813" s="2">
        <f>YEAR(Data!$D3813)</f>
        <v>2012</v>
      </c>
      <c r="D3813" s="7">
        <v>41225</v>
      </c>
      <c r="E3813" s="7">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c r="W3813" t="str">
        <f>TEXT(Table_1[[#This Row],[Order Date]],"mmmm")</f>
        <v>November</v>
      </c>
    </row>
    <row r="3814" spans="1:23" ht="14.25" customHeight="1">
      <c r="A3814" s="2">
        <v>3813</v>
      </c>
      <c r="B3814" s="2" t="s">
        <v>6958</v>
      </c>
      <c r="C3814" s="2">
        <f>YEAR(Data!$D3814)</f>
        <v>2014</v>
      </c>
      <c r="D3814" s="7">
        <v>41704</v>
      </c>
      <c r="E3814" s="7">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c r="W3814" t="str">
        <f>TEXT(Table_1[[#This Row],[Order Date]],"mmmm")</f>
        <v>March</v>
      </c>
    </row>
    <row r="3815" spans="1:23" ht="14.25" customHeight="1">
      <c r="A3815" s="2">
        <v>3814</v>
      </c>
      <c r="B3815" s="2" t="s">
        <v>6961</v>
      </c>
      <c r="C3815" s="2">
        <f>YEAR(Data!$D3815)</f>
        <v>2012</v>
      </c>
      <c r="D3815" s="7">
        <v>41218</v>
      </c>
      <c r="E3815" s="7">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c r="W3815" t="str">
        <f>TEXT(Table_1[[#This Row],[Order Date]],"mmmm")</f>
        <v>November</v>
      </c>
    </row>
    <row r="3816" spans="1:23" ht="14.25" customHeight="1">
      <c r="A3816" s="2">
        <v>3815</v>
      </c>
      <c r="B3816" s="2" t="s">
        <v>6962</v>
      </c>
      <c r="C3816" s="2">
        <f>YEAR(Data!$D3816)</f>
        <v>2013</v>
      </c>
      <c r="D3816" s="7">
        <v>41464</v>
      </c>
      <c r="E3816" s="7">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c r="W3816" t="str">
        <f>TEXT(Table_1[[#This Row],[Order Date]],"mmmm")</f>
        <v>July</v>
      </c>
    </row>
    <row r="3817" spans="1:23" ht="14.25" customHeight="1">
      <c r="A3817" s="2">
        <v>3816</v>
      </c>
      <c r="B3817" s="2" t="s">
        <v>6962</v>
      </c>
      <c r="C3817" s="2">
        <f>YEAR(Data!$D3817)</f>
        <v>2013</v>
      </c>
      <c r="D3817" s="7">
        <v>41464</v>
      </c>
      <c r="E3817" s="7">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c r="W3817" t="str">
        <f>TEXT(Table_1[[#This Row],[Order Date]],"mmmm")</f>
        <v>July</v>
      </c>
    </row>
    <row r="3818" spans="1:23" ht="14.25" customHeight="1">
      <c r="A3818" s="2">
        <v>3817</v>
      </c>
      <c r="B3818" s="2" t="s">
        <v>6963</v>
      </c>
      <c r="C3818" s="2">
        <f>YEAR(Data!$D3818)</f>
        <v>2012</v>
      </c>
      <c r="D3818" s="7">
        <v>41167</v>
      </c>
      <c r="E3818" s="7">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c r="W3818" t="str">
        <f>TEXT(Table_1[[#This Row],[Order Date]],"mmmm")</f>
        <v>September</v>
      </c>
    </row>
    <row r="3819" spans="1:23" ht="14.25" customHeight="1">
      <c r="A3819" s="2">
        <v>3818</v>
      </c>
      <c r="B3819" s="2" t="s">
        <v>6963</v>
      </c>
      <c r="C3819" s="2">
        <f>YEAR(Data!$D3819)</f>
        <v>2012</v>
      </c>
      <c r="D3819" s="7">
        <v>41167</v>
      </c>
      <c r="E3819" s="7">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c r="W3819" t="str">
        <f>TEXT(Table_1[[#This Row],[Order Date]],"mmmm")</f>
        <v>September</v>
      </c>
    </row>
    <row r="3820" spans="1:23" ht="14.25" customHeight="1">
      <c r="A3820" s="2">
        <v>3819</v>
      </c>
      <c r="B3820" s="2" t="s">
        <v>6963</v>
      </c>
      <c r="C3820" s="2">
        <f>YEAR(Data!$D3820)</f>
        <v>2012</v>
      </c>
      <c r="D3820" s="7">
        <v>41167</v>
      </c>
      <c r="E3820" s="7">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c r="W3820" t="str">
        <f>TEXT(Table_1[[#This Row],[Order Date]],"mmmm")</f>
        <v>September</v>
      </c>
    </row>
    <row r="3821" spans="1:23" ht="14.25" customHeight="1">
      <c r="A3821" s="2">
        <v>3820</v>
      </c>
      <c r="B3821" s="2" t="s">
        <v>6964</v>
      </c>
      <c r="C3821" s="2">
        <f>YEAR(Data!$D3821)</f>
        <v>2014</v>
      </c>
      <c r="D3821" s="7">
        <v>41922</v>
      </c>
      <c r="E3821" s="7">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c r="W3821" t="str">
        <f>TEXT(Table_1[[#This Row],[Order Date]],"mmmm")</f>
        <v>October</v>
      </c>
    </row>
    <row r="3822" spans="1:23" ht="14.25" customHeight="1">
      <c r="A3822" s="2">
        <v>3821</v>
      </c>
      <c r="B3822" s="2" t="s">
        <v>6964</v>
      </c>
      <c r="C3822" s="2">
        <f>YEAR(Data!$D3822)</f>
        <v>2014</v>
      </c>
      <c r="D3822" s="7">
        <v>41922</v>
      </c>
      <c r="E3822" s="7">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c r="W3822" t="str">
        <f>TEXT(Table_1[[#This Row],[Order Date]],"mmmm")</f>
        <v>October</v>
      </c>
    </row>
    <row r="3823" spans="1:23" ht="14.25" customHeight="1">
      <c r="A3823" s="2">
        <v>3822</v>
      </c>
      <c r="B3823" s="2" t="s">
        <v>6964</v>
      </c>
      <c r="C3823" s="2">
        <f>YEAR(Data!$D3823)</f>
        <v>2014</v>
      </c>
      <c r="D3823" s="7">
        <v>41922</v>
      </c>
      <c r="E3823" s="7">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c r="W3823" t="str">
        <f>TEXT(Table_1[[#This Row],[Order Date]],"mmmm")</f>
        <v>October</v>
      </c>
    </row>
    <row r="3824" spans="1:23" ht="14.25" customHeight="1">
      <c r="A3824" s="2">
        <v>3823</v>
      </c>
      <c r="B3824" s="2" t="s">
        <v>6964</v>
      </c>
      <c r="C3824" s="2">
        <f>YEAR(Data!$D3824)</f>
        <v>2014</v>
      </c>
      <c r="D3824" s="7">
        <v>41922</v>
      </c>
      <c r="E3824" s="7">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c r="W3824" t="str">
        <f>TEXT(Table_1[[#This Row],[Order Date]],"mmmm")</f>
        <v>October</v>
      </c>
    </row>
    <row r="3825" spans="1:23" ht="14.25" customHeight="1">
      <c r="A3825" s="2">
        <v>3824</v>
      </c>
      <c r="B3825" s="2" t="s">
        <v>6967</v>
      </c>
      <c r="C3825" s="2">
        <f>YEAR(Data!$D3825)</f>
        <v>2012</v>
      </c>
      <c r="D3825" s="7">
        <v>41166</v>
      </c>
      <c r="E3825" s="7">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c r="W3825" t="str">
        <f>TEXT(Table_1[[#This Row],[Order Date]],"mmmm")</f>
        <v>September</v>
      </c>
    </row>
    <row r="3826" spans="1:23" ht="14.25" customHeight="1">
      <c r="A3826" s="2">
        <v>3825</v>
      </c>
      <c r="B3826" s="2" t="s">
        <v>6967</v>
      </c>
      <c r="C3826" s="2">
        <f>YEAR(Data!$D3826)</f>
        <v>2012</v>
      </c>
      <c r="D3826" s="7">
        <v>41166</v>
      </c>
      <c r="E3826" s="7">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c r="W3826" t="str">
        <f>TEXT(Table_1[[#This Row],[Order Date]],"mmmm")</f>
        <v>September</v>
      </c>
    </row>
    <row r="3827" spans="1:23" ht="14.25" customHeight="1">
      <c r="A3827" s="2">
        <v>3826</v>
      </c>
      <c r="B3827" s="2" t="s">
        <v>6967</v>
      </c>
      <c r="C3827" s="2">
        <f>YEAR(Data!$D3827)</f>
        <v>2012</v>
      </c>
      <c r="D3827" s="7">
        <v>41166</v>
      </c>
      <c r="E3827" s="7">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c r="W3827" t="str">
        <f>TEXT(Table_1[[#This Row],[Order Date]],"mmmm")</f>
        <v>September</v>
      </c>
    </row>
    <row r="3828" spans="1:23" ht="14.25" customHeight="1">
      <c r="A3828" s="2">
        <v>3827</v>
      </c>
      <c r="B3828" s="2" t="s">
        <v>6968</v>
      </c>
      <c r="C3828" s="2">
        <f>YEAR(Data!$D3828)</f>
        <v>2011</v>
      </c>
      <c r="D3828" s="7">
        <v>40823</v>
      </c>
      <c r="E3828" s="7">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c r="W3828" t="str">
        <f>TEXT(Table_1[[#This Row],[Order Date]],"mmmm")</f>
        <v>October</v>
      </c>
    </row>
    <row r="3829" spans="1:23" ht="14.25" customHeight="1">
      <c r="A3829" s="2">
        <v>3828</v>
      </c>
      <c r="B3829" s="2" t="s">
        <v>6969</v>
      </c>
      <c r="C3829" s="2">
        <f>YEAR(Data!$D3829)</f>
        <v>2014</v>
      </c>
      <c r="D3829" s="7">
        <v>41767</v>
      </c>
      <c r="E3829" s="7">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c r="W3829" t="str">
        <f>TEXT(Table_1[[#This Row],[Order Date]],"mmmm")</f>
        <v>May</v>
      </c>
    </row>
    <row r="3830" spans="1:23" ht="14.25" customHeight="1">
      <c r="A3830" s="2">
        <v>3829</v>
      </c>
      <c r="B3830" s="2" t="s">
        <v>6969</v>
      </c>
      <c r="C3830" s="2">
        <f>YEAR(Data!$D3830)</f>
        <v>2014</v>
      </c>
      <c r="D3830" s="7">
        <v>41767</v>
      </c>
      <c r="E3830" s="7">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c r="W3830" t="str">
        <f>TEXT(Table_1[[#This Row],[Order Date]],"mmmm")</f>
        <v>May</v>
      </c>
    </row>
    <row r="3831" spans="1:23" ht="14.25" customHeight="1">
      <c r="A3831" s="2">
        <v>3830</v>
      </c>
      <c r="B3831" s="2" t="s">
        <v>6969</v>
      </c>
      <c r="C3831" s="2">
        <f>YEAR(Data!$D3831)</f>
        <v>2014</v>
      </c>
      <c r="D3831" s="7">
        <v>41767</v>
      </c>
      <c r="E3831" s="7">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c r="W3831" t="str">
        <f>TEXT(Table_1[[#This Row],[Order Date]],"mmmm")</f>
        <v>May</v>
      </c>
    </row>
    <row r="3832" spans="1:23" ht="14.25" customHeight="1">
      <c r="A3832" s="2">
        <v>3831</v>
      </c>
      <c r="B3832" s="2" t="s">
        <v>6969</v>
      </c>
      <c r="C3832" s="2">
        <f>YEAR(Data!$D3832)</f>
        <v>2014</v>
      </c>
      <c r="D3832" s="7">
        <v>41767</v>
      </c>
      <c r="E3832" s="7">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c r="W3832" t="str">
        <f>TEXT(Table_1[[#This Row],[Order Date]],"mmmm")</f>
        <v>May</v>
      </c>
    </row>
    <row r="3833" spans="1:23" ht="14.25" customHeight="1">
      <c r="A3833" s="2">
        <v>3832</v>
      </c>
      <c r="B3833" s="2" t="s">
        <v>6970</v>
      </c>
      <c r="C3833" s="2">
        <f>YEAR(Data!$D3833)</f>
        <v>2012</v>
      </c>
      <c r="D3833" s="7">
        <v>41227</v>
      </c>
      <c r="E3833" s="7">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c r="W3833" t="str">
        <f>TEXT(Table_1[[#This Row],[Order Date]],"mmmm")</f>
        <v>November</v>
      </c>
    </row>
    <row r="3834" spans="1:23" ht="14.25" customHeight="1">
      <c r="A3834" s="2">
        <v>3833</v>
      </c>
      <c r="B3834" s="2" t="s">
        <v>6970</v>
      </c>
      <c r="C3834" s="2">
        <f>YEAR(Data!$D3834)</f>
        <v>2012</v>
      </c>
      <c r="D3834" s="7">
        <v>41227</v>
      </c>
      <c r="E3834" s="7">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c r="W3834" t="str">
        <f>TEXT(Table_1[[#This Row],[Order Date]],"mmmm")</f>
        <v>November</v>
      </c>
    </row>
    <row r="3835" spans="1:23" ht="14.25" customHeight="1">
      <c r="A3835" s="2">
        <v>3834</v>
      </c>
      <c r="B3835" s="2" t="s">
        <v>6974</v>
      </c>
      <c r="C3835" s="2">
        <f>YEAR(Data!$D3835)</f>
        <v>2011</v>
      </c>
      <c r="D3835" s="7">
        <v>40871</v>
      </c>
      <c r="E3835" s="7">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c r="W3835" t="str">
        <f>TEXT(Table_1[[#This Row],[Order Date]],"mmmm")</f>
        <v>November</v>
      </c>
    </row>
    <row r="3836" spans="1:23" ht="14.25" customHeight="1">
      <c r="A3836" s="2">
        <v>3835</v>
      </c>
      <c r="B3836" s="2" t="s">
        <v>6974</v>
      </c>
      <c r="C3836" s="2">
        <f>YEAR(Data!$D3836)</f>
        <v>2011</v>
      </c>
      <c r="D3836" s="7">
        <v>40871</v>
      </c>
      <c r="E3836" s="7">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c r="W3836" t="str">
        <f>TEXT(Table_1[[#This Row],[Order Date]],"mmmm")</f>
        <v>November</v>
      </c>
    </row>
    <row r="3837" spans="1:23" ht="14.25" customHeight="1">
      <c r="A3837" s="2">
        <v>3836</v>
      </c>
      <c r="B3837" s="2" t="s">
        <v>6975</v>
      </c>
      <c r="C3837" s="2">
        <f>YEAR(Data!$D3837)</f>
        <v>2011</v>
      </c>
      <c r="D3837" s="7">
        <v>40641</v>
      </c>
      <c r="E3837" s="7">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c r="W3837" t="str">
        <f>TEXT(Table_1[[#This Row],[Order Date]],"mmmm")</f>
        <v>April</v>
      </c>
    </row>
    <row r="3838" spans="1:23" ht="14.25" customHeight="1">
      <c r="A3838" s="2">
        <v>3837</v>
      </c>
      <c r="B3838" s="2" t="s">
        <v>6975</v>
      </c>
      <c r="C3838" s="2">
        <f>YEAR(Data!$D3838)</f>
        <v>2011</v>
      </c>
      <c r="D3838" s="7">
        <v>40641</v>
      </c>
      <c r="E3838" s="7">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c r="W3838" t="str">
        <f>TEXT(Table_1[[#This Row],[Order Date]],"mmmm")</f>
        <v>April</v>
      </c>
    </row>
    <row r="3839" spans="1:23" ht="14.25" customHeight="1">
      <c r="A3839" s="2">
        <v>3838</v>
      </c>
      <c r="B3839" s="2" t="s">
        <v>6978</v>
      </c>
      <c r="C3839" s="2">
        <f>YEAR(Data!$D3839)</f>
        <v>2011</v>
      </c>
      <c r="D3839" s="7">
        <v>40750</v>
      </c>
      <c r="E3839" s="7">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c r="W3839" t="str">
        <f>TEXT(Table_1[[#This Row],[Order Date]],"mmmm")</f>
        <v>July</v>
      </c>
    </row>
    <row r="3840" spans="1:23" ht="14.25" customHeight="1">
      <c r="A3840" s="2">
        <v>3839</v>
      </c>
      <c r="B3840" s="2" t="s">
        <v>6978</v>
      </c>
      <c r="C3840" s="2">
        <f>YEAR(Data!$D3840)</f>
        <v>2011</v>
      </c>
      <c r="D3840" s="7">
        <v>40750</v>
      </c>
      <c r="E3840" s="7">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c r="W3840" t="str">
        <f>TEXT(Table_1[[#This Row],[Order Date]],"mmmm")</f>
        <v>July</v>
      </c>
    </row>
    <row r="3841" spans="1:23" ht="14.25" customHeight="1">
      <c r="A3841" s="2">
        <v>3840</v>
      </c>
      <c r="B3841" s="2" t="s">
        <v>6978</v>
      </c>
      <c r="C3841" s="2">
        <f>YEAR(Data!$D3841)</f>
        <v>2011</v>
      </c>
      <c r="D3841" s="7">
        <v>40750</v>
      </c>
      <c r="E3841" s="7">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c r="W3841" t="str">
        <f>TEXT(Table_1[[#This Row],[Order Date]],"mmmm")</f>
        <v>July</v>
      </c>
    </row>
    <row r="3842" spans="1:23" ht="14.25" customHeight="1">
      <c r="A3842" s="2">
        <v>3841</v>
      </c>
      <c r="B3842" s="2" t="s">
        <v>6978</v>
      </c>
      <c r="C3842" s="2">
        <f>YEAR(Data!$D3842)</f>
        <v>2011</v>
      </c>
      <c r="D3842" s="7">
        <v>40750</v>
      </c>
      <c r="E3842" s="7">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c r="W3842" t="str">
        <f>TEXT(Table_1[[#This Row],[Order Date]],"mmmm")</f>
        <v>July</v>
      </c>
    </row>
    <row r="3843" spans="1:23" ht="14.25" customHeight="1">
      <c r="A3843" s="2">
        <v>3842</v>
      </c>
      <c r="B3843" s="2" t="s">
        <v>6981</v>
      </c>
      <c r="C3843" s="2">
        <f>YEAR(Data!$D3843)</f>
        <v>2011</v>
      </c>
      <c r="D3843" s="7">
        <v>40702</v>
      </c>
      <c r="E3843" s="7">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c r="W3843" t="str">
        <f>TEXT(Table_1[[#This Row],[Order Date]],"mmmm")</f>
        <v>June</v>
      </c>
    </row>
    <row r="3844" spans="1:23" ht="14.25" customHeight="1">
      <c r="A3844" s="2">
        <v>3843</v>
      </c>
      <c r="B3844" s="2" t="s">
        <v>6984</v>
      </c>
      <c r="C3844" s="2">
        <f>YEAR(Data!$D3844)</f>
        <v>2011</v>
      </c>
      <c r="D3844" s="7">
        <v>40844</v>
      </c>
      <c r="E3844" s="7">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c r="W3844" t="str">
        <f>TEXT(Table_1[[#This Row],[Order Date]],"mmmm")</f>
        <v>October</v>
      </c>
    </row>
    <row r="3845" spans="1:23" ht="14.25" customHeight="1">
      <c r="A3845" s="2">
        <v>3844</v>
      </c>
      <c r="B3845" s="2" t="s">
        <v>6984</v>
      </c>
      <c r="C3845" s="2">
        <f>YEAR(Data!$D3845)</f>
        <v>2011</v>
      </c>
      <c r="D3845" s="7">
        <v>40844</v>
      </c>
      <c r="E3845" s="7">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c r="W3845" t="str">
        <f>TEXT(Table_1[[#This Row],[Order Date]],"mmmm")</f>
        <v>October</v>
      </c>
    </row>
    <row r="3846" spans="1:23" ht="14.25" customHeight="1">
      <c r="A3846" s="2">
        <v>3845</v>
      </c>
      <c r="B3846" s="2" t="s">
        <v>6984</v>
      </c>
      <c r="C3846" s="2">
        <f>YEAR(Data!$D3846)</f>
        <v>2011</v>
      </c>
      <c r="D3846" s="7">
        <v>40844</v>
      </c>
      <c r="E3846" s="7">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c r="W3846" t="str">
        <f>TEXT(Table_1[[#This Row],[Order Date]],"mmmm")</f>
        <v>October</v>
      </c>
    </row>
    <row r="3847" spans="1:23" ht="14.25" customHeight="1">
      <c r="A3847" s="2">
        <v>3846</v>
      </c>
      <c r="B3847" s="2" t="s">
        <v>6984</v>
      </c>
      <c r="C3847" s="2">
        <f>YEAR(Data!$D3847)</f>
        <v>2011</v>
      </c>
      <c r="D3847" s="7">
        <v>40844</v>
      </c>
      <c r="E3847" s="7">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c r="W3847" t="str">
        <f>TEXT(Table_1[[#This Row],[Order Date]],"mmmm")</f>
        <v>October</v>
      </c>
    </row>
    <row r="3848" spans="1:23" ht="14.25" customHeight="1">
      <c r="A3848" s="2">
        <v>3847</v>
      </c>
      <c r="B3848" s="2" t="s">
        <v>6984</v>
      </c>
      <c r="C3848" s="2">
        <f>YEAR(Data!$D3848)</f>
        <v>2011</v>
      </c>
      <c r="D3848" s="7">
        <v>40844</v>
      </c>
      <c r="E3848" s="7">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c r="W3848" t="str">
        <f>TEXT(Table_1[[#This Row],[Order Date]],"mmmm")</f>
        <v>October</v>
      </c>
    </row>
    <row r="3849" spans="1:23" ht="14.25" customHeight="1">
      <c r="A3849" s="2">
        <v>3848</v>
      </c>
      <c r="B3849" s="2" t="s">
        <v>6987</v>
      </c>
      <c r="C3849" s="2">
        <f>YEAR(Data!$D3849)</f>
        <v>2014</v>
      </c>
      <c r="D3849" s="7">
        <v>41969</v>
      </c>
      <c r="E3849" s="7">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c r="W3849" t="str">
        <f>TEXT(Table_1[[#This Row],[Order Date]],"mmmm")</f>
        <v>November</v>
      </c>
    </row>
    <row r="3850" spans="1:23" ht="14.25" customHeight="1">
      <c r="A3850" s="2">
        <v>3849</v>
      </c>
      <c r="B3850" s="2" t="s">
        <v>6988</v>
      </c>
      <c r="C3850" s="2">
        <f>YEAR(Data!$D3850)</f>
        <v>2014</v>
      </c>
      <c r="D3850" s="7">
        <v>41905</v>
      </c>
      <c r="E3850" s="7">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c r="W3850" t="str">
        <f>TEXT(Table_1[[#This Row],[Order Date]],"mmmm")</f>
        <v>September</v>
      </c>
    </row>
    <row r="3851" spans="1:23" ht="14.25" customHeight="1">
      <c r="A3851" s="2">
        <v>3850</v>
      </c>
      <c r="B3851" s="2" t="s">
        <v>6988</v>
      </c>
      <c r="C3851" s="2">
        <f>YEAR(Data!$D3851)</f>
        <v>2014</v>
      </c>
      <c r="D3851" s="7">
        <v>41905</v>
      </c>
      <c r="E3851" s="7">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c r="W3851" t="str">
        <f>TEXT(Table_1[[#This Row],[Order Date]],"mmmm")</f>
        <v>September</v>
      </c>
    </row>
    <row r="3852" spans="1:23" ht="14.25" customHeight="1">
      <c r="A3852" s="2">
        <v>3851</v>
      </c>
      <c r="B3852" s="2" t="s">
        <v>6991</v>
      </c>
      <c r="C3852" s="2">
        <f>YEAR(Data!$D3852)</f>
        <v>2012</v>
      </c>
      <c r="D3852" s="7">
        <v>41247</v>
      </c>
      <c r="E3852" s="7">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c r="W3852" t="str">
        <f>TEXT(Table_1[[#This Row],[Order Date]],"mmmm")</f>
        <v>December</v>
      </c>
    </row>
    <row r="3853" spans="1:23" ht="14.25" customHeight="1">
      <c r="A3853" s="2">
        <v>3852</v>
      </c>
      <c r="B3853" s="2" t="s">
        <v>6992</v>
      </c>
      <c r="C3853" s="2">
        <f>YEAR(Data!$D3853)</f>
        <v>2012</v>
      </c>
      <c r="D3853" s="7">
        <v>41173</v>
      </c>
      <c r="E3853" s="7">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c r="W3853" t="str">
        <f>TEXT(Table_1[[#This Row],[Order Date]],"mmmm")</f>
        <v>September</v>
      </c>
    </row>
    <row r="3854" spans="1:23" ht="14.25" customHeight="1">
      <c r="A3854" s="2">
        <v>3853</v>
      </c>
      <c r="B3854" s="2" t="s">
        <v>6995</v>
      </c>
      <c r="C3854" s="2">
        <f>YEAR(Data!$D3854)</f>
        <v>2014</v>
      </c>
      <c r="D3854" s="7">
        <v>41970</v>
      </c>
      <c r="E3854" s="7">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c r="W3854" t="str">
        <f>TEXT(Table_1[[#This Row],[Order Date]],"mmmm")</f>
        <v>November</v>
      </c>
    </row>
    <row r="3855" spans="1:23" ht="14.25" customHeight="1">
      <c r="A3855" s="2">
        <v>3854</v>
      </c>
      <c r="B3855" s="2" t="s">
        <v>6996</v>
      </c>
      <c r="C3855" s="2">
        <f>YEAR(Data!$D3855)</f>
        <v>2014</v>
      </c>
      <c r="D3855" s="7">
        <v>41797</v>
      </c>
      <c r="E3855" s="7">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c r="W3855" t="str">
        <f>TEXT(Table_1[[#This Row],[Order Date]],"mmmm")</f>
        <v>June</v>
      </c>
    </row>
    <row r="3856" spans="1:23" ht="14.25" customHeight="1">
      <c r="A3856" s="2">
        <v>3855</v>
      </c>
      <c r="B3856" s="2" t="s">
        <v>6996</v>
      </c>
      <c r="C3856" s="2">
        <f>YEAR(Data!$D3856)</f>
        <v>2014</v>
      </c>
      <c r="D3856" s="7">
        <v>41797</v>
      </c>
      <c r="E3856" s="7">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c r="W3856" t="str">
        <f>TEXT(Table_1[[#This Row],[Order Date]],"mmmm")</f>
        <v>June</v>
      </c>
    </row>
    <row r="3857" spans="1:23" ht="14.25" customHeight="1">
      <c r="A3857" s="2">
        <v>3856</v>
      </c>
      <c r="B3857" s="2" t="s">
        <v>6999</v>
      </c>
      <c r="C3857" s="2">
        <f>YEAR(Data!$D3857)</f>
        <v>2014</v>
      </c>
      <c r="D3857" s="7">
        <v>41936</v>
      </c>
      <c r="E3857" s="7">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c r="W3857" t="str">
        <f>TEXT(Table_1[[#This Row],[Order Date]],"mmmm")</f>
        <v>October</v>
      </c>
    </row>
    <row r="3858" spans="1:23" ht="14.25" customHeight="1">
      <c r="A3858" s="2">
        <v>3857</v>
      </c>
      <c r="B3858" s="2" t="s">
        <v>6999</v>
      </c>
      <c r="C3858" s="2">
        <f>YEAR(Data!$D3858)</f>
        <v>2014</v>
      </c>
      <c r="D3858" s="7">
        <v>41936</v>
      </c>
      <c r="E3858" s="7">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c r="W3858" t="str">
        <f>TEXT(Table_1[[#This Row],[Order Date]],"mmmm")</f>
        <v>October</v>
      </c>
    </row>
    <row r="3859" spans="1:23" ht="14.25" customHeight="1">
      <c r="A3859" s="2">
        <v>3858</v>
      </c>
      <c r="B3859" s="2" t="s">
        <v>6999</v>
      </c>
      <c r="C3859" s="2">
        <f>YEAR(Data!$D3859)</f>
        <v>2014</v>
      </c>
      <c r="D3859" s="7">
        <v>41936</v>
      </c>
      <c r="E3859" s="7">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c r="W3859" t="str">
        <f>TEXT(Table_1[[#This Row],[Order Date]],"mmmm")</f>
        <v>October</v>
      </c>
    </row>
    <row r="3860" spans="1:23" ht="14.25" customHeight="1">
      <c r="A3860" s="2">
        <v>3859</v>
      </c>
      <c r="B3860" s="2" t="s">
        <v>7000</v>
      </c>
      <c r="C3860" s="2">
        <f>YEAR(Data!$D3860)</f>
        <v>2011</v>
      </c>
      <c r="D3860" s="7">
        <v>40897</v>
      </c>
      <c r="E3860" s="7">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c r="W3860" t="str">
        <f>TEXT(Table_1[[#This Row],[Order Date]],"mmmm")</f>
        <v>December</v>
      </c>
    </row>
    <row r="3861" spans="1:23" ht="14.25" customHeight="1">
      <c r="A3861" s="2">
        <v>3860</v>
      </c>
      <c r="B3861" s="2" t="s">
        <v>7004</v>
      </c>
      <c r="C3861" s="2">
        <f>YEAR(Data!$D3861)</f>
        <v>2014</v>
      </c>
      <c r="D3861" s="7">
        <v>41688</v>
      </c>
      <c r="E3861" s="7">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c r="W3861" t="str">
        <f>TEXT(Table_1[[#This Row],[Order Date]],"mmmm")</f>
        <v>February</v>
      </c>
    </row>
    <row r="3862" spans="1:23" ht="14.25" customHeight="1">
      <c r="A3862" s="2">
        <v>3861</v>
      </c>
      <c r="B3862" s="2" t="s">
        <v>7004</v>
      </c>
      <c r="C3862" s="2">
        <f>YEAR(Data!$D3862)</f>
        <v>2014</v>
      </c>
      <c r="D3862" s="7">
        <v>41688</v>
      </c>
      <c r="E3862" s="7">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c r="W3862" t="str">
        <f>TEXT(Table_1[[#This Row],[Order Date]],"mmmm")</f>
        <v>February</v>
      </c>
    </row>
    <row r="3863" spans="1:23" ht="14.25" customHeight="1">
      <c r="A3863" s="2">
        <v>3862</v>
      </c>
      <c r="B3863" s="2" t="s">
        <v>7007</v>
      </c>
      <c r="C3863" s="2">
        <f>YEAR(Data!$D3863)</f>
        <v>2011</v>
      </c>
      <c r="D3863" s="7">
        <v>40666</v>
      </c>
      <c r="E3863" s="7">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c r="W3863" t="str">
        <f>TEXT(Table_1[[#This Row],[Order Date]],"mmmm")</f>
        <v>May</v>
      </c>
    </row>
    <row r="3864" spans="1:23" ht="14.25" customHeight="1">
      <c r="A3864" s="2">
        <v>3863</v>
      </c>
      <c r="B3864" s="2" t="s">
        <v>7007</v>
      </c>
      <c r="C3864" s="2">
        <f>YEAR(Data!$D3864)</f>
        <v>2011</v>
      </c>
      <c r="D3864" s="7">
        <v>40666</v>
      </c>
      <c r="E3864" s="7">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c r="W3864" t="str">
        <f>TEXT(Table_1[[#This Row],[Order Date]],"mmmm")</f>
        <v>May</v>
      </c>
    </row>
    <row r="3865" spans="1:23" ht="14.25" customHeight="1">
      <c r="A3865" s="2">
        <v>3864</v>
      </c>
      <c r="B3865" s="2" t="s">
        <v>7010</v>
      </c>
      <c r="C3865" s="2">
        <f>YEAR(Data!$D3865)</f>
        <v>2014</v>
      </c>
      <c r="D3865" s="7">
        <v>41930</v>
      </c>
      <c r="E3865" s="7">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c r="W3865" t="str">
        <f>TEXT(Table_1[[#This Row],[Order Date]],"mmmm")</f>
        <v>October</v>
      </c>
    </row>
    <row r="3866" spans="1:23" ht="14.25" customHeight="1">
      <c r="A3866" s="2">
        <v>3865</v>
      </c>
      <c r="B3866" s="2" t="s">
        <v>7013</v>
      </c>
      <c r="C3866" s="2">
        <f>YEAR(Data!$D3866)</f>
        <v>2012</v>
      </c>
      <c r="D3866" s="7">
        <v>41241</v>
      </c>
      <c r="E3866" s="7">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c r="W3866" t="str">
        <f>TEXT(Table_1[[#This Row],[Order Date]],"mmmm")</f>
        <v>November</v>
      </c>
    </row>
    <row r="3867" spans="1:23" ht="14.25" customHeight="1">
      <c r="A3867" s="2">
        <v>3866</v>
      </c>
      <c r="B3867" s="2" t="s">
        <v>7017</v>
      </c>
      <c r="C3867" s="2">
        <f>YEAR(Data!$D3867)</f>
        <v>2011</v>
      </c>
      <c r="D3867" s="7">
        <v>40751</v>
      </c>
      <c r="E3867" s="7">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c r="W3867" t="str">
        <f>TEXT(Table_1[[#This Row],[Order Date]],"mmmm")</f>
        <v>July</v>
      </c>
    </row>
    <row r="3868" spans="1:23" ht="14.25" customHeight="1">
      <c r="A3868" s="2">
        <v>3867</v>
      </c>
      <c r="B3868" s="2" t="s">
        <v>7018</v>
      </c>
      <c r="C3868" s="2">
        <f>YEAR(Data!$D3868)</f>
        <v>2014</v>
      </c>
      <c r="D3868" s="7">
        <v>41753</v>
      </c>
      <c r="E3868" s="7">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c r="W3868" t="str">
        <f>TEXT(Table_1[[#This Row],[Order Date]],"mmmm")</f>
        <v>April</v>
      </c>
    </row>
    <row r="3869" spans="1:23" ht="14.25" customHeight="1">
      <c r="A3869" s="2">
        <v>3868</v>
      </c>
      <c r="B3869" s="2" t="s">
        <v>7019</v>
      </c>
      <c r="C3869" s="2">
        <f>YEAR(Data!$D3869)</f>
        <v>2012</v>
      </c>
      <c r="D3869" s="7">
        <v>41205</v>
      </c>
      <c r="E3869" s="7">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c r="W3869" t="str">
        <f>TEXT(Table_1[[#This Row],[Order Date]],"mmmm")</f>
        <v>October</v>
      </c>
    </row>
    <row r="3870" spans="1:23" ht="14.25" customHeight="1">
      <c r="A3870" s="2">
        <v>3869</v>
      </c>
      <c r="B3870" s="2" t="s">
        <v>7019</v>
      </c>
      <c r="C3870" s="2">
        <f>YEAR(Data!$D3870)</f>
        <v>2012</v>
      </c>
      <c r="D3870" s="7">
        <v>41205</v>
      </c>
      <c r="E3870" s="7">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c r="W3870" t="str">
        <f>TEXT(Table_1[[#This Row],[Order Date]],"mmmm")</f>
        <v>October</v>
      </c>
    </row>
    <row r="3871" spans="1:23" ht="14.25" customHeight="1">
      <c r="A3871" s="2">
        <v>3870</v>
      </c>
      <c r="B3871" s="2" t="s">
        <v>7019</v>
      </c>
      <c r="C3871" s="2">
        <f>YEAR(Data!$D3871)</f>
        <v>2012</v>
      </c>
      <c r="D3871" s="7">
        <v>41205</v>
      </c>
      <c r="E3871" s="7">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c r="W3871" t="str">
        <f>TEXT(Table_1[[#This Row],[Order Date]],"mmmm")</f>
        <v>October</v>
      </c>
    </row>
    <row r="3872" spans="1:23" ht="14.25" customHeight="1">
      <c r="A3872" s="2">
        <v>3871</v>
      </c>
      <c r="B3872" s="2" t="s">
        <v>7019</v>
      </c>
      <c r="C3872" s="2">
        <f>YEAR(Data!$D3872)</f>
        <v>2012</v>
      </c>
      <c r="D3872" s="7">
        <v>41205</v>
      </c>
      <c r="E3872" s="7">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c r="W3872" t="str">
        <f>TEXT(Table_1[[#This Row],[Order Date]],"mmmm")</f>
        <v>October</v>
      </c>
    </row>
    <row r="3873" spans="1:23" ht="14.25" customHeight="1">
      <c r="A3873" s="2">
        <v>3872</v>
      </c>
      <c r="B3873" s="2" t="s">
        <v>7019</v>
      </c>
      <c r="C3873" s="2">
        <f>YEAR(Data!$D3873)</f>
        <v>2012</v>
      </c>
      <c r="D3873" s="7">
        <v>41205</v>
      </c>
      <c r="E3873" s="7">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c r="W3873" t="str">
        <f>TEXT(Table_1[[#This Row],[Order Date]],"mmmm")</f>
        <v>October</v>
      </c>
    </row>
    <row r="3874" spans="1:23" ht="14.25" customHeight="1">
      <c r="A3874" s="2">
        <v>3873</v>
      </c>
      <c r="B3874" s="2" t="s">
        <v>7019</v>
      </c>
      <c r="C3874" s="2">
        <f>YEAR(Data!$D3874)</f>
        <v>2012</v>
      </c>
      <c r="D3874" s="7">
        <v>41205</v>
      </c>
      <c r="E3874" s="7">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c r="W3874" t="str">
        <f>TEXT(Table_1[[#This Row],[Order Date]],"mmmm")</f>
        <v>October</v>
      </c>
    </row>
    <row r="3875" spans="1:23" ht="14.25" customHeight="1">
      <c r="A3875" s="2">
        <v>3874</v>
      </c>
      <c r="B3875" s="2" t="s">
        <v>7020</v>
      </c>
      <c r="C3875" s="2">
        <f>YEAR(Data!$D3875)</f>
        <v>2013</v>
      </c>
      <c r="D3875" s="7">
        <v>41523</v>
      </c>
      <c r="E3875" s="7">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c r="W3875" t="str">
        <f>TEXT(Table_1[[#This Row],[Order Date]],"mmmm")</f>
        <v>September</v>
      </c>
    </row>
    <row r="3876" spans="1:23" ht="14.25" customHeight="1">
      <c r="A3876" s="2">
        <v>3875</v>
      </c>
      <c r="B3876" s="2" t="s">
        <v>7020</v>
      </c>
      <c r="C3876" s="2">
        <f>YEAR(Data!$D3876)</f>
        <v>2013</v>
      </c>
      <c r="D3876" s="7">
        <v>41523</v>
      </c>
      <c r="E3876" s="7">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c r="W3876" t="str">
        <f>TEXT(Table_1[[#This Row],[Order Date]],"mmmm")</f>
        <v>September</v>
      </c>
    </row>
    <row r="3877" spans="1:23" ht="14.25" customHeight="1">
      <c r="A3877" s="2">
        <v>3876</v>
      </c>
      <c r="B3877" s="2" t="s">
        <v>7020</v>
      </c>
      <c r="C3877" s="2">
        <f>YEAR(Data!$D3877)</f>
        <v>2013</v>
      </c>
      <c r="D3877" s="7">
        <v>41523</v>
      </c>
      <c r="E3877" s="7">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c r="W3877" t="str">
        <f>TEXT(Table_1[[#This Row],[Order Date]],"mmmm")</f>
        <v>September</v>
      </c>
    </row>
    <row r="3878" spans="1:23" ht="14.25" customHeight="1">
      <c r="A3878" s="2">
        <v>3877</v>
      </c>
      <c r="B3878" s="2" t="s">
        <v>7020</v>
      </c>
      <c r="C3878" s="2">
        <f>YEAR(Data!$D3878)</f>
        <v>2013</v>
      </c>
      <c r="D3878" s="7">
        <v>41523</v>
      </c>
      <c r="E3878" s="7">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c r="W3878" t="str">
        <f>TEXT(Table_1[[#This Row],[Order Date]],"mmmm")</f>
        <v>September</v>
      </c>
    </row>
    <row r="3879" spans="1:23" ht="14.25" customHeight="1">
      <c r="A3879" s="2">
        <v>3878</v>
      </c>
      <c r="B3879" s="2" t="s">
        <v>7021</v>
      </c>
      <c r="C3879" s="2">
        <f>YEAR(Data!$D3879)</f>
        <v>2013</v>
      </c>
      <c r="D3879" s="7">
        <v>41576</v>
      </c>
      <c r="E3879" s="7">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c r="W3879" t="str">
        <f>TEXT(Table_1[[#This Row],[Order Date]],"mmmm")</f>
        <v>October</v>
      </c>
    </row>
    <row r="3880" spans="1:23" ht="14.25" customHeight="1">
      <c r="A3880" s="2">
        <v>3879</v>
      </c>
      <c r="B3880" s="2" t="s">
        <v>7022</v>
      </c>
      <c r="C3880" s="2">
        <f>YEAR(Data!$D3880)</f>
        <v>2011</v>
      </c>
      <c r="D3880" s="7">
        <v>40638</v>
      </c>
      <c r="E3880" s="7">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c r="W3880" t="str">
        <f>TEXT(Table_1[[#This Row],[Order Date]],"mmmm")</f>
        <v>April</v>
      </c>
    </row>
    <row r="3881" spans="1:23" ht="14.25" customHeight="1">
      <c r="A3881" s="2">
        <v>3880</v>
      </c>
      <c r="B3881" s="2" t="s">
        <v>7022</v>
      </c>
      <c r="C3881" s="2">
        <f>YEAR(Data!$D3881)</f>
        <v>2011</v>
      </c>
      <c r="D3881" s="7">
        <v>40638</v>
      </c>
      <c r="E3881" s="7">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c r="W3881" t="str">
        <f>TEXT(Table_1[[#This Row],[Order Date]],"mmmm")</f>
        <v>April</v>
      </c>
    </row>
    <row r="3882" spans="1:23" ht="14.25" customHeight="1">
      <c r="A3882" s="2">
        <v>3881</v>
      </c>
      <c r="B3882" s="2" t="s">
        <v>7023</v>
      </c>
      <c r="C3882" s="2">
        <f>YEAR(Data!$D3882)</f>
        <v>2012</v>
      </c>
      <c r="D3882" s="7">
        <v>41075</v>
      </c>
      <c r="E3882" s="7">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c r="W3882" t="str">
        <f>TEXT(Table_1[[#This Row],[Order Date]],"mmmm")</f>
        <v>June</v>
      </c>
    </row>
    <row r="3883" spans="1:23" ht="14.25" customHeight="1">
      <c r="A3883" s="2">
        <v>3882</v>
      </c>
      <c r="B3883" s="2" t="s">
        <v>7023</v>
      </c>
      <c r="C3883" s="2">
        <f>YEAR(Data!$D3883)</f>
        <v>2012</v>
      </c>
      <c r="D3883" s="7">
        <v>41075</v>
      </c>
      <c r="E3883" s="7">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c r="W3883" t="str">
        <f>TEXT(Table_1[[#This Row],[Order Date]],"mmmm")</f>
        <v>June</v>
      </c>
    </row>
    <row r="3884" spans="1:23" ht="14.25" customHeight="1">
      <c r="A3884" s="2">
        <v>3883</v>
      </c>
      <c r="B3884" s="2" t="s">
        <v>7023</v>
      </c>
      <c r="C3884" s="2">
        <f>YEAR(Data!$D3884)</f>
        <v>2012</v>
      </c>
      <c r="D3884" s="7">
        <v>41075</v>
      </c>
      <c r="E3884" s="7">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c r="W3884" t="str">
        <f>TEXT(Table_1[[#This Row],[Order Date]],"mmmm")</f>
        <v>June</v>
      </c>
    </row>
    <row r="3885" spans="1:23" ht="14.25" customHeight="1">
      <c r="A3885" s="2">
        <v>3884</v>
      </c>
      <c r="B3885" s="2" t="s">
        <v>7023</v>
      </c>
      <c r="C3885" s="2">
        <f>YEAR(Data!$D3885)</f>
        <v>2012</v>
      </c>
      <c r="D3885" s="7">
        <v>41075</v>
      </c>
      <c r="E3885" s="7">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c r="W3885" t="str">
        <f>TEXT(Table_1[[#This Row],[Order Date]],"mmmm")</f>
        <v>June</v>
      </c>
    </row>
    <row r="3886" spans="1:23" ht="14.25" customHeight="1">
      <c r="A3886" s="2">
        <v>3885</v>
      </c>
      <c r="B3886" s="2" t="s">
        <v>7028</v>
      </c>
      <c r="C3886" s="2">
        <f>YEAR(Data!$D3886)</f>
        <v>2011</v>
      </c>
      <c r="D3886" s="7">
        <v>40729</v>
      </c>
      <c r="E3886" s="7">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c r="W3886" t="str">
        <f>TEXT(Table_1[[#This Row],[Order Date]],"mmmm")</f>
        <v>July</v>
      </c>
    </row>
    <row r="3887" spans="1:23" ht="14.25" customHeight="1">
      <c r="A3887" s="2">
        <v>3886</v>
      </c>
      <c r="B3887" s="2" t="s">
        <v>7029</v>
      </c>
      <c r="C3887" s="2">
        <f>YEAR(Data!$D3887)</f>
        <v>2014</v>
      </c>
      <c r="D3887" s="7">
        <v>41669</v>
      </c>
      <c r="E3887" s="7">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c r="W3887" t="str">
        <f>TEXT(Table_1[[#This Row],[Order Date]],"mmmm")</f>
        <v>January</v>
      </c>
    </row>
    <row r="3888" spans="1:23" ht="14.25" customHeight="1">
      <c r="A3888" s="2">
        <v>3887</v>
      </c>
      <c r="B3888" s="2" t="s">
        <v>7030</v>
      </c>
      <c r="C3888" s="2">
        <f>YEAR(Data!$D3888)</f>
        <v>2013</v>
      </c>
      <c r="D3888" s="7">
        <v>41337</v>
      </c>
      <c r="E3888" s="7">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c r="W3888" t="str">
        <f>TEXT(Table_1[[#This Row],[Order Date]],"mmmm")</f>
        <v>March</v>
      </c>
    </row>
    <row r="3889" spans="1:23" ht="14.25" customHeight="1">
      <c r="A3889" s="2">
        <v>3888</v>
      </c>
      <c r="B3889" s="2" t="s">
        <v>7031</v>
      </c>
      <c r="C3889" s="2">
        <f>YEAR(Data!$D3889)</f>
        <v>2011</v>
      </c>
      <c r="D3889" s="7">
        <v>40696</v>
      </c>
      <c r="E3889" s="7">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c r="W3889" t="str">
        <f>TEXT(Table_1[[#This Row],[Order Date]],"mmmm")</f>
        <v>June</v>
      </c>
    </row>
    <row r="3890" spans="1:23" ht="14.25" customHeight="1">
      <c r="A3890" s="2">
        <v>3889</v>
      </c>
      <c r="B3890" s="2" t="s">
        <v>7031</v>
      </c>
      <c r="C3890" s="2">
        <f>YEAR(Data!$D3890)</f>
        <v>2011</v>
      </c>
      <c r="D3890" s="7">
        <v>40696</v>
      </c>
      <c r="E3890" s="7">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c r="W3890" t="str">
        <f>TEXT(Table_1[[#This Row],[Order Date]],"mmmm")</f>
        <v>June</v>
      </c>
    </row>
    <row r="3891" spans="1:23" ht="14.25" customHeight="1">
      <c r="A3891" s="2">
        <v>3890</v>
      </c>
      <c r="B3891" s="2" t="s">
        <v>7031</v>
      </c>
      <c r="C3891" s="2">
        <f>YEAR(Data!$D3891)</f>
        <v>2011</v>
      </c>
      <c r="D3891" s="7">
        <v>40696</v>
      </c>
      <c r="E3891" s="7">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c r="W3891" t="str">
        <f>TEXT(Table_1[[#This Row],[Order Date]],"mmmm")</f>
        <v>June</v>
      </c>
    </row>
    <row r="3892" spans="1:23" ht="14.25" customHeight="1">
      <c r="A3892" s="2">
        <v>3891</v>
      </c>
      <c r="B3892" s="2" t="s">
        <v>7032</v>
      </c>
      <c r="C3892" s="2">
        <f>YEAR(Data!$D3892)</f>
        <v>2013</v>
      </c>
      <c r="D3892" s="7">
        <v>41603</v>
      </c>
      <c r="E3892" s="7">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c r="W3892" t="str">
        <f>TEXT(Table_1[[#This Row],[Order Date]],"mmmm")</f>
        <v>November</v>
      </c>
    </row>
    <row r="3893" spans="1:23" ht="14.25" customHeight="1">
      <c r="A3893" s="2">
        <v>3892</v>
      </c>
      <c r="B3893" s="2" t="s">
        <v>7032</v>
      </c>
      <c r="C3893" s="2">
        <f>YEAR(Data!$D3893)</f>
        <v>2013</v>
      </c>
      <c r="D3893" s="7">
        <v>41603</v>
      </c>
      <c r="E3893" s="7">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c r="W3893" t="str">
        <f>TEXT(Table_1[[#This Row],[Order Date]],"mmmm")</f>
        <v>November</v>
      </c>
    </row>
    <row r="3894" spans="1:23" ht="14.25" customHeight="1">
      <c r="A3894" s="2">
        <v>3893</v>
      </c>
      <c r="B3894" s="2" t="s">
        <v>7032</v>
      </c>
      <c r="C3894" s="2">
        <f>YEAR(Data!$D3894)</f>
        <v>2013</v>
      </c>
      <c r="D3894" s="7">
        <v>41603</v>
      </c>
      <c r="E3894" s="7">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c r="W3894" t="str">
        <f>TEXT(Table_1[[#This Row],[Order Date]],"mmmm")</f>
        <v>November</v>
      </c>
    </row>
    <row r="3895" spans="1:23" ht="14.25" customHeight="1">
      <c r="A3895" s="2">
        <v>3894</v>
      </c>
      <c r="B3895" s="2" t="s">
        <v>7033</v>
      </c>
      <c r="C3895" s="2">
        <f>YEAR(Data!$D3895)</f>
        <v>2013</v>
      </c>
      <c r="D3895" s="7">
        <v>41589</v>
      </c>
      <c r="E3895" s="7">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c r="W3895" t="str">
        <f>TEXT(Table_1[[#This Row],[Order Date]],"mmmm")</f>
        <v>November</v>
      </c>
    </row>
    <row r="3896" spans="1:23" ht="14.25" customHeight="1">
      <c r="A3896" s="2">
        <v>3895</v>
      </c>
      <c r="B3896" s="2" t="s">
        <v>7034</v>
      </c>
      <c r="C3896" s="2">
        <f>YEAR(Data!$D3896)</f>
        <v>2011</v>
      </c>
      <c r="D3896" s="7">
        <v>40869</v>
      </c>
      <c r="E3896" s="7">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c r="W3896" t="str">
        <f>TEXT(Table_1[[#This Row],[Order Date]],"mmmm")</f>
        <v>November</v>
      </c>
    </row>
    <row r="3897" spans="1:23" ht="14.25" customHeight="1">
      <c r="A3897" s="2">
        <v>3896</v>
      </c>
      <c r="B3897" s="2" t="s">
        <v>7035</v>
      </c>
      <c r="C3897" s="2">
        <f>YEAR(Data!$D3897)</f>
        <v>2014</v>
      </c>
      <c r="D3897" s="7">
        <v>41761</v>
      </c>
      <c r="E3897" s="7">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c r="W3897" t="str">
        <f>TEXT(Table_1[[#This Row],[Order Date]],"mmmm")</f>
        <v>May</v>
      </c>
    </row>
    <row r="3898" spans="1:23" ht="14.25" customHeight="1">
      <c r="A3898" s="2">
        <v>3897</v>
      </c>
      <c r="B3898" s="2" t="s">
        <v>7039</v>
      </c>
      <c r="C3898" s="2">
        <f>YEAR(Data!$D3898)</f>
        <v>2014</v>
      </c>
      <c r="D3898" s="7">
        <v>41981</v>
      </c>
      <c r="E3898" s="7">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c r="W3898" t="str">
        <f>TEXT(Table_1[[#This Row],[Order Date]],"mmmm")</f>
        <v>December</v>
      </c>
    </row>
    <row r="3899" spans="1:23" ht="14.25" customHeight="1">
      <c r="A3899" s="2">
        <v>3898</v>
      </c>
      <c r="B3899" s="2" t="s">
        <v>7039</v>
      </c>
      <c r="C3899" s="2">
        <f>YEAR(Data!$D3899)</f>
        <v>2014</v>
      </c>
      <c r="D3899" s="7">
        <v>41981</v>
      </c>
      <c r="E3899" s="7">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c r="W3899" t="str">
        <f>TEXT(Table_1[[#This Row],[Order Date]],"mmmm")</f>
        <v>December</v>
      </c>
    </row>
    <row r="3900" spans="1:23" ht="14.25" customHeight="1">
      <c r="A3900" s="2">
        <v>3899</v>
      </c>
      <c r="B3900" s="2" t="s">
        <v>7040</v>
      </c>
      <c r="C3900" s="2">
        <f>YEAR(Data!$D3900)</f>
        <v>2014</v>
      </c>
      <c r="D3900" s="7">
        <v>41974</v>
      </c>
      <c r="E3900" s="7">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c r="W3900" t="str">
        <f>TEXT(Table_1[[#This Row],[Order Date]],"mmmm")</f>
        <v>December</v>
      </c>
    </row>
    <row r="3901" spans="1:23" ht="14.25" customHeight="1">
      <c r="A3901" s="2">
        <v>3900</v>
      </c>
      <c r="B3901" s="2" t="s">
        <v>7042</v>
      </c>
      <c r="C3901" s="2">
        <f>YEAR(Data!$D3901)</f>
        <v>2014</v>
      </c>
      <c r="D3901" s="7">
        <v>41981</v>
      </c>
      <c r="E3901" s="7">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c r="W3901" t="str">
        <f>TEXT(Table_1[[#This Row],[Order Date]],"mmmm")</f>
        <v>December</v>
      </c>
    </row>
    <row r="3902" spans="1:23" ht="14.25" customHeight="1">
      <c r="A3902" s="2">
        <v>3901</v>
      </c>
      <c r="B3902" s="2" t="s">
        <v>7043</v>
      </c>
      <c r="C3902" s="2">
        <f>YEAR(Data!$D3902)</f>
        <v>2012</v>
      </c>
      <c r="D3902" s="7">
        <v>40911</v>
      </c>
      <c r="E3902" s="7">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c r="W3902" t="str">
        <f>TEXT(Table_1[[#This Row],[Order Date]],"mmmm")</f>
        <v>January</v>
      </c>
    </row>
    <row r="3903" spans="1:23" ht="14.25" customHeight="1">
      <c r="A3903" s="2">
        <v>3902</v>
      </c>
      <c r="B3903" s="2" t="s">
        <v>7045</v>
      </c>
      <c r="C3903" s="2">
        <f>YEAR(Data!$D3903)</f>
        <v>2012</v>
      </c>
      <c r="D3903" s="7">
        <v>41227</v>
      </c>
      <c r="E3903" s="7">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c r="W3903" t="str">
        <f>TEXT(Table_1[[#This Row],[Order Date]],"mmmm")</f>
        <v>November</v>
      </c>
    </row>
    <row r="3904" spans="1:23" ht="14.25" customHeight="1">
      <c r="A3904" s="2">
        <v>3903</v>
      </c>
      <c r="B3904" s="2" t="s">
        <v>7048</v>
      </c>
      <c r="C3904" s="2">
        <f>YEAR(Data!$D3904)</f>
        <v>2012</v>
      </c>
      <c r="D3904" s="7">
        <v>41184</v>
      </c>
      <c r="E3904" s="7">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c r="W3904" t="str">
        <f>TEXT(Table_1[[#This Row],[Order Date]],"mmmm")</f>
        <v>October</v>
      </c>
    </row>
    <row r="3905" spans="1:23" ht="14.25" customHeight="1">
      <c r="A3905" s="2">
        <v>3904</v>
      </c>
      <c r="B3905" s="2" t="s">
        <v>7049</v>
      </c>
      <c r="C3905" s="2">
        <f>YEAR(Data!$D3905)</f>
        <v>2012</v>
      </c>
      <c r="D3905" s="7">
        <v>41004</v>
      </c>
      <c r="E3905" s="7">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c r="W3905" t="str">
        <f>TEXT(Table_1[[#This Row],[Order Date]],"mmmm")</f>
        <v>April</v>
      </c>
    </row>
    <row r="3906" spans="1:23" ht="14.25" customHeight="1">
      <c r="A3906" s="2">
        <v>3905</v>
      </c>
      <c r="B3906" s="2" t="s">
        <v>7049</v>
      </c>
      <c r="C3906" s="2">
        <f>YEAR(Data!$D3906)</f>
        <v>2012</v>
      </c>
      <c r="D3906" s="7">
        <v>41004</v>
      </c>
      <c r="E3906" s="7">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c r="W3906" t="str">
        <f>TEXT(Table_1[[#This Row],[Order Date]],"mmmm")</f>
        <v>April</v>
      </c>
    </row>
    <row r="3907" spans="1:23" ht="14.25" customHeight="1">
      <c r="A3907" s="2">
        <v>3906</v>
      </c>
      <c r="B3907" s="2" t="s">
        <v>7049</v>
      </c>
      <c r="C3907" s="2">
        <f>YEAR(Data!$D3907)</f>
        <v>2012</v>
      </c>
      <c r="D3907" s="7">
        <v>41004</v>
      </c>
      <c r="E3907" s="7">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c r="W3907" t="str">
        <f>TEXT(Table_1[[#This Row],[Order Date]],"mmmm")</f>
        <v>April</v>
      </c>
    </row>
    <row r="3908" spans="1:23" ht="14.25" customHeight="1">
      <c r="A3908" s="2">
        <v>3907</v>
      </c>
      <c r="B3908" s="2" t="s">
        <v>7049</v>
      </c>
      <c r="C3908" s="2">
        <f>YEAR(Data!$D3908)</f>
        <v>2012</v>
      </c>
      <c r="D3908" s="7">
        <v>41004</v>
      </c>
      <c r="E3908" s="7">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c r="W3908" t="str">
        <f>TEXT(Table_1[[#This Row],[Order Date]],"mmmm")</f>
        <v>April</v>
      </c>
    </row>
    <row r="3909" spans="1:23" ht="14.25" customHeight="1">
      <c r="A3909" s="2">
        <v>3908</v>
      </c>
      <c r="B3909" s="2" t="s">
        <v>7049</v>
      </c>
      <c r="C3909" s="2">
        <f>YEAR(Data!$D3909)</f>
        <v>2012</v>
      </c>
      <c r="D3909" s="7">
        <v>41004</v>
      </c>
      <c r="E3909" s="7">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c r="W3909" t="str">
        <f>TEXT(Table_1[[#This Row],[Order Date]],"mmmm")</f>
        <v>April</v>
      </c>
    </row>
    <row r="3910" spans="1:23" ht="14.25" customHeight="1">
      <c r="A3910" s="2">
        <v>3909</v>
      </c>
      <c r="B3910" s="2" t="s">
        <v>7049</v>
      </c>
      <c r="C3910" s="2">
        <f>YEAR(Data!$D3910)</f>
        <v>2012</v>
      </c>
      <c r="D3910" s="7">
        <v>41004</v>
      </c>
      <c r="E3910" s="7">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c r="W3910" t="str">
        <f>TEXT(Table_1[[#This Row],[Order Date]],"mmmm")</f>
        <v>April</v>
      </c>
    </row>
    <row r="3911" spans="1:23" ht="14.25" customHeight="1">
      <c r="A3911" s="2">
        <v>3910</v>
      </c>
      <c r="B3911" s="2" t="s">
        <v>7049</v>
      </c>
      <c r="C3911" s="2">
        <f>YEAR(Data!$D3911)</f>
        <v>2012</v>
      </c>
      <c r="D3911" s="7">
        <v>41004</v>
      </c>
      <c r="E3911" s="7">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c r="W3911" t="str">
        <f>TEXT(Table_1[[#This Row],[Order Date]],"mmmm")</f>
        <v>April</v>
      </c>
    </row>
    <row r="3912" spans="1:23" ht="14.25" customHeight="1">
      <c r="A3912" s="2">
        <v>3911</v>
      </c>
      <c r="B3912" s="2" t="s">
        <v>7049</v>
      </c>
      <c r="C3912" s="2">
        <f>YEAR(Data!$D3912)</f>
        <v>2012</v>
      </c>
      <c r="D3912" s="7">
        <v>41004</v>
      </c>
      <c r="E3912" s="7">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c r="W3912" t="str">
        <f>TEXT(Table_1[[#This Row],[Order Date]],"mmmm")</f>
        <v>April</v>
      </c>
    </row>
    <row r="3913" spans="1:23" ht="14.25" customHeight="1">
      <c r="A3913" s="2">
        <v>3912</v>
      </c>
      <c r="B3913" s="2" t="s">
        <v>7054</v>
      </c>
      <c r="C3913" s="2">
        <f>YEAR(Data!$D3913)</f>
        <v>2014</v>
      </c>
      <c r="D3913" s="7">
        <v>41796</v>
      </c>
      <c r="E3913" s="7">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c r="W3913" t="str">
        <f>TEXT(Table_1[[#This Row],[Order Date]],"mmmm")</f>
        <v>June</v>
      </c>
    </row>
    <row r="3914" spans="1:23" ht="14.25" customHeight="1">
      <c r="A3914" s="2">
        <v>3913</v>
      </c>
      <c r="B3914" s="2" t="s">
        <v>7057</v>
      </c>
      <c r="C3914" s="2">
        <f>YEAR(Data!$D3914)</f>
        <v>2014</v>
      </c>
      <c r="D3914" s="7">
        <v>41901</v>
      </c>
      <c r="E3914" s="7">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c r="W3914" t="str">
        <f>TEXT(Table_1[[#This Row],[Order Date]],"mmmm")</f>
        <v>September</v>
      </c>
    </row>
    <row r="3915" spans="1:23" ht="14.25" customHeight="1">
      <c r="A3915" s="2">
        <v>3914</v>
      </c>
      <c r="B3915" s="2" t="s">
        <v>7057</v>
      </c>
      <c r="C3915" s="2">
        <f>YEAR(Data!$D3915)</f>
        <v>2014</v>
      </c>
      <c r="D3915" s="7">
        <v>41901</v>
      </c>
      <c r="E3915" s="7">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c r="W3915" t="str">
        <f>TEXT(Table_1[[#This Row],[Order Date]],"mmmm")</f>
        <v>September</v>
      </c>
    </row>
    <row r="3916" spans="1:23" ht="14.25" customHeight="1">
      <c r="A3916" s="2">
        <v>3915</v>
      </c>
      <c r="B3916" s="2" t="s">
        <v>7058</v>
      </c>
      <c r="C3916" s="2">
        <f>YEAR(Data!$D3916)</f>
        <v>2014</v>
      </c>
      <c r="D3916" s="7">
        <v>41839</v>
      </c>
      <c r="E3916" s="7">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c r="W3916" t="str">
        <f>TEXT(Table_1[[#This Row],[Order Date]],"mmmm")</f>
        <v>July</v>
      </c>
    </row>
    <row r="3917" spans="1:23" ht="14.25" customHeight="1">
      <c r="A3917" s="2">
        <v>3916</v>
      </c>
      <c r="B3917" s="2" t="s">
        <v>7058</v>
      </c>
      <c r="C3917" s="2">
        <f>YEAR(Data!$D3917)</f>
        <v>2014</v>
      </c>
      <c r="D3917" s="7">
        <v>41839</v>
      </c>
      <c r="E3917" s="7">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c r="W3917" t="str">
        <f>TEXT(Table_1[[#This Row],[Order Date]],"mmmm")</f>
        <v>July</v>
      </c>
    </row>
    <row r="3918" spans="1:23" ht="14.25" customHeight="1">
      <c r="A3918" s="2">
        <v>3917</v>
      </c>
      <c r="B3918" s="2" t="s">
        <v>7058</v>
      </c>
      <c r="C3918" s="2">
        <f>YEAR(Data!$D3918)</f>
        <v>2014</v>
      </c>
      <c r="D3918" s="7">
        <v>41839</v>
      </c>
      <c r="E3918" s="7">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c r="W3918" t="str">
        <f>TEXT(Table_1[[#This Row],[Order Date]],"mmmm")</f>
        <v>July</v>
      </c>
    </row>
    <row r="3919" spans="1:23" ht="14.25" customHeight="1">
      <c r="A3919" s="2">
        <v>3918</v>
      </c>
      <c r="B3919" s="2" t="s">
        <v>7058</v>
      </c>
      <c r="C3919" s="2">
        <f>YEAR(Data!$D3919)</f>
        <v>2014</v>
      </c>
      <c r="D3919" s="7">
        <v>41839</v>
      </c>
      <c r="E3919" s="7">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c r="W3919" t="str">
        <f>TEXT(Table_1[[#This Row],[Order Date]],"mmmm")</f>
        <v>July</v>
      </c>
    </row>
    <row r="3920" spans="1:23" ht="14.25" customHeight="1">
      <c r="A3920" s="2">
        <v>3919</v>
      </c>
      <c r="B3920" s="2" t="s">
        <v>7058</v>
      </c>
      <c r="C3920" s="2">
        <f>YEAR(Data!$D3920)</f>
        <v>2014</v>
      </c>
      <c r="D3920" s="7">
        <v>41839</v>
      </c>
      <c r="E3920" s="7">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c r="W3920" t="str">
        <f>TEXT(Table_1[[#This Row],[Order Date]],"mmmm")</f>
        <v>July</v>
      </c>
    </row>
    <row r="3921" spans="1:23" ht="14.25" customHeight="1">
      <c r="A3921" s="2">
        <v>3920</v>
      </c>
      <c r="B3921" s="2" t="s">
        <v>7061</v>
      </c>
      <c r="C3921" s="2">
        <f>YEAR(Data!$D3921)</f>
        <v>2012</v>
      </c>
      <c r="D3921" s="7">
        <v>41244</v>
      </c>
      <c r="E3921" s="7">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c r="W3921" t="str">
        <f>TEXT(Table_1[[#This Row],[Order Date]],"mmmm")</f>
        <v>December</v>
      </c>
    </row>
    <row r="3922" spans="1:23" ht="14.25" customHeight="1">
      <c r="A3922" s="2">
        <v>3921</v>
      </c>
      <c r="B3922" s="2" t="s">
        <v>7061</v>
      </c>
      <c r="C3922" s="2">
        <f>YEAR(Data!$D3922)</f>
        <v>2012</v>
      </c>
      <c r="D3922" s="7">
        <v>41244</v>
      </c>
      <c r="E3922" s="7">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c r="W3922" t="str">
        <f>TEXT(Table_1[[#This Row],[Order Date]],"mmmm")</f>
        <v>December</v>
      </c>
    </row>
    <row r="3923" spans="1:23" ht="14.25" customHeight="1">
      <c r="A3923" s="2">
        <v>3922</v>
      </c>
      <c r="B3923" s="2" t="s">
        <v>7062</v>
      </c>
      <c r="C3923" s="2">
        <f>YEAR(Data!$D3923)</f>
        <v>2013</v>
      </c>
      <c r="D3923" s="7">
        <v>41454</v>
      </c>
      <c r="E3923" s="7">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c r="W3923" t="str">
        <f>TEXT(Table_1[[#This Row],[Order Date]],"mmmm")</f>
        <v>June</v>
      </c>
    </row>
    <row r="3924" spans="1:23" ht="14.25" customHeight="1">
      <c r="A3924" s="2">
        <v>3923</v>
      </c>
      <c r="B3924" s="2" t="s">
        <v>7063</v>
      </c>
      <c r="C3924" s="2">
        <f>YEAR(Data!$D3924)</f>
        <v>2014</v>
      </c>
      <c r="D3924" s="7">
        <v>41880</v>
      </c>
      <c r="E3924" s="7">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c r="W3924" t="str">
        <f>TEXT(Table_1[[#This Row],[Order Date]],"mmmm")</f>
        <v>August</v>
      </c>
    </row>
    <row r="3925" spans="1:23" ht="14.25" customHeight="1">
      <c r="A3925" s="2">
        <v>3924</v>
      </c>
      <c r="B3925" s="2" t="s">
        <v>7063</v>
      </c>
      <c r="C3925" s="2">
        <f>YEAR(Data!$D3925)</f>
        <v>2014</v>
      </c>
      <c r="D3925" s="7">
        <v>41880</v>
      </c>
      <c r="E3925" s="7">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c r="W3925" t="str">
        <f>TEXT(Table_1[[#This Row],[Order Date]],"mmmm")</f>
        <v>August</v>
      </c>
    </row>
    <row r="3926" spans="1:23" ht="14.25" customHeight="1">
      <c r="A3926" s="2">
        <v>3925</v>
      </c>
      <c r="B3926" s="2" t="s">
        <v>7066</v>
      </c>
      <c r="C3926" s="2">
        <f>YEAR(Data!$D3926)</f>
        <v>2011</v>
      </c>
      <c r="D3926" s="7">
        <v>40803</v>
      </c>
      <c r="E3926" s="7">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c r="W3926" t="str">
        <f>TEXT(Table_1[[#This Row],[Order Date]],"mmmm")</f>
        <v>September</v>
      </c>
    </row>
    <row r="3927" spans="1:23" ht="14.25" customHeight="1">
      <c r="A3927" s="2">
        <v>3926</v>
      </c>
      <c r="B3927" s="2" t="s">
        <v>7066</v>
      </c>
      <c r="C3927" s="2">
        <f>YEAR(Data!$D3927)</f>
        <v>2011</v>
      </c>
      <c r="D3927" s="7">
        <v>40803</v>
      </c>
      <c r="E3927" s="7">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c r="W3927" t="str">
        <f>TEXT(Table_1[[#This Row],[Order Date]],"mmmm")</f>
        <v>September</v>
      </c>
    </row>
    <row r="3928" spans="1:23" ht="14.25" customHeight="1">
      <c r="A3928" s="2">
        <v>3927</v>
      </c>
      <c r="B3928" s="2" t="s">
        <v>7066</v>
      </c>
      <c r="C3928" s="2">
        <f>YEAR(Data!$D3928)</f>
        <v>2011</v>
      </c>
      <c r="D3928" s="7">
        <v>40803</v>
      </c>
      <c r="E3928" s="7">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c r="W3928" t="str">
        <f>TEXT(Table_1[[#This Row],[Order Date]],"mmmm")</f>
        <v>September</v>
      </c>
    </row>
    <row r="3929" spans="1:23" ht="14.25" customHeight="1">
      <c r="A3929" s="2">
        <v>3928</v>
      </c>
      <c r="B3929" s="2" t="s">
        <v>7066</v>
      </c>
      <c r="C3929" s="2">
        <f>YEAR(Data!$D3929)</f>
        <v>2011</v>
      </c>
      <c r="D3929" s="7">
        <v>40803</v>
      </c>
      <c r="E3929" s="7">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c r="W3929" t="str">
        <f>TEXT(Table_1[[#This Row],[Order Date]],"mmmm")</f>
        <v>September</v>
      </c>
    </row>
    <row r="3930" spans="1:23" ht="14.25" customHeight="1">
      <c r="A3930" s="2">
        <v>3929</v>
      </c>
      <c r="B3930" s="2" t="s">
        <v>7067</v>
      </c>
      <c r="C3930" s="2">
        <f>YEAR(Data!$D3930)</f>
        <v>2013</v>
      </c>
      <c r="D3930" s="7">
        <v>41348</v>
      </c>
      <c r="E3930" s="7">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c r="W3930" t="str">
        <f>TEXT(Table_1[[#This Row],[Order Date]],"mmmm")</f>
        <v>March</v>
      </c>
    </row>
    <row r="3931" spans="1:23" ht="14.25" customHeight="1">
      <c r="A3931" s="2">
        <v>3930</v>
      </c>
      <c r="B3931" s="2" t="s">
        <v>7067</v>
      </c>
      <c r="C3931" s="2">
        <f>YEAR(Data!$D3931)</f>
        <v>2013</v>
      </c>
      <c r="D3931" s="7">
        <v>41348</v>
      </c>
      <c r="E3931" s="7">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c r="W3931" t="str">
        <f>TEXT(Table_1[[#This Row],[Order Date]],"mmmm")</f>
        <v>March</v>
      </c>
    </row>
    <row r="3932" spans="1:23" ht="14.25" customHeight="1">
      <c r="A3932" s="2">
        <v>3931</v>
      </c>
      <c r="B3932" s="2" t="s">
        <v>7067</v>
      </c>
      <c r="C3932" s="2">
        <f>YEAR(Data!$D3932)</f>
        <v>2013</v>
      </c>
      <c r="D3932" s="7">
        <v>41348</v>
      </c>
      <c r="E3932" s="7">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c r="W3932" t="str">
        <f>TEXT(Table_1[[#This Row],[Order Date]],"mmmm")</f>
        <v>March</v>
      </c>
    </row>
    <row r="3933" spans="1:23" ht="14.25" customHeight="1">
      <c r="A3933" s="2">
        <v>3932</v>
      </c>
      <c r="B3933" s="2" t="s">
        <v>7068</v>
      </c>
      <c r="C3933" s="2">
        <f>YEAR(Data!$D3933)</f>
        <v>2013</v>
      </c>
      <c r="D3933" s="7">
        <v>41513</v>
      </c>
      <c r="E3933" s="7">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c r="W3933" t="str">
        <f>TEXT(Table_1[[#This Row],[Order Date]],"mmmm")</f>
        <v>August</v>
      </c>
    </row>
    <row r="3934" spans="1:23" ht="14.25" customHeight="1">
      <c r="A3934" s="2">
        <v>3933</v>
      </c>
      <c r="B3934" s="2" t="s">
        <v>7068</v>
      </c>
      <c r="C3934" s="2">
        <f>YEAR(Data!$D3934)</f>
        <v>2013</v>
      </c>
      <c r="D3934" s="7">
        <v>41513</v>
      </c>
      <c r="E3934" s="7">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c r="W3934" t="str">
        <f>TEXT(Table_1[[#This Row],[Order Date]],"mmmm")</f>
        <v>August</v>
      </c>
    </row>
    <row r="3935" spans="1:23" ht="14.25" customHeight="1">
      <c r="A3935" s="2">
        <v>3934</v>
      </c>
      <c r="B3935" s="2" t="s">
        <v>7071</v>
      </c>
      <c r="C3935" s="2">
        <f>YEAR(Data!$D3935)</f>
        <v>2014</v>
      </c>
      <c r="D3935" s="7">
        <v>41885</v>
      </c>
      <c r="E3935" s="7">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c r="W3935" t="str">
        <f>TEXT(Table_1[[#This Row],[Order Date]],"mmmm")</f>
        <v>September</v>
      </c>
    </row>
    <row r="3936" spans="1:23" ht="14.25" customHeight="1">
      <c r="A3936" s="2">
        <v>3935</v>
      </c>
      <c r="B3936" s="2" t="s">
        <v>7071</v>
      </c>
      <c r="C3936" s="2">
        <f>YEAR(Data!$D3936)</f>
        <v>2014</v>
      </c>
      <c r="D3936" s="7">
        <v>41885</v>
      </c>
      <c r="E3936" s="7">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c r="W3936" t="str">
        <f>TEXT(Table_1[[#This Row],[Order Date]],"mmmm")</f>
        <v>September</v>
      </c>
    </row>
    <row r="3937" spans="1:23" ht="14.25" customHeight="1">
      <c r="A3937" s="2">
        <v>3936</v>
      </c>
      <c r="B3937" s="2" t="s">
        <v>7071</v>
      </c>
      <c r="C3937" s="2">
        <f>YEAR(Data!$D3937)</f>
        <v>2014</v>
      </c>
      <c r="D3937" s="7">
        <v>41885</v>
      </c>
      <c r="E3937" s="7">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c r="W3937" t="str">
        <f>TEXT(Table_1[[#This Row],[Order Date]],"mmmm")</f>
        <v>September</v>
      </c>
    </row>
    <row r="3938" spans="1:23" ht="14.25" customHeight="1">
      <c r="A3938" s="2">
        <v>3937</v>
      </c>
      <c r="B3938" s="2" t="s">
        <v>7072</v>
      </c>
      <c r="C3938" s="2">
        <f>YEAR(Data!$D3938)</f>
        <v>2012</v>
      </c>
      <c r="D3938" s="7">
        <v>41076</v>
      </c>
      <c r="E3938" s="7">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c r="W3938" t="str">
        <f>TEXT(Table_1[[#This Row],[Order Date]],"mmmm")</f>
        <v>June</v>
      </c>
    </row>
    <row r="3939" spans="1:23" ht="14.25" customHeight="1">
      <c r="A3939" s="2">
        <v>3938</v>
      </c>
      <c r="B3939" s="2" t="s">
        <v>7072</v>
      </c>
      <c r="C3939" s="2">
        <f>YEAR(Data!$D3939)</f>
        <v>2012</v>
      </c>
      <c r="D3939" s="7">
        <v>41076</v>
      </c>
      <c r="E3939" s="7">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c r="W3939" t="str">
        <f>TEXT(Table_1[[#This Row],[Order Date]],"mmmm")</f>
        <v>June</v>
      </c>
    </row>
    <row r="3940" spans="1:23" ht="14.25" customHeight="1">
      <c r="A3940" s="2">
        <v>3939</v>
      </c>
      <c r="B3940" s="2" t="s">
        <v>7072</v>
      </c>
      <c r="C3940" s="2">
        <f>YEAR(Data!$D3940)</f>
        <v>2012</v>
      </c>
      <c r="D3940" s="7">
        <v>41076</v>
      </c>
      <c r="E3940" s="7">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c r="W3940" t="str">
        <f>TEXT(Table_1[[#This Row],[Order Date]],"mmmm")</f>
        <v>June</v>
      </c>
    </row>
    <row r="3941" spans="1:23" ht="14.25" customHeight="1">
      <c r="A3941" s="2">
        <v>3940</v>
      </c>
      <c r="B3941" s="2" t="s">
        <v>7074</v>
      </c>
      <c r="C3941" s="2">
        <f>YEAR(Data!$D3941)</f>
        <v>2013</v>
      </c>
      <c r="D3941" s="7">
        <v>41619</v>
      </c>
      <c r="E3941" s="7">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c r="W3941" t="str">
        <f>TEXT(Table_1[[#This Row],[Order Date]],"mmmm")</f>
        <v>December</v>
      </c>
    </row>
    <row r="3942" spans="1:23" ht="14.25" customHeight="1">
      <c r="A3942" s="2">
        <v>3941</v>
      </c>
      <c r="B3942" s="2" t="s">
        <v>7076</v>
      </c>
      <c r="C3942" s="2">
        <f>YEAR(Data!$D3942)</f>
        <v>2014</v>
      </c>
      <c r="D3942" s="7">
        <v>41778</v>
      </c>
      <c r="E3942" s="7">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c r="W3942" t="str">
        <f>TEXT(Table_1[[#This Row],[Order Date]],"mmmm")</f>
        <v>May</v>
      </c>
    </row>
    <row r="3943" spans="1:23" ht="14.25" customHeight="1">
      <c r="A3943" s="2">
        <v>3942</v>
      </c>
      <c r="B3943" s="2" t="s">
        <v>7076</v>
      </c>
      <c r="C3943" s="2">
        <f>YEAR(Data!$D3943)</f>
        <v>2014</v>
      </c>
      <c r="D3943" s="7">
        <v>41778</v>
      </c>
      <c r="E3943" s="7">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c r="W3943" t="str">
        <f>TEXT(Table_1[[#This Row],[Order Date]],"mmmm")</f>
        <v>May</v>
      </c>
    </row>
    <row r="3944" spans="1:23" ht="14.25" customHeight="1">
      <c r="A3944" s="2">
        <v>3943</v>
      </c>
      <c r="B3944" s="2" t="s">
        <v>7077</v>
      </c>
      <c r="C3944" s="2">
        <f>YEAR(Data!$D3944)</f>
        <v>2014</v>
      </c>
      <c r="D3944" s="7">
        <v>41787</v>
      </c>
      <c r="E3944" s="7">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c r="W3944" t="str">
        <f>TEXT(Table_1[[#This Row],[Order Date]],"mmmm")</f>
        <v>May</v>
      </c>
    </row>
    <row r="3945" spans="1:23" ht="14.25" customHeight="1">
      <c r="A3945" s="2">
        <v>3944</v>
      </c>
      <c r="B3945" s="2" t="s">
        <v>7078</v>
      </c>
      <c r="C3945" s="2">
        <f>YEAR(Data!$D3945)</f>
        <v>2013</v>
      </c>
      <c r="D3945" s="7">
        <v>41449</v>
      </c>
      <c r="E3945" s="7">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c r="W3945" t="str">
        <f>TEXT(Table_1[[#This Row],[Order Date]],"mmmm")</f>
        <v>June</v>
      </c>
    </row>
    <row r="3946" spans="1:23" ht="14.25" customHeight="1">
      <c r="A3946" s="2">
        <v>3945</v>
      </c>
      <c r="B3946" s="2" t="s">
        <v>7081</v>
      </c>
      <c r="C3946" s="2">
        <f>YEAR(Data!$D3946)</f>
        <v>2013</v>
      </c>
      <c r="D3946" s="7">
        <v>41411</v>
      </c>
      <c r="E3946" s="7">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c r="W3946" t="str">
        <f>TEXT(Table_1[[#This Row],[Order Date]],"mmmm")</f>
        <v>May</v>
      </c>
    </row>
    <row r="3947" spans="1:23" ht="14.25" customHeight="1">
      <c r="A3947" s="2">
        <v>3946</v>
      </c>
      <c r="B3947" s="2" t="s">
        <v>7082</v>
      </c>
      <c r="C3947" s="2">
        <f>YEAR(Data!$D3947)</f>
        <v>2014</v>
      </c>
      <c r="D3947" s="7">
        <v>41962</v>
      </c>
      <c r="E3947" s="7">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c r="W3947" t="str">
        <f>TEXT(Table_1[[#This Row],[Order Date]],"mmmm")</f>
        <v>November</v>
      </c>
    </row>
    <row r="3948" spans="1:23" ht="14.25" customHeight="1">
      <c r="A3948" s="2">
        <v>3947</v>
      </c>
      <c r="B3948" s="2" t="s">
        <v>7082</v>
      </c>
      <c r="C3948" s="2">
        <f>YEAR(Data!$D3948)</f>
        <v>2014</v>
      </c>
      <c r="D3948" s="7">
        <v>41962</v>
      </c>
      <c r="E3948" s="7">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c r="W3948" t="str">
        <f>TEXT(Table_1[[#This Row],[Order Date]],"mmmm")</f>
        <v>November</v>
      </c>
    </row>
    <row r="3949" spans="1:23" ht="14.25" customHeight="1">
      <c r="A3949" s="2">
        <v>3948</v>
      </c>
      <c r="B3949" s="2" t="s">
        <v>7083</v>
      </c>
      <c r="C3949" s="2">
        <f>YEAR(Data!$D3949)</f>
        <v>2013</v>
      </c>
      <c r="D3949" s="7">
        <v>41597</v>
      </c>
      <c r="E3949" s="7">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c r="W3949" t="str">
        <f>TEXT(Table_1[[#This Row],[Order Date]],"mmmm")</f>
        <v>November</v>
      </c>
    </row>
    <row r="3950" spans="1:23" ht="14.25" customHeight="1">
      <c r="A3950" s="2">
        <v>3949</v>
      </c>
      <c r="B3950" s="2" t="s">
        <v>7083</v>
      </c>
      <c r="C3950" s="2">
        <f>YEAR(Data!$D3950)</f>
        <v>2013</v>
      </c>
      <c r="D3950" s="7">
        <v>41597</v>
      </c>
      <c r="E3950" s="7">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c r="W3950" t="str">
        <f>TEXT(Table_1[[#This Row],[Order Date]],"mmmm")</f>
        <v>November</v>
      </c>
    </row>
    <row r="3951" spans="1:23" ht="14.25" customHeight="1">
      <c r="A3951" s="2">
        <v>3950</v>
      </c>
      <c r="B3951" s="2" t="s">
        <v>7083</v>
      </c>
      <c r="C3951" s="2">
        <f>YEAR(Data!$D3951)</f>
        <v>2013</v>
      </c>
      <c r="D3951" s="7">
        <v>41597</v>
      </c>
      <c r="E3951" s="7">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c r="W3951" t="str">
        <f>TEXT(Table_1[[#This Row],[Order Date]],"mmmm")</f>
        <v>November</v>
      </c>
    </row>
    <row r="3952" spans="1:23" ht="14.25" customHeight="1">
      <c r="A3952" s="2">
        <v>3951</v>
      </c>
      <c r="B3952" s="2" t="s">
        <v>7083</v>
      </c>
      <c r="C3952" s="2">
        <f>YEAR(Data!$D3952)</f>
        <v>2013</v>
      </c>
      <c r="D3952" s="7">
        <v>41597</v>
      </c>
      <c r="E3952" s="7">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c r="W3952" t="str">
        <f>TEXT(Table_1[[#This Row],[Order Date]],"mmmm")</f>
        <v>November</v>
      </c>
    </row>
    <row r="3953" spans="1:23" ht="14.25" customHeight="1">
      <c r="A3953" s="2">
        <v>3952</v>
      </c>
      <c r="B3953" s="2" t="s">
        <v>7084</v>
      </c>
      <c r="C3953" s="2">
        <f>YEAR(Data!$D3953)</f>
        <v>2011</v>
      </c>
      <c r="D3953" s="7">
        <v>40875</v>
      </c>
      <c r="E3953" s="7">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c r="W3953" t="str">
        <f>TEXT(Table_1[[#This Row],[Order Date]],"mmmm")</f>
        <v>November</v>
      </c>
    </row>
    <row r="3954" spans="1:23" ht="14.25" customHeight="1">
      <c r="A3954" s="2">
        <v>3953</v>
      </c>
      <c r="B3954" s="2" t="s">
        <v>7085</v>
      </c>
      <c r="C3954" s="2">
        <f>YEAR(Data!$D3954)</f>
        <v>2013</v>
      </c>
      <c r="D3954" s="7">
        <v>41335</v>
      </c>
      <c r="E3954" s="7">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c r="W3954" t="str">
        <f>TEXT(Table_1[[#This Row],[Order Date]],"mmmm")</f>
        <v>March</v>
      </c>
    </row>
    <row r="3955" spans="1:23" ht="14.25" customHeight="1">
      <c r="A3955" s="2">
        <v>3954</v>
      </c>
      <c r="B3955" s="2" t="s">
        <v>7088</v>
      </c>
      <c r="C3955" s="2">
        <f>YEAR(Data!$D3955)</f>
        <v>2014</v>
      </c>
      <c r="D3955" s="7">
        <v>41655</v>
      </c>
      <c r="E3955" s="7">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c r="W3955" t="str">
        <f>TEXT(Table_1[[#This Row],[Order Date]],"mmmm")</f>
        <v>January</v>
      </c>
    </row>
    <row r="3956" spans="1:23" ht="14.25" customHeight="1">
      <c r="A3956" s="2">
        <v>3955</v>
      </c>
      <c r="B3956" s="2" t="s">
        <v>7089</v>
      </c>
      <c r="C3956" s="2">
        <f>YEAR(Data!$D3956)</f>
        <v>2011</v>
      </c>
      <c r="D3956" s="7">
        <v>40637</v>
      </c>
      <c r="E3956" s="7">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c r="W3956" t="str">
        <f>TEXT(Table_1[[#This Row],[Order Date]],"mmmm")</f>
        <v>April</v>
      </c>
    </row>
    <row r="3957" spans="1:23" ht="14.25" customHeight="1">
      <c r="A3957" s="2">
        <v>3956</v>
      </c>
      <c r="B3957" s="2" t="s">
        <v>7089</v>
      </c>
      <c r="C3957" s="2">
        <f>YEAR(Data!$D3957)</f>
        <v>2011</v>
      </c>
      <c r="D3957" s="7">
        <v>40637</v>
      </c>
      <c r="E3957" s="7">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c r="W3957" t="str">
        <f>TEXT(Table_1[[#This Row],[Order Date]],"mmmm")</f>
        <v>April</v>
      </c>
    </row>
    <row r="3958" spans="1:23" ht="14.25" customHeight="1">
      <c r="A3958" s="2">
        <v>3957</v>
      </c>
      <c r="B3958" s="2" t="s">
        <v>7090</v>
      </c>
      <c r="C3958" s="2">
        <f>YEAR(Data!$D3958)</f>
        <v>2013</v>
      </c>
      <c r="D3958" s="7">
        <v>41452</v>
      </c>
      <c r="E3958" s="7">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c r="W3958" t="str">
        <f>TEXT(Table_1[[#This Row],[Order Date]],"mmmm")</f>
        <v>June</v>
      </c>
    </row>
    <row r="3959" spans="1:23" ht="14.25" customHeight="1">
      <c r="A3959" s="2">
        <v>3958</v>
      </c>
      <c r="B3959" s="2" t="s">
        <v>7091</v>
      </c>
      <c r="C3959" s="2">
        <f>YEAR(Data!$D3959)</f>
        <v>2013</v>
      </c>
      <c r="D3959" s="7">
        <v>41424</v>
      </c>
      <c r="E3959" s="7">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c r="W3959" t="str">
        <f>TEXT(Table_1[[#This Row],[Order Date]],"mmmm")</f>
        <v>May</v>
      </c>
    </row>
    <row r="3960" spans="1:23" ht="14.25" customHeight="1">
      <c r="A3960" s="2">
        <v>3959</v>
      </c>
      <c r="B3960" s="2" t="s">
        <v>7091</v>
      </c>
      <c r="C3960" s="2">
        <f>YEAR(Data!$D3960)</f>
        <v>2013</v>
      </c>
      <c r="D3960" s="7">
        <v>41424</v>
      </c>
      <c r="E3960" s="7">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c r="W3960" t="str">
        <f>TEXT(Table_1[[#This Row],[Order Date]],"mmmm")</f>
        <v>May</v>
      </c>
    </row>
    <row r="3961" spans="1:23" ht="14.25" customHeight="1">
      <c r="A3961" s="2">
        <v>3960</v>
      </c>
      <c r="B3961" s="2" t="s">
        <v>7091</v>
      </c>
      <c r="C3961" s="2">
        <f>YEAR(Data!$D3961)</f>
        <v>2013</v>
      </c>
      <c r="D3961" s="7">
        <v>41424</v>
      </c>
      <c r="E3961" s="7">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c r="W3961" t="str">
        <f>TEXT(Table_1[[#This Row],[Order Date]],"mmmm")</f>
        <v>May</v>
      </c>
    </row>
    <row r="3962" spans="1:23" ht="14.25" customHeight="1">
      <c r="A3962" s="2">
        <v>3961</v>
      </c>
      <c r="B3962" s="2" t="s">
        <v>7094</v>
      </c>
      <c r="C3962" s="2">
        <f>YEAR(Data!$D3962)</f>
        <v>2012</v>
      </c>
      <c r="D3962" s="7">
        <v>41201</v>
      </c>
      <c r="E3962" s="7">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c r="W3962" t="str">
        <f>TEXT(Table_1[[#This Row],[Order Date]],"mmmm")</f>
        <v>October</v>
      </c>
    </row>
    <row r="3963" spans="1:23" ht="14.25" customHeight="1">
      <c r="A3963" s="2">
        <v>3962</v>
      </c>
      <c r="B3963" s="2" t="s">
        <v>7094</v>
      </c>
      <c r="C3963" s="2">
        <f>YEAR(Data!$D3963)</f>
        <v>2012</v>
      </c>
      <c r="D3963" s="7">
        <v>41201</v>
      </c>
      <c r="E3963" s="7">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c r="W3963" t="str">
        <f>TEXT(Table_1[[#This Row],[Order Date]],"mmmm")</f>
        <v>October</v>
      </c>
    </row>
    <row r="3964" spans="1:23" ht="14.25" customHeight="1">
      <c r="A3964" s="2">
        <v>3963</v>
      </c>
      <c r="B3964" s="2" t="s">
        <v>7095</v>
      </c>
      <c r="C3964" s="2">
        <f>YEAR(Data!$D3964)</f>
        <v>2014</v>
      </c>
      <c r="D3964" s="7">
        <v>41690</v>
      </c>
      <c r="E3964" s="7">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c r="W3964" t="str">
        <f>TEXT(Table_1[[#This Row],[Order Date]],"mmmm")</f>
        <v>February</v>
      </c>
    </row>
    <row r="3965" spans="1:23" ht="14.25" customHeight="1">
      <c r="A3965" s="2">
        <v>3964</v>
      </c>
      <c r="B3965" s="2" t="s">
        <v>7095</v>
      </c>
      <c r="C3965" s="2">
        <f>YEAR(Data!$D3965)</f>
        <v>2014</v>
      </c>
      <c r="D3965" s="7">
        <v>41690</v>
      </c>
      <c r="E3965" s="7">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c r="W3965" t="str">
        <f>TEXT(Table_1[[#This Row],[Order Date]],"mmmm")</f>
        <v>February</v>
      </c>
    </row>
    <row r="3966" spans="1:23" ht="14.25" customHeight="1">
      <c r="A3966" s="2">
        <v>3965</v>
      </c>
      <c r="B3966" s="2" t="s">
        <v>7096</v>
      </c>
      <c r="C3966" s="2">
        <f>YEAR(Data!$D3966)</f>
        <v>2013</v>
      </c>
      <c r="D3966" s="7">
        <v>41540</v>
      </c>
      <c r="E3966" s="7">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c r="W3966" t="str">
        <f>TEXT(Table_1[[#This Row],[Order Date]],"mmmm")</f>
        <v>September</v>
      </c>
    </row>
    <row r="3967" spans="1:23" ht="14.25" customHeight="1">
      <c r="A3967" s="2">
        <v>3966</v>
      </c>
      <c r="B3967" s="2" t="s">
        <v>7099</v>
      </c>
      <c r="C3967" s="2">
        <f>YEAR(Data!$D3967)</f>
        <v>2011</v>
      </c>
      <c r="D3967" s="7">
        <v>40859</v>
      </c>
      <c r="E3967" s="7">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c r="W3967" t="str">
        <f>TEXT(Table_1[[#This Row],[Order Date]],"mmmm")</f>
        <v>November</v>
      </c>
    </row>
    <row r="3968" spans="1:23" ht="14.25" customHeight="1">
      <c r="A3968" s="2">
        <v>3967</v>
      </c>
      <c r="B3968" s="2" t="s">
        <v>7100</v>
      </c>
      <c r="C3968" s="2">
        <f>YEAR(Data!$D3968)</f>
        <v>2013</v>
      </c>
      <c r="D3968" s="7">
        <v>41366</v>
      </c>
      <c r="E3968" s="7">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c r="W3968" t="str">
        <f>TEXT(Table_1[[#This Row],[Order Date]],"mmmm")</f>
        <v>April</v>
      </c>
    </row>
    <row r="3969" spans="1:23" ht="14.25" customHeight="1">
      <c r="A3969" s="2">
        <v>3968</v>
      </c>
      <c r="B3969" s="2" t="s">
        <v>7101</v>
      </c>
      <c r="C3969" s="2">
        <f>YEAR(Data!$D3969)</f>
        <v>2013</v>
      </c>
      <c r="D3969" s="7">
        <v>41415</v>
      </c>
      <c r="E3969" s="7">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c r="W3969" t="str">
        <f>TEXT(Table_1[[#This Row],[Order Date]],"mmmm")</f>
        <v>May</v>
      </c>
    </row>
    <row r="3970" spans="1:23" ht="14.25" customHeight="1">
      <c r="A3970" s="2">
        <v>3969</v>
      </c>
      <c r="B3970" s="2" t="s">
        <v>7102</v>
      </c>
      <c r="C3970" s="2">
        <f>YEAR(Data!$D3970)</f>
        <v>2012</v>
      </c>
      <c r="D3970" s="7">
        <v>41061</v>
      </c>
      <c r="E3970" s="7">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c r="W3970" t="str">
        <f>TEXT(Table_1[[#This Row],[Order Date]],"mmmm")</f>
        <v>June</v>
      </c>
    </row>
    <row r="3971" spans="1:23" ht="14.25" customHeight="1">
      <c r="A3971" s="2">
        <v>3970</v>
      </c>
      <c r="B3971" s="2" t="s">
        <v>7102</v>
      </c>
      <c r="C3971" s="2">
        <f>YEAR(Data!$D3971)</f>
        <v>2012</v>
      </c>
      <c r="D3971" s="7">
        <v>41061</v>
      </c>
      <c r="E3971" s="7">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c r="W3971" t="str">
        <f>TEXT(Table_1[[#This Row],[Order Date]],"mmmm")</f>
        <v>June</v>
      </c>
    </row>
    <row r="3972" spans="1:23" ht="14.25" customHeight="1">
      <c r="A3972" s="2">
        <v>3971</v>
      </c>
      <c r="B3972" s="2" t="s">
        <v>7105</v>
      </c>
      <c r="C3972" s="2">
        <f>YEAR(Data!$D3972)</f>
        <v>2011</v>
      </c>
      <c r="D3972" s="7">
        <v>40869</v>
      </c>
      <c r="E3972" s="7">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c r="W3972" t="str">
        <f>TEXT(Table_1[[#This Row],[Order Date]],"mmmm")</f>
        <v>November</v>
      </c>
    </row>
    <row r="3973" spans="1:23" ht="14.25" customHeight="1">
      <c r="A3973" s="2">
        <v>3972</v>
      </c>
      <c r="B3973" s="2" t="s">
        <v>7108</v>
      </c>
      <c r="C3973" s="2">
        <f>YEAR(Data!$D3973)</f>
        <v>2012</v>
      </c>
      <c r="D3973" s="7">
        <v>40961</v>
      </c>
      <c r="E3973" s="7">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c r="W3973" t="str">
        <f>TEXT(Table_1[[#This Row],[Order Date]],"mmmm")</f>
        <v>February</v>
      </c>
    </row>
    <row r="3974" spans="1:23" ht="14.25" customHeight="1">
      <c r="A3974" s="2">
        <v>3973</v>
      </c>
      <c r="B3974" s="2" t="s">
        <v>7109</v>
      </c>
      <c r="C3974" s="2">
        <f>YEAR(Data!$D3974)</f>
        <v>2013</v>
      </c>
      <c r="D3974" s="7">
        <v>41363</v>
      </c>
      <c r="E3974" s="7">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c r="W3974" t="str">
        <f>TEXT(Table_1[[#This Row],[Order Date]],"mmmm")</f>
        <v>March</v>
      </c>
    </row>
    <row r="3975" spans="1:23" ht="14.25" customHeight="1">
      <c r="A3975" s="2">
        <v>3974</v>
      </c>
      <c r="B3975" s="2" t="s">
        <v>7109</v>
      </c>
      <c r="C3975" s="2">
        <f>YEAR(Data!$D3975)</f>
        <v>2013</v>
      </c>
      <c r="D3975" s="7">
        <v>41363</v>
      </c>
      <c r="E3975" s="7">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c r="W3975" t="str">
        <f>TEXT(Table_1[[#This Row],[Order Date]],"mmmm")</f>
        <v>March</v>
      </c>
    </row>
    <row r="3976" spans="1:23" ht="14.25" customHeight="1">
      <c r="A3976" s="2">
        <v>3975</v>
      </c>
      <c r="B3976" s="2" t="s">
        <v>7109</v>
      </c>
      <c r="C3976" s="2">
        <f>YEAR(Data!$D3976)</f>
        <v>2013</v>
      </c>
      <c r="D3976" s="7">
        <v>41363</v>
      </c>
      <c r="E3976" s="7">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c r="W3976" t="str">
        <f>TEXT(Table_1[[#This Row],[Order Date]],"mmmm")</f>
        <v>March</v>
      </c>
    </row>
    <row r="3977" spans="1:23" ht="14.25" customHeight="1">
      <c r="A3977" s="2">
        <v>3976</v>
      </c>
      <c r="B3977" s="2" t="s">
        <v>7109</v>
      </c>
      <c r="C3977" s="2">
        <f>YEAR(Data!$D3977)</f>
        <v>2013</v>
      </c>
      <c r="D3977" s="7">
        <v>41363</v>
      </c>
      <c r="E3977" s="7">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c r="W3977" t="str">
        <f>TEXT(Table_1[[#This Row],[Order Date]],"mmmm")</f>
        <v>March</v>
      </c>
    </row>
    <row r="3978" spans="1:23" ht="14.25" customHeight="1">
      <c r="A3978" s="2">
        <v>3977</v>
      </c>
      <c r="B3978" s="2" t="s">
        <v>7110</v>
      </c>
      <c r="C3978" s="2">
        <f>YEAR(Data!$D3978)</f>
        <v>2013</v>
      </c>
      <c r="D3978" s="7">
        <v>41570</v>
      </c>
      <c r="E3978" s="7">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c r="W3978" t="str">
        <f>TEXT(Table_1[[#This Row],[Order Date]],"mmmm")</f>
        <v>October</v>
      </c>
    </row>
    <row r="3979" spans="1:23" ht="14.25" customHeight="1">
      <c r="A3979" s="2">
        <v>3978</v>
      </c>
      <c r="B3979" s="2" t="s">
        <v>7113</v>
      </c>
      <c r="C3979" s="2">
        <f>YEAR(Data!$D3979)</f>
        <v>2014</v>
      </c>
      <c r="D3979" s="7">
        <v>41915</v>
      </c>
      <c r="E3979" s="7">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c r="W3979" t="str">
        <f>TEXT(Table_1[[#This Row],[Order Date]],"mmmm")</f>
        <v>October</v>
      </c>
    </row>
    <row r="3980" spans="1:23" ht="14.25" customHeight="1">
      <c r="A3980" s="2">
        <v>3979</v>
      </c>
      <c r="B3980" s="2" t="s">
        <v>7113</v>
      </c>
      <c r="C3980" s="2">
        <f>YEAR(Data!$D3980)</f>
        <v>2014</v>
      </c>
      <c r="D3980" s="7">
        <v>41915</v>
      </c>
      <c r="E3980" s="7">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c r="W3980" t="str">
        <f>TEXT(Table_1[[#This Row],[Order Date]],"mmmm")</f>
        <v>October</v>
      </c>
    </row>
    <row r="3981" spans="1:23" ht="14.25" customHeight="1">
      <c r="A3981" s="2">
        <v>3980</v>
      </c>
      <c r="B3981" s="2" t="s">
        <v>7114</v>
      </c>
      <c r="C3981" s="2">
        <f>YEAR(Data!$D3981)</f>
        <v>2011</v>
      </c>
      <c r="D3981" s="7">
        <v>40900</v>
      </c>
      <c r="E3981" s="7">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c r="W3981" t="str">
        <f>TEXT(Table_1[[#This Row],[Order Date]],"mmmm")</f>
        <v>December</v>
      </c>
    </row>
    <row r="3982" spans="1:23" ht="14.25" customHeight="1">
      <c r="A3982" s="2">
        <v>3981</v>
      </c>
      <c r="B3982" s="2" t="s">
        <v>7114</v>
      </c>
      <c r="C3982" s="2">
        <f>YEAR(Data!$D3982)</f>
        <v>2011</v>
      </c>
      <c r="D3982" s="7">
        <v>40900</v>
      </c>
      <c r="E3982" s="7">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c r="W3982" t="str">
        <f>TEXT(Table_1[[#This Row],[Order Date]],"mmmm")</f>
        <v>December</v>
      </c>
    </row>
    <row r="3983" spans="1:23" ht="14.25" customHeight="1">
      <c r="A3983" s="2">
        <v>3982</v>
      </c>
      <c r="B3983" s="2" t="s">
        <v>7115</v>
      </c>
      <c r="C3983" s="2">
        <f>YEAR(Data!$D3983)</f>
        <v>2014</v>
      </c>
      <c r="D3983" s="7">
        <v>41989</v>
      </c>
      <c r="E3983" s="7">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c r="W3983" t="str">
        <f>TEXT(Table_1[[#This Row],[Order Date]],"mmmm")</f>
        <v>December</v>
      </c>
    </row>
    <row r="3984" spans="1:23" ht="14.25" customHeight="1">
      <c r="A3984" s="2">
        <v>3983</v>
      </c>
      <c r="B3984" s="2" t="s">
        <v>7116</v>
      </c>
      <c r="C3984" s="2">
        <f>YEAR(Data!$D3984)</f>
        <v>2013</v>
      </c>
      <c r="D3984" s="7">
        <v>41463</v>
      </c>
      <c r="E3984" s="7">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c r="W3984" t="str">
        <f>TEXT(Table_1[[#This Row],[Order Date]],"mmmm")</f>
        <v>July</v>
      </c>
    </row>
    <row r="3985" spans="1:23" ht="14.25" customHeight="1">
      <c r="A3985" s="2">
        <v>3984</v>
      </c>
      <c r="B3985" s="2" t="s">
        <v>7116</v>
      </c>
      <c r="C3985" s="2">
        <f>YEAR(Data!$D3985)</f>
        <v>2013</v>
      </c>
      <c r="D3985" s="7">
        <v>41463</v>
      </c>
      <c r="E3985" s="7">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c r="W3985" t="str">
        <f>TEXT(Table_1[[#This Row],[Order Date]],"mmmm")</f>
        <v>July</v>
      </c>
    </row>
    <row r="3986" spans="1:23" ht="14.25" customHeight="1">
      <c r="A3986" s="2">
        <v>3985</v>
      </c>
      <c r="B3986" s="2" t="s">
        <v>7116</v>
      </c>
      <c r="C3986" s="2">
        <f>YEAR(Data!$D3986)</f>
        <v>2013</v>
      </c>
      <c r="D3986" s="7">
        <v>41463</v>
      </c>
      <c r="E3986" s="7">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c r="W3986" t="str">
        <f>TEXT(Table_1[[#This Row],[Order Date]],"mmmm")</f>
        <v>July</v>
      </c>
    </row>
    <row r="3987" spans="1:23" ht="14.25" customHeight="1">
      <c r="A3987" s="2">
        <v>3986</v>
      </c>
      <c r="B3987" s="2" t="s">
        <v>7117</v>
      </c>
      <c r="C3987" s="2">
        <f>YEAR(Data!$D3987)</f>
        <v>2013</v>
      </c>
      <c r="D3987" s="7">
        <v>41382</v>
      </c>
      <c r="E3987" s="7">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c r="W3987" t="str">
        <f>TEXT(Table_1[[#This Row],[Order Date]],"mmmm")</f>
        <v>April</v>
      </c>
    </row>
    <row r="3988" spans="1:23" ht="14.25" customHeight="1">
      <c r="A3988" s="2">
        <v>3987</v>
      </c>
      <c r="B3988" s="2" t="s">
        <v>7118</v>
      </c>
      <c r="C3988" s="2">
        <f>YEAR(Data!$D3988)</f>
        <v>2014</v>
      </c>
      <c r="D3988" s="7">
        <v>41738</v>
      </c>
      <c r="E3988" s="7">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c r="W3988" t="str">
        <f>TEXT(Table_1[[#This Row],[Order Date]],"mmmm")</f>
        <v>April</v>
      </c>
    </row>
    <row r="3989" spans="1:23" ht="14.25" customHeight="1">
      <c r="A3989" s="2">
        <v>3988</v>
      </c>
      <c r="B3989" s="2" t="s">
        <v>7118</v>
      </c>
      <c r="C3989" s="2">
        <f>YEAR(Data!$D3989)</f>
        <v>2014</v>
      </c>
      <c r="D3989" s="7">
        <v>41738</v>
      </c>
      <c r="E3989" s="7">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c r="W3989" t="str">
        <f>TEXT(Table_1[[#This Row],[Order Date]],"mmmm")</f>
        <v>April</v>
      </c>
    </row>
    <row r="3990" spans="1:23" ht="14.25" customHeight="1">
      <c r="A3990" s="2">
        <v>3989</v>
      </c>
      <c r="B3990" s="2" t="s">
        <v>7121</v>
      </c>
      <c r="C3990" s="2">
        <f>YEAR(Data!$D3990)</f>
        <v>2013</v>
      </c>
      <c r="D3990" s="7">
        <v>41382</v>
      </c>
      <c r="E3990" s="7">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c r="W3990" t="str">
        <f>TEXT(Table_1[[#This Row],[Order Date]],"mmmm")</f>
        <v>April</v>
      </c>
    </row>
    <row r="3991" spans="1:23" ht="14.25" customHeight="1">
      <c r="A3991" s="2">
        <v>3990</v>
      </c>
      <c r="B3991" s="2" t="s">
        <v>7126</v>
      </c>
      <c r="C3991" s="2">
        <f>YEAR(Data!$D3991)</f>
        <v>2011</v>
      </c>
      <c r="D3991" s="7">
        <v>40872</v>
      </c>
      <c r="E3991" s="7">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c r="W3991" t="str">
        <f>TEXT(Table_1[[#This Row],[Order Date]],"mmmm")</f>
        <v>November</v>
      </c>
    </row>
    <row r="3992" spans="1:23" ht="14.25" customHeight="1">
      <c r="A3992" s="2">
        <v>3991</v>
      </c>
      <c r="B3992" s="2" t="s">
        <v>7128</v>
      </c>
      <c r="C3992" s="2">
        <f>YEAR(Data!$D3992)</f>
        <v>2011</v>
      </c>
      <c r="D3992" s="7">
        <v>40850</v>
      </c>
      <c r="E3992" s="7">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c r="W3992" t="str">
        <f>TEXT(Table_1[[#This Row],[Order Date]],"mmmm")</f>
        <v>November</v>
      </c>
    </row>
    <row r="3993" spans="1:23" ht="14.25" customHeight="1">
      <c r="A3993" s="2">
        <v>3992</v>
      </c>
      <c r="B3993" s="2" t="s">
        <v>7129</v>
      </c>
      <c r="C3993" s="2">
        <f>YEAR(Data!$D3993)</f>
        <v>2012</v>
      </c>
      <c r="D3993" s="7">
        <v>41030</v>
      </c>
      <c r="E3993" s="7">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c r="W3993" t="str">
        <f>TEXT(Table_1[[#This Row],[Order Date]],"mmmm")</f>
        <v>May</v>
      </c>
    </row>
    <row r="3994" spans="1:23" ht="14.25" customHeight="1">
      <c r="A3994" s="2">
        <v>3993</v>
      </c>
      <c r="B3994" s="2" t="s">
        <v>7129</v>
      </c>
      <c r="C3994" s="2">
        <f>YEAR(Data!$D3994)</f>
        <v>2012</v>
      </c>
      <c r="D3994" s="7">
        <v>41030</v>
      </c>
      <c r="E3994" s="7">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c r="W3994" t="str">
        <f>TEXT(Table_1[[#This Row],[Order Date]],"mmmm")</f>
        <v>May</v>
      </c>
    </row>
    <row r="3995" spans="1:23" ht="14.25" customHeight="1">
      <c r="A3995" s="2">
        <v>3994</v>
      </c>
      <c r="B3995" s="2" t="s">
        <v>7129</v>
      </c>
      <c r="C3995" s="2">
        <f>YEAR(Data!$D3995)</f>
        <v>2012</v>
      </c>
      <c r="D3995" s="7">
        <v>41030</v>
      </c>
      <c r="E3995" s="7">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c r="W3995" t="str">
        <f>TEXT(Table_1[[#This Row],[Order Date]],"mmmm")</f>
        <v>May</v>
      </c>
    </row>
    <row r="3996" spans="1:23" ht="14.25" customHeight="1">
      <c r="A3996" s="2">
        <v>3995</v>
      </c>
      <c r="B3996" s="2" t="s">
        <v>7130</v>
      </c>
      <c r="C3996" s="2">
        <f>YEAR(Data!$D3996)</f>
        <v>2012</v>
      </c>
      <c r="D3996" s="7">
        <v>40976</v>
      </c>
      <c r="E3996" s="7">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c r="W3996" t="str">
        <f>TEXT(Table_1[[#This Row],[Order Date]],"mmmm")</f>
        <v>March</v>
      </c>
    </row>
    <row r="3997" spans="1:23" ht="14.25" customHeight="1">
      <c r="A3997" s="2">
        <v>3996</v>
      </c>
      <c r="B3997" s="2" t="s">
        <v>7130</v>
      </c>
      <c r="C3997" s="2">
        <f>YEAR(Data!$D3997)</f>
        <v>2012</v>
      </c>
      <c r="D3997" s="7">
        <v>40976</v>
      </c>
      <c r="E3997" s="7">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c r="W3997" t="str">
        <f>TEXT(Table_1[[#This Row],[Order Date]],"mmmm")</f>
        <v>March</v>
      </c>
    </row>
    <row r="3998" spans="1:23" ht="14.25" customHeight="1">
      <c r="A3998" s="2">
        <v>3997</v>
      </c>
      <c r="B3998" s="2" t="s">
        <v>7130</v>
      </c>
      <c r="C3998" s="2">
        <f>YEAR(Data!$D3998)</f>
        <v>2012</v>
      </c>
      <c r="D3998" s="7">
        <v>40976</v>
      </c>
      <c r="E3998" s="7">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c r="W3998" t="str">
        <f>TEXT(Table_1[[#This Row],[Order Date]],"mmmm")</f>
        <v>March</v>
      </c>
    </row>
    <row r="3999" spans="1:23" ht="14.25" customHeight="1">
      <c r="A3999" s="2">
        <v>3998</v>
      </c>
      <c r="B3999" s="2" t="s">
        <v>7130</v>
      </c>
      <c r="C3999" s="2">
        <f>YEAR(Data!$D3999)</f>
        <v>2012</v>
      </c>
      <c r="D3999" s="7">
        <v>40976</v>
      </c>
      <c r="E3999" s="7">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c r="W3999" t="str">
        <f>TEXT(Table_1[[#This Row],[Order Date]],"mmmm")</f>
        <v>March</v>
      </c>
    </row>
    <row r="4000" spans="1:23" ht="14.25" customHeight="1">
      <c r="A4000" s="2">
        <v>3999</v>
      </c>
      <c r="B4000" s="2" t="s">
        <v>7130</v>
      </c>
      <c r="C4000" s="2">
        <f>YEAR(Data!$D4000)</f>
        <v>2012</v>
      </c>
      <c r="D4000" s="7">
        <v>40976</v>
      </c>
      <c r="E4000" s="7">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c r="W4000" t="str">
        <f>TEXT(Table_1[[#This Row],[Order Date]],"mmmm")</f>
        <v>March</v>
      </c>
    </row>
    <row r="4001" spans="1:23" ht="14.25" customHeight="1">
      <c r="A4001" s="2">
        <v>4000</v>
      </c>
      <c r="B4001" s="2" t="s">
        <v>7135</v>
      </c>
      <c r="C4001" s="2">
        <f>YEAR(Data!$D4001)</f>
        <v>2012</v>
      </c>
      <c r="D4001" s="7">
        <v>41107</v>
      </c>
      <c r="E4001" s="7">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c r="W4001" t="str">
        <f>TEXT(Table_1[[#This Row],[Order Date]],"mmmm")</f>
        <v>July</v>
      </c>
    </row>
    <row r="4002" spans="1:23" ht="14.25" customHeight="1">
      <c r="A4002" s="2">
        <v>4001</v>
      </c>
      <c r="B4002" s="2" t="s">
        <v>7136</v>
      </c>
      <c r="C4002" s="2">
        <f>YEAR(Data!$D4002)</f>
        <v>2011</v>
      </c>
      <c r="D4002" s="7">
        <v>40827</v>
      </c>
      <c r="E4002" s="7">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c r="W4002" t="str">
        <f>TEXT(Table_1[[#This Row],[Order Date]],"mmmm")</f>
        <v>October</v>
      </c>
    </row>
    <row r="4003" spans="1:23" ht="14.25" customHeight="1">
      <c r="A4003" s="2">
        <v>4002</v>
      </c>
      <c r="B4003" s="2" t="s">
        <v>7136</v>
      </c>
      <c r="C4003" s="2">
        <f>YEAR(Data!$D4003)</f>
        <v>2011</v>
      </c>
      <c r="D4003" s="7">
        <v>40827</v>
      </c>
      <c r="E4003" s="7">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c r="W4003" t="str">
        <f>TEXT(Table_1[[#This Row],[Order Date]],"mmmm")</f>
        <v>October</v>
      </c>
    </row>
    <row r="4004" spans="1:23" ht="14.25" customHeight="1">
      <c r="A4004" s="2">
        <v>4003</v>
      </c>
      <c r="B4004" s="2" t="s">
        <v>7139</v>
      </c>
      <c r="C4004" s="2">
        <f>YEAR(Data!$D4004)</f>
        <v>2013</v>
      </c>
      <c r="D4004" s="7">
        <v>41337</v>
      </c>
      <c r="E4004" s="7">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c r="W4004" t="str">
        <f>TEXT(Table_1[[#This Row],[Order Date]],"mmmm")</f>
        <v>March</v>
      </c>
    </row>
    <row r="4005" spans="1:23" ht="14.25" customHeight="1">
      <c r="A4005" s="2">
        <v>4004</v>
      </c>
      <c r="B4005" s="2" t="s">
        <v>7139</v>
      </c>
      <c r="C4005" s="2">
        <f>YEAR(Data!$D4005)</f>
        <v>2013</v>
      </c>
      <c r="D4005" s="7">
        <v>41337</v>
      </c>
      <c r="E4005" s="7">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c r="W4005" t="str">
        <f>TEXT(Table_1[[#This Row],[Order Date]],"mmmm")</f>
        <v>March</v>
      </c>
    </row>
    <row r="4006" spans="1:23" ht="14.25" customHeight="1">
      <c r="A4006" s="2">
        <v>4005</v>
      </c>
      <c r="B4006" s="2" t="s">
        <v>7139</v>
      </c>
      <c r="C4006" s="2">
        <f>YEAR(Data!$D4006)</f>
        <v>2013</v>
      </c>
      <c r="D4006" s="7">
        <v>41337</v>
      </c>
      <c r="E4006" s="7">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c r="W4006" t="str">
        <f>TEXT(Table_1[[#This Row],[Order Date]],"mmmm")</f>
        <v>March</v>
      </c>
    </row>
    <row r="4007" spans="1:23" ht="14.25" customHeight="1">
      <c r="A4007" s="2">
        <v>4006</v>
      </c>
      <c r="B4007" s="2" t="s">
        <v>7142</v>
      </c>
      <c r="C4007" s="2">
        <f>YEAR(Data!$D4007)</f>
        <v>2012</v>
      </c>
      <c r="D4007" s="7">
        <v>41253</v>
      </c>
      <c r="E4007" s="7">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c r="W4007" t="str">
        <f>TEXT(Table_1[[#This Row],[Order Date]],"mmmm")</f>
        <v>December</v>
      </c>
    </row>
    <row r="4008" spans="1:23" ht="14.25" customHeight="1">
      <c r="A4008" s="2">
        <v>4007</v>
      </c>
      <c r="B4008" s="2" t="s">
        <v>7142</v>
      </c>
      <c r="C4008" s="2">
        <f>YEAR(Data!$D4008)</f>
        <v>2012</v>
      </c>
      <c r="D4008" s="7">
        <v>41253</v>
      </c>
      <c r="E4008" s="7">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c r="W4008" t="str">
        <f>TEXT(Table_1[[#This Row],[Order Date]],"mmmm")</f>
        <v>December</v>
      </c>
    </row>
    <row r="4009" spans="1:23" ht="14.25" customHeight="1">
      <c r="A4009" s="2">
        <v>4008</v>
      </c>
      <c r="B4009" s="2" t="s">
        <v>7142</v>
      </c>
      <c r="C4009" s="2">
        <f>YEAR(Data!$D4009)</f>
        <v>2012</v>
      </c>
      <c r="D4009" s="7">
        <v>41253</v>
      </c>
      <c r="E4009" s="7">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c r="W4009" t="str">
        <f>TEXT(Table_1[[#This Row],[Order Date]],"mmmm")</f>
        <v>December</v>
      </c>
    </row>
    <row r="4010" spans="1:23" ht="14.25" customHeight="1">
      <c r="A4010" s="2">
        <v>4009</v>
      </c>
      <c r="B4010" s="2" t="s">
        <v>7147</v>
      </c>
      <c r="C4010" s="2">
        <f>YEAR(Data!$D4010)</f>
        <v>2012</v>
      </c>
      <c r="D4010" s="7">
        <v>41261</v>
      </c>
      <c r="E4010" s="7">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c r="W4010" t="str">
        <f>TEXT(Table_1[[#This Row],[Order Date]],"mmmm")</f>
        <v>December</v>
      </c>
    </row>
    <row r="4011" spans="1:23" ht="14.25" customHeight="1">
      <c r="A4011" s="2">
        <v>4010</v>
      </c>
      <c r="B4011" s="2" t="s">
        <v>7148</v>
      </c>
      <c r="C4011" s="2">
        <f>YEAR(Data!$D4011)</f>
        <v>2014</v>
      </c>
      <c r="D4011" s="7">
        <v>41641</v>
      </c>
      <c r="E4011" s="7">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c r="W4011" t="str">
        <f>TEXT(Table_1[[#This Row],[Order Date]],"mmmm")</f>
        <v>January</v>
      </c>
    </row>
    <row r="4012" spans="1:23" ht="14.25" customHeight="1">
      <c r="A4012" s="2">
        <v>4011</v>
      </c>
      <c r="B4012" s="2" t="s">
        <v>7151</v>
      </c>
      <c r="C4012" s="2">
        <f>YEAR(Data!$D4012)</f>
        <v>2014</v>
      </c>
      <c r="D4012" s="7">
        <v>41965</v>
      </c>
      <c r="E4012" s="7">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c r="W4012" t="str">
        <f>TEXT(Table_1[[#This Row],[Order Date]],"mmmm")</f>
        <v>November</v>
      </c>
    </row>
    <row r="4013" spans="1:23" ht="14.25" customHeight="1">
      <c r="A4013" s="2">
        <v>4012</v>
      </c>
      <c r="B4013" s="2" t="s">
        <v>7151</v>
      </c>
      <c r="C4013" s="2">
        <f>YEAR(Data!$D4013)</f>
        <v>2014</v>
      </c>
      <c r="D4013" s="7">
        <v>41965</v>
      </c>
      <c r="E4013" s="7">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c r="W4013" t="str">
        <f>TEXT(Table_1[[#This Row],[Order Date]],"mmmm")</f>
        <v>November</v>
      </c>
    </row>
    <row r="4014" spans="1:23" ht="14.25" customHeight="1">
      <c r="A4014" s="2">
        <v>4013</v>
      </c>
      <c r="B4014" s="2" t="s">
        <v>7152</v>
      </c>
      <c r="C4014" s="2">
        <f>YEAR(Data!$D4014)</f>
        <v>2012</v>
      </c>
      <c r="D4014" s="7">
        <v>41265</v>
      </c>
      <c r="E4014" s="7">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c r="W4014" t="str">
        <f>TEXT(Table_1[[#This Row],[Order Date]],"mmmm")</f>
        <v>December</v>
      </c>
    </row>
    <row r="4015" spans="1:23" ht="14.25" customHeight="1">
      <c r="A4015" s="2">
        <v>4014</v>
      </c>
      <c r="B4015" s="2" t="s">
        <v>7154</v>
      </c>
      <c r="C4015" s="2">
        <f>YEAR(Data!$D4015)</f>
        <v>2012</v>
      </c>
      <c r="D4015" s="7">
        <v>41144</v>
      </c>
      <c r="E4015" s="7">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c r="W4015" t="str">
        <f>TEXT(Table_1[[#This Row],[Order Date]],"mmmm")</f>
        <v>August</v>
      </c>
    </row>
    <row r="4016" spans="1:23" ht="14.25" customHeight="1">
      <c r="A4016" s="2">
        <v>4015</v>
      </c>
      <c r="B4016" s="2" t="s">
        <v>7154</v>
      </c>
      <c r="C4016" s="2">
        <f>YEAR(Data!$D4016)</f>
        <v>2012</v>
      </c>
      <c r="D4016" s="7">
        <v>41144</v>
      </c>
      <c r="E4016" s="7">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c r="W4016" t="str">
        <f>TEXT(Table_1[[#This Row],[Order Date]],"mmmm")</f>
        <v>August</v>
      </c>
    </row>
    <row r="4017" spans="1:23" ht="14.25" customHeight="1">
      <c r="A4017" s="2">
        <v>4016</v>
      </c>
      <c r="B4017" s="2" t="s">
        <v>7154</v>
      </c>
      <c r="C4017" s="2">
        <f>YEAR(Data!$D4017)</f>
        <v>2012</v>
      </c>
      <c r="D4017" s="7">
        <v>41144</v>
      </c>
      <c r="E4017" s="7">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c r="W4017" t="str">
        <f>TEXT(Table_1[[#This Row],[Order Date]],"mmmm")</f>
        <v>August</v>
      </c>
    </row>
    <row r="4018" spans="1:23" ht="14.25" customHeight="1">
      <c r="A4018" s="2">
        <v>4017</v>
      </c>
      <c r="B4018" s="2" t="s">
        <v>7154</v>
      </c>
      <c r="C4018" s="2">
        <f>YEAR(Data!$D4018)</f>
        <v>2012</v>
      </c>
      <c r="D4018" s="7">
        <v>41144</v>
      </c>
      <c r="E4018" s="7">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c r="W4018" t="str">
        <f>TEXT(Table_1[[#This Row],[Order Date]],"mmmm")</f>
        <v>August</v>
      </c>
    </row>
    <row r="4019" spans="1:23" ht="14.25" customHeight="1">
      <c r="A4019" s="2">
        <v>4018</v>
      </c>
      <c r="B4019" s="2" t="s">
        <v>7154</v>
      </c>
      <c r="C4019" s="2">
        <f>YEAR(Data!$D4019)</f>
        <v>2012</v>
      </c>
      <c r="D4019" s="7">
        <v>41144</v>
      </c>
      <c r="E4019" s="7">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c r="W4019" t="str">
        <f>TEXT(Table_1[[#This Row],[Order Date]],"mmmm")</f>
        <v>August</v>
      </c>
    </row>
    <row r="4020" spans="1:23" ht="14.25" customHeight="1">
      <c r="A4020" s="2">
        <v>4019</v>
      </c>
      <c r="B4020" s="2" t="s">
        <v>7154</v>
      </c>
      <c r="C4020" s="2">
        <f>YEAR(Data!$D4020)</f>
        <v>2012</v>
      </c>
      <c r="D4020" s="7">
        <v>41144</v>
      </c>
      <c r="E4020" s="7">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c r="W4020" t="str">
        <f>TEXT(Table_1[[#This Row],[Order Date]],"mmmm")</f>
        <v>August</v>
      </c>
    </row>
    <row r="4021" spans="1:23" ht="14.25" customHeight="1">
      <c r="A4021" s="2">
        <v>4020</v>
      </c>
      <c r="B4021" s="2" t="s">
        <v>7154</v>
      </c>
      <c r="C4021" s="2">
        <f>YEAR(Data!$D4021)</f>
        <v>2012</v>
      </c>
      <c r="D4021" s="7">
        <v>41144</v>
      </c>
      <c r="E4021" s="7">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c r="W4021" t="str">
        <f>TEXT(Table_1[[#This Row],[Order Date]],"mmmm")</f>
        <v>August</v>
      </c>
    </row>
    <row r="4022" spans="1:23" ht="14.25" customHeight="1">
      <c r="A4022" s="2">
        <v>4021</v>
      </c>
      <c r="B4022" s="2" t="s">
        <v>7157</v>
      </c>
      <c r="C4022" s="2">
        <f>YEAR(Data!$D4022)</f>
        <v>2011</v>
      </c>
      <c r="D4022" s="7">
        <v>40716</v>
      </c>
      <c r="E4022" s="7">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c r="W4022" t="str">
        <f>TEXT(Table_1[[#This Row],[Order Date]],"mmmm")</f>
        <v>June</v>
      </c>
    </row>
    <row r="4023" spans="1:23" ht="14.25" customHeight="1">
      <c r="A4023" s="2">
        <v>4022</v>
      </c>
      <c r="B4023" s="2" t="s">
        <v>7157</v>
      </c>
      <c r="C4023" s="2">
        <f>YEAR(Data!$D4023)</f>
        <v>2011</v>
      </c>
      <c r="D4023" s="7">
        <v>40716</v>
      </c>
      <c r="E4023" s="7">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c r="W4023" t="str">
        <f>TEXT(Table_1[[#This Row],[Order Date]],"mmmm")</f>
        <v>June</v>
      </c>
    </row>
    <row r="4024" spans="1:23" ht="14.25" customHeight="1">
      <c r="A4024" s="2">
        <v>4023</v>
      </c>
      <c r="B4024" s="2" t="s">
        <v>7157</v>
      </c>
      <c r="C4024" s="2">
        <f>YEAR(Data!$D4024)</f>
        <v>2011</v>
      </c>
      <c r="D4024" s="7">
        <v>40716</v>
      </c>
      <c r="E4024" s="7">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c r="W4024" t="str">
        <f>TEXT(Table_1[[#This Row],[Order Date]],"mmmm")</f>
        <v>June</v>
      </c>
    </row>
    <row r="4025" spans="1:23" ht="14.25" customHeight="1">
      <c r="A4025" s="2">
        <v>4024</v>
      </c>
      <c r="B4025" s="2" t="s">
        <v>7160</v>
      </c>
      <c r="C4025" s="2">
        <f>YEAR(Data!$D4025)</f>
        <v>2014</v>
      </c>
      <c r="D4025" s="7">
        <v>41940</v>
      </c>
      <c r="E4025" s="7">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c r="W4025" t="str">
        <f>TEXT(Table_1[[#This Row],[Order Date]],"mmmm")</f>
        <v>October</v>
      </c>
    </row>
    <row r="4026" spans="1:23" ht="14.25" customHeight="1">
      <c r="A4026" s="2">
        <v>4025</v>
      </c>
      <c r="B4026" s="2" t="s">
        <v>7160</v>
      </c>
      <c r="C4026" s="2">
        <f>YEAR(Data!$D4026)</f>
        <v>2014</v>
      </c>
      <c r="D4026" s="7">
        <v>41940</v>
      </c>
      <c r="E4026" s="7">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c r="W4026" t="str">
        <f>TEXT(Table_1[[#This Row],[Order Date]],"mmmm")</f>
        <v>October</v>
      </c>
    </row>
    <row r="4027" spans="1:23" ht="14.25" customHeight="1">
      <c r="A4027" s="2">
        <v>4026</v>
      </c>
      <c r="B4027" s="2" t="s">
        <v>7163</v>
      </c>
      <c r="C4027" s="2">
        <f>YEAR(Data!$D4027)</f>
        <v>2014</v>
      </c>
      <c r="D4027" s="7">
        <v>41863</v>
      </c>
      <c r="E4027" s="7">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c r="W4027" t="str">
        <f>TEXT(Table_1[[#This Row],[Order Date]],"mmmm")</f>
        <v>August</v>
      </c>
    </row>
    <row r="4028" spans="1:23" ht="14.25" customHeight="1">
      <c r="A4028" s="2">
        <v>4027</v>
      </c>
      <c r="B4028" s="2" t="s">
        <v>7163</v>
      </c>
      <c r="C4028" s="2">
        <f>YEAR(Data!$D4028)</f>
        <v>2014</v>
      </c>
      <c r="D4028" s="7">
        <v>41863</v>
      </c>
      <c r="E4028" s="7">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c r="W4028" t="str">
        <f>TEXT(Table_1[[#This Row],[Order Date]],"mmmm")</f>
        <v>August</v>
      </c>
    </row>
    <row r="4029" spans="1:23" ht="14.25" customHeight="1">
      <c r="A4029" s="2">
        <v>4028</v>
      </c>
      <c r="B4029" s="2" t="s">
        <v>7163</v>
      </c>
      <c r="C4029" s="2">
        <f>YEAR(Data!$D4029)</f>
        <v>2014</v>
      </c>
      <c r="D4029" s="7">
        <v>41863</v>
      </c>
      <c r="E4029" s="7">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c r="W4029" t="str">
        <f>TEXT(Table_1[[#This Row],[Order Date]],"mmmm")</f>
        <v>August</v>
      </c>
    </row>
    <row r="4030" spans="1:23" ht="14.25" customHeight="1">
      <c r="A4030" s="2">
        <v>4029</v>
      </c>
      <c r="B4030" s="2" t="s">
        <v>7163</v>
      </c>
      <c r="C4030" s="2">
        <f>YEAR(Data!$D4030)</f>
        <v>2014</v>
      </c>
      <c r="D4030" s="7">
        <v>41863</v>
      </c>
      <c r="E4030" s="7">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c r="W4030" t="str">
        <f>TEXT(Table_1[[#This Row],[Order Date]],"mmmm")</f>
        <v>August</v>
      </c>
    </row>
    <row r="4031" spans="1:23" ht="14.25" customHeight="1">
      <c r="A4031" s="2">
        <v>4030</v>
      </c>
      <c r="B4031" s="2" t="s">
        <v>7165</v>
      </c>
      <c r="C4031" s="2">
        <f>YEAR(Data!$D4031)</f>
        <v>2014</v>
      </c>
      <c r="D4031" s="7">
        <v>41998</v>
      </c>
      <c r="E4031" s="7">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c r="W4031" t="str">
        <f>TEXT(Table_1[[#This Row],[Order Date]],"mmmm")</f>
        <v>December</v>
      </c>
    </row>
    <row r="4032" spans="1:23" ht="14.25" customHeight="1">
      <c r="A4032" s="2">
        <v>4031</v>
      </c>
      <c r="B4032" s="2" t="s">
        <v>7165</v>
      </c>
      <c r="C4032" s="2">
        <f>YEAR(Data!$D4032)</f>
        <v>2014</v>
      </c>
      <c r="D4032" s="7">
        <v>41998</v>
      </c>
      <c r="E4032" s="7">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c r="W4032" t="str">
        <f>TEXT(Table_1[[#This Row],[Order Date]],"mmmm")</f>
        <v>December</v>
      </c>
    </row>
    <row r="4033" spans="1:23" ht="14.25" customHeight="1">
      <c r="A4033" s="2">
        <v>4032</v>
      </c>
      <c r="B4033" s="2" t="s">
        <v>7166</v>
      </c>
      <c r="C4033" s="2">
        <f>YEAR(Data!$D4033)</f>
        <v>2013</v>
      </c>
      <c r="D4033" s="7">
        <v>41544</v>
      </c>
      <c r="E4033" s="7">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c r="W4033" t="str">
        <f>TEXT(Table_1[[#This Row],[Order Date]],"mmmm")</f>
        <v>September</v>
      </c>
    </row>
    <row r="4034" spans="1:23" ht="14.25" customHeight="1">
      <c r="A4034" s="2">
        <v>4033</v>
      </c>
      <c r="B4034" s="2" t="s">
        <v>7166</v>
      </c>
      <c r="C4034" s="2">
        <f>YEAR(Data!$D4034)</f>
        <v>2013</v>
      </c>
      <c r="D4034" s="7">
        <v>41544</v>
      </c>
      <c r="E4034" s="7">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c r="W4034" t="str">
        <f>TEXT(Table_1[[#This Row],[Order Date]],"mmmm")</f>
        <v>September</v>
      </c>
    </row>
    <row r="4035" spans="1:23" ht="14.25" customHeight="1">
      <c r="A4035" s="2">
        <v>4034</v>
      </c>
      <c r="B4035" s="2" t="s">
        <v>7166</v>
      </c>
      <c r="C4035" s="2">
        <f>YEAR(Data!$D4035)</f>
        <v>2013</v>
      </c>
      <c r="D4035" s="7">
        <v>41544</v>
      </c>
      <c r="E4035" s="7">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c r="W4035" t="str">
        <f>TEXT(Table_1[[#This Row],[Order Date]],"mmmm")</f>
        <v>September</v>
      </c>
    </row>
    <row r="4036" spans="1:23" ht="14.25" customHeight="1">
      <c r="A4036" s="2">
        <v>4035</v>
      </c>
      <c r="B4036" s="2" t="s">
        <v>7168</v>
      </c>
      <c r="C4036" s="2">
        <f>YEAR(Data!$D4036)</f>
        <v>2013</v>
      </c>
      <c r="D4036" s="7">
        <v>41621</v>
      </c>
      <c r="E4036" s="7">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c r="W4036" t="str">
        <f>TEXT(Table_1[[#This Row],[Order Date]],"mmmm")</f>
        <v>December</v>
      </c>
    </row>
    <row r="4037" spans="1:23" ht="14.25" customHeight="1">
      <c r="A4037" s="2">
        <v>4036</v>
      </c>
      <c r="B4037" s="2" t="s">
        <v>7168</v>
      </c>
      <c r="C4037" s="2">
        <f>YEAR(Data!$D4037)</f>
        <v>2013</v>
      </c>
      <c r="D4037" s="7">
        <v>41621</v>
      </c>
      <c r="E4037" s="7">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c r="W4037" t="str">
        <f>TEXT(Table_1[[#This Row],[Order Date]],"mmmm")</f>
        <v>December</v>
      </c>
    </row>
    <row r="4038" spans="1:23" ht="14.25" customHeight="1">
      <c r="A4038" s="2">
        <v>4037</v>
      </c>
      <c r="B4038" s="2" t="s">
        <v>7169</v>
      </c>
      <c r="C4038" s="2">
        <f>YEAR(Data!$D4038)</f>
        <v>2012</v>
      </c>
      <c r="D4038" s="7">
        <v>41271</v>
      </c>
      <c r="E4038" s="7">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c r="W4038" t="str">
        <f>TEXT(Table_1[[#This Row],[Order Date]],"mmmm")</f>
        <v>December</v>
      </c>
    </row>
    <row r="4039" spans="1:23" ht="14.25" customHeight="1">
      <c r="A4039" s="2">
        <v>4038</v>
      </c>
      <c r="B4039" s="2" t="s">
        <v>7170</v>
      </c>
      <c r="C4039" s="2">
        <f>YEAR(Data!$D4039)</f>
        <v>2011</v>
      </c>
      <c r="D4039" s="7">
        <v>40906</v>
      </c>
      <c r="E4039" s="7">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c r="W4039" t="str">
        <f>TEXT(Table_1[[#This Row],[Order Date]],"mmmm")</f>
        <v>December</v>
      </c>
    </row>
    <row r="4040" spans="1:23" ht="14.25" customHeight="1">
      <c r="A4040" s="2">
        <v>4039</v>
      </c>
      <c r="B4040" s="2" t="s">
        <v>7170</v>
      </c>
      <c r="C4040" s="2">
        <f>YEAR(Data!$D4040)</f>
        <v>2011</v>
      </c>
      <c r="D4040" s="7">
        <v>40906</v>
      </c>
      <c r="E4040" s="7">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c r="W4040" t="str">
        <f>TEXT(Table_1[[#This Row],[Order Date]],"mmmm")</f>
        <v>December</v>
      </c>
    </row>
    <row r="4041" spans="1:23" ht="14.25" customHeight="1">
      <c r="A4041" s="2">
        <v>4040</v>
      </c>
      <c r="B4041" s="2" t="s">
        <v>7170</v>
      </c>
      <c r="C4041" s="2">
        <f>YEAR(Data!$D4041)</f>
        <v>2011</v>
      </c>
      <c r="D4041" s="7">
        <v>40906</v>
      </c>
      <c r="E4041" s="7">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c r="W4041" t="str">
        <f>TEXT(Table_1[[#This Row],[Order Date]],"mmmm")</f>
        <v>December</v>
      </c>
    </row>
    <row r="4042" spans="1:23" ht="14.25" customHeight="1">
      <c r="A4042" s="2">
        <v>4041</v>
      </c>
      <c r="B4042" s="2" t="s">
        <v>7170</v>
      </c>
      <c r="C4042" s="2">
        <f>YEAR(Data!$D4042)</f>
        <v>2011</v>
      </c>
      <c r="D4042" s="7">
        <v>40906</v>
      </c>
      <c r="E4042" s="7">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c r="W4042" t="str">
        <f>TEXT(Table_1[[#This Row],[Order Date]],"mmmm")</f>
        <v>December</v>
      </c>
    </row>
    <row r="4043" spans="1:23" ht="14.25" customHeight="1">
      <c r="A4043" s="2">
        <v>4042</v>
      </c>
      <c r="B4043" s="2" t="s">
        <v>7170</v>
      </c>
      <c r="C4043" s="2">
        <f>YEAR(Data!$D4043)</f>
        <v>2011</v>
      </c>
      <c r="D4043" s="7">
        <v>40906</v>
      </c>
      <c r="E4043" s="7">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c r="W4043" t="str">
        <f>TEXT(Table_1[[#This Row],[Order Date]],"mmmm")</f>
        <v>December</v>
      </c>
    </row>
    <row r="4044" spans="1:23" ht="14.25" customHeight="1">
      <c r="A4044" s="2">
        <v>4043</v>
      </c>
      <c r="B4044" s="2" t="s">
        <v>7170</v>
      </c>
      <c r="C4044" s="2">
        <f>YEAR(Data!$D4044)</f>
        <v>2011</v>
      </c>
      <c r="D4044" s="7">
        <v>40906</v>
      </c>
      <c r="E4044" s="7">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c r="W4044" t="str">
        <f>TEXT(Table_1[[#This Row],[Order Date]],"mmmm")</f>
        <v>December</v>
      </c>
    </row>
    <row r="4045" spans="1:23" ht="14.25" customHeight="1">
      <c r="A4045" s="2">
        <v>4044</v>
      </c>
      <c r="B4045" s="2" t="s">
        <v>7170</v>
      </c>
      <c r="C4045" s="2">
        <f>YEAR(Data!$D4045)</f>
        <v>2011</v>
      </c>
      <c r="D4045" s="7">
        <v>40906</v>
      </c>
      <c r="E4045" s="7">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c r="W4045" t="str">
        <f>TEXT(Table_1[[#This Row],[Order Date]],"mmmm")</f>
        <v>December</v>
      </c>
    </row>
    <row r="4046" spans="1:23" ht="14.25" customHeight="1">
      <c r="A4046" s="2">
        <v>4045</v>
      </c>
      <c r="B4046" s="2" t="s">
        <v>7171</v>
      </c>
      <c r="C4046" s="2">
        <f>YEAR(Data!$D4046)</f>
        <v>2012</v>
      </c>
      <c r="D4046" s="7">
        <v>41085</v>
      </c>
      <c r="E4046" s="7">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c r="W4046" t="str">
        <f>TEXT(Table_1[[#This Row],[Order Date]],"mmmm")</f>
        <v>June</v>
      </c>
    </row>
    <row r="4047" spans="1:23" ht="14.25" customHeight="1">
      <c r="A4047" s="2">
        <v>4046</v>
      </c>
      <c r="B4047" s="2" t="s">
        <v>7172</v>
      </c>
      <c r="C4047" s="2">
        <f>YEAR(Data!$D4047)</f>
        <v>2012</v>
      </c>
      <c r="D4047" s="7">
        <v>41001</v>
      </c>
      <c r="E4047" s="7">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c r="W4047" t="str">
        <f>TEXT(Table_1[[#This Row],[Order Date]],"mmmm")</f>
        <v>April</v>
      </c>
    </row>
    <row r="4048" spans="1:23" ht="14.25" customHeight="1">
      <c r="A4048" s="2">
        <v>4047</v>
      </c>
      <c r="B4048" s="2" t="s">
        <v>7173</v>
      </c>
      <c r="C4048" s="2">
        <f>YEAR(Data!$D4048)</f>
        <v>2014</v>
      </c>
      <c r="D4048" s="7">
        <v>41934</v>
      </c>
      <c r="E4048" s="7">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c r="W4048" t="str">
        <f>TEXT(Table_1[[#This Row],[Order Date]],"mmmm")</f>
        <v>October</v>
      </c>
    </row>
    <row r="4049" spans="1:23" ht="14.25" customHeight="1">
      <c r="A4049" s="2">
        <v>4048</v>
      </c>
      <c r="B4049" s="2" t="s">
        <v>7174</v>
      </c>
      <c r="C4049" s="2">
        <f>YEAR(Data!$D4049)</f>
        <v>2012</v>
      </c>
      <c r="D4049" s="7">
        <v>41106</v>
      </c>
      <c r="E4049" s="7">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c r="W4049" t="str">
        <f>TEXT(Table_1[[#This Row],[Order Date]],"mmmm")</f>
        <v>July</v>
      </c>
    </row>
    <row r="4050" spans="1:23" ht="14.25" customHeight="1">
      <c r="A4050" s="2">
        <v>4049</v>
      </c>
      <c r="B4050" s="2" t="s">
        <v>7174</v>
      </c>
      <c r="C4050" s="2">
        <f>YEAR(Data!$D4050)</f>
        <v>2012</v>
      </c>
      <c r="D4050" s="7">
        <v>41106</v>
      </c>
      <c r="E4050" s="7">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c r="W4050" t="str">
        <f>TEXT(Table_1[[#This Row],[Order Date]],"mmmm")</f>
        <v>July</v>
      </c>
    </row>
    <row r="4051" spans="1:23" ht="14.25" customHeight="1">
      <c r="A4051" s="2">
        <v>4050</v>
      </c>
      <c r="B4051" s="2" t="s">
        <v>7175</v>
      </c>
      <c r="C4051" s="2">
        <f>YEAR(Data!$D4051)</f>
        <v>2014</v>
      </c>
      <c r="D4051" s="7">
        <v>41815</v>
      </c>
      <c r="E4051" s="7">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c r="W4051" t="str">
        <f>TEXT(Table_1[[#This Row],[Order Date]],"mmmm")</f>
        <v>June</v>
      </c>
    </row>
    <row r="4052" spans="1:23" ht="14.25" customHeight="1">
      <c r="A4052" s="2">
        <v>4051</v>
      </c>
      <c r="B4052" s="2" t="s">
        <v>7175</v>
      </c>
      <c r="C4052" s="2">
        <f>YEAR(Data!$D4052)</f>
        <v>2014</v>
      </c>
      <c r="D4052" s="7">
        <v>41815</v>
      </c>
      <c r="E4052" s="7">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c r="W4052" t="str">
        <f>TEXT(Table_1[[#This Row],[Order Date]],"mmmm")</f>
        <v>June</v>
      </c>
    </row>
    <row r="4053" spans="1:23" ht="14.25" customHeight="1">
      <c r="A4053" s="2">
        <v>4052</v>
      </c>
      <c r="B4053" s="2" t="s">
        <v>7176</v>
      </c>
      <c r="C4053" s="2">
        <f>YEAR(Data!$D4053)</f>
        <v>2011</v>
      </c>
      <c r="D4053" s="7">
        <v>40815</v>
      </c>
      <c r="E4053" s="7">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c r="W4053" t="str">
        <f>TEXT(Table_1[[#This Row],[Order Date]],"mmmm")</f>
        <v>September</v>
      </c>
    </row>
    <row r="4054" spans="1:23" ht="14.25" customHeight="1">
      <c r="A4054" s="2">
        <v>4053</v>
      </c>
      <c r="B4054" s="2" t="s">
        <v>7176</v>
      </c>
      <c r="C4054" s="2">
        <f>YEAR(Data!$D4054)</f>
        <v>2011</v>
      </c>
      <c r="D4054" s="7">
        <v>40815</v>
      </c>
      <c r="E4054" s="7">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c r="W4054" t="str">
        <f>TEXT(Table_1[[#This Row],[Order Date]],"mmmm")</f>
        <v>September</v>
      </c>
    </row>
    <row r="4055" spans="1:23" ht="14.25" customHeight="1">
      <c r="A4055" s="2">
        <v>4054</v>
      </c>
      <c r="B4055" s="2" t="s">
        <v>7176</v>
      </c>
      <c r="C4055" s="2">
        <f>YEAR(Data!$D4055)</f>
        <v>2011</v>
      </c>
      <c r="D4055" s="7">
        <v>40815</v>
      </c>
      <c r="E4055" s="7">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c r="W4055" t="str">
        <f>TEXT(Table_1[[#This Row],[Order Date]],"mmmm")</f>
        <v>September</v>
      </c>
    </row>
    <row r="4056" spans="1:23" ht="14.25" customHeight="1">
      <c r="A4056" s="2">
        <v>4055</v>
      </c>
      <c r="B4056" s="2" t="s">
        <v>7176</v>
      </c>
      <c r="C4056" s="2">
        <f>YEAR(Data!$D4056)</f>
        <v>2011</v>
      </c>
      <c r="D4056" s="7">
        <v>40815</v>
      </c>
      <c r="E4056" s="7">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c r="W4056" t="str">
        <f>TEXT(Table_1[[#This Row],[Order Date]],"mmmm")</f>
        <v>September</v>
      </c>
    </row>
    <row r="4057" spans="1:23" ht="14.25" customHeight="1">
      <c r="A4057" s="2">
        <v>4056</v>
      </c>
      <c r="B4057" s="2" t="s">
        <v>7176</v>
      </c>
      <c r="C4057" s="2">
        <f>YEAR(Data!$D4057)</f>
        <v>2011</v>
      </c>
      <c r="D4057" s="7">
        <v>40815</v>
      </c>
      <c r="E4057" s="7">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c r="W4057" t="str">
        <f>TEXT(Table_1[[#This Row],[Order Date]],"mmmm")</f>
        <v>September</v>
      </c>
    </row>
    <row r="4058" spans="1:23" ht="14.25" customHeight="1">
      <c r="A4058" s="2">
        <v>4057</v>
      </c>
      <c r="B4058" s="2" t="s">
        <v>7176</v>
      </c>
      <c r="C4058" s="2">
        <f>YEAR(Data!$D4058)</f>
        <v>2011</v>
      </c>
      <c r="D4058" s="7">
        <v>40815</v>
      </c>
      <c r="E4058" s="7">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c r="W4058" t="str">
        <f>TEXT(Table_1[[#This Row],[Order Date]],"mmmm")</f>
        <v>September</v>
      </c>
    </row>
    <row r="4059" spans="1:23" ht="14.25" customHeight="1">
      <c r="A4059" s="2">
        <v>4058</v>
      </c>
      <c r="B4059" s="2" t="s">
        <v>7179</v>
      </c>
      <c r="C4059" s="2">
        <f>YEAR(Data!$D4059)</f>
        <v>2011</v>
      </c>
      <c r="D4059" s="7">
        <v>40871</v>
      </c>
      <c r="E4059" s="7">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c r="W4059" t="str">
        <f>TEXT(Table_1[[#This Row],[Order Date]],"mmmm")</f>
        <v>November</v>
      </c>
    </row>
    <row r="4060" spans="1:23" ht="14.25" customHeight="1">
      <c r="A4060" s="2">
        <v>4059</v>
      </c>
      <c r="B4060" s="2" t="s">
        <v>7180</v>
      </c>
      <c r="C4060" s="2">
        <f>YEAR(Data!$D4060)</f>
        <v>2012</v>
      </c>
      <c r="D4060" s="7">
        <v>41233</v>
      </c>
      <c r="E4060" s="7">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c r="W4060" t="str">
        <f>TEXT(Table_1[[#This Row],[Order Date]],"mmmm")</f>
        <v>November</v>
      </c>
    </row>
    <row r="4061" spans="1:23" ht="14.25" customHeight="1">
      <c r="A4061" s="2">
        <v>4060</v>
      </c>
      <c r="B4061" s="2" t="s">
        <v>7180</v>
      </c>
      <c r="C4061" s="2">
        <f>YEAR(Data!$D4061)</f>
        <v>2012</v>
      </c>
      <c r="D4061" s="7">
        <v>41233</v>
      </c>
      <c r="E4061" s="7">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c r="W4061" t="str">
        <f>TEXT(Table_1[[#This Row],[Order Date]],"mmmm")</f>
        <v>November</v>
      </c>
    </row>
    <row r="4062" spans="1:23" ht="14.25" customHeight="1">
      <c r="A4062" s="2">
        <v>4061</v>
      </c>
      <c r="B4062" s="2" t="s">
        <v>7181</v>
      </c>
      <c r="C4062" s="2">
        <f>YEAR(Data!$D4062)</f>
        <v>2013</v>
      </c>
      <c r="D4062" s="7">
        <v>41580</v>
      </c>
      <c r="E4062" s="7">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c r="W4062" t="str">
        <f>TEXT(Table_1[[#This Row],[Order Date]],"mmmm")</f>
        <v>November</v>
      </c>
    </row>
    <row r="4063" spans="1:23" ht="14.25" customHeight="1">
      <c r="A4063" s="2">
        <v>4062</v>
      </c>
      <c r="B4063" s="2" t="s">
        <v>7182</v>
      </c>
      <c r="C4063" s="2">
        <f>YEAR(Data!$D4063)</f>
        <v>2012</v>
      </c>
      <c r="D4063" s="7">
        <v>41169</v>
      </c>
      <c r="E4063" s="7">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c r="W4063" t="str">
        <f>TEXT(Table_1[[#This Row],[Order Date]],"mmmm")</f>
        <v>September</v>
      </c>
    </row>
    <row r="4064" spans="1:23" ht="14.25" customHeight="1">
      <c r="A4064" s="2">
        <v>4063</v>
      </c>
      <c r="B4064" s="2" t="s">
        <v>7183</v>
      </c>
      <c r="C4064" s="2">
        <f>YEAR(Data!$D4064)</f>
        <v>2013</v>
      </c>
      <c r="D4064" s="7">
        <v>41344</v>
      </c>
      <c r="E4064" s="7">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c r="W4064" t="str">
        <f>TEXT(Table_1[[#This Row],[Order Date]],"mmmm")</f>
        <v>March</v>
      </c>
    </row>
    <row r="4065" spans="1:23" ht="14.25" customHeight="1">
      <c r="A4065" s="2">
        <v>4064</v>
      </c>
      <c r="B4065" s="2" t="s">
        <v>7184</v>
      </c>
      <c r="C4065" s="2">
        <f>YEAR(Data!$D4065)</f>
        <v>2011</v>
      </c>
      <c r="D4065" s="7">
        <v>40717</v>
      </c>
      <c r="E4065" s="7">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c r="W4065" t="str">
        <f>TEXT(Table_1[[#This Row],[Order Date]],"mmmm")</f>
        <v>June</v>
      </c>
    </row>
    <row r="4066" spans="1:23" ht="14.25" customHeight="1">
      <c r="A4066" s="2">
        <v>4065</v>
      </c>
      <c r="B4066" s="2" t="s">
        <v>7184</v>
      </c>
      <c r="C4066" s="2">
        <f>YEAR(Data!$D4066)</f>
        <v>2011</v>
      </c>
      <c r="D4066" s="7">
        <v>40717</v>
      </c>
      <c r="E4066" s="7">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c r="W4066" t="str">
        <f>TEXT(Table_1[[#This Row],[Order Date]],"mmmm")</f>
        <v>June</v>
      </c>
    </row>
    <row r="4067" spans="1:23" ht="14.25" customHeight="1">
      <c r="A4067" s="2">
        <v>4066</v>
      </c>
      <c r="B4067" s="2" t="s">
        <v>7186</v>
      </c>
      <c r="C4067" s="2">
        <f>YEAR(Data!$D4067)</f>
        <v>2011</v>
      </c>
      <c r="D4067" s="7">
        <v>40848</v>
      </c>
      <c r="E4067" s="7">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c r="W4067" t="str">
        <f>TEXT(Table_1[[#This Row],[Order Date]],"mmmm")</f>
        <v>November</v>
      </c>
    </row>
    <row r="4068" spans="1:23" ht="14.25" customHeight="1">
      <c r="A4068" s="2">
        <v>4067</v>
      </c>
      <c r="B4068" s="2" t="s">
        <v>7186</v>
      </c>
      <c r="C4068" s="2">
        <f>YEAR(Data!$D4068)</f>
        <v>2011</v>
      </c>
      <c r="D4068" s="7">
        <v>40848</v>
      </c>
      <c r="E4068" s="7">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c r="W4068" t="str">
        <f>TEXT(Table_1[[#This Row],[Order Date]],"mmmm")</f>
        <v>November</v>
      </c>
    </row>
    <row r="4069" spans="1:23" ht="14.25" customHeight="1">
      <c r="A4069" s="2">
        <v>4068</v>
      </c>
      <c r="B4069" s="2" t="s">
        <v>7186</v>
      </c>
      <c r="C4069" s="2">
        <f>YEAR(Data!$D4069)</f>
        <v>2011</v>
      </c>
      <c r="D4069" s="7">
        <v>40848</v>
      </c>
      <c r="E4069" s="7">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c r="W4069" t="str">
        <f>TEXT(Table_1[[#This Row],[Order Date]],"mmmm")</f>
        <v>November</v>
      </c>
    </row>
    <row r="4070" spans="1:23" ht="14.25" customHeight="1">
      <c r="A4070" s="2">
        <v>4069</v>
      </c>
      <c r="B4070" s="2" t="s">
        <v>7186</v>
      </c>
      <c r="C4070" s="2">
        <f>YEAR(Data!$D4070)</f>
        <v>2011</v>
      </c>
      <c r="D4070" s="7">
        <v>40848</v>
      </c>
      <c r="E4070" s="7">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c r="W4070" t="str">
        <f>TEXT(Table_1[[#This Row],[Order Date]],"mmmm")</f>
        <v>November</v>
      </c>
    </row>
    <row r="4071" spans="1:23" ht="14.25" customHeight="1">
      <c r="A4071" s="2">
        <v>4070</v>
      </c>
      <c r="B4071" s="2" t="s">
        <v>7189</v>
      </c>
      <c r="C4071" s="2">
        <f>YEAR(Data!$D4071)</f>
        <v>2013</v>
      </c>
      <c r="D4071" s="7">
        <v>41515</v>
      </c>
      <c r="E4071" s="7">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c r="W4071" t="str">
        <f>TEXT(Table_1[[#This Row],[Order Date]],"mmmm")</f>
        <v>August</v>
      </c>
    </row>
    <row r="4072" spans="1:23" ht="14.25" customHeight="1">
      <c r="A4072" s="2">
        <v>4071</v>
      </c>
      <c r="B4072" s="2" t="s">
        <v>7189</v>
      </c>
      <c r="C4072" s="2">
        <f>YEAR(Data!$D4072)</f>
        <v>2013</v>
      </c>
      <c r="D4072" s="7">
        <v>41515</v>
      </c>
      <c r="E4072" s="7">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c r="W4072" t="str">
        <f>TEXT(Table_1[[#This Row],[Order Date]],"mmmm")</f>
        <v>August</v>
      </c>
    </row>
    <row r="4073" spans="1:23" ht="14.25" customHeight="1">
      <c r="A4073" s="2">
        <v>4072</v>
      </c>
      <c r="B4073" s="2" t="s">
        <v>7189</v>
      </c>
      <c r="C4073" s="2">
        <f>YEAR(Data!$D4073)</f>
        <v>2013</v>
      </c>
      <c r="D4073" s="7">
        <v>41515</v>
      </c>
      <c r="E4073" s="7">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c r="W4073" t="str">
        <f>TEXT(Table_1[[#This Row],[Order Date]],"mmmm")</f>
        <v>August</v>
      </c>
    </row>
    <row r="4074" spans="1:23" ht="14.25" customHeight="1">
      <c r="A4074" s="2">
        <v>4073</v>
      </c>
      <c r="B4074" s="2" t="s">
        <v>7190</v>
      </c>
      <c r="C4074" s="2">
        <f>YEAR(Data!$D4074)</f>
        <v>2012</v>
      </c>
      <c r="D4074" s="7">
        <v>41249</v>
      </c>
      <c r="E4074" s="7">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c r="W4074" t="str">
        <f>TEXT(Table_1[[#This Row],[Order Date]],"mmmm")</f>
        <v>December</v>
      </c>
    </row>
    <row r="4075" spans="1:23" ht="14.25" customHeight="1">
      <c r="A4075" s="2">
        <v>4074</v>
      </c>
      <c r="B4075" s="2" t="s">
        <v>7191</v>
      </c>
      <c r="C4075" s="2">
        <f>YEAR(Data!$D4075)</f>
        <v>2012</v>
      </c>
      <c r="D4075" s="7">
        <v>41176</v>
      </c>
      <c r="E4075" s="7">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c r="W4075" t="str">
        <f>TEXT(Table_1[[#This Row],[Order Date]],"mmmm")</f>
        <v>September</v>
      </c>
    </row>
    <row r="4076" spans="1:23" ht="14.25" customHeight="1">
      <c r="A4076" s="2">
        <v>4075</v>
      </c>
      <c r="B4076" s="2" t="s">
        <v>7193</v>
      </c>
      <c r="C4076" s="2">
        <f>YEAR(Data!$D4076)</f>
        <v>2014</v>
      </c>
      <c r="D4076" s="7">
        <v>41959</v>
      </c>
      <c r="E4076" s="7">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c r="W4076" t="str">
        <f>TEXT(Table_1[[#This Row],[Order Date]],"mmmm")</f>
        <v>November</v>
      </c>
    </row>
    <row r="4077" spans="1:23" ht="14.25" customHeight="1">
      <c r="A4077" s="2">
        <v>4076</v>
      </c>
      <c r="B4077" s="2" t="s">
        <v>7193</v>
      </c>
      <c r="C4077" s="2">
        <f>YEAR(Data!$D4077)</f>
        <v>2014</v>
      </c>
      <c r="D4077" s="7">
        <v>41959</v>
      </c>
      <c r="E4077" s="7">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c r="W4077" t="str">
        <f>TEXT(Table_1[[#This Row],[Order Date]],"mmmm")</f>
        <v>November</v>
      </c>
    </row>
    <row r="4078" spans="1:23" ht="14.25" customHeight="1">
      <c r="A4078" s="2">
        <v>4077</v>
      </c>
      <c r="B4078" s="2" t="s">
        <v>7195</v>
      </c>
      <c r="C4078" s="2">
        <f>YEAR(Data!$D4078)</f>
        <v>2012</v>
      </c>
      <c r="D4078" s="7">
        <v>41262</v>
      </c>
      <c r="E4078" s="7">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c r="W4078" t="str">
        <f>TEXT(Table_1[[#This Row],[Order Date]],"mmmm")</f>
        <v>December</v>
      </c>
    </row>
    <row r="4079" spans="1:23" ht="14.25" customHeight="1">
      <c r="A4079" s="2">
        <v>4078</v>
      </c>
      <c r="B4079" s="2" t="s">
        <v>7195</v>
      </c>
      <c r="C4079" s="2">
        <f>YEAR(Data!$D4079)</f>
        <v>2012</v>
      </c>
      <c r="D4079" s="7">
        <v>41262</v>
      </c>
      <c r="E4079" s="7">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c r="W4079" t="str">
        <f>TEXT(Table_1[[#This Row],[Order Date]],"mmmm")</f>
        <v>December</v>
      </c>
    </row>
    <row r="4080" spans="1:23" ht="14.25" customHeight="1">
      <c r="A4080" s="2">
        <v>4079</v>
      </c>
      <c r="B4080" s="2" t="s">
        <v>7195</v>
      </c>
      <c r="C4080" s="2">
        <f>YEAR(Data!$D4080)</f>
        <v>2012</v>
      </c>
      <c r="D4080" s="7">
        <v>41262</v>
      </c>
      <c r="E4080" s="7">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c r="W4080" t="str">
        <f>TEXT(Table_1[[#This Row],[Order Date]],"mmmm")</f>
        <v>December</v>
      </c>
    </row>
    <row r="4081" spans="1:23" ht="14.25" customHeight="1">
      <c r="A4081" s="2">
        <v>4080</v>
      </c>
      <c r="B4081" s="2" t="s">
        <v>7196</v>
      </c>
      <c r="C4081" s="2">
        <f>YEAR(Data!$D4081)</f>
        <v>2012</v>
      </c>
      <c r="D4081" s="7">
        <v>41264</v>
      </c>
      <c r="E4081" s="7">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c r="W4081" t="str">
        <f>TEXT(Table_1[[#This Row],[Order Date]],"mmmm")</f>
        <v>December</v>
      </c>
    </row>
    <row r="4082" spans="1:23" ht="14.25" customHeight="1">
      <c r="A4082" s="2">
        <v>4081</v>
      </c>
      <c r="B4082" s="2" t="s">
        <v>7197</v>
      </c>
      <c r="C4082" s="2">
        <f>YEAR(Data!$D4082)</f>
        <v>2013</v>
      </c>
      <c r="D4082" s="7">
        <v>41543</v>
      </c>
      <c r="E4082" s="7">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c r="W4082" t="str">
        <f>TEXT(Table_1[[#This Row],[Order Date]],"mmmm")</f>
        <v>September</v>
      </c>
    </row>
    <row r="4083" spans="1:23" ht="14.25" customHeight="1">
      <c r="A4083" s="2">
        <v>4082</v>
      </c>
      <c r="B4083" s="2" t="s">
        <v>7197</v>
      </c>
      <c r="C4083" s="2">
        <f>YEAR(Data!$D4083)</f>
        <v>2013</v>
      </c>
      <c r="D4083" s="7">
        <v>41543</v>
      </c>
      <c r="E4083" s="7">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c r="W4083" t="str">
        <f>TEXT(Table_1[[#This Row],[Order Date]],"mmmm")</f>
        <v>September</v>
      </c>
    </row>
    <row r="4084" spans="1:23" ht="14.25" customHeight="1">
      <c r="A4084" s="2">
        <v>4083</v>
      </c>
      <c r="B4084" s="2" t="s">
        <v>7198</v>
      </c>
      <c r="C4084" s="2">
        <f>YEAR(Data!$D4084)</f>
        <v>2014</v>
      </c>
      <c r="D4084" s="7">
        <v>41815</v>
      </c>
      <c r="E4084" s="7">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c r="W4084" t="str">
        <f>TEXT(Table_1[[#This Row],[Order Date]],"mmmm")</f>
        <v>June</v>
      </c>
    </row>
    <row r="4085" spans="1:23" ht="14.25" customHeight="1">
      <c r="A4085" s="2">
        <v>4084</v>
      </c>
      <c r="B4085" s="2" t="s">
        <v>7198</v>
      </c>
      <c r="C4085" s="2">
        <f>YEAR(Data!$D4085)</f>
        <v>2014</v>
      </c>
      <c r="D4085" s="7">
        <v>41815</v>
      </c>
      <c r="E4085" s="7">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c r="W4085" t="str">
        <f>TEXT(Table_1[[#This Row],[Order Date]],"mmmm")</f>
        <v>June</v>
      </c>
    </row>
    <row r="4086" spans="1:23" ht="14.25" customHeight="1">
      <c r="A4086" s="2">
        <v>4085</v>
      </c>
      <c r="B4086" s="2" t="s">
        <v>7199</v>
      </c>
      <c r="C4086" s="2">
        <f>YEAR(Data!$D4086)</f>
        <v>2014</v>
      </c>
      <c r="D4086" s="7">
        <v>41890</v>
      </c>
      <c r="E4086" s="7">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c r="W4086" t="str">
        <f>TEXT(Table_1[[#This Row],[Order Date]],"mmmm")</f>
        <v>September</v>
      </c>
    </row>
    <row r="4087" spans="1:23" ht="14.25" customHeight="1">
      <c r="A4087" s="2">
        <v>4086</v>
      </c>
      <c r="B4087" s="2" t="s">
        <v>7200</v>
      </c>
      <c r="C4087" s="2">
        <f>YEAR(Data!$D4087)</f>
        <v>2013</v>
      </c>
      <c r="D4087" s="7">
        <v>41491</v>
      </c>
      <c r="E4087" s="7">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c r="W4087" t="str">
        <f>TEXT(Table_1[[#This Row],[Order Date]],"mmmm")</f>
        <v>August</v>
      </c>
    </row>
    <row r="4088" spans="1:23" ht="14.25" customHeight="1">
      <c r="A4088" s="2">
        <v>4087</v>
      </c>
      <c r="B4088" s="2" t="s">
        <v>7200</v>
      </c>
      <c r="C4088" s="2">
        <f>YEAR(Data!$D4088)</f>
        <v>2013</v>
      </c>
      <c r="D4088" s="7">
        <v>41491</v>
      </c>
      <c r="E4088" s="7">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c r="W4088" t="str">
        <f>TEXT(Table_1[[#This Row],[Order Date]],"mmmm")</f>
        <v>August</v>
      </c>
    </row>
    <row r="4089" spans="1:23" ht="14.25" customHeight="1">
      <c r="A4089" s="2">
        <v>4088</v>
      </c>
      <c r="B4089" s="2" t="s">
        <v>7200</v>
      </c>
      <c r="C4089" s="2">
        <f>YEAR(Data!$D4089)</f>
        <v>2013</v>
      </c>
      <c r="D4089" s="7">
        <v>41491</v>
      </c>
      <c r="E4089" s="7">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c r="W4089" t="str">
        <f>TEXT(Table_1[[#This Row],[Order Date]],"mmmm")</f>
        <v>August</v>
      </c>
    </row>
    <row r="4090" spans="1:23" ht="14.25" customHeight="1">
      <c r="A4090" s="2">
        <v>4089</v>
      </c>
      <c r="B4090" s="2" t="s">
        <v>7201</v>
      </c>
      <c r="C4090" s="2">
        <f>YEAR(Data!$D4090)</f>
        <v>2011</v>
      </c>
      <c r="D4090" s="7">
        <v>40774</v>
      </c>
      <c r="E4090" s="7">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c r="W4090" t="str">
        <f>TEXT(Table_1[[#This Row],[Order Date]],"mmmm")</f>
        <v>August</v>
      </c>
    </row>
    <row r="4091" spans="1:23" ht="14.25" customHeight="1">
      <c r="A4091" s="2">
        <v>4090</v>
      </c>
      <c r="B4091" s="2" t="s">
        <v>7204</v>
      </c>
      <c r="C4091" s="2">
        <f>YEAR(Data!$D4091)</f>
        <v>2013</v>
      </c>
      <c r="D4091" s="7">
        <v>41366</v>
      </c>
      <c r="E4091" s="7">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c r="W4091" t="str">
        <f>TEXT(Table_1[[#This Row],[Order Date]],"mmmm")</f>
        <v>April</v>
      </c>
    </row>
    <row r="4092" spans="1:23" ht="14.25" customHeight="1">
      <c r="A4092" s="2">
        <v>4091</v>
      </c>
      <c r="B4092" s="2" t="s">
        <v>7204</v>
      </c>
      <c r="C4092" s="2">
        <f>YEAR(Data!$D4092)</f>
        <v>2013</v>
      </c>
      <c r="D4092" s="7">
        <v>41366</v>
      </c>
      <c r="E4092" s="7">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c r="W4092" t="str">
        <f>TEXT(Table_1[[#This Row],[Order Date]],"mmmm")</f>
        <v>April</v>
      </c>
    </row>
    <row r="4093" spans="1:23" ht="14.25" customHeight="1">
      <c r="A4093" s="2">
        <v>4092</v>
      </c>
      <c r="B4093" s="2" t="s">
        <v>7204</v>
      </c>
      <c r="C4093" s="2">
        <f>YEAR(Data!$D4093)</f>
        <v>2013</v>
      </c>
      <c r="D4093" s="7">
        <v>41366</v>
      </c>
      <c r="E4093" s="7">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c r="W4093" t="str">
        <f>TEXT(Table_1[[#This Row],[Order Date]],"mmmm")</f>
        <v>April</v>
      </c>
    </row>
    <row r="4094" spans="1:23" ht="14.25" customHeight="1">
      <c r="A4094" s="2">
        <v>4093</v>
      </c>
      <c r="B4094" s="2" t="s">
        <v>7205</v>
      </c>
      <c r="C4094" s="2">
        <f>YEAR(Data!$D4094)</f>
        <v>2014</v>
      </c>
      <c r="D4094" s="7">
        <v>41776</v>
      </c>
      <c r="E4094" s="7">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c r="W4094" t="str">
        <f>TEXT(Table_1[[#This Row],[Order Date]],"mmmm")</f>
        <v>May</v>
      </c>
    </row>
    <row r="4095" spans="1:23" ht="14.25" customHeight="1">
      <c r="A4095" s="2">
        <v>4094</v>
      </c>
      <c r="B4095" s="2" t="s">
        <v>7206</v>
      </c>
      <c r="C4095" s="2">
        <f>YEAR(Data!$D4095)</f>
        <v>2012</v>
      </c>
      <c r="D4095" s="7">
        <v>41145</v>
      </c>
      <c r="E4095" s="7">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c r="W4095" t="str">
        <f>TEXT(Table_1[[#This Row],[Order Date]],"mmmm")</f>
        <v>August</v>
      </c>
    </row>
    <row r="4096" spans="1:23" ht="14.25" customHeight="1">
      <c r="A4096" s="2">
        <v>4095</v>
      </c>
      <c r="B4096" s="2" t="s">
        <v>7206</v>
      </c>
      <c r="C4096" s="2">
        <f>YEAR(Data!$D4096)</f>
        <v>2012</v>
      </c>
      <c r="D4096" s="7">
        <v>41145</v>
      </c>
      <c r="E4096" s="7">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c r="W4096" t="str">
        <f>TEXT(Table_1[[#This Row],[Order Date]],"mmmm")</f>
        <v>August</v>
      </c>
    </row>
    <row r="4097" spans="1:23" ht="14.25" customHeight="1">
      <c r="A4097" s="2">
        <v>4096</v>
      </c>
      <c r="B4097" s="2" t="s">
        <v>7206</v>
      </c>
      <c r="C4097" s="2">
        <f>YEAR(Data!$D4097)</f>
        <v>2012</v>
      </c>
      <c r="D4097" s="7">
        <v>41145</v>
      </c>
      <c r="E4097" s="7">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c r="W4097" t="str">
        <f>TEXT(Table_1[[#This Row],[Order Date]],"mmmm")</f>
        <v>August</v>
      </c>
    </row>
    <row r="4098" spans="1:23" ht="14.25" customHeight="1">
      <c r="A4098" s="2">
        <v>4097</v>
      </c>
      <c r="B4098" s="2" t="s">
        <v>7207</v>
      </c>
      <c r="C4098" s="2">
        <f>YEAR(Data!$D4098)</f>
        <v>2011</v>
      </c>
      <c r="D4098" s="7">
        <v>40809</v>
      </c>
      <c r="E4098" s="7">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c r="W4098" t="str">
        <f>TEXT(Table_1[[#This Row],[Order Date]],"mmmm")</f>
        <v>September</v>
      </c>
    </row>
    <row r="4099" spans="1:23" ht="14.25" customHeight="1">
      <c r="A4099" s="2">
        <v>4098</v>
      </c>
      <c r="B4099" s="2" t="s">
        <v>7207</v>
      </c>
      <c r="C4099" s="2">
        <f>YEAR(Data!$D4099)</f>
        <v>2011</v>
      </c>
      <c r="D4099" s="7">
        <v>40809</v>
      </c>
      <c r="E4099" s="7">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c r="W4099" t="str">
        <f>TEXT(Table_1[[#This Row],[Order Date]],"mmmm")</f>
        <v>September</v>
      </c>
    </row>
    <row r="4100" spans="1:23" ht="14.25" customHeight="1">
      <c r="A4100" s="2">
        <v>4099</v>
      </c>
      <c r="B4100" s="2" t="s">
        <v>7207</v>
      </c>
      <c r="C4100" s="2">
        <f>YEAR(Data!$D4100)</f>
        <v>2011</v>
      </c>
      <c r="D4100" s="7">
        <v>40809</v>
      </c>
      <c r="E4100" s="7">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c r="W4100" t="str">
        <f>TEXT(Table_1[[#This Row],[Order Date]],"mmmm")</f>
        <v>September</v>
      </c>
    </row>
    <row r="4101" spans="1:23" ht="14.25" customHeight="1">
      <c r="A4101" s="2">
        <v>4100</v>
      </c>
      <c r="B4101" s="2" t="s">
        <v>7207</v>
      </c>
      <c r="C4101" s="2">
        <f>YEAR(Data!$D4101)</f>
        <v>2011</v>
      </c>
      <c r="D4101" s="7">
        <v>40809</v>
      </c>
      <c r="E4101" s="7">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c r="W4101" t="str">
        <f>TEXT(Table_1[[#This Row],[Order Date]],"mmmm")</f>
        <v>September</v>
      </c>
    </row>
    <row r="4102" spans="1:23" ht="14.25" customHeight="1">
      <c r="A4102" s="2">
        <v>4101</v>
      </c>
      <c r="B4102" s="2" t="s">
        <v>7210</v>
      </c>
      <c r="C4102" s="2">
        <f>YEAR(Data!$D4102)</f>
        <v>2014</v>
      </c>
      <c r="D4102" s="7">
        <v>41810</v>
      </c>
      <c r="E4102" s="7">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c r="W4102" t="str">
        <f>TEXT(Table_1[[#This Row],[Order Date]],"mmmm")</f>
        <v>June</v>
      </c>
    </row>
    <row r="4103" spans="1:23" ht="14.25" customHeight="1">
      <c r="A4103" s="2">
        <v>4102</v>
      </c>
      <c r="B4103" s="2" t="s">
        <v>7210</v>
      </c>
      <c r="C4103" s="2">
        <f>YEAR(Data!$D4103)</f>
        <v>2014</v>
      </c>
      <c r="D4103" s="7">
        <v>41810</v>
      </c>
      <c r="E4103" s="7">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c r="W4103" t="str">
        <f>TEXT(Table_1[[#This Row],[Order Date]],"mmmm")</f>
        <v>June</v>
      </c>
    </row>
    <row r="4104" spans="1:23" ht="14.25" customHeight="1">
      <c r="A4104" s="2">
        <v>4103</v>
      </c>
      <c r="B4104" s="2" t="s">
        <v>7210</v>
      </c>
      <c r="C4104" s="2">
        <f>YEAR(Data!$D4104)</f>
        <v>2014</v>
      </c>
      <c r="D4104" s="7">
        <v>41810</v>
      </c>
      <c r="E4104" s="7">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c r="W4104" t="str">
        <f>TEXT(Table_1[[#This Row],[Order Date]],"mmmm")</f>
        <v>June</v>
      </c>
    </row>
    <row r="4105" spans="1:23" ht="14.25" customHeight="1">
      <c r="A4105" s="2">
        <v>4104</v>
      </c>
      <c r="B4105" s="2" t="s">
        <v>7213</v>
      </c>
      <c r="C4105" s="2">
        <f>YEAR(Data!$D4105)</f>
        <v>2014</v>
      </c>
      <c r="D4105" s="7">
        <v>41995</v>
      </c>
      <c r="E4105" s="7">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c r="W4105" t="str">
        <f>TEXT(Table_1[[#This Row],[Order Date]],"mmmm")</f>
        <v>December</v>
      </c>
    </row>
    <row r="4106" spans="1:23" ht="14.25" customHeight="1">
      <c r="A4106" s="2">
        <v>4105</v>
      </c>
      <c r="B4106" s="2" t="s">
        <v>7214</v>
      </c>
      <c r="C4106" s="2">
        <f>YEAR(Data!$D4106)</f>
        <v>2014</v>
      </c>
      <c r="D4106" s="7">
        <v>41859</v>
      </c>
      <c r="E4106" s="7">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c r="W4106" t="str">
        <f>TEXT(Table_1[[#This Row],[Order Date]],"mmmm")</f>
        <v>August</v>
      </c>
    </row>
    <row r="4107" spans="1:23" ht="14.25" customHeight="1">
      <c r="A4107" s="2">
        <v>4106</v>
      </c>
      <c r="B4107" s="2" t="s">
        <v>7214</v>
      </c>
      <c r="C4107" s="2">
        <f>YEAR(Data!$D4107)</f>
        <v>2014</v>
      </c>
      <c r="D4107" s="7">
        <v>41859</v>
      </c>
      <c r="E4107" s="7">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c r="W4107" t="str">
        <f>TEXT(Table_1[[#This Row],[Order Date]],"mmmm")</f>
        <v>August</v>
      </c>
    </row>
    <row r="4108" spans="1:23" ht="14.25" customHeight="1">
      <c r="A4108" s="2">
        <v>4107</v>
      </c>
      <c r="B4108" s="2" t="s">
        <v>7215</v>
      </c>
      <c r="C4108" s="2">
        <f>YEAR(Data!$D4108)</f>
        <v>2013</v>
      </c>
      <c r="D4108" s="7">
        <v>41509</v>
      </c>
      <c r="E4108" s="7">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c r="W4108" t="str">
        <f>TEXT(Table_1[[#This Row],[Order Date]],"mmmm")</f>
        <v>August</v>
      </c>
    </row>
    <row r="4109" spans="1:23" ht="14.25" customHeight="1">
      <c r="A4109" s="2">
        <v>4108</v>
      </c>
      <c r="B4109" s="2" t="s">
        <v>7218</v>
      </c>
      <c r="C4109" s="2">
        <f>YEAR(Data!$D4109)</f>
        <v>2012</v>
      </c>
      <c r="D4109" s="7">
        <v>41159</v>
      </c>
      <c r="E4109" s="7">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c r="W4109" t="str">
        <f>TEXT(Table_1[[#This Row],[Order Date]],"mmmm")</f>
        <v>September</v>
      </c>
    </row>
    <row r="4110" spans="1:23" ht="14.25" customHeight="1">
      <c r="A4110" s="2">
        <v>4109</v>
      </c>
      <c r="B4110" s="2" t="s">
        <v>7218</v>
      </c>
      <c r="C4110" s="2">
        <f>YEAR(Data!$D4110)</f>
        <v>2012</v>
      </c>
      <c r="D4110" s="7">
        <v>41159</v>
      </c>
      <c r="E4110" s="7">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c r="W4110" t="str">
        <f>TEXT(Table_1[[#This Row],[Order Date]],"mmmm")</f>
        <v>September</v>
      </c>
    </row>
    <row r="4111" spans="1:23" ht="14.25" customHeight="1">
      <c r="A4111" s="2">
        <v>4110</v>
      </c>
      <c r="B4111" s="2" t="s">
        <v>7219</v>
      </c>
      <c r="C4111" s="2">
        <f>YEAR(Data!$D4111)</f>
        <v>2012</v>
      </c>
      <c r="D4111" s="7">
        <v>41268</v>
      </c>
      <c r="E4111" s="7">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c r="W4111" t="str">
        <f>TEXT(Table_1[[#This Row],[Order Date]],"mmmm")</f>
        <v>December</v>
      </c>
    </row>
    <row r="4112" spans="1:23" ht="14.25" customHeight="1">
      <c r="A4112" s="2">
        <v>4111</v>
      </c>
      <c r="B4112" s="2" t="s">
        <v>7219</v>
      </c>
      <c r="C4112" s="2">
        <f>YEAR(Data!$D4112)</f>
        <v>2012</v>
      </c>
      <c r="D4112" s="7">
        <v>41268</v>
      </c>
      <c r="E4112" s="7">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c r="W4112" t="str">
        <f>TEXT(Table_1[[#This Row],[Order Date]],"mmmm")</f>
        <v>December</v>
      </c>
    </row>
    <row r="4113" spans="1:23" ht="14.25" customHeight="1">
      <c r="A4113" s="2">
        <v>4112</v>
      </c>
      <c r="B4113" s="2" t="s">
        <v>7219</v>
      </c>
      <c r="C4113" s="2">
        <f>YEAR(Data!$D4113)</f>
        <v>2012</v>
      </c>
      <c r="D4113" s="7">
        <v>41268</v>
      </c>
      <c r="E4113" s="7">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c r="W4113" t="str">
        <f>TEXT(Table_1[[#This Row],[Order Date]],"mmmm")</f>
        <v>December</v>
      </c>
    </row>
    <row r="4114" spans="1:23" ht="14.25" customHeight="1">
      <c r="A4114" s="2">
        <v>4113</v>
      </c>
      <c r="B4114" s="2" t="s">
        <v>7219</v>
      </c>
      <c r="C4114" s="2">
        <f>YEAR(Data!$D4114)</f>
        <v>2012</v>
      </c>
      <c r="D4114" s="7">
        <v>41268</v>
      </c>
      <c r="E4114" s="7">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c r="W4114" t="str">
        <f>TEXT(Table_1[[#This Row],[Order Date]],"mmmm")</f>
        <v>December</v>
      </c>
    </row>
    <row r="4115" spans="1:23" ht="14.25" customHeight="1">
      <c r="A4115" s="2">
        <v>4114</v>
      </c>
      <c r="B4115" s="2" t="s">
        <v>7222</v>
      </c>
      <c r="C4115" s="2">
        <f>YEAR(Data!$D4115)</f>
        <v>2012</v>
      </c>
      <c r="D4115" s="7">
        <v>41031</v>
      </c>
      <c r="E4115" s="7">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c r="W4115" t="str">
        <f>TEXT(Table_1[[#This Row],[Order Date]],"mmmm")</f>
        <v>May</v>
      </c>
    </row>
    <row r="4116" spans="1:23" ht="14.25" customHeight="1">
      <c r="A4116" s="2">
        <v>4115</v>
      </c>
      <c r="B4116" s="2" t="s">
        <v>7222</v>
      </c>
      <c r="C4116" s="2">
        <f>YEAR(Data!$D4116)</f>
        <v>2012</v>
      </c>
      <c r="D4116" s="7">
        <v>41031</v>
      </c>
      <c r="E4116" s="7">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c r="W4116" t="str">
        <f>TEXT(Table_1[[#This Row],[Order Date]],"mmmm")</f>
        <v>May</v>
      </c>
    </row>
    <row r="4117" spans="1:23" ht="14.25" customHeight="1">
      <c r="A4117" s="2">
        <v>4116</v>
      </c>
      <c r="B4117" s="2" t="s">
        <v>7223</v>
      </c>
      <c r="C4117" s="2">
        <f>YEAR(Data!$D4117)</f>
        <v>2013</v>
      </c>
      <c r="D4117" s="7">
        <v>41603</v>
      </c>
      <c r="E4117" s="7">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c r="W4117" t="str">
        <f>TEXT(Table_1[[#This Row],[Order Date]],"mmmm")</f>
        <v>November</v>
      </c>
    </row>
    <row r="4118" spans="1:23" ht="14.25" customHeight="1">
      <c r="A4118" s="2">
        <v>4117</v>
      </c>
      <c r="B4118" s="2" t="s">
        <v>7224</v>
      </c>
      <c r="C4118" s="2">
        <f>YEAR(Data!$D4118)</f>
        <v>2012</v>
      </c>
      <c r="D4118" s="7">
        <v>41237</v>
      </c>
      <c r="E4118" s="7">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c r="W4118" t="str">
        <f>TEXT(Table_1[[#This Row],[Order Date]],"mmmm")</f>
        <v>November</v>
      </c>
    </row>
    <row r="4119" spans="1:23" ht="14.25" customHeight="1">
      <c r="A4119" s="2">
        <v>4118</v>
      </c>
      <c r="B4119" s="2" t="s">
        <v>7224</v>
      </c>
      <c r="C4119" s="2">
        <f>YEAR(Data!$D4119)</f>
        <v>2012</v>
      </c>
      <c r="D4119" s="7">
        <v>41237</v>
      </c>
      <c r="E4119" s="7">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c r="W4119" t="str">
        <f>TEXT(Table_1[[#This Row],[Order Date]],"mmmm")</f>
        <v>November</v>
      </c>
    </row>
    <row r="4120" spans="1:23" ht="14.25" customHeight="1">
      <c r="A4120" s="2">
        <v>4119</v>
      </c>
      <c r="B4120" s="2" t="s">
        <v>7224</v>
      </c>
      <c r="C4120" s="2">
        <f>YEAR(Data!$D4120)</f>
        <v>2012</v>
      </c>
      <c r="D4120" s="7">
        <v>41237</v>
      </c>
      <c r="E4120" s="7">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c r="W4120" t="str">
        <f>TEXT(Table_1[[#This Row],[Order Date]],"mmmm")</f>
        <v>November</v>
      </c>
    </row>
    <row r="4121" spans="1:23" ht="14.25" customHeight="1">
      <c r="A4121" s="2">
        <v>4120</v>
      </c>
      <c r="B4121" s="2" t="s">
        <v>7224</v>
      </c>
      <c r="C4121" s="2">
        <f>YEAR(Data!$D4121)</f>
        <v>2012</v>
      </c>
      <c r="D4121" s="7">
        <v>41237</v>
      </c>
      <c r="E4121" s="7">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c r="W4121" t="str">
        <f>TEXT(Table_1[[#This Row],[Order Date]],"mmmm")</f>
        <v>November</v>
      </c>
    </row>
    <row r="4122" spans="1:23" ht="14.25" customHeight="1">
      <c r="A4122" s="2">
        <v>4121</v>
      </c>
      <c r="B4122" s="2" t="s">
        <v>7225</v>
      </c>
      <c r="C4122" s="2">
        <f>YEAR(Data!$D4122)</f>
        <v>2014</v>
      </c>
      <c r="D4122" s="7">
        <v>41887</v>
      </c>
      <c r="E4122" s="7">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c r="W4122" t="str">
        <f>TEXT(Table_1[[#This Row],[Order Date]],"mmmm")</f>
        <v>September</v>
      </c>
    </row>
    <row r="4123" spans="1:23" ht="14.25" customHeight="1">
      <c r="A4123" s="2">
        <v>4122</v>
      </c>
      <c r="B4123" s="2" t="s">
        <v>7228</v>
      </c>
      <c r="C4123" s="2">
        <f>YEAR(Data!$D4123)</f>
        <v>2014</v>
      </c>
      <c r="D4123" s="7">
        <v>41771</v>
      </c>
      <c r="E4123" s="7">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c r="W4123" t="str">
        <f>TEXT(Table_1[[#This Row],[Order Date]],"mmmm")</f>
        <v>May</v>
      </c>
    </row>
    <row r="4124" spans="1:23" ht="14.25" customHeight="1">
      <c r="A4124" s="2">
        <v>4123</v>
      </c>
      <c r="B4124" s="2" t="s">
        <v>7228</v>
      </c>
      <c r="C4124" s="2">
        <f>YEAR(Data!$D4124)</f>
        <v>2014</v>
      </c>
      <c r="D4124" s="7">
        <v>41771</v>
      </c>
      <c r="E4124" s="7">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c r="W4124" t="str">
        <f>TEXT(Table_1[[#This Row],[Order Date]],"mmmm")</f>
        <v>May</v>
      </c>
    </row>
    <row r="4125" spans="1:23" ht="14.25" customHeight="1">
      <c r="A4125" s="2">
        <v>4124</v>
      </c>
      <c r="B4125" s="2" t="s">
        <v>7228</v>
      </c>
      <c r="C4125" s="2">
        <f>YEAR(Data!$D4125)</f>
        <v>2014</v>
      </c>
      <c r="D4125" s="7">
        <v>41771</v>
      </c>
      <c r="E4125" s="7">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c r="W4125" t="str">
        <f>TEXT(Table_1[[#This Row],[Order Date]],"mmmm")</f>
        <v>May</v>
      </c>
    </row>
    <row r="4126" spans="1:23" ht="14.25" customHeight="1">
      <c r="A4126" s="2">
        <v>4125</v>
      </c>
      <c r="B4126" s="2" t="s">
        <v>7229</v>
      </c>
      <c r="C4126" s="2">
        <f>YEAR(Data!$D4126)</f>
        <v>2011</v>
      </c>
      <c r="D4126" s="7">
        <v>40674</v>
      </c>
      <c r="E4126" s="7">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c r="W4126" t="str">
        <f>TEXT(Table_1[[#This Row],[Order Date]],"mmmm")</f>
        <v>May</v>
      </c>
    </row>
    <row r="4127" spans="1:23" ht="14.25" customHeight="1">
      <c r="A4127" s="2">
        <v>4126</v>
      </c>
      <c r="B4127" s="2" t="s">
        <v>7230</v>
      </c>
      <c r="C4127" s="2">
        <f>YEAR(Data!$D4127)</f>
        <v>2014</v>
      </c>
      <c r="D4127" s="7">
        <v>41848</v>
      </c>
      <c r="E4127" s="7">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c r="W4127" t="str">
        <f>TEXT(Table_1[[#This Row],[Order Date]],"mmmm")</f>
        <v>July</v>
      </c>
    </row>
    <row r="4128" spans="1:23" ht="14.25" customHeight="1">
      <c r="A4128" s="2">
        <v>4127</v>
      </c>
      <c r="B4128" s="2" t="s">
        <v>7231</v>
      </c>
      <c r="C4128" s="2">
        <f>YEAR(Data!$D4128)</f>
        <v>2014</v>
      </c>
      <c r="D4128" s="7">
        <v>41766</v>
      </c>
      <c r="E4128" s="7">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c r="W4128" t="str">
        <f>TEXT(Table_1[[#This Row],[Order Date]],"mmmm")</f>
        <v>May</v>
      </c>
    </row>
    <row r="4129" spans="1:23" ht="14.25" customHeight="1">
      <c r="A4129" s="2">
        <v>4128</v>
      </c>
      <c r="B4129" s="2" t="s">
        <v>7232</v>
      </c>
      <c r="C4129" s="2">
        <f>YEAR(Data!$D4129)</f>
        <v>2011</v>
      </c>
      <c r="D4129" s="7">
        <v>40805</v>
      </c>
      <c r="E4129" s="7">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c r="W4129" t="str">
        <f>TEXT(Table_1[[#This Row],[Order Date]],"mmmm")</f>
        <v>September</v>
      </c>
    </row>
    <row r="4130" spans="1:23" ht="14.25" customHeight="1">
      <c r="A4130" s="2">
        <v>4129</v>
      </c>
      <c r="B4130" s="2" t="s">
        <v>7232</v>
      </c>
      <c r="C4130" s="2">
        <f>YEAR(Data!$D4130)</f>
        <v>2011</v>
      </c>
      <c r="D4130" s="7">
        <v>40805</v>
      </c>
      <c r="E4130" s="7">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c r="W4130" t="str">
        <f>TEXT(Table_1[[#This Row],[Order Date]],"mmmm")</f>
        <v>September</v>
      </c>
    </row>
    <row r="4131" spans="1:23" ht="14.25" customHeight="1">
      <c r="A4131" s="2">
        <v>4130</v>
      </c>
      <c r="B4131" s="2" t="s">
        <v>7235</v>
      </c>
      <c r="C4131" s="2">
        <f>YEAR(Data!$D4131)</f>
        <v>2012</v>
      </c>
      <c r="D4131" s="7">
        <v>40997</v>
      </c>
      <c r="E4131" s="7">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c r="W4131" t="str">
        <f>TEXT(Table_1[[#This Row],[Order Date]],"mmmm")</f>
        <v>March</v>
      </c>
    </row>
    <row r="4132" spans="1:23" ht="14.25" customHeight="1">
      <c r="A4132" s="2">
        <v>4131</v>
      </c>
      <c r="B4132" s="2" t="s">
        <v>7236</v>
      </c>
      <c r="C4132" s="2">
        <f>YEAR(Data!$D4132)</f>
        <v>2011</v>
      </c>
      <c r="D4132" s="7">
        <v>40865</v>
      </c>
      <c r="E4132" s="7">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c r="W4132" t="str">
        <f>TEXT(Table_1[[#This Row],[Order Date]],"mmmm")</f>
        <v>November</v>
      </c>
    </row>
    <row r="4133" spans="1:23" ht="14.25" customHeight="1">
      <c r="A4133" s="2">
        <v>4132</v>
      </c>
      <c r="B4133" s="2" t="s">
        <v>7237</v>
      </c>
      <c r="C4133" s="2">
        <f>YEAR(Data!$D4133)</f>
        <v>2012</v>
      </c>
      <c r="D4133" s="7">
        <v>41092</v>
      </c>
      <c r="E4133" s="7">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c r="W4133" t="str">
        <f>TEXT(Table_1[[#This Row],[Order Date]],"mmmm")</f>
        <v>July</v>
      </c>
    </row>
    <row r="4134" spans="1:23" ht="14.25" customHeight="1">
      <c r="A4134" s="2">
        <v>4133</v>
      </c>
      <c r="B4134" s="2" t="s">
        <v>7237</v>
      </c>
      <c r="C4134" s="2">
        <f>YEAR(Data!$D4134)</f>
        <v>2012</v>
      </c>
      <c r="D4134" s="7">
        <v>41092</v>
      </c>
      <c r="E4134" s="7">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c r="W4134" t="str">
        <f>TEXT(Table_1[[#This Row],[Order Date]],"mmmm")</f>
        <v>July</v>
      </c>
    </row>
    <row r="4135" spans="1:23" ht="14.25" customHeight="1">
      <c r="A4135" s="2">
        <v>4134</v>
      </c>
      <c r="B4135" s="2" t="s">
        <v>7239</v>
      </c>
      <c r="C4135" s="2">
        <f>YEAR(Data!$D4135)</f>
        <v>2011</v>
      </c>
      <c r="D4135" s="7">
        <v>40794</v>
      </c>
      <c r="E4135" s="7">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c r="W4135" t="str">
        <f>TEXT(Table_1[[#This Row],[Order Date]],"mmmm")</f>
        <v>September</v>
      </c>
    </row>
    <row r="4136" spans="1:23" ht="14.25" customHeight="1">
      <c r="A4136" s="2">
        <v>4135</v>
      </c>
      <c r="B4136" s="2" t="s">
        <v>7239</v>
      </c>
      <c r="C4136" s="2">
        <f>YEAR(Data!$D4136)</f>
        <v>2011</v>
      </c>
      <c r="D4136" s="7">
        <v>40794</v>
      </c>
      <c r="E4136" s="7">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c r="W4136" t="str">
        <f>TEXT(Table_1[[#This Row],[Order Date]],"mmmm")</f>
        <v>September</v>
      </c>
    </row>
    <row r="4137" spans="1:23" ht="14.25" customHeight="1">
      <c r="A4137" s="2">
        <v>4136</v>
      </c>
      <c r="B4137" s="2" t="s">
        <v>7240</v>
      </c>
      <c r="C4137" s="2">
        <f>YEAR(Data!$D4137)</f>
        <v>2014</v>
      </c>
      <c r="D4137" s="7">
        <v>41915</v>
      </c>
      <c r="E4137" s="7">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c r="W4137" t="str">
        <f>TEXT(Table_1[[#This Row],[Order Date]],"mmmm")</f>
        <v>October</v>
      </c>
    </row>
    <row r="4138" spans="1:23" ht="14.25" customHeight="1">
      <c r="A4138" s="2">
        <v>4137</v>
      </c>
      <c r="B4138" s="2" t="s">
        <v>7240</v>
      </c>
      <c r="C4138" s="2">
        <f>YEAR(Data!$D4138)</f>
        <v>2014</v>
      </c>
      <c r="D4138" s="7">
        <v>41915</v>
      </c>
      <c r="E4138" s="7">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c r="W4138" t="str">
        <f>TEXT(Table_1[[#This Row],[Order Date]],"mmmm")</f>
        <v>October</v>
      </c>
    </row>
    <row r="4139" spans="1:23" ht="14.25" customHeight="1">
      <c r="A4139" s="2">
        <v>4138</v>
      </c>
      <c r="B4139" s="2" t="s">
        <v>7241</v>
      </c>
      <c r="C4139" s="2">
        <f>YEAR(Data!$D4139)</f>
        <v>2014</v>
      </c>
      <c r="D4139" s="7">
        <v>41963</v>
      </c>
      <c r="E4139" s="7">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c r="W4139" t="str">
        <f>TEXT(Table_1[[#This Row],[Order Date]],"mmmm")</f>
        <v>November</v>
      </c>
    </row>
    <row r="4140" spans="1:23" ht="14.25" customHeight="1">
      <c r="A4140" s="2">
        <v>4139</v>
      </c>
      <c r="B4140" s="2" t="s">
        <v>7242</v>
      </c>
      <c r="C4140" s="2">
        <f>YEAR(Data!$D4140)</f>
        <v>2013</v>
      </c>
      <c r="D4140" s="7">
        <v>41639</v>
      </c>
      <c r="E4140" s="7">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c r="W4140" t="str">
        <f>TEXT(Table_1[[#This Row],[Order Date]],"mmmm")</f>
        <v>December</v>
      </c>
    </row>
    <row r="4141" spans="1:23" ht="14.25" customHeight="1">
      <c r="A4141" s="2">
        <v>4140</v>
      </c>
      <c r="B4141" s="2" t="s">
        <v>7244</v>
      </c>
      <c r="C4141" s="2">
        <f>YEAR(Data!$D4141)</f>
        <v>2014</v>
      </c>
      <c r="D4141" s="7">
        <v>41975</v>
      </c>
      <c r="E4141" s="7">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c r="W4141" t="str">
        <f>TEXT(Table_1[[#This Row],[Order Date]],"mmmm")</f>
        <v>December</v>
      </c>
    </row>
    <row r="4142" spans="1:23" ht="14.25" customHeight="1">
      <c r="A4142" s="2">
        <v>4141</v>
      </c>
      <c r="B4142" s="2" t="s">
        <v>7244</v>
      </c>
      <c r="C4142" s="2">
        <f>YEAR(Data!$D4142)</f>
        <v>2014</v>
      </c>
      <c r="D4142" s="7">
        <v>41975</v>
      </c>
      <c r="E4142" s="7">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c r="W4142" t="str">
        <f>TEXT(Table_1[[#This Row],[Order Date]],"mmmm")</f>
        <v>December</v>
      </c>
    </row>
    <row r="4143" spans="1:23" ht="14.25" customHeight="1">
      <c r="A4143" s="2">
        <v>4142</v>
      </c>
      <c r="B4143" s="2" t="s">
        <v>7245</v>
      </c>
      <c r="C4143" s="2">
        <f>YEAR(Data!$D4143)</f>
        <v>2013</v>
      </c>
      <c r="D4143" s="7">
        <v>41439</v>
      </c>
      <c r="E4143" s="7">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c r="W4143" t="str">
        <f>TEXT(Table_1[[#This Row],[Order Date]],"mmmm")</f>
        <v>June</v>
      </c>
    </row>
    <row r="4144" spans="1:23" ht="14.25" customHeight="1">
      <c r="A4144" s="2">
        <v>4143</v>
      </c>
      <c r="B4144" s="2" t="s">
        <v>7247</v>
      </c>
      <c r="C4144" s="2">
        <f>YEAR(Data!$D4144)</f>
        <v>2011</v>
      </c>
      <c r="D4144" s="7">
        <v>40682</v>
      </c>
      <c r="E4144" s="7">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c r="W4144" t="str">
        <f>TEXT(Table_1[[#This Row],[Order Date]],"mmmm")</f>
        <v>May</v>
      </c>
    </row>
    <row r="4145" spans="1:23" ht="14.25" customHeight="1">
      <c r="A4145" s="2">
        <v>4144</v>
      </c>
      <c r="B4145" s="2" t="s">
        <v>7248</v>
      </c>
      <c r="C4145" s="2">
        <f>YEAR(Data!$D4145)</f>
        <v>2014</v>
      </c>
      <c r="D4145" s="7">
        <v>41670</v>
      </c>
      <c r="E4145" s="7">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c r="W4145" t="str">
        <f>TEXT(Table_1[[#This Row],[Order Date]],"mmmm")</f>
        <v>January</v>
      </c>
    </row>
    <row r="4146" spans="1:23" ht="14.25" customHeight="1">
      <c r="A4146" s="2">
        <v>4145</v>
      </c>
      <c r="B4146" s="2" t="s">
        <v>7248</v>
      </c>
      <c r="C4146" s="2">
        <f>YEAR(Data!$D4146)</f>
        <v>2014</v>
      </c>
      <c r="D4146" s="7">
        <v>41670</v>
      </c>
      <c r="E4146" s="7">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c r="W4146" t="str">
        <f>TEXT(Table_1[[#This Row],[Order Date]],"mmmm")</f>
        <v>January</v>
      </c>
    </row>
    <row r="4147" spans="1:23" ht="14.25" customHeight="1">
      <c r="A4147" s="2">
        <v>4146</v>
      </c>
      <c r="B4147" s="2" t="s">
        <v>7248</v>
      </c>
      <c r="C4147" s="2">
        <f>YEAR(Data!$D4147)</f>
        <v>2014</v>
      </c>
      <c r="D4147" s="7">
        <v>41670</v>
      </c>
      <c r="E4147" s="7">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c r="W4147" t="str">
        <f>TEXT(Table_1[[#This Row],[Order Date]],"mmmm")</f>
        <v>January</v>
      </c>
    </row>
    <row r="4148" spans="1:23" ht="14.25" customHeight="1">
      <c r="A4148" s="2">
        <v>4147</v>
      </c>
      <c r="B4148" s="2" t="s">
        <v>7251</v>
      </c>
      <c r="C4148" s="2">
        <f>YEAR(Data!$D4148)</f>
        <v>2012</v>
      </c>
      <c r="D4148" s="7">
        <v>41241</v>
      </c>
      <c r="E4148" s="7">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c r="W4148" t="str">
        <f>TEXT(Table_1[[#This Row],[Order Date]],"mmmm")</f>
        <v>November</v>
      </c>
    </row>
    <row r="4149" spans="1:23" ht="14.25" customHeight="1">
      <c r="A4149" s="2">
        <v>4148</v>
      </c>
      <c r="B4149" s="2" t="s">
        <v>7252</v>
      </c>
      <c r="C4149" s="2">
        <f>YEAR(Data!$D4149)</f>
        <v>2014</v>
      </c>
      <c r="D4149" s="7">
        <v>41936</v>
      </c>
      <c r="E4149" s="7">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c r="W4149" t="str">
        <f>TEXT(Table_1[[#This Row],[Order Date]],"mmmm")</f>
        <v>October</v>
      </c>
    </row>
    <row r="4150" spans="1:23" ht="14.25" customHeight="1">
      <c r="A4150" s="2">
        <v>4149</v>
      </c>
      <c r="B4150" s="2" t="s">
        <v>7252</v>
      </c>
      <c r="C4150" s="2">
        <f>YEAR(Data!$D4150)</f>
        <v>2014</v>
      </c>
      <c r="D4150" s="7">
        <v>41936</v>
      </c>
      <c r="E4150" s="7">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c r="W4150" t="str">
        <f>TEXT(Table_1[[#This Row],[Order Date]],"mmmm")</f>
        <v>October</v>
      </c>
    </row>
    <row r="4151" spans="1:23" ht="14.25" customHeight="1">
      <c r="A4151" s="2">
        <v>4150</v>
      </c>
      <c r="B4151" s="2" t="s">
        <v>7252</v>
      </c>
      <c r="C4151" s="2">
        <f>YEAR(Data!$D4151)</f>
        <v>2014</v>
      </c>
      <c r="D4151" s="7">
        <v>41936</v>
      </c>
      <c r="E4151" s="7">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c r="W4151" t="str">
        <f>TEXT(Table_1[[#This Row],[Order Date]],"mmmm")</f>
        <v>October</v>
      </c>
    </row>
    <row r="4152" spans="1:23" ht="14.25" customHeight="1">
      <c r="A4152" s="2">
        <v>4151</v>
      </c>
      <c r="B4152" s="2" t="s">
        <v>7252</v>
      </c>
      <c r="C4152" s="2">
        <f>YEAR(Data!$D4152)</f>
        <v>2014</v>
      </c>
      <c r="D4152" s="7">
        <v>41936</v>
      </c>
      <c r="E4152" s="7">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c r="W4152" t="str">
        <f>TEXT(Table_1[[#This Row],[Order Date]],"mmmm")</f>
        <v>October</v>
      </c>
    </row>
    <row r="4153" spans="1:23" ht="14.25" customHeight="1">
      <c r="A4153" s="2">
        <v>4152</v>
      </c>
      <c r="B4153" s="2" t="s">
        <v>7253</v>
      </c>
      <c r="C4153" s="2">
        <f>YEAR(Data!$D4153)</f>
        <v>2014</v>
      </c>
      <c r="D4153" s="7">
        <v>41890</v>
      </c>
      <c r="E4153" s="7">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c r="W4153" t="str">
        <f>TEXT(Table_1[[#This Row],[Order Date]],"mmmm")</f>
        <v>September</v>
      </c>
    </row>
    <row r="4154" spans="1:23" ht="14.25" customHeight="1">
      <c r="A4154" s="2">
        <v>4153</v>
      </c>
      <c r="B4154" s="2" t="s">
        <v>7253</v>
      </c>
      <c r="C4154" s="2">
        <f>YEAR(Data!$D4154)</f>
        <v>2014</v>
      </c>
      <c r="D4154" s="7">
        <v>41890</v>
      </c>
      <c r="E4154" s="7">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c r="W4154" t="str">
        <f>TEXT(Table_1[[#This Row],[Order Date]],"mmmm")</f>
        <v>September</v>
      </c>
    </row>
    <row r="4155" spans="1:23" ht="14.25" customHeight="1">
      <c r="A4155" s="2">
        <v>4154</v>
      </c>
      <c r="B4155" s="2" t="s">
        <v>7253</v>
      </c>
      <c r="C4155" s="2">
        <f>YEAR(Data!$D4155)</f>
        <v>2014</v>
      </c>
      <c r="D4155" s="7">
        <v>41890</v>
      </c>
      <c r="E4155" s="7">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c r="W4155" t="str">
        <f>TEXT(Table_1[[#This Row],[Order Date]],"mmmm")</f>
        <v>September</v>
      </c>
    </row>
    <row r="4156" spans="1:23" ht="14.25" customHeight="1">
      <c r="A4156" s="2">
        <v>4155</v>
      </c>
      <c r="B4156" s="2" t="s">
        <v>7254</v>
      </c>
      <c r="C4156" s="2">
        <f>YEAR(Data!$D4156)</f>
        <v>2013</v>
      </c>
      <c r="D4156" s="7">
        <v>41638</v>
      </c>
      <c r="E4156" s="7">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c r="W4156" t="str">
        <f>TEXT(Table_1[[#This Row],[Order Date]],"mmmm")</f>
        <v>December</v>
      </c>
    </row>
    <row r="4157" spans="1:23" ht="14.25" customHeight="1">
      <c r="A4157" s="2">
        <v>4156</v>
      </c>
      <c r="B4157" s="2" t="s">
        <v>7254</v>
      </c>
      <c r="C4157" s="2">
        <f>YEAR(Data!$D4157)</f>
        <v>2013</v>
      </c>
      <c r="D4157" s="7">
        <v>41638</v>
      </c>
      <c r="E4157" s="7">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c r="W4157" t="str">
        <f>TEXT(Table_1[[#This Row],[Order Date]],"mmmm")</f>
        <v>December</v>
      </c>
    </row>
    <row r="4158" spans="1:23" ht="14.25" customHeight="1">
      <c r="A4158" s="2">
        <v>4157</v>
      </c>
      <c r="B4158" s="2" t="s">
        <v>7255</v>
      </c>
      <c r="C4158" s="2">
        <f>YEAR(Data!$D4158)</f>
        <v>2012</v>
      </c>
      <c r="D4158" s="7">
        <v>41248</v>
      </c>
      <c r="E4158" s="7">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c r="W4158" t="str">
        <f>TEXT(Table_1[[#This Row],[Order Date]],"mmmm")</f>
        <v>December</v>
      </c>
    </row>
    <row r="4159" spans="1:23" ht="14.25" customHeight="1">
      <c r="A4159" s="2">
        <v>4158</v>
      </c>
      <c r="B4159" s="2" t="s">
        <v>7255</v>
      </c>
      <c r="C4159" s="2">
        <f>YEAR(Data!$D4159)</f>
        <v>2012</v>
      </c>
      <c r="D4159" s="7">
        <v>41248</v>
      </c>
      <c r="E4159" s="7">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c r="W4159" t="str">
        <f>TEXT(Table_1[[#This Row],[Order Date]],"mmmm")</f>
        <v>December</v>
      </c>
    </row>
    <row r="4160" spans="1:23" ht="14.25" customHeight="1">
      <c r="A4160" s="2">
        <v>4159</v>
      </c>
      <c r="B4160" s="2" t="s">
        <v>7256</v>
      </c>
      <c r="C4160" s="2">
        <f>YEAR(Data!$D4160)</f>
        <v>2011</v>
      </c>
      <c r="D4160" s="7">
        <v>40848</v>
      </c>
      <c r="E4160" s="7">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c r="W4160" t="str">
        <f>TEXT(Table_1[[#This Row],[Order Date]],"mmmm")</f>
        <v>November</v>
      </c>
    </row>
    <row r="4161" spans="1:23" ht="14.25" customHeight="1">
      <c r="A4161" s="2">
        <v>4160</v>
      </c>
      <c r="B4161" s="2" t="s">
        <v>7257</v>
      </c>
      <c r="C4161" s="2">
        <f>YEAR(Data!$D4161)</f>
        <v>2013</v>
      </c>
      <c r="D4161" s="7">
        <v>41381</v>
      </c>
      <c r="E4161" s="7">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c r="W4161" t="str">
        <f>TEXT(Table_1[[#This Row],[Order Date]],"mmmm")</f>
        <v>April</v>
      </c>
    </row>
    <row r="4162" spans="1:23" ht="14.25" customHeight="1">
      <c r="A4162" s="2">
        <v>4161</v>
      </c>
      <c r="B4162" s="2" t="s">
        <v>7258</v>
      </c>
      <c r="C4162" s="2">
        <f>YEAR(Data!$D4162)</f>
        <v>2014</v>
      </c>
      <c r="D4162" s="7">
        <v>41774</v>
      </c>
      <c r="E4162" s="7">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c r="W4162" t="str">
        <f>TEXT(Table_1[[#This Row],[Order Date]],"mmmm")</f>
        <v>May</v>
      </c>
    </row>
    <row r="4163" spans="1:23" ht="14.25" customHeight="1">
      <c r="A4163" s="2">
        <v>4162</v>
      </c>
      <c r="B4163" s="2" t="s">
        <v>7258</v>
      </c>
      <c r="C4163" s="2">
        <f>YEAR(Data!$D4163)</f>
        <v>2014</v>
      </c>
      <c r="D4163" s="7">
        <v>41774</v>
      </c>
      <c r="E4163" s="7">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c r="W4163" t="str">
        <f>TEXT(Table_1[[#This Row],[Order Date]],"mmmm")</f>
        <v>May</v>
      </c>
    </row>
    <row r="4164" spans="1:23" ht="14.25" customHeight="1">
      <c r="A4164" s="2">
        <v>4163</v>
      </c>
      <c r="B4164" s="2" t="s">
        <v>7261</v>
      </c>
      <c r="C4164" s="2">
        <f>YEAR(Data!$D4164)</f>
        <v>2012</v>
      </c>
      <c r="D4164" s="7">
        <v>40982</v>
      </c>
      <c r="E4164" s="7">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c r="W4164" t="str">
        <f>TEXT(Table_1[[#This Row],[Order Date]],"mmmm")</f>
        <v>March</v>
      </c>
    </row>
    <row r="4165" spans="1:23" ht="14.25" customHeight="1">
      <c r="A4165" s="2">
        <v>4164</v>
      </c>
      <c r="B4165" s="2" t="s">
        <v>7261</v>
      </c>
      <c r="C4165" s="2">
        <f>YEAR(Data!$D4165)</f>
        <v>2012</v>
      </c>
      <c r="D4165" s="7">
        <v>40982</v>
      </c>
      <c r="E4165" s="7">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c r="W4165" t="str">
        <f>TEXT(Table_1[[#This Row],[Order Date]],"mmmm")</f>
        <v>March</v>
      </c>
    </row>
    <row r="4166" spans="1:23" ht="14.25" customHeight="1">
      <c r="A4166" s="2">
        <v>4165</v>
      </c>
      <c r="B4166" s="2" t="s">
        <v>7262</v>
      </c>
      <c r="C4166" s="2">
        <f>YEAR(Data!$D4166)</f>
        <v>2014</v>
      </c>
      <c r="D4166" s="7">
        <v>41654</v>
      </c>
      <c r="E4166" s="7">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c r="W4166" t="str">
        <f>TEXT(Table_1[[#This Row],[Order Date]],"mmmm")</f>
        <v>January</v>
      </c>
    </row>
    <row r="4167" spans="1:23" ht="14.25" customHeight="1">
      <c r="A4167" s="2">
        <v>4166</v>
      </c>
      <c r="B4167" s="2" t="s">
        <v>7262</v>
      </c>
      <c r="C4167" s="2">
        <f>YEAR(Data!$D4167)</f>
        <v>2014</v>
      </c>
      <c r="D4167" s="7">
        <v>41654</v>
      </c>
      <c r="E4167" s="7">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c r="W4167" t="str">
        <f>TEXT(Table_1[[#This Row],[Order Date]],"mmmm")</f>
        <v>January</v>
      </c>
    </row>
    <row r="4168" spans="1:23" ht="14.25" customHeight="1">
      <c r="A4168" s="2">
        <v>4167</v>
      </c>
      <c r="B4168" s="2" t="s">
        <v>7265</v>
      </c>
      <c r="C4168" s="2">
        <f>YEAR(Data!$D4168)</f>
        <v>2012</v>
      </c>
      <c r="D4168" s="7">
        <v>40976</v>
      </c>
      <c r="E4168" s="7">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c r="W4168" t="str">
        <f>TEXT(Table_1[[#This Row],[Order Date]],"mmmm")</f>
        <v>March</v>
      </c>
    </row>
    <row r="4169" spans="1:23" ht="14.25" customHeight="1">
      <c r="A4169" s="2">
        <v>4168</v>
      </c>
      <c r="B4169" s="2" t="s">
        <v>7266</v>
      </c>
      <c r="C4169" s="2">
        <f>YEAR(Data!$D4169)</f>
        <v>2011</v>
      </c>
      <c r="D4169" s="7">
        <v>40827</v>
      </c>
      <c r="E4169" s="7">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c r="W4169" t="str">
        <f>TEXT(Table_1[[#This Row],[Order Date]],"mmmm")</f>
        <v>October</v>
      </c>
    </row>
    <row r="4170" spans="1:23" ht="14.25" customHeight="1">
      <c r="A4170" s="2">
        <v>4169</v>
      </c>
      <c r="B4170" s="2" t="s">
        <v>7266</v>
      </c>
      <c r="C4170" s="2">
        <f>YEAR(Data!$D4170)</f>
        <v>2011</v>
      </c>
      <c r="D4170" s="7">
        <v>40827</v>
      </c>
      <c r="E4170" s="7">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c r="W4170" t="str">
        <f>TEXT(Table_1[[#This Row],[Order Date]],"mmmm")</f>
        <v>October</v>
      </c>
    </row>
    <row r="4171" spans="1:23" ht="14.25" customHeight="1">
      <c r="A4171" s="2">
        <v>4170</v>
      </c>
      <c r="B4171" s="2" t="s">
        <v>7269</v>
      </c>
      <c r="C4171" s="2">
        <f>YEAR(Data!$D4171)</f>
        <v>2012</v>
      </c>
      <c r="D4171" s="7">
        <v>41012</v>
      </c>
      <c r="E4171" s="7">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c r="W4171" t="str">
        <f>TEXT(Table_1[[#This Row],[Order Date]],"mmmm")</f>
        <v>April</v>
      </c>
    </row>
    <row r="4172" spans="1:23" ht="14.25" customHeight="1">
      <c r="A4172" s="2">
        <v>4171</v>
      </c>
      <c r="B4172" s="2" t="s">
        <v>7269</v>
      </c>
      <c r="C4172" s="2">
        <f>YEAR(Data!$D4172)</f>
        <v>2012</v>
      </c>
      <c r="D4172" s="7">
        <v>41012</v>
      </c>
      <c r="E4172" s="7">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c r="W4172" t="str">
        <f>TEXT(Table_1[[#This Row],[Order Date]],"mmmm")</f>
        <v>April</v>
      </c>
    </row>
    <row r="4173" spans="1:23" ht="14.25" customHeight="1">
      <c r="A4173" s="2">
        <v>4172</v>
      </c>
      <c r="B4173" s="2" t="s">
        <v>7270</v>
      </c>
      <c r="C4173" s="2">
        <f>YEAR(Data!$D4173)</f>
        <v>2014</v>
      </c>
      <c r="D4173" s="7">
        <v>41960</v>
      </c>
      <c r="E4173" s="7">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c r="W4173" t="str">
        <f>TEXT(Table_1[[#This Row],[Order Date]],"mmmm")</f>
        <v>November</v>
      </c>
    </row>
    <row r="4174" spans="1:23" ht="14.25" customHeight="1">
      <c r="A4174" s="2">
        <v>4173</v>
      </c>
      <c r="B4174" s="2" t="s">
        <v>7271</v>
      </c>
      <c r="C4174" s="2">
        <f>YEAR(Data!$D4174)</f>
        <v>2013</v>
      </c>
      <c r="D4174" s="7">
        <v>41457</v>
      </c>
      <c r="E4174" s="7">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c r="W4174" t="str">
        <f>TEXT(Table_1[[#This Row],[Order Date]],"mmmm")</f>
        <v>July</v>
      </c>
    </row>
    <row r="4175" spans="1:23" ht="14.25" customHeight="1">
      <c r="A4175" s="2">
        <v>4174</v>
      </c>
      <c r="B4175" s="2" t="s">
        <v>7271</v>
      </c>
      <c r="C4175" s="2">
        <f>YEAR(Data!$D4175)</f>
        <v>2013</v>
      </c>
      <c r="D4175" s="7">
        <v>41457</v>
      </c>
      <c r="E4175" s="7">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c r="W4175" t="str">
        <f>TEXT(Table_1[[#This Row],[Order Date]],"mmmm")</f>
        <v>July</v>
      </c>
    </row>
    <row r="4176" spans="1:23" ht="14.25" customHeight="1">
      <c r="A4176" s="2">
        <v>4175</v>
      </c>
      <c r="B4176" s="2" t="s">
        <v>7271</v>
      </c>
      <c r="C4176" s="2">
        <f>YEAR(Data!$D4176)</f>
        <v>2013</v>
      </c>
      <c r="D4176" s="7">
        <v>41457</v>
      </c>
      <c r="E4176" s="7">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c r="W4176" t="str">
        <f>TEXT(Table_1[[#This Row],[Order Date]],"mmmm")</f>
        <v>July</v>
      </c>
    </row>
    <row r="4177" spans="1:23" ht="14.25" customHeight="1">
      <c r="A4177" s="2">
        <v>4176</v>
      </c>
      <c r="B4177" s="2" t="s">
        <v>7272</v>
      </c>
      <c r="C4177" s="2">
        <f>YEAR(Data!$D4177)</f>
        <v>2012</v>
      </c>
      <c r="D4177" s="7">
        <v>41242</v>
      </c>
      <c r="E4177" s="7">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c r="W4177" t="str">
        <f>TEXT(Table_1[[#This Row],[Order Date]],"mmmm")</f>
        <v>November</v>
      </c>
    </row>
    <row r="4178" spans="1:23" ht="14.25" customHeight="1">
      <c r="A4178" s="2">
        <v>4177</v>
      </c>
      <c r="B4178" s="2" t="s">
        <v>7275</v>
      </c>
      <c r="C4178" s="2">
        <f>YEAR(Data!$D4178)</f>
        <v>2011</v>
      </c>
      <c r="D4178" s="7">
        <v>40640</v>
      </c>
      <c r="E4178" s="7">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c r="W4178" t="str">
        <f>TEXT(Table_1[[#This Row],[Order Date]],"mmmm")</f>
        <v>April</v>
      </c>
    </row>
    <row r="4179" spans="1:23" ht="14.25" customHeight="1">
      <c r="A4179" s="2">
        <v>4178</v>
      </c>
      <c r="B4179" s="2" t="s">
        <v>7275</v>
      </c>
      <c r="C4179" s="2">
        <f>YEAR(Data!$D4179)</f>
        <v>2011</v>
      </c>
      <c r="D4179" s="7">
        <v>40640</v>
      </c>
      <c r="E4179" s="7">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c r="W4179" t="str">
        <f>TEXT(Table_1[[#This Row],[Order Date]],"mmmm")</f>
        <v>April</v>
      </c>
    </row>
    <row r="4180" spans="1:23" ht="14.25" customHeight="1">
      <c r="A4180" s="2">
        <v>4179</v>
      </c>
      <c r="B4180" s="2" t="s">
        <v>7276</v>
      </c>
      <c r="C4180" s="2">
        <f>YEAR(Data!$D4180)</f>
        <v>2013</v>
      </c>
      <c r="D4180" s="7">
        <v>41442</v>
      </c>
      <c r="E4180" s="7">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c r="W4180" t="str">
        <f>TEXT(Table_1[[#This Row],[Order Date]],"mmmm")</f>
        <v>June</v>
      </c>
    </row>
    <row r="4181" spans="1:23" ht="14.25" customHeight="1">
      <c r="A4181" s="2">
        <v>4180</v>
      </c>
      <c r="B4181" s="2" t="s">
        <v>7277</v>
      </c>
      <c r="C4181" s="2">
        <f>YEAR(Data!$D4181)</f>
        <v>2014</v>
      </c>
      <c r="D4181" s="7">
        <v>41705</v>
      </c>
      <c r="E4181" s="7">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c r="W4181" t="str">
        <f>TEXT(Table_1[[#This Row],[Order Date]],"mmmm")</f>
        <v>March</v>
      </c>
    </row>
    <row r="4182" spans="1:23" ht="14.25" customHeight="1">
      <c r="A4182" s="2">
        <v>4181</v>
      </c>
      <c r="B4182" s="2" t="s">
        <v>7278</v>
      </c>
      <c r="C4182" s="2">
        <f>YEAR(Data!$D4182)</f>
        <v>2014</v>
      </c>
      <c r="D4182" s="7">
        <v>41920</v>
      </c>
      <c r="E4182" s="7">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c r="W4182" t="str">
        <f>TEXT(Table_1[[#This Row],[Order Date]],"mmmm")</f>
        <v>October</v>
      </c>
    </row>
    <row r="4183" spans="1:23" ht="14.25" customHeight="1">
      <c r="A4183" s="2">
        <v>4182</v>
      </c>
      <c r="B4183" s="2" t="s">
        <v>7279</v>
      </c>
      <c r="C4183" s="2">
        <f>YEAR(Data!$D4183)</f>
        <v>2014</v>
      </c>
      <c r="D4183" s="7">
        <v>41919</v>
      </c>
      <c r="E4183" s="7">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c r="W4183" t="str">
        <f>TEXT(Table_1[[#This Row],[Order Date]],"mmmm")</f>
        <v>October</v>
      </c>
    </row>
    <row r="4184" spans="1:23" ht="14.25" customHeight="1">
      <c r="A4184" s="2">
        <v>4183</v>
      </c>
      <c r="B4184" s="2" t="s">
        <v>7279</v>
      </c>
      <c r="C4184" s="2">
        <f>YEAR(Data!$D4184)</f>
        <v>2014</v>
      </c>
      <c r="D4184" s="7">
        <v>41919</v>
      </c>
      <c r="E4184" s="7">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c r="W4184" t="str">
        <f>TEXT(Table_1[[#This Row],[Order Date]],"mmmm")</f>
        <v>October</v>
      </c>
    </row>
    <row r="4185" spans="1:23" ht="14.25" customHeight="1">
      <c r="A4185" s="2">
        <v>4184</v>
      </c>
      <c r="B4185" s="2" t="s">
        <v>7279</v>
      </c>
      <c r="C4185" s="2">
        <f>YEAR(Data!$D4185)</f>
        <v>2014</v>
      </c>
      <c r="D4185" s="7">
        <v>41919</v>
      </c>
      <c r="E4185" s="7">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c r="W4185" t="str">
        <f>TEXT(Table_1[[#This Row],[Order Date]],"mmmm")</f>
        <v>October</v>
      </c>
    </row>
    <row r="4186" spans="1:23" ht="14.25" customHeight="1">
      <c r="A4186" s="2">
        <v>4185</v>
      </c>
      <c r="B4186" s="2" t="s">
        <v>7282</v>
      </c>
      <c r="C4186" s="2">
        <f>YEAR(Data!$D4186)</f>
        <v>2013</v>
      </c>
      <c r="D4186" s="7">
        <v>41614</v>
      </c>
      <c r="E4186" s="7">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c r="W4186" t="str">
        <f>TEXT(Table_1[[#This Row],[Order Date]],"mmmm")</f>
        <v>December</v>
      </c>
    </row>
    <row r="4187" spans="1:23" ht="14.25" customHeight="1">
      <c r="A4187" s="2">
        <v>4186</v>
      </c>
      <c r="B4187" s="2" t="s">
        <v>7285</v>
      </c>
      <c r="C4187" s="2">
        <f>YEAR(Data!$D4187)</f>
        <v>2013</v>
      </c>
      <c r="D4187" s="7">
        <v>41569</v>
      </c>
      <c r="E4187" s="7">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c r="W4187" t="str">
        <f>TEXT(Table_1[[#This Row],[Order Date]],"mmmm")</f>
        <v>October</v>
      </c>
    </row>
    <row r="4188" spans="1:23" ht="14.25" customHeight="1">
      <c r="A4188" s="2">
        <v>4187</v>
      </c>
      <c r="B4188" s="2" t="s">
        <v>7286</v>
      </c>
      <c r="C4188" s="2">
        <f>YEAR(Data!$D4188)</f>
        <v>2014</v>
      </c>
      <c r="D4188" s="7">
        <v>41778</v>
      </c>
      <c r="E4188" s="7">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c r="W4188" t="str">
        <f>TEXT(Table_1[[#This Row],[Order Date]],"mmmm")</f>
        <v>May</v>
      </c>
    </row>
    <row r="4189" spans="1:23" ht="14.25" customHeight="1">
      <c r="A4189" s="2">
        <v>4188</v>
      </c>
      <c r="B4189" s="2" t="s">
        <v>7286</v>
      </c>
      <c r="C4189" s="2">
        <f>YEAR(Data!$D4189)</f>
        <v>2014</v>
      </c>
      <c r="D4189" s="7">
        <v>41778</v>
      </c>
      <c r="E4189" s="7">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c r="W4189" t="str">
        <f>TEXT(Table_1[[#This Row],[Order Date]],"mmmm")</f>
        <v>May</v>
      </c>
    </row>
    <row r="4190" spans="1:23" ht="14.25" customHeight="1">
      <c r="A4190" s="2">
        <v>4189</v>
      </c>
      <c r="B4190" s="2" t="s">
        <v>7286</v>
      </c>
      <c r="C4190" s="2">
        <f>YEAR(Data!$D4190)</f>
        <v>2014</v>
      </c>
      <c r="D4190" s="7">
        <v>41778</v>
      </c>
      <c r="E4190" s="7">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c r="W4190" t="str">
        <f>TEXT(Table_1[[#This Row],[Order Date]],"mmmm")</f>
        <v>May</v>
      </c>
    </row>
    <row r="4191" spans="1:23" ht="14.25" customHeight="1">
      <c r="A4191" s="2">
        <v>4190</v>
      </c>
      <c r="B4191" s="2" t="s">
        <v>7290</v>
      </c>
      <c r="C4191" s="2">
        <f>YEAR(Data!$D4191)</f>
        <v>2013</v>
      </c>
      <c r="D4191" s="7">
        <v>41544</v>
      </c>
      <c r="E4191" s="7">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c r="W4191" t="str">
        <f>TEXT(Table_1[[#This Row],[Order Date]],"mmmm")</f>
        <v>September</v>
      </c>
    </row>
    <row r="4192" spans="1:23" ht="14.25" customHeight="1">
      <c r="A4192" s="2">
        <v>4191</v>
      </c>
      <c r="B4192" s="2" t="s">
        <v>7294</v>
      </c>
      <c r="C4192" s="2">
        <f>YEAR(Data!$D4192)</f>
        <v>2014</v>
      </c>
      <c r="D4192" s="7">
        <v>41961</v>
      </c>
      <c r="E4192" s="7">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c r="W4192" t="str">
        <f>TEXT(Table_1[[#This Row],[Order Date]],"mmmm")</f>
        <v>November</v>
      </c>
    </row>
    <row r="4193" spans="1:23" ht="14.25" customHeight="1">
      <c r="A4193" s="2">
        <v>4192</v>
      </c>
      <c r="B4193" s="2" t="s">
        <v>7295</v>
      </c>
      <c r="C4193" s="2">
        <f>YEAR(Data!$D4193)</f>
        <v>2012</v>
      </c>
      <c r="D4193" s="7">
        <v>41098</v>
      </c>
      <c r="E4193" s="7">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c r="W4193" t="str">
        <f>TEXT(Table_1[[#This Row],[Order Date]],"mmmm")</f>
        <v>July</v>
      </c>
    </row>
    <row r="4194" spans="1:23" ht="14.25" customHeight="1">
      <c r="A4194" s="2">
        <v>4193</v>
      </c>
      <c r="B4194" s="2" t="s">
        <v>7298</v>
      </c>
      <c r="C4194" s="2">
        <f>YEAR(Data!$D4194)</f>
        <v>2012</v>
      </c>
      <c r="D4194" s="7">
        <v>41229</v>
      </c>
      <c r="E4194" s="7">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c r="W4194" t="str">
        <f>TEXT(Table_1[[#This Row],[Order Date]],"mmmm")</f>
        <v>November</v>
      </c>
    </row>
    <row r="4195" spans="1:23" ht="14.25" customHeight="1">
      <c r="A4195" s="2">
        <v>4194</v>
      </c>
      <c r="B4195" s="2" t="s">
        <v>7298</v>
      </c>
      <c r="C4195" s="2">
        <f>YEAR(Data!$D4195)</f>
        <v>2012</v>
      </c>
      <c r="D4195" s="7">
        <v>41229</v>
      </c>
      <c r="E4195" s="7">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c r="W4195" t="str">
        <f>TEXT(Table_1[[#This Row],[Order Date]],"mmmm")</f>
        <v>November</v>
      </c>
    </row>
    <row r="4196" spans="1:23" ht="14.25" customHeight="1">
      <c r="A4196" s="2">
        <v>4195</v>
      </c>
      <c r="B4196" s="2" t="s">
        <v>7300</v>
      </c>
      <c r="C4196" s="2">
        <f>YEAR(Data!$D4196)</f>
        <v>2012</v>
      </c>
      <c r="D4196" s="7">
        <v>41078</v>
      </c>
      <c r="E4196" s="7">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c r="W4196" t="str">
        <f>TEXT(Table_1[[#This Row],[Order Date]],"mmmm")</f>
        <v>June</v>
      </c>
    </row>
    <row r="4197" spans="1:23" ht="14.25" customHeight="1">
      <c r="A4197" s="2">
        <v>4196</v>
      </c>
      <c r="B4197" s="2" t="s">
        <v>7301</v>
      </c>
      <c r="C4197" s="2">
        <f>YEAR(Data!$D4197)</f>
        <v>2013</v>
      </c>
      <c r="D4197" s="7">
        <v>41373</v>
      </c>
      <c r="E4197" s="7">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c r="W4197" t="str">
        <f>TEXT(Table_1[[#This Row],[Order Date]],"mmmm")</f>
        <v>April</v>
      </c>
    </row>
    <row r="4198" spans="1:23" ht="14.25" customHeight="1">
      <c r="A4198" s="2">
        <v>4197</v>
      </c>
      <c r="B4198" s="2" t="s">
        <v>7302</v>
      </c>
      <c r="C4198" s="2">
        <f>YEAR(Data!$D4198)</f>
        <v>2012</v>
      </c>
      <c r="D4198" s="7">
        <v>41017</v>
      </c>
      <c r="E4198" s="7">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c r="W4198" t="str">
        <f>TEXT(Table_1[[#This Row],[Order Date]],"mmmm")</f>
        <v>April</v>
      </c>
    </row>
    <row r="4199" spans="1:23" ht="14.25" customHeight="1">
      <c r="A4199" s="2">
        <v>4198</v>
      </c>
      <c r="B4199" s="2" t="s">
        <v>7303</v>
      </c>
      <c r="C4199" s="2">
        <f>YEAR(Data!$D4199)</f>
        <v>2013</v>
      </c>
      <c r="D4199" s="7">
        <v>41612</v>
      </c>
      <c r="E4199" s="7">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c r="W4199" t="str">
        <f>TEXT(Table_1[[#This Row],[Order Date]],"mmmm")</f>
        <v>December</v>
      </c>
    </row>
    <row r="4200" spans="1:23" ht="14.25" customHeight="1">
      <c r="A4200" s="2">
        <v>4199</v>
      </c>
      <c r="B4200" s="2" t="s">
        <v>7303</v>
      </c>
      <c r="C4200" s="2">
        <f>YEAR(Data!$D4200)</f>
        <v>2013</v>
      </c>
      <c r="D4200" s="7">
        <v>41612</v>
      </c>
      <c r="E4200" s="7">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c r="W4200" t="str">
        <f>TEXT(Table_1[[#This Row],[Order Date]],"mmmm")</f>
        <v>December</v>
      </c>
    </row>
    <row r="4201" spans="1:23" ht="14.25" customHeight="1">
      <c r="A4201" s="2">
        <v>4200</v>
      </c>
      <c r="B4201" s="2" t="s">
        <v>7304</v>
      </c>
      <c r="C4201" s="2">
        <f>YEAR(Data!$D4201)</f>
        <v>2012</v>
      </c>
      <c r="D4201" s="7">
        <v>41253</v>
      </c>
      <c r="E4201" s="7">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c r="W4201" t="str">
        <f>TEXT(Table_1[[#This Row],[Order Date]],"mmmm")</f>
        <v>December</v>
      </c>
    </row>
    <row r="4202" spans="1:23" ht="14.25" customHeight="1">
      <c r="A4202" s="2">
        <v>4201</v>
      </c>
      <c r="B4202" s="2" t="s">
        <v>7304</v>
      </c>
      <c r="C4202" s="2">
        <f>YEAR(Data!$D4202)</f>
        <v>2012</v>
      </c>
      <c r="D4202" s="7">
        <v>41253</v>
      </c>
      <c r="E4202" s="7">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c r="W4202" t="str">
        <f>TEXT(Table_1[[#This Row],[Order Date]],"mmmm")</f>
        <v>December</v>
      </c>
    </row>
    <row r="4203" spans="1:23" ht="14.25" customHeight="1">
      <c r="A4203" s="2">
        <v>4202</v>
      </c>
      <c r="B4203" s="2" t="s">
        <v>7304</v>
      </c>
      <c r="C4203" s="2">
        <f>YEAR(Data!$D4203)</f>
        <v>2012</v>
      </c>
      <c r="D4203" s="7">
        <v>41253</v>
      </c>
      <c r="E4203" s="7">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c r="W4203" t="str">
        <f>TEXT(Table_1[[#This Row],[Order Date]],"mmmm")</f>
        <v>December</v>
      </c>
    </row>
    <row r="4204" spans="1:23" ht="14.25" customHeight="1">
      <c r="A4204" s="2">
        <v>4203</v>
      </c>
      <c r="B4204" s="2" t="s">
        <v>7304</v>
      </c>
      <c r="C4204" s="2">
        <f>YEAR(Data!$D4204)</f>
        <v>2012</v>
      </c>
      <c r="D4204" s="7">
        <v>41253</v>
      </c>
      <c r="E4204" s="7">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c r="W4204" t="str">
        <f>TEXT(Table_1[[#This Row],[Order Date]],"mmmm")</f>
        <v>December</v>
      </c>
    </row>
    <row r="4205" spans="1:23" ht="14.25" customHeight="1">
      <c r="A4205" s="2">
        <v>4204</v>
      </c>
      <c r="B4205" s="2" t="s">
        <v>7305</v>
      </c>
      <c r="C4205" s="2">
        <f>YEAR(Data!$D4205)</f>
        <v>2011</v>
      </c>
      <c r="D4205" s="7">
        <v>40847</v>
      </c>
      <c r="E4205" s="7">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c r="W4205" t="str">
        <f>TEXT(Table_1[[#This Row],[Order Date]],"mmmm")</f>
        <v>October</v>
      </c>
    </row>
    <row r="4206" spans="1:23" ht="14.25" customHeight="1">
      <c r="A4206" s="2">
        <v>4205</v>
      </c>
      <c r="B4206" s="2" t="s">
        <v>7305</v>
      </c>
      <c r="C4206" s="2">
        <f>YEAR(Data!$D4206)</f>
        <v>2011</v>
      </c>
      <c r="D4206" s="7">
        <v>40847</v>
      </c>
      <c r="E4206" s="7">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c r="W4206" t="str">
        <f>TEXT(Table_1[[#This Row],[Order Date]],"mmmm")</f>
        <v>October</v>
      </c>
    </row>
    <row r="4207" spans="1:23" ht="14.25" customHeight="1">
      <c r="A4207" s="2">
        <v>4206</v>
      </c>
      <c r="B4207" s="2" t="s">
        <v>7305</v>
      </c>
      <c r="C4207" s="2">
        <f>YEAR(Data!$D4207)</f>
        <v>2011</v>
      </c>
      <c r="D4207" s="7">
        <v>40847</v>
      </c>
      <c r="E4207" s="7">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c r="W4207" t="str">
        <f>TEXT(Table_1[[#This Row],[Order Date]],"mmmm")</f>
        <v>October</v>
      </c>
    </row>
    <row r="4208" spans="1:23" ht="14.25" customHeight="1">
      <c r="A4208" s="2">
        <v>4207</v>
      </c>
      <c r="B4208" s="2" t="s">
        <v>7305</v>
      </c>
      <c r="C4208" s="2">
        <f>YEAR(Data!$D4208)</f>
        <v>2011</v>
      </c>
      <c r="D4208" s="7">
        <v>40847</v>
      </c>
      <c r="E4208" s="7">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c r="W4208" t="str">
        <f>TEXT(Table_1[[#This Row],[Order Date]],"mmmm")</f>
        <v>October</v>
      </c>
    </row>
    <row r="4209" spans="1:23" ht="14.25" customHeight="1">
      <c r="A4209" s="2">
        <v>4208</v>
      </c>
      <c r="B4209" s="2" t="s">
        <v>7305</v>
      </c>
      <c r="C4209" s="2">
        <f>YEAR(Data!$D4209)</f>
        <v>2011</v>
      </c>
      <c r="D4209" s="7">
        <v>40847</v>
      </c>
      <c r="E4209" s="7">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c r="W4209" t="str">
        <f>TEXT(Table_1[[#This Row],[Order Date]],"mmmm")</f>
        <v>October</v>
      </c>
    </row>
    <row r="4210" spans="1:23" ht="14.25" customHeight="1">
      <c r="A4210" s="2">
        <v>4209</v>
      </c>
      <c r="B4210" s="2" t="s">
        <v>7305</v>
      </c>
      <c r="C4210" s="2">
        <f>YEAR(Data!$D4210)</f>
        <v>2011</v>
      </c>
      <c r="D4210" s="7">
        <v>40847</v>
      </c>
      <c r="E4210" s="7">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c r="W4210" t="str">
        <f>TEXT(Table_1[[#This Row],[Order Date]],"mmmm")</f>
        <v>October</v>
      </c>
    </row>
    <row r="4211" spans="1:23" ht="14.25" customHeight="1">
      <c r="A4211" s="2">
        <v>4210</v>
      </c>
      <c r="B4211" s="2" t="s">
        <v>7305</v>
      </c>
      <c r="C4211" s="2">
        <f>YEAR(Data!$D4211)</f>
        <v>2011</v>
      </c>
      <c r="D4211" s="7">
        <v>40847</v>
      </c>
      <c r="E4211" s="7">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c r="W4211" t="str">
        <f>TEXT(Table_1[[#This Row],[Order Date]],"mmmm")</f>
        <v>October</v>
      </c>
    </row>
    <row r="4212" spans="1:23" ht="14.25" customHeight="1">
      <c r="A4212" s="2">
        <v>4211</v>
      </c>
      <c r="B4212" s="2" t="s">
        <v>7307</v>
      </c>
      <c r="C4212" s="2">
        <f>YEAR(Data!$D4212)</f>
        <v>2014</v>
      </c>
      <c r="D4212" s="7">
        <v>41983</v>
      </c>
      <c r="E4212" s="7">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c r="W4212" t="str">
        <f>TEXT(Table_1[[#This Row],[Order Date]],"mmmm")</f>
        <v>December</v>
      </c>
    </row>
    <row r="4213" spans="1:23" ht="14.25" customHeight="1">
      <c r="A4213" s="2">
        <v>4212</v>
      </c>
      <c r="B4213" s="2" t="s">
        <v>7310</v>
      </c>
      <c r="C4213" s="2">
        <f>YEAR(Data!$D4213)</f>
        <v>2011</v>
      </c>
      <c r="D4213" s="7">
        <v>40668</v>
      </c>
      <c r="E4213" s="7">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c r="W4213" t="str">
        <f>TEXT(Table_1[[#This Row],[Order Date]],"mmmm")</f>
        <v>May</v>
      </c>
    </row>
    <row r="4214" spans="1:23" ht="14.25" customHeight="1">
      <c r="A4214" s="2">
        <v>4213</v>
      </c>
      <c r="B4214" s="2" t="s">
        <v>7310</v>
      </c>
      <c r="C4214" s="2">
        <f>YEAR(Data!$D4214)</f>
        <v>2011</v>
      </c>
      <c r="D4214" s="7">
        <v>40668</v>
      </c>
      <c r="E4214" s="7">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c r="W4214" t="str">
        <f>TEXT(Table_1[[#This Row],[Order Date]],"mmmm")</f>
        <v>May</v>
      </c>
    </row>
    <row r="4215" spans="1:23" ht="14.25" customHeight="1">
      <c r="A4215" s="2">
        <v>4214</v>
      </c>
      <c r="B4215" s="2" t="s">
        <v>7310</v>
      </c>
      <c r="C4215" s="2">
        <f>YEAR(Data!$D4215)</f>
        <v>2011</v>
      </c>
      <c r="D4215" s="7">
        <v>40668</v>
      </c>
      <c r="E4215" s="7">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c r="W4215" t="str">
        <f>TEXT(Table_1[[#This Row],[Order Date]],"mmmm")</f>
        <v>May</v>
      </c>
    </row>
    <row r="4216" spans="1:23" ht="14.25" customHeight="1">
      <c r="A4216" s="2">
        <v>4215</v>
      </c>
      <c r="B4216" s="2" t="s">
        <v>7313</v>
      </c>
      <c r="C4216" s="2">
        <f>YEAR(Data!$D4216)</f>
        <v>2013</v>
      </c>
      <c r="D4216" s="7">
        <v>41338</v>
      </c>
      <c r="E4216" s="7">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c r="W4216" t="str">
        <f>TEXT(Table_1[[#This Row],[Order Date]],"mmmm")</f>
        <v>March</v>
      </c>
    </row>
    <row r="4217" spans="1:23" ht="14.25" customHeight="1">
      <c r="A4217" s="2">
        <v>4216</v>
      </c>
      <c r="B4217" s="2" t="s">
        <v>7316</v>
      </c>
      <c r="C4217" s="2">
        <f>YEAR(Data!$D4217)</f>
        <v>2011</v>
      </c>
      <c r="D4217" s="7">
        <v>40877</v>
      </c>
      <c r="E4217" s="7">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c r="W4217" t="str">
        <f>TEXT(Table_1[[#This Row],[Order Date]],"mmmm")</f>
        <v>November</v>
      </c>
    </row>
    <row r="4218" spans="1:23" ht="14.25" customHeight="1">
      <c r="A4218" s="2">
        <v>4217</v>
      </c>
      <c r="B4218" s="2" t="s">
        <v>7319</v>
      </c>
      <c r="C4218" s="2">
        <f>YEAR(Data!$D4218)</f>
        <v>2012</v>
      </c>
      <c r="D4218" s="7">
        <v>40957</v>
      </c>
      <c r="E4218" s="7">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c r="W4218" t="str">
        <f>TEXT(Table_1[[#This Row],[Order Date]],"mmmm")</f>
        <v>February</v>
      </c>
    </row>
    <row r="4219" spans="1:23" ht="14.25" customHeight="1">
      <c r="A4219" s="2">
        <v>4218</v>
      </c>
      <c r="B4219" s="2" t="s">
        <v>7320</v>
      </c>
      <c r="C4219" s="2">
        <f>YEAR(Data!$D4219)</f>
        <v>2014</v>
      </c>
      <c r="D4219" s="7">
        <v>41731</v>
      </c>
      <c r="E4219" s="7">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c r="W4219" t="str">
        <f>TEXT(Table_1[[#This Row],[Order Date]],"mmmm")</f>
        <v>April</v>
      </c>
    </row>
    <row r="4220" spans="1:23" ht="14.25" customHeight="1">
      <c r="A4220" s="2">
        <v>4219</v>
      </c>
      <c r="B4220" s="2" t="s">
        <v>7320</v>
      </c>
      <c r="C4220" s="2">
        <f>YEAR(Data!$D4220)</f>
        <v>2014</v>
      </c>
      <c r="D4220" s="7">
        <v>41731</v>
      </c>
      <c r="E4220" s="7">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c r="W4220" t="str">
        <f>TEXT(Table_1[[#This Row],[Order Date]],"mmmm")</f>
        <v>April</v>
      </c>
    </row>
    <row r="4221" spans="1:23" ht="14.25" customHeight="1">
      <c r="A4221" s="2">
        <v>4220</v>
      </c>
      <c r="B4221" s="2" t="s">
        <v>7323</v>
      </c>
      <c r="C4221" s="2">
        <f>YEAR(Data!$D4221)</f>
        <v>2014</v>
      </c>
      <c r="D4221" s="7">
        <v>41802</v>
      </c>
      <c r="E4221" s="7">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c r="W4221" t="str">
        <f>TEXT(Table_1[[#This Row],[Order Date]],"mmmm")</f>
        <v>June</v>
      </c>
    </row>
    <row r="4222" spans="1:23" ht="14.25" customHeight="1">
      <c r="A4222" s="2">
        <v>4221</v>
      </c>
      <c r="B4222" s="2" t="s">
        <v>7323</v>
      </c>
      <c r="C4222" s="2">
        <f>YEAR(Data!$D4222)</f>
        <v>2014</v>
      </c>
      <c r="D4222" s="7">
        <v>41802</v>
      </c>
      <c r="E4222" s="7">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c r="W4222" t="str">
        <f>TEXT(Table_1[[#This Row],[Order Date]],"mmmm")</f>
        <v>June</v>
      </c>
    </row>
    <row r="4223" spans="1:23" ht="14.25" customHeight="1">
      <c r="A4223" s="2">
        <v>4222</v>
      </c>
      <c r="B4223" s="2" t="s">
        <v>7323</v>
      </c>
      <c r="C4223" s="2">
        <f>YEAR(Data!$D4223)</f>
        <v>2014</v>
      </c>
      <c r="D4223" s="7">
        <v>41802</v>
      </c>
      <c r="E4223" s="7">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c r="W4223" t="str">
        <f>TEXT(Table_1[[#This Row],[Order Date]],"mmmm")</f>
        <v>June</v>
      </c>
    </row>
    <row r="4224" spans="1:23" ht="14.25" customHeight="1">
      <c r="A4224" s="2">
        <v>4223</v>
      </c>
      <c r="B4224" s="2" t="s">
        <v>7323</v>
      </c>
      <c r="C4224" s="2">
        <f>YEAR(Data!$D4224)</f>
        <v>2014</v>
      </c>
      <c r="D4224" s="7">
        <v>41802</v>
      </c>
      <c r="E4224" s="7">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c r="W4224" t="str">
        <f>TEXT(Table_1[[#This Row],[Order Date]],"mmmm")</f>
        <v>June</v>
      </c>
    </row>
    <row r="4225" spans="1:23" ht="14.25" customHeight="1">
      <c r="A4225" s="2">
        <v>4224</v>
      </c>
      <c r="B4225" s="2" t="s">
        <v>7323</v>
      </c>
      <c r="C4225" s="2">
        <f>YEAR(Data!$D4225)</f>
        <v>2014</v>
      </c>
      <c r="D4225" s="7">
        <v>41802</v>
      </c>
      <c r="E4225" s="7">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c r="W4225" t="str">
        <f>TEXT(Table_1[[#This Row],[Order Date]],"mmmm")</f>
        <v>June</v>
      </c>
    </row>
    <row r="4226" spans="1:23" ht="14.25" customHeight="1">
      <c r="A4226" s="2">
        <v>4225</v>
      </c>
      <c r="B4226" s="2" t="s">
        <v>7326</v>
      </c>
      <c r="C4226" s="2">
        <f>YEAR(Data!$D4226)</f>
        <v>2013</v>
      </c>
      <c r="D4226" s="7">
        <v>41548</v>
      </c>
      <c r="E4226" s="7">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c r="W4226" t="str">
        <f>TEXT(Table_1[[#This Row],[Order Date]],"mmmm")</f>
        <v>October</v>
      </c>
    </row>
    <row r="4227" spans="1:23" ht="14.25" customHeight="1">
      <c r="A4227" s="2">
        <v>4226</v>
      </c>
      <c r="B4227" s="2" t="s">
        <v>7327</v>
      </c>
      <c r="C4227" s="2">
        <f>YEAR(Data!$D4227)</f>
        <v>2011</v>
      </c>
      <c r="D4227" s="7">
        <v>40890</v>
      </c>
      <c r="E4227" s="7">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c r="W4227" t="str">
        <f>TEXT(Table_1[[#This Row],[Order Date]],"mmmm")</f>
        <v>December</v>
      </c>
    </row>
    <row r="4228" spans="1:23" ht="14.25" customHeight="1">
      <c r="A4228" s="2">
        <v>4227</v>
      </c>
      <c r="B4228" s="2" t="s">
        <v>7330</v>
      </c>
      <c r="C4228" s="2">
        <f>YEAR(Data!$D4228)</f>
        <v>2014</v>
      </c>
      <c r="D4228" s="7">
        <v>41955</v>
      </c>
      <c r="E4228" s="7">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c r="W4228" t="str">
        <f>TEXT(Table_1[[#This Row],[Order Date]],"mmmm")</f>
        <v>November</v>
      </c>
    </row>
    <row r="4229" spans="1:23" ht="14.25" customHeight="1">
      <c r="A4229" s="2">
        <v>4228</v>
      </c>
      <c r="B4229" s="2" t="s">
        <v>7331</v>
      </c>
      <c r="C4229" s="2">
        <f>YEAR(Data!$D4229)</f>
        <v>2012</v>
      </c>
      <c r="D4229" s="7">
        <v>40913</v>
      </c>
      <c r="E4229" s="7">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c r="W4229" t="str">
        <f>TEXT(Table_1[[#This Row],[Order Date]],"mmmm")</f>
        <v>January</v>
      </c>
    </row>
    <row r="4230" spans="1:23" ht="14.25" customHeight="1">
      <c r="A4230" s="2">
        <v>4229</v>
      </c>
      <c r="B4230" s="2" t="s">
        <v>7332</v>
      </c>
      <c r="C4230" s="2">
        <f>YEAR(Data!$D4230)</f>
        <v>2013</v>
      </c>
      <c r="D4230" s="7">
        <v>41358</v>
      </c>
      <c r="E4230" s="7">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c r="W4230" t="str">
        <f>TEXT(Table_1[[#This Row],[Order Date]],"mmmm")</f>
        <v>March</v>
      </c>
    </row>
    <row r="4231" spans="1:23" ht="14.25" customHeight="1">
      <c r="A4231" s="2">
        <v>4230</v>
      </c>
      <c r="B4231" s="2" t="s">
        <v>7333</v>
      </c>
      <c r="C4231" s="2">
        <f>YEAR(Data!$D4231)</f>
        <v>2014</v>
      </c>
      <c r="D4231" s="7">
        <v>41826</v>
      </c>
      <c r="E4231" s="7">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c r="W4231" t="str">
        <f>TEXT(Table_1[[#This Row],[Order Date]],"mmmm")</f>
        <v>July</v>
      </c>
    </row>
    <row r="4232" spans="1:23" ht="14.25" customHeight="1">
      <c r="A4232" s="2">
        <v>4231</v>
      </c>
      <c r="B4232" s="2" t="s">
        <v>7333</v>
      </c>
      <c r="C4232" s="2">
        <f>YEAR(Data!$D4232)</f>
        <v>2014</v>
      </c>
      <c r="D4232" s="7">
        <v>41826</v>
      </c>
      <c r="E4232" s="7">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c r="W4232" t="str">
        <f>TEXT(Table_1[[#This Row],[Order Date]],"mmmm")</f>
        <v>July</v>
      </c>
    </row>
    <row r="4233" spans="1:23" ht="14.25" customHeight="1">
      <c r="A4233" s="2">
        <v>4232</v>
      </c>
      <c r="B4233" s="2" t="s">
        <v>7333</v>
      </c>
      <c r="C4233" s="2">
        <f>YEAR(Data!$D4233)</f>
        <v>2014</v>
      </c>
      <c r="D4233" s="7">
        <v>41826</v>
      </c>
      <c r="E4233" s="7">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c r="W4233" t="str">
        <f>TEXT(Table_1[[#This Row],[Order Date]],"mmmm")</f>
        <v>July</v>
      </c>
    </row>
    <row r="4234" spans="1:23" ht="14.25" customHeight="1">
      <c r="A4234" s="2">
        <v>4233</v>
      </c>
      <c r="B4234" s="2" t="s">
        <v>7333</v>
      </c>
      <c r="C4234" s="2">
        <f>YEAR(Data!$D4234)</f>
        <v>2014</v>
      </c>
      <c r="D4234" s="7">
        <v>41826</v>
      </c>
      <c r="E4234" s="7">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c r="W4234" t="str">
        <f>TEXT(Table_1[[#This Row],[Order Date]],"mmmm")</f>
        <v>July</v>
      </c>
    </row>
    <row r="4235" spans="1:23" ht="14.25" customHeight="1">
      <c r="A4235" s="2">
        <v>4234</v>
      </c>
      <c r="B4235" s="2" t="s">
        <v>7333</v>
      </c>
      <c r="C4235" s="2">
        <f>YEAR(Data!$D4235)</f>
        <v>2014</v>
      </c>
      <c r="D4235" s="7">
        <v>41826</v>
      </c>
      <c r="E4235" s="7">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c r="W4235" t="str">
        <f>TEXT(Table_1[[#This Row],[Order Date]],"mmmm")</f>
        <v>July</v>
      </c>
    </row>
    <row r="4236" spans="1:23" ht="14.25" customHeight="1">
      <c r="A4236" s="2">
        <v>4235</v>
      </c>
      <c r="B4236" s="2" t="s">
        <v>7336</v>
      </c>
      <c r="C4236" s="2">
        <f>YEAR(Data!$D4236)</f>
        <v>2011</v>
      </c>
      <c r="D4236" s="7">
        <v>40807</v>
      </c>
      <c r="E4236" s="7">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c r="W4236" t="str">
        <f>TEXT(Table_1[[#This Row],[Order Date]],"mmmm")</f>
        <v>September</v>
      </c>
    </row>
    <row r="4237" spans="1:23" ht="14.25" customHeight="1">
      <c r="A4237" s="2">
        <v>4236</v>
      </c>
      <c r="B4237" s="2" t="s">
        <v>7336</v>
      </c>
      <c r="C4237" s="2">
        <f>YEAR(Data!$D4237)</f>
        <v>2011</v>
      </c>
      <c r="D4237" s="7">
        <v>40807</v>
      </c>
      <c r="E4237" s="7">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c r="W4237" t="str">
        <f>TEXT(Table_1[[#This Row],[Order Date]],"mmmm")</f>
        <v>September</v>
      </c>
    </row>
    <row r="4238" spans="1:23" ht="14.25" customHeight="1">
      <c r="A4238" s="2">
        <v>4237</v>
      </c>
      <c r="B4238" s="2" t="s">
        <v>7337</v>
      </c>
      <c r="C4238" s="2">
        <f>YEAR(Data!$D4238)</f>
        <v>2013</v>
      </c>
      <c r="D4238" s="7">
        <v>41479</v>
      </c>
      <c r="E4238" s="7">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c r="W4238" t="str">
        <f>TEXT(Table_1[[#This Row],[Order Date]],"mmmm")</f>
        <v>July</v>
      </c>
    </row>
    <row r="4239" spans="1:23" ht="14.25" customHeight="1">
      <c r="A4239" s="2">
        <v>4238</v>
      </c>
      <c r="B4239" s="2" t="s">
        <v>7340</v>
      </c>
      <c r="C4239" s="2">
        <f>YEAR(Data!$D4239)</f>
        <v>2014</v>
      </c>
      <c r="D4239" s="7">
        <v>41881</v>
      </c>
      <c r="E4239" s="7">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c r="W4239" t="str">
        <f>TEXT(Table_1[[#This Row],[Order Date]],"mmmm")</f>
        <v>August</v>
      </c>
    </row>
    <row r="4240" spans="1:23" ht="14.25" customHeight="1">
      <c r="A4240" s="2">
        <v>4239</v>
      </c>
      <c r="B4240" s="2" t="s">
        <v>7343</v>
      </c>
      <c r="C4240" s="2">
        <f>YEAR(Data!$D4240)</f>
        <v>2014</v>
      </c>
      <c r="D4240" s="7">
        <v>41725</v>
      </c>
      <c r="E4240" s="7">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c r="W4240" t="str">
        <f>TEXT(Table_1[[#This Row],[Order Date]],"mmmm")</f>
        <v>March</v>
      </c>
    </row>
    <row r="4241" spans="1:23" ht="14.25" customHeight="1">
      <c r="A4241" s="2">
        <v>4240</v>
      </c>
      <c r="B4241" s="2" t="s">
        <v>7346</v>
      </c>
      <c r="C4241" s="2">
        <f>YEAR(Data!$D4241)</f>
        <v>2014</v>
      </c>
      <c r="D4241" s="7">
        <v>42003</v>
      </c>
      <c r="E4241" s="7">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c r="W4241" t="str">
        <f>TEXT(Table_1[[#This Row],[Order Date]],"mmmm")</f>
        <v>December</v>
      </c>
    </row>
    <row r="4242" spans="1:23" ht="14.25" customHeight="1">
      <c r="A4242" s="2">
        <v>4241</v>
      </c>
      <c r="B4242" s="2" t="s">
        <v>7347</v>
      </c>
      <c r="C4242" s="2">
        <f>YEAR(Data!$D4242)</f>
        <v>2011</v>
      </c>
      <c r="D4242" s="7">
        <v>40806</v>
      </c>
      <c r="E4242" s="7">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c r="W4242" t="str">
        <f>TEXT(Table_1[[#This Row],[Order Date]],"mmmm")</f>
        <v>September</v>
      </c>
    </row>
    <row r="4243" spans="1:23" ht="14.25" customHeight="1">
      <c r="A4243" s="2">
        <v>4242</v>
      </c>
      <c r="B4243" s="2" t="s">
        <v>7347</v>
      </c>
      <c r="C4243" s="2">
        <f>YEAR(Data!$D4243)</f>
        <v>2011</v>
      </c>
      <c r="D4243" s="7">
        <v>40806</v>
      </c>
      <c r="E4243" s="7">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c r="W4243" t="str">
        <f>TEXT(Table_1[[#This Row],[Order Date]],"mmmm")</f>
        <v>September</v>
      </c>
    </row>
    <row r="4244" spans="1:23" ht="14.25" customHeight="1">
      <c r="A4244" s="2">
        <v>4243</v>
      </c>
      <c r="B4244" s="2" t="s">
        <v>7349</v>
      </c>
      <c r="C4244" s="2">
        <f>YEAR(Data!$D4244)</f>
        <v>2013</v>
      </c>
      <c r="D4244" s="7">
        <v>41369</v>
      </c>
      <c r="E4244" s="7">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c r="W4244" t="str">
        <f>TEXT(Table_1[[#This Row],[Order Date]],"mmmm")</f>
        <v>April</v>
      </c>
    </row>
    <row r="4245" spans="1:23" ht="14.25" customHeight="1">
      <c r="A4245" s="2">
        <v>4244</v>
      </c>
      <c r="B4245" s="2" t="s">
        <v>7349</v>
      </c>
      <c r="C4245" s="2">
        <f>YEAR(Data!$D4245)</f>
        <v>2013</v>
      </c>
      <c r="D4245" s="7">
        <v>41369</v>
      </c>
      <c r="E4245" s="7">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c r="W4245" t="str">
        <f>TEXT(Table_1[[#This Row],[Order Date]],"mmmm")</f>
        <v>April</v>
      </c>
    </row>
    <row r="4246" spans="1:23" ht="14.25" customHeight="1">
      <c r="A4246" s="2">
        <v>4245</v>
      </c>
      <c r="B4246" s="2" t="s">
        <v>7350</v>
      </c>
      <c r="C4246" s="2">
        <f>YEAR(Data!$D4246)</f>
        <v>2011</v>
      </c>
      <c r="D4246" s="7">
        <v>40628</v>
      </c>
      <c r="E4246" s="7">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c r="W4246" t="str">
        <f>TEXT(Table_1[[#This Row],[Order Date]],"mmmm")</f>
        <v>March</v>
      </c>
    </row>
    <row r="4247" spans="1:23" ht="14.25" customHeight="1">
      <c r="A4247" s="2">
        <v>4246</v>
      </c>
      <c r="B4247" s="2" t="s">
        <v>7351</v>
      </c>
      <c r="C4247" s="2">
        <f>YEAR(Data!$D4247)</f>
        <v>2014</v>
      </c>
      <c r="D4247" s="7">
        <v>41972</v>
      </c>
      <c r="E4247" s="7">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c r="W4247" t="str">
        <f>TEXT(Table_1[[#This Row],[Order Date]],"mmmm")</f>
        <v>November</v>
      </c>
    </row>
    <row r="4248" spans="1:23" ht="14.25" customHeight="1">
      <c r="A4248" s="2">
        <v>4247</v>
      </c>
      <c r="B4248" s="2" t="s">
        <v>7351</v>
      </c>
      <c r="C4248" s="2">
        <f>YEAR(Data!$D4248)</f>
        <v>2014</v>
      </c>
      <c r="D4248" s="7">
        <v>41972</v>
      </c>
      <c r="E4248" s="7">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c r="W4248" t="str">
        <f>TEXT(Table_1[[#This Row],[Order Date]],"mmmm")</f>
        <v>November</v>
      </c>
    </row>
    <row r="4249" spans="1:23" ht="14.25" customHeight="1">
      <c r="A4249" s="2">
        <v>4248</v>
      </c>
      <c r="B4249" s="2" t="s">
        <v>7351</v>
      </c>
      <c r="C4249" s="2">
        <f>YEAR(Data!$D4249)</f>
        <v>2014</v>
      </c>
      <c r="D4249" s="7">
        <v>41972</v>
      </c>
      <c r="E4249" s="7">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c r="W4249" t="str">
        <f>TEXT(Table_1[[#This Row],[Order Date]],"mmmm")</f>
        <v>November</v>
      </c>
    </row>
    <row r="4250" spans="1:23" ht="14.25" customHeight="1">
      <c r="A4250" s="2">
        <v>4249</v>
      </c>
      <c r="B4250" s="2" t="s">
        <v>7352</v>
      </c>
      <c r="C4250" s="2">
        <f>YEAR(Data!$D4250)</f>
        <v>2013</v>
      </c>
      <c r="D4250" s="7">
        <v>41610</v>
      </c>
      <c r="E4250" s="7">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c r="W4250" t="str">
        <f>TEXT(Table_1[[#This Row],[Order Date]],"mmmm")</f>
        <v>December</v>
      </c>
    </row>
    <row r="4251" spans="1:23" ht="14.25" customHeight="1">
      <c r="A4251" s="2">
        <v>4250</v>
      </c>
      <c r="B4251" s="2" t="s">
        <v>7352</v>
      </c>
      <c r="C4251" s="2">
        <f>YEAR(Data!$D4251)</f>
        <v>2013</v>
      </c>
      <c r="D4251" s="7">
        <v>41610</v>
      </c>
      <c r="E4251" s="7">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c r="W4251" t="str">
        <f>TEXT(Table_1[[#This Row],[Order Date]],"mmmm")</f>
        <v>December</v>
      </c>
    </row>
    <row r="4252" spans="1:23" ht="14.25" customHeight="1">
      <c r="A4252" s="2">
        <v>4251</v>
      </c>
      <c r="B4252" s="2" t="s">
        <v>7353</v>
      </c>
      <c r="C4252" s="2">
        <f>YEAR(Data!$D4252)</f>
        <v>2011</v>
      </c>
      <c r="D4252" s="7">
        <v>40805</v>
      </c>
      <c r="E4252" s="7">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c r="W4252" t="str">
        <f>TEXT(Table_1[[#This Row],[Order Date]],"mmmm")</f>
        <v>September</v>
      </c>
    </row>
    <row r="4253" spans="1:23" ht="14.25" customHeight="1">
      <c r="A4253" s="2">
        <v>4252</v>
      </c>
      <c r="B4253" s="2" t="s">
        <v>7356</v>
      </c>
      <c r="C4253" s="2">
        <f>YEAR(Data!$D4253)</f>
        <v>2012</v>
      </c>
      <c r="D4253" s="7">
        <v>41205</v>
      </c>
      <c r="E4253" s="7">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c r="W4253" t="str">
        <f>TEXT(Table_1[[#This Row],[Order Date]],"mmmm")</f>
        <v>October</v>
      </c>
    </row>
    <row r="4254" spans="1:23" ht="14.25" customHeight="1">
      <c r="A4254" s="2">
        <v>4253</v>
      </c>
      <c r="B4254" s="2" t="s">
        <v>7356</v>
      </c>
      <c r="C4254" s="2">
        <f>YEAR(Data!$D4254)</f>
        <v>2012</v>
      </c>
      <c r="D4254" s="7">
        <v>41205</v>
      </c>
      <c r="E4254" s="7">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c r="W4254" t="str">
        <f>TEXT(Table_1[[#This Row],[Order Date]],"mmmm")</f>
        <v>October</v>
      </c>
    </row>
    <row r="4255" spans="1:23" ht="14.25" customHeight="1">
      <c r="A4255" s="2">
        <v>4254</v>
      </c>
      <c r="B4255" s="2" t="s">
        <v>7356</v>
      </c>
      <c r="C4255" s="2">
        <f>YEAR(Data!$D4255)</f>
        <v>2012</v>
      </c>
      <c r="D4255" s="7">
        <v>41205</v>
      </c>
      <c r="E4255" s="7">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c r="W4255" t="str">
        <f>TEXT(Table_1[[#This Row],[Order Date]],"mmmm")</f>
        <v>October</v>
      </c>
    </row>
    <row r="4256" spans="1:23" ht="14.25" customHeight="1">
      <c r="A4256" s="2">
        <v>4255</v>
      </c>
      <c r="B4256" s="2" t="s">
        <v>7357</v>
      </c>
      <c r="C4256" s="2">
        <f>YEAR(Data!$D4256)</f>
        <v>2014</v>
      </c>
      <c r="D4256" s="7">
        <v>41926</v>
      </c>
      <c r="E4256" s="7">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c r="W4256" t="str">
        <f>TEXT(Table_1[[#This Row],[Order Date]],"mmmm")</f>
        <v>October</v>
      </c>
    </row>
    <row r="4257" spans="1:23" ht="14.25" customHeight="1">
      <c r="A4257" s="2">
        <v>4256</v>
      </c>
      <c r="B4257" s="2" t="s">
        <v>7357</v>
      </c>
      <c r="C4257" s="2">
        <f>YEAR(Data!$D4257)</f>
        <v>2014</v>
      </c>
      <c r="D4257" s="7">
        <v>41926</v>
      </c>
      <c r="E4257" s="7">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c r="W4257" t="str">
        <f>TEXT(Table_1[[#This Row],[Order Date]],"mmmm")</f>
        <v>October</v>
      </c>
    </row>
    <row r="4258" spans="1:23" ht="14.25" customHeight="1">
      <c r="A4258" s="2">
        <v>4257</v>
      </c>
      <c r="B4258" s="2" t="s">
        <v>7357</v>
      </c>
      <c r="C4258" s="2">
        <f>YEAR(Data!$D4258)</f>
        <v>2014</v>
      </c>
      <c r="D4258" s="7">
        <v>41926</v>
      </c>
      <c r="E4258" s="7">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c r="W4258" t="str">
        <f>TEXT(Table_1[[#This Row],[Order Date]],"mmmm")</f>
        <v>October</v>
      </c>
    </row>
    <row r="4259" spans="1:23" ht="14.25" customHeight="1">
      <c r="A4259" s="2">
        <v>4258</v>
      </c>
      <c r="B4259" s="2" t="s">
        <v>7358</v>
      </c>
      <c r="C4259" s="2">
        <f>YEAR(Data!$D4259)</f>
        <v>2012</v>
      </c>
      <c r="D4259" s="7">
        <v>41156</v>
      </c>
      <c r="E4259" s="7">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c r="W4259" t="str">
        <f>TEXT(Table_1[[#This Row],[Order Date]],"mmmm")</f>
        <v>September</v>
      </c>
    </row>
    <row r="4260" spans="1:23" ht="14.25" customHeight="1">
      <c r="A4260" s="2">
        <v>4259</v>
      </c>
      <c r="B4260" s="2" t="s">
        <v>7359</v>
      </c>
      <c r="C4260" s="2">
        <f>YEAR(Data!$D4260)</f>
        <v>2013</v>
      </c>
      <c r="D4260" s="7">
        <v>41348</v>
      </c>
      <c r="E4260" s="7">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c r="W4260" t="str">
        <f>TEXT(Table_1[[#This Row],[Order Date]],"mmmm")</f>
        <v>March</v>
      </c>
    </row>
    <row r="4261" spans="1:23" ht="14.25" customHeight="1">
      <c r="A4261" s="2">
        <v>4260</v>
      </c>
      <c r="B4261" s="2" t="s">
        <v>7360</v>
      </c>
      <c r="C4261" s="2">
        <f>YEAR(Data!$D4261)</f>
        <v>2014</v>
      </c>
      <c r="D4261" s="7">
        <v>41941</v>
      </c>
      <c r="E4261" s="7">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c r="W4261" t="str">
        <f>TEXT(Table_1[[#This Row],[Order Date]],"mmmm")</f>
        <v>October</v>
      </c>
    </row>
    <row r="4262" spans="1:23" ht="14.25" customHeight="1">
      <c r="A4262" s="2">
        <v>4261</v>
      </c>
      <c r="B4262" s="2" t="s">
        <v>7361</v>
      </c>
      <c r="C4262" s="2">
        <f>YEAR(Data!$D4262)</f>
        <v>2014</v>
      </c>
      <c r="D4262" s="7">
        <v>41928</v>
      </c>
      <c r="E4262" s="7">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c r="W4262" t="str">
        <f>TEXT(Table_1[[#This Row],[Order Date]],"mmmm")</f>
        <v>October</v>
      </c>
    </row>
    <row r="4263" spans="1:23" ht="14.25" customHeight="1">
      <c r="A4263" s="2">
        <v>4262</v>
      </c>
      <c r="B4263" s="2" t="s">
        <v>7362</v>
      </c>
      <c r="C4263" s="2">
        <f>YEAR(Data!$D4263)</f>
        <v>2014</v>
      </c>
      <c r="D4263" s="7">
        <v>41859</v>
      </c>
      <c r="E4263" s="7">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c r="W4263" t="str">
        <f>TEXT(Table_1[[#This Row],[Order Date]],"mmmm")</f>
        <v>August</v>
      </c>
    </row>
    <row r="4264" spans="1:23" ht="14.25" customHeight="1">
      <c r="A4264" s="2">
        <v>4263</v>
      </c>
      <c r="B4264" s="2" t="s">
        <v>7363</v>
      </c>
      <c r="C4264" s="2">
        <f>YEAR(Data!$D4264)</f>
        <v>2014</v>
      </c>
      <c r="D4264" s="7">
        <v>41904</v>
      </c>
      <c r="E4264" s="7">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c r="W4264" t="str">
        <f>TEXT(Table_1[[#This Row],[Order Date]],"mmmm")</f>
        <v>September</v>
      </c>
    </row>
    <row r="4265" spans="1:23" ht="14.25" customHeight="1">
      <c r="A4265" s="2">
        <v>4264</v>
      </c>
      <c r="B4265" s="2" t="s">
        <v>7364</v>
      </c>
      <c r="C4265" s="2">
        <f>YEAR(Data!$D4265)</f>
        <v>2014</v>
      </c>
      <c r="D4265" s="7">
        <v>41947</v>
      </c>
      <c r="E4265" s="7">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c r="W4265" t="str">
        <f>TEXT(Table_1[[#This Row],[Order Date]],"mmmm")</f>
        <v>November</v>
      </c>
    </row>
    <row r="4266" spans="1:23" ht="14.25" customHeight="1">
      <c r="A4266" s="2">
        <v>4265</v>
      </c>
      <c r="B4266" s="2" t="s">
        <v>7367</v>
      </c>
      <c r="C4266" s="2">
        <f>YEAR(Data!$D4266)</f>
        <v>2013</v>
      </c>
      <c r="D4266" s="7">
        <v>41584</v>
      </c>
      <c r="E4266" s="7">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c r="W4266" t="str">
        <f>TEXT(Table_1[[#This Row],[Order Date]],"mmmm")</f>
        <v>November</v>
      </c>
    </row>
    <row r="4267" spans="1:23" ht="14.25" customHeight="1">
      <c r="A4267" s="2">
        <v>4266</v>
      </c>
      <c r="B4267" s="2" t="s">
        <v>7367</v>
      </c>
      <c r="C4267" s="2">
        <f>YEAR(Data!$D4267)</f>
        <v>2013</v>
      </c>
      <c r="D4267" s="7">
        <v>41584</v>
      </c>
      <c r="E4267" s="7">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c r="W4267" t="str">
        <f>TEXT(Table_1[[#This Row],[Order Date]],"mmmm")</f>
        <v>November</v>
      </c>
    </row>
    <row r="4268" spans="1:23" ht="14.25" customHeight="1">
      <c r="A4268" s="2">
        <v>4267</v>
      </c>
      <c r="B4268" s="2" t="s">
        <v>7367</v>
      </c>
      <c r="C4268" s="2">
        <f>YEAR(Data!$D4268)</f>
        <v>2013</v>
      </c>
      <c r="D4268" s="7">
        <v>41584</v>
      </c>
      <c r="E4268" s="7">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c r="W4268" t="str">
        <f>TEXT(Table_1[[#This Row],[Order Date]],"mmmm")</f>
        <v>November</v>
      </c>
    </row>
    <row r="4269" spans="1:23" ht="14.25" customHeight="1">
      <c r="A4269" s="2">
        <v>4268</v>
      </c>
      <c r="B4269" s="2" t="s">
        <v>7367</v>
      </c>
      <c r="C4269" s="2">
        <f>YEAR(Data!$D4269)</f>
        <v>2013</v>
      </c>
      <c r="D4269" s="7">
        <v>41584</v>
      </c>
      <c r="E4269" s="7">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c r="W4269" t="str">
        <f>TEXT(Table_1[[#This Row],[Order Date]],"mmmm")</f>
        <v>November</v>
      </c>
    </row>
    <row r="4270" spans="1:23" ht="14.25" customHeight="1">
      <c r="A4270" s="2">
        <v>4269</v>
      </c>
      <c r="B4270" s="2" t="s">
        <v>7367</v>
      </c>
      <c r="C4270" s="2">
        <f>YEAR(Data!$D4270)</f>
        <v>2013</v>
      </c>
      <c r="D4270" s="7">
        <v>41584</v>
      </c>
      <c r="E4270" s="7">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c r="W4270" t="str">
        <f>TEXT(Table_1[[#This Row],[Order Date]],"mmmm")</f>
        <v>November</v>
      </c>
    </row>
    <row r="4271" spans="1:23" ht="14.25" customHeight="1">
      <c r="A4271" s="2">
        <v>4270</v>
      </c>
      <c r="B4271" s="2" t="s">
        <v>7368</v>
      </c>
      <c r="C4271" s="2">
        <f>YEAR(Data!$D4271)</f>
        <v>2014</v>
      </c>
      <c r="D4271" s="7">
        <v>41816</v>
      </c>
      <c r="E4271" s="7">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c r="W4271" t="str">
        <f>TEXT(Table_1[[#This Row],[Order Date]],"mmmm")</f>
        <v>June</v>
      </c>
    </row>
    <row r="4272" spans="1:23" ht="14.25" customHeight="1">
      <c r="A4272" s="2">
        <v>4271</v>
      </c>
      <c r="B4272" s="2" t="s">
        <v>7369</v>
      </c>
      <c r="C4272" s="2">
        <f>YEAR(Data!$D4272)</f>
        <v>2012</v>
      </c>
      <c r="D4272" s="7">
        <v>41239</v>
      </c>
      <c r="E4272" s="7">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c r="W4272" t="str">
        <f>TEXT(Table_1[[#This Row],[Order Date]],"mmmm")</f>
        <v>November</v>
      </c>
    </row>
    <row r="4273" spans="1:23" ht="14.25" customHeight="1">
      <c r="A4273" s="2">
        <v>4272</v>
      </c>
      <c r="B4273" s="2" t="s">
        <v>7372</v>
      </c>
      <c r="C4273" s="2">
        <f>YEAR(Data!$D4273)</f>
        <v>2013</v>
      </c>
      <c r="D4273" s="7">
        <v>41603</v>
      </c>
      <c r="E4273" s="7">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c r="W4273" t="str">
        <f>TEXT(Table_1[[#This Row],[Order Date]],"mmmm")</f>
        <v>November</v>
      </c>
    </row>
    <row r="4274" spans="1:23" ht="14.25" customHeight="1">
      <c r="A4274" s="2">
        <v>4273</v>
      </c>
      <c r="B4274" s="2" t="s">
        <v>7373</v>
      </c>
      <c r="C4274" s="2">
        <f>YEAR(Data!$D4274)</f>
        <v>2014</v>
      </c>
      <c r="D4274" s="7">
        <v>41842</v>
      </c>
      <c r="E4274" s="7">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c r="W4274" t="str">
        <f>TEXT(Table_1[[#This Row],[Order Date]],"mmmm")</f>
        <v>July</v>
      </c>
    </row>
    <row r="4275" spans="1:23" ht="14.25" customHeight="1">
      <c r="A4275" s="2">
        <v>4274</v>
      </c>
      <c r="B4275" s="2" t="s">
        <v>7373</v>
      </c>
      <c r="C4275" s="2">
        <f>YEAR(Data!$D4275)</f>
        <v>2014</v>
      </c>
      <c r="D4275" s="7">
        <v>41842</v>
      </c>
      <c r="E4275" s="7">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c r="W4275" t="str">
        <f>TEXT(Table_1[[#This Row],[Order Date]],"mmmm")</f>
        <v>July</v>
      </c>
    </row>
    <row r="4276" spans="1:23" ht="14.25" customHeight="1">
      <c r="A4276" s="2">
        <v>4275</v>
      </c>
      <c r="B4276" s="2" t="s">
        <v>7374</v>
      </c>
      <c r="C4276" s="2">
        <f>YEAR(Data!$D4276)</f>
        <v>2012</v>
      </c>
      <c r="D4276" s="7">
        <v>41205</v>
      </c>
      <c r="E4276" s="7">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c r="W4276" t="str">
        <f>TEXT(Table_1[[#This Row],[Order Date]],"mmmm")</f>
        <v>October</v>
      </c>
    </row>
    <row r="4277" spans="1:23" ht="14.25" customHeight="1">
      <c r="A4277" s="2">
        <v>4276</v>
      </c>
      <c r="B4277" s="2" t="s">
        <v>7375</v>
      </c>
      <c r="C4277" s="2">
        <f>YEAR(Data!$D4277)</f>
        <v>2012</v>
      </c>
      <c r="D4277" s="7">
        <v>41099</v>
      </c>
      <c r="E4277" s="7">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c r="W4277" t="str">
        <f>TEXT(Table_1[[#This Row],[Order Date]],"mmmm")</f>
        <v>July</v>
      </c>
    </row>
    <row r="4278" spans="1:23" ht="14.25" customHeight="1">
      <c r="A4278" s="2">
        <v>4277</v>
      </c>
      <c r="B4278" s="2" t="s">
        <v>7376</v>
      </c>
      <c r="C4278" s="2">
        <f>YEAR(Data!$D4278)</f>
        <v>2014</v>
      </c>
      <c r="D4278" s="7">
        <v>41870</v>
      </c>
      <c r="E4278" s="7">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c r="W4278" t="str">
        <f>TEXT(Table_1[[#This Row],[Order Date]],"mmmm")</f>
        <v>August</v>
      </c>
    </row>
    <row r="4279" spans="1:23" ht="14.25" customHeight="1">
      <c r="A4279" s="2">
        <v>4278</v>
      </c>
      <c r="B4279" s="2" t="s">
        <v>7377</v>
      </c>
      <c r="C4279" s="2">
        <f>YEAR(Data!$D4279)</f>
        <v>2013</v>
      </c>
      <c r="D4279" s="7">
        <v>41381</v>
      </c>
      <c r="E4279" s="7">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c r="W4279" t="str">
        <f>TEXT(Table_1[[#This Row],[Order Date]],"mmmm")</f>
        <v>April</v>
      </c>
    </row>
    <row r="4280" spans="1:23" ht="14.25" customHeight="1">
      <c r="A4280" s="2">
        <v>4279</v>
      </c>
      <c r="B4280" s="2" t="s">
        <v>7377</v>
      </c>
      <c r="C4280" s="2">
        <f>YEAR(Data!$D4280)</f>
        <v>2013</v>
      </c>
      <c r="D4280" s="7">
        <v>41381</v>
      </c>
      <c r="E4280" s="7">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c r="W4280" t="str">
        <f>TEXT(Table_1[[#This Row],[Order Date]],"mmmm")</f>
        <v>April</v>
      </c>
    </row>
    <row r="4281" spans="1:23" ht="14.25" customHeight="1">
      <c r="A4281" s="2">
        <v>4280</v>
      </c>
      <c r="B4281" s="2" t="s">
        <v>7377</v>
      </c>
      <c r="C4281" s="2">
        <f>YEAR(Data!$D4281)</f>
        <v>2013</v>
      </c>
      <c r="D4281" s="7">
        <v>41381</v>
      </c>
      <c r="E4281" s="7">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c r="W4281" t="str">
        <f>TEXT(Table_1[[#This Row],[Order Date]],"mmmm")</f>
        <v>April</v>
      </c>
    </row>
    <row r="4282" spans="1:23" ht="14.25" customHeight="1">
      <c r="A4282" s="2">
        <v>4281</v>
      </c>
      <c r="B4282" s="2" t="s">
        <v>7380</v>
      </c>
      <c r="C4282" s="2">
        <f>YEAR(Data!$D4282)</f>
        <v>2011</v>
      </c>
      <c r="D4282" s="7">
        <v>40861</v>
      </c>
      <c r="E4282" s="7">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c r="W4282" t="str">
        <f>TEXT(Table_1[[#This Row],[Order Date]],"mmmm")</f>
        <v>November</v>
      </c>
    </row>
    <row r="4283" spans="1:23" ht="14.25" customHeight="1">
      <c r="A4283" s="2">
        <v>4282</v>
      </c>
      <c r="B4283" s="2" t="s">
        <v>7380</v>
      </c>
      <c r="C4283" s="2">
        <f>YEAR(Data!$D4283)</f>
        <v>2011</v>
      </c>
      <c r="D4283" s="7">
        <v>40861</v>
      </c>
      <c r="E4283" s="7">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c r="W4283" t="str">
        <f>TEXT(Table_1[[#This Row],[Order Date]],"mmmm")</f>
        <v>November</v>
      </c>
    </row>
    <row r="4284" spans="1:23" ht="14.25" customHeight="1">
      <c r="A4284" s="2">
        <v>4283</v>
      </c>
      <c r="B4284" s="2" t="s">
        <v>7381</v>
      </c>
      <c r="C4284" s="2">
        <f>YEAR(Data!$D4284)</f>
        <v>2011</v>
      </c>
      <c r="D4284" s="7">
        <v>40897</v>
      </c>
      <c r="E4284" s="7">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c r="W4284" t="str">
        <f>TEXT(Table_1[[#This Row],[Order Date]],"mmmm")</f>
        <v>December</v>
      </c>
    </row>
    <row r="4285" spans="1:23" ht="14.25" customHeight="1">
      <c r="A4285" s="2">
        <v>4284</v>
      </c>
      <c r="B4285" s="2" t="s">
        <v>7381</v>
      </c>
      <c r="C4285" s="2">
        <f>YEAR(Data!$D4285)</f>
        <v>2011</v>
      </c>
      <c r="D4285" s="7">
        <v>40897</v>
      </c>
      <c r="E4285" s="7">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c r="W4285" t="str">
        <f>TEXT(Table_1[[#This Row],[Order Date]],"mmmm")</f>
        <v>December</v>
      </c>
    </row>
    <row r="4286" spans="1:23" ht="14.25" customHeight="1">
      <c r="A4286" s="2">
        <v>4285</v>
      </c>
      <c r="B4286" s="2" t="s">
        <v>7384</v>
      </c>
      <c r="C4286" s="2">
        <f>YEAR(Data!$D4286)</f>
        <v>2012</v>
      </c>
      <c r="D4286" s="7">
        <v>41234</v>
      </c>
      <c r="E4286" s="7">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c r="W4286" t="str">
        <f>TEXT(Table_1[[#This Row],[Order Date]],"mmmm")</f>
        <v>November</v>
      </c>
    </row>
    <row r="4287" spans="1:23" ht="14.25" customHeight="1">
      <c r="A4287" s="2">
        <v>4286</v>
      </c>
      <c r="B4287" s="2" t="s">
        <v>7384</v>
      </c>
      <c r="C4287" s="2">
        <f>YEAR(Data!$D4287)</f>
        <v>2012</v>
      </c>
      <c r="D4287" s="7">
        <v>41234</v>
      </c>
      <c r="E4287" s="7">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c r="W4287" t="str">
        <f>TEXT(Table_1[[#This Row],[Order Date]],"mmmm")</f>
        <v>November</v>
      </c>
    </row>
    <row r="4288" spans="1:23" ht="14.25" customHeight="1">
      <c r="A4288" s="2">
        <v>4287</v>
      </c>
      <c r="B4288" s="2" t="s">
        <v>7384</v>
      </c>
      <c r="C4288" s="2">
        <f>YEAR(Data!$D4288)</f>
        <v>2012</v>
      </c>
      <c r="D4288" s="7">
        <v>41234</v>
      </c>
      <c r="E4288" s="7">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c r="W4288" t="str">
        <f>TEXT(Table_1[[#This Row],[Order Date]],"mmmm")</f>
        <v>November</v>
      </c>
    </row>
    <row r="4289" spans="1:23" ht="14.25" customHeight="1">
      <c r="A4289" s="2">
        <v>4288</v>
      </c>
      <c r="B4289" s="2" t="s">
        <v>7386</v>
      </c>
      <c r="C4289" s="2">
        <f>YEAR(Data!$D4289)</f>
        <v>2014</v>
      </c>
      <c r="D4289" s="7">
        <v>42002</v>
      </c>
      <c r="E4289" s="7">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c r="W4289" t="str">
        <f>TEXT(Table_1[[#This Row],[Order Date]],"mmmm")</f>
        <v>December</v>
      </c>
    </row>
    <row r="4290" spans="1:23" ht="14.25" customHeight="1">
      <c r="A4290" s="2">
        <v>4289</v>
      </c>
      <c r="B4290" s="2" t="s">
        <v>7387</v>
      </c>
      <c r="C4290" s="2">
        <f>YEAR(Data!$D4290)</f>
        <v>2012</v>
      </c>
      <c r="D4290" s="7">
        <v>41046</v>
      </c>
      <c r="E4290" s="7">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c r="W4290" t="str">
        <f>TEXT(Table_1[[#This Row],[Order Date]],"mmmm")</f>
        <v>May</v>
      </c>
    </row>
    <row r="4291" spans="1:23" ht="14.25" customHeight="1">
      <c r="A4291" s="2">
        <v>4290</v>
      </c>
      <c r="B4291" s="2" t="s">
        <v>7387</v>
      </c>
      <c r="C4291" s="2">
        <f>YEAR(Data!$D4291)</f>
        <v>2012</v>
      </c>
      <c r="D4291" s="7">
        <v>41046</v>
      </c>
      <c r="E4291" s="7">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c r="W4291" t="str">
        <f>TEXT(Table_1[[#This Row],[Order Date]],"mmmm")</f>
        <v>May</v>
      </c>
    </row>
    <row r="4292" spans="1:23" ht="14.25" customHeight="1">
      <c r="A4292" s="2">
        <v>4291</v>
      </c>
      <c r="B4292" s="2" t="s">
        <v>7388</v>
      </c>
      <c r="C4292" s="2">
        <f>YEAR(Data!$D4292)</f>
        <v>2014</v>
      </c>
      <c r="D4292" s="7">
        <v>41983</v>
      </c>
      <c r="E4292" s="7">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c r="W4292" t="str">
        <f>TEXT(Table_1[[#This Row],[Order Date]],"mmmm")</f>
        <v>December</v>
      </c>
    </row>
    <row r="4293" spans="1:23" ht="14.25" customHeight="1">
      <c r="A4293" s="2">
        <v>4292</v>
      </c>
      <c r="B4293" s="2" t="s">
        <v>7388</v>
      </c>
      <c r="C4293" s="2">
        <f>YEAR(Data!$D4293)</f>
        <v>2014</v>
      </c>
      <c r="D4293" s="7">
        <v>41983</v>
      </c>
      <c r="E4293" s="7">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c r="W4293" t="str">
        <f>TEXT(Table_1[[#This Row],[Order Date]],"mmmm")</f>
        <v>December</v>
      </c>
    </row>
    <row r="4294" spans="1:23" ht="14.25" customHeight="1">
      <c r="A4294" s="2">
        <v>4293</v>
      </c>
      <c r="B4294" s="2" t="s">
        <v>7388</v>
      </c>
      <c r="C4294" s="2">
        <f>YEAR(Data!$D4294)</f>
        <v>2014</v>
      </c>
      <c r="D4294" s="7">
        <v>41983</v>
      </c>
      <c r="E4294" s="7">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c r="W4294" t="str">
        <f>TEXT(Table_1[[#This Row],[Order Date]],"mmmm")</f>
        <v>December</v>
      </c>
    </row>
    <row r="4295" spans="1:23" ht="14.25" customHeight="1">
      <c r="A4295" s="2">
        <v>4294</v>
      </c>
      <c r="B4295" s="2" t="s">
        <v>7389</v>
      </c>
      <c r="C4295" s="2">
        <f>YEAR(Data!$D4295)</f>
        <v>2014</v>
      </c>
      <c r="D4295" s="7">
        <v>41709</v>
      </c>
      <c r="E4295" s="7">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c r="W4295" t="str">
        <f>TEXT(Table_1[[#This Row],[Order Date]],"mmmm")</f>
        <v>March</v>
      </c>
    </row>
    <row r="4296" spans="1:23" ht="14.25" customHeight="1">
      <c r="A4296" s="2">
        <v>4295</v>
      </c>
      <c r="B4296" s="2" t="s">
        <v>7390</v>
      </c>
      <c r="C4296" s="2">
        <f>YEAR(Data!$D4296)</f>
        <v>2014</v>
      </c>
      <c r="D4296" s="7">
        <v>41935</v>
      </c>
      <c r="E4296" s="7">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c r="W4296" t="str">
        <f>TEXT(Table_1[[#This Row],[Order Date]],"mmmm")</f>
        <v>October</v>
      </c>
    </row>
    <row r="4297" spans="1:23" ht="14.25" customHeight="1">
      <c r="A4297" s="2">
        <v>4296</v>
      </c>
      <c r="B4297" s="2" t="s">
        <v>7391</v>
      </c>
      <c r="C4297" s="2">
        <f>YEAR(Data!$D4297)</f>
        <v>2014</v>
      </c>
      <c r="D4297" s="7">
        <v>41824</v>
      </c>
      <c r="E4297" s="7">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c r="W4297" t="str">
        <f>TEXT(Table_1[[#This Row],[Order Date]],"mmmm")</f>
        <v>July</v>
      </c>
    </row>
    <row r="4298" spans="1:23" ht="14.25" customHeight="1">
      <c r="A4298" s="2">
        <v>4297</v>
      </c>
      <c r="B4298" s="2" t="s">
        <v>7393</v>
      </c>
      <c r="C4298" s="2">
        <f>YEAR(Data!$D4298)</f>
        <v>2014</v>
      </c>
      <c r="D4298" s="7">
        <v>41887</v>
      </c>
      <c r="E4298" s="7">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c r="W4298" t="str">
        <f>TEXT(Table_1[[#This Row],[Order Date]],"mmmm")</f>
        <v>September</v>
      </c>
    </row>
    <row r="4299" spans="1:23" ht="14.25" customHeight="1">
      <c r="A4299" s="2">
        <v>4298</v>
      </c>
      <c r="B4299" s="2" t="s">
        <v>7394</v>
      </c>
      <c r="C4299" s="2">
        <f>YEAR(Data!$D4299)</f>
        <v>2014</v>
      </c>
      <c r="D4299" s="7">
        <v>41875</v>
      </c>
      <c r="E4299" s="7">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c r="W4299" t="str">
        <f>TEXT(Table_1[[#This Row],[Order Date]],"mmmm")</f>
        <v>August</v>
      </c>
    </row>
    <row r="4300" spans="1:23" ht="14.25" customHeight="1">
      <c r="A4300" s="2">
        <v>4299</v>
      </c>
      <c r="B4300" s="2" t="s">
        <v>7394</v>
      </c>
      <c r="C4300" s="2">
        <f>YEAR(Data!$D4300)</f>
        <v>2014</v>
      </c>
      <c r="D4300" s="7">
        <v>41875</v>
      </c>
      <c r="E4300" s="7">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c r="W4300" t="str">
        <f>TEXT(Table_1[[#This Row],[Order Date]],"mmmm")</f>
        <v>August</v>
      </c>
    </row>
    <row r="4301" spans="1:23" ht="14.25" customHeight="1">
      <c r="A4301" s="2">
        <v>4300</v>
      </c>
      <c r="B4301" s="2" t="s">
        <v>7394</v>
      </c>
      <c r="C4301" s="2">
        <f>YEAR(Data!$D4301)</f>
        <v>2014</v>
      </c>
      <c r="D4301" s="7">
        <v>41875</v>
      </c>
      <c r="E4301" s="7">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c r="W4301" t="str">
        <f>TEXT(Table_1[[#This Row],[Order Date]],"mmmm")</f>
        <v>August</v>
      </c>
    </row>
    <row r="4302" spans="1:23" ht="14.25" customHeight="1">
      <c r="A4302" s="2">
        <v>4301</v>
      </c>
      <c r="B4302" s="2" t="s">
        <v>7394</v>
      </c>
      <c r="C4302" s="2">
        <f>YEAR(Data!$D4302)</f>
        <v>2014</v>
      </c>
      <c r="D4302" s="7">
        <v>41875</v>
      </c>
      <c r="E4302" s="7">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c r="W4302" t="str">
        <f>TEXT(Table_1[[#This Row],[Order Date]],"mmmm")</f>
        <v>August</v>
      </c>
    </row>
    <row r="4303" spans="1:23" ht="14.25" customHeight="1">
      <c r="A4303" s="2">
        <v>4302</v>
      </c>
      <c r="B4303" s="2" t="s">
        <v>7394</v>
      </c>
      <c r="C4303" s="2">
        <f>YEAR(Data!$D4303)</f>
        <v>2014</v>
      </c>
      <c r="D4303" s="7">
        <v>41875</v>
      </c>
      <c r="E4303" s="7">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c r="W4303" t="str">
        <f>TEXT(Table_1[[#This Row],[Order Date]],"mmmm")</f>
        <v>August</v>
      </c>
    </row>
    <row r="4304" spans="1:23" ht="14.25" customHeight="1">
      <c r="A4304" s="2">
        <v>4303</v>
      </c>
      <c r="B4304" s="2" t="s">
        <v>7395</v>
      </c>
      <c r="C4304" s="2">
        <f>YEAR(Data!$D4304)</f>
        <v>2011</v>
      </c>
      <c r="D4304" s="7">
        <v>40777</v>
      </c>
      <c r="E4304" s="7">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c r="W4304" t="str">
        <f>TEXT(Table_1[[#This Row],[Order Date]],"mmmm")</f>
        <v>August</v>
      </c>
    </row>
    <row r="4305" spans="1:23" ht="14.25" customHeight="1">
      <c r="A4305" s="2">
        <v>4304</v>
      </c>
      <c r="B4305" s="2" t="s">
        <v>7396</v>
      </c>
      <c r="C4305" s="2">
        <f>YEAR(Data!$D4305)</f>
        <v>2013</v>
      </c>
      <c r="D4305" s="7">
        <v>41552</v>
      </c>
      <c r="E4305" s="7">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c r="W4305" t="str">
        <f>TEXT(Table_1[[#This Row],[Order Date]],"mmmm")</f>
        <v>October</v>
      </c>
    </row>
    <row r="4306" spans="1:23" ht="14.25" customHeight="1">
      <c r="A4306" s="2">
        <v>4305</v>
      </c>
      <c r="B4306" s="2" t="s">
        <v>7398</v>
      </c>
      <c r="C4306" s="2">
        <f>YEAR(Data!$D4306)</f>
        <v>2011</v>
      </c>
      <c r="D4306" s="7">
        <v>40842</v>
      </c>
      <c r="E4306" s="7">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c r="W4306" t="str">
        <f>TEXT(Table_1[[#This Row],[Order Date]],"mmmm")</f>
        <v>October</v>
      </c>
    </row>
    <row r="4307" spans="1:23" ht="14.25" customHeight="1">
      <c r="A4307" s="2">
        <v>4306</v>
      </c>
      <c r="B4307" s="2" t="s">
        <v>7398</v>
      </c>
      <c r="C4307" s="2">
        <f>YEAR(Data!$D4307)</f>
        <v>2011</v>
      </c>
      <c r="D4307" s="7">
        <v>40842</v>
      </c>
      <c r="E4307" s="7">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c r="W4307" t="str">
        <f>TEXT(Table_1[[#This Row],[Order Date]],"mmmm")</f>
        <v>October</v>
      </c>
    </row>
    <row r="4308" spans="1:23" ht="14.25" customHeight="1">
      <c r="A4308" s="2">
        <v>4307</v>
      </c>
      <c r="B4308" s="2" t="s">
        <v>7399</v>
      </c>
      <c r="C4308" s="2">
        <f>YEAR(Data!$D4308)</f>
        <v>2013</v>
      </c>
      <c r="D4308" s="7">
        <v>41454</v>
      </c>
      <c r="E4308" s="7">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c r="W4308" t="str">
        <f>TEXT(Table_1[[#This Row],[Order Date]],"mmmm")</f>
        <v>June</v>
      </c>
    </row>
    <row r="4309" spans="1:23" ht="14.25" customHeight="1">
      <c r="A4309" s="2">
        <v>4308</v>
      </c>
      <c r="B4309" s="2" t="s">
        <v>7399</v>
      </c>
      <c r="C4309" s="2">
        <f>YEAR(Data!$D4309)</f>
        <v>2013</v>
      </c>
      <c r="D4309" s="7">
        <v>41454</v>
      </c>
      <c r="E4309" s="7">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c r="W4309" t="str">
        <f>TEXT(Table_1[[#This Row],[Order Date]],"mmmm")</f>
        <v>June</v>
      </c>
    </row>
    <row r="4310" spans="1:23" ht="14.25" customHeight="1">
      <c r="A4310" s="2">
        <v>4309</v>
      </c>
      <c r="B4310" s="2" t="s">
        <v>7400</v>
      </c>
      <c r="C4310" s="2">
        <f>YEAR(Data!$D4310)</f>
        <v>2011</v>
      </c>
      <c r="D4310" s="7">
        <v>40851</v>
      </c>
      <c r="E4310" s="7">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c r="W4310" t="str">
        <f>TEXT(Table_1[[#This Row],[Order Date]],"mmmm")</f>
        <v>November</v>
      </c>
    </row>
    <row r="4311" spans="1:23" ht="14.25" customHeight="1">
      <c r="A4311" s="2">
        <v>4310</v>
      </c>
      <c r="B4311" s="2" t="s">
        <v>7400</v>
      </c>
      <c r="C4311" s="2">
        <f>YEAR(Data!$D4311)</f>
        <v>2011</v>
      </c>
      <c r="D4311" s="7">
        <v>40851</v>
      </c>
      <c r="E4311" s="7">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c r="W4311" t="str">
        <f>TEXT(Table_1[[#This Row],[Order Date]],"mmmm")</f>
        <v>November</v>
      </c>
    </row>
    <row r="4312" spans="1:23" ht="14.25" customHeight="1">
      <c r="A4312" s="2">
        <v>4311</v>
      </c>
      <c r="B4312" s="2" t="s">
        <v>7400</v>
      </c>
      <c r="C4312" s="2">
        <f>YEAR(Data!$D4312)</f>
        <v>2011</v>
      </c>
      <c r="D4312" s="7">
        <v>40851</v>
      </c>
      <c r="E4312" s="7">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c r="W4312" t="str">
        <f>TEXT(Table_1[[#This Row],[Order Date]],"mmmm")</f>
        <v>November</v>
      </c>
    </row>
    <row r="4313" spans="1:23" ht="14.25" customHeight="1">
      <c r="A4313" s="2">
        <v>4312</v>
      </c>
      <c r="B4313" s="2" t="s">
        <v>7400</v>
      </c>
      <c r="C4313" s="2">
        <f>YEAR(Data!$D4313)</f>
        <v>2011</v>
      </c>
      <c r="D4313" s="7">
        <v>40851</v>
      </c>
      <c r="E4313" s="7">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c r="W4313" t="str">
        <f>TEXT(Table_1[[#This Row],[Order Date]],"mmmm")</f>
        <v>November</v>
      </c>
    </row>
    <row r="4314" spans="1:23" ht="14.25" customHeight="1">
      <c r="A4314" s="2">
        <v>4313</v>
      </c>
      <c r="B4314" s="2" t="s">
        <v>7400</v>
      </c>
      <c r="C4314" s="2">
        <f>YEAR(Data!$D4314)</f>
        <v>2011</v>
      </c>
      <c r="D4314" s="7">
        <v>40851</v>
      </c>
      <c r="E4314" s="7">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c r="W4314" t="str">
        <f>TEXT(Table_1[[#This Row],[Order Date]],"mmmm")</f>
        <v>November</v>
      </c>
    </row>
    <row r="4315" spans="1:23" ht="14.25" customHeight="1">
      <c r="A4315" s="2">
        <v>4314</v>
      </c>
      <c r="B4315" s="2" t="s">
        <v>7403</v>
      </c>
      <c r="C4315" s="2">
        <f>YEAR(Data!$D4315)</f>
        <v>2011</v>
      </c>
      <c r="D4315" s="7">
        <v>40794</v>
      </c>
      <c r="E4315" s="7">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c r="W4315" t="str">
        <f>TEXT(Table_1[[#This Row],[Order Date]],"mmmm")</f>
        <v>September</v>
      </c>
    </row>
    <row r="4316" spans="1:23" ht="14.25" customHeight="1">
      <c r="A4316" s="2">
        <v>4315</v>
      </c>
      <c r="B4316" s="2" t="s">
        <v>7404</v>
      </c>
      <c r="C4316" s="2">
        <f>YEAR(Data!$D4316)</f>
        <v>2012</v>
      </c>
      <c r="D4316" s="7">
        <v>41085</v>
      </c>
      <c r="E4316" s="7">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c r="W4316" t="str">
        <f>TEXT(Table_1[[#This Row],[Order Date]],"mmmm")</f>
        <v>June</v>
      </c>
    </row>
    <row r="4317" spans="1:23" ht="14.25" customHeight="1">
      <c r="A4317" s="2">
        <v>4316</v>
      </c>
      <c r="B4317" s="2" t="s">
        <v>7404</v>
      </c>
      <c r="C4317" s="2">
        <f>YEAR(Data!$D4317)</f>
        <v>2012</v>
      </c>
      <c r="D4317" s="7">
        <v>41085</v>
      </c>
      <c r="E4317" s="7">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c r="W4317" t="str">
        <f>TEXT(Table_1[[#This Row],[Order Date]],"mmmm")</f>
        <v>June</v>
      </c>
    </row>
    <row r="4318" spans="1:23" ht="14.25" customHeight="1">
      <c r="A4318" s="2">
        <v>4317</v>
      </c>
      <c r="B4318" s="2" t="s">
        <v>7404</v>
      </c>
      <c r="C4318" s="2">
        <f>YEAR(Data!$D4318)</f>
        <v>2012</v>
      </c>
      <c r="D4318" s="7">
        <v>41085</v>
      </c>
      <c r="E4318" s="7">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c r="W4318" t="str">
        <f>TEXT(Table_1[[#This Row],[Order Date]],"mmmm")</f>
        <v>June</v>
      </c>
    </row>
    <row r="4319" spans="1:23" ht="14.25" customHeight="1">
      <c r="A4319" s="2">
        <v>4318</v>
      </c>
      <c r="B4319" s="2" t="s">
        <v>7405</v>
      </c>
      <c r="C4319" s="2">
        <f>YEAR(Data!$D4319)</f>
        <v>2012</v>
      </c>
      <c r="D4319" s="7">
        <v>41116</v>
      </c>
      <c r="E4319" s="7">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c r="W4319" t="str">
        <f>TEXT(Table_1[[#This Row],[Order Date]],"mmmm")</f>
        <v>July</v>
      </c>
    </row>
    <row r="4320" spans="1:23" ht="14.25" customHeight="1">
      <c r="A4320" s="2">
        <v>4319</v>
      </c>
      <c r="B4320" s="2" t="s">
        <v>7406</v>
      </c>
      <c r="C4320" s="2">
        <f>YEAR(Data!$D4320)</f>
        <v>2014</v>
      </c>
      <c r="D4320" s="7">
        <v>41981</v>
      </c>
      <c r="E4320" s="7">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c r="W4320" t="str">
        <f>TEXT(Table_1[[#This Row],[Order Date]],"mmmm")</f>
        <v>December</v>
      </c>
    </row>
    <row r="4321" spans="1:23" ht="14.25" customHeight="1">
      <c r="A4321" s="2">
        <v>4320</v>
      </c>
      <c r="B4321" s="2" t="s">
        <v>7409</v>
      </c>
      <c r="C4321" s="2">
        <f>YEAR(Data!$D4321)</f>
        <v>2011</v>
      </c>
      <c r="D4321" s="7">
        <v>40906</v>
      </c>
      <c r="E4321" s="7">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c r="W4321" t="str">
        <f>TEXT(Table_1[[#This Row],[Order Date]],"mmmm")</f>
        <v>December</v>
      </c>
    </row>
    <row r="4322" spans="1:23" ht="14.25" customHeight="1">
      <c r="A4322" s="2">
        <v>4321</v>
      </c>
      <c r="B4322" s="2" t="s">
        <v>7409</v>
      </c>
      <c r="C4322" s="2">
        <f>YEAR(Data!$D4322)</f>
        <v>2011</v>
      </c>
      <c r="D4322" s="7">
        <v>40906</v>
      </c>
      <c r="E4322" s="7">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c r="W4322" t="str">
        <f>TEXT(Table_1[[#This Row],[Order Date]],"mmmm")</f>
        <v>December</v>
      </c>
    </row>
    <row r="4323" spans="1:23" ht="14.25" customHeight="1">
      <c r="A4323" s="2">
        <v>4322</v>
      </c>
      <c r="B4323" s="2" t="s">
        <v>7410</v>
      </c>
      <c r="C4323" s="2">
        <f>YEAR(Data!$D4323)</f>
        <v>2012</v>
      </c>
      <c r="D4323" s="7">
        <v>40953</v>
      </c>
      <c r="E4323" s="7">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c r="W4323" t="str">
        <f>TEXT(Table_1[[#This Row],[Order Date]],"mmmm")</f>
        <v>February</v>
      </c>
    </row>
    <row r="4324" spans="1:23" ht="14.25" customHeight="1">
      <c r="A4324" s="2">
        <v>4323</v>
      </c>
      <c r="B4324" s="2" t="s">
        <v>7410</v>
      </c>
      <c r="C4324" s="2">
        <f>YEAR(Data!$D4324)</f>
        <v>2012</v>
      </c>
      <c r="D4324" s="7">
        <v>40953</v>
      </c>
      <c r="E4324" s="7">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c r="W4324" t="str">
        <f>TEXT(Table_1[[#This Row],[Order Date]],"mmmm")</f>
        <v>February</v>
      </c>
    </row>
    <row r="4325" spans="1:23" ht="14.25" customHeight="1">
      <c r="A4325" s="2">
        <v>4324</v>
      </c>
      <c r="B4325" s="2" t="s">
        <v>7410</v>
      </c>
      <c r="C4325" s="2">
        <f>YEAR(Data!$D4325)</f>
        <v>2012</v>
      </c>
      <c r="D4325" s="7">
        <v>40953</v>
      </c>
      <c r="E4325" s="7">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c r="W4325" t="str">
        <f>TEXT(Table_1[[#This Row],[Order Date]],"mmmm")</f>
        <v>February</v>
      </c>
    </row>
    <row r="4326" spans="1:23" ht="14.25" customHeight="1">
      <c r="A4326" s="2">
        <v>4325</v>
      </c>
      <c r="B4326" s="2" t="s">
        <v>7410</v>
      </c>
      <c r="C4326" s="2">
        <f>YEAR(Data!$D4326)</f>
        <v>2012</v>
      </c>
      <c r="D4326" s="7">
        <v>40953</v>
      </c>
      <c r="E4326" s="7">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c r="W4326" t="str">
        <f>TEXT(Table_1[[#This Row],[Order Date]],"mmmm")</f>
        <v>February</v>
      </c>
    </row>
    <row r="4327" spans="1:23" ht="14.25" customHeight="1">
      <c r="A4327" s="2">
        <v>4326</v>
      </c>
      <c r="B4327" s="2" t="s">
        <v>7410</v>
      </c>
      <c r="C4327" s="2">
        <f>YEAR(Data!$D4327)</f>
        <v>2012</v>
      </c>
      <c r="D4327" s="7">
        <v>40953</v>
      </c>
      <c r="E4327" s="7">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c r="W4327" t="str">
        <f>TEXT(Table_1[[#This Row],[Order Date]],"mmmm")</f>
        <v>February</v>
      </c>
    </row>
    <row r="4328" spans="1:23" ht="14.25" customHeight="1">
      <c r="A4328" s="2">
        <v>4327</v>
      </c>
      <c r="B4328" s="2" t="s">
        <v>7411</v>
      </c>
      <c r="C4328" s="2">
        <f>YEAR(Data!$D4328)</f>
        <v>2013</v>
      </c>
      <c r="D4328" s="7">
        <v>41299</v>
      </c>
      <c r="E4328" s="7">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c r="W4328" t="str">
        <f>TEXT(Table_1[[#This Row],[Order Date]],"mmmm")</f>
        <v>January</v>
      </c>
    </row>
    <row r="4329" spans="1:23" ht="14.25" customHeight="1">
      <c r="A4329" s="2">
        <v>4328</v>
      </c>
      <c r="B4329" s="2" t="s">
        <v>7411</v>
      </c>
      <c r="C4329" s="2">
        <f>YEAR(Data!$D4329)</f>
        <v>2013</v>
      </c>
      <c r="D4329" s="7">
        <v>41299</v>
      </c>
      <c r="E4329" s="7">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c r="W4329" t="str">
        <f>TEXT(Table_1[[#This Row],[Order Date]],"mmmm")</f>
        <v>January</v>
      </c>
    </row>
    <row r="4330" spans="1:23" ht="14.25" customHeight="1">
      <c r="A4330" s="2">
        <v>4329</v>
      </c>
      <c r="B4330" s="2" t="s">
        <v>7412</v>
      </c>
      <c r="C4330" s="2">
        <f>YEAR(Data!$D4330)</f>
        <v>2014</v>
      </c>
      <c r="D4330" s="7">
        <v>41731</v>
      </c>
      <c r="E4330" s="7">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c r="W4330" t="str">
        <f>TEXT(Table_1[[#This Row],[Order Date]],"mmmm")</f>
        <v>April</v>
      </c>
    </row>
    <row r="4331" spans="1:23" ht="14.25" customHeight="1">
      <c r="A4331" s="2">
        <v>4330</v>
      </c>
      <c r="B4331" s="2" t="s">
        <v>7413</v>
      </c>
      <c r="C4331" s="2">
        <f>YEAR(Data!$D4331)</f>
        <v>2014</v>
      </c>
      <c r="D4331" s="7">
        <v>41916</v>
      </c>
      <c r="E4331" s="7">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c r="W4331" t="str">
        <f>TEXT(Table_1[[#This Row],[Order Date]],"mmmm")</f>
        <v>October</v>
      </c>
    </row>
    <row r="4332" spans="1:23" ht="14.25" customHeight="1">
      <c r="A4332" s="2">
        <v>4331</v>
      </c>
      <c r="B4332" s="2" t="s">
        <v>7413</v>
      </c>
      <c r="C4332" s="2">
        <f>YEAR(Data!$D4332)</f>
        <v>2014</v>
      </c>
      <c r="D4332" s="7">
        <v>41916</v>
      </c>
      <c r="E4332" s="7">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c r="W4332" t="str">
        <f>TEXT(Table_1[[#This Row],[Order Date]],"mmmm")</f>
        <v>October</v>
      </c>
    </row>
    <row r="4333" spans="1:23" ht="14.25" customHeight="1">
      <c r="A4333" s="2">
        <v>4332</v>
      </c>
      <c r="B4333" s="2" t="s">
        <v>7416</v>
      </c>
      <c r="C4333" s="2">
        <f>YEAR(Data!$D4333)</f>
        <v>2014</v>
      </c>
      <c r="D4333" s="7">
        <v>41884</v>
      </c>
      <c r="E4333" s="7">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c r="W4333" t="str">
        <f>TEXT(Table_1[[#This Row],[Order Date]],"mmmm")</f>
        <v>September</v>
      </c>
    </row>
    <row r="4334" spans="1:23" ht="14.25" customHeight="1">
      <c r="A4334" s="2">
        <v>4333</v>
      </c>
      <c r="B4334" s="2" t="s">
        <v>7416</v>
      </c>
      <c r="C4334" s="2">
        <f>YEAR(Data!$D4334)</f>
        <v>2014</v>
      </c>
      <c r="D4334" s="7">
        <v>41884</v>
      </c>
      <c r="E4334" s="7">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c r="W4334" t="str">
        <f>TEXT(Table_1[[#This Row],[Order Date]],"mmmm")</f>
        <v>September</v>
      </c>
    </row>
    <row r="4335" spans="1:23" ht="14.25" customHeight="1">
      <c r="A4335" s="2">
        <v>4334</v>
      </c>
      <c r="B4335" s="2" t="s">
        <v>7417</v>
      </c>
      <c r="C4335" s="2">
        <f>YEAR(Data!$D4335)</f>
        <v>2012</v>
      </c>
      <c r="D4335" s="7">
        <v>41264</v>
      </c>
      <c r="E4335" s="7">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c r="W4335" t="str">
        <f>TEXT(Table_1[[#This Row],[Order Date]],"mmmm")</f>
        <v>December</v>
      </c>
    </row>
    <row r="4336" spans="1:23" ht="14.25" customHeight="1">
      <c r="A4336" s="2">
        <v>4335</v>
      </c>
      <c r="B4336" s="2" t="s">
        <v>7417</v>
      </c>
      <c r="C4336" s="2">
        <f>YEAR(Data!$D4336)</f>
        <v>2012</v>
      </c>
      <c r="D4336" s="7">
        <v>41264</v>
      </c>
      <c r="E4336" s="7">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c r="W4336" t="str">
        <f>TEXT(Table_1[[#This Row],[Order Date]],"mmmm")</f>
        <v>December</v>
      </c>
    </row>
    <row r="4337" spans="1:23" ht="14.25" customHeight="1">
      <c r="A4337" s="2">
        <v>4336</v>
      </c>
      <c r="B4337" s="2" t="s">
        <v>7423</v>
      </c>
      <c r="C4337" s="2">
        <f>YEAR(Data!$D4337)</f>
        <v>2012</v>
      </c>
      <c r="D4337" s="7">
        <v>41263</v>
      </c>
      <c r="E4337" s="7">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c r="W4337" t="str">
        <f>TEXT(Table_1[[#This Row],[Order Date]],"mmmm")</f>
        <v>December</v>
      </c>
    </row>
    <row r="4338" spans="1:23" ht="14.25" customHeight="1">
      <c r="A4338" s="2">
        <v>4337</v>
      </c>
      <c r="B4338" s="2" t="s">
        <v>7423</v>
      </c>
      <c r="C4338" s="2">
        <f>YEAR(Data!$D4338)</f>
        <v>2012</v>
      </c>
      <c r="D4338" s="7">
        <v>41263</v>
      </c>
      <c r="E4338" s="7">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c r="W4338" t="str">
        <f>TEXT(Table_1[[#This Row],[Order Date]],"mmmm")</f>
        <v>December</v>
      </c>
    </row>
    <row r="4339" spans="1:23" ht="14.25" customHeight="1">
      <c r="A4339" s="2">
        <v>4338</v>
      </c>
      <c r="B4339" s="2" t="s">
        <v>7427</v>
      </c>
      <c r="C4339" s="2">
        <f>YEAR(Data!$D4339)</f>
        <v>2012</v>
      </c>
      <c r="D4339" s="7">
        <v>41240</v>
      </c>
      <c r="E4339" s="7">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c r="W4339" t="str">
        <f>TEXT(Table_1[[#This Row],[Order Date]],"mmmm")</f>
        <v>November</v>
      </c>
    </row>
    <row r="4340" spans="1:23" ht="14.25" customHeight="1">
      <c r="A4340" s="2">
        <v>4339</v>
      </c>
      <c r="B4340" s="2" t="s">
        <v>7427</v>
      </c>
      <c r="C4340" s="2">
        <f>YEAR(Data!$D4340)</f>
        <v>2012</v>
      </c>
      <c r="D4340" s="7">
        <v>41240</v>
      </c>
      <c r="E4340" s="7">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c r="W4340" t="str">
        <f>TEXT(Table_1[[#This Row],[Order Date]],"mmmm")</f>
        <v>November</v>
      </c>
    </row>
    <row r="4341" spans="1:23" ht="14.25" customHeight="1">
      <c r="A4341" s="2">
        <v>4340</v>
      </c>
      <c r="B4341" s="2" t="s">
        <v>7428</v>
      </c>
      <c r="C4341" s="2">
        <f>YEAR(Data!$D4341)</f>
        <v>2014</v>
      </c>
      <c r="D4341" s="7">
        <v>41879</v>
      </c>
      <c r="E4341" s="7">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c r="W4341" t="str">
        <f>TEXT(Table_1[[#This Row],[Order Date]],"mmmm")</f>
        <v>August</v>
      </c>
    </row>
    <row r="4342" spans="1:23" ht="14.25" customHeight="1">
      <c r="A4342" s="2">
        <v>4341</v>
      </c>
      <c r="B4342" s="2" t="s">
        <v>7429</v>
      </c>
      <c r="C4342" s="2">
        <f>YEAR(Data!$D4342)</f>
        <v>2011</v>
      </c>
      <c r="D4342" s="7">
        <v>40624</v>
      </c>
      <c r="E4342" s="7">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c r="W4342" t="str">
        <f>TEXT(Table_1[[#This Row],[Order Date]],"mmmm")</f>
        <v>March</v>
      </c>
    </row>
    <row r="4343" spans="1:23" ht="14.25" customHeight="1">
      <c r="A4343" s="2">
        <v>4342</v>
      </c>
      <c r="B4343" s="2" t="s">
        <v>7431</v>
      </c>
      <c r="C4343" s="2">
        <f>YEAR(Data!$D4343)</f>
        <v>2014</v>
      </c>
      <c r="D4343" s="7">
        <v>41991</v>
      </c>
      <c r="E4343" s="7">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c r="W4343" t="str">
        <f>TEXT(Table_1[[#This Row],[Order Date]],"mmmm")</f>
        <v>December</v>
      </c>
    </row>
    <row r="4344" spans="1:23" ht="14.25" customHeight="1">
      <c r="A4344" s="2">
        <v>4343</v>
      </c>
      <c r="B4344" s="2" t="s">
        <v>7432</v>
      </c>
      <c r="C4344" s="2">
        <f>YEAR(Data!$D4344)</f>
        <v>2014</v>
      </c>
      <c r="D4344" s="7">
        <v>41718</v>
      </c>
      <c r="E4344" s="7">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c r="W4344" t="str">
        <f>TEXT(Table_1[[#This Row],[Order Date]],"mmmm")</f>
        <v>March</v>
      </c>
    </row>
    <row r="4345" spans="1:23" ht="14.25" customHeight="1">
      <c r="A4345" s="2">
        <v>4344</v>
      </c>
      <c r="B4345" s="2" t="s">
        <v>7432</v>
      </c>
      <c r="C4345" s="2">
        <f>YEAR(Data!$D4345)</f>
        <v>2014</v>
      </c>
      <c r="D4345" s="7">
        <v>41718</v>
      </c>
      <c r="E4345" s="7">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c r="W4345" t="str">
        <f>TEXT(Table_1[[#This Row],[Order Date]],"mmmm")</f>
        <v>March</v>
      </c>
    </row>
    <row r="4346" spans="1:23" ht="14.25" customHeight="1">
      <c r="A4346" s="2">
        <v>4345</v>
      </c>
      <c r="B4346" s="2" t="s">
        <v>7432</v>
      </c>
      <c r="C4346" s="2">
        <f>YEAR(Data!$D4346)</f>
        <v>2014</v>
      </c>
      <c r="D4346" s="7">
        <v>41718</v>
      </c>
      <c r="E4346" s="7">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c r="W4346" t="str">
        <f>TEXT(Table_1[[#This Row],[Order Date]],"mmmm")</f>
        <v>March</v>
      </c>
    </row>
    <row r="4347" spans="1:23" ht="14.25" customHeight="1">
      <c r="A4347" s="2">
        <v>4346</v>
      </c>
      <c r="B4347" s="2" t="s">
        <v>7432</v>
      </c>
      <c r="C4347" s="2">
        <f>YEAR(Data!$D4347)</f>
        <v>2014</v>
      </c>
      <c r="D4347" s="7">
        <v>41718</v>
      </c>
      <c r="E4347" s="7">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c r="W4347" t="str">
        <f>TEXT(Table_1[[#This Row],[Order Date]],"mmmm")</f>
        <v>March</v>
      </c>
    </row>
    <row r="4348" spans="1:23" ht="14.25" customHeight="1">
      <c r="A4348" s="2">
        <v>4347</v>
      </c>
      <c r="B4348" s="2" t="s">
        <v>7433</v>
      </c>
      <c r="C4348" s="2">
        <f>YEAR(Data!$D4348)</f>
        <v>2013</v>
      </c>
      <c r="D4348" s="7">
        <v>41536</v>
      </c>
      <c r="E4348" s="7">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c r="W4348" t="str">
        <f>TEXT(Table_1[[#This Row],[Order Date]],"mmmm")</f>
        <v>September</v>
      </c>
    </row>
    <row r="4349" spans="1:23" ht="14.25" customHeight="1">
      <c r="A4349" s="2">
        <v>4348</v>
      </c>
      <c r="B4349" s="2" t="s">
        <v>7433</v>
      </c>
      <c r="C4349" s="2">
        <f>YEAR(Data!$D4349)</f>
        <v>2013</v>
      </c>
      <c r="D4349" s="7">
        <v>41536</v>
      </c>
      <c r="E4349" s="7">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c r="W4349" t="str">
        <f>TEXT(Table_1[[#This Row],[Order Date]],"mmmm")</f>
        <v>September</v>
      </c>
    </row>
    <row r="4350" spans="1:23" ht="14.25" customHeight="1">
      <c r="A4350" s="2">
        <v>4349</v>
      </c>
      <c r="B4350" s="2" t="s">
        <v>7436</v>
      </c>
      <c r="C4350" s="2">
        <f>YEAR(Data!$D4350)</f>
        <v>2014</v>
      </c>
      <c r="D4350" s="7">
        <v>41968</v>
      </c>
      <c r="E4350" s="7">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c r="W4350" t="str">
        <f>TEXT(Table_1[[#This Row],[Order Date]],"mmmm")</f>
        <v>November</v>
      </c>
    </row>
    <row r="4351" spans="1:23" ht="14.25" customHeight="1">
      <c r="A4351" s="2">
        <v>4350</v>
      </c>
      <c r="B4351" s="2" t="s">
        <v>7436</v>
      </c>
      <c r="C4351" s="2">
        <f>YEAR(Data!$D4351)</f>
        <v>2014</v>
      </c>
      <c r="D4351" s="7">
        <v>41968</v>
      </c>
      <c r="E4351" s="7">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c r="W4351" t="str">
        <f>TEXT(Table_1[[#This Row],[Order Date]],"mmmm")</f>
        <v>November</v>
      </c>
    </row>
    <row r="4352" spans="1:23" ht="14.25" customHeight="1">
      <c r="A4352" s="2">
        <v>4351</v>
      </c>
      <c r="B4352" s="2" t="s">
        <v>7437</v>
      </c>
      <c r="C4352" s="2">
        <f>YEAR(Data!$D4352)</f>
        <v>2014</v>
      </c>
      <c r="D4352" s="7">
        <v>41741</v>
      </c>
      <c r="E4352" s="7">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c r="W4352" t="str">
        <f>TEXT(Table_1[[#This Row],[Order Date]],"mmmm")</f>
        <v>April</v>
      </c>
    </row>
    <row r="4353" spans="1:23" ht="14.25" customHeight="1">
      <c r="A4353" s="2">
        <v>4352</v>
      </c>
      <c r="B4353" s="2" t="s">
        <v>7437</v>
      </c>
      <c r="C4353" s="2">
        <f>YEAR(Data!$D4353)</f>
        <v>2014</v>
      </c>
      <c r="D4353" s="7">
        <v>41741</v>
      </c>
      <c r="E4353" s="7">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c r="W4353" t="str">
        <f>TEXT(Table_1[[#This Row],[Order Date]],"mmmm")</f>
        <v>April</v>
      </c>
    </row>
    <row r="4354" spans="1:23" ht="14.25" customHeight="1">
      <c r="A4354" s="2">
        <v>4353</v>
      </c>
      <c r="B4354" s="2" t="s">
        <v>7438</v>
      </c>
      <c r="C4354" s="2">
        <f>YEAR(Data!$D4354)</f>
        <v>2014</v>
      </c>
      <c r="D4354" s="7">
        <v>41984</v>
      </c>
      <c r="E4354" s="7">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c r="W4354" t="str">
        <f>TEXT(Table_1[[#This Row],[Order Date]],"mmmm")</f>
        <v>December</v>
      </c>
    </row>
    <row r="4355" spans="1:23" ht="14.25" customHeight="1">
      <c r="A4355" s="2">
        <v>4354</v>
      </c>
      <c r="B4355" s="2" t="s">
        <v>7438</v>
      </c>
      <c r="C4355" s="2">
        <f>YEAR(Data!$D4355)</f>
        <v>2014</v>
      </c>
      <c r="D4355" s="7">
        <v>41984</v>
      </c>
      <c r="E4355" s="7">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c r="W4355" t="str">
        <f>TEXT(Table_1[[#This Row],[Order Date]],"mmmm")</f>
        <v>December</v>
      </c>
    </row>
    <row r="4356" spans="1:23" ht="14.25" customHeight="1">
      <c r="A4356" s="2">
        <v>4355</v>
      </c>
      <c r="B4356" s="2" t="s">
        <v>7441</v>
      </c>
      <c r="C4356" s="2">
        <f>YEAR(Data!$D4356)</f>
        <v>2014</v>
      </c>
      <c r="D4356" s="7">
        <v>41968</v>
      </c>
      <c r="E4356" s="7">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c r="W4356" t="str">
        <f>TEXT(Table_1[[#This Row],[Order Date]],"mmmm")</f>
        <v>November</v>
      </c>
    </row>
    <row r="4357" spans="1:23" ht="14.25" customHeight="1">
      <c r="A4357" s="2">
        <v>4356</v>
      </c>
      <c r="B4357" s="2" t="s">
        <v>7442</v>
      </c>
      <c r="C4357" s="2">
        <f>YEAR(Data!$D4357)</f>
        <v>2012</v>
      </c>
      <c r="D4357" s="7">
        <v>41247</v>
      </c>
      <c r="E4357" s="7">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c r="W4357" t="str">
        <f>TEXT(Table_1[[#This Row],[Order Date]],"mmmm")</f>
        <v>December</v>
      </c>
    </row>
    <row r="4358" spans="1:23" ht="14.25" customHeight="1">
      <c r="A4358" s="2">
        <v>4357</v>
      </c>
      <c r="B4358" s="2" t="s">
        <v>7442</v>
      </c>
      <c r="C4358" s="2">
        <f>YEAR(Data!$D4358)</f>
        <v>2012</v>
      </c>
      <c r="D4358" s="7">
        <v>41247</v>
      </c>
      <c r="E4358" s="7">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c r="W4358" t="str">
        <f>TEXT(Table_1[[#This Row],[Order Date]],"mmmm")</f>
        <v>December</v>
      </c>
    </row>
    <row r="4359" spans="1:23" ht="14.25" customHeight="1">
      <c r="A4359" s="2">
        <v>4358</v>
      </c>
      <c r="B4359" s="2" t="s">
        <v>7443</v>
      </c>
      <c r="C4359" s="2">
        <f>YEAR(Data!$D4359)</f>
        <v>2014</v>
      </c>
      <c r="D4359" s="7">
        <v>41985</v>
      </c>
      <c r="E4359" s="7">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c r="W4359" t="str">
        <f>TEXT(Table_1[[#This Row],[Order Date]],"mmmm")</f>
        <v>December</v>
      </c>
    </row>
    <row r="4360" spans="1:23" ht="14.25" customHeight="1">
      <c r="A4360" s="2">
        <v>4359</v>
      </c>
      <c r="B4360" s="2" t="s">
        <v>7443</v>
      </c>
      <c r="C4360" s="2">
        <f>YEAR(Data!$D4360)</f>
        <v>2014</v>
      </c>
      <c r="D4360" s="7">
        <v>41985</v>
      </c>
      <c r="E4360" s="7">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c r="W4360" t="str">
        <f>TEXT(Table_1[[#This Row],[Order Date]],"mmmm")</f>
        <v>December</v>
      </c>
    </row>
    <row r="4361" spans="1:23" ht="14.25" customHeight="1">
      <c r="A4361" s="2">
        <v>4360</v>
      </c>
      <c r="B4361" s="2" t="s">
        <v>7443</v>
      </c>
      <c r="C4361" s="2">
        <f>YEAR(Data!$D4361)</f>
        <v>2014</v>
      </c>
      <c r="D4361" s="7">
        <v>41985</v>
      </c>
      <c r="E4361" s="7">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c r="W4361" t="str">
        <f>TEXT(Table_1[[#This Row],[Order Date]],"mmmm")</f>
        <v>December</v>
      </c>
    </row>
    <row r="4362" spans="1:23" ht="14.25" customHeight="1">
      <c r="A4362" s="2">
        <v>4361</v>
      </c>
      <c r="B4362" s="2" t="s">
        <v>7444</v>
      </c>
      <c r="C4362" s="2">
        <f>YEAR(Data!$D4362)</f>
        <v>2013</v>
      </c>
      <c r="D4362" s="7">
        <v>41416</v>
      </c>
      <c r="E4362" s="7">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c r="W4362" t="str">
        <f>TEXT(Table_1[[#This Row],[Order Date]],"mmmm")</f>
        <v>May</v>
      </c>
    </row>
    <row r="4363" spans="1:23" ht="14.25" customHeight="1">
      <c r="A4363" s="2">
        <v>4362</v>
      </c>
      <c r="B4363" s="2" t="s">
        <v>7446</v>
      </c>
      <c r="C4363" s="2">
        <f>YEAR(Data!$D4363)</f>
        <v>2014</v>
      </c>
      <c r="D4363" s="7">
        <v>41688</v>
      </c>
      <c r="E4363" s="7">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c r="W4363" t="str">
        <f>TEXT(Table_1[[#This Row],[Order Date]],"mmmm")</f>
        <v>February</v>
      </c>
    </row>
    <row r="4364" spans="1:23" ht="14.25" customHeight="1">
      <c r="A4364" s="2">
        <v>4363</v>
      </c>
      <c r="B4364" s="2" t="s">
        <v>7447</v>
      </c>
      <c r="C4364" s="2">
        <f>YEAR(Data!$D4364)</f>
        <v>2014</v>
      </c>
      <c r="D4364" s="7">
        <v>41780</v>
      </c>
      <c r="E4364" s="7">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c r="W4364" t="str">
        <f>TEXT(Table_1[[#This Row],[Order Date]],"mmmm")</f>
        <v>May</v>
      </c>
    </row>
    <row r="4365" spans="1:23" ht="14.25" customHeight="1">
      <c r="A4365" s="2">
        <v>4364</v>
      </c>
      <c r="B4365" s="2" t="s">
        <v>7447</v>
      </c>
      <c r="C4365" s="2">
        <f>YEAR(Data!$D4365)</f>
        <v>2014</v>
      </c>
      <c r="D4365" s="7">
        <v>41780</v>
      </c>
      <c r="E4365" s="7">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c r="W4365" t="str">
        <f>TEXT(Table_1[[#This Row],[Order Date]],"mmmm")</f>
        <v>May</v>
      </c>
    </row>
    <row r="4366" spans="1:23" ht="14.25" customHeight="1">
      <c r="A4366" s="2">
        <v>4365</v>
      </c>
      <c r="B4366" s="2" t="s">
        <v>7447</v>
      </c>
      <c r="C4366" s="2">
        <f>YEAR(Data!$D4366)</f>
        <v>2014</v>
      </c>
      <c r="D4366" s="7">
        <v>41780</v>
      </c>
      <c r="E4366" s="7">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c r="W4366" t="str">
        <f>TEXT(Table_1[[#This Row],[Order Date]],"mmmm")</f>
        <v>May</v>
      </c>
    </row>
    <row r="4367" spans="1:23" ht="14.25" customHeight="1">
      <c r="A4367" s="2">
        <v>4366</v>
      </c>
      <c r="B4367" s="2" t="s">
        <v>7447</v>
      </c>
      <c r="C4367" s="2">
        <f>YEAR(Data!$D4367)</f>
        <v>2014</v>
      </c>
      <c r="D4367" s="7">
        <v>41780</v>
      </c>
      <c r="E4367" s="7">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c r="W4367" t="str">
        <f>TEXT(Table_1[[#This Row],[Order Date]],"mmmm")</f>
        <v>May</v>
      </c>
    </row>
    <row r="4368" spans="1:23" ht="14.25" customHeight="1">
      <c r="A4368" s="2">
        <v>4367</v>
      </c>
      <c r="B4368" s="2" t="s">
        <v>7447</v>
      </c>
      <c r="C4368" s="2">
        <f>YEAR(Data!$D4368)</f>
        <v>2014</v>
      </c>
      <c r="D4368" s="7">
        <v>41780</v>
      </c>
      <c r="E4368" s="7">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c r="W4368" t="str">
        <f>TEXT(Table_1[[#This Row],[Order Date]],"mmmm")</f>
        <v>May</v>
      </c>
    </row>
    <row r="4369" spans="1:23" ht="14.25" customHeight="1">
      <c r="A4369" s="2">
        <v>4368</v>
      </c>
      <c r="B4369" s="2" t="s">
        <v>7450</v>
      </c>
      <c r="C4369" s="2">
        <f>YEAR(Data!$D4369)</f>
        <v>2014</v>
      </c>
      <c r="D4369" s="7">
        <v>41894</v>
      </c>
      <c r="E4369" s="7">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c r="W4369" t="str">
        <f>TEXT(Table_1[[#This Row],[Order Date]],"mmmm")</f>
        <v>September</v>
      </c>
    </row>
    <row r="4370" spans="1:23" ht="14.25" customHeight="1">
      <c r="A4370" s="2">
        <v>4369</v>
      </c>
      <c r="B4370" s="2" t="s">
        <v>7450</v>
      </c>
      <c r="C4370" s="2">
        <f>YEAR(Data!$D4370)</f>
        <v>2014</v>
      </c>
      <c r="D4370" s="7">
        <v>41894</v>
      </c>
      <c r="E4370" s="7">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c r="W4370" t="str">
        <f>TEXT(Table_1[[#This Row],[Order Date]],"mmmm")</f>
        <v>September</v>
      </c>
    </row>
    <row r="4371" spans="1:23" ht="14.25" customHeight="1">
      <c r="A4371" s="2">
        <v>4370</v>
      </c>
      <c r="B4371" s="2" t="s">
        <v>7451</v>
      </c>
      <c r="C4371" s="2">
        <f>YEAR(Data!$D4371)</f>
        <v>2013</v>
      </c>
      <c r="D4371" s="7">
        <v>41584</v>
      </c>
      <c r="E4371" s="7">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c r="W4371" t="str">
        <f>TEXT(Table_1[[#This Row],[Order Date]],"mmmm")</f>
        <v>November</v>
      </c>
    </row>
    <row r="4372" spans="1:23" ht="14.25" customHeight="1">
      <c r="A4372" s="2">
        <v>4371</v>
      </c>
      <c r="B4372" s="2" t="s">
        <v>7451</v>
      </c>
      <c r="C4372" s="2">
        <f>YEAR(Data!$D4372)</f>
        <v>2013</v>
      </c>
      <c r="D4372" s="7">
        <v>41584</v>
      </c>
      <c r="E4372" s="7">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c r="W4372" t="str">
        <f>TEXT(Table_1[[#This Row],[Order Date]],"mmmm")</f>
        <v>November</v>
      </c>
    </row>
    <row r="4373" spans="1:23" ht="14.25" customHeight="1">
      <c r="A4373" s="2">
        <v>4372</v>
      </c>
      <c r="B4373" s="2" t="s">
        <v>7451</v>
      </c>
      <c r="C4373" s="2">
        <f>YEAR(Data!$D4373)</f>
        <v>2013</v>
      </c>
      <c r="D4373" s="7">
        <v>41584</v>
      </c>
      <c r="E4373" s="7">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c r="W4373" t="str">
        <f>TEXT(Table_1[[#This Row],[Order Date]],"mmmm")</f>
        <v>November</v>
      </c>
    </row>
    <row r="4374" spans="1:23" ht="14.25" customHeight="1">
      <c r="A4374" s="2">
        <v>4373</v>
      </c>
      <c r="B4374" s="2" t="s">
        <v>7454</v>
      </c>
      <c r="C4374" s="2">
        <f>YEAR(Data!$D4374)</f>
        <v>2014</v>
      </c>
      <c r="D4374" s="7">
        <v>41844</v>
      </c>
      <c r="E4374" s="7">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c r="W4374" t="str">
        <f>TEXT(Table_1[[#This Row],[Order Date]],"mmmm")</f>
        <v>July</v>
      </c>
    </row>
    <row r="4375" spans="1:23" ht="14.25" customHeight="1">
      <c r="A4375" s="2">
        <v>4374</v>
      </c>
      <c r="B4375" s="2" t="s">
        <v>7454</v>
      </c>
      <c r="C4375" s="2">
        <f>YEAR(Data!$D4375)</f>
        <v>2014</v>
      </c>
      <c r="D4375" s="7">
        <v>41844</v>
      </c>
      <c r="E4375" s="7">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c r="W4375" t="str">
        <f>TEXT(Table_1[[#This Row],[Order Date]],"mmmm")</f>
        <v>July</v>
      </c>
    </row>
    <row r="4376" spans="1:23" ht="14.25" customHeight="1">
      <c r="A4376" s="2">
        <v>4375</v>
      </c>
      <c r="B4376" s="2" t="s">
        <v>7456</v>
      </c>
      <c r="C4376" s="2">
        <f>YEAR(Data!$D4376)</f>
        <v>2013</v>
      </c>
      <c r="D4376" s="7">
        <v>41597</v>
      </c>
      <c r="E4376" s="7">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c r="W4376" t="str">
        <f>TEXT(Table_1[[#This Row],[Order Date]],"mmmm")</f>
        <v>November</v>
      </c>
    </row>
    <row r="4377" spans="1:23" ht="14.25" customHeight="1">
      <c r="A4377" s="2">
        <v>4376</v>
      </c>
      <c r="B4377" s="2" t="s">
        <v>7459</v>
      </c>
      <c r="C4377" s="2">
        <f>YEAR(Data!$D4377)</f>
        <v>2011</v>
      </c>
      <c r="D4377" s="7">
        <v>40658</v>
      </c>
      <c r="E4377" s="7">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c r="W4377" t="str">
        <f>TEXT(Table_1[[#This Row],[Order Date]],"mmmm")</f>
        <v>April</v>
      </c>
    </row>
    <row r="4378" spans="1:23" ht="14.25" customHeight="1">
      <c r="A4378" s="2">
        <v>4377</v>
      </c>
      <c r="B4378" s="2" t="s">
        <v>7459</v>
      </c>
      <c r="C4378" s="2">
        <f>YEAR(Data!$D4378)</f>
        <v>2011</v>
      </c>
      <c r="D4378" s="7">
        <v>40658</v>
      </c>
      <c r="E4378" s="7">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c r="W4378" t="str">
        <f>TEXT(Table_1[[#This Row],[Order Date]],"mmmm")</f>
        <v>April</v>
      </c>
    </row>
    <row r="4379" spans="1:23" ht="14.25" customHeight="1">
      <c r="A4379" s="2">
        <v>4378</v>
      </c>
      <c r="B4379" s="2" t="s">
        <v>7459</v>
      </c>
      <c r="C4379" s="2">
        <f>YEAR(Data!$D4379)</f>
        <v>2011</v>
      </c>
      <c r="D4379" s="7">
        <v>40658</v>
      </c>
      <c r="E4379" s="7">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c r="W4379" t="str">
        <f>TEXT(Table_1[[#This Row],[Order Date]],"mmmm")</f>
        <v>April</v>
      </c>
    </row>
    <row r="4380" spans="1:23" ht="14.25" customHeight="1">
      <c r="A4380" s="2">
        <v>4379</v>
      </c>
      <c r="B4380" s="2" t="s">
        <v>7461</v>
      </c>
      <c r="C4380" s="2">
        <f>YEAR(Data!$D4380)</f>
        <v>2012</v>
      </c>
      <c r="D4380" s="7">
        <v>41243</v>
      </c>
      <c r="E4380" s="7">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c r="W4380" t="str">
        <f>TEXT(Table_1[[#This Row],[Order Date]],"mmmm")</f>
        <v>November</v>
      </c>
    </row>
    <row r="4381" spans="1:23" ht="14.25" customHeight="1">
      <c r="A4381" s="2">
        <v>4380</v>
      </c>
      <c r="B4381" s="2" t="s">
        <v>7461</v>
      </c>
      <c r="C4381" s="2">
        <f>YEAR(Data!$D4381)</f>
        <v>2012</v>
      </c>
      <c r="D4381" s="7">
        <v>41243</v>
      </c>
      <c r="E4381" s="7">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c r="W4381" t="str">
        <f>TEXT(Table_1[[#This Row],[Order Date]],"mmmm")</f>
        <v>November</v>
      </c>
    </row>
    <row r="4382" spans="1:23" ht="14.25" customHeight="1">
      <c r="A4382" s="2">
        <v>4381</v>
      </c>
      <c r="B4382" s="2" t="s">
        <v>7462</v>
      </c>
      <c r="C4382" s="2">
        <f>YEAR(Data!$D4382)</f>
        <v>2012</v>
      </c>
      <c r="D4382" s="7">
        <v>41207</v>
      </c>
      <c r="E4382" s="7">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c r="W4382" t="str">
        <f>TEXT(Table_1[[#This Row],[Order Date]],"mmmm")</f>
        <v>October</v>
      </c>
    </row>
    <row r="4383" spans="1:23" ht="14.25" customHeight="1">
      <c r="A4383" s="2">
        <v>4382</v>
      </c>
      <c r="B4383" s="2" t="s">
        <v>7462</v>
      </c>
      <c r="C4383" s="2">
        <f>YEAR(Data!$D4383)</f>
        <v>2012</v>
      </c>
      <c r="D4383" s="7">
        <v>41207</v>
      </c>
      <c r="E4383" s="7">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c r="W4383" t="str">
        <f>TEXT(Table_1[[#This Row],[Order Date]],"mmmm")</f>
        <v>October</v>
      </c>
    </row>
    <row r="4384" spans="1:23" ht="14.25" customHeight="1">
      <c r="A4384" s="2">
        <v>4383</v>
      </c>
      <c r="B4384" s="2" t="s">
        <v>7463</v>
      </c>
      <c r="C4384" s="2">
        <f>YEAR(Data!$D4384)</f>
        <v>2012</v>
      </c>
      <c r="D4384" s="7">
        <v>41110</v>
      </c>
      <c r="E4384" s="7">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c r="W4384" t="str">
        <f>TEXT(Table_1[[#This Row],[Order Date]],"mmmm")</f>
        <v>July</v>
      </c>
    </row>
    <row r="4385" spans="1:23" ht="14.25" customHeight="1">
      <c r="A4385" s="2">
        <v>4384</v>
      </c>
      <c r="B4385" s="2" t="s">
        <v>7463</v>
      </c>
      <c r="C4385" s="2">
        <f>YEAR(Data!$D4385)</f>
        <v>2012</v>
      </c>
      <c r="D4385" s="7">
        <v>41110</v>
      </c>
      <c r="E4385" s="7">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c r="W4385" t="str">
        <f>TEXT(Table_1[[#This Row],[Order Date]],"mmmm")</f>
        <v>July</v>
      </c>
    </row>
    <row r="4386" spans="1:23" ht="14.25" customHeight="1">
      <c r="A4386" s="2">
        <v>4385</v>
      </c>
      <c r="B4386" s="2" t="s">
        <v>7463</v>
      </c>
      <c r="C4386" s="2">
        <f>YEAR(Data!$D4386)</f>
        <v>2012</v>
      </c>
      <c r="D4386" s="7">
        <v>41110</v>
      </c>
      <c r="E4386" s="7">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c r="W4386" t="str">
        <f>TEXT(Table_1[[#This Row],[Order Date]],"mmmm")</f>
        <v>July</v>
      </c>
    </row>
    <row r="4387" spans="1:23" ht="14.25" customHeight="1">
      <c r="A4387" s="2">
        <v>4386</v>
      </c>
      <c r="B4387" s="2" t="s">
        <v>7463</v>
      </c>
      <c r="C4387" s="2">
        <f>YEAR(Data!$D4387)</f>
        <v>2012</v>
      </c>
      <c r="D4387" s="7">
        <v>41110</v>
      </c>
      <c r="E4387" s="7">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c r="W4387" t="str">
        <f>TEXT(Table_1[[#This Row],[Order Date]],"mmmm")</f>
        <v>July</v>
      </c>
    </row>
    <row r="4388" spans="1:23" ht="14.25" customHeight="1">
      <c r="A4388" s="2">
        <v>4387</v>
      </c>
      <c r="B4388" s="2" t="s">
        <v>7466</v>
      </c>
      <c r="C4388" s="2">
        <f>YEAR(Data!$D4388)</f>
        <v>2013</v>
      </c>
      <c r="D4388" s="7">
        <v>41575</v>
      </c>
      <c r="E4388" s="7">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c r="W4388" t="str">
        <f>TEXT(Table_1[[#This Row],[Order Date]],"mmmm")</f>
        <v>October</v>
      </c>
    </row>
    <row r="4389" spans="1:23" ht="14.25" customHeight="1">
      <c r="A4389" s="2">
        <v>4388</v>
      </c>
      <c r="B4389" s="2" t="s">
        <v>7466</v>
      </c>
      <c r="C4389" s="2">
        <f>YEAR(Data!$D4389)</f>
        <v>2013</v>
      </c>
      <c r="D4389" s="7">
        <v>41575</v>
      </c>
      <c r="E4389" s="7">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c r="W4389" t="str">
        <f>TEXT(Table_1[[#This Row],[Order Date]],"mmmm")</f>
        <v>October</v>
      </c>
    </row>
    <row r="4390" spans="1:23" ht="14.25" customHeight="1">
      <c r="A4390" s="2">
        <v>4389</v>
      </c>
      <c r="B4390" s="2" t="s">
        <v>7467</v>
      </c>
      <c r="C4390" s="2">
        <f>YEAR(Data!$D4390)</f>
        <v>2014</v>
      </c>
      <c r="D4390" s="7">
        <v>41964</v>
      </c>
      <c r="E4390" s="7">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c r="W4390" t="str">
        <f>TEXT(Table_1[[#This Row],[Order Date]],"mmmm")</f>
        <v>November</v>
      </c>
    </row>
    <row r="4391" spans="1:23" ht="14.25" customHeight="1">
      <c r="A4391" s="2">
        <v>4390</v>
      </c>
      <c r="B4391" s="2" t="s">
        <v>7467</v>
      </c>
      <c r="C4391" s="2">
        <f>YEAR(Data!$D4391)</f>
        <v>2014</v>
      </c>
      <c r="D4391" s="7">
        <v>41964</v>
      </c>
      <c r="E4391" s="7">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c r="W4391" t="str">
        <f>TEXT(Table_1[[#This Row],[Order Date]],"mmmm")</f>
        <v>November</v>
      </c>
    </row>
    <row r="4392" spans="1:23" ht="14.25" customHeight="1">
      <c r="A4392" s="2">
        <v>4391</v>
      </c>
      <c r="B4392" s="2" t="s">
        <v>7467</v>
      </c>
      <c r="C4392" s="2">
        <f>YEAR(Data!$D4392)</f>
        <v>2014</v>
      </c>
      <c r="D4392" s="7">
        <v>41964</v>
      </c>
      <c r="E4392" s="7">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c r="W4392" t="str">
        <f>TEXT(Table_1[[#This Row],[Order Date]],"mmmm")</f>
        <v>November</v>
      </c>
    </row>
    <row r="4393" spans="1:23" ht="14.25" customHeight="1">
      <c r="A4393" s="2">
        <v>4392</v>
      </c>
      <c r="B4393" s="2" t="s">
        <v>7467</v>
      </c>
      <c r="C4393" s="2">
        <f>YEAR(Data!$D4393)</f>
        <v>2014</v>
      </c>
      <c r="D4393" s="7">
        <v>41964</v>
      </c>
      <c r="E4393" s="7">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c r="W4393" t="str">
        <f>TEXT(Table_1[[#This Row],[Order Date]],"mmmm")</f>
        <v>November</v>
      </c>
    </row>
    <row r="4394" spans="1:23" ht="14.25" customHeight="1">
      <c r="A4394" s="2">
        <v>4393</v>
      </c>
      <c r="B4394" s="2" t="s">
        <v>7468</v>
      </c>
      <c r="C4394" s="2">
        <f>YEAR(Data!$D4394)</f>
        <v>2013</v>
      </c>
      <c r="D4394" s="7">
        <v>41526</v>
      </c>
      <c r="E4394" s="7">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c r="W4394" t="str">
        <f>TEXT(Table_1[[#This Row],[Order Date]],"mmmm")</f>
        <v>September</v>
      </c>
    </row>
    <row r="4395" spans="1:23" ht="14.25" customHeight="1">
      <c r="A4395" s="2">
        <v>4394</v>
      </c>
      <c r="B4395" s="2" t="s">
        <v>7468</v>
      </c>
      <c r="C4395" s="2">
        <f>YEAR(Data!$D4395)</f>
        <v>2013</v>
      </c>
      <c r="D4395" s="7">
        <v>41526</v>
      </c>
      <c r="E4395" s="7">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c r="W4395" t="str">
        <f>TEXT(Table_1[[#This Row],[Order Date]],"mmmm")</f>
        <v>September</v>
      </c>
    </row>
    <row r="4396" spans="1:23" ht="14.25" customHeight="1">
      <c r="A4396" s="2">
        <v>4395</v>
      </c>
      <c r="B4396" s="2" t="s">
        <v>7469</v>
      </c>
      <c r="C4396" s="2">
        <f>YEAR(Data!$D4396)</f>
        <v>2011</v>
      </c>
      <c r="D4396" s="7">
        <v>40744</v>
      </c>
      <c r="E4396" s="7">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c r="W4396" t="str">
        <f>TEXT(Table_1[[#This Row],[Order Date]],"mmmm")</f>
        <v>July</v>
      </c>
    </row>
    <row r="4397" spans="1:23" ht="14.25" customHeight="1">
      <c r="A4397" s="2">
        <v>4396</v>
      </c>
      <c r="B4397" s="2" t="s">
        <v>7469</v>
      </c>
      <c r="C4397" s="2">
        <f>YEAR(Data!$D4397)</f>
        <v>2011</v>
      </c>
      <c r="D4397" s="7">
        <v>40744</v>
      </c>
      <c r="E4397" s="7">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c r="W4397" t="str">
        <f>TEXT(Table_1[[#This Row],[Order Date]],"mmmm")</f>
        <v>July</v>
      </c>
    </row>
    <row r="4398" spans="1:23" ht="14.25" customHeight="1">
      <c r="A4398" s="2">
        <v>4397</v>
      </c>
      <c r="B4398" s="2" t="s">
        <v>7470</v>
      </c>
      <c r="C4398" s="2">
        <f>YEAR(Data!$D4398)</f>
        <v>2013</v>
      </c>
      <c r="D4398" s="7">
        <v>41594</v>
      </c>
      <c r="E4398" s="7">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c r="W4398" t="str">
        <f>TEXT(Table_1[[#This Row],[Order Date]],"mmmm")</f>
        <v>November</v>
      </c>
    </row>
    <row r="4399" spans="1:23" ht="14.25" customHeight="1">
      <c r="A4399" s="2">
        <v>4398</v>
      </c>
      <c r="B4399" s="2" t="s">
        <v>7471</v>
      </c>
      <c r="C4399" s="2">
        <f>YEAR(Data!$D4399)</f>
        <v>2011</v>
      </c>
      <c r="D4399" s="7">
        <v>40731</v>
      </c>
      <c r="E4399" s="7">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c r="W4399" t="str">
        <f>TEXT(Table_1[[#This Row],[Order Date]],"mmmm")</f>
        <v>July</v>
      </c>
    </row>
    <row r="4400" spans="1:23" ht="14.25" customHeight="1">
      <c r="A4400" s="2">
        <v>4399</v>
      </c>
      <c r="B4400" s="2" t="s">
        <v>7471</v>
      </c>
      <c r="C4400" s="2">
        <f>YEAR(Data!$D4400)</f>
        <v>2011</v>
      </c>
      <c r="D4400" s="7">
        <v>40731</v>
      </c>
      <c r="E4400" s="7">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c r="W4400" t="str">
        <f>TEXT(Table_1[[#This Row],[Order Date]],"mmmm")</f>
        <v>July</v>
      </c>
    </row>
    <row r="4401" spans="1:23" ht="14.25" customHeight="1">
      <c r="A4401" s="2">
        <v>4400</v>
      </c>
      <c r="B4401" s="2" t="s">
        <v>7472</v>
      </c>
      <c r="C4401" s="2">
        <f>YEAR(Data!$D4401)</f>
        <v>2013</v>
      </c>
      <c r="D4401" s="7">
        <v>41351</v>
      </c>
      <c r="E4401" s="7">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c r="W4401" t="str">
        <f>TEXT(Table_1[[#This Row],[Order Date]],"mmmm")</f>
        <v>March</v>
      </c>
    </row>
    <row r="4402" spans="1:23" ht="14.25" customHeight="1">
      <c r="A4402" s="2">
        <v>4401</v>
      </c>
      <c r="B4402" s="2" t="s">
        <v>7472</v>
      </c>
      <c r="C4402" s="2">
        <f>YEAR(Data!$D4402)</f>
        <v>2013</v>
      </c>
      <c r="D4402" s="7">
        <v>41351</v>
      </c>
      <c r="E4402" s="7">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c r="W4402" t="str">
        <f>TEXT(Table_1[[#This Row],[Order Date]],"mmmm")</f>
        <v>March</v>
      </c>
    </row>
    <row r="4403" spans="1:23" ht="14.25" customHeight="1">
      <c r="A4403" s="2">
        <v>4402</v>
      </c>
      <c r="B4403" s="2" t="s">
        <v>7472</v>
      </c>
      <c r="C4403" s="2">
        <f>YEAR(Data!$D4403)</f>
        <v>2013</v>
      </c>
      <c r="D4403" s="7">
        <v>41351</v>
      </c>
      <c r="E4403" s="7">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c r="W4403" t="str">
        <f>TEXT(Table_1[[#This Row],[Order Date]],"mmmm")</f>
        <v>March</v>
      </c>
    </row>
    <row r="4404" spans="1:23" ht="14.25" customHeight="1">
      <c r="A4404" s="2">
        <v>4403</v>
      </c>
      <c r="B4404" s="2" t="s">
        <v>7473</v>
      </c>
      <c r="C4404" s="2">
        <f>YEAR(Data!$D4404)</f>
        <v>2013</v>
      </c>
      <c r="D4404" s="7">
        <v>41635</v>
      </c>
      <c r="E4404" s="7">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c r="W4404" t="str">
        <f>TEXT(Table_1[[#This Row],[Order Date]],"mmmm")</f>
        <v>December</v>
      </c>
    </row>
    <row r="4405" spans="1:23" ht="14.25" customHeight="1">
      <c r="A4405" s="2">
        <v>4404</v>
      </c>
      <c r="B4405" s="2" t="s">
        <v>7476</v>
      </c>
      <c r="C4405" s="2">
        <f>YEAR(Data!$D4405)</f>
        <v>2011</v>
      </c>
      <c r="D4405" s="7">
        <v>40788</v>
      </c>
      <c r="E4405" s="7">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c r="W4405" t="str">
        <f>TEXT(Table_1[[#This Row],[Order Date]],"mmmm")</f>
        <v>September</v>
      </c>
    </row>
    <row r="4406" spans="1:23" ht="14.25" customHeight="1">
      <c r="A4406" s="2">
        <v>4405</v>
      </c>
      <c r="B4406" s="2" t="s">
        <v>7477</v>
      </c>
      <c r="C4406" s="2">
        <f>YEAR(Data!$D4406)</f>
        <v>2012</v>
      </c>
      <c r="D4406" s="7">
        <v>41095</v>
      </c>
      <c r="E4406" s="7">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c r="W4406" t="str">
        <f>TEXT(Table_1[[#This Row],[Order Date]],"mmmm")</f>
        <v>July</v>
      </c>
    </row>
    <row r="4407" spans="1:23" ht="14.25" customHeight="1">
      <c r="A4407" s="2">
        <v>4406</v>
      </c>
      <c r="B4407" s="2" t="s">
        <v>7477</v>
      </c>
      <c r="C4407" s="2">
        <f>YEAR(Data!$D4407)</f>
        <v>2012</v>
      </c>
      <c r="D4407" s="7">
        <v>41095</v>
      </c>
      <c r="E4407" s="7">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c r="W4407" t="str">
        <f>TEXT(Table_1[[#This Row],[Order Date]],"mmmm")</f>
        <v>July</v>
      </c>
    </row>
    <row r="4408" spans="1:23" ht="14.25" customHeight="1">
      <c r="A4408" s="2">
        <v>4407</v>
      </c>
      <c r="B4408" s="2" t="s">
        <v>7478</v>
      </c>
      <c r="C4408" s="2">
        <f>YEAR(Data!$D4408)</f>
        <v>2013</v>
      </c>
      <c r="D4408" s="7">
        <v>41599</v>
      </c>
      <c r="E4408" s="7">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c r="W4408" t="str">
        <f>TEXT(Table_1[[#This Row],[Order Date]],"mmmm")</f>
        <v>November</v>
      </c>
    </row>
    <row r="4409" spans="1:23" ht="14.25" customHeight="1">
      <c r="A4409" s="2">
        <v>4408</v>
      </c>
      <c r="B4409" s="2" t="s">
        <v>7478</v>
      </c>
      <c r="C4409" s="2">
        <f>YEAR(Data!$D4409)</f>
        <v>2013</v>
      </c>
      <c r="D4409" s="7">
        <v>41599</v>
      </c>
      <c r="E4409" s="7">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c r="W4409" t="str">
        <f>TEXT(Table_1[[#This Row],[Order Date]],"mmmm")</f>
        <v>November</v>
      </c>
    </row>
    <row r="4410" spans="1:23" ht="14.25" customHeight="1">
      <c r="A4410" s="2">
        <v>4409</v>
      </c>
      <c r="B4410" s="2" t="s">
        <v>7478</v>
      </c>
      <c r="C4410" s="2">
        <f>YEAR(Data!$D4410)</f>
        <v>2013</v>
      </c>
      <c r="D4410" s="7">
        <v>41599</v>
      </c>
      <c r="E4410" s="7">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c r="W4410" t="str">
        <f>TEXT(Table_1[[#This Row],[Order Date]],"mmmm")</f>
        <v>November</v>
      </c>
    </row>
    <row r="4411" spans="1:23" ht="14.25" customHeight="1">
      <c r="A4411" s="2">
        <v>4410</v>
      </c>
      <c r="B4411" s="2" t="s">
        <v>7479</v>
      </c>
      <c r="C4411" s="2">
        <f>YEAR(Data!$D4411)</f>
        <v>2011</v>
      </c>
      <c r="D4411" s="7">
        <v>40669</v>
      </c>
      <c r="E4411" s="7">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c r="W4411" t="str">
        <f>TEXT(Table_1[[#This Row],[Order Date]],"mmmm")</f>
        <v>May</v>
      </c>
    </row>
    <row r="4412" spans="1:23" ht="14.25" customHeight="1">
      <c r="A4412" s="2">
        <v>4411</v>
      </c>
      <c r="B4412" s="2" t="s">
        <v>7479</v>
      </c>
      <c r="C4412" s="2">
        <f>YEAR(Data!$D4412)</f>
        <v>2011</v>
      </c>
      <c r="D4412" s="7">
        <v>40669</v>
      </c>
      <c r="E4412" s="7">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c r="W4412" t="str">
        <f>TEXT(Table_1[[#This Row],[Order Date]],"mmmm")</f>
        <v>May</v>
      </c>
    </row>
    <row r="4413" spans="1:23" ht="14.25" customHeight="1">
      <c r="A4413" s="2">
        <v>4412</v>
      </c>
      <c r="B4413" s="2" t="s">
        <v>7480</v>
      </c>
      <c r="C4413" s="2">
        <f>YEAR(Data!$D4413)</f>
        <v>2011</v>
      </c>
      <c r="D4413" s="7">
        <v>40715</v>
      </c>
      <c r="E4413" s="7">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c r="W4413" t="str">
        <f>TEXT(Table_1[[#This Row],[Order Date]],"mmmm")</f>
        <v>June</v>
      </c>
    </row>
    <row r="4414" spans="1:23" ht="14.25" customHeight="1">
      <c r="A4414" s="2">
        <v>4413</v>
      </c>
      <c r="B4414" s="2" t="s">
        <v>7480</v>
      </c>
      <c r="C4414" s="2">
        <f>YEAR(Data!$D4414)</f>
        <v>2011</v>
      </c>
      <c r="D4414" s="7">
        <v>40715</v>
      </c>
      <c r="E4414" s="7">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c r="W4414" t="str">
        <f>TEXT(Table_1[[#This Row],[Order Date]],"mmmm")</f>
        <v>June</v>
      </c>
    </row>
    <row r="4415" spans="1:23" ht="14.25" customHeight="1">
      <c r="A4415" s="2">
        <v>4414</v>
      </c>
      <c r="B4415" s="2" t="s">
        <v>7480</v>
      </c>
      <c r="C4415" s="2">
        <f>YEAR(Data!$D4415)</f>
        <v>2011</v>
      </c>
      <c r="D4415" s="7">
        <v>40715</v>
      </c>
      <c r="E4415" s="7">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c r="W4415" t="str">
        <f>TEXT(Table_1[[#This Row],[Order Date]],"mmmm")</f>
        <v>June</v>
      </c>
    </row>
    <row r="4416" spans="1:23" ht="14.25" customHeight="1">
      <c r="A4416" s="2">
        <v>4415</v>
      </c>
      <c r="B4416" s="2" t="s">
        <v>7481</v>
      </c>
      <c r="C4416" s="2">
        <f>YEAR(Data!$D4416)</f>
        <v>2014</v>
      </c>
      <c r="D4416" s="7">
        <v>41871</v>
      </c>
      <c r="E4416" s="7">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c r="W4416" t="str">
        <f>TEXT(Table_1[[#This Row],[Order Date]],"mmmm")</f>
        <v>August</v>
      </c>
    </row>
    <row r="4417" spans="1:23" ht="14.25" customHeight="1">
      <c r="A4417" s="2">
        <v>4416</v>
      </c>
      <c r="B4417" s="2" t="s">
        <v>7482</v>
      </c>
      <c r="C4417" s="2">
        <f>YEAR(Data!$D4417)</f>
        <v>2011</v>
      </c>
      <c r="D4417" s="7">
        <v>40876</v>
      </c>
      <c r="E4417" s="7">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c r="W4417" t="str">
        <f>TEXT(Table_1[[#This Row],[Order Date]],"mmmm")</f>
        <v>November</v>
      </c>
    </row>
    <row r="4418" spans="1:23" ht="14.25" customHeight="1">
      <c r="A4418" s="2">
        <v>4417</v>
      </c>
      <c r="B4418" s="2" t="s">
        <v>7482</v>
      </c>
      <c r="C4418" s="2">
        <f>YEAR(Data!$D4418)</f>
        <v>2011</v>
      </c>
      <c r="D4418" s="7">
        <v>40876</v>
      </c>
      <c r="E4418" s="7">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c r="W4418" t="str">
        <f>TEXT(Table_1[[#This Row],[Order Date]],"mmmm")</f>
        <v>November</v>
      </c>
    </row>
    <row r="4419" spans="1:23" ht="14.25" customHeight="1">
      <c r="A4419" s="2">
        <v>4418</v>
      </c>
      <c r="B4419" s="2" t="s">
        <v>7483</v>
      </c>
      <c r="C4419" s="2">
        <f>YEAR(Data!$D4419)</f>
        <v>2014</v>
      </c>
      <c r="D4419" s="7">
        <v>41739</v>
      </c>
      <c r="E4419" s="7">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c r="W4419" t="str">
        <f>TEXT(Table_1[[#This Row],[Order Date]],"mmmm")</f>
        <v>April</v>
      </c>
    </row>
    <row r="4420" spans="1:23" ht="14.25" customHeight="1">
      <c r="A4420" s="2">
        <v>4419</v>
      </c>
      <c r="B4420" s="2" t="s">
        <v>7484</v>
      </c>
      <c r="C4420" s="2">
        <f>YEAR(Data!$D4420)</f>
        <v>2011</v>
      </c>
      <c r="D4420" s="7">
        <v>40897</v>
      </c>
      <c r="E4420" s="7">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c r="W4420" t="str">
        <f>TEXT(Table_1[[#This Row],[Order Date]],"mmmm")</f>
        <v>December</v>
      </c>
    </row>
    <row r="4421" spans="1:23" ht="14.25" customHeight="1">
      <c r="A4421" s="2">
        <v>4420</v>
      </c>
      <c r="B4421" s="2" t="s">
        <v>7485</v>
      </c>
      <c r="C4421" s="2">
        <f>YEAR(Data!$D4421)</f>
        <v>2011</v>
      </c>
      <c r="D4421" s="7">
        <v>40894</v>
      </c>
      <c r="E4421" s="7">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c r="W4421" t="str">
        <f>TEXT(Table_1[[#This Row],[Order Date]],"mmmm")</f>
        <v>December</v>
      </c>
    </row>
    <row r="4422" spans="1:23" ht="14.25" customHeight="1">
      <c r="A4422" s="2">
        <v>4421</v>
      </c>
      <c r="B4422" s="2" t="s">
        <v>7486</v>
      </c>
      <c r="C4422" s="2">
        <f>YEAR(Data!$D4422)</f>
        <v>2012</v>
      </c>
      <c r="D4422" s="7">
        <v>41230</v>
      </c>
      <c r="E4422" s="7">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c r="W4422" t="str">
        <f>TEXT(Table_1[[#This Row],[Order Date]],"mmmm")</f>
        <v>November</v>
      </c>
    </row>
    <row r="4423" spans="1:23" ht="14.25" customHeight="1">
      <c r="A4423" s="2">
        <v>4422</v>
      </c>
      <c r="B4423" s="2" t="s">
        <v>7487</v>
      </c>
      <c r="C4423" s="2">
        <f>YEAR(Data!$D4423)</f>
        <v>2011</v>
      </c>
      <c r="D4423" s="7">
        <v>40606</v>
      </c>
      <c r="E4423" s="7">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c r="W4423" t="str">
        <f>TEXT(Table_1[[#This Row],[Order Date]],"mmmm")</f>
        <v>March</v>
      </c>
    </row>
    <row r="4424" spans="1:23" ht="14.25" customHeight="1">
      <c r="A4424" s="2">
        <v>4423</v>
      </c>
      <c r="B4424" s="2" t="s">
        <v>7489</v>
      </c>
      <c r="C4424" s="2">
        <f>YEAR(Data!$D4424)</f>
        <v>2014</v>
      </c>
      <c r="D4424" s="7">
        <v>41778</v>
      </c>
      <c r="E4424" s="7">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c r="W4424" t="str">
        <f>TEXT(Table_1[[#This Row],[Order Date]],"mmmm")</f>
        <v>May</v>
      </c>
    </row>
    <row r="4425" spans="1:23" ht="14.25" customHeight="1">
      <c r="A4425" s="2">
        <v>4424</v>
      </c>
      <c r="B4425" s="2" t="s">
        <v>7489</v>
      </c>
      <c r="C4425" s="2">
        <f>YEAR(Data!$D4425)</f>
        <v>2014</v>
      </c>
      <c r="D4425" s="7">
        <v>41778</v>
      </c>
      <c r="E4425" s="7">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c r="W4425" t="str">
        <f>TEXT(Table_1[[#This Row],[Order Date]],"mmmm")</f>
        <v>May</v>
      </c>
    </row>
    <row r="4426" spans="1:23" ht="14.25" customHeight="1">
      <c r="A4426" s="2">
        <v>4425</v>
      </c>
      <c r="B4426" s="2" t="s">
        <v>7489</v>
      </c>
      <c r="C4426" s="2">
        <f>YEAR(Data!$D4426)</f>
        <v>2014</v>
      </c>
      <c r="D4426" s="7">
        <v>41778</v>
      </c>
      <c r="E4426" s="7">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c r="W4426" t="str">
        <f>TEXT(Table_1[[#This Row],[Order Date]],"mmmm")</f>
        <v>May</v>
      </c>
    </row>
    <row r="4427" spans="1:23" ht="14.25" customHeight="1">
      <c r="A4427" s="2">
        <v>4426</v>
      </c>
      <c r="B4427" s="2" t="s">
        <v>7489</v>
      </c>
      <c r="C4427" s="2">
        <f>YEAR(Data!$D4427)</f>
        <v>2014</v>
      </c>
      <c r="D4427" s="7">
        <v>41778</v>
      </c>
      <c r="E4427" s="7">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c r="W4427" t="str">
        <f>TEXT(Table_1[[#This Row],[Order Date]],"mmmm")</f>
        <v>May</v>
      </c>
    </row>
    <row r="4428" spans="1:23" ht="14.25" customHeight="1">
      <c r="A4428" s="2">
        <v>4427</v>
      </c>
      <c r="B4428" s="2" t="s">
        <v>7489</v>
      </c>
      <c r="C4428" s="2">
        <f>YEAR(Data!$D4428)</f>
        <v>2014</v>
      </c>
      <c r="D4428" s="7">
        <v>41778</v>
      </c>
      <c r="E4428" s="7">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c r="W4428" t="str">
        <f>TEXT(Table_1[[#This Row],[Order Date]],"mmmm")</f>
        <v>May</v>
      </c>
    </row>
    <row r="4429" spans="1:23" ht="14.25" customHeight="1">
      <c r="A4429" s="2">
        <v>4428</v>
      </c>
      <c r="B4429" s="2" t="s">
        <v>7493</v>
      </c>
      <c r="C4429" s="2">
        <f>YEAR(Data!$D4429)</f>
        <v>2014</v>
      </c>
      <c r="D4429" s="7">
        <v>41905</v>
      </c>
      <c r="E4429" s="7">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c r="W4429" t="str">
        <f>TEXT(Table_1[[#This Row],[Order Date]],"mmmm")</f>
        <v>September</v>
      </c>
    </row>
    <row r="4430" spans="1:23" ht="14.25" customHeight="1">
      <c r="A4430" s="2">
        <v>4429</v>
      </c>
      <c r="B4430" s="2" t="s">
        <v>7494</v>
      </c>
      <c r="C4430" s="2">
        <f>YEAR(Data!$D4430)</f>
        <v>2014</v>
      </c>
      <c r="D4430" s="7">
        <v>41720</v>
      </c>
      <c r="E4430" s="7">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c r="W4430" t="str">
        <f>TEXT(Table_1[[#This Row],[Order Date]],"mmmm")</f>
        <v>March</v>
      </c>
    </row>
    <row r="4431" spans="1:23" ht="14.25" customHeight="1">
      <c r="A4431" s="2">
        <v>4430</v>
      </c>
      <c r="B4431" s="2" t="s">
        <v>7495</v>
      </c>
      <c r="C4431" s="2">
        <f>YEAR(Data!$D4431)</f>
        <v>2014</v>
      </c>
      <c r="D4431" s="7">
        <v>41897</v>
      </c>
      <c r="E4431" s="7">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c r="W4431" t="str">
        <f>TEXT(Table_1[[#This Row],[Order Date]],"mmmm")</f>
        <v>September</v>
      </c>
    </row>
    <row r="4432" spans="1:23" ht="14.25" customHeight="1">
      <c r="A4432" s="2">
        <v>4431</v>
      </c>
      <c r="B4432" s="2" t="s">
        <v>7496</v>
      </c>
      <c r="C4432" s="2">
        <f>YEAR(Data!$D4432)</f>
        <v>2013</v>
      </c>
      <c r="D4432" s="7">
        <v>41582</v>
      </c>
      <c r="E4432" s="7">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c r="W4432" t="str">
        <f>TEXT(Table_1[[#This Row],[Order Date]],"mmmm")</f>
        <v>November</v>
      </c>
    </row>
    <row r="4433" spans="1:23" ht="14.25" customHeight="1">
      <c r="A4433" s="2">
        <v>4432</v>
      </c>
      <c r="B4433" s="2" t="s">
        <v>7496</v>
      </c>
      <c r="C4433" s="2">
        <f>YEAR(Data!$D4433)</f>
        <v>2013</v>
      </c>
      <c r="D4433" s="7">
        <v>41582</v>
      </c>
      <c r="E4433" s="7">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c r="W4433" t="str">
        <f>TEXT(Table_1[[#This Row],[Order Date]],"mmmm")</f>
        <v>November</v>
      </c>
    </row>
    <row r="4434" spans="1:23" ht="14.25" customHeight="1">
      <c r="A4434" s="2">
        <v>4433</v>
      </c>
      <c r="B4434" s="2" t="s">
        <v>7496</v>
      </c>
      <c r="C4434" s="2">
        <f>YEAR(Data!$D4434)</f>
        <v>2013</v>
      </c>
      <c r="D4434" s="7">
        <v>41582</v>
      </c>
      <c r="E4434" s="7">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c r="W4434" t="str">
        <f>TEXT(Table_1[[#This Row],[Order Date]],"mmmm")</f>
        <v>November</v>
      </c>
    </row>
    <row r="4435" spans="1:23" ht="14.25" customHeight="1">
      <c r="A4435" s="2">
        <v>4434</v>
      </c>
      <c r="B4435" s="2" t="s">
        <v>7496</v>
      </c>
      <c r="C4435" s="2">
        <f>YEAR(Data!$D4435)</f>
        <v>2013</v>
      </c>
      <c r="D4435" s="7">
        <v>41582</v>
      </c>
      <c r="E4435" s="7">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c r="W4435" t="str">
        <f>TEXT(Table_1[[#This Row],[Order Date]],"mmmm")</f>
        <v>November</v>
      </c>
    </row>
    <row r="4436" spans="1:23" ht="14.25" customHeight="1">
      <c r="A4436" s="2">
        <v>4435</v>
      </c>
      <c r="B4436" s="2" t="s">
        <v>7496</v>
      </c>
      <c r="C4436" s="2">
        <f>YEAR(Data!$D4436)</f>
        <v>2013</v>
      </c>
      <c r="D4436" s="7">
        <v>41582</v>
      </c>
      <c r="E4436" s="7">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c r="W4436" t="str">
        <f>TEXT(Table_1[[#This Row],[Order Date]],"mmmm")</f>
        <v>November</v>
      </c>
    </row>
    <row r="4437" spans="1:23" ht="14.25" customHeight="1">
      <c r="A4437" s="2">
        <v>4436</v>
      </c>
      <c r="B4437" s="2" t="s">
        <v>7499</v>
      </c>
      <c r="C4437" s="2">
        <f>YEAR(Data!$D4437)</f>
        <v>2013</v>
      </c>
      <c r="D4437" s="7">
        <v>41398</v>
      </c>
      <c r="E4437" s="7">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c r="W4437" t="str">
        <f>TEXT(Table_1[[#This Row],[Order Date]],"mmmm")</f>
        <v>May</v>
      </c>
    </row>
    <row r="4438" spans="1:23" ht="14.25" customHeight="1">
      <c r="A4438" s="2">
        <v>4437</v>
      </c>
      <c r="B4438" s="2" t="s">
        <v>7499</v>
      </c>
      <c r="C4438" s="2">
        <f>YEAR(Data!$D4438)</f>
        <v>2013</v>
      </c>
      <c r="D4438" s="7">
        <v>41398</v>
      </c>
      <c r="E4438" s="7">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c r="W4438" t="str">
        <f>TEXT(Table_1[[#This Row],[Order Date]],"mmmm")</f>
        <v>May</v>
      </c>
    </row>
    <row r="4439" spans="1:23" ht="14.25" customHeight="1">
      <c r="A4439" s="2">
        <v>4438</v>
      </c>
      <c r="B4439" s="2" t="s">
        <v>7499</v>
      </c>
      <c r="C4439" s="2">
        <f>YEAR(Data!$D4439)</f>
        <v>2013</v>
      </c>
      <c r="D4439" s="7">
        <v>41398</v>
      </c>
      <c r="E4439" s="7">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c r="W4439" t="str">
        <f>TEXT(Table_1[[#This Row],[Order Date]],"mmmm")</f>
        <v>May</v>
      </c>
    </row>
    <row r="4440" spans="1:23" ht="14.25" customHeight="1">
      <c r="A4440" s="2">
        <v>4439</v>
      </c>
      <c r="B4440" s="2" t="s">
        <v>7502</v>
      </c>
      <c r="C4440" s="2">
        <f>YEAR(Data!$D4440)</f>
        <v>2013</v>
      </c>
      <c r="D4440" s="7">
        <v>41636</v>
      </c>
      <c r="E4440" s="7">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c r="W4440" t="str">
        <f>TEXT(Table_1[[#This Row],[Order Date]],"mmmm")</f>
        <v>December</v>
      </c>
    </row>
    <row r="4441" spans="1:23" ht="14.25" customHeight="1">
      <c r="A4441" s="2">
        <v>4440</v>
      </c>
      <c r="B4441" s="2" t="s">
        <v>7502</v>
      </c>
      <c r="C4441" s="2">
        <f>YEAR(Data!$D4441)</f>
        <v>2013</v>
      </c>
      <c r="D4441" s="7">
        <v>41636</v>
      </c>
      <c r="E4441" s="7">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c r="W4441" t="str">
        <f>TEXT(Table_1[[#This Row],[Order Date]],"mmmm")</f>
        <v>December</v>
      </c>
    </row>
    <row r="4442" spans="1:23" ht="14.25" customHeight="1">
      <c r="A4442" s="2">
        <v>4441</v>
      </c>
      <c r="B4442" s="2" t="s">
        <v>7503</v>
      </c>
      <c r="C4442" s="2">
        <f>YEAR(Data!$D4442)</f>
        <v>2013</v>
      </c>
      <c r="D4442" s="7">
        <v>41478</v>
      </c>
      <c r="E4442" s="7">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c r="W4442" t="str">
        <f>TEXT(Table_1[[#This Row],[Order Date]],"mmmm")</f>
        <v>July</v>
      </c>
    </row>
    <row r="4443" spans="1:23" ht="14.25" customHeight="1">
      <c r="A4443" s="2">
        <v>4442</v>
      </c>
      <c r="B4443" s="2" t="s">
        <v>7503</v>
      </c>
      <c r="C4443" s="2">
        <f>YEAR(Data!$D4443)</f>
        <v>2013</v>
      </c>
      <c r="D4443" s="7">
        <v>41478</v>
      </c>
      <c r="E4443" s="7">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c r="W4443" t="str">
        <f>TEXT(Table_1[[#This Row],[Order Date]],"mmmm")</f>
        <v>July</v>
      </c>
    </row>
    <row r="4444" spans="1:23" ht="14.25" customHeight="1">
      <c r="A4444" s="2">
        <v>4443</v>
      </c>
      <c r="B4444" s="2" t="s">
        <v>7503</v>
      </c>
      <c r="C4444" s="2">
        <f>YEAR(Data!$D4444)</f>
        <v>2013</v>
      </c>
      <c r="D4444" s="7">
        <v>41478</v>
      </c>
      <c r="E4444" s="7">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c r="W4444" t="str">
        <f>TEXT(Table_1[[#This Row],[Order Date]],"mmmm")</f>
        <v>July</v>
      </c>
    </row>
    <row r="4445" spans="1:23" ht="14.25" customHeight="1">
      <c r="A4445" s="2">
        <v>4444</v>
      </c>
      <c r="B4445" s="2" t="s">
        <v>7503</v>
      </c>
      <c r="C4445" s="2">
        <f>YEAR(Data!$D4445)</f>
        <v>2013</v>
      </c>
      <c r="D4445" s="7">
        <v>41478</v>
      </c>
      <c r="E4445" s="7">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c r="W4445" t="str">
        <f>TEXT(Table_1[[#This Row],[Order Date]],"mmmm")</f>
        <v>July</v>
      </c>
    </row>
    <row r="4446" spans="1:23" ht="14.25" customHeight="1">
      <c r="A4446" s="2">
        <v>4445</v>
      </c>
      <c r="B4446" s="2" t="s">
        <v>7508</v>
      </c>
      <c r="C4446" s="2">
        <f>YEAR(Data!$D4446)</f>
        <v>2011</v>
      </c>
      <c r="D4446" s="7">
        <v>40863</v>
      </c>
      <c r="E4446" s="7">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c r="W4446" t="str">
        <f>TEXT(Table_1[[#This Row],[Order Date]],"mmmm")</f>
        <v>November</v>
      </c>
    </row>
    <row r="4447" spans="1:23" ht="14.25" customHeight="1">
      <c r="A4447" s="2">
        <v>4446</v>
      </c>
      <c r="B4447" s="2" t="s">
        <v>7508</v>
      </c>
      <c r="C4447" s="2">
        <f>YEAR(Data!$D4447)</f>
        <v>2011</v>
      </c>
      <c r="D4447" s="7">
        <v>40863</v>
      </c>
      <c r="E4447" s="7">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c r="W4447" t="str">
        <f>TEXT(Table_1[[#This Row],[Order Date]],"mmmm")</f>
        <v>November</v>
      </c>
    </row>
    <row r="4448" spans="1:23" ht="14.25" customHeight="1">
      <c r="A4448" s="2">
        <v>4447</v>
      </c>
      <c r="B4448" s="2" t="s">
        <v>7508</v>
      </c>
      <c r="C4448" s="2">
        <f>YEAR(Data!$D4448)</f>
        <v>2011</v>
      </c>
      <c r="D4448" s="7">
        <v>40863</v>
      </c>
      <c r="E4448" s="7">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c r="W4448" t="str">
        <f>TEXT(Table_1[[#This Row],[Order Date]],"mmmm")</f>
        <v>November</v>
      </c>
    </row>
    <row r="4449" spans="1:23" ht="14.25" customHeight="1">
      <c r="A4449" s="2">
        <v>4448</v>
      </c>
      <c r="B4449" s="2" t="s">
        <v>7508</v>
      </c>
      <c r="C4449" s="2">
        <f>YEAR(Data!$D4449)</f>
        <v>2011</v>
      </c>
      <c r="D4449" s="7">
        <v>40863</v>
      </c>
      <c r="E4449" s="7">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c r="W4449" t="str">
        <f>TEXT(Table_1[[#This Row],[Order Date]],"mmmm")</f>
        <v>November</v>
      </c>
    </row>
    <row r="4450" spans="1:23" ht="14.25" customHeight="1">
      <c r="A4450" s="2">
        <v>4449</v>
      </c>
      <c r="B4450" s="2" t="s">
        <v>7509</v>
      </c>
      <c r="C4450" s="2">
        <f>YEAR(Data!$D4450)</f>
        <v>2012</v>
      </c>
      <c r="D4450" s="7">
        <v>41079</v>
      </c>
      <c r="E4450" s="7">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c r="W4450" t="str">
        <f>TEXT(Table_1[[#This Row],[Order Date]],"mmmm")</f>
        <v>June</v>
      </c>
    </row>
    <row r="4451" spans="1:23" ht="14.25" customHeight="1">
      <c r="A4451" s="2">
        <v>4450</v>
      </c>
      <c r="B4451" s="2" t="s">
        <v>7509</v>
      </c>
      <c r="C4451" s="2">
        <f>YEAR(Data!$D4451)</f>
        <v>2012</v>
      </c>
      <c r="D4451" s="7">
        <v>41079</v>
      </c>
      <c r="E4451" s="7">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c r="W4451" t="str">
        <f>TEXT(Table_1[[#This Row],[Order Date]],"mmmm")</f>
        <v>June</v>
      </c>
    </row>
    <row r="4452" spans="1:23" ht="14.25" customHeight="1">
      <c r="A4452" s="2">
        <v>4451</v>
      </c>
      <c r="B4452" s="2" t="s">
        <v>7509</v>
      </c>
      <c r="C4452" s="2">
        <f>YEAR(Data!$D4452)</f>
        <v>2012</v>
      </c>
      <c r="D4452" s="7">
        <v>41079</v>
      </c>
      <c r="E4452" s="7">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c r="W4452" t="str">
        <f>TEXT(Table_1[[#This Row],[Order Date]],"mmmm")</f>
        <v>June</v>
      </c>
    </row>
    <row r="4453" spans="1:23" ht="14.25" customHeight="1">
      <c r="A4453" s="2">
        <v>4452</v>
      </c>
      <c r="B4453" s="2" t="s">
        <v>7510</v>
      </c>
      <c r="C4453" s="2">
        <f>YEAR(Data!$D4453)</f>
        <v>2013</v>
      </c>
      <c r="D4453" s="7">
        <v>41460</v>
      </c>
      <c r="E4453" s="7">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c r="W4453" t="str">
        <f>TEXT(Table_1[[#This Row],[Order Date]],"mmmm")</f>
        <v>July</v>
      </c>
    </row>
    <row r="4454" spans="1:23" ht="14.25" customHeight="1">
      <c r="A4454" s="2">
        <v>4453</v>
      </c>
      <c r="B4454" s="2" t="s">
        <v>7510</v>
      </c>
      <c r="C4454" s="2">
        <f>YEAR(Data!$D4454)</f>
        <v>2013</v>
      </c>
      <c r="D4454" s="7">
        <v>41460</v>
      </c>
      <c r="E4454" s="7">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c r="W4454" t="str">
        <f>TEXT(Table_1[[#This Row],[Order Date]],"mmmm")</f>
        <v>July</v>
      </c>
    </row>
    <row r="4455" spans="1:23" ht="14.25" customHeight="1">
      <c r="A4455" s="2">
        <v>4454</v>
      </c>
      <c r="B4455" s="2" t="s">
        <v>7510</v>
      </c>
      <c r="C4455" s="2">
        <f>YEAR(Data!$D4455)</f>
        <v>2013</v>
      </c>
      <c r="D4455" s="7">
        <v>41460</v>
      </c>
      <c r="E4455" s="7">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c r="W4455" t="str">
        <f>TEXT(Table_1[[#This Row],[Order Date]],"mmmm")</f>
        <v>July</v>
      </c>
    </row>
    <row r="4456" spans="1:23" ht="14.25" customHeight="1">
      <c r="A4456" s="2">
        <v>4455</v>
      </c>
      <c r="B4456" s="2" t="s">
        <v>7510</v>
      </c>
      <c r="C4456" s="2">
        <f>YEAR(Data!$D4456)</f>
        <v>2013</v>
      </c>
      <c r="D4456" s="7">
        <v>41460</v>
      </c>
      <c r="E4456" s="7">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c r="W4456" t="str">
        <f>TEXT(Table_1[[#This Row],[Order Date]],"mmmm")</f>
        <v>July</v>
      </c>
    </row>
    <row r="4457" spans="1:23" ht="14.25" customHeight="1">
      <c r="A4457" s="2">
        <v>4456</v>
      </c>
      <c r="B4457" s="2" t="s">
        <v>7513</v>
      </c>
      <c r="C4457" s="2">
        <f>YEAR(Data!$D4457)</f>
        <v>2012</v>
      </c>
      <c r="D4457" s="7">
        <v>41155</v>
      </c>
      <c r="E4457" s="7">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c r="W4457" t="str">
        <f>TEXT(Table_1[[#This Row],[Order Date]],"mmmm")</f>
        <v>September</v>
      </c>
    </row>
    <row r="4458" spans="1:23" ht="14.25" customHeight="1">
      <c r="A4458" s="2">
        <v>4457</v>
      </c>
      <c r="B4458" s="2" t="s">
        <v>7513</v>
      </c>
      <c r="C4458" s="2">
        <f>YEAR(Data!$D4458)</f>
        <v>2012</v>
      </c>
      <c r="D4458" s="7">
        <v>41155</v>
      </c>
      <c r="E4458" s="7">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c r="W4458" t="str">
        <f>TEXT(Table_1[[#This Row],[Order Date]],"mmmm")</f>
        <v>September</v>
      </c>
    </row>
    <row r="4459" spans="1:23" ht="14.25" customHeight="1">
      <c r="A4459" s="2">
        <v>4458</v>
      </c>
      <c r="B4459" s="2" t="s">
        <v>7514</v>
      </c>
      <c r="C4459" s="2">
        <f>YEAR(Data!$D4459)</f>
        <v>2014</v>
      </c>
      <c r="D4459" s="7">
        <v>41859</v>
      </c>
      <c r="E4459" s="7">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c r="W4459" t="str">
        <f>TEXT(Table_1[[#This Row],[Order Date]],"mmmm")</f>
        <v>August</v>
      </c>
    </row>
    <row r="4460" spans="1:23" ht="14.25" customHeight="1">
      <c r="A4460" s="2">
        <v>4459</v>
      </c>
      <c r="B4460" s="2" t="s">
        <v>7515</v>
      </c>
      <c r="C4460" s="2">
        <f>YEAR(Data!$D4460)</f>
        <v>2014</v>
      </c>
      <c r="D4460" s="7">
        <v>41712</v>
      </c>
      <c r="E4460" s="7">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c r="W4460" t="str">
        <f>TEXT(Table_1[[#This Row],[Order Date]],"mmmm")</f>
        <v>March</v>
      </c>
    </row>
    <row r="4461" spans="1:23" ht="14.25" customHeight="1">
      <c r="A4461" s="2">
        <v>4460</v>
      </c>
      <c r="B4461" s="2" t="s">
        <v>7516</v>
      </c>
      <c r="C4461" s="2">
        <f>YEAR(Data!$D4461)</f>
        <v>2014</v>
      </c>
      <c r="D4461" s="7">
        <v>41911</v>
      </c>
      <c r="E4461" s="7">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c r="W4461" t="str">
        <f>TEXT(Table_1[[#This Row],[Order Date]],"mmmm")</f>
        <v>September</v>
      </c>
    </row>
    <row r="4462" spans="1:23" ht="14.25" customHeight="1">
      <c r="A4462" s="2">
        <v>4461</v>
      </c>
      <c r="B4462" s="2" t="s">
        <v>7516</v>
      </c>
      <c r="C4462" s="2">
        <f>YEAR(Data!$D4462)</f>
        <v>2014</v>
      </c>
      <c r="D4462" s="7">
        <v>41911</v>
      </c>
      <c r="E4462" s="7">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c r="W4462" t="str">
        <f>TEXT(Table_1[[#This Row],[Order Date]],"mmmm")</f>
        <v>September</v>
      </c>
    </row>
    <row r="4463" spans="1:23" ht="14.25" customHeight="1">
      <c r="A4463" s="2">
        <v>4462</v>
      </c>
      <c r="B4463" s="2" t="s">
        <v>7516</v>
      </c>
      <c r="C4463" s="2">
        <f>YEAR(Data!$D4463)</f>
        <v>2014</v>
      </c>
      <c r="D4463" s="7">
        <v>41911</v>
      </c>
      <c r="E4463" s="7">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c r="W4463" t="str">
        <f>TEXT(Table_1[[#This Row],[Order Date]],"mmmm")</f>
        <v>September</v>
      </c>
    </row>
    <row r="4464" spans="1:23" ht="14.25" customHeight="1">
      <c r="A4464" s="2">
        <v>4463</v>
      </c>
      <c r="B4464" s="2" t="s">
        <v>7516</v>
      </c>
      <c r="C4464" s="2">
        <f>YEAR(Data!$D4464)</f>
        <v>2014</v>
      </c>
      <c r="D4464" s="7">
        <v>41911</v>
      </c>
      <c r="E4464" s="7">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c r="W4464" t="str">
        <f>TEXT(Table_1[[#This Row],[Order Date]],"mmmm")</f>
        <v>September</v>
      </c>
    </row>
    <row r="4465" spans="1:23" ht="14.25" customHeight="1">
      <c r="A4465" s="2">
        <v>4464</v>
      </c>
      <c r="B4465" s="2" t="s">
        <v>7516</v>
      </c>
      <c r="C4465" s="2">
        <f>YEAR(Data!$D4465)</f>
        <v>2014</v>
      </c>
      <c r="D4465" s="7">
        <v>41911</v>
      </c>
      <c r="E4465" s="7">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c r="W4465" t="str">
        <f>TEXT(Table_1[[#This Row],[Order Date]],"mmmm")</f>
        <v>September</v>
      </c>
    </row>
    <row r="4466" spans="1:23" ht="14.25" customHeight="1">
      <c r="A4466" s="2">
        <v>4465</v>
      </c>
      <c r="B4466" s="2" t="s">
        <v>7516</v>
      </c>
      <c r="C4466" s="2">
        <f>YEAR(Data!$D4466)</f>
        <v>2014</v>
      </c>
      <c r="D4466" s="7">
        <v>41911</v>
      </c>
      <c r="E4466" s="7">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c r="W4466" t="str">
        <f>TEXT(Table_1[[#This Row],[Order Date]],"mmmm")</f>
        <v>September</v>
      </c>
    </row>
    <row r="4467" spans="1:23" ht="14.25" customHeight="1">
      <c r="A4467" s="2">
        <v>4466</v>
      </c>
      <c r="B4467" s="2" t="s">
        <v>7519</v>
      </c>
      <c r="C4467" s="2">
        <f>YEAR(Data!$D4467)</f>
        <v>2012</v>
      </c>
      <c r="D4467" s="7">
        <v>41128</v>
      </c>
      <c r="E4467" s="7">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c r="W4467" t="str">
        <f>TEXT(Table_1[[#This Row],[Order Date]],"mmmm")</f>
        <v>August</v>
      </c>
    </row>
    <row r="4468" spans="1:23" ht="14.25" customHeight="1">
      <c r="A4468" s="2">
        <v>4467</v>
      </c>
      <c r="B4468" s="2" t="s">
        <v>7520</v>
      </c>
      <c r="C4468" s="2">
        <f>YEAR(Data!$D4468)</f>
        <v>2014</v>
      </c>
      <c r="D4468" s="7">
        <v>41968</v>
      </c>
      <c r="E4468" s="7">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c r="W4468" t="str">
        <f>TEXT(Table_1[[#This Row],[Order Date]],"mmmm")</f>
        <v>November</v>
      </c>
    </row>
    <row r="4469" spans="1:23" ht="14.25" customHeight="1">
      <c r="A4469" s="2">
        <v>4468</v>
      </c>
      <c r="B4469" s="2" t="s">
        <v>7520</v>
      </c>
      <c r="C4469" s="2">
        <f>YEAR(Data!$D4469)</f>
        <v>2014</v>
      </c>
      <c r="D4469" s="7">
        <v>41968</v>
      </c>
      <c r="E4469" s="7">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c r="W4469" t="str">
        <f>TEXT(Table_1[[#This Row],[Order Date]],"mmmm")</f>
        <v>November</v>
      </c>
    </row>
    <row r="4470" spans="1:23" ht="14.25" customHeight="1">
      <c r="A4470" s="2">
        <v>4469</v>
      </c>
      <c r="B4470" s="2" t="s">
        <v>7520</v>
      </c>
      <c r="C4470" s="2">
        <f>YEAR(Data!$D4470)</f>
        <v>2014</v>
      </c>
      <c r="D4470" s="7">
        <v>41968</v>
      </c>
      <c r="E4470" s="7">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c r="W4470" t="str">
        <f>TEXT(Table_1[[#This Row],[Order Date]],"mmmm")</f>
        <v>November</v>
      </c>
    </row>
    <row r="4471" spans="1:23" ht="14.25" customHeight="1">
      <c r="A4471" s="2">
        <v>4470</v>
      </c>
      <c r="B4471" s="2" t="s">
        <v>7520</v>
      </c>
      <c r="C4471" s="2">
        <f>YEAR(Data!$D4471)</f>
        <v>2014</v>
      </c>
      <c r="D4471" s="7">
        <v>41968</v>
      </c>
      <c r="E4471" s="7">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c r="W4471" t="str">
        <f>TEXT(Table_1[[#This Row],[Order Date]],"mmmm")</f>
        <v>November</v>
      </c>
    </row>
    <row r="4472" spans="1:23" ht="14.25" customHeight="1">
      <c r="A4472" s="2">
        <v>4471</v>
      </c>
      <c r="B4472" s="2" t="s">
        <v>7521</v>
      </c>
      <c r="C4472" s="2">
        <f>YEAR(Data!$D4472)</f>
        <v>2014</v>
      </c>
      <c r="D4472" s="7">
        <v>41768</v>
      </c>
      <c r="E4472" s="7">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c r="W4472" t="str">
        <f>TEXT(Table_1[[#This Row],[Order Date]],"mmmm")</f>
        <v>May</v>
      </c>
    </row>
    <row r="4473" spans="1:23" ht="14.25" customHeight="1">
      <c r="A4473" s="2">
        <v>4472</v>
      </c>
      <c r="B4473" s="2" t="s">
        <v>7522</v>
      </c>
      <c r="C4473" s="2">
        <f>YEAR(Data!$D4473)</f>
        <v>2014</v>
      </c>
      <c r="D4473" s="7">
        <v>41912</v>
      </c>
      <c r="E4473" s="7">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c r="W4473" t="str">
        <f>TEXT(Table_1[[#This Row],[Order Date]],"mmmm")</f>
        <v>September</v>
      </c>
    </row>
    <row r="4474" spans="1:23" ht="14.25" customHeight="1">
      <c r="A4474" s="2">
        <v>4473</v>
      </c>
      <c r="B4474" s="2" t="s">
        <v>7522</v>
      </c>
      <c r="C4474" s="2">
        <f>YEAR(Data!$D4474)</f>
        <v>2014</v>
      </c>
      <c r="D4474" s="7">
        <v>41912</v>
      </c>
      <c r="E4474" s="7">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c r="W4474" t="str">
        <f>TEXT(Table_1[[#This Row],[Order Date]],"mmmm")</f>
        <v>September</v>
      </c>
    </row>
    <row r="4475" spans="1:23" ht="14.25" customHeight="1">
      <c r="A4475" s="2">
        <v>4474</v>
      </c>
      <c r="B4475" s="2" t="s">
        <v>7522</v>
      </c>
      <c r="C4475" s="2">
        <f>YEAR(Data!$D4475)</f>
        <v>2014</v>
      </c>
      <c r="D4475" s="7">
        <v>41912</v>
      </c>
      <c r="E4475" s="7">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c r="W4475" t="str">
        <f>TEXT(Table_1[[#This Row],[Order Date]],"mmmm")</f>
        <v>September</v>
      </c>
    </row>
    <row r="4476" spans="1:23" ht="14.25" customHeight="1">
      <c r="A4476" s="2">
        <v>4475</v>
      </c>
      <c r="B4476" s="2" t="s">
        <v>7522</v>
      </c>
      <c r="C4476" s="2">
        <f>YEAR(Data!$D4476)</f>
        <v>2014</v>
      </c>
      <c r="D4476" s="7">
        <v>41912</v>
      </c>
      <c r="E4476" s="7">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c r="W4476" t="str">
        <f>TEXT(Table_1[[#This Row],[Order Date]],"mmmm")</f>
        <v>September</v>
      </c>
    </row>
    <row r="4477" spans="1:23" ht="14.25" customHeight="1">
      <c r="A4477" s="2">
        <v>4476</v>
      </c>
      <c r="B4477" s="2" t="s">
        <v>7522</v>
      </c>
      <c r="C4477" s="2">
        <f>YEAR(Data!$D4477)</f>
        <v>2014</v>
      </c>
      <c r="D4477" s="7">
        <v>41912</v>
      </c>
      <c r="E4477" s="7">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c r="W4477" t="str">
        <f>TEXT(Table_1[[#This Row],[Order Date]],"mmmm")</f>
        <v>September</v>
      </c>
    </row>
    <row r="4478" spans="1:23" ht="14.25" customHeight="1">
      <c r="A4478" s="2">
        <v>4477</v>
      </c>
      <c r="B4478" s="2" t="s">
        <v>7522</v>
      </c>
      <c r="C4478" s="2">
        <f>YEAR(Data!$D4478)</f>
        <v>2014</v>
      </c>
      <c r="D4478" s="7">
        <v>41912</v>
      </c>
      <c r="E4478" s="7">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c r="W4478" t="str">
        <f>TEXT(Table_1[[#This Row],[Order Date]],"mmmm")</f>
        <v>September</v>
      </c>
    </row>
    <row r="4479" spans="1:23" ht="14.25" customHeight="1">
      <c r="A4479" s="2">
        <v>4478</v>
      </c>
      <c r="B4479" s="2" t="s">
        <v>7526</v>
      </c>
      <c r="C4479" s="2">
        <f>YEAR(Data!$D4479)</f>
        <v>2014</v>
      </c>
      <c r="D4479" s="7">
        <v>41935</v>
      </c>
      <c r="E4479" s="7">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c r="W4479" t="str">
        <f>TEXT(Table_1[[#This Row],[Order Date]],"mmmm")</f>
        <v>October</v>
      </c>
    </row>
    <row r="4480" spans="1:23" ht="14.25" customHeight="1">
      <c r="A4480" s="2">
        <v>4479</v>
      </c>
      <c r="B4480" s="2" t="s">
        <v>7526</v>
      </c>
      <c r="C4480" s="2">
        <f>YEAR(Data!$D4480)</f>
        <v>2014</v>
      </c>
      <c r="D4480" s="7">
        <v>41935</v>
      </c>
      <c r="E4480" s="7">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c r="W4480" t="str">
        <f>TEXT(Table_1[[#This Row],[Order Date]],"mmmm")</f>
        <v>October</v>
      </c>
    </row>
    <row r="4481" spans="1:23" ht="14.25" customHeight="1">
      <c r="A4481" s="2">
        <v>4480</v>
      </c>
      <c r="B4481" s="2" t="s">
        <v>7530</v>
      </c>
      <c r="C4481" s="2">
        <f>YEAR(Data!$D4481)</f>
        <v>2011</v>
      </c>
      <c r="D4481" s="7">
        <v>40626</v>
      </c>
      <c r="E4481" s="7">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c r="W4481" t="str">
        <f>TEXT(Table_1[[#This Row],[Order Date]],"mmmm")</f>
        <v>March</v>
      </c>
    </row>
    <row r="4482" spans="1:23" ht="14.25" customHeight="1">
      <c r="A4482" s="2">
        <v>4481</v>
      </c>
      <c r="B4482" s="2" t="s">
        <v>7533</v>
      </c>
      <c r="C4482" s="2">
        <f>YEAR(Data!$D4482)</f>
        <v>2013</v>
      </c>
      <c r="D4482" s="7">
        <v>41582</v>
      </c>
      <c r="E4482" s="7">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c r="W4482" t="str">
        <f>TEXT(Table_1[[#This Row],[Order Date]],"mmmm")</f>
        <v>November</v>
      </c>
    </row>
    <row r="4483" spans="1:23" ht="14.25" customHeight="1">
      <c r="A4483" s="2">
        <v>4482</v>
      </c>
      <c r="B4483" s="2" t="s">
        <v>7533</v>
      </c>
      <c r="C4483" s="2">
        <f>YEAR(Data!$D4483)</f>
        <v>2013</v>
      </c>
      <c r="D4483" s="7">
        <v>41582</v>
      </c>
      <c r="E4483" s="7">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c r="W4483" t="str">
        <f>TEXT(Table_1[[#This Row],[Order Date]],"mmmm")</f>
        <v>November</v>
      </c>
    </row>
    <row r="4484" spans="1:23" ht="14.25" customHeight="1">
      <c r="A4484" s="2">
        <v>4483</v>
      </c>
      <c r="B4484" s="2" t="s">
        <v>7533</v>
      </c>
      <c r="C4484" s="2">
        <f>YEAR(Data!$D4484)</f>
        <v>2013</v>
      </c>
      <c r="D4484" s="7">
        <v>41582</v>
      </c>
      <c r="E4484" s="7">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c r="W4484" t="str">
        <f>TEXT(Table_1[[#This Row],[Order Date]],"mmmm")</f>
        <v>November</v>
      </c>
    </row>
    <row r="4485" spans="1:23" ht="14.25" customHeight="1">
      <c r="A4485" s="2">
        <v>4484</v>
      </c>
      <c r="B4485" s="2" t="s">
        <v>7533</v>
      </c>
      <c r="C4485" s="2">
        <f>YEAR(Data!$D4485)</f>
        <v>2013</v>
      </c>
      <c r="D4485" s="7">
        <v>41582</v>
      </c>
      <c r="E4485" s="7">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c r="W4485" t="str">
        <f>TEXT(Table_1[[#This Row],[Order Date]],"mmmm")</f>
        <v>November</v>
      </c>
    </row>
    <row r="4486" spans="1:23" ht="14.25" customHeight="1">
      <c r="A4486" s="2">
        <v>4485</v>
      </c>
      <c r="B4486" s="2" t="s">
        <v>7533</v>
      </c>
      <c r="C4486" s="2">
        <f>YEAR(Data!$D4486)</f>
        <v>2013</v>
      </c>
      <c r="D4486" s="7">
        <v>41582</v>
      </c>
      <c r="E4486" s="7">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c r="W4486" t="str">
        <f>TEXT(Table_1[[#This Row],[Order Date]],"mmmm")</f>
        <v>November</v>
      </c>
    </row>
    <row r="4487" spans="1:23" ht="14.25" customHeight="1">
      <c r="A4487" s="2">
        <v>4486</v>
      </c>
      <c r="B4487" s="2" t="s">
        <v>7533</v>
      </c>
      <c r="C4487" s="2">
        <f>YEAR(Data!$D4487)</f>
        <v>2013</v>
      </c>
      <c r="D4487" s="7">
        <v>41582</v>
      </c>
      <c r="E4487" s="7">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c r="W4487" t="str">
        <f>TEXT(Table_1[[#This Row],[Order Date]],"mmmm")</f>
        <v>November</v>
      </c>
    </row>
    <row r="4488" spans="1:23" ht="14.25" customHeight="1">
      <c r="A4488" s="2">
        <v>4487</v>
      </c>
      <c r="B4488" s="2" t="s">
        <v>7533</v>
      </c>
      <c r="C4488" s="2">
        <f>YEAR(Data!$D4488)</f>
        <v>2013</v>
      </c>
      <c r="D4488" s="7">
        <v>41582</v>
      </c>
      <c r="E4488" s="7">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c r="W4488" t="str">
        <f>TEXT(Table_1[[#This Row],[Order Date]],"mmmm")</f>
        <v>November</v>
      </c>
    </row>
    <row r="4489" spans="1:23" ht="14.25" customHeight="1">
      <c r="A4489" s="2">
        <v>4488</v>
      </c>
      <c r="B4489" s="2" t="s">
        <v>7536</v>
      </c>
      <c r="C4489" s="2">
        <f>YEAR(Data!$D4489)</f>
        <v>2012</v>
      </c>
      <c r="D4489" s="7">
        <v>41157</v>
      </c>
      <c r="E4489" s="7">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c r="W4489" t="str">
        <f>TEXT(Table_1[[#This Row],[Order Date]],"mmmm")</f>
        <v>September</v>
      </c>
    </row>
    <row r="4490" spans="1:23" ht="14.25" customHeight="1">
      <c r="A4490" s="2">
        <v>4489</v>
      </c>
      <c r="B4490" s="2" t="s">
        <v>7536</v>
      </c>
      <c r="C4490" s="2">
        <f>YEAR(Data!$D4490)</f>
        <v>2012</v>
      </c>
      <c r="D4490" s="7">
        <v>41157</v>
      </c>
      <c r="E4490" s="7">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c r="W4490" t="str">
        <f>TEXT(Table_1[[#This Row],[Order Date]],"mmmm")</f>
        <v>September</v>
      </c>
    </row>
    <row r="4491" spans="1:23" ht="14.25" customHeight="1">
      <c r="A4491" s="2">
        <v>4490</v>
      </c>
      <c r="B4491" s="2" t="s">
        <v>7536</v>
      </c>
      <c r="C4491" s="2">
        <f>YEAR(Data!$D4491)</f>
        <v>2012</v>
      </c>
      <c r="D4491" s="7">
        <v>41157</v>
      </c>
      <c r="E4491" s="7">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c r="W4491" t="str">
        <f>TEXT(Table_1[[#This Row],[Order Date]],"mmmm")</f>
        <v>September</v>
      </c>
    </row>
    <row r="4492" spans="1:23" ht="14.25" customHeight="1">
      <c r="A4492" s="2">
        <v>4491</v>
      </c>
      <c r="B4492" s="2" t="s">
        <v>7537</v>
      </c>
      <c r="C4492" s="2">
        <f>YEAR(Data!$D4492)</f>
        <v>2014</v>
      </c>
      <c r="D4492" s="7">
        <v>41866</v>
      </c>
      <c r="E4492" s="7">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c r="W4492" t="str">
        <f>TEXT(Table_1[[#This Row],[Order Date]],"mmmm")</f>
        <v>August</v>
      </c>
    </row>
    <row r="4493" spans="1:23" ht="14.25" customHeight="1">
      <c r="A4493" s="2">
        <v>4492</v>
      </c>
      <c r="B4493" s="2" t="s">
        <v>7538</v>
      </c>
      <c r="C4493" s="2">
        <f>YEAR(Data!$D4493)</f>
        <v>2011</v>
      </c>
      <c r="D4493" s="7">
        <v>40878</v>
      </c>
      <c r="E4493" s="7">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c r="W4493" t="str">
        <f>TEXT(Table_1[[#This Row],[Order Date]],"mmmm")</f>
        <v>December</v>
      </c>
    </row>
    <row r="4494" spans="1:23" ht="14.25" customHeight="1">
      <c r="A4494" s="2">
        <v>4493</v>
      </c>
      <c r="B4494" s="2" t="s">
        <v>7538</v>
      </c>
      <c r="C4494" s="2">
        <f>YEAR(Data!$D4494)</f>
        <v>2011</v>
      </c>
      <c r="D4494" s="7">
        <v>40878</v>
      </c>
      <c r="E4494" s="7">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c r="W4494" t="str">
        <f>TEXT(Table_1[[#This Row],[Order Date]],"mmmm")</f>
        <v>December</v>
      </c>
    </row>
    <row r="4495" spans="1:23" ht="14.25" customHeight="1">
      <c r="A4495" s="2">
        <v>4494</v>
      </c>
      <c r="B4495" s="2" t="s">
        <v>7538</v>
      </c>
      <c r="C4495" s="2">
        <f>YEAR(Data!$D4495)</f>
        <v>2011</v>
      </c>
      <c r="D4495" s="7">
        <v>40878</v>
      </c>
      <c r="E4495" s="7">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c r="W4495" t="str">
        <f>TEXT(Table_1[[#This Row],[Order Date]],"mmmm")</f>
        <v>December</v>
      </c>
    </row>
    <row r="4496" spans="1:23" ht="14.25" customHeight="1">
      <c r="A4496" s="2">
        <v>4495</v>
      </c>
      <c r="B4496" s="2" t="s">
        <v>7538</v>
      </c>
      <c r="C4496" s="2">
        <f>YEAR(Data!$D4496)</f>
        <v>2011</v>
      </c>
      <c r="D4496" s="7">
        <v>40878</v>
      </c>
      <c r="E4496" s="7">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c r="W4496" t="str">
        <f>TEXT(Table_1[[#This Row],[Order Date]],"mmmm")</f>
        <v>December</v>
      </c>
    </row>
    <row r="4497" spans="1:23" ht="14.25" customHeight="1">
      <c r="A4497" s="2">
        <v>4496</v>
      </c>
      <c r="B4497" s="2" t="s">
        <v>7539</v>
      </c>
      <c r="C4497" s="2">
        <f>YEAR(Data!$D4497)</f>
        <v>2014</v>
      </c>
      <c r="D4497" s="7">
        <v>41809</v>
      </c>
      <c r="E4497" s="7">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c r="W4497" t="str">
        <f>TEXT(Table_1[[#This Row],[Order Date]],"mmmm")</f>
        <v>June</v>
      </c>
    </row>
    <row r="4498" spans="1:23" ht="14.25" customHeight="1">
      <c r="A4498" s="2">
        <v>4497</v>
      </c>
      <c r="B4498" s="2" t="s">
        <v>7539</v>
      </c>
      <c r="C4498" s="2">
        <f>YEAR(Data!$D4498)</f>
        <v>2014</v>
      </c>
      <c r="D4498" s="7">
        <v>41809</v>
      </c>
      <c r="E4498" s="7">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c r="W4498" t="str">
        <f>TEXT(Table_1[[#This Row],[Order Date]],"mmmm")</f>
        <v>June</v>
      </c>
    </row>
    <row r="4499" spans="1:23" ht="14.25" customHeight="1">
      <c r="A4499" s="2">
        <v>4498</v>
      </c>
      <c r="B4499" s="2" t="s">
        <v>7540</v>
      </c>
      <c r="C4499" s="2">
        <f>YEAR(Data!$D4499)</f>
        <v>2014</v>
      </c>
      <c r="D4499" s="7">
        <v>41976</v>
      </c>
      <c r="E4499" s="7">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c r="W4499" t="str">
        <f>TEXT(Table_1[[#This Row],[Order Date]],"mmmm")</f>
        <v>December</v>
      </c>
    </row>
    <row r="4500" spans="1:23" ht="14.25" customHeight="1">
      <c r="A4500" s="2">
        <v>4499</v>
      </c>
      <c r="B4500" s="2" t="s">
        <v>7541</v>
      </c>
      <c r="C4500" s="2">
        <f>YEAR(Data!$D4500)</f>
        <v>2011</v>
      </c>
      <c r="D4500" s="7">
        <v>40868</v>
      </c>
      <c r="E4500" s="7">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c r="W4500" t="str">
        <f>TEXT(Table_1[[#This Row],[Order Date]],"mmmm")</f>
        <v>November</v>
      </c>
    </row>
    <row r="4501" spans="1:23" ht="14.25" customHeight="1">
      <c r="A4501" s="2">
        <v>4500</v>
      </c>
      <c r="B4501" s="2" t="s">
        <v>7544</v>
      </c>
      <c r="C4501" s="2">
        <f>YEAR(Data!$D4501)</f>
        <v>2013</v>
      </c>
      <c r="D4501" s="7">
        <v>41375</v>
      </c>
      <c r="E4501" s="7">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c r="W4501" t="str">
        <f>TEXT(Table_1[[#This Row],[Order Date]],"mmmm")</f>
        <v>April</v>
      </c>
    </row>
    <row r="4502" spans="1:23" ht="14.25" customHeight="1">
      <c r="A4502" s="2">
        <v>4501</v>
      </c>
      <c r="B4502" s="2" t="s">
        <v>7544</v>
      </c>
      <c r="C4502" s="2">
        <f>YEAR(Data!$D4502)</f>
        <v>2013</v>
      </c>
      <c r="D4502" s="7">
        <v>41375</v>
      </c>
      <c r="E4502" s="7">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c r="W4502" t="str">
        <f>TEXT(Table_1[[#This Row],[Order Date]],"mmmm")</f>
        <v>April</v>
      </c>
    </row>
    <row r="4503" spans="1:23" ht="14.25" customHeight="1">
      <c r="A4503" s="2">
        <v>4502</v>
      </c>
      <c r="B4503" s="2" t="s">
        <v>7545</v>
      </c>
      <c r="C4503" s="2">
        <f>YEAR(Data!$D4503)</f>
        <v>2011</v>
      </c>
      <c r="D4503" s="7">
        <v>40724</v>
      </c>
      <c r="E4503" s="7">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c r="W4503" t="str">
        <f>TEXT(Table_1[[#This Row],[Order Date]],"mmmm")</f>
        <v>June</v>
      </c>
    </row>
    <row r="4504" spans="1:23" ht="14.25" customHeight="1">
      <c r="A4504" s="2">
        <v>4503</v>
      </c>
      <c r="B4504" s="2" t="s">
        <v>7545</v>
      </c>
      <c r="C4504" s="2">
        <f>YEAR(Data!$D4504)</f>
        <v>2011</v>
      </c>
      <c r="D4504" s="7">
        <v>40724</v>
      </c>
      <c r="E4504" s="7">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c r="W4504" t="str">
        <f>TEXT(Table_1[[#This Row],[Order Date]],"mmmm")</f>
        <v>June</v>
      </c>
    </row>
    <row r="4505" spans="1:23" ht="14.25" customHeight="1">
      <c r="A4505" s="2">
        <v>4504</v>
      </c>
      <c r="B4505" s="2" t="s">
        <v>7546</v>
      </c>
      <c r="C4505" s="2">
        <f>YEAR(Data!$D4505)</f>
        <v>2011</v>
      </c>
      <c r="D4505" s="7">
        <v>40901</v>
      </c>
      <c r="E4505" s="7">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c r="W4505" t="str">
        <f>TEXT(Table_1[[#This Row],[Order Date]],"mmmm")</f>
        <v>December</v>
      </c>
    </row>
    <row r="4506" spans="1:23" ht="14.25" customHeight="1">
      <c r="A4506" s="2">
        <v>4505</v>
      </c>
      <c r="B4506" s="2" t="s">
        <v>7546</v>
      </c>
      <c r="C4506" s="2">
        <f>YEAR(Data!$D4506)</f>
        <v>2011</v>
      </c>
      <c r="D4506" s="7">
        <v>40901</v>
      </c>
      <c r="E4506" s="7">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c r="W4506" t="str">
        <f>TEXT(Table_1[[#This Row],[Order Date]],"mmmm")</f>
        <v>December</v>
      </c>
    </row>
    <row r="4507" spans="1:23" ht="14.25" customHeight="1">
      <c r="A4507" s="2">
        <v>4506</v>
      </c>
      <c r="B4507" s="2" t="s">
        <v>7546</v>
      </c>
      <c r="C4507" s="2">
        <f>YEAR(Data!$D4507)</f>
        <v>2011</v>
      </c>
      <c r="D4507" s="7">
        <v>40901</v>
      </c>
      <c r="E4507" s="7">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c r="W4507" t="str">
        <f>TEXT(Table_1[[#This Row],[Order Date]],"mmmm")</f>
        <v>December</v>
      </c>
    </row>
    <row r="4508" spans="1:23" ht="14.25" customHeight="1">
      <c r="A4508" s="2">
        <v>4507</v>
      </c>
      <c r="B4508" s="2" t="s">
        <v>7546</v>
      </c>
      <c r="C4508" s="2">
        <f>YEAR(Data!$D4508)</f>
        <v>2011</v>
      </c>
      <c r="D4508" s="7">
        <v>40901</v>
      </c>
      <c r="E4508" s="7">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c r="W4508" t="str">
        <f>TEXT(Table_1[[#This Row],[Order Date]],"mmmm")</f>
        <v>December</v>
      </c>
    </row>
    <row r="4509" spans="1:23" ht="14.25" customHeight="1">
      <c r="A4509" s="2">
        <v>4508</v>
      </c>
      <c r="B4509" s="2" t="s">
        <v>7546</v>
      </c>
      <c r="C4509" s="2">
        <f>YEAR(Data!$D4509)</f>
        <v>2011</v>
      </c>
      <c r="D4509" s="7">
        <v>40901</v>
      </c>
      <c r="E4509" s="7">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c r="W4509" t="str">
        <f>TEXT(Table_1[[#This Row],[Order Date]],"mmmm")</f>
        <v>December</v>
      </c>
    </row>
    <row r="4510" spans="1:23" ht="14.25" customHeight="1">
      <c r="A4510" s="2">
        <v>4509</v>
      </c>
      <c r="B4510" s="2" t="s">
        <v>7546</v>
      </c>
      <c r="C4510" s="2">
        <f>YEAR(Data!$D4510)</f>
        <v>2011</v>
      </c>
      <c r="D4510" s="7">
        <v>40901</v>
      </c>
      <c r="E4510" s="7">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c r="W4510" t="str">
        <f>TEXT(Table_1[[#This Row],[Order Date]],"mmmm")</f>
        <v>December</v>
      </c>
    </row>
    <row r="4511" spans="1:23" ht="14.25" customHeight="1">
      <c r="A4511" s="2">
        <v>4510</v>
      </c>
      <c r="B4511" s="2" t="s">
        <v>7549</v>
      </c>
      <c r="C4511" s="2">
        <f>YEAR(Data!$D4511)</f>
        <v>2014</v>
      </c>
      <c r="D4511" s="7">
        <v>41783</v>
      </c>
      <c r="E4511" s="7">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c r="W4511" t="str">
        <f>TEXT(Table_1[[#This Row],[Order Date]],"mmmm")</f>
        <v>May</v>
      </c>
    </row>
    <row r="4512" spans="1:23" ht="14.25" customHeight="1">
      <c r="A4512" s="2">
        <v>4511</v>
      </c>
      <c r="B4512" s="2" t="s">
        <v>7552</v>
      </c>
      <c r="C4512" s="2">
        <f>YEAR(Data!$D4512)</f>
        <v>2013</v>
      </c>
      <c r="D4512" s="7">
        <v>41589</v>
      </c>
      <c r="E4512" s="7">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c r="W4512" t="str">
        <f>TEXT(Table_1[[#This Row],[Order Date]],"mmmm")</f>
        <v>November</v>
      </c>
    </row>
    <row r="4513" spans="1:23" ht="14.25" customHeight="1">
      <c r="A4513" s="2">
        <v>4512</v>
      </c>
      <c r="B4513" s="2" t="s">
        <v>7552</v>
      </c>
      <c r="C4513" s="2">
        <f>YEAR(Data!$D4513)</f>
        <v>2013</v>
      </c>
      <c r="D4513" s="7">
        <v>41589</v>
      </c>
      <c r="E4513" s="7">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c r="W4513" t="str">
        <f>TEXT(Table_1[[#This Row],[Order Date]],"mmmm")</f>
        <v>November</v>
      </c>
    </row>
    <row r="4514" spans="1:23" ht="14.25" customHeight="1">
      <c r="A4514" s="2">
        <v>4513</v>
      </c>
      <c r="B4514" s="2" t="s">
        <v>7553</v>
      </c>
      <c r="C4514" s="2">
        <f>YEAR(Data!$D4514)</f>
        <v>2013</v>
      </c>
      <c r="D4514" s="7">
        <v>41550</v>
      </c>
      <c r="E4514" s="7">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c r="W4514" t="str">
        <f>TEXT(Table_1[[#This Row],[Order Date]],"mmmm")</f>
        <v>October</v>
      </c>
    </row>
    <row r="4515" spans="1:23" ht="14.25" customHeight="1">
      <c r="A4515" s="2">
        <v>4514</v>
      </c>
      <c r="B4515" s="2" t="s">
        <v>7554</v>
      </c>
      <c r="C4515" s="2">
        <f>YEAR(Data!$D4515)</f>
        <v>2013</v>
      </c>
      <c r="D4515" s="7">
        <v>41524</v>
      </c>
      <c r="E4515" s="7">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c r="W4515" t="str">
        <f>TEXT(Table_1[[#This Row],[Order Date]],"mmmm")</f>
        <v>September</v>
      </c>
    </row>
    <row r="4516" spans="1:23" ht="14.25" customHeight="1">
      <c r="A4516" s="2">
        <v>4515</v>
      </c>
      <c r="B4516" s="2" t="s">
        <v>7555</v>
      </c>
      <c r="C4516" s="2">
        <f>YEAR(Data!$D4516)</f>
        <v>2013</v>
      </c>
      <c r="D4516" s="7">
        <v>41575</v>
      </c>
      <c r="E4516" s="7">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c r="W4516" t="str">
        <f>TEXT(Table_1[[#This Row],[Order Date]],"mmmm")</f>
        <v>October</v>
      </c>
    </row>
    <row r="4517" spans="1:23" ht="14.25" customHeight="1">
      <c r="A4517" s="2">
        <v>4516</v>
      </c>
      <c r="B4517" s="2" t="s">
        <v>7557</v>
      </c>
      <c r="C4517" s="2">
        <f>YEAR(Data!$D4517)</f>
        <v>2014</v>
      </c>
      <c r="D4517" s="7">
        <v>41935</v>
      </c>
      <c r="E4517" s="7">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c r="W4517" t="str">
        <f>TEXT(Table_1[[#This Row],[Order Date]],"mmmm")</f>
        <v>October</v>
      </c>
    </row>
    <row r="4518" spans="1:23" ht="14.25" customHeight="1">
      <c r="A4518" s="2">
        <v>4517</v>
      </c>
      <c r="B4518" s="2" t="s">
        <v>7558</v>
      </c>
      <c r="C4518" s="2">
        <f>YEAR(Data!$D4518)</f>
        <v>2013</v>
      </c>
      <c r="D4518" s="7">
        <v>41533</v>
      </c>
      <c r="E4518" s="7">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c r="W4518" t="str">
        <f>TEXT(Table_1[[#This Row],[Order Date]],"mmmm")</f>
        <v>September</v>
      </c>
    </row>
    <row r="4519" spans="1:23" ht="14.25" customHeight="1">
      <c r="A4519" s="2">
        <v>4518</v>
      </c>
      <c r="B4519" s="2" t="s">
        <v>7558</v>
      </c>
      <c r="C4519" s="2">
        <f>YEAR(Data!$D4519)</f>
        <v>2013</v>
      </c>
      <c r="D4519" s="7">
        <v>41533</v>
      </c>
      <c r="E4519" s="7">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c r="W4519" t="str">
        <f>TEXT(Table_1[[#This Row],[Order Date]],"mmmm")</f>
        <v>September</v>
      </c>
    </row>
    <row r="4520" spans="1:23" ht="14.25" customHeight="1">
      <c r="A4520" s="2">
        <v>4519</v>
      </c>
      <c r="B4520" s="2" t="s">
        <v>7561</v>
      </c>
      <c r="C4520" s="2">
        <f>YEAR(Data!$D4520)</f>
        <v>2013</v>
      </c>
      <c r="D4520" s="7">
        <v>41543</v>
      </c>
      <c r="E4520" s="7">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c r="W4520" t="str">
        <f>TEXT(Table_1[[#This Row],[Order Date]],"mmmm")</f>
        <v>September</v>
      </c>
    </row>
    <row r="4521" spans="1:23" ht="14.25" customHeight="1">
      <c r="A4521" s="2">
        <v>4520</v>
      </c>
      <c r="B4521" s="2" t="s">
        <v>7562</v>
      </c>
      <c r="C4521" s="2">
        <f>YEAR(Data!$D4521)</f>
        <v>2014</v>
      </c>
      <c r="D4521" s="7">
        <v>41801</v>
      </c>
      <c r="E4521" s="7">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c r="W4521" t="str">
        <f>TEXT(Table_1[[#This Row],[Order Date]],"mmmm")</f>
        <v>June</v>
      </c>
    </row>
    <row r="4522" spans="1:23" ht="14.25" customHeight="1">
      <c r="A4522" s="2">
        <v>4521</v>
      </c>
      <c r="B4522" s="2" t="s">
        <v>7565</v>
      </c>
      <c r="C4522" s="2">
        <f>YEAR(Data!$D4522)</f>
        <v>2011</v>
      </c>
      <c r="D4522" s="7">
        <v>40595</v>
      </c>
      <c r="E4522" s="7">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c r="W4522" t="str">
        <f>TEXT(Table_1[[#This Row],[Order Date]],"mmmm")</f>
        <v>February</v>
      </c>
    </row>
    <row r="4523" spans="1:23" ht="14.25" customHeight="1">
      <c r="A4523" s="2">
        <v>4522</v>
      </c>
      <c r="B4523" s="2" t="s">
        <v>7565</v>
      </c>
      <c r="C4523" s="2">
        <f>YEAR(Data!$D4523)</f>
        <v>2011</v>
      </c>
      <c r="D4523" s="7">
        <v>40595</v>
      </c>
      <c r="E4523" s="7">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c r="W4523" t="str">
        <f>TEXT(Table_1[[#This Row],[Order Date]],"mmmm")</f>
        <v>February</v>
      </c>
    </row>
    <row r="4524" spans="1:23" ht="14.25" customHeight="1">
      <c r="A4524" s="2">
        <v>4523</v>
      </c>
      <c r="B4524" s="2" t="s">
        <v>7566</v>
      </c>
      <c r="C4524" s="2">
        <f>YEAR(Data!$D4524)</f>
        <v>2014</v>
      </c>
      <c r="D4524" s="7">
        <v>41691</v>
      </c>
      <c r="E4524" s="7">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c r="W4524" t="str">
        <f>TEXT(Table_1[[#This Row],[Order Date]],"mmmm")</f>
        <v>February</v>
      </c>
    </row>
    <row r="4525" spans="1:23" ht="14.25" customHeight="1">
      <c r="A4525" s="2">
        <v>4524</v>
      </c>
      <c r="B4525" s="2" t="s">
        <v>7567</v>
      </c>
      <c r="C4525" s="2">
        <f>YEAR(Data!$D4525)</f>
        <v>2011</v>
      </c>
      <c r="D4525" s="7">
        <v>40849</v>
      </c>
      <c r="E4525" s="7">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c r="W4525" t="str">
        <f>TEXT(Table_1[[#This Row],[Order Date]],"mmmm")</f>
        <v>November</v>
      </c>
    </row>
    <row r="4526" spans="1:23" ht="14.25" customHeight="1">
      <c r="A4526" s="2">
        <v>4525</v>
      </c>
      <c r="B4526" s="2" t="s">
        <v>7567</v>
      </c>
      <c r="C4526" s="2">
        <f>YEAR(Data!$D4526)</f>
        <v>2011</v>
      </c>
      <c r="D4526" s="7">
        <v>40849</v>
      </c>
      <c r="E4526" s="7">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c r="W4526" t="str">
        <f>TEXT(Table_1[[#This Row],[Order Date]],"mmmm")</f>
        <v>November</v>
      </c>
    </row>
    <row r="4527" spans="1:23" ht="14.25" customHeight="1">
      <c r="A4527" s="2">
        <v>4526</v>
      </c>
      <c r="B4527" s="2" t="s">
        <v>7568</v>
      </c>
      <c r="C4527" s="2">
        <f>YEAR(Data!$D4527)</f>
        <v>2014</v>
      </c>
      <c r="D4527" s="7">
        <v>41838</v>
      </c>
      <c r="E4527" s="7">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c r="W4527" t="str">
        <f>TEXT(Table_1[[#This Row],[Order Date]],"mmmm")</f>
        <v>July</v>
      </c>
    </row>
    <row r="4528" spans="1:23" ht="14.25" customHeight="1">
      <c r="A4528" s="2">
        <v>4527</v>
      </c>
      <c r="B4528" s="2" t="s">
        <v>7568</v>
      </c>
      <c r="C4528" s="2">
        <f>YEAR(Data!$D4528)</f>
        <v>2014</v>
      </c>
      <c r="D4528" s="7">
        <v>41838</v>
      </c>
      <c r="E4528" s="7">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c r="W4528" t="str">
        <f>TEXT(Table_1[[#This Row],[Order Date]],"mmmm")</f>
        <v>July</v>
      </c>
    </row>
    <row r="4529" spans="1:23" ht="14.25" customHeight="1">
      <c r="A4529" s="2">
        <v>4528</v>
      </c>
      <c r="B4529" s="2" t="s">
        <v>7568</v>
      </c>
      <c r="C4529" s="2">
        <f>YEAR(Data!$D4529)</f>
        <v>2014</v>
      </c>
      <c r="D4529" s="7">
        <v>41838</v>
      </c>
      <c r="E4529" s="7">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c r="W4529" t="str">
        <f>TEXT(Table_1[[#This Row],[Order Date]],"mmmm")</f>
        <v>July</v>
      </c>
    </row>
    <row r="4530" spans="1:23" ht="14.25" customHeight="1">
      <c r="A4530" s="2">
        <v>4529</v>
      </c>
      <c r="B4530" s="2" t="s">
        <v>7572</v>
      </c>
      <c r="C4530" s="2">
        <f>YEAR(Data!$D4530)</f>
        <v>2014</v>
      </c>
      <c r="D4530" s="7">
        <v>41891</v>
      </c>
      <c r="E4530" s="7">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c r="W4530" t="str">
        <f>TEXT(Table_1[[#This Row],[Order Date]],"mmmm")</f>
        <v>September</v>
      </c>
    </row>
    <row r="4531" spans="1:23" ht="14.25" customHeight="1">
      <c r="A4531" s="2">
        <v>4530</v>
      </c>
      <c r="B4531" s="2" t="s">
        <v>7573</v>
      </c>
      <c r="C4531" s="2">
        <f>YEAR(Data!$D4531)</f>
        <v>2013</v>
      </c>
      <c r="D4531" s="7">
        <v>41593</v>
      </c>
      <c r="E4531" s="7">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c r="W4531" t="str">
        <f>TEXT(Table_1[[#This Row],[Order Date]],"mmmm")</f>
        <v>November</v>
      </c>
    </row>
    <row r="4532" spans="1:23" ht="14.25" customHeight="1">
      <c r="A4532" s="2">
        <v>4531</v>
      </c>
      <c r="B4532" s="2" t="s">
        <v>7574</v>
      </c>
      <c r="C4532" s="2">
        <f>YEAR(Data!$D4532)</f>
        <v>2013</v>
      </c>
      <c r="D4532" s="7">
        <v>41593</v>
      </c>
      <c r="E4532" s="7">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c r="W4532" t="str">
        <f>TEXT(Table_1[[#This Row],[Order Date]],"mmmm")</f>
        <v>November</v>
      </c>
    </row>
    <row r="4533" spans="1:23" ht="14.25" customHeight="1">
      <c r="A4533" s="2">
        <v>4532</v>
      </c>
      <c r="B4533" s="2" t="s">
        <v>7574</v>
      </c>
      <c r="C4533" s="2">
        <f>YEAR(Data!$D4533)</f>
        <v>2013</v>
      </c>
      <c r="D4533" s="7">
        <v>41593</v>
      </c>
      <c r="E4533" s="7">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c r="W4533" t="str">
        <f>TEXT(Table_1[[#This Row],[Order Date]],"mmmm")</f>
        <v>November</v>
      </c>
    </row>
    <row r="4534" spans="1:23" ht="14.25" customHeight="1">
      <c r="A4534" s="2">
        <v>4533</v>
      </c>
      <c r="B4534" s="2" t="s">
        <v>7575</v>
      </c>
      <c r="C4534" s="2">
        <f>YEAR(Data!$D4534)</f>
        <v>2011</v>
      </c>
      <c r="D4534" s="7">
        <v>40826</v>
      </c>
      <c r="E4534" s="7">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c r="W4534" t="str">
        <f>TEXT(Table_1[[#This Row],[Order Date]],"mmmm")</f>
        <v>October</v>
      </c>
    </row>
    <row r="4535" spans="1:23" ht="14.25" customHeight="1">
      <c r="A4535" s="2">
        <v>4534</v>
      </c>
      <c r="B4535" s="2" t="s">
        <v>7575</v>
      </c>
      <c r="C4535" s="2">
        <f>YEAR(Data!$D4535)</f>
        <v>2011</v>
      </c>
      <c r="D4535" s="7">
        <v>40826</v>
      </c>
      <c r="E4535" s="7">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c r="W4535" t="str">
        <f>TEXT(Table_1[[#This Row],[Order Date]],"mmmm")</f>
        <v>October</v>
      </c>
    </row>
    <row r="4536" spans="1:23" ht="14.25" customHeight="1">
      <c r="A4536" s="2">
        <v>4535</v>
      </c>
      <c r="B4536" s="2" t="s">
        <v>7576</v>
      </c>
      <c r="C4536" s="2">
        <f>YEAR(Data!$D4536)</f>
        <v>2012</v>
      </c>
      <c r="D4536" s="7">
        <v>40987</v>
      </c>
      <c r="E4536" s="7">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c r="W4536" t="str">
        <f>TEXT(Table_1[[#This Row],[Order Date]],"mmmm")</f>
        <v>March</v>
      </c>
    </row>
    <row r="4537" spans="1:23" ht="14.25" customHeight="1">
      <c r="A4537" s="2">
        <v>4536</v>
      </c>
      <c r="B4537" s="2" t="s">
        <v>7577</v>
      </c>
      <c r="C4537" s="2">
        <f>YEAR(Data!$D4537)</f>
        <v>2014</v>
      </c>
      <c r="D4537" s="7">
        <v>41829</v>
      </c>
      <c r="E4537" s="7">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c r="W4537" t="str">
        <f>TEXT(Table_1[[#This Row],[Order Date]],"mmmm")</f>
        <v>July</v>
      </c>
    </row>
    <row r="4538" spans="1:23" ht="14.25" customHeight="1">
      <c r="A4538" s="2">
        <v>4537</v>
      </c>
      <c r="B4538" s="2" t="s">
        <v>7577</v>
      </c>
      <c r="C4538" s="2">
        <f>YEAR(Data!$D4538)</f>
        <v>2014</v>
      </c>
      <c r="D4538" s="7">
        <v>41829</v>
      </c>
      <c r="E4538" s="7">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c r="W4538" t="str">
        <f>TEXT(Table_1[[#This Row],[Order Date]],"mmmm")</f>
        <v>July</v>
      </c>
    </row>
    <row r="4539" spans="1:23" ht="14.25" customHeight="1">
      <c r="A4539" s="2">
        <v>4538</v>
      </c>
      <c r="B4539" s="2" t="s">
        <v>7577</v>
      </c>
      <c r="C4539" s="2">
        <f>YEAR(Data!$D4539)</f>
        <v>2014</v>
      </c>
      <c r="D4539" s="7">
        <v>41829</v>
      </c>
      <c r="E4539" s="7">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c r="W4539" t="str">
        <f>TEXT(Table_1[[#This Row],[Order Date]],"mmmm")</f>
        <v>July</v>
      </c>
    </row>
    <row r="4540" spans="1:23" ht="14.25" customHeight="1">
      <c r="A4540" s="2">
        <v>4539</v>
      </c>
      <c r="B4540" s="2" t="s">
        <v>7577</v>
      </c>
      <c r="C4540" s="2">
        <f>YEAR(Data!$D4540)</f>
        <v>2014</v>
      </c>
      <c r="D4540" s="7">
        <v>41829</v>
      </c>
      <c r="E4540" s="7">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c r="W4540" t="str">
        <f>TEXT(Table_1[[#This Row],[Order Date]],"mmmm")</f>
        <v>July</v>
      </c>
    </row>
    <row r="4541" spans="1:23" ht="14.25" customHeight="1">
      <c r="A4541" s="2">
        <v>4540</v>
      </c>
      <c r="B4541" s="2" t="s">
        <v>7578</v>
      </c>
      <c r="C4541" s="2">
        <f>YEAR(Data!$D4541)</f>
        <v>2012</v>
      </c>
      <c r="D4541" s="7">
        <v>40966</v>
      </c>
      <c r="E4541" s="7">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c r="W4541" t="str">
        <f>TEXT(Table_1[[#This Row],[Order Date]],"mmmm")</f>
        <v>February</v>
      </c>
    </row>
    <row r="4542" spans="1:23" ht="14.25" customHeight="1">
      <c r="A4542" s="2">
        <v>4541</v>
      </c>
      <c r="B4542" s="2" t="s">
        <v>7578</v>
      </c>
      <c r="C4542" s="2">
        <f>YEAR(Data!$D4542)</f>
        <v>2012</v>
      </c>
      <c r="D4542" s="7">
        <v>40966</v>
      </c>
      <c r="E4542" s="7">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c r="W4542" t="str">
        <f>TEXT(Table_1[[#This Row],[Order Date]],"mmmm")</f>
        <v>February</v>
      </c>
    </row>
    <row r="4543" spans="1:23" ht="14.25" customHeight="1">
      <c r="A4543" s="2">
        <v>4542</v>
      </c>
      <c r="B4543" s="2" t="s">
        <v>7579</v>
      </c>
      <c r="C4543" s="2">
        <f>YEAR(Data!$D4543)</f>
        <v>2014</v>
      </c>
      <c r="D4543" s="7">
        <v>41807</v>
      </c>
      <c r="E4543" s="7">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c r="W4543" t="str">
        <f>TEXT(Table_1[[#This Row],[Order Date]],"mmmm")</f>
        <v>June</v>
      </c>
    </row>
    <row r="4544" spans="1:23" ht="14.25" customHeight="1">
      <c r="A4544" s="2">
        <v>4543</v>
      </c>
      <c r="B4544" s="2" t="s">
        <v>7580</v>
      </c>
      <c r="C4544" s="2">
        <f>YEAR(Data!$D4544)</f>
        <v>2014</v>
      </c>
      <c r="D4544" s="7">
        <v>41729</v>
      </c>
      <c r="E4544" s="7">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c r="W4544" t="str">
        <f>TEXT(Table_1[[#This Row],[Order Date]],"mmmm")</f>
        <v>March</v>
      </c>
    </row>
    <row r="4545" spans="1:23" ht="14.25" customHeight="1">
      <c r="A4545" s="2">
        <v>4544</v>
      </c>
      <c r="B4545" s="2" t="s">
        <v>7585</v>
      </c>
      <c r="C4545" s="2">
        <f>YEAR(Data!$D4545)</f>
        <v>2012</v>
      </c>
      <c r="D4545" s="7">
        <v>41102</v>
      </c>
      <c r="E4545" s="7">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c r="W4545" t="str">
        <f>TEXT(Table_1[[#This Row],[Order Date]],"mmmm")</f>
        <v>July</v>
      </c>
    </row>
    <row r="4546" spans="1:23" ht="14.25" customHeight="1">
      <c r="A4546" s="2">
        <v>4545</v>
      </c>
      <c r="B4546" s="2" t="s">
        <v>7585</v>
      </c>
      <c r="C4546" s="2">
        <f>YEAR(Data!$D4546)</f>
        <v>2012</v>
      </c>
      <c r="D4546" s="7">
        <v>41102</v>
      </c>
      <c r="E4546" s="7">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c r="W4546" t="str">
        <f>TEXT(Table_1[[#This Row],[Order Date]],"mmmm")</f>
        <v>July</v>
      </c>
    </row>
    <row r="4547" spans="1:23" ht="14.25" customHeight="1">
      <c r="A4547" s="2">
        <v>4546</v>
      </c>
      <c r="B4547" s="2" t="s">
        <v>7585</v>
      </c>
      <c r="C4547" s="2">
        <f>YEAR(Data!$D4547)</f>
        <v>2012</v>
      </c>
      <c r="D4547" s="7">
        <v>41102</v>
      </c>
      <c r="E4547" s="7">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c r="W4547" t="str">
        <f>TEXT(Table_1[[#This Row],[Order Date]],"mmmm")</f>
        <v>July</v>
      </c>
    </row>
    <row r="4548" spans="1:23" ht="14.25" customHeight="1">
      <c r="A4548" s="2">
        <v>4547</v>
      </c>
      <c r="B4548" s="2" t="s">
        <v>7585</v>
      </c>
      <c r="C4548" s="2">
        <f>YEAR(Data!$D4548)</f>
        <v>2012</v>
      </c>
      <c r="D4548" s="7">
        <v>41102</v>
      </c>
      <c r="E4548" s="7">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c r="W4548" t="str">
        <f>TEXT(Table_1[[#This Row],[Order Date]],"mmmm")</f>
        <v>July</v>
      </c>
    </row>
    <row r="4549" spans="1:23" ht="14.25" customHeight="1">
      <c r="A4549" s="2">
        <v>4548</v>
      </c>
      <c r="B4549" s="2" t="s">
        <v>7585</v>
      </c>
      <c r="C4549" s="2">
        <f>YEAR(Data!$D4549)</f>
        <v>2012</v>
      </c>
      <c r="D4549" s="7">
        <v>41102</v>
      </c>
      <c r="E4549" s="7">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c r="W4549" t="str">
        <f>TEXT(Table_1[[#This Row],[Order Date]],"mmmm")</f>
        <v>July</v>
      </c>
    </row>
    <row r="4550" spans="1:23" ht="14.25" customHeight="1">
      <c r="A4550" s="2">
        <v>4549</v>
      </c>
      <c r="B4550" s="2" t="s">
        <v>7585</v>
      </c>
      <c r="C4550" s="2">
        <f>YEAR(Data!$D4550)</f>
        <v>2012</v>
      </c>
      <c r="D4550" s="7">
        <v>41102</v>
      </c>
      <c r="E4550" s="7">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c r="W4550" t="str">
        <f>TEXT(Table_1[[#This Row],[Order Date]],"mmmm")</f>
        <v>July</v>
      </c>
    </row>
    <row r="4551" spans="1:23" ht="14.25" customHeight="1">
      <c r="A4551" s="2">
        <v>4550</v>
      </c>
      <c r="B4551" s="2" t="s">
        <v>7585</v>
      </c>
      <c r="C4551" s="2">
        <f>YEAR(Data!$D4551)</f>
        <v>2012</v>
      </c>
      <c r="D4551" s="7">
        <v>41102</v>
      </c>
      <c r="E4551" s="7">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c r="W4551" t="str">
        <f>TEXT(Table_1[[#This Row],[Order Date]],"mmmm")</f>
        <v>July</v>
      </c>
    </row>
    <row r="4552" spans="1:23" ht="14.25" customHeight="1">
      <c r="A4552" s="2">
        <v>4551</v>
      </c>
      <c r="B4552" s="2" t="s">
        <v>7586</v>
      </c>
      <c r="C4552" s="2">
        <f>YEAR(Data!$D4552)</f>
        <v>2014</v>
      </c>
      <c r="D4552" s="7">
        <v>41760</v>
      </c>
      <c r="E4552" s="7">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c r="W4552" t="str">
        <f>TEXT(Table_1[[#This Row],[Order Date]],"mmmm")</f>
        <v>May</v>
      </c>
    </row>
    <row r="4553" spans="1:23" ht="14.25" customHeight="1">
      <c r="A4553" s="2">
        <v>4552</v>
      </c>
      <c r="B4553" s="2" t="s">
        <v>7589</v>
      </c>
      <c r="C4553" s="2">
        <f>YEAR(Data!$D4553)</f>
        <v>2011</v>
      </c>
      <c r="D4553" s="7">
        <v>40737</v>
      </c>
      <c r="E4553" s="7">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c r="W4553" t="str">
        <f>TEXT(Table_1[[#This Row],[Order Date]],"mmmm")</f>
        <v>July</v>
      </c>
    </row>
    <row r="4554" spans="1:23" ht="14.25" customHeight="1">
      <c r="A4554" s="2">
        <v>4553</v>
      </c>
      <c r="B4554" s="2" t="s">
        <v>7590</v>
      </c>
      <c r="C4554" s="2">
        <f>YEAR(Data!$D4554)</f>
        <v>2011</v>
      </c>
      <c r="D4554" s="7">
        <v>40904</v>
      </c>
      <c r="E4554" s="7">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c r="W4554" t="str">
        <f>TEXT(Table_1[[#This Row],[Order Date]],"mmmm")</f>
        <v>December</v>
      </c>
    </row>
    <row r="4555" spans="1:23" ht="14.25" customHeight="1">
      <c r="A4555" s="2">
        <v>4554</v>
      </c>
      <c r="B4555" s="2" t="s">
        <v>7590</v>
      </c>
      <c r="C4555" s="2">
        <f>YEAR(Data!$D4555)</f>
        <v>2011</v>
      </c>
      <c r="D4555" s="7">
        <v>40904</v>
      </c>
      <c r="E4555" s="7">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c r="W4555" t="str">
        <f>TEXT(Table_1[[#This Row],[Order Date]],"mmmm")</f>
        <v>December</v>
      </c>
    </row>
    <row r="4556" spans="1:23" ht="14.25" customHeight="1">
      <c r="A4556" s="2">
        <v>4555</v>
      </c>
      <c r="B4556" s="2" t="s">
        <v>7591</v>
      </c>
      <c r="C4556" s="2">
        <f>YEAR(Data!$D4556)</f>
        <v>2013</v>
      </c>
      <c r="D4556" s="7">
        <v>41332</v>
      </c>
      <c r="E4556" s="7">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c r="W4556" t="str">
        <f>TEXT(Table_1[[#This Row],[Order Date]],"mmmm")</f>
        <v>February</v>
      </c>
    </row>
    <row r="4557" spans="1:23" ht="14.25" customHeight="1">
      <c r="A4557" s="2">
        <v>4556</v>
      </c>
      <c r="B4557" s="2" t="s">
        <v>7593</v>
      </c>
      <c r="C4557" s="2">
        <f>YEAR(Data!$D4557)</f>
        <v>2012</v>
      </c>
      <c r="D4557" s="7">
        <v>40991</v>
      </c>
      <c r="E4557" s="7">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c r="W4557" t="str">
        <f>TEXT(Table_1[[#This Row],[Order Date]],"mmmm")</f>
        <v>March</v>
      </c>
    </row>
    <row r="4558" spans="1:23" ht="14.25" customHeight="1">
      <c r="A4558" s="2">
        <v>4557</v>
      </c>
      <c r="B4558" s="2" t="s">
        <v>7593</v>
      </c>
      <c r="C4558" s="2">
        <f>YEAR(Data!$D4558)</f>
        <v>2012</v>
      </c>
      <c r="D4558" s="7">
        <v>40991</v>
      </c>
      <c r="E4558" s="7">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c r="W4558" t="str">
        <f>TEXT(Table_1[[#This Row],[Order Date]],"mmmm")</f>
        <v>March</v>
      </c>
    </row>
    <row r="4559" spans="1:23" ht="14.25" customHeight="1">
      <c r="A4559" s="2">
        <v>4558</v>
      </c>
      <c r="B4559" s="2" t="s">
        <v>7594</v>
      </c>
      <c r="C4559" s="2">
        <f>YEAR(Data!$D4559)</f>
        <v>2014</v>
      </c>
      <c r="D4559" s="7">
        <v>41934</v>
      </c>
      <c r="E4559" s="7">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c r="W4559" t="str">
        <f>TEXT(Table_1[[#This Row],[Order Date]],"mmmm")</f>
        <v>October</v>
      </c>
    </row>
    <row r="4560" spans="1:23" ht="14.25" customHeight="1">
      <c r="A4560" s="2">
        <v>4559</v>
      </c>
      <c r="B4560" s="2" t="s">
        <v>7595</v>
      </c>
      <c r="C4560" s="2">
        <f>YEAR(Data!$D4560)</f>
        <v>2011</v>
      </c>
      <c r="D4560" s="7">
        <v>40908</v>
      </c>
      <c r="E4560" s="7">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c r="W4560" t="str">
        <f>TEXT(Table_1[[#This Row],[Order Date]],"mmmm")</f>
        <v>December</v>
      </c>
    </row>
    <row r="4561" spans="1:23" ht="14.25" customHeight="1">
      <c r="A4561" s="2">
        <v>4560</v>
      </c>
      <c r="B4561" s="2" t="s">
        <v>7596</v>
      </c>
      <c r="C4561" s="2">
        <f>YEAR(Data!$D4561)</f>
        <v>2011</v>
      </c>
      <c r="D4561" s="7">
        <v>40668</v>
      </c>
      <c r="E4561" s="7">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c r="W4561" t="str">
        <f>TEXT(Table_1[[#This Row],[Order Date]],"mmmm")</f>
        <v>May</v>
      </c>
    </row>
    <row r="4562" spans="1:23" ht="14.25" customHeight="1">
      <c r="A4562" s="2">
        <v>4561</v>
      </c>
      <c r="B4562" s="2" t="s">
        <v>7597</v>
      </c>
      <c r="C4562" s="2">
        <f>YEAR(Data!$D4562)</f>
        <v>2012</v>
      </c>
      <c r="D4562" s="7">
        <v>41247</v>
      </c>
      <c r="E4562" s="7">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c r="W4562" t="str">
        <f>TEXT(Table_1[[#This Row],[Order Date]],"mmmm")</f>
        <v>December</v>
      </c>
    </row>
    <row r="4563" spans="1:23" ht="14.25" customHeight="1">
      <c r="A4563" s="2">
        <v>4562</v>
      </c>
      <c r="B4563" s="2" t="s">
        <v>7597</v>
      </c>
      <c r="C4563" s="2">
        <f>YEAR(Data!$D4563)</f>
        <v>2012</v>
      </c>
      <c r="D4563" s="7">
        <v>41247</v>
      </c>
      <c r="E4563" s="7">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c r="W4563" t="str">
        <f>TEXT(Table_1[[#This Row],[Order Date]],"mmmm")</f>
        <v>December</v>
      </c>
    </row>
    <row r="4564" spans="1:23" ht="14.25" customHeight="1">
      <c r="A4564" s="2">
        <v>4563</v>
      </c>
      <c r="B4564" s="2" t="s">
        <v>7597</v>
      </c>
      <c r="C4564" s="2">
        <f>YEAR(Data!$D4564)</f>
        <v>2012</v>
      </c>
      <c r="D4564" s="7">
        <v>41247</v>
      </c>
      <c r="E4564" s="7">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c r="W4564" t="str">
        <f>TEXT(Table_1[[#This Row],[Order Date]],"mmmm")</f>
        <v>December</v>
      </c>
    </row>
    <row r="4565" spans="1:23" ht="14.25" customHeight="1">
      <c r="A4565" s="2">
        <v>4564</v>
      </c>
      <c r="B4565" s="2" t="s">
        <v>7602</v>
      </c>
      <c r="C4565" s="2">
        <f>YEAR(Data!$D4565)</f>
        <v>2014</v>
      </c>
      <c r="D4565" s="7">
        <v>41909</v>
      </c>
      <c r="E4565" s="7">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c r="W4565" t="str">
        <f>TEXT(Table_1[[#This Row],[Order Date]],"mmmm")</f>
        <v>September</v>
      </c>
    </row>
    <row r="4566" spans="1:23" ht="14.25" customHeight="1">
      <c r="A4566" s="2">
        <v>4565</v>
      </c>
      <c r="B4566" s="2" t="s">
        <v>7603</v>
      </c>
      <c r="C4566" s="2">
        <f>YEAR(Data!$D4566)</f>
        <v>2011</v>
      </c>
      <c r="D4566" s="7">
        <v>40886</v>
      </c>
      <c r="E4566" s="7">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c r="W4566" t="str">
        <f>TEXT(Table_1[[#This Row],[Order Date]],"mmmm")</f>
        <v>December</v>
      </c>
    </row>
    <row r="4567" spans="1:23" ht="14.25" customHeight="1">
      <c r="A4567" s="2">
        <v>4566</v>
      </c>
      <c r="B4567" s="2" t="s">
        <v>7604</v>
      </c>
      <c r="C4567" s="2">
        <f>YEAR(Data!$D4567)</f>
        <v>2014</v>
      </c>
      <c r="D4567" s="7">
        <v>41977</v>
      </c>
      <c r="E4567" s="7">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c r="W4567" t="str">
        <f>TEXT(Table_1[[#This Row],[Order Date]],"mmmm")</f>
        <v>December</v>
      </c>
    </row>
    <row r="4568" spans="1:23" ht="14.25" customHeight="1">
      <c r="A4568" s="2">
        <v>4567</v>
      </c>
      <c r="B4568" s="2" t="s">
        <v>7604</v>
      </c>
      <c r="C4568" s="2">
        <f>YEAR(Data!$D4568)</f>
        <v>2014</v>
      </c>
      <c r="D4568" s="7">
        <v>41977</v>
      </c>
      <c r="E4568" s="7">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c r="W4568" t="str">
        <f>TEXT(Table_1[[#This Row],[Order Date]],"mmmm")</f>
        <v>December</v>
      </c>
    </row>
    <row r="4569" spans="1:23" ht="14.25" customHeight="1">
      <c r="A4569" s="2">
        <v>4568</v>
      </c>
      <c r="B4569" s="2" t="s">
        <v>7604</v>
      </c>
      <c r="C4569" s="2">
        <f>YEAR(Data!$D4569)</f>
        <v>2014</v>
      </c>
      <c r="D4569" s="7">
        <v>41977</v>
      </c>
      <c r="E4569" s="7">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c r="W4569" t="str">
        <f>TEXT(Table_1[[#This Row],[Order Date]],"mmmm")</f>
        <v>December</v>
      </c>
    </row>
    <row r="4570" spans="1:23" ht="14.25" customHeight="1">
      <c r="A4570" s="2">
        <v>4569</v>
      </c>
      <c r="B4570" s="2" t="s">
        <v>7605</v>
      </c>
      <c r="C4570" s="2">
        <f>YEAR(Data!$D4570)</f>
        <v>2012</v>
      </c>
      <c r="D4570" s="7">
        <v>41221</v>
      </c>
      <c r="E4570" s="7">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c r="W4570" t="str">
        <f>TEXT(Table_1[[#This Row],[Order Date]],"mmmm")</f>
        <v>November</v>
      </c>
    </row>
    <row r="4571" spans="1:23" ht="14.25" customHeight="1">
      <c r="A4571" s="2">
        <v>4570</v>
      </c>
      <c r="B4571" s="2" t="s">
        <v>7606</v>
      </c>
      <c r="C4571" s="2">
        <f>YEAR(Data!$D4571)</f>
        <v>2011</v>
      </c>
      <c r="D4571" s="7">
        <v>40652</v>
      </c>
      <c r="E4571" s="7">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c r="W4571" t="str">
        <f>TEXT(Table_1[[#This Row],[Order Date]],"mmmm")</f>
        <v>April</v>
      </c>
    </row>
    <row r="4572" spans="1:23" ht="14.25" customHeight="1">
      <c r="A4572" s="2">
        <v>4571</v>
      </c>
      <c r="B4572" s="2" t="s">
        <v>7607</v>
      </c>
      <c r="C4572" s="2">
        <f>YEAR(Data!$D4572)</f>
        <v>2012</v>
      </c>
      <c r="D4572" s="7">
        <v>41054</v>
      </c>
      <c r="E4572" s="7">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c r="W4572" t="str">
        <f>TEXT(Table_1[[#This Row],[Order Date]],"mmmm")</f>
        <v>May</v>
      </c>
    </row>
    <row r="4573" spans="1:23" ht="14.25" customHeight="1">
      <c r="A4573" s="2">
        <v>4572</v>
      </c>
      <c r="B4573" s="2" t="s">
        <v>7607</v>
      </c>
      <c r="C4573" s="2">
        <f>YEAR(Data!$D4573)</f>
        <v>2012</v>
      </c>
      <c r="D4573" s="7">
        <v>41054</v>
      </c>
      <c r="E4573" s="7">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c r="W4573" t="str">
        <f>TEXT(Table_1[[#This Row],[Order Date]],"mmmm")</f>
        <v>May</v>
      </c>
    </row>
    <row r="4574" spans="1:23" ht="14.25" customHeight="1">
      <c r="A4574" s="2">
        <v>4573</v>
      </c>
      <c r="B4574" s="2" t="s">
        <v>7608</v>
      </c>
      <c r="C4574" s="2">
        <f>YEAR(Data!$D4574)</f>
        <v>2014</v>
      </c>
      <c r="D4574" s="7">
        <v>41838</v>
      </c>
      <c r="E4574" s="7">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c r="W4574" t="str">
        <f>TEXT(Table_1[[#This Row],[Order Date]],"mmmm")</f>
        <v>July</v>
      </c>
    </row>
    <row r="4575" spans="1:23" ht="14.25" customHeight="1">
      <c r="A4575" s="2">
        <v>4574</v>
      </c>
      <c r="B4575" s="2" t="s">
        <v>7609</v>
      </c>
      <c r="C4575" s="2">
        <f>YEAR(Data!$D4575)</f>
        <v>2013</v>
      </c>
      <c r="D4575" s="7">
        <v>41621</v>
      </c>
      <c r="E4575" s="7">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c r="W4575" t="str">
        <f>TEXT(Table_1[[#This Row],[Order Date]],"mmmm")</f>
        <v>December</v>
      </c>
    </row>
    <row r="4576" spans="1:23" ht="14.25" customHeight="1">
      <c r="A4576" s="2">
        <v>4575</v>
      </c>
      <c r="B4576" s="2" t="s">
        <v>7609</v>
      </c>
      <c r="C4576" s="2">
        <f>YEAR(Data!$D4576)</f>
        <v>2013</v>
      </c>
      <c r="D4576" s="7">
        <v>41621</v>
      </c>
      <c r="E4576" s="7">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c r="W4576" t="str">
        <f>TEXT(Table_1[[#This Row],[Order Date]],"mmmm")</f>
        <v>December</v>
      </c>
    </row>
    <row r="4577" spans="1:23" ht="14.25" customHeight="1">
      <c r="A4577" s="2">
        <v>4576</v>
      </c>
      <c r="B4577" s="2" t="s">
        <v>7609</v>
      </c>
      <c r="C4577" s="2">
        <f>YEAR(Data!$D4577)</f>
        <v>2013</v>
      </c>
      <c r="D4577" s="7">
        <v>41621</v>
      </c>
      <c r="E4577" s="7">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c r="W4577" t="str">
        <f>TEXT(Table_1[[#This Row],[Order Date]],"mmmm")</f>
        <v>December</v>
      </c>
    </row>
    <row r="4578" spans="1:23" ht="14.25" customHeight="1">
      <c r="A4578" s="2">
        <v>4577</v>
      </c>
      <c r="B4578" s="2" t="s">
        <v>7609</v>
      </c>
      <c r="C4578" s="2">
        <f>YEAR(Data!$D4578)</f>
        <v>2013</v>
      </c>
      <c r="D4578" s="7">
        <v>41621</v>
      </c>
      <c r="E4578" s="7">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c r="W4578" t="str">
        <f>TEXT(Table_1[[#This Row],[Order Date]],"mmmm")</f>
        <v>December</v>
      </c>
    </row>
    <row r="4579" spans="1:23" ht="14.25" customHeight="1">
      <c r="A4579" s="2">
        <v>4578</v>
      </c>
      <c r="B4579" s="2" t="s">
        <v>7612</v>
      </c>
      <c r="C4579" s="2">
        <f>YEAR(Data!$D4579)</f>
        <v>2011</v>
      </c>
      <c r="D4579" s="7">
        <v>40644</v>
      </c>
      <c r="E4579" s="7">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c r="W4579" t="str">
        <f>TEXT(Table_1[[#This Row],[Order Date]],"mmmm")</f>
        <v>April</v>
      </c>
    </row>
    <row r="4580" spans="1:23" ht="14.25" customHeight="1">
      <c r="A4580" s="2">
        <v>4579</v>
      </c>
      <c r="B4580" s="2" t="s">
        <v>7614</v>
      </c>
      <c r="C4580" s="2">
        <f>YEAR(Data!$D4580)</f>
        <v>2012</v>
      </c>
      <c r="D4580" s="7">
        <v>41069</v>
      </c>
      <c r="E4580" s="7">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c r="W4580" t="str">
        <f>TEXT(Table_1[[#This Row],[Order Date]],"mmmm")</f>
        <v>June</v>
      </c>
    </row>
    <row r="4581" spans="1:23" ht="14.25" customHeight="1">
      <c r="A4581" s="2">
        <v>4580</v>
      </c>
      <c r="B4581" s="2" t="s">
        <v>7615</v>
      </c>
      <c r="C4581" s="2">
        <f>YEAR(Data!$D4581)</f>
        <v>2011</v>
      </c>
      <c r="D4581" s="7">
        <v>40751</v>
      </c>
      <c r="E4581" s="7">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c r="W4581" t="str">
        <f>TEXT(Table_1[[#This Row],[Order Date]],"mmmm")</f>
        <v>July</v>
      </c>
    </row>
    <row r="4582" spans="1:23" ht="14.25" customHeight="1">
      <c r="A4582" s="2">
        <v>4581</v>
      </c>
      <c r="B4582" s="2" t="s">
        <v>7618</v>
      </c>
      <c r="C4582" s="2">
        <f>YEAR(Data!$D4582)</f>
        <v>2012</v>
      </c>
      <c r="D4582" s="7">
        <v>41121</v>
      </c>
      <c r="E4582" s="7">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c r="W4582" t="str">
        <f>TEXT(Table_1[[#This Row],[Order Date]],"mmmm")</f>
        <v>July</v>
      </c>
    </row>
    <row r="4583" spans="1:23" ht="14.25" customHeight="1">
      <c r="A4583" s="2">
        <v>4582</v>
      </c>
      <c r="B4583" s="2" t="s">
        <v>7620</v>
      </c>
      <c r="C4583" s="2">
        <f>YEAR(Data!$D4583)</f>
        <v>2013</v>
      </c>
      <c r="D4583" s="7">
        <v>41537</v>
      </c>
      <c r="E4583" s="7">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c r="W4583" t="str">
        <f>TEXT(Table_1[[#This Row],[Order Date]],"mmmm")</f>
        <v>September</v>
      </c>
    </row>
    <row r="4584" spans="1:23" ht="14.25" customHeight="1">
      <c r="A4584" s="2">
        <v>4583</v>
      </c>
      <c r="B4584" s="2" t="s">
        <v>7623</v>
      </c>
      <c r="C4584" s="2">
        <f>YEAR(Data!$D4584)</f>
        <v>2013</v>
      </c>
      <c r="D4584" s="7">
        <v>41436</v>
      </c>
      <c r="E4584" s="7">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c r="W4584" t="str">
        <f>TEXT(Table_1[[#This Row],[Order Date]],"mmmm")</f>
        <v>June</v>
      </c>
    </row>
    <row r="4585" spans="1:23" ht="14.25" customHeight="1">
      <c r="A4585" s="2">
        <v>4584</v>
      </c>
      <c r="B4585" s="2" t="s">
        <v>7624</v>
      </c>
      <c r="C4585" s="2">
        <f>YEAR(Data!$D4585)</f>
        <v>2013</v>
      </c>
      <c r="D4585" s="7">
        <v>41513</v>
      </c>
      <c r="E4585" s="7">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c r="W4585" t="str">
        <f>TEXT(Table_1[[#This Row],[Order Date]],"mmmm")</f>
        <v>August</v>
      </c>
    </row>
    <row r="4586" spans="1:23" ht="14.25" customHeight="1">
      <c r="A4586" s="2">
        <v>4585</v>
      </c>
      <c r="B4586" s="2" t="s">
        <v>7627</v>
      </c>
      <c r="C4586" s="2">
        <f>YEAR(Data!$D4586)</f>
        <v>2014</v>
      </c>
      <c r="D4586" s="7">
        <v>41946</v>
      </c>
      <c r="E4586" s="7">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c r="W4586" t="str">
        <f>TEXT(Table_1[[#This Row],[Order Date]],"mmmm")</f>
        <v>November</v>
      </c>
    </row>
    <row r="4587" spans="1:23" ht="14.25" customHeight="1">
      <c r="A4587" s="2">
        <v>4586</v>
      </c>
      <c r="B4587" s="2" t="s">
        <v>7627</v>
      </c>
      <c r="C4587" s="2">
        <f>YEAR(Data!$D4587)</f>
        <v>2014</v>
      </c>
      <c r="D4587" s="7">
        <v>41946</v>
      </c>
      <c r="E4587" s="7">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c r="W4587" t="str">
        <f>TEXT(Table_1[[#This Row],[Order Date]],"mmmm")</f>
        <v>November</v>
      </c>
    </row>
    <row r="4588" spans="1:23" ht="14.25" customHeight="1">
      <c r="A4588" s="2">
        <v>4587</v>
      </c>
      <c r="B4588" s="2" t="s">
        <v>7627</v>
      </c>
      <c r="C4588" s="2">
        <f>YEAR(Data!$D4588)</f>
        <v>2014</v>
      </c>
      <c r="D4588" s="7">
        <v>41946</v>
      </c>
      <c r="E4588" s="7">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c r="W4588" t="str">
        <f>TEXT(Table_1[[#This Row],[Order Date]],"mmmm")</f>
        <v>November</v>
      </c>
    </row>
    <row r="4589" spans="1:23" ht="14.25" customHeight="1">
      <c r="A4589" s="2">
        <v>4588</v>
      </c>
      <c r="B4589" s="2" t="s">
        <v>7627</v>
      </c>
      <c r="C4589" s="2">
        <f>YEAR(Data!$D4589)</f>
        <v>2014</v>
      </c>
      <c r="D4589" s="7">
        <v>41946</v>
      </c>
      <c r="E4589" s="7">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c r="W4589" t="str">
        <f>TEXT(Table_1[[#This Row],[Order Date]],"mmmm")</f>
        <v>November</v>
      </c>
    </row>
    <row r="4590" spans="1:23" ht="14.25" customHeight="1">
      <c r="A4590" s="2">
        <v>4589</v>
      </c>
      <c r="B4590" s="2" t="s">
        <v>7627</v>
      </c>
      <c r="C4590" s="2">
        <f>YEAR(Data!$D4590)</f>
        <v>2014</v>
      </c>
      <c r="D4590" s="7">
        <v>41946</v>
      </c>
      <c r="E4590" s="7">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c r="W4590" t="str">
        <f>TEXT(Table_1[[#This Row],[Order Date]],"mmmm")</f>
        <v>November</v>
      </c>
    </row>
    <row r="4591" spans="1:23" ht="14.25" customHeight="1">
      <c r="A4591" s="2">
        <v>4590</v>
      </c>
      <c r="B4591" s="2" t="s">
        <v>7627</v>
      </c>
      <c r="C4591" s="2">
        <f>YEAR(Data!$D4591)</f>
        <v>2014</v>
      </c>
      <c r="D4591" s="7">
        <v>41946</v>
      </c>
      <c r="E4591" s="7">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c r="W4591" t="str">
        <f>TEXT(Table_1[[#This Row],[Order Date]],"mmmm")</f>
        <v>November</v>
      </c>
    </row>
    <row r="4592" spans="1:23" ht="14.25" customHeight="1">
      <c r="A4592" s="2">
        <v>4591</v>
      </c>
      <c r="B4592" s="2" t="s">
        <v>7633</v>
      </c>
      <c r="C4592" s="2">
        <f>YEAR(Data!$D4592)</f>
        <v>2013</v>
      </c>
      <c r="D4592" s="7">
        <v>41635</v>
      </c>
      <c r="E4592" s="7">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c r="W4592" t="str">
        <f>TEXT(Table_1[[#This Row],[Order Date]],"mmmm")</f>
        <v>December</v>
      </c>
    </row>
    <row r="4593" spans="1:23" ht="14.25" customHeight="1">
      <c r="A4593" s="2">
        <v>4592</v>
      </c>
      <c r="B4593" s="2" t="s">
        <v>7633</v>
      </c>
      <c r="C4593" s="2">
        <f>YEAR(Data!$D4593)</f>
        <v>2013</v>
      </c>
      <c r="D4593" s="7">
        <v>41635</v>
      </c>
      <c r="E4593" s="7">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c r="W4593" t="str">
        <f>TEXT(Table_1[[#This Row],[Order Date]],"mmmm")</f>
        <v>December</v>
      </c>
    </row>
    <row r="4594" spans="1:23" ht="14.25" customHeight="1">
      <c r="A4594" s="2">
        <v>4593</v>
      </c>
      <c r="B4594" s="2" t="s">
        <v>7633</v>
      </c>
      <c r="C4594" s="2">
        <f>YEAR(Data!$D4594)</f>
        <v>2013</v>
      </c>
      <c r="D4594" s="7">
        <v>41635</v>
      </c>
      <c r="E4594" s="7">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c r="W4594" t="str">
        <f>TEXT(Table_1[[#This Row],[Order Date]],"mmmm")</f>
        <v>December</v>
      </c>
    </row>
    <row r="4595" spans="1:23" ht="14.25" customHeight="1">
      <c r="A4595" s="2">
        <v>4594</v>
      </c>
      <c r="B4595" s="2" t="s">
        <v>7633</v>
      </c>
      <c r="C4595" s="2">
        <f>YEAR(Data!$D4595)</f>
        <v>2013</v>
      </c>
      <c r="D4595" s="7">
        <v>41635</v>
      </c>
      <c r="E4595" s="7">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c r="W4595" t="str">
        <f>TEXT(Table_1[[#This Row],[Order Date]],"mmmm")</f>
        <v>December</v>
      </c>
    </row>
    <row r="4596" spans="1:23" ht="14.25" customHeight="1">
      <c r="A4596" s="2">
        <v>4595</v>
      </c>
      <c r="B4596" s="2" t="s">
        <v>7633</v>
      </c>
      <c r="C4596" s="2">
        <f>YEAR(Data!$D4596)</f>
        <v>2013</v>
      </c>
      <c r="D4596" s="7">
        <v>41635</v>
      </c>
      <c r="E4596" s="7">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c r="W4596" t="str">
        <f>TEXT(Table_1[[#This Row],[Order Date]],"mmmm")</f>
        <v>December</v>
      </c>
    </row>
    <row r="4597" spans="1:23" ht="14.25" customHeight="1">
      <c r="A4597" s="2">
        <v>4596</v>
      </c>
      <c r="B4597" s="2" t="s">
        <v>7633</v>
      </c>
      <c r="C4597" s="2">
        <f>YEAR(Data!$D4597)</f>
        <v>2013</v>
      </c>
      <c r="D4597" s="7">
        <v>41635</v>
      </c>
      <c r="E4597" s="7">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c r="W4597" t="str">
        <f>TEXT(Table_1[[#This Row],[Order Date]],"mmmm")</f>
        <v>December</v>
      </c>
    </row>
    <row r="4598" spans="1:23" ht="14.25" customHeight="1">
      <c r="A4598" s="2">
        <v>4597</v>
      </c>
      <c r="B4598" s="2" t="s">
        <v>7636</v>
      </c>
      <c r="C4598" s="2">
        <f>YEAR(Data!$D4598)</f>
        <v>2013</v>
      </c>
      <c r="D4598" s="7">
        <v>41614</v>
      </c>
      <c r="E4598" s="7">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c r="W4598" t="str">
        <f>TEXT(Table_1[[#This Row],[Order Date]],"mmmm")</f>
        <v>December</v>
      </c>
    </row>
    <row r="4599" spans="1:23" ht="14.25" customHeight="1">
      <c r="A4599" s="2">
        <v>4598</v>
      </c>
      <c r="B4599" s="2" t="s">
        <v>7637</v>
      </c>
      <c r="C4599" s="2">
        <f>YEAR(Data!$D4599)</f>
        <v>2014</v>
      </c>
      <c r="D4599" s="7">
        <v>41880</v>
      </c>
      <c r="E4599" s="7">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c r="W4599" t="str">
        <f>TEXT(Table_1[[#This Row],[Order Date]],"mmmm")</f>
        <v>August</v>
      </c>
    </row>
    <row r="4600" spans="1:23" ht="14.25" customHeight="1">
      <c r="A4600" s="2">
        <v>4599</v>
      </c>
      <c r="B4600" s="2" t="s">
        <v>7637</v>
      </c>
      <c r="C4600" s="2">
        <f>YEAR(Data!$D4600)</f>
        <v>2014</v>
      </c>
      <c r="D4600" s="7">
        <v>41880</v>
      </c>
      <c r="E4600" s="7">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c r="W4600" t="str">
        <f>TEXT(Table_1[[#This Row],[Order Date]],"mmmm")</f>
        <v>August</v>
      </c>
    </row>
    <row r="4601" spans="1:23" ht="14.25" customHeight="1">
      <c r="A4601" s="2">
        <v>4600</v>
      </c>
      <c r="B4601" s="2" t="s">
        <v>7638</v>
      </c>
      <c r="C4601" s="2">
        <f>YEAR(Data!$D4601)</f>
        <v>2012</v>
      </c>
      <c r="D4601" s="7">
        <v>41106</v>
      </c>
      <c r="E4601" s="7">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c r="W4601" t="str">
        <f>TEXT(Table_1[[#This Row],[Order Date]],"mmmm")</f>
        <v>July</v>
      </c>
    </row>
    <row r="4602" spans="1:23" ht="14.25" customHeight="1">
      <c r="A4602" s="2">
        <v>4601</v>
      </c>
      <c r="B4602" s="2" t="s">
        <v>7638</v>
      </c>
      <c r="C4602" s="2">
        <f>YEAR(Data!$D4602)</f>
        <v>2012</v>
      </c>
      <c r="D4602" s="7">
        <v>41106</v>
      </c>
      <c r="E4602" s="7">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c r="W4602" t="str">
        <f>TEXT(Table_1[[#This Row],[Order Date]],"mmmm")</f>
        <v>July</v>
      </c>
    </row>
    <row r="4603" spans="1:23" ht="14.25" customHeight="1">
      <c r="A4603" s="2">
        <v>4602</v>
      </c>
      <c r="B4603" s="2" t="s">
        <v>7638</v>
      </c>
      <c r="C4603" s="2">
        <f>YEAR(Data!$D4603)</f>
        <v>2012</v>
      </c>
      <c r="D4603" s="7">
        <v>41106</v>
      </c>
      <c r="E4603" s="7">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c r="W4603" t="str">
        <f>TEXT(Table_1[[#This Row],[Order Date]],"mmmm")</f>
        <v>July</v>
      </c>
    </row>
    <row r="4604" spans="1:23" ht="14.25" customHeight="1">
      <c r="A4604" s="2">
        <v>4603</v>
      </c>
      <c r="B4604" s="2" t="s">
        <v>7639</v>
      </c>
      <c r="C4604" s="2">
        <f>YEAR(Data!$D4604)</f>
        <v>2012</v>
      </c>
      <c r="D4604" s="7">
        <v>41055</v>
      </c>
      <c r="E4604" s="7">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c r="W4604" t="str">
        <f>TEXT(Table_1[[#This Row],[Order Date]],"mmmm")</f>
        <v>May</v>
      </c>
    </row>
    <row r="4605" spans="1:23" ht="14.25" customHeight="1">
      <c r="A4605" s="2">
        <v>4604</v>
      </c>
      <c r="B4605" s="2" t="s">
        <v>7639</v>
      </c>
      <c r="C4605" s="2">
        <f>YEAR(Data!$D4605)</f>
        <v>2012</v>
      </c>
      <c r="D4605" s="7">
        <v>41055</v>
      </c>
      <c r="E4605" s="7">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c r="W4605" t="str">
        <f>TEXT(Table_1[[#This Row],[Order Date]],"mmmm")</f>
        <v>May</v>
      </c>
    </row>
    <row r="4606" spans="1:23" ht="14.25" customHeight="1">
      <c r="A4606" s="2">
        <v>4605</v>
      </c>
      <c r="B4606" s="2" t="s">
        <v>7639</v>
      </c>
      <c r="C4606" s="2">
        <f>YEAR(Data!$D4606)</f>
        <v>2012</v>
      </c>
      <c r="D4606" s="7">
        <v>41055</v>
      </c>
      <c r="E4606" s="7">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c r="W4606" t="str">
        <f>TEXT(Table_1[[#This Row],[Order Date]],"mmmm")</f>
        <v>May</v>
      </c>
    </row>
    <row r="4607" spans="1:23" ht="14.25" customHeight="1">
      <c r="A4607" s="2">
        <v>4606</v>
      </c>
      <c r="B4607" s="2" t="s">
        <v>7639</v>
      </c>
      <c r="C4607" s="2">
        <f>YEAR(Data!$D4607)</f>
        <v>2012</v>
      </c>
      <c r="D4607" s="7">
        <v>41055</v>
      </c>
      <c r="E4607" s="7">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c r="W4607" t="str">
        <f>TEXT(Table_1[[#This Row],[Order Date]],"mmmm")</f>
        <v>May</v>
      </c>
    </row>
    <row r="4608" spans="1:23" ht="14.25" customHeight="1">
      <c r="A4608" s="2">
        <v>4607</v>
      </c>
      <c r="B4608" s="2" t="s">
        <v>7642</v>
      </c>
      <c r="C4608" s="2">
        <f>YEAR(Data!$D4608)</f>
        <v>2012</v>
      </c>
      <c r="D4608" s="7">
        <v>41057</v>
      </c>
      <c r="E4608" s="7">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c r="W4608" t="str">
        <f>TEXT(Table_1[[#This Row],[Order Date]],"mmmm")</f>
        <v>May</v>
      </c>
    </row>
    <row r="4609" spans="1:23" ht="14.25" customHeight="1">
      <c r="A4609" s="2">
        <v>4608</v>
      </c>
      <c r="B4609" s="2" t="s">
        <v>7642</v>
      </c>
      <c r="C4609" s="2">
        <f>YEAR(Data!$D4609)</f>
        <v>2012</v>
      </c>
      <c r="D4609" s="7">
        <v>41057</v>
      </c>
      <c r="E4609" s="7">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c r="W4609" t="str">
        <f>TEXT(Table_1[[#This Row],[Order Date]],"mmmm")</f>
        <v>May</v>
      </c>
    </row>
    <row r="4610" spans="1:23" ht="14.25" customHeight="1">
      <c r="A4610" s="2">
        <v>4609</v>
      </c>
      <c r="B4610" s="2" t="s">
        <v>7642</v>
      </c>
      <c r="C4610" s="2">
        <f>YEAR(Data!$D4610)</f>
        <v>2012</v>
      </c>
      <c r="D4610" s="7">
        <v>41057</v>
      </c>
      <c r="E4610" s="7">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c r="W4610" t="str">
        <f>TEXT(Table_1[[#This Row],[Order Date]],"mmmm")</f>
        <v>May</v>
      </c>
    </row>
    <row r="4611" spans="1:23" ht="14.25" customHeight="1">
      <c r="A4611" s="2">
        <v>4610</v>
      </c>
      <c r="B4611" s="2" t="s">
        <v>7642</v>
      </c>
      <c r="C4611" s="2">
        <f>YEAR(Data!$D4611)</f>
        <v>2012</v>
      </c>
      <c r="D4611" s="7">
        <v>41057</v>
      </c>
      <c r="E4611" s="7">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c r="W4611" t="str">
        <f>TEXT(Table_1[[#This Row],[Order Date]],"mmmm")</f>
        <v>May</v>
      </c>
    </row>
    <row r="4612" spans="1:23" ht="14.25" customHeight="1">
      <c r="A4612" s="2">
        <v>4611</v>
      </c>
      <c r="B4612" s="2" t="s">
        <v>7643</v>
      </c>
      <c r="C4612" s="2">
        <f>YEAR(Data!$D4612)</f>
        <v>2014</v>
      </c>
      <c r="D4612" s="7">
        <v>41953</v>
      </c>
      <c r="E4612" s="7">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c r="W4612" t="str">
        <f>TEXT(Table_1[[#This Row],[Order Date]],"mmmm")</f>
        <v>November</v>
      </c>
    </row>
    <row r="4613" spans="1:23" ht="14.25" customHeight="1">
      <c r="A4613" s="2">
        <v>4612</v>
      </c>
      <c r="B4613" s="2" t="s">
        <v>7644</v>
      </c>
      <c r="C4613" s="2">
        <f>YEAR(Data!$D4613)</f>
        <v>2013</v>
      </c>
      <c r="D4613" s="7">
        <v>41298</v>
      </c>
      <c r="E4613" s="7">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c r="W4613" t="str">
        <f>TEXT(Table_1[[#This Row],[Order Date]],"mmmm")</f>
        <v>January</v>
      </c>
    </row>
    <row r="4614" spans="1:23" ht="14.25" customHeight="1">
      <c r="A4614" s="2">
        <v>4613</v>
      </c>
      <c r="B4614" s="2" t="s">
        <v>7645</v>
      </c>
      <c r="C4614" s="2">
        <f>YEAR(Data!$D4614)</f>
        <v>2014</v>
      </c>
      <c r="D4614" s="7">
        <v>41640</v>
      </c>
      <c r="E4614" s="7">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c r="W4614" t="str">
        <f>TEXT(Table_1[[#This Row],[Order Date]],"mmmm")</f>
        <v>January</v>
      </c>
    </row>
    <row r="4615" spans="1:23" ht="14.25" customHeight="1">
      <c r="A4615" s="2">
        <v>4614</v>
      </c>
      <c r="B4615" s="2" t="s">
        <v>7645</v>
      </c>
      <c r="C4615" s="2">
        <f>YEAR(Data!$D4615)</f>
        <v>2014</v>
      </c>
      <c r="D4615" s="7">
        <v>41640</v>
      </c>
      <c r="E4615" s="7">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c r="W4615" t="str">
        <f>TEXT(Table_1[[#This Row],[Order Date]],"mmmm")</f>
        <v>January</v>
      </c>
    </row>
    <row r="4616" spans="1:23" ht="14.25" customHeight="1">
      <c r="A4616" s="2">
        <v>4615</v>
      </c>
      <c r="B4616" s="2" t="s">
        <v>7646</v>
      </c>
      <c r="C4616" s="2">
        <f>YEAR(Data!$D4616)</f>
        <v>2013</v>
      </c>
      <c r="D4616" s="7">
        <v>41523</v>
      </c>
      <c r="E4616" s="7">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c r="W4616" t="str">
        <f>TEXT(Table_1[[#This Row],[Order Date]],"mmmm")</f>
        <v>September</v>
      </c>
    </row>
    <row r="4617" spans="1:23" ht="14.25" customHeight="1">
      <c r="A4617" s="2">
        <v>4616</v>
      </c>
      <c r="B4617" s="2" t="s">
        <v>7646</v>
      </c>
      <c r="C4617" s="2">
        <f>YEAR(Data!$D4617)</f>
        <v>2013</v>
      </c>
      <c r="D4617" s="7">
        <v>41523</v>
      </c>
      <c r="E4617" s="7">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c r="W4617" t="str">
        <f>TEXT(Table_1[[#This Row],[Order Date]],"mmmm")</f>
        <v>September</v>
      </c>
    </row>
    <row r="4618" spans="1:23" ht="14.25" customHeight="1">
      <c r="A4618" s="2">
        <v>4617</v>
      </c>
      <c r="B4618" s="2" t="s">
        <v>7647</v>
      </c>
      <c r="C4618" s="2">
        <f>YEAR(Data!$D4618)</f>
        <v>2012</v>
      </c>
      <c r="D4618" s="7">
        <v>41156</v>
      </c>
      <c r="E4618" s="7">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c r="W4618" t="str">
        <f>TEXT(Table_1[[#This Row],[Order Date]],"mmmm")</f>
        <v>September</v>
      </c>
    </row>
    <row r="4619" spans="1:23" ht="14.25" customHeight="1">
      <c r="A4619" s="2">
        <v>4618</v>
      </c>
      <c r="B4619" s="2" t="s">
        <v>7648</v>
      </c>
      <c r="C4619" s="2">
        <f>YEAR(Data!$D4619)</f>
        <v>2012</v>
      </c>
      <c r="D4619" s="7">
        <v>41173</v>
      </c>
      <c r="E4619" s="7">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c r="W4619" t="str">
        <f>TEXT(Table_1[[#This Row],[Order Date]],"mmmm")</f>
        <v>September</v>
      </c>
    </row>
    <row r="4620" spans="1:23" ht="14.25" customHeight="1">
      <c r="A4620" s="2">
        <v>4619</v>
      </c>
      <c r="B4620" s="2" t="s">
        <v>7648</v>
      </c>
      <c r="C4620" s="2">
        <f>YEAR(Data!$D4620)</f>
        <v>2012</v>
      </c>
      <c r="D4620" s="7">
        <v>41173</v>
      </c>
      <c r="E4620" s="7">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c r="W4620" t="str">
        <f>TEXT(Table_1[[#This Row],[Order Date]],"mmmm")</f>
        <v>September</v>
      </c>
    </row>
    <row r="4621" spans="1:23" ht="14.25" customHeight="1">
      <c r="A4621" s="2">
        <v>4620</v>
      </c>
      <c r="B4621" s="2" t="s">
        <v>7649</v>
      </c>
      <c r="C4621" s="2">
        <f>YEAR(Data!$D4621)</f>
        <v>2014</v>
      </c>
      <c r="D4621" s="7">
        <v>41998</v>
      </c>
      <c r="E4621" s="7">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c r="W4621" t="str">
        <f>TEXT(Table_1[[#This Row],[Order Date]],"mmmm")</f>
        <v>December</v>
      </c>
    </row>
    <row r="4622" spans="1:23" ht="14.25" customHeight="1">
      <c r="A4622" s="2">
        <v>4621</v>
      </c>
      <c r="B4622" s="2" t="s">
        <v>7649</v>
      </c>
      <c r="C4622" s="2">
        <f>YEAR(Data!$D4622)</f>
        <v>2014</v>
      </c>
      <c r="D4622" s="7">
        <v>41998</v>
      </c>
      <c r="E4622" s="7">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c r="W4622" t="str">
        <f>TEXT(Table_1[[#This Row],[Order Date]],"mmmm")</f>
        <v>December</v>
      </c>
    </row>
    <row r="4623" spans="1:23" ht="14.25" customHeight="1">
      <c r="A4623" s="2">
        <v>4622</v>
      </c>
      <c r="B4623" s="2" t="s">
        <v>7650</v>
      </c>
      <c r="C4623" s="2">
        <f>YEAR(Data!$D4623)</f>
        <v>2012</v>
      </c>
      <c r="D4623" s="7">
        <v>41187</v>
      </c>
      <c r="E4623" s="7">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c r="W4623" t="str">
        <f>TEXT(Table_1[[#This Row],[Order Date]],"mmmm")</f>
        <v>October</v>
      </c>
    </row>
    <row r="4624" spans="1:23" ht="14.25" customHeight="1">
      <c r="A4624" s="2">
        <v>4623</v>
      </c>
      <c r="B4624" s="2" t="s">
        <v>7651</v>
      </c>
      <c r="C4624" s="2">
        <f>YEAR(Data!$D4624)</f>
        <v>2014</v>
      </c>
      <c r="D4624" s="7">
        <v>41892</v>
      </c>
      <c r="E4624" s="7">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c r="W4624" t="str">
        <f>TEXT(Table_1[[#This Row],[Order Date]],"mmmm")</f>
        <v>September</v>
      </c>
    </row>
    <row r="4625" spans="1:23" ht="14.25" customHeight="1">
      <c r="A4625" s="2">
        <v>4624</v>
      </c>
      <c r="B4625" s="2" t="s">
        <v>7651</v>
      </c>
      <c r="C4625" s="2">
        <f>YEAR(Data!$D4625)</f>
        <v>2014</v>
      </c>
      <c r="D4625" s="7">
        <v>41892</v>
      </c>
      <c r="E4625" s="7">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c r="W4625" t="str">
        <f>TEXT(Table_1[[#This Row],[Order Date]],"mmmm")</f>
        <v>September</v>
      </c>
    </row>
    <row r="4626" spans="1:23" ht="14.25" customHeight="1">
      <c r="A4626" s="2">
        <v>4625</v>
      </c>
      <c r="B4626" s="2" t="s">
        <v>7651</v>
      </c>
      <c r="C4626" s="2">
        <f>YEAR(Data!$D4626)</f>
        <v>2014</v>
      </c>
      <c r="D4626" s="7">
        <v>41892</v>
      </c>
      <c r="E4626" s="7">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c r="W4626" t="str">
        <f>TEXT(Table_1[[#This Row],[Order Date]],"mmmm")</f>
        <v>September</v>
      </c>
    </row>
    <row r="4627" spans="1:23" ht="14.25" customHeight="1">
      <c r="A4627" s="2">
        <v>4626</v>
      </c>
      <c r="B4627" s="2" t="s">
        <v>7651</v>
      </c>
      <c r="C4627" s="2">
        <f>YEAR(Data!$D4627)</f>
        <v>2014</v>
      </c>
      <c r="D4627" s="7">
        <v>41892</v>
      </c>
      <c r="E4627" s="7">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c r="W4627" t="str">
        <f>TEXT(Table_1[[#This Row],[Order Date]],"mmmm")</f>
        <v>September</v>
      </c>
    </row>
    <row r="4628" spans="1:23" ht="14.25" customHeight="1">
      <c r="A4628" s="2">
        <v>4627</v>
      </c>
      <c r="B4628" s="2" t="s">
        <v>7652</v>
      </c>
      <c r="C4628" s="2">
        <f>YEAR(Data!$D4628)</f>
        <v>2013</v>
      </c>
      <c r="D4628" s="7">
        <v>41592</v>
      </c>
      <c r="E4628" s="7">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c r="W4628" t="str">
        <f>TEXT(Table_1[[#This Row],[Order Date]],"mmmm")</f>
        <v>November</v>
      </c>
    </row>
    <row r="4629" spans="1:23" ht="14.25" customHeight="1">
      <c r="A4629" s="2">
        <v>4628</v>
      </c>
      <c r="B4629" s="2" t="s">
        <v>7652</v>
      </c>
      <c r="C4629" s="2">
        <f>YEAR(Data!$D4629)</f>
        <v>2013</v>
      </c>
      <c r="D4629" s="7">
        <v>41592</v>
      </c>
      <c r="E4629" s="7">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c r="W4629" t="str">
        <f>TEXT(Table_1[[#This Row],[Order Date]],"mmmm")</f>
        <v>November</v>
      </c>
    </row>
    <row r="4630" spans="1:23" ht="14.25" customHeight="1">
      <c r="A4630" s="2">
        <v>4629</v>
      </c>
      <c r="B4630" s="2" t="s">
        <v>7652</v>
      </c>
      <c r="C4630" s="2">
        <f>YEAR(Data!$D4630)</f>
        <v>2013</v>
      </c>
      <c r="D4630" s="7">
        <v>41592</v>
      </c>
      <c r="E4630" s="7">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c r="W4630" t="str">
        <f>TEXT(Table_1[[#This Row],[Order Date]],"mmmm")</f>
        <v>November</v>
      </c>
    </row>
    <row r="4631" spans="1:23" ht="14.25" customHeight="1">
      <c r="A4631" s="2">
        <v>4630</v>
      </c>
      <c r="B4631" s="2" t="s">
        <v>7652</v>
      </c>
      <c r="C4631" s="2">
        <f>YEAR(Data!$D4631)</f>
        <v>2013</v>
      </c>
      <c r="D4631" s="7">
        <v>41592</v>
      </c>
      <c r="E4631" s="7">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c r="W4631" t="str">
        <f>TEXT(Table_1[[#This Row],[Order Date]],"mmmm")</f>
        <v>November</v>
      </c>
    </row>
    <row r="4632" spans="1:23" ht="14.25" customHeight="1">
      <c r="A4632" s="2">
        <v>4631</v>
      </c>
      <c r="B4632" s="2" t="s">
        <v>7653</v>
      </c>
      <c r="C4632" s="2">
        <f>YEAR(Data!$D4632)</f>
        <v>2012</v>
      </c>
      <c r="D4632" s="7">
        <v>41197</v>
      </c>
      <c r="E4632" s="7">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c r="W4632" t="str">
        <f>TEXT(Table_1[[#This Row],[Order Date]],"mmmm")</f>
        <v>October</v>
      </c>
    </row>
    <row r="4633" spans="1:23" ht="14.25" customHeight="1">
      <c r="A4633" s="2">
        <v>4632</v>
      </c>
      <c r="B4633" s="2" t="s">
        <v>7656</v>
      </c>
      <c r="C4633" s="2">
        <f>YEAR(Data!$D4633)</f>
        <v>2014</v>
      </c>
      <c r="D4633" s="7">
        <v>41855</v>
      </c>
      <c r="E4633" s="7">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c r="W4633" t="str">
        <f>TEXT(Table_1[[#This Row],[Order Date]],"mmmm")</f>
        <v>August</v>
      </c>
    </row>
    <row r="4634" spans="1:23" ht="14.25" customHeight="1">
      <c r="A4634" s="2">
        <v>4633</v>
      </c>
      <c r="B4634" s="2" t="s">
        <v>7656</v>
      </c>
      <c r="C4634" s="2">
        <f>YEAR(Data!$D4634)</f>
        <v>2014</v>
      </c>
      <c r="D4634" s="7">
        <v>41855</v>
      </c>
      <c r="E4634" s="7">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c r="W4634" t="str">
        <f>TEXT(Table_1[[#This Row],[Order Date]],"mmmm")</f>
        <v>August</v>
      </c>
    </row>
    <row r="4635" spans="1:23" ht="14.25" customHeight="1">
      <c r="A4635" s="2">
        <v>4634</v>
      </c>
      <c r="B4635" s="2" t="s">
        <v>7657</v>
      </c>
      <c r="C4635" s="2">
        <f>YEAR(Data!$D4635)</f>
        <v>2012</v>
      </c>
      <c r="D4635" s="7">
        <v>41142</v>
      </c>
      <c r="E4635" s="7">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c r="W4635" t="str">
        <f>TEXT(Table_1[[#This Row],[Order Date]],"mmmm")</f>
        <v>August</v>
      </c>
    </row>
    <row r="4636" spans="1:23" ht="14.25" customHeight="1">
      <c r="A4636" s="2">
        <v>4635</v>
      </c>
      <c r="B4636" s="2" t="s">
        <v>7657</v>
      </c>
      <c r="C4636" s="2">
        <f>YEAR(Data!$D4636)</f>
        <v>2012</v>
      </c>
      <c r="D4636" s="7">
        <v>41142</v>
      </c>
      <c r="E4636" s="7">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c r="W4636" t="str">
        <f>TEXT(Table_1[[#This Row],[Order Date]],"mmmm")</f>
        <v>August</v>
      </c>
    </row>
    <row r="4637" spans="1:23" ht="14.25" customHeight="1">
      <c r="A4637" s="2">
        <v>4636</v>
      </c>
      <c r="B4637" s="2" t="s">
        <v>7660</v>
      </c>
      <c r="C4637" s="2">
        <f>YEAR(Data!$D4637)</f>
        <v>2014</v>
      </c>
      <c r="D4637" s="7">
        <v>41711</v>
      </c>
      <c r="E4637" s="7">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c r="W4637" t="str">
        <f>TEXT(Table_1[[#This Row],[Order Date]],"mmmm")</f>
        <v>March</v>
      </c>
    </row>
    <row r="4638" spans="1:23" ht="14.25" customHeight="1">
      <c r="A4638" s="2">
        <v>4637</v>
      </c>
      <c r="B4638" s="2" t="s">
        <v>7661</v>
      </c>
      <c r="C4638" s="2">
        <f>YEAR(Data!$D4638)</f>
        <v>2014</v>
      </c>
      <c r="D4638" s="7">
        <v>41757</v>
      </c>
      <c r="E4638" s="7">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c r="W4638" t="str">
        <f>TEXT(Table_1[[#This Row],[Order Date]],"mmmm")</f>
        <v>April</v>
      </c>
    </row>
    <row r="4639" spans="1:23" ht="14.25" customHeight="1">
      <c r="A4639" s="2">
        <v>4638</v>
      </c>
      <c r="B4639" s="2" t="s">
        <v>7661</v>
      </c>
      <c r="C4639" s="2">
        <f>YEAR(Data!$D4639)</f>
        <v>2014</v>
      </c>
      <c r="D4639" s="7">
        <v>41757</v>
      </c>
      <c r="E4639" s="7">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c r="W4639" t="str">
        <f>TEXT(Table_1[[#This Row],[Order Date]],"mmmm")</f>
        <v>April</v>
      </c>
    </row>
    <row r="4640" spans="1:23" ht="14.25" customHeight="1">
      <c r="A4640" s="2">
        <v>4639</v>
      </c>
      <c r="B4640" s="2" t="s">
        <v>7661</v>
      </c>
      <c r="C4640" s="2">
        <f>YEAR(Data!$D4640)</f>
        <v>2014</v>
      </c>
      <c r="D4640" s="7">
        <v>41757</v>
      </c>
      <c r="E4640" s="7">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c r="W4640" t="str">
        <f>TEXT(Table_1[[#This Row],[Order Date]],"mmmm")</f>
        <v>April</v>
      </c>
    </row>
    <row r="4641" spans="1:23" ht="14.25" customHeight="1">
      <c r="A4641" s="2">
        <v>4640</v>
      </c>
      <c r="B4641" s="2" t="s">
        <v>7662</v>
      </c>
      <c r="C4641" s="2">
        <f>YEAR(Data!$D4641)</f>
        <v>2013</v>
      </c>
      <c r="D4641" s="7">
        <v>41529</v>
      </c>
      <c r="E4641" s="7">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c r="W4641" t="str">
        <f>TEXT(Table_1[[#This Row],[Order Date]],"mmmm")</f>
        <v>September</v>
      </c>
    </row>
    <row r="4642" spans="1:23" ht="14.25" customHeight="1">
      <c r="A4642" s="2">
        <v>4641</v>
      </c>
      <c r="B4642" s="2" t="s">
        <v>7662</v>
      </c>
      <c r="C4642" s="2">
        <f>YEAR(Data!$D4642)</f>
        <v>2013</v>
      </c>
      <c r="D4642" s="7">
        <v>41529</v>
      </c>
      <c r="E4642" s="7">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c r="W4642" t="str">
        <f>TEXT(Table_1[[#This Row],[Order Date]],"mmmm")</f>
        <v>September</v>
      </c>
    </row>
    <row r="4643" spans="1:23" ht="14.25" customHeight="1">
      <c r="A4643" s="2">
        <v>4642</v>
      </c>
      <c r="B4643" s="2" t="s">
        <v>7665</v>
      </c>
      <c r="C4643" s="2">
        <f>YEAR(Data!$D4643)</f>
        <v>2014</v>
      </c>
      <c r="D4643" s="7">
        <v>41935</v>
      </c>
      <c r="E4643" s="7">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c r="W4643" t="str">
        <f>TEXT(Table_1[[#This Row],[Order Date]],"mmmm")</f>
        <v>October</v>
      </c>
    </row>
    <row r="4644" spans="1:23" ht="14.25" customHeight="1">
      <c r="A4644" s="2">
        <v>4643</v>
      </c>
      <c r="B4644" s="2" t="s">
        <v>7665</v>
      </c>
      <c r="C4644" s="2">
        <f>YEAR(Data!$D4644)</f>
        <v>2014</v>
      </c>
      <c r="D4644" s="7">
        <v>41935</v>
      </c>
      <c r="E4644" s="7">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c r="W4644" t="str">
        <f>TEXT(Table_1[[#This Row],[Order Date]],"mmmm")</f>
        <v>October</v>
      </c>
    </row>
    <row r="4645" spans="1:23" ht="14.25" customHeight="1">
      <c r="A4645" s="2">
        <v>4644</v>
      </c>
      <c r="B4645" s="2" t="s">
        <v>7668</v>
      </c>
      <c r="C4645" s="2">
        <f>YEAR(Data!$D4645)</f>
        <v>2012</v>
      </c>
      <c r="D4645" s="7">
        <v>41123</v>
      </c>
      <c r="E4645" s="7">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c r="W4645" t="str">
        <f>TEXT(Table_1[[#This Row],[Order Date]],"mmmm")</f>
        <v>August</v>
      </c>
    </row>
    <row r="4646" spans="1:23" ht="14.25" customHeight="1">
      <c r="A4646" s="2">
        <v>4645</v>
      </c>
      <c r="B4646" s="2" t="s">
        <v>7668</v>
      </c>
      <c r="C4646" s="2">
        <f>YEAR(Data!$D4646)</f>
        <v>2012</v>
      </c>
      <c r="D4646" s="7">
        <v>41123</v>
      </c>
      <c r="E4646" s="7">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c r="W4646" t="str">
        <f>TEXT(Table_1[[#This Row],[Order Date]],"mmmm")</f>
        <v>August</v>
      </c>
    </row>
    <row r="4647" spans="1:23" ht="14.25" customHeight="1">
      <c r="A4647" s="2">
        <v>4646</v>
      </c>
      <c r="B4647" s="2" t="s">
        <v>7669</v>
      </c>
      <c r="C4647" s="2">
        <f>YEAR(Data!$D4647)</f>
        <v>2013</v>
      </c>
      <c r="D4647" s="7">
        <v>41499</v>
      </c>
      <c r="E4647" s="7">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c r="W4647" t="str">
        <f>TEXT(Table_1[[#This Row],[Order Date]],"mmmm")</f>
        <v>August</v>
      </c>
    </row>
    <row r="4648" spans="1:23" ht="14.25" customHeight="1">
      <c r="A4648" s="2">
        <v>4647</v>
      </c>
      <c r="B4648" s="2" t="s">
        <v>7670</v>
      </c>
      <c r="C4648" s="2">
        <f>YEAR(Data!$D4648)</f>
        <v>2011</v>
      </c>
      <c r="D4648" s="7">
        <v>40693</v>
      </c>
      <c r="E4648" s="7">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c r="W4648" t="str">
        <f>TEXT(Table_1[[#This Row],[Order Date]],"mmmm")</f>
        <v>May</v>
      </c>
    </row>
    <row r="4649" spans="1:23" ht="14.25" customHeight="1">
      <c r="A4649" s="2">
        <v>4648</v>
      </c>
      <c r="B4649" s="2" t="s">
        <v>7671</v>
      </c>
      <c r="C4649" s="2">
        <f>YEAR(Data!$D4649)</f>
        <v>2013</v>
      </c>
      <c r="D4649" s="7">
        <v>41391</v>
      </c>
      <c r="E4649" s="7">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c r="W4649" t="str">
        <f>TEXT(Table_1[[#This Row],[Order Date]],"mmmm")</f>
        <v>April</v>
      </c>
    </row>
    <row r="4650" spans="1:23" ht="14.25" customHeight="1">
      <c r="A4650" s="2">
        <v>4649</v>
      </c>
      <c r="B4650" s="2" t="s">
        <v>7674</v>
      </c>
      <c r="C4650" s="2">
        <f>YEAR(Data!$D4650)</f>
        <v>2014</v>
      </c>
      <c r="D4650" s="7">
        <v>41774</v>
      </c>
      <c r="E4650" s="7">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c r="W4650" t="str">
        <f>TEXT(Table_1[[#This Row],[Order Date]],"mmmm")</f>
        <v>May</v>
      </c>
    </row>
    <row r="4651" spans="1:23" ht="14.25" customHeight="1">
      <c r="A4651" s="2">
        <v>4650</v>
      </c>
      <c r="B4651" s="2" t="s">
        <v>7674</v>
      </c>
      <c r="C4651" s="2">
        <f>YEAR(Data!$D4651)</f>
        <v>2014</v>
      </c>
      <c r="D4651" s="7">
        <v>41774</v>
      </c>
      <c r="E4651" s="7">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c r="W4651" t="str">
        <f>TEXT(Table_1[[#This Row],[Order Date]],"mmmm")</f>
        <v>May</v>
      </c>
    </row>
    <row r="4652" spans="1:23" ht="14.25" customHeight="1">
      <c r="A4652" s="2">
        <v>4651</v>
      </c>
      <c r="B4652" s="2" t="s">
        <v>7677</v>
      </c>
      <c r="C4652" s="2">
        <f>YEAR(Data!$D4652)</f>
        <v>2014</v>
      </c>
      <c r="D4652" s="7">
        <v>41738</v>
      </c>
      <c r="E4652" s="7">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c r="W4652" t="str">
        <f>TEXT(Table_1[[#This Row],[Order Date]],"mmmm")</f>
        <v>April</v>
      </c>
    </row>
    <row r="4653" spans="1:23" ht="14.25" customHeight="1">
      <c r="A4653" s="2">
        <v>4652</v>
      </c>
      <c r="B4653" s="2" t="s">
        <v>7677</v>
      </c>
      <c r="C4653" s="2">
        <f>YEAR(Data!$D4653)</f>
        <v>2014</v>
      </c>
      <c r="D4653" s="7">
        <v>41738</v>
      </c>
      <c r="E4653" s="7">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c r="W4653" t="str">
        <f>TEXT(Table_1[[#This Row],[Order Date]],"mmmm")</f>
        <v>April</v>
      </c>
    </row>
    <row r="4654" spans="1:23" ht="14.25" customHeight="1">
      <c r="A4654" s="2">
        <v>4653</v>
      </c>
      <c r="B4654" s="2" t="s">
        <v>7678</v>
      </c>
      <c r="C4654" s="2">
        <f>YEAR(Data!$D4654)</f>
        <v>2014</v>
      </c>
      <c r="D4654" s="7">
        <v>41688</v>
      </c>
      <c r="E4654" s="7">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c r="W4654" t="str">
        <f>TEXT(Table_1[[#This Row],[Order Date]],"mmmm")</f>
        <v>February</v>
      </c>
    </row>
    <row r="4655" spans="1:23" ht="14.25" customHeight="1">
      <c r="A4655" s="2">
        <v>4654</v>
      </c>
      <c r="B4655" s="2" t="s">
        <v>7678</v>
      </c>
      <c r="C4655" s="2">
        <f>YEAR(Data!$D4655)</f>
        <v>2014</v>
      </c>
      <c r="D4655" s="7">
        <v>41688</v>
      </c>
      <c r="E4655" s="7">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c r="W4655" t="str">
        <f>TEXT(Table_1[[#This Row],[Order Date]],"mmmm")</f>
        <v>February</v>
      </c>
    </row>
    <row r="4656" spans="1:23" ht="14.25" customHeight="1">
      <c r="A4656" s="2">
        <v>4655</v>
      </c>
      <c r="B4656" s="2" t="s">
        <v>7679</v>
      </c>
      <c r="C4656" s="2">
        <f>YEAR(Data!$D4656)</f>
        <v>2014</v>
      </c>
      <c r="D4656" s="7">
        <v>41815</v>
      </c>
      <c r="E4656" s="7">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c r="W4656" t="str">
        <f>TEXT(Table_1[[#This Row],[Order Date]],"mmmm")</f>
        <v>June</v>
      </c>
    </row>
    <row r="4657" spans="1:23" ht="14.25" customHeight="1">
      <c r="A4657" s="2">
        <v>4656</v>
      </c>
      <c r="B4657" s="2" t="s">
        <v>7680</v>
      </c>
      <c r="C4657" s="2">
        <f>YEAR(Data!$D4657)</f>
        <v>2011</v>
      </c>
      <c r="D4657" s="7">
        <v>40668</v>
      </c>
      <c r="E4657" s="7">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c r="W4657" t="str">
        <f>TEXT(Table_1[[#This Row],[Order Date]],"mmmm")</f>
        <v>May</v>
      </c>
    </row>
    <row r="4658" spans="1:23" ht="14.25" customHeight="1">
      <c r="A4658" s="2">
        <v>4657</v>
      </c>
      <c r="B4658" s="2" t="s">
        <v>7681</v>
      </c>
      <c r="C4658" s="2">
        <f>YEAR(Data!$D4658)</f>
        <v>2012</v>
      </c>
      <c r="D4658" s="7">
        <v>41032</v>
      </c>
      <c r="E4658" s="7">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c r="W4658" t="str">
        <f>TEXT(Table_1[[#This Row],[Order Date]],"mmmm")</f>
        <v>May</v>
      </c>
    </row>
    <row r="4659" spans="1:23" ht="14.25" customHeight="1">
      <c r="A4659" s="2">
        <v>4658</v>
      </c>
      <c r="B4659" s="2" t="s">
        <v>7681</v>
      </c>
      <c r="C4659" s="2">
        <f>YEAR(Data!$D4659)</f>
        <v>2012</v>
      </c>
      <c r="D4659" s="7">
        <v>41032</v>
      </c>
      <c r="E4659" s="7">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c r="W4659" t="str">
        <f>TEXT(Table_1[[#This Row],[Order Date]],"mmmm")</f>
        <v>May</v>
      </c>
    </row>
    <row r="4660" spans="1:23" ht="14.25" customHeight="1">
      <c r="A4660" s="2">
        <v>4659</v>
      </c>
      <c r="B4660" s="2" t="s">
        <v>7681</v>
      </c>
      <c r="C4660" s="2">
        <f>YEAR(Data!$D4660)</f>
        <v>2012</v>
      </c>
      <c r="D4660" s="7">
        <v>41032</v>
      </c>
      <c r="E4660" s="7">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c r="W4660" t="str">
        <f>TEXT(Table_1[[#This Row],[Order Date]],"mmmm")</f>
        <v>May</v>
      </c>
    </row>
    <row r="4661" spans="1:23" ht="14.25" customHeight="1">
      <c r="A4661" s="2">
        <v>4660</v>
      </c>
      <c r="B4661" s="2" t="s">
        <v>7681</v>
      </c>
      <c r="C4661" s="2">
        <f>YEAR(Data!$D4661)</f>
        <v>2012</v>
      </c>
      <c r="D4661" s="7">
        <v>41032</v>
      </c>
      <c r="E4661" s="7">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c r="W4661" t="str">
        <f>TEXT(Table_1[[#This Row],[Order Date]],"mmmm")</f>
        <v>May</v>
      </c>
    </row>
    <row r="4662" spans="1:23" ht="14.25" customHeight="1">
      <c r="A4662" s="2">
        <v>4661</v>
      </c>
      <c r="B4662" s="2" t="s">
        <v>7681</v>
      </c>
      <c r="C4662" s="2">
        <f>YEAR(Data!$D4662)</f>
        <v>2012</v>
      </c>
      <c r="D4662" s="7">
        <v>41032</v>
      </c>
      <c r="E4662" s="7">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c r="W4662" t="str">
        <f>TEXT(Table_1[[#This Row],[Order Date]],"mmmm")</f>
        <v>May</v>
      </c>
    </row>
    <row r="4663" spans="1:23" ht="14.25" customHeight="1">
      <c r="A4663" s="2">
        <v>4662</v>
      </c>
      <c r="B4663" s="2" t="s">
        <v>7681</v>
      </c>
      <c r="C4663" s="2">
        <f>YEAR(Data!$D4663)</f>
        <v>2012</v>
      </c>
      <c r="D4663" s="7">
        <v>41032</v>
      </c>
      <c r="E4663" s="7">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c r="W4663" t="str">
        <f>TEXT(Table_1[[#This Row],[Order Date]],"mmmm")</f>
        <v>May</v>
      </c>
    </row>
    <row r="4664" spans="1:23" ht="14.25" customHeight="1">
      <c r="A4664" s="2">
        <v>4663</v>
      </c>
      <c r="B4664" s="2" t="s">
        <v>7681</v>
      </c>
      <c r="C4664" s="2">
        <f>YEAR(Data!$D4664)</f>
        <v>2012</v>
      </c>
      <c r="D4664" s="7">
        <v>41032</v>
      </c>
      <c r="E4664" s="7">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c r="W4664" t="str">
        <f>TEXT(Table_1[[#This Row],[Order Date]],"mmmm")</f>
        <v>May</v>
      </c>
    </row>
    <row r="4665" spans="1:23" ht="14.25" customHeight="1">
      <c r="A4665" s="2">
        <v>4664</v>
      </c>
      <c r="B4665" s="2" t="s">
        <v>7684</v>
      </c>
      <c r="C4665" s="2">
        <f>YEAR(Data!$D4665)</f>
        <v>2013</v>
      </c>
      <c r="D4665" s="7">
        <v>41536</v>
      </c>
      <c r="E4665" s="7">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c r="W4665" t="str">
        <f>TEXT(Table_1[[#This Row],[Order Date]],"mmmm")</f>
        <v>September</v>
      </c>
    </row>
    <row r="4666" spans="1:23" ht="14.25" customHeight="1">
      <c r="A4666" s="2">
        <v>4665</v>
      </c>
      <c r="B4666" s="2" t="s">
        <v>7685</v>
      </c>
      <c r="C4666" s="2">
        <f>YEAR(Data!$D4666)</f>
        <v>2013</v>
      </c>
      <c r="D4666" s="7">
        <v>41540</v>
      </c>
      <c r="E4666" s="7">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c r="W4666" t="str">
        <f>TEXT(Table_1[[#This Row],[Order Date]],"mmmm")</f>
        <v>September</v>
      </c>
    </row>
    <row r="4667" spans="1:23" ht="14.25" customHeight="1">
      <c r="A4667" s="2">
        <v>4666</v>
      </c>
      <c r="B4667" s="2" t="s">
        <v>7685</v>
      </c>
      <c r="C4667" s="2">
        <f>YEAR(Data!$D4667)</f>
        <v>2013</v>
      </c>
      <c r="D4667" s="7">
        <v>41540</v>
      </c>
      <c r="E4667" s="7">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c r="W4667" t="str">
        <f>TEXT(Table_1[[#This Row],[Order Date]],"mmmm")</f>
        <v>September</v>
      </c>
    </row>
    <row r="4668" spans="1:23" ht="14.25" customHeight="1">
      <c r="A4668" s="2">
        <v>4667</v>
      </c>
      <c r="B4668" s="2" t="s">
        <v>7686</v>
      </c>
      <c r="C4668" s="2">
        <f>YEAR(Data!$D4668)</f>
        <v>2013</v>
      </c>
      <c r="D4668" s="7">
        <v>41284</v>
      </c>
      <c r="E4668" s="7">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c r="W4668" t="str">
        <f>TEXT(Table_1[[#This Row],[Order Date]],"mmmm")</f>
        <v>January</v>
      </c>
    </row>
    <row r="4669" spans="1:23" ht="14.25" customHeight="1">
      <c r="A4669" s="2">
        <v>4668</v>
      </c>
      <c r="B4669" s="2" t="s">
        <v>7686</v>
      </c>
      <c r="C4669" s="2">
        <f>YEAR(Data!$D4669)</f>
        <v>2013</v>
      </c>
      <c r="D4669" s="7">
        <v>41284</v>
      </c>
      <c r="E4669" s="7">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c r="W4669" t="str">
        <f>TEXT(Table_1[[#This Row],[Order Date]],"mmmm")</f>
        <v>January</v>
      </c>
    </row>
    <row r="4670" spans="1:23" ht="14.25" customHeight="1">
      <c r="A4670" s="2">
        <v>4669</v>
      </c>
      <c r="B4670" s="2" t="s">
        <v>7687</v>
      </c>
      <c r="C4670" s="2">
        <f>YEAR(Data!$D4670)</f>
        <v>2014</v>
      </c>
      <c r="D4670" s="7">
        <v>41766</v>
      </c>
      <c r="E4670" s="7">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c r="W4670" t="str">
        <f>TEXT(Table_1[[#This Row],[Order Date]],"mmmm")</f>
        <v>May</v>
      </c>
    </row>
    <row r="4671" spans="1:23" ht="14.25" customHeight="1">
      <c r="A4671" s="2">
        <v>4670</v>
      </c>
      <c r="B4671" s="2" t="s">
        <v>7687</v>
      </c>
      <c r="C4671" s="2">
        <f>YEAR(Data!$D4671)</f>
        <v>2014</v>
      </c>
      <c r="D4671" s="7">
        <v>41766</v>
      </c>
      <c r="E4671" s="7">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c r="W4671" t="str">
        <f>TEXT(Table_1[[#This Row],[Order Date]],"mmmm")</f>
        <v>May</v>
      </c>
    </row>
    <row r="4672" spans="1:23" ht="14.25" customHeight="1">
      <c r="A4672" s="2">
        <v>4671</v>
      </c>
      <c r="B4672" s="2" t="s">
        <v>7687</v>
      </c>
      <c r="C4672" s="2">
        <f>YEAR(Data!$D4672)</f>
        <v>2014</v>
      </c>
      <c r="D4672" s="7">
        <v>41766</v>
      </c>
      <c r="E4672" s="7">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c r="W4672" t="str">
        <f>TEXT(Table_1[[#This Row],[Order Date]],"mmmm")</f>
        <v>May</v>
      </c>
    </row>
    <row r="4673" spans="1:23" ht="14.25" customHeight="1">
      <c r="A4673" s="2">
        <v>4672</v>
      </c>
      <c r="B4673" s="2" t="s">
        <v>7688</v>
      </c>
      <c r="C4673" s="2">
        <f>YEAR(Data!$D4673)</f>
        <v>2013</v>
      </c>
      <c r="D4673" s="7">
        <v>41487</v>
      </c>
      <c r="E4673" s="7">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c r="W4673" t="str">
        <f>TEXT(Table_1[[#This Row],[Order Date]],"mmmm")</f>
        <v>August</v>
      </c>
    </row>
    <row r="4674" spans="1:23" ht="14.25" customHeight="1">
      <c r="A4674" s="2">
        <v>4673</v>
      </c>
      <c r="B4674" s="2" t="s">
        <v>7688</v>
      </c>
      <c r="C4674" s="2">
        <f>YEAR(Data!$D4674)</f>
        <v>2013</v>
      </c>
      <c r="D4674" s="7">
        <v>41487</v>
      </c>
      <c r="E4674" s="7">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c r="W4674" t="str">
        <f>TEXT(Table_1[[#This Row],[Order Date]],"mmmm")</f>
        <v>August</v>
      </c>
    </row>
    <row r="4675" spans="1:23" ht="14.25" customHeight="1">
      <c r="A4675" s="2">
        <v>4674</v>
      </c>
      <c r="B4675" s="2" t="s">
        <v>7688</v>
      </c>
      <c r="C4675" s="2">
        <f>YEAR(Data!$D4675)</f>
        <v>2013</v>
      </c>
      <c r="D4675" s="7">
        <v>41487</v>
      </c>
      <c r="E4675" s="7">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c r="W4675" t="str">
        <f>TEXT(Table_1[[#This Row],[Order Date]],"mmmm")</f>
        <v>August</v>
      </c>
    </row>
    <row r="4676" spans="1:23" ht="14.25" customHeight="1">
      <c r="A4676" s="2">
        <v>4675</v>
      </c>
      <c r="B4676" s="2" t="s">
        <v>7688</v>
      </c>
      <c r="C4676" s="2">
        <f>YEAR(Data!$D4676)</f>
        <v>2013</v>
      </c>
      <c r="D4676" s="7">
        <v>41487</v>
      </c>
      <c r="E4676" s="7">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c r="W4676" t="str">
        <f>TEXT(Table_1[[#This Row],[Order Date]],"mmmm")</f>
        <v>August</v>
      </c>
    </row>
    <row r="4677" spans="1:23" ht="14.25" customHeight="1">
      <c r="A4677" s="2">
        <v>4676</v>
      </c>
      <c r="B4677" s="2" t="s">
        <v>7689</v>
      </c>
      <c r="C4677" s="2">
        <f>YEAR(Data!$D4677)</f>
        <v>2014</v>
      </c>
      <c r="D4677" s="7">
        <v>41726</v>
      </c>
      <c r="E4677" s="7">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c r="W4677" t="str">
        <f>TEXT(Table_1[[#This Row],[Order Date]],"mmmm")</f>
        <v>March</v>
      </c>
    </row>
    <row r="4678" spans="1:23" ht="14.25" customHeight="1">
      <c r="A4678" s="2">
        <v>4677</v>
      </c>
      <c r="B4678" s="2" t="s">
        <v>7690</v>
      </c>
      <c r="C4678" s="2">
        <f>YEAR(Data!$D4678)</f>
        <v>2011</v>
      </c>
      <c r="D4678" s="7">
        <v>40616</v>
      </c>
      <c r="E4678" s="7">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c r="W4678" t="str">
        <f>TEXT(Table_1[[#This Row],[Order Date]],"mmmm")</f>
        <v>March</v>
      </c>
    </row>
    <row r="4679" spans="1:23" ht="14.25" customHeight="1">
      <c r="A4679" s="2">
        <v>4678</v>
      </c>
      <c r="B4679" s="2" t="s">
        <v>7690</v>
      </c>
      <c r="C4679" s="2">
        <f>YEAR(Data!$D4679)</f>
        <v>2011</v>
      </c>
      <c r="D4679" s="7">
        <v>40616</v>
      </c>
      <c r="E4679" s="7">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c r="W4679" t="str">
        <f>TEXT(Table_1[[#This Row],[Order Date]],"mmmm")</f>
        <v>March</v>
      </c>
    </row>
    <row r="4680" spans="1:23" ht="14.25" customHeight="1">
      <c r="A4680" s="2">
        <v>4679</v>
      </c>
      <c r="B4680" s="2" t="s">
        <v>7690</v>
      </c>
      <c r="C4680" s="2">
        <f>YEAR(Data!$D4680)</f>
        <v>2011</v>
      </c>
      <c r="D4680" s="7">
        <v>40616</v>
      </c>
      <c r="E4680" s="7">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c r="W4680" t="str">
        <f>TEXT(Table_1[[#This Row],[Order Date]],"mmmm")</f>
        <v>March</v>
      </c>
    </row>
    <row r="4681" spans="1:23" ht="14.25" customHeight="1">
      <c r="A4681" s="2">
        <v>4680</v>
      </c>
      <c r="B4681" s="2" t="s">
        <v>7690</v>
      </c>
      <c r="C4681" s="2">
        <f>YEAR(Data!$D4681)</f>
        <v>2011</v>
      </c>
      <c r="D4681" s="7">
        <v>40616</v>
      </c>
      <c r="E4681" s="7">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c r="W4681" t="str">
        <f>TEXT(Table_1[[#This Row],[Order Date]],"mmmm")</f>
        <v>March</v>
      </c>
    </row>
    <row r="4682" spans="1:23" ht="14.25" customHeight="1">
      <c r="A4682" s="2">
        <v>4681</v>
      </c>
      <c r="B4682" s="2" t="s">
        <v>7690</v>
      </c>
      <c r="C4682" s="2">
        <f>YEAR(Data!$D4682)</f>
        <v>2011</v>
      </c>
      <c r="D4682" s="7">
        <v>40616</v>
      </c>
      <c r="E4682" s="7">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c r="W4682" t="str">
        <f>TEXT(Table_1[[#This Row],[Order Date]],"mmmm")</f>
        <v>March</v>
      </c>
    </row>
    <row r="4683" spans="1:23" ht="14.25" customHeight="1">
      <c r="A4683" s="2">
        <v>4682</v>
      </c>
      <c r="B4683" s="2" t="s">
        <v>7694</v>
      </c>
      <c r="C4683" s="2">
        <f>YEAR(Data!$D4683)</f>
        <v>2013</v>
      </c>
      <c r="D4683" s="7">
        <v>41470</v>
      </c>
      <c r="E4683" s="7">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c r="W4683" t="str">
        <f>TEXT(Table_1[[#This Row],[Order Date]],"mmmm")</f>
        <v>July</v>
      </c>
    </row>
    <row r="4684" spans="1:23" ht="14.25" customHeight="1">
      <c r="A4684" s="2">
        <v>4683</v>
      </c>
      <c r="B4684" s="2" t="s">
        <v>7695</v>
      </c>
      <c r="C4684" s="2">
        <f>YEAR(Data!$D4684)</f>
        <v>2013</v>
      </c>
      <c r="D4684" s="7">
        <v>41610</v>
      </c>
      <c r="E4684" s="7">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c r="W4684" t="str">
        <f>TEXT(Table_1[[#This Row],[Order Date]],"mmmm")</f>
        <v>December</v>
      </c>
    </row>
    <row r="4685" spans="1:23" ht="14.25" customHeight="1">
      <c r="A4685" s="2">
        <v>4684</v>
      </c>
      <c r="B4685" s="2" t="s">
        <v>7696</v>
      </c>
      <c r="C4685" s="2">
        <f>YEAR(Data!$D4685)</f>
        <v>2013</v>
      </c>
      <c r="D4685" s="7">
        <v>41516</v>
      </c>
      <c r="E4685" s="7">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c r="W4685" t="str">
        <f>TEXT(Table_1[[#This Row],[Order Date]],"mmmm")</f>
        <v>August</v>
      </c>
    </row>
    <row r="4686" spans="1:23" ht="14.25" customHeight="1">
      <c r="A4686" s="2">
        <v>4685</v>
      </c>
      <c r="B4686" s="2" t="s">
        <v>7696</v>
      </c>
      <c r="C4686" s="2">
        <f>YEAR(Data!$D4686)</f>
        <v>2013</v>
      </c>
      <c r="D4686" s="7">
        <v>41516</v>
      </c>
      <c r="E4686" s="7">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c r="W4686" t="str">
        <f>TEXT(Table_1[[#This Row],[Order Date]],"mmmm")</f>
        <v>August</v>
      </c>
    </row>
    <row r="4687" spans="1:23" ht="14.25" customHeight="1">
      <c r="A4687" s="2">
        <v>4686</v>
      </c>
      <c r="B4687" s="2" t="s">
        <v>7696</v>
      </c>
      <c r="C4687" s="2">
        <f>YEAR(Data!$D4687)</f>
        <v>2013</v>
      </c>
      <c r="D4687" s="7">
        <v>41516</v>
      </c>
      <c r="E4687" s="7">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c r="W4687" t="str">
        <f>TEXT(Table_1[[#This Row],[Order Date]],"mmmm")</f>
        <v>August</v>
      </c>
    </row>
    <row r="4688" spans="1:23" ht="14.25" customHeight="1">
      <c r="A4688" s="2">
        <v>4687</v>
      </c>
      <c r="B4688" s="2" t="s">
        <v>7696</v>
      </c>
      <c r="C4688" s="2">
        <f>YEAR(Data!$D4688)</f>
        <v>2013</v>
      </c>
      <c r="D4688" s="7">
        <v>41516</v>
      </c>
      <c r="E4688" s="7">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c r="W4688" t="str">
        <f>TEXT(Table_1[[#This Row],[Order Date]],"mmmm")</f>
        <v>August</v>
      </c>
    </row>
    <row r="4689" spans="1:23" ht="14.25" customHeight="1">
      <c r="A4689" s="2">
        <v>4688</v>
      </c>
      <c r="B4689" s="2" t="s">
        <v>7697</v>
      </c>
      <c r="C4689" s="2">
        <f>YEAR(Data!$D4689)</f>
        <v>2013</v>
      </c>
      <c r="D4689" s="7">
        <v>41450</v>
      </c>
      <c r="E4689" s="7">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c r="W4689" t="str">
        <f>TEXT(Table_1[[#This Row],[Order Date]],"mmmm")</f>
        <v>June</v>
      </c>
    </row>
    <row r="4690" spans="1:23" ht="14.25" customHeight="1">
      <c r="A4690" s="2">
        <v>4689</v>
      </c>
      <c r="B4690" s="2" t="s">
        <v>7700</v>
      </c>
      <c r="C4690" s="2">
        <f>YEAR(Data!$D4690)</f>
        <v>2014</v>
      </c>
      <c r="D4690" s="7">
        <v>41729</v>
      </c>
      <c r="E4690" s="7">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c r="W4690" t="str">
        <f>TEXT(Table_1[[#This Row],[Order Date]],"mmmm")</f>
        <v>March</v>
      </c>
    </row>
    <row r="4691" spans="1:23" ht="14.25" customHeight="1">
      <c r="A4691" s="2">
        <v>4690</v>
      </c>
      <c r="B4691" s="2" t="s">
        <v>7701</v>
      </c>
      <c r="C4691" s="2">
        <f>YEAR(Data!$D4691)</f>
        <v>2011</v>
      </c>
      <c r="D4691" s="7">
        <v>40897</v>
      </c>
      <c r="E4691" s="7">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c r="W4691" t="str">
        <f>TEXT(Table_1[[#This Row],[Order Date]],"mmmm")</f>
        <v>December</v>
      </c>
    </row>
    <row r="4692" spans="1:23" ht="14.25" customHeight="1">
      <c r="A4692" s="2">
        <v>4691</v>
      </c>
      <c r="B4692" s="2" t="s">
        <v>7701</v>
      </c>
      <c r="C4692" s="2">
        <f>YEAR(Data!$D4692)</f>
        <v>2011</v>
      </c>
      <c r="D4692" s="7">
        <v>40897</v>
      </c>
      <c r="E4692" s="7">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c r="W4692" t="str">
        <f>TEXT(Table_1[[#This Row],[Order Date]],"mmmm")</f>
        <v>December</v>
      </c>
    </row>
    <row r="4693" spans="1:23" ht="14.25" customHeight="1">
      <c r="A4693" s="2">
        <v>4692</v>
      </c>
      <c r="B4693" s="2" t="s">
        <v>7701</v>
      </c>
      <c r="C4693" s="2">
        <f>YEAR(Data!$D4693)</f>
        <v>2011</v>
      </c>
      <c r="D4693" s="7">
        <v>40897</v>
      </c>
      <c r="E4693" s="7">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c r="W4693" t="str">
        <f>TEXT(Table_1[[#This Row],[Order Date]],"mmmm")</f>
        <v>December</v>
      </c>
    </row>
    <row r="4694" spans="1:23" ht="14.25" customHeight="1">
      <c r="A4694" s="2">
        <v>4693</v>
      </c>
      <c r="B4694" s="2" t="s">
        <v>7701</v>
      </c>
      <c r="C4694" s="2">
        <f>YEAR(Data!$D4694)</f>
        <v>2011</v>
      </c>
      <c r="D4694" s="7">
        <v>40897</v>
      </c>
      <c r="E4694" s="7">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c r="W4694" t="str">
        <f>TEXT(Table_1[[#This Row],[Order Date]],"mmmm")</f>
        <v>December</v>
      </c>
    </row>
    <row r="4695" spans="1:23" ht="14.25" customHeight="1">
      <c r="A4695" s="2">
        <v>4694</v>
      </c>
      <c r="B4695" s="2" t="s">
        <v>7701</v>
      </c>
      <c r="C4695" s="2">
        <f>YEAR(Data!$D4695)</f>
        <v>2011</v>
      </c>
      <c r="D4695" s="7">
        <v>40897</v>
      </c>
      <c r="E4695" s="7">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c r="W4695" t="str">
        <f>TEXT(Table_1[[#This Row],[Order Date]],"mmmm")</f>
        <v>December</v>
      </c>
    </row>
    <row r="4696" spans="1:23" ht="14.25" customHeight="1">
      <c r="A4696" s="2">
        <v>4695</v>
      </c>
      <c r="B4696" s="2" t="s">
        <v>7702</v>
      </c>
      <c r="C4696" s="2">
        <f>YEAR(Data!$D4696)</f>
        <v>2012</v>
      </c>
      <c r="D4696" s="7">
        <v>41260</v>
      </c>
      <c r="E4696" s="7">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c r="W4696" t="str">
        <f>TEXT(Table_1[[#This Row],[Order Date]],"mmmm")</f>
        <v>December</v>
      </c>
    </row>
    <row r="4697" spans="1:23" ht="14.25" customHeight="1">
      <c r="A4697" s="2">
        <v>4696</v>
      </c>
      <c r="B4697" s="2" t="s">
        <v>7702</v>
      </c>
      <c r="C4697" s="2">
        <f>YEAR(Data!$D4697)</f>
        <v>2012</v>
      </c>
      <c r="D4697" s="7">
        <v>41260</v>
      </c>
      <c r="E4697" s="7">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c r="W4697" t="str">
        <f>TEXT(Table_1[[#This Row],[Order Date]],"mmmm")</f>
        <v>December</v>
      </c>
    </row>
    <row r="4698" spans="1:23" ht="14.25" customHeight="1">
      <c r="A4698" s="2">
        <v>4697</v>
      </c>
      <c r="B4698" s="2" t="s">
        <v>7702</v>
      </c>
      <c r="C4698" s="2">
        <f>YEAR(Data!$D4698)</f>
        <v>2012</v>
      </c>
      <c r="D4698" s="7">
        <v>41260</v>
      </c>
      <c r="E4698" s="7">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c r="W4698" t="str">
        <f>TEXT(Table_1[[#This Row],[Order Date]],"mmmm")</f>
        <v>December</v>
      </c>
    </row>
    <row r="4699" spans="1:23" ht="14.25" customHeight="1">
      <c r="A4699" s="2">
        <v>4698</v>
      </c>
      <c r="B4699" s="2" t="s">
        <v>7702</v>
      </c>
      <c r="C4699" s="2">
        <f>YEAR(Data!$D4699)</f>
        <v>2012</v>
      </c>
      <c r="D4699" s="7">
        <v>41260</v>
      </c>
      <c r="E4699" s="7">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c r="W4699" t="str">
        <f>TEXT(Table_1[[#This Row],[Order Date]],"mmmm")</f>
        <v>December</v>
      </c>
    </row>
    <row r="4700" spans="1:23" ht="14.25" customHeight="1">
      <c r="A4700" s="2">
        <v>4699</v>
      </c>
      <c r="B4700" s="2" t="s">
        <v>7702</v>
      </c>
      <c r="C4700" s="2">
        <f>YEAR(Data!$D4700)</f>
        <v>2012</v>
      </c>
      <c r="D4700" s="7">
        <v>41260</v>
      </c>
      <c r="E4700" s="7">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c r="W4700" t="str">
        <f>TEXT(Table_1[[#This Row],[Order Date]],"mmmm")</f>
        <v>December</v>
      </c>
    </row>
    <row r="4701" spans="1:23" ht="14.25" customHeight="1">
      <c r="A4701" s="2">
        <v>4700</v>
      </c>
      <c r="B4701" s="2" t="s">
        <v>7703</v>
      </c>
      <c r="C4701" s="2">
        <f>YEAR(Data!$D4701)</f>
        <v>2014</v>
      </c>
      <c r="D4701" s="7">
        <v>41771</v>
      </c>
      <c r="E4701" s="7">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c r="W4701" t="str">
        <f>TEXT(Table_1[[#This Row],[Order Date]],"mmmm")</f>
        <v>May</v>
      </c>
    </row>
    <row r="4702" spans="1:23" ht="14.25" customHeight="1">
      <c r="A4702" s="2">
        <v>4701</v>
      </c>
      <c r="B4702" s="2" t="s">
        <v>7703</v>
      </c>
      <c r="C4702" s="2">
        <f>YEAR(Data!$D4702)</f>
        <v>2014</v>
      </c>
      <c r="D4702" s="7">
        <v>41771</v>
      </c>
      <c r="E4702" s="7">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c r="W4702" t="str">
        <f>TEXT(Table_1[[#This Row],[Order Date]],"mmmm")</f>
        <v>May</v>
      </c>
    </row>
    <row r="4703" spans="1:23" ht="14.25" customHeight="1">
      <c r="A4703" s="2">
        <v>4702</v>
      </c>
      <c r="B4703" s="2" t="s">
        <v>7703</v>
      </c>
      <c r="C4703" s="2">
        <f>YEAR(Data!$D4703)</f>
        <v>2014</v>
      </c>
      <c r="D4703" s="7">
        <v>41771</v>
      </c>
      <c r="E4703" s="7">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c r="W4703" t="str">
        <f>TEXT(Table_1[[#This Row],[Order Date]],"mmmm")</f>
        <v>May</v>
      </c>
    </row>
    <row r="4704" spans="1:23" ht="14.25" customHeight="1">
      <c r="A4704" s="2">
        <v>4703</v>
      </c>
      <c r="B4704" s="2" t="s">
        <v>7703</v>
      </c>
      <c r="C4704" s="2">
        <f>YEAR(Data!$D4704)</f>
        <v>2014</v>
      </c>
      <c r="D4704" s="7">
        <v>41771</v>
      </c>
      <c r="E4704" s="7">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c r="W4704" t="str">
        <f>TEXT(Table_1[[#This Row],[Order Date]],"mmmm")</f>
        <v>May</v>
      </c>
    </row>
    <row r="4705" spans="1:23" ht="14.25" customHeight="1">
      <c r="A4705" s="2">
        <v>4704</v>
      </c>
      <c r="B4705" s="2" t="s">
        <v>7704</v>
      </c>
      <c r="C4705" s="2">
        <f>YEAR(Data!$D4705)</f>
        <v>2013</v>
      </c>
      <c r="D4705" s="7">
        <v>41450</v>
      </c>
      <c r="E4705" s="7">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c r="W4705" t="str">
        <f>TEXT(Table_1[[#This Row],[Order Date]],"mmmm")</f>
        <v>June</v>
      </c>
    </row>
    <row r="4706" spans="1:23" ht="14.25" customHeight="1">
      <c r="A4706" s="2">
        <v>4705</v>
      </c>
      <c r="B4706" s="2" t="s">
        <v>7705</v>
      </c>
      <c r="C4706" s="2">
        <f>YEAR(Data!$D4706)</f>
        <v>2013</v>
      </c>
      <c r="D4706" s="7">
        <v>41412</v>
      </c>
      <c r="E4706" s="7">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c r="W4706" t="str">
        <f>TEXT(Table_1[[#This Row],[Order Date]],"mmmm")</f>
        <v>May</v>
      </c>
    </row>
    <row r="4707" spans="1:23" ht="14.25" customHeight="1">
      <c r="A4707" s="2">
        <v>4706</v>
      </c>
      <c r="B4707" s="2" t="s">
        <v>7705</v>
      </c>
      <c r="C4707" s="2">
        <f>YEAR(Data!$D4707)</f>
        <v>2013</v>
      </c>
      <c r="D4707" s="7">
        <v>41412</v>
      </c>
      <c r="E4707" s="7">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c r="W4707" t="str">
        <f>TEXT(Table_1[[#This Row],[Order Date]],"mmmm")</f>
        <v>May</v>
      </c>
    </row>
    <row r="4708" spans="1:23" ht="14.25" customHeight="1">
      <c r="A4708" s="2">
        <v>4707</v>
      </c>
      <c r="B4708" s="2" t="s">
        <v>7705</v>
      </c>
      <c r="C4708" s="2">
        <f>YEAR(Data!$D4708)</f>
        <v>2013</v>
      </c>
      <c r="D4708" s="7">
        <v>41412</v>
      </c>
      <c r="E4708" s="7">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c r="W4708" t="str">
        <f>TEXT(Table_1[[#This Row],[Order Date]],"mmmm")</f>
        <v>May</v>
      </c>
    </row>
    <row r="4709" spans="1:23" ht="14.25" customHeight="1">
      <c r="A4709" s="2">
        <v>4708</v>
      </c>
      <c r="B4709" s="2" t="s">
        <v>7707</v>
      </c>
      <c r="C4709" s="2">
        <f>YEAR(Data!$D4709)</f>
        <v>2014</v>
      </c>
      <c r="D4709" s="7">
        <v>41820</v>
      </c>
      <c r="E4709" s="7">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c r="W4709" t="str">
        <f>TEXT(Table_1[[#This Row],[Order Date]],"mmmm")</f>
        <v>June</v>
      </c>
    </row>
    <row r="4710" spans="1:23" ht="14.25" customHeight="1">
      <c r="A4710" s="2">
        <v>4709</v>
      </c>
      <c r="B4710" s="2" t="s">
        <v>7707</v>
      </c>
      <c r="C4710" s="2">
        <f>YEAR(Data!$D4710)</f>
        <v>2014</v>
      </c>
      <c r="D4710" s="7">
        <v>41820</v>
      </c>
      <c r="E4710" s="7">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c r="W4710" t="str">
        <f>TEXT(Table_1[[#This Row],[Order Date]],"mmmm")</f>
        <v>June</v>
      </c>
    </row>
    <row r="4711" spans="1:23" ht="14.25" customHeight="1">
      <c r="A4711" s="2">
        <v>4710</v>
      </c>
      <c r="B4711" s="2" t="s">
        <v>7707</v>
      </c>
      <c r="C4711" s="2">
        <f>YEAR(Data!$D4711)</f>
        <v>2014</v>
      </c>
      <c r="D4711" s="7">
        <v>41820</v>
      </c>
      <c r="E4711" s="7">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c r="W4711" t="str">
        <f>TEXT(Table_1[[#This Row],[Order Date]],"mmmm")</f>
        <v>June</v>
      </c>
    </row>
    <row r="4712" spans="1:23" ht="14.25" customHeight="1">
      <c r="A4712" s="2">
        <v>4711</v>
      </c>
      <c r="B4712" s="2" t="s">
        <v>7707</v>
      </c>
      <c r="C4712" s="2">
        <f>YEAR(Data!$D4712)</f>
        <v>2014</v>
      </c>
      <c r="D4712" s="7">
        <v>41820</v>
      </c>
      <c r="E4712" s="7">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c r="W4712" t="str">
        <f>TEXT(Table_1[[#This Row],[Order Date]],"mmmm")</f>
        <v>June</v>
      </c>
    </row>
    <row r="4713" spans="1:23" ht="14.25" customHeight="1">
      <c r="A4713" s="2">
        <v>4712</v>
      </c>
      <c r="B4713" s="2" t="s">
        <v>7708</v>
      </c>
      <c r="C4713" s="2">
        <f>YEAR(Data!$D4713)</f>
        <v>2011</v>
      </c>
      <c r="D4713" s="7">
        <v>40633</v>
      </c>
      <c r="E4713" s="7">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c r="W4713" t="str">
        <f>TEXT(Table_1[[#This Row],[Order Date]],"mmmm")</f>
        <v>March</v>
      </c>
    </row>
    <row r="4714" spans="1:23" ht="14.25" customHeight="1">
      <c r="A4714" s="2">
        <v>4713</v>
      </c>
      <c r="B4714" s="2" t="s">
        <v>7709</v>
      </c>
      <c r="C4714" s="2">
        <f>YEAR(Data!$D4714)</f>
        <v>2011</v>
      </c>
      <c r="D4714" s="7">
        <v>40893</v>
      </c>
      <c r="E4714" s="7">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c r="W4714" t="str">
        <f>TEXT(Table_1[[#This Row],[Order Date]],"mmmm")</f>
        <v>December</v>
      </c>
    </row>
    <row r="4715" spans="1:23" ht="14.25" customHeight="1">
      <c r="A4715" s="2">
        <v>4714</v>
      </c>
      <c r="B4715" s="2" t="s">
        <v>7709</v>
      </c>
      <c r="C4715" s="2">
        <f>YEAR(Data!$D4715)</f>
        <v>2011</v>
      </c>
      <c r="D4715" s="7">
        <v>40893</v>
      </c>
      <c r="E4715" s="7">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c r="W4715" t="str">
        <f>TEXT(Table_1[[#This Row],[Order Date]],"mmmm")</f>
        <v>December</v>
      </c>
    </row>
    <row r="4716" spans="1:23" ht="14.25" customHeight="1">
      <c r="A4716" s="2">
        <v>4715</v>
      </c>
      <c r="B4716" s="2" t="s">
        <v>7710</v>
      </c>
      <c r="C4716" s="2">
        <f>YEAR(Data!$D4716)</f>
        <v>2014</v>
      </c>
      <c r="D4716" s="7">
        <v>41778</v>
      </c>
      <c r="E4716" s="7">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c r="W4716" t="str">
        <f>TEXT(Table_1[[#This Row],[Order Date]],"mmmm")</f>
        <v>May</v>
      </c>
    </row>
    <row r="4717" spans="1:23" ht="14.25" customHeight="1">
      <c r="A4717" s="2">
        <v>4716</v>
      </c>
      <c r="B4717" s="2" t="s">
        <v>7711</v>
      </c>
      <c r="C4717" s="2">
        <f>YEAR(Data!$D4717)</f>
        <v>2012</v>
      </c>
      <c r="D4717" s="7">
        <v>41041</v>
      </c>
      <c r="E4717" s="7">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c r="W4717" t="str">
        <f>TEXT(Table_1[[#This Row],[Order Date]],"mmmm")</f>
        <v>May</v>
      </c>
    </row>
    <row r="4718" spans="1:23" ht="14.25" customHeight="1">
      <c r="A4718" s="2">
        <v>4717</v>
      </c>
      <c r="B4718" s="2" t="s">
        <v>7712</v>
      </c>
      <c r="C4718" s="2">
        <f>YEAR(Data!$D4718)</f>
        <v>2014</v>
      </c>
      <c r="D4718" s="7">
        <v>41977</v>
      </c>
      <c r="E4718" s="7">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c r="W4718" t="str">
        <f>TEXT(Table_1[[#This Row],[Order Date]],"mmmm")</f>
        <v>December</v>
      </c>
    </row>
    <row r="4719" spans="1:23" ht="14.25" customHeight="1">
      <c r="A4719" s="2">
        <v>4718</v>
      </c>
      <c r="B4719" s="2" t="s">
        <v>7713</v>
      </c>
      <c r="C4719" s="2">
        <f>YEAR(Data!$D4719)</f>
        <v>2012</v>
      </c>
      <c r="D4719" s="7">
        <v>41255</v>
      </c>
      <c r="E4719" s="7">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c r="W4719" t="str">
        <f>TEXT(Table_1[[#This Row],[Order Date]],"mmmm")</f>
        <v>December</v>
      </c>
    </row>
    <row r="4720" spans="1:23" ht="14.25" customHeight="1">
      <c r="A4720" s="2">
        <v>4719</v>
      </c>
      <c r="B4720" s="2" t="s">
        <v>7714</v>
      </c>
      <c r="C4720" s="2">
        <f>YEAR(Data!$D4720)</f>
        <v>2012</v>
      </c>
      <c r="D4720" s="7">
        <v>41192</v>
      </c>
      <c r="E4720" s="7">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c r="W4720" t="str">
        <f>TEXT(Table_1[[#This Row],[Order Date]],"mmmm")</f>
        <v>October</v>
      </c>
    </row>
    <row r="4721" spans="1:23" ht="14.25" customHeight="1">
      <c r="A4721" s="2">
        <v>4720</v>
      </c>
      <c r="B4721" s="2" t="s">
        <v>7715</v>
      </c>
      <c r="C4721" s="2">
        <f>YEAR(Data!$D4721)</f>
        <v>2012</v>
      </c>
      <c r="D4721" s="7">
        <v>41017</v>
      </c>
      <c r="E4721" s="7">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c r="W4721" t="str">
        <f>TEXT(Table_1[[#This Row],[Order Date]],"mmmm")</f>
        <v>April</v>
      </c>
    </row>
    <row r="4722" spans="1:23" ht="14.25" customHeight="1">
      <c r="A4722" s="2">
        <v>4721</v>
      </c>
      <c r="B4722" s="2" t="s">
        <v>7715</v>
      </c>
      <c r="C4722" s="2">
        <f>YEAR(Data!$D4722)</f>
        <v>2012</v>
      </c>
      <c r="D4722" s="7">
        <v>41017</v>
      </c>
      <c r="E4722" s="7">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c r="W4722" t="str">
        <f>TEXT(Table_1[[#This Row],[Order Date]],"mmmm")</f>
        <v>April</v>
      </c>
    </row>
    <row r="4723" spans="1:23" ht="14.25" customHeight="1">
      <c r="A4723" s="2">
        <v>4722</v>
      </c>
      <c r="B4723" s="2" t="s">
        <v>7718</v>
      </c>
      <c r="C4723" s="2">
        <f>YEAR(Data!$D4723)</f>
        <v>2011</v>
      </c>
      <c r="D4723" s="7">
        <v>40701</v>
      </c>
      <c r="E4723" s="7">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c r="W4723" t="str">
        <f>TEXT(Table_1[[#This Row],[Order Date]],"mmmm")</f>
        <v>June</v>
      </c>
    </row>
    <row r="4724" spans="1:23" ht="14.25" customHeight="1">
      <c r="A4724" s="2">
        <v>4723</v>
      </c>
      <c r="B4724" s="2" t="s">
        <v>7721</v>
      </c>
      <c r="C4724" s="2">
        <f>YEAR(Data!$D4724)</f>
        <v>2014</v>
      </c>
      <c r="D4724" s="7">
        <v>41884</v>
      </c>
      <c r="E4724" s="7">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c r="W4724" t="str">
        <f>TEXT(Table_1[[#This Row],[Order Date]],"mmmm")</f>
        <v>September</v>
      </c>
    </row>
    <row r="4725" spans="1:23" ht="14.25" customHeight="1">
      <c r="A4725" s="2">
        <v>4724</v>
      </c>
      <c r="B4725" s="2" t="s">
        <v>7722</v>
      </c>
      <c r="C4725" s="2">
        <f>YEAR(Data!$D4725)</f>
        <v>2013</v>
      </c>
      <c r="D4725" s="7">
        <v>41417</v>
      </c>
      <c r="E4725" s="7">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c r="W4725" t="str">
        <f>TEXT(Table_1[[#This Row],[Order Date]],"mmmm")</f>
        <v>May</v>
      </c>
    </row>
    <row r="4726" spans="1:23" ht="14.25" customHeight="1">
      <c r="A4726" s="2">
        <v>4725</v>
      </c>
      <c r="B4726" s="2" t="s">
        <v>7724</v>
      </c>
      <c r="C4726" s="2">
        <f>YEAR(Data!$D4726)</f>
        <v>2013</v>
      </c>
      <c r="D4726" s="7">
        <v>41590</v>
      </c>
      <c r="E4726" s="7">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c r="W4726" t="str">
        <f>TEXT(Table_1[[#This Row],[Order Date]],"mmmm")</f>
        <v>November</v>
      </c>
    </row>
    <row r="4727" spans="1:23" ht="14.25" customHeight="1">
      <c r="A4727" s="2">
        <v>4726</v>
      </c>
      <c r="B4727" s="2" t="s">
        <v>7724</v>
      </c>
      <c r="C4727" s="2">
        <f>YEAR(Data!$D4727)</f>
        <v>2013</v>
      </c>
      <c r="D4727" s="7">
        <v>41590</v>
      </c>
      <c r="E4727" s="7">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c r="W4727" t="str">
        <f>TEXT(Table_1[[#This Row],[Order Date]],"mmmm")</f>
        <v>November</v>
      </c>
    </row>
    <row r="4728" spans="1:23" ht="14.25" customHeight="1">
      <c r="A4728" s="2">
        <v>4727</v>
      </c>
      <c r="B4728" s="2" t="s">
        <v>7725</v>
      </c>
      <c r="C4728" s="2">
        <f>YEAR(Data!$D4728)</f>
        <v>2011</v>
      </c>
      <c r="D4728" s="7">
        <v>40872</v>
      </c>
      <c r="E4728" s="7">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c r="W4728" t="str">
        <f>TEXT(Table_1[[#This Row],[Order Date]],"mmmm")</f>
        <v>November</v>
      </c>
    </row>
    <row r="4729" spans="1:23" ht="14.25" customHeight="1">
      <c r="A4729" s="2">
        <v>4728</v>
      </c>
      <c r="B4729" s="2" t="s">
        <v>7725</v>
      </c>
      <c r="C4729" s="2">
        <f>YEAR(Data!$D4729)</f>
        <v>2011</v>
      </c>
      <c r="D4729" s="7">
        <v>40872</v>
      </c>
      <c r="E4729" s="7">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c r="W4729" t="str">
        <f>TEXT(Table_1[[#This Row],[Order Date]],"mmmm")</f>
        <v>November</v>
      </c>
    </row>
    <row r="4730" spans="1:23" ht="14.25" customHeight="1">
      <c r="A4730" s="2">
        <v>4729</v>
      </c>
      <c r="B4730" s="2" t="s">
        <v>7726</v>
      </c>
      <c r="C4730" s="2">
        <f>YEAR(Data!$D4730)</f>
        <v>2011</v>
      </c>
      <c r="D4730" s="7">
        <v>40854</v>
      </c>
      <c r="E4730" s="7">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c r="W4730" t="str">
        <f>TEXT(Table_1[[#This Row],[Order Date]],"mmmm")</f>
        <v>November</v>
      </c>
    </row>
    <row r="4731" spans="1:23" ht="14.25" customHeight="1">
      <c r="A4731" s="2">
        <v>4730</v>
      </c>
      <c r="B4731" s="2" t="s">
        <v>7727</v>
      </c>
      <c r="C4731" s="2">
        <f>YEAR(Data!$D4731)</f>
        <v>2013</v>
      </c>
      <c r="D4731" s="7">
        <v>41474</v>
      </c>
      <c r="E4731" s="7">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c r="W4731" t="str">
        <f>TEXT(Table_1[[#This Row],[Order Date]],"mmmm")</f>
        <v>July</v>
      </c>
    </row>
    <row r="4732" spans="1:23" ht="14.25" customHeight="1">
      <c r="A4732" s="2">
        <v>4731</v>
      </c>
      <c r="B4732" s="2" t="s">
        <v>7730</v>
      </c>
      <c r="C4732" s="2">
        <f>YEAR(Data!$D4732)</f>
        <v>2012</v>
      </c>
      <c r="D4732" s="7">
        <v>40997</v>
      </c>
      <c r="E4732" s="7">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c r="W4732" t="str">
        <f>TEXT(Table_1[[#This Row],[Order Date]],"mmmm")</f>
        <v>March</v>
      </c>
    </row>
    <row r="4733" spans="1:23" ht="14.25" customHeight="1">
      <c r="A4733" s="2">
        <v>4732</v>
      </c>
      <c r="B4733" s="2" t="s">
        <v>7730</v>
      </c>
      <c r="C4733" s="2">
        <f>YEAR(Data!$D4733)</f>
        <v>2012</v>
      </c>
      <c r="D4733" s="7">
        <v>40997</v>
      </c>
      <c r="E4733" s="7">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c r="W4733" t="str">
        <f>TEXT(Table_1[[#This Row],[Order Date]],"mmmm")</f>
        <v>March</v>
      </c>
    </row>
    <row r="4734" spans="1:23" ht="14.25" customHeight="1">
      <c r="A4734" s="2">
        <v>4733</v>
      </c>
      <c r="B4734" s="2" t="s">
        <v>7730</v>
      </c>
      <c r="C4734" s="2">
        <f>YEAR(Data!$D4734)</f>
        <v>2012</v>
      </c>
      <c r="D4734" s="7">
        <v>40997</v>
      </c>
      <c r="E4734" s="7">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c r="W4734" t="str">
        <f>TEXT(Table_1[[#This Row],[Order Date]],"mmmm")</f>
        <v>March</v>
      </c>
    </row>
    <row r="4735" spans="1:23" ht="14.25" customHeight="1">
      <c r="A4735" s="2">
        <v>4734</v>
      </c>
      <c r="B4735" s="2" t="s">
        <v>7730</v>
      </c>
      <c r="C4735" s="2">
        <f>YEAR(Data!$D4735)</f>
        <v>2012</v>
      </c>
      <c r="D4735" s="7">
        <v>40997</v>
      </c>
      <c r="E4735" s="7">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c r="W4735" t="str">
        <f>TEXT(Table_1[[#This Row],[Order Date]],"mmmm")</f>
        <v>March</v>
      </c>
    </row>
    <row r="4736" spans="1:23" ht="14.25" customHeight="1">
      <c r="A4736" s="2">
        <v>4735</v>
      </c>
      <c r="B4736" s="2" t="s">
        <v>7731</v>
      </c>
      <c r="C4736" s="2">
        <f>YEAR(Data!$D4736)</f>
        <v>2013</v>
      </c>
      <c r="D4736" s="7">
        <v>41372</v>
      </c>
      <c r="E4736" s="7">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c r="W4736" t="str">
        <f>TEXT(Table_1[[#This Row],[Order Date]],"mmmm")</f>
        <v>April</v>
      </c>
    </row>
    <row r="4737" spans="1:23" ht="14.25" customHeight="1">
      <c r="A4737" s="2">
        <v>4736</v>
      </c>
      <c r="B4737" s="2" t="s">
        <v>7732</v>
      </c>
      <c r="C4737" s="2">
        <f>YEAR(Data!$D4737)</f>
        <v>2012</v>
      </c>
      <c r="D4737" s="7">
        <v>41073</v>
      </c>
      <c r="E4737" s="7">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c r="W4737" t="str">
        <f>TEXT(Table_1[[#This Row],[Order Date]],"mmmm")</f>
        <v>June</v>
      </c>
    </row>
    <row r="4738" spans="1:23" ht="14.25" customHeight="1">
      <c r="A4738" s="2">
        <v>4737</v>
      </c>
      <c r="B4738" s="2" t="s">
        <v>7732</v>
      </c>
      <c r="C4738" s="2">
        <f>YEAR(Data!$D4738)</f>
        <v>2012</v>
      </c>
      <c r="D4738" s="7">
        <v>41073</v>
      </c>
      <c r="E4738" s="7">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c r="W4738" t="str">
        <f>TEXT(Table_1[[#This Row],[Order Date]],"mmmm")</f>
        <v>June</v>
      </c>
    </row>
    <row r="4739" spans="1:23" ht="14.25" customHeight="1">
      <c r="A4739" s="2">
        <v>4738</v>
      </c>
      <c r="B4739" s="2" t="s">
        <v>7732</v>
      </c>
      <c r="C4739" s="2">
        <f>YEAR(Data!$D4739)</f>
        <v>2012</v>
      </c>
      <c r="D4739" s="7">
        <v>41073</v>
      </c>
      <c r="E4739" s="7">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c r="W4739" t="str">
        <f>TEXT(Table_1[[#This Row],[Order Date]],"mmmm")</f>
        <v>June</v>
      </c>
    </row>
    <row r="4740" spans="1:23" ht="14.25" customHeight="1">
      <c r="A4740" s="2">
        <v>4739</v>
      </c>
      <c r="B4740" s="2" t="s">
        <v>7733</v>
      </c>
      <c r="C4740" s="2">
        <f>YEAR(Data!$D4740)</f>
        <v>2012</v>
      </c>
      <c r="D4740" s="7">
        <v>40957</v>
      </c>
      <c r="E4740" s="7">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c r="W4740" t="str">
        <f>TEXT(Table_1[[#This Row],[Order Date]],"mmmm")</f>
        <v>February</v>
      </c>
    </row>
    <row r="4741" spans="1:23" ht="14.25" customHeight="1">
      <c r="A4741" s="2">
        <v>4740</v>
      </c>
      <c r="B4741" s="2" t="s">
        <v>7733</v>
      </c>
      <c r="C4741" s="2">
        <f>YEAR(Data!$D4741)</f>
        <v>2012</v>
      </c>
      <c r="D4741" s="7">
        <v>40957</v>
      </c>
      <c r="E4741" s="7">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c r="W4741" t="str">
        <f>TEXT(Table_1[[#This Row],[Order Date]],"mmmm")</f>
        <v>February</v>
      </c>
    </row>
    <row r="4742" spans="1:23" ht="14.25" customHeight="1">
      <c r="A4742" s="2">
        <v>4741</v>
      </c>
      <c r="B4742" s="2" t="s">
        <v>7734</v>
      </c>
      <c r="C4742" s="2">
        <f>YEAR(Data!$D4742)</f>
        <v>2014</v>
      </c>
      <c r="D4742" s="7">
        <v>41956</v>
      </c>
      <c r="E4742" s="7">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c r="W4742" t="str">
        <f>TEXT(Table_1[[#This Row],[Order Date]],"mmmm")</f>
        <v>November</v>
      </c>
    </row>
    <row r="4743" spans="1:23" ht="14.25" customHeight="1">
      <c r="A4743" s="2">
        <v>4742</v>
      </c>
      <c r="B4743" s="2" t="s">
        <v>7734</v>
      </c>
      <c r="C4743" s="2">
        <f>YEAR(Data!$D4743)</f>
        <v>2014</v>
      </c>
      <c r="D4743" s="7">
        <v>41956</v>
      </c>
      <c r="E4743" s="7">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c r="W4743" t="str">
        <f>TEXT(Table_1[[#This Row],[Order Date]],"mmmm")</f>
        <v>November</v>
      </c>
    </row>
    <row r="4744" spans="1:23" ht="14.25" customHeight="1">
      <c r="A4744" s="2">
        <v>4743</v>
      </c>
      <c r="B4744" s="2" t="s">
        <v>7734</v>
      </c>
      <c r="C4744" s="2">
        <f>YEAR(Data!$D4744)</f>
        <v>2014</v>
      </c>
      <c r="D4744" s="7">
        <v>41956</v>
      </c>
      <c r="E4744" s="7">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c r="W4744" t="str">
        <f>TEXT(Table_1[[#This Row],[Order Date]],"mmmm")</f>
        <v>November</v>
      </c>
    </row>
    <row r="4745" spans="1:23" ht="14.25" customHeight="1">
      <c r="A4745" s="2">
        <v>4744</v>
      </c>
      <c r="B4745" s="2" t="s">
        <v>7735</v>
      </c>
      <c r="C4745" s="2">
        <f>YEAR(Data!$D4745)</f>
        <v>2014</v>
      </c>
      <c r="D4745" s="7">
        <v>41704</v>
      </c>
      <c r="E4745" s="7">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c r="W4745" t="str">
        <f>TEXT(Table_1[[#This Row],[Order Date]],"mmmm")</f>
        <v>March</v>
      </c>
    </row>
    <row r="4746" spans="1:23" ht="14.25" customHeight="1">
      <c r="A4746" s="2">
        <v>4745</v>
      </c>
      <c r="B4746" s="2" t="s">
        <v>7735</v>
      </c>
      <c r="C4746" s="2">
        <f>YEAR(Data!$D4746)</f>
        <v>2014</v>
      </c>
      <c r="D4746" s="7">
        <v>41704</v>
      </c>
      <c r="E4746" s="7">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c r="W4746" t="str">
        <f>TEXT(Table_1[[#This Row],[Order Date]],"mmmm")</f>
        <v>March</v>
      </c>
    </row>
    <row r="4747" spans="1:23" ht="14.25" customHeight="1">
      <c r="A4747" s="2">
        <v>4746</v>
      </c>
      <c r="B4747" s="2" t="s">
        <v>7735</v>
      </c>
      <c r="C4747" s="2">
        <f>YEAR(Data!$D4747)</f>
        <v>2014</v>
      </c>
      <c r="D4747" s="7">
        <v>41704</v>
      </c>
      <c r="E4747" s="7">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c r="W4747" t="str">
        <f>TEXT(Table_1[[#This Row],[Order Date]],"mmmm")</f>
        <v>March</v>
      </c>
    </row>
    <row r="4748" spans="1:23" ht="14.25" customHeight="1">
      <c r="A4748" s="2">
        <v>4747</v>
      </c>
      <c r="B4748" s="2" t="s">
        <v>7735</v>
      </c>
      <c r="C4748" s="2">
        <f>YEAR(Data!$D4748)</f>
        <v>2014</v>
      </c>
      <c r="D4748" s="7">
        <v>41704</v>
      </c>
      <c r="E4748" s="7">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c r="W4748" t="str">
        <f>TEXT(Table_1[[#This Row],[Order Date]],"mmmm")</f>
        <v>March</v>
      </c>
    </row>
    <row r="4749" spans="1:23" ht="14.25" customHeight="1">
      <c r="A4749" s="2">
        <v>4748</v>
      </c>
      <c r="B4749" s="2" t="s">
        <v>7736</v>
      </c>
      <c r="C4749" s="2">
        <f>YEAR(Data!$D4749)</f>
        <v>2013</v>
      </c>
      <c r="D4749" s="7">
        <v>41337</v>
      </c>
      <c r="E4749" s="7">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c r="W4749" t="str">
        <f>TEXT(Table_1[[#This Row],[Order Date]],"mmmm")</f>
        <v>March</v>
      </c>
    </row>
    <row r="4750" spans="1:23" ht="14.25" customHeight="1">
      <c r="A4750" s="2">
        <v>4749</v>
      </c>
      <c r="B4750" s="2" t="s">
        <v>7736</v>
      </c>
      <c r="C4750" s="2">
        <f>YEAR(Data!$D4750)</f>
        <v>2013</v>
      </c>
      <c r="D4750" s="7">
        <v>41337</v>
      </c>
      <c r="E4750" s="7">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c r="W4750" t="str">
        <f>TEXT(Table_1[[#This Row],[Order Date]],"mmmm")</f>
        <v>March</v>
      </c>
    </row>
    <row r="4751" spans="1:23" ht="14.25" customHeight="1">
      <c r="A4751" s="2">
        <v>4750</v>
      </c>
      <c r="B4751" s="2" t="s">
        <v>7737</v>
      </c>
      <c r="C4751" s="2">
        <f>YEAR(Data!$D4751)</f>
        <v>2013</v>
      </c>
      <c r="D4751" s="7">
        <v>41633</v>
      </c>
      <c r="E4751" s="7">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c r="W4751" t="str">
        <f>TEXT(Table_1[[#This Row],[Order Date]],"mmmm")</f>
        <v>December</v>
      </c>
    </row>
    <row r="4752" spans="1:23" ht="14.25" customHeight="1">
      <c r="A4752" s="2">
        <v>4751</v>
      </c>
      <c r="B4752" s="2" t="s">
        <v>7738</v>
      </c>
      <c r="C4752" s="2">
        <f>YEAR(Data!$D4752)</f>
        <v>2013</v>
      </c>
      <c r="D4752" s="7">
        <v>41555</v>
      </c>
      <c r="E4752" s="7">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c r="W4752" t="str">
        <f>TEXT(Table_1[[#This Row],[Order Date]],"mmmm")</f>
        <v>October</v>
      </c>
    </row>
    <row r="4753" spans="1:23" ht="14.25" customHeight="1">
      <c r="A4753" s="2">
        <v>4752</v>
      </c>
      <c r="B4753" s="2" t="s">
        <v>7739</v>
      </c>
      <c r="C4753" s="2">
        <f>YEAR(Data!$D4753)</f>
        <v>2013</v>
      </c>
      <c r="D4753" s="7">
        <v>41618</v>
      </c>
      <c r="E4753" s="7">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c r="W4753" t="str">
        <f>TEXT(Table_1[[#This Row],[Order Date]],"mmmm")</f>
        <v>December</v>
      </c>
    </row>
    <row r="4754" spans="1:23" ht="14.25" customHeight="1">
      <c r="A4754" s="2">
        <v>4753</v>
      </c>
      <c r="B4754" s="2" t="s">
        <v>7740</v>
      </c>
      <c r="C4754" s="2">
        <f>YEAR(Data!$D4754)</f>
        <v>2014</v>
      </c>
      <c r="D4754" s="7">
        <v>41964</v>
      </c>
      <c r="E4754" s="7">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c r="W4754" t="str">
        <f>TEXT(Table_1[[#This Row],[Order Date]],"mmmm")</f>
        <v>November</v>
      </c>
    </row>
    <row r="4755" spans="1:23" ht="14.25" customHeight="1">
      <c r="A4755" s="2">
        <v>4754</v>
      </c>
      <c r="B4755" s="2" t="s">
        <v>7741</v>
      </c>
      <c r="C4755" s="2">
        <f>YEAR(Data!$D4755)</f>
        <v>2012</v>
      </c>
      <c r="D4755" s="7">
        <v>41255</v>
      </c>
      <c r="E4755" s="7">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c r="W4755" t="str">
        <f>TEXT(Table_1[[#This Row],[Order Date]],"mmmm")</f>
        <v>December</v>
      </c>
    </row>
    <row r="4756" spans="1:23" ht="14.25" customHeight="1">
      <c r="A4756" s="2">
        <v>4755</v>
      </c>
      <c r="B4756" s="2" t="s">
        <v>7744</v>
      </c>
      <c r="C4756" s="2">
        <f>YEAR(Data!$D4756)</f>
        <v>2014</v>
      </c>
      <c r="D4756" s="7">
        <v>41674</v>
      </c>
      <c r="E4756" s="7">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c r="W4756" t="str">
        <f>TEXT(Table_1[[#This Row],[Order Date]],"mmmm")</f>
        <v>February</v>
      </c>
    </row>
    <row r="4757" spans="1:23" ht="14.25" customHeight="1">
      <c r="A4757" s="2">
        <v>4756</v>
      </c>
      <c r="B4757" s="2" t="s">
        <v>7744</v>
      </c>
      <c r="C4757" s="2">
        <f>YEAR(Data!$D4757)</f>
        <v>2014</v>
      </c>
      <c r="D4757" s="7">
        <v>41674</v>
      </c>
      <c r="E4757" s="7">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c r="W4757" t="str">
        <f>TEXT(Table_1[[#This Row],[Order Date]],"mmmm")</f>
        <v>February</v>
      </c>
    </row>
    <row r="4758" spans="1:23" ht="14.25" customHeight="1">
      <c r="A4758" s="2">
        <v>4757</v>
      </c>
      <c r="B4758" s="2" t="s">
        <v>7747</v>
      </c>
      <c r="C4758" s="2">
        <f>YEAR(Data!$D4758)</f>
        <v>2014</v>
      </c>
      <c r="D4758" s="7">
        <v>41904</v>
      </c>
      <c r="E4758" s="7">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c r="W4758" t="str">
        <f>TEXT(Table_1[[#This Row],[Order Date]],"mmmm")</f>
        <v>September</v>
      </c>
    </row>
    <row r="4759" spans="1:23" ht="14.25" customHeight="1">
      <c r="A4759" s="2">
        <v>4758</v>
      </c>
      <c r="B4759" s="2" t="s">
        <v>7748</v>
      </c>
      <c r="C4759" s="2">
        <f>YEAR(Data!$D4759)</f>
        <v>2014</v>
      </c>
      <c r="D4759" s="7">
        <v>41760</v>
      </c>
      <c r="E4759" s="7">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c r="W4759" t="str">
        <f>TEXT(Table_1[[#This Row],[Order Date]],"mmmm")</f>
        <v>May</v>
      </c>
    </row>
    <row r="4760" spans="1:23" ht="14.25" customHeight="1">
      <c r="A4760" s="2">
        <v>4759</v>
      </c>
      <c r="B4760" s="2" t="s">
        <v>7749</v>
      </c>
      <c r="C4760" s="2">
        <f>YEAR(Data!$D4760)</f>
        <v>2011</v>
      </c>
      <c r="D4760" s="7">
        <v>40850</v>
      </c>
      <c r="E4760" s="7">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c r="W4760" t="str">
        <f>TEXT(Table_1[[#This Row],[Order Date]],"mmmm")</f>
        <v>November</v>
      </c>
    </row>
    <row r="4761" spans="1:23" ht="14.25" customHeight="1">
      <c r="A4761" s="2">
        <v>4760</v>
      </c>
      <c r="B4761" s="2" t="s">
        <v>7749</v>
      </c>
      <c r="C4761" s="2">
        <f>YEAR(Data!$D4761)</f>
        <v>2011</v>
      </c>
      <c r="D4761" s="7">
        <v>40850</v>
      </c>
      <c r="E4761" s="7">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c r="W4761" t="str">
        <f>TEXT(Table_1[[#This Row],[Order Date]],"mmmm")</f>
        <v>November</v>
      </c>
    </row>
    <row r="4762" spans="1:23" ht="14.25" customHeight="1">
      <c r="A4762" s="2">
        <v>4761</v>
      </c>
      <c r="B4762" s="2" t="s">
        <v>7749</v>
      </c>
      <c r="C4762" s="2">
        <f>YEAR(Data!$D4762)</f>
        <v>2011</v>
      </c>
      <c r="D4762" s="7">
        <v>40850</v>
      </c>
      <c r="E4762" s="7">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c r="W4762" t="str">
        <f>TEXT(Table_1[[#This Row],[Order Date]],"mmmm")</f>
        <v>November</v>
      </c>
    </row>
    <row r="4763" spans="1:23" ht="14.25" customHeight="1">
      <c r="A4763" s="2">
        <v>4762</v>
      </c>
      <c r="B4763" s="2" t="s">
        <v>7750</v>
      </c>
      <c r="C4763" s="2">
        <f>YEAR(Data!$D4763)</f>
        <v>2013</v>
      </c>
      <c r="D4763" s="7">
        <v>41639</v>
      </c>
      <c r="E4763" s="7">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c r="W4763" t="str">
        <f>TEXT(Table_1[[#This Row],[Order Date]],"mmmm")</f>
        <v>December</v>
      </c>
    </row>
    <row r="4764" spans="1:23" ht="14.25" customHeight="1">
      <c r="A4764" s="2">
        <v>4763</v>
      </c>
      <c r="B4764" s="2" t="s">
        <v>7750</v>
      </c>
      <c r="C4764" s="2">
        <f>YEAR(Data!$D4764)</f>
        <v>2013</v>
      </c>
      <c r="D4764" s="7">
        <v>41639</v>
      </c>
      <c r="E4764" s="7">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c r="W4764" t="str">
        <f>TEXT(Table_1[[#This Row],[Order Date]],"mmmm")</f>
        <v>December</v>
      </c>
    </row>
    <row r="4765" spans="1:23" ht="14.25" customHeight="1">
      <c r="A4765" s="2">
        <v>4764</v>
      </c>
      <c r="B4765" s="2" t="s">
        <v>7751</v>
      </c>
      <c r="C4765" s="2">
        <f>YEAR(Data!$D4765)</f>
        <v>2011</v>
      </c>
      <c r="D4765" s="7">
        <v>40803</v>
      </c>
      <c r="E4765" s="7">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c r="W4765" t="str">
        <f>TEXT(Table_1[[#This Row],[Order Date]],"mmmm")</f>
        <v>September</v>
      </c>
    </row>
    <row r="4766" spans="1:23" ht="14.25" customHeight="1">
      <c r="A4766" s="2">
        <v>4765</v>
      </c>
      <c r="B4766" s="2" t="s">
        <v>7754</v>
      </c>
      <c r="C4766" s="2">
        <f>YEAR(Data!$D4766)</f>
        <v>2014</v>
      </c>
      <c r="D4766" s="7">
        <v>41968</v>
      </c>
      <c r="E4766" s="7">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c r="W4766" t="str">
        <f>TEXT(Table_1[[#This Row],[Order Date]],"mmmm")</f>
        <v>November</v>
      </c>
    </row>
    <row r="4767" spans="1:23" ht="14.25" customHeight="1">
      <c r="A4767" s="2">
        <v>4766</v>
      </c>
      <c r="B4767" s="2" t="s">
        <v>7755</v>
      </c>
      <c r="C4767" s="2">
        <f>YEAR(Data!$D4767)</f>
        <v>2012</v>
      </c>
      <c r="D4767" s="7">
        <v>41023</v>
      </c>
      <c r="E4767" s="7">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c r="W4767" t="str">
        <f>TEXT(Table_1[[#This Row],[Order Date]],"mmmm")</f>
        <v>April</v>
      </c>
    </row>
    <row r="4768" spans="1:23" ht="14.25" customHeight="1">
      <c r="A4768" s="2">
        <v>4767</v>
      </c>
      <c r="B4768" s="2" t="s">
        <v>7756</v>
      </c>
      <c r="C4768" s="2">
        <f>YEAR(Data!$D4768)</f>
        <v>2012</v>
      </c>
      <c r="D4768" s="7">
        <v>40977</v>
      </c>
      <c r="E4768" s="7">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c r="W4768" t="str">
        <f>TEXT(Table_1[[#This Row],[Order Date]],"mmmm")</f>
        <v>March</v>
      </c>
    </row>
    <row r="4769" spans="1:23" ht="14.25" customHeight="1">
      <c r="A4769" s="2">
        <v>4768</v>
      </c>
      <c r="B4769" s="2" t="s">
        <v>7756</v>
      </c>
      <c r="C4769" s="2">
        <f>YEAR(Data!$D4769)</f>
        <v>2012</v>
      </c>
      <c r="D4769" s="7">
        <v>40977</v>
      </c>
      <c r="E4769" s="7">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c r="W4769" t="str">
        <f>TEXT(Table_1[[#This Row],[Order Date]],"mmmm")</f>
        <v>March</v>
      </c>
    </row>
    <row r="4770" spans="1:23" ht="14.25" customHeight="1">
      <c r="A4770" s="2">
        <v>4769</v>
      </c>
      <c r="B4770" s="2" t="s">
        <v>7757</v>
      </c>
      <c r="C4770" s="2">
        <f>YEAR(Data!$D4770)</f>
        <v>2014</v>
      </c>
      <c r="D4770" s="7">
        <v>41793</v>
      </c>
      <c r="E4770" s="7">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c r="W4770" t="str">
        <f>TEXT(Table_1[[#This Row],[Order Date]],"mmmm")</f>
        <v>June</v>
      </c>
    </row>
    <row r="4771" spans="1:23" ht="14.25" customHeight="1">
      <c r="A4771" s="2">
        <v>4770</v>
      </c>
      <c r="B4771" s="2" t="s">
        <v>7760</v>
      </c>
      <c r="C4771" s="2">
        <f>YEAR(Data!$D4771)</f>
        <v>2013</v>
      </c>
      <c r="D4771" s="7">
        <v>41537</v>
      </c>
      <c r="E4771" s="7">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c r="W4771" t="str">
        <f>TEXT(Table_1[[#This Row],[Order Date]],"mmmm")</f>
        <v>September</v>
      </c>
    </row>
    <row r="4772" spans="1:23" ht="14.25" customHeight="1">
      <c r="A4772" s="2">
        <v>4771</v>
      </c>
      <c r="B4772" s="2" t="s">
        <v>7760</v>
      </c>
      <c r="C4772" s="2">
        <f>YEAR(Data!$D4772)</f>
        <v>2013</v>
      </c>
      <c r="D4772" s="7">
        <v>41537</v>
      </c>
      <c r="E4772" s="7">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c r="W4772" t="str">
        <f>TEXT(Table_1[[#This Row],[Order Date]],"mmmm")</f>
        <v>September</v>
      </c>
    </row>
    <row r="4773" spans="1:23" ht="14.25" customHeight="1">
      <c r="A4773" s="2">
        <v>4772</v>
      </c>
      <c r="B4773" s="2" t="s">
        <v>7763</v>
      </c>
      <c r="C4773" s="2">
        <f>YEAR(Data!$D4773)</f>
        <v>2011</v>
      </c>
      <c r="D4773" s="7">
        <v>40847</v>
      </c>
      <c r="E4773" s="7">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c r="W4773" t="str">
        <f>TEXT(Table_1[[#This Row],[Order Date]],"mmmm")</f>
        <v>October</v>
      </c>
    </row>
    <row r="4774" spans="1:23" ht="14.25" customHeight="1">
      <c r="A4774" s="2">
        <v>4773</v>
      </c>
      <c r="B4774" s="2" t="s">
        <v>7765</v>
      </c>
      <c r="C4774" s="2">
        <f>YEAR(Data!$D4774)</f>
        <v>2014</v>
      </c>
      <c r="D4774" s="7">
        <v>41967</v>
      </c>
      <c r="E4774" s="7">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c r="W4774" t="str">
        <f>TEXT(Table_1[[#This Row],[Order Date]],"mmmm")</f>
        <v>November</v>
      </c>
    </row>
    <row r="4775" spans="1:23" ht="14.25" customHeight="1">
      <c r="A4775" s="2">
        <v>4774</v>
      </c>
      <c r="B4775" s="2" t="s">
        <v>7765</v>
      </c>
      <c r="C4775" s="2">
        <f>YEAR(Data!$D4775)</f>
        <v>2014</v>
      </c>
      <c r="D4775" s="7">
        <v>41967</v>
      </c>
      <c r="E4775" s="7">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c r="W4775" t="str">
        <f>TEXT(Table_1[[#This Row],[Order Date]],"mmmm")</f>
        <v>November</v>
      </c>
    </row>
    <row r="4776" spans="1:23" ht="14.25" customHeight="1">
      <c r="A4776" s="2">
        <v>4775</v>
      </c>
      <c r="B4776" s="2" t="s">
        <v>7765</v>
      </c>
      <c r="C4776" s="2">
        <f>YEAR(Data!$D4776)</f>
        <v>2014</v>
      </c>
      <c r="D4776" s="7">
        <v>41967</v>
      </c>
      <c r="E4776" s="7">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c r="W4776" t="str">
        <f>TEXT(Table_1[[#This Row],[Order Date]],"mmmm")</f>
        <v>November</v>
      </c>
    </row>
    <row r="4777" spans="1:23" ht="14.25" customHeight="1">
      <c r="A4777" s="2">
        <v>4776</v>
      </c>
      <c r="B4777" s="2" t="s">
        <v>7766</v>
      </c>
      <c r="C4777" s="2">
        <f>YEAR(Data!$D4777)</f>
        <v>2014</v>
      </c>
      <c r="D4777" s="7">
        <v>41960</v>
      </c>
      <c r="E4777" s="7">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c r="W4777" t="str">
        <f>TEXT(Table_1[[#This Row],[Order Date]],"mmmm")</f>
        <v>November</v>
      </c>
    </row>
    <row r="4778" spans="1:23" ht="14.25" customHeight="1">
      <c r="A4778" s="2">
        <v>4777</v>
      </c>
      <c r="B4778" s="2" t="s">
        <v>7767</v>
      </c>
      <c r="C4778" s="2">
        <f>YEAR(Data!$D4778)</f>
        <v>2013</v>
      </c>
      <c r="D4778" s="7">
        <v>41324</v>
      </c>
      <c r="E4778" s="7">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c r="W4778" t="str">
        <f>TEXT(Table_1[[#This Row],[Order Date]],"mmmm")</f>
        <v>February</v>
      </c>
    </row>
    <row r="4779" spans="1:23" ht="14.25" customHeight="1">
      <c r="A4779" s="2">
        <v>4778</v>
      </c>
      <c r="B4779" s="2" t="s">
        <v>7767</v>
      </c>
      <c r="C4779" s="2">
        <f>YEAR(Data!$D4779)</f>
        <v>2013</v>
      </c>
      <c r="D4779" s="7">
        <v>41324</v>
      </c>
      <c r="E4779" s="7">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c r="W4779" t="str">
        <f>TEXT(Table_1[[#This Row],[Order Date]],"mmmm")</f>
        <v>February</v>
      </c>
    </row>
    <row r="4780" spans="1:23" ht="14.25" customHeight="1">
      <c r="A4780" s="2">
        <v>4779</v>
      </c>
      <c r="B4780" s="2" t="s">
        <v>7768</v>
      </c>
      <c r="C4780" s="2">
        <f>YEAR(Data!$D4780)</f>
        <v>2014</v>
      </c>
      <c r="D4780" s="7">
        <v>41951</v>
      </c>
      <c r="E4780" s="7">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c r="W4780" t="str">
        <f>TEXT(Table_1[[#This Row],[Order Date]],"mmmm")</f>
        <v>November</v>
      </c>
    </row>
    <row r="4781" spans="1:23" ht="14.25" customHeight="1">
      <c r="A4781" s="2">
        <v>4780</v>
      </c>
      <c r="B4781" s="2" t="s">
        <v>7769</v>
      </c>
      <c r="C4781" s="2">
        <f>YEAR(Data!$D4781)</f>
        <v>2011</v>
      </c>
      <c r="D4781" s="7">
        <v>40732</v>
      </c>
      <c r="E4781" s="7">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c r="W4781" t="str">
        <f>TEXT(Table_1[[#This Row],[Order Date]],"mmmm")</f>
        <v>July</v>
      </c>
    </row>
    <row r="4782" spans="1:23" ht="14.25" customHeight="1">
      <c r="A4782" s="2">
        <v>4781</v>
      </c>
      <c r="B4782" s="2" t="s">
        <v>7770</v>
      </c>
      <c r="C4782" s="2">
        <f>YEAR(Data!$D4782)</f>
        <v>2011</v>
      </c>
      <c r="D4782" s="7">
        <v>40854</v>
      </c>
      <c r="E4782" s="7">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c r="W4782" t="str">
        <f>TEXT(Table_1[[#This Row],[Order Date]],"mmmm")</f>
        <v>November</v>
      </c>
    </row>
    <row r="4783" spans="1:23" ht="14.25" customHeight="1">
      <c r="A4783" s="2">
        <v>4782</v>
      </c>
      <c r="B4783" s="2" t="s">
        <v>7770</v>
      </c>
      <c r="C4783" s="2">
        <f>YEAR(Data!$D4783)</f>
        <v>2011</v>
      </c>
      <c r="D4783" s="7">
        <v>40854</v>
      </c>
      <c r="E4783" s="7">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c r="W4783" t="str">
        <f>TEXT(Table_1[[#This Row],[Order Date]],"mmmm")</f>
        <v>November</v>
      </c>
    </row>
    <row r="4784" spans="1:23" ht="14.25" customHeight="1">
      <c r="A4784" s="2">
        <v>4783</v>
      </c>
      <c r="B4784" s="2" t="s">
        <v>7770</v>
      </c>
      <c r="C4784" s="2">
        <f>YEAR(Data!$D4784)</f>
        <v>2011</v>
      </c>
      <c r="D4784" s="7">
        <v>40854</v>
      </c>
      <c r="E4784" s="7">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c r="W4784" t="str">
        <f>TEXT(Table_1[[#This Row],[Order Date]],"mmmm")</f>
        <v>November</v>
      </c>
    </row>
    <row r="4785" spans="1:23" ht="14.25" customHeight="1">
      <c r="A4785" s="2">
        <v>4784</v>
      </c>
      <c r="B4785" s="2" t="s">
        <v>7773</v>
      </c>
      <c r="C4785" s="2">
        <f>YEAR(Data!$D4785)</f>
        <v>2014</v>
      </c>
      <c r="D4785" s="7">
        <v>41668</v>
      </c>
      <c r="E4785" s="7">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c r="W4785" t="str">
        <f>TEXT(Table_1[[#This Row],[Order Date]],"mmmm")</f>
        <v>January</v>
      </c>
    </row>
    <row r="4786" spans="1:23" ht="14.25" customHeight="1">
      <c r="A4786" s="2">
        <v>4785</v>
      </c>
      <c r="B4786" s="2" t="s">
        <v>7774</v>
      </c>
      <c r="C4786" s="2">
        <f>YEAR(Data!$D4786)</f>
        <v>2012</v>
      </c>
      <c r="D4786" s="7">
        <v>41254</v>
      </c>
      <c r="E4786" s="7">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c r="W4786" t="str">
        <f>TEXT(Table_1[[#This Row],[Order Date]],"mmmm")</f>
        <v>December</v>
      </c>
    </row>
    <row r="4787" spans="1:23" ht="14.25" customHeight="1">
      <c r="A4787" s="2">
        <v>4786</v>
      </c>
      <c r="B4787" s="2" t="s">
        <v>7774</v>
      </c>
      <c r="C4787" s="2">
        <f>YEAR(Data!$D4787)</f>
        <v>2012</v>
      </c>
      <c r="D4787" s="7">
        <v>41254</v>
      </c>
      <c r="E4787" s="7">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c r="W4787" t="str">
        <f>TEXT(Table_1[[#This Row],[Order Date]],"mmmm")</f>
        <v>December</v>
      </c>
    </row>
    <row r="4788" spans="1:23" ht="14.25" customHeight="1">
      <c r="A4788" s="2">
        <v>4787</v>
      </c>
      <c r="B4788" s="2" t="s">
        <v>7774</v>
      </c>
      <c r="C4788" s="2">
        <f>YEAR(Data!$D4788)</f>
        <v>2012</v>
      </c>
      <c r="D4788" s="7">
        <v>41254</v>
      </c>
      <c r="E4788" s="7">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c r="W4788" t="str">
        <f>TEXT(Table_1[[#This Row],[Order Date]],"mmmm")</f>
        <v>December</v>
      </c>
    </row>
    <row r="4789" spans="1:23" ht="14.25" customHeight="1">
      <c r="A4789" s="2">
        <v>4788</v>
      </c>
      <c r="B4789" s="2" t="s">
        <v>7774</v>
      </c>
      <c r="C4789" s="2">
        <f>YEAR(Data!$D4789)</f>
        <v>2012</v>
      </c>
      <c r="D4789" s="7">
        <v>41254</v>
      </c>
      <c r="E4789" s="7">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c r="W4789" t="str">
        <f>TEXT(Table_1[[#This Row],[Order Date]],"mmmm")</f>
        <v>December</v>
      </c>
    </row>
    <row r="4790" spans="1:23" ht="14.25" customHeight="1">
      <c r="A4790" s="2">
        <v>4789</v>
      </c>
      <c r="B4790" s="2" t="s">
        <v>7774</v>
      </c>
      <c r="C4790" s="2">
        <f>YEAR(Data!$D4790)</f>
        <v>2012</v>
      </c>
      <c r="D4790" s="7">
        <v>41254</v>
      </c>
      <c r="E4790" s="7">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c r="W4790" t="str">
        <f>TEXT(Table_1[[#This Row],[Order Date]],"mmmm")</f>
        <v>December</v>
      </c>
    </row>
    <row r="4791" spans="1:23" ht="14.25" customHeight="1">
      <c r="A4791" s="2">
        <v>4790</v>
      </c>
      <c r="B4791" s="2" t="s">
        <v>7774</v>
      </c>
      <c r="C4791" s="2">
        <f>YEAR(Data!$D4791)</f>
        <v>2012</v>
      </c>
      <c r="D4791" s="7">
        <v>41254</v>
      </c>
      <c r="E4791" s="7">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c r="W4791" t="str">
        <f>TEXT(Table_1[[#This Row],[Order Date]],"mmmm")</f>
        <v>December</v>
      </c>
    </row>
    <row r="4792" spans="1:23" ht="14.25" customHeight="1">
      <c r="A4792" s="2">
        <v>4791</v>
      </c>
      <c r="B4792" s="2" t="s">
        <v>7774</v>
      </c>
      <c r="C4792" s="2">
        <f>YEAR(Data!$D4792)</f>
        <v>2012</v>
      </c>
      <c r="D4792" s="7">
        <v>41254</v>
      </c>
      <c r="E4792" s="7">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c r="W4792" t="str">
        <f>TEXT(Table_1[[#This Row],[Order Date]],"mmmm")</f>
        <v>December</v>
      </c>
    </row>
    <row r="4793" spans="1:23" ht="14.25" customHeight="1">
      <c r="A4793" s="2">
        <v>4792</v>
      </c>
      <c r="B4793" s="2" t="s">
        <v>7774</v>
      </c>
      <c r="C4793" s="2">
        <f>YEAR(Data!$D4793)</f>
        <v>2012</v>
      </c>
      <c r="D4793" s="7">
        <v>41254</v>
      </c>
      <c r="E4793" s="7">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c r="W4793" t="str">
        <f>TEXT(Table_1[[#This Row],[Order Date]],"mmmm")</f>
        <v>December</v>
      </c>
    </row>
    <row r="4794" spans="1:23" ht="14.25" customHeight="1">
      <c r="A4794" s="2">
        <v>4793</v>
      </c>
      <c r="B4794" s="2" t="s">
        <v>7774</v>
      </c>
      <c r="C4794" s="2">
        <f>YEAR(Data!$D4794)</f>
        <v>2012</v>
      </c>
      <c r="D4794" s="7">
        <v>41254</v>
      </c>
      <c r="E4794" s="7">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c r="W4794" t="str">
        <f>TEXT(Table_1[[#This Row],[Order Date]],"mmmm")</f>
        <v>December</v>
      </c>
    </row>
    <row r="4795" spans="1:23" ht="14.25" customHeight="1">
      <c r="A4795" s="2">
        <v>4794</v>
      </c>
      <c r="B4795" s="2" t="s">
        <v>7778</v>
      </c>
      <c r="C4795" s="2">
        <f>YEAR(Data!$D4795)</f>
        <v>2012</v>
      </c>
      <c r="D4795" s="7">
        <v>41089</v>
      </c>
      <c r="E4795" s="7">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c r="W4795" t="str">
        <f>TEXT(Table_1[[#This Row],[Order Date]],"mmmm")</f>
        <v>June</v>
      </c>
    </row>
    <row r="4796" spans="1:23" ht="14.25" customHeight="1">
      <c r="A4796" s="2">
        <v>4795</v>
      </c>
      <c r="B4796" s="2" t="s">
        <v>7779</v>
      </c>
      <c r="C4796" s="2">
        <f>YEAR(Data!$D4796)</f>
        <v>2012</v>
      </c>
      <c r="D4796" s="7">
        <v>40984</v>
      </c>
      <c r="E4796" s="7">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c r="W4796" t="str">
        <f>TEXT(Table_1[[#This Row],[Order Date]],"mmmm")</f>
        <v>March</v>
      </c>
    </row>
    <row r="4797" spans="1:23" ht="14.25" customHeight="1">
      <c r="A4797" s="2">
        <v>4796</v>
      </c>
      <c r="B4797" s="2" t="s">
        <v>7782</v>
      </c>
      <c r="C4797" s="2">
        <f>YEAR(Data!$D4797)</f>
        <v>2012</v>
      </c>
      <c r="D4797" s="7">
        <v>41134</v>
      </c>
      <c r="E4797" s="7">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c r="W4797" t="str">
        <f>TEXT(Table_1[[#This Row],[Order Date]],"mmmm")</f>
        <v>August</v>
      </c>
    </row>
    <row r="4798" spans="1:23" ht="14.25" customHeight="1">
      <c r="A4798" s="2">
        <v>4797</v>
      </c>
      <c r="B4798" s="2" t="s">
        <v>7784</v>
      </c>
      <c r="C4798" s="2">
        <f>YEAR(Data!$D4798)</f>
        <v>2013</v>
      </c>
      <c r="D4798" s="7">
        <v>41409</v>
      </c>
      <c r="E4798" s="7">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c r="W4798" t="str">
        <f>TEXT(Table_1[[#This Row],[Order Date]],"mmmm")</f>
        <v>May</v>
      </c>
    </row>
    <row r="4799" spans="1:23" ht="14.25" customHeight="1">
      <c r="A4799" s="2">
        <v>4798</v>
      </c>
      <c r="B4799" s="2" t="s">
        <v>7784</v>
      </c>
      <c r="C4799" s="2">
        <f>YEAR(Data!$D4799)</f>
        <v>2013</v>
      </c>
      <c r="D4799" s="7">
        <v>41409</v>
      </c>
      <c r="E4799" s="7">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c r="W4799" t="str">
        <f>TEXT(Table_1[[#This Row],[Order Date]],"mmmm")</f>
        <v>May</v>
      </c>
    </row>
    <row r="4800" spans="1:23" ht="14.25" customHeight="1">
      <c r="A4800" s="2">
        <v>4799</v>
      </c>
      <c r="B4800" s="2" t="s">
        <v>7784</v>
      </c>
      <c r="C4800" s="2">
        <f>YEAR(Data!$D4800)</f>
        <v>2013</v>
      </c>
      <c r="D4800" s="7">
        <v>41409</v>
      </c>
      <c r="E4800" s="7">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c r="W4800" t="str">
        <f>TEXT(Table_1[[#This Row],[Order Date]],"mmmm")</f>
        <v>May</v>
      </c>
    </row>
    <row r="4801" spans="1:23" ht="14.25" customHeight="1">
      <c r="A4801" s="2">
        <v>4800</v>
      </c>
      <c r="B4801" s="2" t="s">
        <v>7784</v>
      </c>
      <c r="C4801" s="2">
        <f>YEAR(Data!$D4801)</f>
        <v>2013</v>
      </c>
      <c r="D4801" s="7">
        <v>41409</v>
      </c>
      <c r="E4801" s="7">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c r="W4801" t="str">
        <f>TEXT(Table_1[[#This Row],[Order Date]],"mmmm")</f>
        <v>May</v>
      </c>
    </row>
    <row r="4802" spans="1:23" ht="14.25" customHeight="1">
      <c r="A4802" s="2">
        <v>4801</v>
      </c>
      <c r="B4802" s="2" t="s">
        <v>7784</v>
      </c>
      <c r="C4802" s="2">
        <f>YEAR(Data!$D4802)</f>
        <v>2013</v>
      </c>
      <c r="D4802" s="7">
        <v>41409</v>
      </c>
      <c r="E4802" s="7">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c r="W4802" t="str">
        <f>TEXT(Table_1[[#This Row],[Order Date]],"mmmm")</f>
        <v>May</v>
      </c>
    </row>
    <row r="4803" spans="1:23" ht="14.25" customHeight="1">
      <c r="A4803" s="2">
        <v>4802</v>
      </c>
      <c r="B4803" s="2" t="s">
        <v>7784</v>
      </c>
      <c r="C4803" s="2">
        <f>YEAR(Data!$D4803)</f>
        <v>2013</v>
      </c>
      <c r="D4803" s="7">
        <v>41409</v>
      </c>
      <c r="E4803" s="7">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c r="W4803" t="str">
        <f>TEXT(Table_1[[#This Row],[Order Date]],"mmmm")</f>
        <v>May</v>
      </c>
    </row>
    <row r="4804" spans="1:23" ht="14.25" customHeight="1">
      <c r="A4804" s="2">
        <v>4803</v>
      </c>
      <c r="B4804" s="2" t="s">
        <v>7784</v>
      </c>
      <c r="C4804" s="2">
        <f>YEAR(Data!$D4804)</f>
        <v>2013</v>
      </c>
      <c r="D4804" s="7">
        <v>41409</v>
      </c>
      <c r="E4804" s="7">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c r="W4804" t="str">
        <f>TEXT(Table_1[[#This Row],[Order Date]],"mmmm")</f>
        <v>May</v>
      </c>
    </row>
    <row r="4805" spans="1:23" ht="14.25" customHeight="1">
      <c r="A4805" s="2">
        <v>4804</v>
      </c>
      <c r="B4805" s="2" t="s">
        <v>7787</v>
      </c>
      <c r="C4805" s="2">
        <f>YEAR(Data!$D4805)</f>
        <v>2014</v>
      </c>
      <c r="D4805" s="7">
        <v>41834</v>
      </c>
      <c r="E4805" s="7">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c r="W4805" t="str">
        <f>TEXT(Table_1[[#This Row],[Order Date]],"mmmm")</f>
        <v>July</v>
      </c>
    </row>
    <row r="4806" spans="1:23" ht="14.25" customHeight="1">
      <c r="A4806" s="2">
        <v>4805</v>
      </c>
      <c r="B4806" s="2" t="s">
        <v>7787</v>
      </c>
      <c r="C4806" s="2">
        <f>YEAR(Data!$D4806)</f>
        <v>2014</v>
      </c>
      <c r="D4806" s="7">
        <v>41834</v>
      </c>
      <c r="E4806" s="7">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c r="W4806" t="str">
        <f>TEXT(Table_1[[#This Row],[Order Date]],"mmmm")</f>
        <v>July</v>
      </c>
    </row>
    <row r="4807" spans="1:23" ht="14.25" customHeight="1">
      <c r="A4807" s="2">
        <v>4806</v>
      </c>
      <c r="B4807" s="2" t="s">
        <v>7788</v>
      </c>
      <c r="C4807" s="2">
        <f>YEAR(Data!$D4807)</f>
        <v>2012</v>
      </c>
      <c r="D4807" s="7">
        <v>41235</v>
      </c>
      <c r="E4807" s="7">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c r="W4807" t="str">
        <f>TEXT(Table_1[[#This Row],[Order Date]],"mmmm")</f>
        <v>November</v>
      </c>
    </row>
    <row r="4808" spans="1:23" ht="14.25" customHeight="1">
      <c r="A4808" s="2">
        <v>4807</v>
      </c>
      <c r="B4808" s="2" t="s">
        <v>7788</v>
      </c>
      <c r="C4808" s="2">
        <f>YEAR(Data!$D4808)</f>
        <v>2012</v>
      </c>
      <c r="D4808" s="7">
        <v>41235</v>
      </c>
      <c r="E4808" s="7">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c r="W4808" t="str">
        <f>TEXT(Table_1[[#This Row],[Order Date]],"mmmm")</f>
        <v>November</v>
      </c>
    </row>
    <row r="4809" spans="1:23" ht="14.25" customHeight="1">
      <c r="A4809" s="2">
        <v>4808</v>
      </c>
      <c r="B4809" s="2" t="s">
        <v>7788</v>
      </c>
      <c r="C4809" s="2">
        <f>YEAR(Data!$D4809)</f>
        <v>2012</v>
      </c>
      <c r="D4809" s="7">
        <v>41235</v>
      </c>
      <c r="E4809" s="7">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c r="W4809" t="str">
        <f>TEXT(Table_1[[#This Row],[Order Date]],"mmmm")</f>
        <v>November</v>
      </c>
    </row>
    <row r="4810" spans="1:23" ht="14.25" customHeight="1">
      <c r="A4810" s="2">
        <v>4809</v>
      </c>
      <c r="B4810" s="2" t="s">
        <v>7789</v>
      </c>
      <c r="C4810" s="2">
        <f>YEAR(Data!$D4810)</f>
        <v>2011</v>
      </c>
      <c r="D4810" s="7">
        <v>40870</v>
      </c>
      <c r="E4810" s="7">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c r="W4810" t="str">
        <f>TEXT(Table_1[[#This Row],[Order Date]],"mmmm")</f>
        <v>November</v>
      </c>
    </row>
    <row r="4811" spans="1:23" ht="14.25" customHeight="1">
      <c r="A4811" s="2">
        <v>4810</v>
      </c>
      <c r="B4811" s="2" t="s">
        <v>7790</v>
      </c>
      <c r="C4811" s="2">
        <f>YEAR(Data!$D4811)</f>
        <v>2012</v>
      </c>
      <c r="D4811" s="7">
        <v>41270</v>
      </c>
      <c r="E4811" s="7">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c r="W4811" t="str">
        <f>TEXT(Table_1[[#This Row],[Order Date]],"mmmm")</f>
        <v>December</v>
      </c>
    </row>
    <row r="4812" spans="1:23" ht="14.25" customHeight="1">
      <c r="A4812" s="2">
        <v>4811</v>
      </c>
      <c r="B4812" s="2" t="s">
        <v>7790</v>
      </c>
      <c r="C4812" s="2">
        <f>YEAR(Data!$D4812)</f>
        <v>2012</v>
      </c>
      <c r="D4812" s="7">
        <v>41270</v>
      </c>
      <c r="E4812" s="7">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c r="W4812" t="str">
        <f>TEXT(Table_1[[#This Row],[Order Date]],"mmmm")</f>
        <v>December</v>
      </c>
    </row>
    <row r="4813" spans="1:23" ht="14.25" customHeight="1">
      <c r="A4813" s="2">
        <v>4812</v>
      </c>
      <c r="B4813" s="2" t="s">
        <v>7791</v>
      </c>
      <c r="C4813" s="2">
        <f>YEAR(Data!$D4813)</f>
        <v>2013</v>
      </c>
      <c r="D4813" s="7">
        <v>41593</v>
      </c>
      <c r="E4813" s="7">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c r="W4813" t="str">
        <f>TEXT(Table_1[[#This Row],[Order Date]],"mmmm")</f>
        <v>November</v>
      </c>
    </row>
    <row r="4814" spans="1:23" ht="14.25" customHeight="1">
      <c r="A4814" s="2">
        <v>4813</v>
      </c>
      <c r="B4814" s="2" t="s">
        <v>7791</v>
      </c>
      <c r="C4814" s="2">
        <f>YEAR(Data!$D4814)</f>
        <v>2013</v>
      </c>
      <c r="D4814" s="7">
        <v>41593</v>
      </c>
      <c r="E4814" s="7">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c r="W4814" t="str">
        <f>TEXT(Table_1[[#This Row],[Order Date]],"mmmm")</f>
        <v>November</v>
      </c>
    </row>
    <row r="4815" spans="1:23" ht="14.25" customHeight="1">
      <c r="A4815" s="2">
        <v>4814</v>
      </c>
      <c r="B4815" s="2" t="s">
        <v>7791</v>
      </c>
      <c r="C4815" s="2">
        <f>YEAR(Data!$D4815)</f>
        <v>2013</v>
      </c>
      <c r="D4815" s="7">
        <v>41593</v>
      </c>
      <c r="E4815" s="7">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c r="W4815" t="str">
        <f>TEXT(Table_1[[#This Row],[Order Date]],"mmmm")</f>
        <v>November</v>
      </c>
    </row>
    <row r="4816" spans="1:23" ht="14.25" customHeight="1">
      <c r="A4816" s="2">
        <v>4815</v>
      </c>
      <c r="B4816" s="2" t="s">
        <v>7794</v>
      </c>
      <c r="C4816" s="2">
        <f>YEAR(Data!$D4816)</f>
        <v>2013</v>
      </c>
      <c r="D4816" s="7">
        <v>41403</v>
      </c>
      <c r="E4816" s="7">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c r="W4816" t="str">
        <f>TEXT(Table_1[[#This Row],[Order Date]],"mmmm")</f>
        <v>May</v>
      </c>
    </row>
    <row r="4817" spans="1:23" ht="14.25" customHeight="1">
      <c r="A4817" s="2">
        <v>4816</v>
      </c>
      <c r="B4817" s="2" t="s">
        <v>7795</v>
      </c>
      <c r="C4817" s="2">
        <f>YEAR(Data!$D4817)</f>
        <v>2011</v>
      </c>
      <c r="D4817" s="7">
        <v>40903</v>
      </c>
      <c r="E4817" s="7">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c r="W4817" t="str">
        <f>TEXT(Table_1[[#This Row],[Order Date]],"mmmm")</f>
        <v>December</v>
      </c>
    </row>
    <row r="4818" spans="1:23" ht="14.25" customHeight="1">
      <c r="A4818" s="2">
        <v>4817</v>
      </c>
      <c r="B4818" s="2" t="s">
        <v>7795</v>
      </c>
      <c r="C4818" s="2">
        <f>YEAR(Data!$D4818)</f>
        <v>2011</v>
      </c>
      <c r="D4818" s="7">
        <v>40903</v>
      </c>
      <c r="E4818" s="7">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c r="W4818" t="str">
        <f>TEXT(Table_1[[#This Row],[Order Date]],"mmmm")</f>
        <v>December</v>
      </c>
    </row>
    <row r="4819" spans="1:23" ht="14.25" customHeight="1">
      <c r="A4819" s="2">
        <v>4818</v>
      </c>
      <c r="B4819" s="2" t="s">
        <v>7795</v>
      </c>
      <c r="C4819" s="2">
        <f>YEAR(Data!$D4819)</f>
        <v>2011</v>
      </c>
      <c r="D4819" s="7">
        <v>40903</v>
      </c>
      <c r="E4819" s="7">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c r="W4819" t="str">
        <f>TEXT(Table_1[[#This Row],[Order Date]],"mmmm")</f>
        <v>December</v>
      </c>
    </row>
    <row r="4820" spans="1:23" ht="14.25" customHeight="1">
      <c r="A4820" s="2">
        <v>4819</v>
      </c>
      <c r="B4820" s="2" t="s">
        <v>7795</v>
      </c>
      <c r="C4820" s="2">
        <f>YEAR(Data!$D4820)</f>
        <v>2011</v>
      </c>
      <c r="D4820" s="7">
        <v>40903</v>
      </c>
      <c r="E4820" s="7">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c r="W4820" t="str">
        <f>TEXT(Table_1[[#This Row],[Order Date]],"mmmm")</f>
        <v>December</v>
      </c>
    </row>
    <row r="4821" spans="1:23" ht="14.25" customHeight="1">
      <c r="A4821" s="2">
        <v>4820</v>
      </c>
      <c r="B4821" s="2" t="s">
        <v>7796</v>
      </c>
      <c r="C4821" s="2">
        <f>YEAR(Data!$D4821)</f>
        <v>2014</v>
      </c>
      <c r="D4821" s="7">
        <v>41799</v>
      </c>
      <c r="E4821" s="7">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c r="W4821" t="str">
        <f>TEXT(Table_1[[#This Row],[Order Date]],"mmmm")</f>
        <v>June</v>
      </c>
    </row>
    <row r="4822" spans="1:23" ht="14.25" customHeight="1">
      <c r="A4822" s="2">
        <v>4821</v>
      </c>
      <c r="B4822" s="2" t="s">
        <v>7799</v>
      </c>
      <c r="C4822" s="2">
        <f>YEAR(Data!$D4822)</f>
        <v>2012</v>
      </c>
      <c r="D4822" s="7">
        <v>41006</v>
      </c>
      <c r="E4822" s="7">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c r="W4822" t="str">
        <f>TEXT(Table_1[[#This Row],[Order Date]],"mmmm")</f>
        <v>April</v>
      </c>
    </row>
    <row r="4823" spans="1:23" ht="14.25" customHeight="1">
      <c r="A4823" s="2">
        <v>4822</v>
      </c>
      <c r="B4823" s="2" t="s">
        <v>7799</v>
      </c>
      <c r="C4823" s="2">
        <f>YEAR(Data!$D4823)</f>
        <v>2012</v>
      </c>
      <c r="D4823" s="7">
        <v>41006</v>
      </c>
      <c r="E4823" s="7">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c r="W4823" t="str">
        <f>TEXT(Table_1[[#This Row],[Order Date]],"mmmm")</f>
        <v>April</v>
      </c>
    </row>
    <row r="4824" spans="1:23" ht="14.25" customHeight="1">
      <c r="A4824" s="2">
        <v>4823</v>
      </c>
      <c r="B4824" s="2" t="s">
        <v>7800</v>
      </c>
      <c r="C4824" s="2">
        <f>YEAR(Data!$D4824)</f>
        <v>2013</v>
      </c>
      <c r="D4824" s="7">
        <v>41466</v>
      </c>
      <c r="E4824" s="7">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c r="W4824" t="str">
        <f>TEXT(Table_1[[#This Row],[Order Date]],"mmmm")</f>
        <v>July</v>
      </c>
    </row>
    <row r="4825" spans="1:23" ht="14.25" customHeight="1">
      <c r="A4825" s="2">
        <v>4824</v>
      </c>
      <c r="B4825" s="2" t="s">
        <v>7802</v>
      </c>
      <c r="C4825" s="2">
        <f>YEAR(Data!$D4825)</f>
        <v>2013</v>
      </c>
      <c r="D4825" s="7">
        <v>41600</v>
      </c>
      <c r="E4825" s="7">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c r="W4825" t="str">
        <f>TEXT(Table_1[[#This Row],[Order Date]],"mmmm")</f>
        <v>November</v>
      </c>
    </row>
    <row r="4826" spans="1:23" ht="14.25" customHeight="1">
      <c r="A4826" s="2">
        <v>4825</v>
      </c>
      <c r="B4826" s="2" t="s">
        <v>7802</v>
      </c>
      <c r="C4826" s="2">
        <f>YEAR(Data!$D4826)</f>
        <v>2013</v>
      </c>
      <c r="D4826" s="7">
        <v>41600</v>
      </c>
      <c r="E4826" s="7">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c r="W4826" t="str">
        <f>TEXT(Table_1[[#This Row],[Order Date]],"mmmm")</f>
        <v>November</v>
      </c>
    </row>
    <row r="4827" spans="1:23" ht="14.25" customHeight="1">
      <c r="A4827" s="2">
        <v>4826</v>
      </c>
      <c r="B4827" s="2" t="s">
        <v>7802</v>
      </c>
      <c r="C4827" s="2">
        <f>YEAR(Data!$D4827)</f>
        <v>2013</v>
      </c>
      <c r="D4827" s="7">
        <v>41600</v>
      </c>
      <c r="E4827" s="7">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c r="W4827" t="str">
        <f>TEXT(Table_1[[#This Row],[Order Date]],"mmmm")</f>
        <v>November</v>
      </c>
    </row>
    <row r="4828" spans="1:23" ht="14.25" customHeight="1">
      <c r="A4828" s="2">
        <v>4827</v>
      </c>
      <c r="B4828" s="2" t="s">
        <v>7805</v>
      </c>
      <c r="C4828" s="2">
        <f>YEAR(Data!$D4828)</f>
        <v>2014</v>
      </c>
      <c r="D4828" s="7">
        <v>41956</v>
      </c>
      <c r="E4828" s="7">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c r="W4828" t="str">
        <f>TEXT(Table_1[[#This Row],[Order Date]],"mmmm")</f>
        <v>November</v>
      </c>
    </row>
    <row r="4829" spans="1:23" ht="14.25" customHeight="1">
      <c r="A4829" s="2">
        <v>4828</v>
      </c>
      <c r="B4829" s="2" t="s">
        <v>7806</v>
      </c>
      <c r="C4829" s="2">
        <f>YEAR(Data!$D4829)</f>
        <v>2011</v>
      </c>
      <c r="D4829" s="7">
        <v>40848</v>
      </c>
      <c r="E4829" s="7">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c r="W4829" t="str">
        <f>TEXT(Table_1[[#This Row],[Order Date]],"mmmm")</f>
        <v>November</v>
      </c>
    </row>
    <row r="4830" spans="1:23" ht="14.25" customHeight="1">
      <c r="A4830" s="2">
        <v>4829</v>
      </c>
      <c r="B4830" s="2" t="s">
        <v>7806</v>
      </c>
      <c r="C4830" s="2">
        <f>YEAR(Data!$D4830)</f>
        <v>2011</v>
      </c>
      <c r="D4830" s="7">
        <v>40848</v>
      </c>
      <c r="E4830" s="7">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c r="W4830" t="str">
        <f>TEXT(Table_1[[#This Row],[Order Date]],"mmmm")</f>
        <v>November</v>
      </c>
    </row>
    <row r="4831" spans="1:23" ht="14.25" customHeight="1">
      <c r="A4831" s="2">
        <v>4830</v>
      </c>
      <c r="B4831" s="2" t="s">
        <v>7807</v>
      </c>
      <c r="C4831" s="2">
        <f>YEAR(Data!$D4831)</f>
        <v>2013</v>
      </c>
      <c r="D4831" s="7">
        <v>41410</v>
      </c>
      <c r="E4831" s="7">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c r="W4831" t="str">
        <f>TEXT(Table_1[[#This Row],[Order Date]],"mmmm")</f>
        <v>May</v>
      </c>
    </row>
    <row r="4832" spans="1:23" ht="14.25" customHeight="1">
      <c r="A4832" s="2">
        <v>4831</v>
      </c>
      <c r="B4832" s="2" t="s">
        <v>7808</v>
      </c>
      <c r="C4832" s="2">
        <f>YEAR(Data!$D4832)</f>
        <v>2011</v>
      </c>
      <c r="D4832" s="7">
        <v>40854</v>
      </c>
      <c r="E4832" s="7">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c r="W4832" t="str">
        <f>TEXT(Table_1[[#This Row],[Order Date]],"mmmm")</f>
        <v>November</v>
      </c>
    </row>
    <row r="4833" spans="1:23" ht="14.25" customHeight="1">
      <c r="A4833" s="2">
        <v>4832</v>
      </c>
      <c r="B4833" s="2" t="s">
        <v>7808</v>
      </c>
      <c r="C4833" s="2">
        <f>YEAR(Data!$D4833)</f>
        <v>2011</v>
      </c>
      <c r="D4833" s="7">
        <v>40854</v>
      </c>
      <c r="E4833" s="7">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c r="W4833" t="str">
        <f>TEXT(Table_1[[#This Row],[Order Date]],"mmmm")</f>
        <v>November</v>
      </c>
    </row>
    <row r="4834" spans="1:23" ht="14.25" customHeight="1">
      <c r="A4834" s="2">
        <v>4833</v>
      </c>
      <c r="B4834" s="2" t="s">
        <v>7808</v>
      </c>
      <c r="C4834" s="2">
        <f>YEAR(Data!$D4834)</f>
        <v>2011</v>
      </c>
      <c r="D4834" s="7">
        <v>40854</v>
      </c>
      <c r="E4834" s="7">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c r="W4834" t="str">
        <f>TEXT(Table_1[[#This Row],[Order Date]],"mmmm")</f>
        <v>November</v>
      </c>
    </row>
    <row r="4835" spans="1:23" ht="14.25" customHeight="1">
      <c r="A4835" s="2">
        <v>4834</v>
      </c>
      <c r="B4835" s="2" t="s">
        <v>7808</v>
      </c>
      <c r="C4835" s="2">
        <f>YEAR(Data!$D4835)</f>
        <v>2011</v>
      </c>
      <c r="D4835" s="7">
        <v>40854</v>
      </c>
      <c r="E4835" s="7">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c r="W4835" t="str">
        <f>TEXT(Table_1[[#This Row],[Order Date]],"mmmm")</f>
        <v>November</v>
      </c>
    </row>
    <row r="4836" spans="1:23" ht="14.25" customHeight="1">
      <c r="A4836" s="2">
        <v>4835</v>
      </c>
      <c r="B4836" s="2" t="s">
        <v>7810</v>
      </c>
      <c r="C4836" s="2">
        <f>YEAR(Data!$D4836)</f>
        <v>2014</v>
      </c>
      <c r="D4836" s="7">
        <v>41918</v>
      </c>
      <c r="E4836" s="7">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c r="W4836" t="str">
        <f>TEXT(Table_1[[#This Row],[Order Date]],"mmmm")</f>
        <v>October</v>
      </c>
    </row>
    <row r="4837" spans="1:23" ht="14.25" customHeight="1">
      <c r="A4837" s="2">
        <v>4836</v>
      </c>
      <c r="B4837" s="2" t="s">
        <v>7810</v>
      </c>
      <c r="C4837" s="2">
        <f>YEAR(Data!$D4837)</f>
        <v>2014</v>
      </c>
      <c r="D4837" s="7">
        <v>41918</v>
      </c>
      <c r="E4837" s="7">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c r="W4837" t="str">
        <f>TEXT(Table_1[[#This Row],[Order Date]],"mmmm")</f>
        <v>October</v>
      </c>
    </row>
    <row r="4838" spans="1:23" ht="14.25" customHeight="1">
      <c r="A4838" s="2">
        <v>4837</v>
      </c>
      <c r="B4838" s="2" t="s">
        <v>7810</v>
      </c>
      <c r="C4838" s="2">
        <f>YEAR(Data!$D4838)</f>
        <v>2014</v>
      </c>
      <c r="D4838" s="7">
        <v>41918</v>
      </c>
      <c r="E4838" s="7">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c r="W4838" t="str">
        <f>TEXT(Table_1[[#This Row],[Order Date]],"mmmm")</f>
        <v>October</v>
      </c>
    </row>
    <row r="4839" spans="1:23" ht="14.25" customHeight="1">
      <c r="A4839" s="2">
        <v>4838</v>
      </c>
      <c r="B4839" s="2" t="s">
        <v>7811</v>
      </c>
      <c r="C4839" s="2">
        <f>YEAR(Data!$D4839)</f>
        <v>2014</v>
      </c>
      <c r="D4839" s="7">
        <v>41792</v>
      </c>
      <c r="E4839" s="7">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c r="W4839" t="str">
        <f>TEXT(Table_1[[#This Row],[Order Date]],"mmmm")</f>
        <v>June</v>
      </c>
    </row>
    <row r="4840" spans="1:23" ht="14.25" customHeight="1">
      <c r="A4840" s="2">
        <v>4839</v>
      </c>
      <c r="B4840" s="2" t="s">
        <v>7811</v>
      </c>
      <c r="C4840" s="2">
        <f>YEAR(Data!$D4840)</f>
        <v>2014</v>
      </c>
      <c r="D4840" s="7">
        <v>41792</v>
      </c>
      <c r="E4840" s="7">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c r="W4840" t="str">
        <f>TEXT(Table_1[[#This Row],[Order Date]],"mmmm")</f>
        <v>June</v>
      </c>
    </row>
    <row r="4841" spans="1:23" ht="14.25" customHeight="1">
      <c r="A4841" s="2">
        <v>4840</v>
      </c>
      <c r="B4841" s="2" t="s">
        <v>7811</v>
      </c>
      <c r="C4841" s="2">
        <f>YEAR(Data!$D4841)</f>
        <v>2014</v>
      </c>
      <c r="D4841" s="7">
        <v>41792</v>
      </c>
      <c r="E4841" s="7">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c r="W4841" t="str">
        <f>TEXT(Table_1[[#This Row],[Order Date]],"mmmm")</f>
        <v>June</v>
      </c>
    </row>
    <row r="4842" spans="1:23" ht="14.25" customHeight="1">
      <c r="A4842" s="2">
        <v>4841</v>
      </c>
      <c r="B4842" s="2" t="s">
        <v>7812</v>
      </c>
      <c r="C4842" s="2">
        <f>YEAR(Data!$D4842)</f>
        <v>2014</v>
      </c>
      <c r="D4842" s="7">
        <v>41964</v>
      </c>
      <c r="E4842" s="7">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c r="W4842" t="str">
        <f>TEXT(Table_1[[#This Row],[Order Date]],"mmmm")</f>
        <v>November</v>
      </c>
    </row>
    <row r="4843" spans="1:23" ht="14.25" customHeight="1">
      <c r="A4843" s="2">
        <v>4842</v>
      </c>
      <c r="B4843" s="2" t="s">
        <v>7813</v>
      </c>
      <c r="C4843" s="2">
        <f>YEAR(Data!$D4843)</f>
        <v>2013</v>
      </c>
      <c r="D4843" s="7">
        <v>41632</v>
      </c>
      <c r="E4843" s="7">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c r="W4843" t="str">
        <f>TEXT(Table_1[[#This Row],[Order Date]],"mmmm")</f>
        <v>December</v>
      </c>
    </row>
    <row r="4844" spans="1:23" ht="14.25" customHeight="1">
      <c r="A4844" s="2">
        <v>4843</v>
      </c>
      <c r="B4844" s="2" t="s">
        <v>7814</v>
      </c>
      <c r="C4844" s="2">
        <f>YEAR(Data!$D4844)</f>
        <v>2014</v>
      </c>
      <c r="D4844" s="7">
        <v>41912</v>
      </c>
      <c r="E4844" s="7">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c r="W4844" t="str">
        <f>TEXT(Table_1[[#This Row],[Order Date]],"mmmm")</f>
        <v>September</v>
      </c>
    </row>
    <row r="4845" spans="1:23" ht="14.25" customHeight="1">
      <c r="A4845" s="2">
        <v>4844</v>
      </c>
      <c r="B4845" s="2" t="s">
        <v>7815</v>
      </c>
      <c r="C4845" s="2">
        <f>YEAR(Data!$D4845)</f>
        <v>2013</v>
      </c>
      <c r="D4845" s="7">
        <v>41586</v>
      </c>
      <c r="E4845" s="7">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c r="W4845" t="str">
        <f>TEXT(Table_1[[#This Row],[Order Date]],"mmmm")</f>
        <v>November</v>
      </c>
    </row>
    <row r="4846" spans="1:23" ht="14.25" customHeight="1">
      <c r="A4846" s="2">
        <v>4845</v>
      </c>
      <c r="B4846" s="2" t="s">
        <v>7816</v>
      </c>
      <c r="C4846" s="2">
        <f>YEAR(Data!$D4846)</f>
        <v>2011</v>
      </c>
      <c r="D4846" s="7">
        <v>40637</v>
      </c>
      <c r="E4846" s="7">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c r="W4846" t="str">
        <f>TEXT(Table_1[[#This Row],[Order Date]],"mmmm")</f>
        <v>April</v>
      </c>
    </row>
    <row r="4847" spans="1:23" ht="14.25" customHeight="1">
      <c r="A4847" s="2">
        <v>4846</v>
      </c>
      <c r="B4847" s="2" t="s">
        <v>7817</v>
      </c>
      <c r="C4847" s="2">
        <f>YEAR(Data!$D4847)</f>
        <v>2012</v>
      </c>
      <c r="D4847" s="7">
        <v>41113</v>
      </c>
      <c r="E4847" s="7">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c r="W4847" t="str">
        <f>TEXT(Table_1[[#This Row],[Order Date]],"mmmm")</f>
        <v>July</v>
      </c>
    </row>
    <row r="4848" spans="1:23" ht="14.25" customHeight="1">
      <c r="A4848" s="2">
        <v>4847</v>
      </c>
      <c r="B4848" s="2" t="s">
        <v>7818</v>
      </c>
      <c r="C4848" s="2">
        <f>YEAR(Data!$D4848)</f>
        <v>2011</v>
      </c>
      <c r="D4848" s="7">
        <v>40719</v>
      </c>
      <c r="E4848" s="7">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c r="W4848" t="str">
        <f>TEXT(Table_1[[#This Row],[Order Date]],"mmmm")</f>
        <v>June</v>
      </c>
    </row>
    <row r="4849" spans="1:23" ht="14.25" customHeight="1">
      <c r="A4849" s="2">
        <v>4848</v>
      </c>
      <c r="B4849" s="2" t="s">
        <v>7818</v>
      </c>
      <c r="C4849" s="2">
        <f>YEAR(Data!$D4849)</f>
        <v>2011</v>
      </c>
      <c r="D4849" s="7">
        <v>40719</v>
      </c>
      <c r="E4849" s="7">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c r="W4849" t="str">
        <f>TEXT(Table_1[[#This Row],[Order Date]],"mmmm")</f>
        <v>June</v>
      </c>
    </row>
    <row r="4850" spans="1:23" ht="14.25" customHeight="1">
      <c r="A4850" s="2">
        <v>4849</v>
      </c>
      <c r="B4850" s="2" t="s">
        <v>7818</v>
      </c>
      <c r="C4850" s="2">
        <f>YEAR(Data!$D4850)</f>
        <v>2011</v>
      </c>
      <c r="D4850" s="7">
        <v>40719</v>
      </c>
      <c r="E4850" s="7">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c r="W4850" t="str">
        <f>TEXT(Table_1[[#This Row],[Order Date]],"mmmm")</f>
        <v>June</v>
      </c>
    </row>
    <row r="4851" spans="1:23" ht="14.25" customHeight="1">
      <c r="A4851" s="2">
        <v>4850</v>
      </c>
      <c r="B4851" s="2" t="s">
        <v>7819</v>
      </c>
      <c r="C4851" s="2">
        <f>YEAR(Data!$D4851)</f>
        <v>2011</v>
      </c>
      <c r="D4851" s="7">
        <v>40794</v>
      </c>
      <c r="E4851" s="7">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c r="W4851" t="str">
        <f>TEXT(Table_1[[#This Row],[Order Date]],"mmmm")</f>
        <v>September</v>
      </c>
    </row>
    <row r="4852" spans="1:23" ht="14.25" customHeight="1">
      <c r="A4852" s="2">
        <v>4851</v>
      </c>
      <c r="B4852" s="2" t="s">
        <v>7819</v>
      </c>
      <c r="C4852" s="2">
        <f>YEAR(Data!$D4852)</f>
        <v>2011</v>
      </c>
      <c r="D4852" s="7">
        <v>40794</v>
      </c>
      <c r="E4852" s="7">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c r="W4852" t="str">
        <f>TEXT(Table_1[[#This Row],[Order Date]],"mmmm")</f>
        <v>September</v>
      </c>
    </row>
    <row r="4853" spans="1:23" ht="14.25" customHeight="1">
      <c r="A4853" s="2">
        <v>4852</v>
      </c>
      <c r="B4853" s="2" t="s">
        <v>7819</v>
      </c>
      <c r="C4853" s="2">
        <f>YEAR(Data!$D4853)</f>
        <v>2011</v>
      </c>
      <c r="D4853" s="7">
        <v>40794</v>
      </c>
      <c r="E4853" s="7">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c r="W4853" t="str">
        <f>TEXT(Table_1[[#This Row],[Order Date]],"mmmm")</f>
        <v>September</v>
      </c>
    </row>
    <row r="4854" spans="1:23" ht="14.25" customHeight="1">
      <c r="A4854" s="2">
        <v>4853</v>
      </c>
      <c r="B4854" s="2" t="s">
        <v>7819</v>
      </c>
      <c r="C4854" s="2">
        <f>YEAR(Data!$D4854)</f>
        <v>2011</v>
      </c>
      <c r="D4854" s="7">
        <v>40794</v>
      </c>
      <c r="E4854" s="7">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c r="W4854" t="str">
        <f>TEXT(Table_1[[#This Row],[Order Date]],"mmmm")</f>
        <v>September</v>
      </c>
    </row>
    <row r="4855" spans="1:23" ht="14.25" customHeight="1">
      <c r="A4855" s="2">
        <v>4854</v>
      </c>
      <c r="B4855" s="2" t="s">
        <v>7821</v>
      </c>
      <c r="C4855" s="2">
        <f>YEAR(Data!$D4855)</f>
        <v>2011</v>
      </c>
      <c r="D4855" s="7">
        <v>40889</v>
      </c>
      <c r="E4855" s="7">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c r="W4855" t="str">
        <f>TEXT(Table_1[[#This Row],[Order Date]],"mmmm")</f>
        <v>December</v>
      </c>
    </row>
    <row r="4856" spans="1:23" ht="14.25" customHeight="1">
      <c r="A4856" s="2">
        <v>4855</v>
      </c>
      <c r="B4856" s="2" t="s">
        <v>7821</v>
      </c>
      <c r="C4856" s="2">
        <f>YEAR(Data!$D4856)</f>
        <v>2011</v>
      </c>
      <c r="D4856" s="7">
        <v>40889</v>
      </c>
      <c r="E4856" s="7">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c r="W4856" t="str">
        <f>TEXT(Table_1[[#This Row],[Order Date]],"mmmm")</f>
        <v>December</v>
      </c>
    </row>
    <row r="4857" spans="1:23" ht="14.25" customHeight="1">
      <c r="A4857" s="2">
        <v>4856</v>
      </c>
      <c r="B4857" s="2" t="s">
        <v>7821</v>
      </c>
      <c r="C4857" s="2">
        <f>YEAR(Data!$D4857)</f>
        <v>2011</v>
      </c>
      <c r="D4857" s="7">
        <v>40889</v>
      </c>
      <c r="E4857" s="7">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c r="W4857" t="str">
        <f>TEXT(Table_1[[#This Row],[Order Date]],"mmmm")</f>
        <v>December</v>
      </c>
    </row>
    <row r="4858" spans="1:23" ht="14.25" customHeight="1">
      <c r="A4858" s="2">
        <v>4857</v>
      </c>
      <c r="B4858" s="2" t="s">
        <v>7822</v>
      </c>
      <c r="C4858" s="2">
        <f>YEAR(Data!$D4858)</f>
        <v>2012</v>
      </c>
      <c r="D4858" s="7">
        <v>40921</v>
      </c>
      <c r="E4858" s="7">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c r="W4858" t="str">
        <f>TEXT(Table_1[[#This Row],[Order Date]],"mmmm")</f>
        <v>January</v>
      </c>
    </row>
    <row r="4859" spans="1:23" ht="14.25" customHeight="1">
      <c r="A4859" s="2">
        <v>4858</v>
      </c>
      <c r="B4859" s="2" t="s">
        <v>7822</v>
      </c>
      <c r="C4859" s="2">
        <f>YEAR(Data!$D4859)</f>
        <v>2012</v>
      </c>
      <c r="D4859" s="7">
        <v>40921</v>
      </c>
      <c r="E4859" s="7">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c r="W4859" t="str">
        <f>TEXT(Table_1[[#This Row],[Order Date]],"mmmm")</f>
        <v>January</v>
      </c>
    </row>
    <row r="4860" spans="1:23" ht="14.25" customHeight="1">
      <c r="A4860" s="2">
        <v>4859</v>
      </c>
      <c r="B4860" s="2" t="s">
        <v>7822</v>
      </c>
      <c r="C4860" s="2">
        <f>YEAR(Data!$D4860)</f>
        <v>2012</v>
      </c>
      <c r="D4860" s="7">
        <v>40921</v>
      </c>
      <c r="E4860" s="7">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c r="W4860" t="str">
        <f>TEXT(Table_1[[#This Row],[Order Date]],"mmmm")</f>
        <v>January</v>
      </c>
    </row>
    <row r="4861" spans="1:23" ht="14.25" customHeight="1">
      <c r="A4861" s="2">
        <v>4860</v>
      </c>
      <c r="B4861" s="2" t="s">
        <v>7825</v>
      </c>
      <c r="C4861" s="2">
        <f>YEAR(Data!$D4861)</f>
        <v>2014</v>
      </c>
      <c r="D4861" s="7">
        <v>41989</v>
      </c>
      <c r="E4861" s="7">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c r="W4861" t="str">
        <f>TEXT(Table_1[[#This Row],[Order Date]],"mmmm")</f>
        <v>December</v>
      </c>
    </row>
    <row r="4862" spans="1:23" ht="14.25" customHeight="1">
      <c r="A4862" s="2">
        <v>4861</v>
      </c>
      <c r="B4862" s="2" t="s">
        <v>7827</v>
      </c>
      <c r="C4862" s="2">
        <f>YEAR(Data!$D4862)</f>
        <v>2013</v>
      </c>
      <c r="D4862" s="7">
        <v>41627</v>
      </c>
      <c r="E4862" s="7">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c r="W4862" t="str">
        <f>TEXT(Table_1[[#This Row],[Order Date]],"mmmm")</f>
        <v>December</v>
      </c>
    </row>
    <row r="4863" spans="1:23" ht="14.25" customHeight="1">
      <c r="A4863" s="2">
        <v>4862</v>
      </c>
      <c r="B4863" s="2" t="s">
        <v>7828</v>
      </c>
      <c r="C4863" s="2">
        <f>YEAR(Data!$D4863)</f>
        <v>2011</v>
      </c>
      <c r="D4863" s="7">
        <v>40644</v>
      </c>
      <c r="E4863" s="7">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c r="W4863" t="str">
        <f>TEXT(Table_1[[#This Row],[Order Date]],"mmmm")</f>
        <v>April</v>
      </c>
    </row>
    <row r="4864" spans="1:23" ht="14.25" customHeight="1">
      <c r="A4864" s="2">
        <v>4863</v>
      </c>
      <c r="B4864" s="2" t="s">
        <v>7829</v>
      </c>
      <c r="C4864" s="2">
        <f>YEAR(Data!$D4864)</f>
        <v>2013</v>
      </c>
      <c r="D4864" s="7">
        <v>41589</v>
      </c>
      <c r="E4864" s="7">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c r="W4864" t="str">
        <f>TEXT(Table_1[[#This Row],[Order Date]],"mmmm")</f>
        <v>November</v>
      </c>
    </row>
    <row r="4865" spans="1:23" ht="14.25" customHeight="1">
      <c r="A4865" s="2">
        <v>4864</v>
      </c>
      <c r="B4865" s="2" t="s">
        <v>7829</v>
      </c>
      <c r="C4865" s="2">
        <f>YEAR(Data!$D4865)</f>
        <v>2013</v>
      </c>
      <c r="D4865" s="7">
        <v>41589</v>
      </c>
      <c r="E4865" s="7">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c r="W4865" t="str">
        <f>TEXT(Table_1[[#This Row],[Order Date]],"mmmm")</f>
        <v>November</v>
      </c>
    </row>
    <row r="4866" spans="1:23" ht="14.25" customHeight="1">
      <c r="A4866" s="2">
        <v>4865</v>
      </c>
      <c r="B4866" s="2" t="s">
        <v>7830</v>
      </c>
      <c r="C4866" s="2">
        <f>YEAR(Data!$D4866)</f>
        <v>2014</v>
      </c>
      <c r="D4866" s="7">
        <v>41817</v>
      </c>
      <c r="E4866" s="7">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c r="W4866" t="str">
        <f>TEXT(Table_1[[#This Row],[Order Date]],"mmmm")</f>
        <v>June</v>
      </c>
    </row>
    <row r="4867" spans="1:23" ht="14.25" customHeight="1">
      <c r="A4867" s="2">
        <v>4866</v>
      </c>
      <c r="B4867" s="2" t="s">
        <v>7831</v>
      </c>
      <c r="C4867" s="2">
        <f>YEAR(Data!$D4867)</f>
        <v>2014</v>
      </c>
      <c r="D4867" s="7">
        <v>41957</v>
      </c>
      <c r="E4867" s="7">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c r="W4867" t="str">
        <f>TEXT(Table_1[[#This Row],[Order Date]],"mmmm")</f>
        <v>November</v>
      </c>
    </row>
    <row r="4868" spans="1:23" ht="14.25" customHeight="1">
      <c r="A4868" s="2">
        <v>4867</v>
      </c>
      <c r="B4868" s="2" t="s">
        <v>7831</v>
      </c>
      <c r="C4868" s="2">
        <f>YEAR(Data!$D4868)</f>
        <v>2014</v>
      </c>
      <c r="D4868" s="7">
        <v>41957</v>
      </c>
      <c r="E4868" s="7">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c r="W4868" t="str">
        <f>TEXT(Table_1[[#This Row],[Order Date]],"mmmm")</f>
        <v>November</v>
      </c>
    </row>
    <row r="4869" spans="1:23" ht="14.25" customHeight="1">
      <c r="A4869" s="2">
        <v>4868</v>
      </c>
      <c r="B4869" s="2" t="s">
        <v>7831</v>
      </c>
      <c r="C4869" s="2">
        <f>YEAR(Data!$D4869)</f>
        <v>2014</v>
      </c>
      <c r="D4869" s="7">
        <v>41957</v>
      </c>
      <c r="E4869" s="7">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c r="W4869" t="str">
        <f>TEXT(Table_1[[#This Row],[Order Date]],"mmmm")</f>
        <v>November</v>
      </c>
    </row>
    <row r="4870" spans="1:23" ht="14.25" customHeight="1">
      <c r="A4870" s="2">
        <v>4869</v>
      </c>
      <c r="B4870" s="2" t="s">
        <v>7831</v>
      </c>
      <c r="C4870" s="2">
        <f>YEAR(Data!$D4870)</f>
        <v>2014</v>
      </c>
      <c r="D4870" s="7">
        <v>41957</v>
      </c>
      <c r="E4870" s="7">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c r="W4870" t="str">
        <f>TEXT(Table_1[[#This Row],[Order Date]],"mmmm")</f>
        <v>November</v>
      </c>
    </row>
    <row r="4871" spans="1:23" ht="14.25" customHeight="1">
      <c r="A4871" s="2">
        <v>4870</v>
      </c>
      <c r="B4871" s="2" t="s">
        <v>7832</v>
      </c>
      <c r="C4871" s="2">
        <f>YEAR(Data!$D4871)</f>
        <v>2014</v>
      </c>
      <c r="D4871" s="7">
        <v>41968</v>
      </c>
      <c r="E4871" s="7">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c r="W4871" t="str">
        <f>TEXT(Table_1[[#This Row],[Order Date]],"mmmm")</f>
        <v>November</v>
      </c>
    </row>
    <row r="4872" spans="1:23" ht="14.25" customHeight="1">
      <c r="A4872" s="2">
        <v>4871</v>
      </c>
      <c r="B4872" s="2" t="s">
        <v>7832</v>
      </c>
      <c r="C4872" s="2">
        <f>YEAR(Data!$D4872)</f>
        <v>2014</v>
      </c>
      <c r="D4872" s="7">
        <v>41968</v>
      </c>
      <c r="E4872" s="7">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c r="W4872" t="str">
        <f>TEXT(Table_1[[#This Row],[Order Date]],"mmmm")</f>
        <v>November</v>
      </c>
    </row>
    <row r="4873" spans="1:23" ht="14.25" customHeight="1">
      <c r="A4873" s="2">
        <v>4872</v>
      </c>
      <c r="B4873" s="2" t="s">
        <v>7833</v>
      </c>
      <c r="C4873" s="2">
        <f>YEAR(Data!$D4873)</f>
        <v>2014</v>
      </c>
      <c r="D4873" s="7">
        <v>41783</v>
      </c>
      <c r="E4873" s="7">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c r="W4873" t="str">
        <f>TEXT(Table_1[[#This Row],[Order Date]],"mmmm")</f>
        <v>May</v>
      </c>
    </row>
    <row r="4874" spans="1:23" ht="14.25" customHeight="1">
      <c r="A4874" s="2">
        <v>4873</v>
      </c>
      <c r="B4874" s="2" t="s">
        <v>7833</v>
      </c>
      <c r="C4874" s="2">
        <f>YEAR(Data!$D4874)</f>
        <v>2014</v>
      </c>
      <c r="D4874" s="7">
        <v>41783</v>
      </c>
      <c r="E4874" s="7">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c r="W4874" t="str">
        <f>TEXT(Table_1[[#This Row],[Order Date]],"mmmm")</f>
        <v>May</v>
      </c>
    </row>
    <row r="4875" spans="1:23" ht="14.25" customHeight="1">
      <c r="A4875" s="2">
        <v>4874</v>
      </c>
      <c r="B4875" s="2" t="s">
        <v>7833</v>
      </c>
      <c r="C4875" s="2">
        <f>YEAR(Data!$D4875)</f>
        <v>2014</v>
      </c>
      <c r="D4875" s="7">
        <v>41783</v>
      </c>
      <c r="E4875" s="7">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c r="W4875" t="str">
        <f>TEXT(Table_1[[#This Row],[Order Date]],"mmmm")</f>
        <v>May</v>
      </c>
    </row>
    <row r="4876" spans="1:23" ht="14.25" customHeight="1">
      <c r="A4876" s="2">
        <v>4875</v>
      </c>
      <c r="B4876" s="2" t="s">
        <v>7833</v>
      </c>
      <c r="C4876" s="2">
        <f>YEAR(Data!$D4876)</f>
        <v>2014</v>
      </c>
      <c r="D4876" s="7">
        <v>41783</v>
      </c>
      <c r="E4876" s="7">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c r="W4876" t="str">
        <f>TEXT(Table_1[[#This Row],[Order Date]],"mmmm")</f>
        <v>May</v>
      </c>
    </row>
    <row r="4877" spans="1:23" ht="14.25" customHeight="1">
      <c r="A4877" s="2">
        <v>4876</v>
      </c>
      <c r="B4877" s="2" t="s">
        <v>7836</v>
      </c>
      <c r="C4877" s="2">
        <f>YEAR(Data!$D4877)</f>
        <v>2011</v>
      </c>
      <c r="D4877" s="7">
        <v>40879</v>
      </c>
      <c r="E4877" s="7">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c r="W4877" t="str">
        <f>TEXT(Table_1[[#This Row],[Order Date]],"mmmm")</f>
        <v>December</v>
      </c>
    </row>
    <row r="4878" spans="1:23" ht="14.25" customHeight="1">
      <c r="A4878" s="2">
        <v>4877</v>
      </c>
      <c r="B4878" s="2" t="s">
        <v>7837</v>
      </c>
      <c r="C4878" s="2">
        <f>YEAR(Data!$D4878)</f>
        <v>2011</v>
      </c>
      <c r="D4878" s="7">
        <v>40819</v>
      </c>
      <c r="E4878" s="7">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c r="W4878" t="str">
        <f>TEXT(Table_1[[#This Row],[Order Date]],"mmmm")</f>
        <v>October</v>
      </c>
    </row>
    <row r="4879" spans="1:23" ht="14.25" customHeight="1">
      <c r="A4879" s="2">
        <v>4878</v>
      </c>
      <c r="B4879" s="2" t="s">
        <v>7837</v>
      </c>
      <c r="C4879" s="2">
        <f>YEAR(Data!$D4879)</f>
        <v>2011</v>
      </c>
      <c r="D4879" s="7">
        <v>40819</v>
      </c>
      <c r="E4879" s="7">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c r="W4879" t="str">
        <f>TEXT(Table_1[[#This Row],[Order Date]],"mmmm")</f>
        <v>October</v>
      </c>
    </row>
    <row r="4880" spans="1:23" ht="14.25" customHeight="1">
      <c r="A4880" s="2">
        <v>4879</v>
      </c>
      <c r="B4880" s="2" t="s">
        <v>7838</v>
      </c>
      <c r="C4880" s="2">
        <f>YEAR(Data!$D4880)</f>
        <v>2013</v>
      </c>
      <c r="D4880" s="7">
        <v>41485</v>
      </c>
      <c r="E4880" s="7">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c r="W4880" t="str">
        <f>TEXT(Table_1[[#This Row],[Order Date]],"mmmm")</f>
        <v>July</v>
      </c>
    </row>
    <row r="4881" spans="1:23" ht="14.25" customHeight="1">
      <c r="A4881" s="2">
        <v>4880</v>
      </c>
      <c r="B4881" s="2" t="s">
        <v>7840</v>
      </c>
      <c r="C4881" s="2">
        <f>YEAR(Data!$D4881)</f>
        <v>2014</v>
      </c>
      <c r="D4881" s="7">
        <v>41946</v>
      </c>
      <c r="E4881" s="7">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c r="W4881" t="str">
        <f>TEXT(Table_1[[#This Row],[Order Date]],"mmmm")</f>
        <v>November</v>
      </c>
    </row>
    <row r="4882" spans="1:23" ht="14.25" customHeight="1">
      <c r="A4882" s="2">
        <v>4881</v>
      </c>
      <c r="B4882" s="2" t="s">
        <v>7840</v>
      </c>
      <c r="C4882" s="2">
        <f>YEAR(Data!$D4882)</f>
        <v>2014</v>
      </c>
      <c r="D4882" s="7">
        <v>41946</v>
      </c>
      <c r="E4882" s="7">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c r="W4882" t="str">
        <f>TEXT(Table_1[[#This Row],[Order Date]],"mmmm")</f>
        <v>November</v>
      </c>
    </row>
    <row r="4883" spans="1:23" ht="14.25" customHeight="1">
      <c r="A4883" s="2">
        <v>4882</v>
      </c>
      <c r="B4883" s="2" t="s">
        <v>7840</v>
      </c>
      <c r="C4883" s="2">
        <f>YEAR(Data!$D4883)</f>
        <v>2014</v>
      </c>
      <c r="D4883" s="7">
        <v>41946</v>
      </c>
      <c r="E4883" s="7">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c r="W4883" t="str">
        <f>TEXT(Table_1[[#This Row],[Order Date]],"mmmm")</f>
        <v>November</v>
      </c>
    </row>
    <row r="4884" spans="1:23" ht="14.25" customHeight="1">
      <c r="A4884" s="2">
        <v>4883</v>
      </c>
      <c r="B4884" s="2" t="s">
        <v>7840</v>
      </c>
      <c r="C4884" s="2">
        <f>YEAR(Data!$D4884)</f>
        <v>2014</v>
      </c>
      <c r="D4884" s="7">
        <v>41946</v>
      </c>
      <c r="E4884" s="7">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c r="W4884" t="str">
        <f>TEXT(Table_1[[#This Row],[Order Date]],"mmmm")</f>
        <v>November</v>
      </c>
    </row>
    <row r="4885" spans="1:23" ht="14.25" customHeight="1">
      <c r="A4885" s="2">
        <v>4884</v>
      </c>
      <c r="B4885" s="2" t="s">
        <v>7841</v>
      </c>
      <c r="C4885" s="2">
        <f>YEAR(Data!$D4885)</f>
        <v>2014</v>
      </c>
      <c r="D4885" s="7">
        <v>41707</v>
      </c>
      <c r="E4885" s="7">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c r="W4885" t="str">
        <f>TEXT(Table_1[[#This Row],[Order Date]],"mmmm")</f>
        <v>March</v>
      </c>
    </row>
    <row r="4886" spans="1:23" ht="14.25" customHeight="1">
      <c r="A4886" s="2">
        <v>4885</v>
      </c>
      <c r="B4886" s="2" t="s">
        <v>7841</v>
      </c>
      <c r="C4886" s="2">
        <f>YEAR(Data!$D4886)</f>
        <v>2014</v>
      </c>
      <c r="D4886" s="7">
        <v>41707</v>
      </c>
      <c r="E4886" s="7">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c r="W4886" t="str">
        <f>TEXT(Table_1[[#This Row],[Order Date]],"mmmm")</f>
        <v>March</v>
      </c>
    </row>
    <row r="4887" spans="1:23" ht="14.25" customHeight="1">
      <c r="A4887" s="2">
        <v>4886</v>
      </c>
      <c r="B4887" s="2" t="s">
        <v>7842</v>
      </c>
      <c r="C4887" s="2">
        <f>YEAR(Data!$D4887)</f>
        <v>2011</v>
      </c>
      <c r="D4887" s="7">
        <v>40893</v>
      </c>
      <c r="E4887" s="7">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c r="W4887" t="str">
        <f>TEXT(Table_1[[#This Row],[Order Date]],"mmmm")</f>
        <v>December</v>
      </c>
    </row>
    <row r="4888" spans="1:23" ht="14.25" customHeight="1">
      <c r="A4888" s="2">
        <v>4887</v>
      </c>
      <c r="B4888" s="2" t="s">
        <v>7843</v>
      </c>
      <c r="C4888" s="2">
        <f>YEAR(Data!$D4888)</f>
        <v>2013</v>
      </c>
      <c r="D4888" s="7">
        <v>41607</v>
      </c>
      <c r="E4888" s="7">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c r="W4888" t="str">
        <f>TEXT(Table_1[[#This Row],[Order Date]],"mmmm")</f>
        <v>November</v>
      </c>
    </row>
    <row r="4889" spans="1:23" ht="14.25" customHeight="1">
      <c r="A4889" s="2">
        <v>4888</v>
      </c>
      <c r="B4889" s="2" t="s">
        <v>7843</v>
      </c>
      <c r="C4889" s="2">
        <f>YEAR(Data!$D4889)</f>
        <v>2013</v>
      </c>
      <c r="D4889" s="7">
        <v>41607</v>
      </c>
      <c r="E4889" s="7">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c r="W4889" t="str">
        <f>TEXT(Table_1[[#This Row],[Order Date]],"mmmm")</f>
        <v>November</v>
      </c>
    </row>
    <row r="4890" spans="1:23" ht="14.25" customHeight="1">
      <c r="A4890" s="2">
        <v>4889</v>
      </c>
      <c r="B4890" s="2" t="s">
        <v>7843</v>
      </c>
      <c r="C4890" s="2">
        <f>YEAR(Data!$D4890)</f>
        <v>2013</v>
      </c>
      <c r="D4890" s="7">
        <v>41607</v>
      </c>
      <c r="E4890" s="7">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c r="W4890" t="str">
        <f>TEXT(Table_1[[#This Row],[Order Date]],"mmmm")</f>
        <v>November</v>
      </c>
    </row>
    <row r="4891" spans="1:23" ht="14.25" customHeight="1">
      <c r="A4891" s="2">
        <v>4890</v>
      </c>
      <c r="B4891" s="2" t="s">
        <v>7843</v>
      </c>
      <c r="C4891" s="2">
        <f>YEAR(Data!$D4891)</f>
        <v>2013</v>
      </c>
      <c r="D4891" s="7">
        <v>41607</v>
      </c>
      <c r="E4891" s="7">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c r="W4891" t="str">
        <f>TEXT(Table_1[[#This Row],[Order Date]],"mmmm")</f>
        <v>November</v>
      </c>
    </row>
    <row r="4892" spans="1:23" ht="14.25" customHeight="1">
      <c r="A4892" s="2">
        <v>4891</v>
      </c>
      <c r="B4892" s="2" t="s">
        <v>7844</v>
      </c>
      <c r="C4892" s="2">
        <f>YEAR(Data!$D4892)</f>
        <v>2013</v>
      </c>
      <c r="D4892" s="7">
        <v>41632</v>
      </c>
      <c r="E4892" s="7">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c r="W4892" t="str">
        <f>TEXT(Table_1[[#This Row],[Order Date]],"mmmm")</f>
        <v>December</v>
      </c>
    </row>
    <row r="4893" spans="1:23" ht="14.25" customHeight="1">
      <c r="A4893" s="2">
        <v>4892</v>
      </c>
      <c r="B4893" s="2" t="s">
        <v>7844</v>
      </c>
      <c r="C4893" s="2">
        <f>YEAR(Data!$D4893)</f>
        <v>2013</v>
      </c>
      <c r="D4893" s="7">
        <v>41632</v>
      </c>
      <c r="E4893" s="7">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c r="W4893" t="str">
        <f>TEXT(Table_1[[#This Row],[Order Date]],"mmmm")</f>
        <v>December</v>
      </c>
    </row>
    <row r="4894" spans="1:23" ht="14.25" customHeight="1">
      <c r="A4894" s="2">
        <v>4893</v>
      </c>
      <c r="B4894" s="2" t="s">
        <v>7844</v>
      </c>
      <c r="C4894" s="2">
        <f>YEAR(Data!$D4894)</f>
        <v>2013</v>
      </c>
      <c r="D4894" s="7">
        <v>41632</v>
      </c>
      <c r="E4894" s="7">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c r="W4894" t="str">
        <f>TEXT(Table_1[[#This Row],[Order Date]],"mmmm")</f>
        <v>December</v>
      </c>
    </row>
    <row r="4895" spans="1:23" ht="14.25" customHeight="1">
      <c r="A4895" s="2">
        <v>4894</v>
      </c>
      <c r="B4895" s="2" t="s">
        <v>7844</v>
      </c>
      <c r="C4895" s="2">
        <f>YEAR(Data!$D4895)</f>
        <v>2013</v>
      </c>
      <c r="D4895" s="7">
        <v>41632</v>
      </c>
      <c r="E4895" s="7">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c r="W4895" t="str">
        <f>TEXT(Table_1[[#This Row],[Order Date]],"mmmm")</f>
        <v>December</v>
      </c>
    </row>
    <row r="4896" spans="1:23" ht="14.25" customHeight="1">
      <c r="A4896" s="2">
        <v>4895</v>
      </c>
      <c r="B4896" s="2" t="s">
        <v>7844</v>
      </c>
      <c r="C4896" s="2">
        <f>YEAR(Data!$D4896)</f>
        <v>2013</v>
      </c>
      <c r="D4896" s="7">
        <v>41632</v>
      </c>
      <c r="E4896" s="7">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c r="W4896" t="str">
        <f>TEXT(Table_1[[#This Row],[Order Date]],"mmmm")</f>
        <v>December</v>
      </c>
    </row>
    <row r="4897" spans="1:23" ht="14.25" customHeight="1">
      <c r="A4897" s="2">
        <v>4896</v>
      </c>
      <c r="B4897" s="2" t="s">
        <v>7844</v>
      </c>
      <c r="C4897" s="2">
        <f>YEAR(Data!$D4897)</f>
        <v>2013</v>
      </c>
      <c r="D4897" s="7">
        <v>41632</v>
      </c>
      <c r="E4897" s="7">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c r="W4897" t="str">
        <f>TEXT(Table_1[[#This Row],[Order Date]],"mmmm")</f>
        <v>December</v>
      </c>
    </row>
    <row r="4898" spans="1:23" ht="14.25" customHeight="1">
      <c r="A4898" s="2">
        <v>4897</v>
      </c>
      <c r="B4898" s="2" t="s">
        <v>7844</v>
      </c>
      <c r="C4898" s="2">
        <f>YEAR(Data!$D4898)</f>
        <v>2013</v>
      </c>
      <c r="D4898" s="7">
        <v>41632</v>
      </c>
      <c r="E4898" s="7">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c r="W4898" t="str">
        <f>TEXT(Table_1[[#This Row],[Order Date]],"mmmm")</f>
        <v>December</v>
      </c>
    </row>
    <row r="4899" spans="1:23" ht="14.25" customHeight="1">
      <c r="A4899" s="2">
        <v>4898</v>
      </c>
      <c r="B4899" s="2" t="s">
        <v>7847</v>
      </c>
      <c r="C4899" s="2">
        <f>YEAR(Data!$D4899)</f>
        <v>2011</v>
      </c>
      <c r="D4899" s="7">
        <v>40831</v>
      </c>
      <c r="E4899" s="7">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c r="W4899" t="str">
        <f>TEXT(Table_1[[#This Row],[Order Date]],"mmmm")</f>
        <v>October</v>
      </c>
    </row>
    <row r="4900" spans="1:23" ht="14.25" customHeight="1">
      <c r="A4900" s="2">
        <v>4899</v>
      </c>
      <c r="B4900" s="2" t="s">
        <v>7847</v>
      </c>
      <c r="C4900" s="2">
        <f>YEAR(Data!$D4900)</f>
        <v>2011</v>
      </c>
      <c r="D4900" s="7">
        <v>40831</v>
      </c>
      <c r="E4900" s="7">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c r="W4900" t="str">
        <f>TEXT(Table_1[[#This Row],[Order Date]],"mmmm")</f>
        <v>October</v>
      </c>
    </row>
    <row r="4901" spans="1:23" ht="14.25" customHeight="1">
      <c r="A4901" s="2">
        <v>4900</v>
      </c>
      <c r="B4901" s="2" t="s">
        <v>7848</v>
      </c>
      <c r="C4901" s="2">
        <f>YEAR(Data!$D4901)</f>
        <v>2013</v>
      </c>
      <c r="D4901" s="7">
        <v>41509</v>
      </c>
      <c r="E4901" s="7">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c r="W4901" t="str">
        <f>TEXT(Table_1[[#This Row],[Order Date]],"mmmm")</f>
        <v>August</v>
      </c>
    </row>
    <row r="4902" spans="1:23" ht="14.25" customHeight="1">
      <c r="A4902" s="2">
        <v>4901</v>
      </c>
      <c r="B4902" s="2" t="s">
        <v>7849</v>
      </c>
      <c r="C4902" s="2">
        <f>YEAR(Data!$D4902)</f>
        <v>2014</v>
      </c>
      <c r="D4902" s="7">
        <v>41991</v>
      </c>
      <c r="E4902" s="7">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c r="W4902" t="str">
        <f>TEXT(Table_1[[#This Row],[Order Date]],"mmmm")</f>
        <v>December</v>
      </c>
    </row>
    <row r="4903" spans="1:23" ht="14.25" customHeight="1">
      <c r="A4903" s="2">
        <v>4902</v>
      </c>
      <c r="B4903" s="2" t="s">
        <v>7849</v>
      </c>
      <c r="C4903" s="2">
        <f>YEAR(Data!$D4903)</f>
        <v>2014</v>
      </c>
      <c r="D4903" s="7">
        <v>41991</v>
      </c>
      <c r="E4903" s="7">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c r="W4903" t="str">
        <f>TEXT(Table_1[[#This Row],[Order Date]],"mmmm")</f>
        <v>December</v>
      </c>
    </row>
    <row r="4904" spans="1:23" ht="14.25" customHeight="1">
      <c r="A4904" s="2">
        <v>4903</v>
      </c>
      <c r="B4904" s="2" t="s">
        <v>7850</v>
      </c>
      <c r="C4904" s="2">
        <f>YEAR(Data!$D4904)</f>
        <v>2014</v>
      </c>
      <c r="D4904" s="7">
        <v>41706</v>
      </c>
      <c r="E4904" s="7">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c r="W4904" t="str">
        <f>TEXT(Table_1[[#This Row],[Order Date]],"mmmm")</f>
        <v>March</v>
      </c>
    </row>
    <row r="4905" spans="1:23" ht="14.25" customHeight="1">
      <c r="A4905" s="2">
        <v>4904</v>
      </c>
      <c r="B4905" s="2" t="s">
        <v>7850</v>
      </c>
      <c r="C4905" s="2">
        <f>YEAR(Data!$D4905)</f>
        <v>2014</v>
      </c>
      <c r="D4905" s="7">
        <v>41706</v>
      </c>
      <c r="E4905" s="7">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c r="W4905" t="str">
        <f>TEXT(Table_1[[#This Row],[Order Date]],"mmmm")</f>
        <v>March</v>
      </c>
    </row>
    <row r="4906" spans="1:23" ht="14.25" customHeight="1">
      <c r="A4906" s="2">
        <v>4905</v>
      </c>
      <c r="B4906" s="2" t="s">
        <v>7851</v>
      </c>
      <c r="C4906" s="2">
        <f>YEAR(Data!$D4906)</f>
        <v>2011</v>
      </c>
      <c r="D4906" s="7">
        <v>40878</v>
      </c>
      <c r="E4906" s="7">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c r="W4906" t="str">
        <f>TEXT(Table_1[[#This Row],[Order Date]],"mmmm")</f>
        <v>December</v>
      </c>
    </row>
    <row r="4907" spans="1:23" ht="14.25" customHeight="1">
      <c r="A4907" s="2">
        <v>4906</v>
      </c>
      <c r="B4907" s="2" t="s">
        <v>7852</v>
      </c>
      <c r="C4907" s="2">
        <f>YEAR(Data!$D4907)</f>
        <v>2011</v>
      </c>
      <c r="D4907" s="7">
        <v>40830</v>
      </c>
      <c r="E4907" s="7">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c r="W4907" t="str">
        <f>TEXT(Table_1[[#This Row],[Order Date]],"mmmm")</f>
        <v>October</v>
      </c>
    </row>
    <row r="4908" spans="1:23" ht="14.25" customHeight="1">
      <c r="A4908" s="2">
        <v>4907</v>
      </c>
      <c r="B4908" s="2" t="s">
        <v>7852</v>
      </c>
      <c r="C4908" s="2">
        <f>YEAR(Data!$D4908)</f>
        <v>2011</v>
      </c>
      <c r="D4908" s="7">
        <v>40830</v>
      </c>
      <c r="E4908" s="7">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c r="W4908" t="str">
        <f>TEXT(Table_1[[#This Row],[Order Date]],"mmmm")</f>
        <v>October</v>
      </c>
    </row>
    <row r="4909" spans="1:23" ht="14.25" customHeight="1">
      <c r="A4909" s="2">
        <v>4908</v>
      </c>
      <c r="B4909" s="2" t="s">
        <v>7853</v>
      </c>
      <c r="C4909" s="2">
        <f>YEAR(Data!$D4909)</f>
        <v>2011</v>
      </c>
      <c r="D4909" s="7">
        <v>40865</v>
      </c>
      <c r="E4909" s="7">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c r="W4909" t="str">
        <f>TEXT(Table_1[[#This Row],[Order Date]],"mmmm")</f>
        <v>November</v>
      </c>
    </row>
    <row r="4910" spans="1:23" ht="14.25" customHeight="1">
      <c r="A4910" s="2">
        <v>4909</v>
      </c>
      <c r="B4910" s="2" t="s">
        <v>7853</v>
      </c>
      <c r="C4910" s="2">
        <f>YEAR(Data!$D4910)</f>
        <v>2011</v>
      </c>
      <c r="D4910" s="7">
        <v>40865</v>
      </c>
      <c r="E4910" s="7">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c r="W4910" t="str">
        <f>TEXT(Table_1[[#This Row],[Order Date]],"mmmm")</f>
        <v>November</v>
      </c>
    </row>
    <row r="4911" spans="1:23" ht="14.25" customHeight="1">
      <c r="A4911" s="2">
        <v>4910</v>
      </c>
      <c r="B4911" s="2" t="s">
        <v>7856</v>
      </c>
      <c r="C4911" s="2">
        <f>YEAR(Data!$D4911)</f>
        <v>2014</v>
      </c>
      <c r="D4911" s="7">
        <v>41654</v>
      </c>
      <c r="E4911" s="7">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c r="W4911" t="str">
        <f>TEXT(Table_1[[#This Row],[Order Date]],"mmmm")</f>
        <v>January</v>
      </c>
    </row>
    <row r="4912" spans="1:23" ht="14.25" customHeight="1">
      <c r="A4912" s="2">
        <v>4911</v>
      </c>
      <c r="B4912" s="2" t="s">
        <v>7856</v>
      </c>
      <c r="C4912" s="2">
        <f>YEAR(Data!$D4912)</f>
        <v>2014</v>
      </c>
      <c r="D4912" s="7">
        <v>41654</v>
      </c>
      <c r="E4912" s="7">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c r="W4912" t="str">
        <f>TEXT(Table_1[[#This Row],[Order Date]],"mmmm")</f>
        <v>January</v>
      </c>
    </row>
    <row r="4913" spans="1:23" ht="14.25" customHeight="1">
      <c r="A4913" s="2">
        <v>4912</v>
      </c>
      <c r="B4913" s="2" t="s">
        <v>7856</v>
      </c>
      <c r="C4913" s="2">
        <f>YEAR(Data!$D4913)</f>
        <v>2014</v>
      </c>
      <c r="D4913" s="7">
        <v>41654</v>
      </c>
      <c r="E4913" s="7">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c r="W4913" t="str">
        <f>TEXT(Table_1[[#This Row],[Order Date]],"mmmm")</f>
        <v>January</v>
      </c>
    </row>
    <row r="4914" spans="1:23" ht="14.25" customHeight="1">
      <c r="A4914" s="2">
        <v>4913</v>
      </c>
      <c r="B4914" s="2" t="s">
        <v>7856</v>
      </c>
      <c r="C4914" s="2">
        <f>YEAR(Data!$D4914)</f>
        <v>2014</v>
      </c>
      <c r="D4914" s="7">
        <v>41654</v>
      </c>
      <c r="E4914" s="7">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c r="W4914" t="str">
        <f>TEXT(Table_1[[#This Row],[Order Date]],"mmmm")</f>
        <v>January</v>
      </c>
    </row>
    <row r="4915" spans="1:23" ht="14.25" customHeight="1">
      <c r="A4915" s="2">
        <v>4914</v>
      </c>
      <c r="B4915" s="2" t="s">
        <v>7856</v>
      </c>
      <c r="C4915" s="2">
        <f>YEAR(Data!$D4915)</f>
        <v>2014</v>
      </c>
      <c r="D4915" s="7">
        <v>41654</v>
      </c>
      <c r="E4915" s="7">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c r="W4915" t="str">
        <f>TEXT(Table_1[[#This Row],[Order Date]],"mmmm")</f>
        <v>January</v>
      </c>
    </row>
    <row r="4916" spans="1:23" ht="14.25" customHeight="1">
      <c r="A4916" s="2">
        <v>4915</v>
      </c>
      <c r="B4916" s="2" t="s">
        <v>7857</v>
      </c>
      <c r="C4916" s="2">
        <f>YEAR(Data!$D4916)</f>
        <v>2012</v>
      </c>
      <c r="D4916" s="7">
        <v>41176</v>
      </c>
      <c r="E4916" s="7">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c r="W4916" t="str">
        <f>TEXT(Table_1[[#This Row],[Order Date]],"mmmm")</f>
        <v>September</v>
      </c>
    </row>
    <row r="4917" spans="1:23" ht="14.25" customHeight="1">
      <c r="A4917" s="2">
        <v>4916</v>
      </c>
      <c r="B4917" s="2" t="s">
        <v>7857</v>
      </c>
      <c r="C4917" s="2">
        <f>YEAR(Data!$D4917)</f>
        <v>2012</v>
      </c>
      <c r="D4917" s="7">
        <v>41176</v>
      </c>
      <c r="E4917" s="7">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c r="W4917" t="str">
        <f>TEXT(Table_1[[#This Row],[Order Date]],"mmmm")</f>
        <v>September</v>
      </c>
    </row>
    <row r="4918" spans="1:23" ht="14.25" customHeight="1">
      <c r="A4918" s="2">
        <v>4917</v>
      </c>
      <c r="B4918" s="2" t="s">
        <v>7858</v>
      </c>
      <c r="C4918" s="2">
        <f>YEAR(Data!$D4918)</f>
        <v>2014</v>
      </c>
      <c r="D4918" s="7">
        <v>41922</v>
      </c>
      <c r="E4918" s="7">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c r="W4918" t="str">
        <f>TEXT(Table_1[[#This Row],[Order Date]],"mmmm")</f>
        <v>October</v>
      </c>
    </row>
    <row r="4919" spans="1:23" ht="14.25" customHeight="1">
      <c r="A4919" s="2">
        <v>4918</v>
      </c>
      <c r="B4919" s="2" t="s">
        <v>7858</v>
      </c>
      <c r="C4919" s="2">
        <f>YEAR(Data!$D4919)</f>
        <v>2014</v>
      </c>
      <c r="D4919" s="7">
        <v>41922</v>
      </c>
      <c r="E4919" s="7">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c r="W4919" t="str">
        <f>TEXT(Table_1[[#This Row],[Order Date]],"mmmm")</f>
        <v>October</v>
      </c>
    </row>
    <row r="4920" spans="1:23" ht="14.25" customHeight="1">
      <c r="A4920" s="2">
        <v>4919</v>
      </c>
      <c r="B4920" s="2" t="s">
        <v>7862</v>
      </c>
      <c r="C4920" s="2">
        <f>YEAR(Data!$D4920)</f>
        <v>2013</v>
      </c>
      <c r="D4920" s="7">
        <v>41276</v>
      </c>
      <c r="E4920" s="7">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c r="W4920" t="str">
        <f>TEXT(Table_1[[#This Row],[Order Date]],"mmmm")</f>
        <v>January</v>
      </c>
    </row>
    <row r="4921" spans="1:23" ht="14.25" customHeight="1">
      <c r="A4921" s="2">
        <v>4920</v>
      </c>
      <c r="B4921" s="2" t="s">
        <v>7862</v>
      </c>
      <c r="C4921" s="2">
        <f>YEAR(Data!$D4921)</f>
        <v>2013</v>
      </c>
      <c r="D4921" s="7">
        <v>41276</v>
      </c>
      <c r="E4921" s="7">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c r="W4921" t="str">
        <f>TEXT(Table_1[[#This Row],[Order Date]],"mmmm")</f>
        <v>January</v>
      </c>
    </row>
    <row r="4922" spans="1:23" ht="14.25" customHeight="1">
      <c r="A4922" s="2">
        <v>4921</v>
      </c>
      <c r="B4922" s="2" t="s">
        <v>7864</v>
      </c>
      <c r="C4922" s="2">
        <f>YEAR(Data!$D4922)</f>
        <v>2014</v>
      </c>
      <c r="D4922" s="7">
        <v>41871</v>
      </c>
      <c r="E4922" s="7">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c r="W4922" t="str">
        <f>TEXT(Table_1[[#This Row],[Order Date]],"mmmm")</f>
        <v>August</v>
      </c>
    </row>
    <row r="4923" spans="1:23" ht="14.25" customHeight="1">
      <c r="A4923" s="2">
        <v>4922</v>
      </c>
      <c r="B4923" s="2" t="s">
        <v>7865</v>
      </c>
      <c r="C4923" s="2">
        <f>YEAR(Data!$D4923)</f>
        <v>2014</v>
      </c>
      <c r="D4923" s="7">
        <v>41999</v>
      </c>
      <c r="E4923" s="7">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c r="W4923" t="str">
        <f>TEXT(Table_1[[#This Row],[Order Date]],"mmmm")</f>
        <v>December</v>
      </c>
    </row>
    <row r="4924" spans="1:23" ht="14.25" customHeight="1">
      <c r="A4924" s="2">
        <v>4923</v>
      </c>
      <c r="B4924" s="2" t="s">
        <v>7865</v>
      </c>
      <c r="C4924" s="2">
        <f>YEAR(Data!$D4924)</f>
        <v>2014</v>
      </c>
      <c r="D4924" s="7">
        <v>41999</v>
      </c>
      <c r="E4924" s="7">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c r="W4924" t="str">
        <f>TEXT(Table_1[[#This Row],[Order Date]],"mmmm")</f>
        <v>December</v>
      </c>
    </row>
    <row r="4925" spans="1:23" ht="14.25" customHeight="1">
      <c r="A4925" s="2">
        <v>4924</v>
      </c>
      <c r="B4925" s="2" t="s">
        <v>7865</v>
      </c>
      <c r="C4925" s="2">
        <f>YEAR(Data!$D4925)</f>
        <v>2014</v>
      </c>
      <c r="D4925" s="7">
        <v>41999</v>
      </c>
      <c r="E4925" s="7">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c r="W4925" t="str">
        <f>TEXT(Table_1[[#This Row],[Order Date]],"mmmm")</f>
        <v>December</v>
      </c>
    </row>
    <row r="4926" spans="1:23" ht="14.25" customHeight="1">
      <c r="A4926" s="2">
        <v>4925</v>
      </c>
      <c r="B4926" s="2" t="s">
        <v>7865</v>
      </c>
      <c r="C4926" s="2">
        <f>YEAR(Data!$D4926)</f>
        <v>2014</v>
      </c>
      <c r="D4926" s="7">
        <v>41999</v>
      </c>
      <c r="E4926" s="7">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c r="W4926" t="str">
        <f>TEXT(Table_1[[#This Row],[Order Date]],"mmmm")</f>
        <v>December</v>
      </c>
    </row>
    <row r="4927" spans="1:23" ht="14.25" customHeight="1">
      <c r="A4927" s="2">
        <v>4926</v>
      </c>
      <c r="B4927" s="2" t="s">
        <v>7866</v>
      </c>
      <c r="C4927" s="2">
        <f>YEAR(Data!$D4927)</f>
        <v>2014</v>
      </c>
      <c r="D4927" s="7">
        <v>41893</v>
      </c>
      <c r="E4927" s="7">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c r="W4927" t="str">
        <f>TEXT(Table_1[[#This Row],[Order Date]],"mmmm")</f>
        <v>September</v>
      </c>
    </row>
    <row r="4928" spans="1:23" ht="14.25" customHeight="1">
      <c r="A4928" s="2">
        <v>4927</v>
      </c>
      <c r="B4928" s="2" t="s">
        <v>7869</v>
      </c>
      <c r="C4928" s="2">
        <f>YEAR(Data!$D4928)</f>
        <v>2014</v>
      </c>
      <c r="D4928" s="7">
        <v>41932</v>
      </c>
      <c r="E4928" s="7">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c r="W4928" t="str">
        <f>TEXT(Table_1[[#This Row],[Order Date]],"mmmm")</f>
        <v>October</v>
      </c>
    </row>
    <row r="4929" spans="1:23" ht="14.25" customHeight="1">
      <c r="A4929" s="2">
        <v>4928</v>
      </c>
      <c r="B4929" s="2" t="s">
        <v>7870</v>
      </c>
      <c r="C4929" s="2">
        <f>YEAR(Data!$D4929)</f>
        <v>2014</v>
      </c>
      <c r="D4929" s="7">
        <v>41975</v>
      </c>
      <c r="E4929" s="7">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c r="W4929" t="str">
        <f>TEXT(Table_1[[#This Row],[Order Date]],"mmmm")</f>
        <v>December</v>
      </c>
    </row>
    <row r="4930" spans="1:23" ht="14.25" customHeight="1">
      <c r="A4930" s="2">
        <v>4929</v>
      </c>
      <c r="B4930" s="2" t="s">
        <v>7870</v>
      </c>
      <c r="C4930" s="2">
        <f>YEAR(Data!$D4930)</f>
        <v>2014</v>
      </c>
      <c r="D4930" s="7">
        <v>41975</v>
      </c>
      <c r="E4930" s="7">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c r="W4930" t="str">
        <f>TEXT(Table_1[[#This Row],[Order Date]],"mmmm")</f>
        <v>December</v>
      </c>
    </row>
    <row r="4931" spans="1:23" ht="14.25" customHeight="1">
      <c r="A4931" s="2">
        <v>4930</v>
      </c>
      <c r="B4931" s="2" t="s">
        <v>7871</v>
      </c>
      <c r="C4931" s="2">
        <f>YEAR(Data!$D4931)</f>
        <v>2011</v>
      </c>
      <c r="D4931" s="7">
        <v>40788</v>
      </c>
      <c r="E4931" s="7">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c r="W4931" t="str">
        <f>TEXT(Table_1[[#This Row],[Order Date]],"mmmm")</f>
        <v>September</v>
      </c>
    </row>
    <row r="4932" spans="1:23" ht="14.25" customHeight="1">
      <c r="A4932" s="2">
        <v>4931</v>
      </c>
      <c r="B4932" s="2" t="s">
        <v>7871</v>
      </c>
      <c r="C4932" s="2">
        <f>YEAR(Data!$D4932)</f>
        <v>2011</v>
      </c>
      <c r="D4932" s="7">
        <v>40788</v>
      </c>
      <c r="E4932" s="7">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c r="W4932" t="str">
        <f>TEXT(Table_1[[#This Row],[Order Date]],"mmmm")</f>
        <v>September</v>
      </c>
    </row>
    <row r="4933" spans="1:23" ht="14.25" customHeight="1">
      <c r="A4933" s="2">
        <v>4932</v>
      </c>
      <c r="B4933" s="2" t="s">
        <v>7872</v>
      </c>
      <c r="C4933" s="2">
        <f>YEAR(Data!$D4933)</f>
        <v>2014</v>
      </c>
      <c r="D4933" s="7">
        <v>41724</v>
      </c>
      <c r="E4933" s="7">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c r="W4933" t="str">
        <f>TEXT(Table_1[[#This Row],[Order Date]],"mmmm")</f>
        <v>March</v>
      </c>
    </row>
    <row r="4934" spans="1:23" ht="14.25" customHeight="1">
      <c r="A4934" s="2">
        <v>4933</v>
      </c>
      <c r="B4934" s="2" t="s">
        <v>7873</v>
      </c>
      <c r="C4934" s="2">
        <f>YEAR(Data!$D4934)</f>
        <v>2012</v>
      </c>
      <c r="D4934" s="7">
        <v>41180</v>
      </c>
      <c r="E4934" s="7">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c r="W4934" t="str">
        <f>TEXT(Table_1[[#This Row],[Order Date]],"mmmm")</f>
        <v>September</v>
      </c>
    </row>
    <row r="4935" spans="1:23" ht="14.25" customHeight="1">
      <c r="A4935" s="2">
        <v>4934</v>
      </c>
      <c r="B4935" s="2" t="s">
        <v>7873</v>
      </c>
      <c r="C4935" s="2">
        <f>YEAR(Data!$D4935)</f>
        <v>2012</v>
      </c>
      <c r="D4935" s="7">
        <v>41180</v>
      </c>
      <c r="E4935" s="7">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c r="W4935" t="str">
        <f>TEXT(Table_1[[#This Row],[Order Date]],"mmmm")</f>
        <v>September</v>
      </c>
    </row>
    <row r="4936" spans="1:23" ht="14.25" customHeight="1">
      <c r="A4936" s="2">
        <v>4935</v>
      </c>
      <c r="B4936" s="2" t="s">
        <v>7873</v>
      </c>
      <c r="C4936" s="2">
        <f>YEAR(Data!$D4936)</f>
        <v>2012</v>
      </c>
      <c r="D4936" s="7">
        <v>41180</v>
      </c>
      <c r="E4936" s="7">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c r="W4936" t="str">
        <f>TEXT(Table_1[[#This Row],[Order Date]],"mmmm")</f>
        <v>September</v>
      </c>
    </row>
    <row r="4937" spans="1:23" ht="14.25" customHeight="1">
      <c r="A4937" s="2">
        <v>4936</v>
      </c>
      <c r="B4937" s="2" t="s">
        <v>7874</v>
      </c>
      <c r="C4937" s="2">
        <f>YEAR(Data!$D4937)</f>
        <v>2012</v>
      </c>
      <c r="D4937" s="7">
        <v>40983</v>
      </c>
      <c r="E4937" s="7">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c r="W4937" t="str">
        <f>TEXT(Table_1[[#This Row],[Order Date]],"mmmm")</f>
        <v>March</v>
      </c>
    </row>
    <row r="4938" spans="1:23" ht="14.25" customHeight="1">
      <c r="A4938" s="2">
        <v>4937</v>
      </c>
      <c r="B4938" s="2" t="s">
        <v>7880</v>
      </c>
      <c r="C4938" s="2">
        <f>YEAR(Data!$D4938)</f>
        <v>2014</v>
      </c>
      <c r="D4938" s="7">
        <v>41646</v>
      </c>
      <c r="E4938" s="7">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c r="W4938" t="str">
        <f>TEXT(Table_1[[#This Row],[Order Date]],"mmmm")</f>
        <v>January</v>
      </c>
    </row>
    <row r="4939" spans="1:23" ht="14.25" customHeight="1">
      <c r="A4939" s="2">
        <v>4938</v>
      </c>
      <c r="B4939" s="2" t="s">
        <v>7882</v>
      </c>
      <c r="C4939" s="2">
        <f>YEAR(Data!$D4939)</f>
        <v>2011</v>
      </c>
      <c r="D4939" s="7">
        <v>40557</v>
      </c>
      <c r="E4939" s="7">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c r="W4939" t="str">
        <f>TEXT(Table_1[[#This Row],[Order Date]],"mmmm")</f>
        <v>January</v>
      </c>
    </row>
    <row r="4940" spans="1:23" ht="14.25" customHeight="1">
      <c r="A4940" s="2">
        <v>4939</v>
      </c>
      <c r="B4940" s="2" t="s">
        <v>7882</v>
      </c>
      <c r="C4940" s="2">
        <f>YEAR(Data!$D4940)</f>
        <v>2011</v>
      </c>
      <c r="D4940" s="7">
        <v>40557</v>
      </c>
      <c r="E4940" s="7">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c r="W4940" t="str">
        <f>TEXT(Table_1[[#This Row],[Order Date]],"mmmm")</f>
        <v>January</v>
      </c>
    </row>
    <row r="4941" spans="1:23" ht="14.25" customHeight="1">
      <c r="A4941" s="2">
        <v>4940</v>
      </c>
      <c r="B4941" s="2" t="s">
        <v>7882</v>
      </c>
      <c r="C4941" s="2">
        <f>YEAR(Data!$D4941)</f>
        <v>2011</v>
      </c>
      <c r="D4941" s="7">
        <v>40557</v>
      </c>
      <c r="E4941" s="7">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c r="W4941" t="str">
        <f>TEXT(Table_1[[#This Row],[Order Date]],"mmmm")</f>
        <v>January</v>
      </c>
    </row>
    <row r="4942" spans="1:23" ht="14.25" customHeight="1">
      <c r="A4942" s="2">
        <v>4941</v>
      </c>
      <c r="B4942" s="2" t="s">
        <v>7883</v>
      </c>
      <c r="C4942" s="2">
        <f>YEAR(Data!$D4942)</f>
        <v>2012</v>
      </c>
      <c r="D4942" s="7">
        <v>40945</v>
      </c>
      <c r="E4942" s="7">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c r="W4942" t="str">
        <f>TEXT(Table_1[[#This Row],[Order Date]],"mmmm")</f>
        <v>February</v>
      </c>
    </row>
    <row r="4943" spans="1:23" ht="14.25" customHeight="1">
      <c r="A4943" s="2">
        <v>4942</v>
      </c>
      <c r="B4943" s="2" t="s">
        <v>7883</v>
      </c>
      <c r="C4943" s="2">
        <f>YEAR(Data!$D4943)</f>
        <v>2012</v>
      </c>
      <c r="D4943" s="7">
        <v>40945</v>
      </c>
      <c r="E4943" s="7">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c r="W4943" t="str">
        <f>TEXT(Table_1[[#This Row],[Order Date]],"mmmm")</f>
        <v>February</v>
      </c>
    </row>
    <row r="4944" spans="1:23" ht="14.25" customHeight="1">
      <c r="A4944" s="2">
        <v>4943</v>
      </c>
      <c r="B4944" s="2" t="s">
        <v>7883</v>
      </c>
      <c r="C4944" s="2">
        <f>YEAR(Data!$D4944)</f>
        <v>2012</v>
      </c>
      <c r="D4944" s="7">
        <v>40945</v>
      </c>
      <c r="E4944" s="7">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c r="W4944" t="str">
        <f>TEXT(Table_1[[#This Row],[Order Date]],"mmmm")</f>
        <v>February</v>
      </c>
    </row>
    <row r="4945" spans="1:23" ht="14.25" customHeight="1">
      <c r="A4945" s="2">
        <v>4944</v>
      </c>
      <c r="B4945" s="2" t="s">
        <v>7884</v>
      </c>
      <c r="C4945" s="2">
        <f>YEAR(Data!$D4945)</f>
        <v>2014</v>
      </c>
      <c r="D4945" s="7">
        <v>41995</v>
      </c>
      <c r="E4945" s="7">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c r="W4945" t="str">
        <f>TEXT(Table_1[[#This Row],[Order Date]],"mmmm")</f>
        <v>December</v>
      </c>
    </row>
    <row r="4946" spans="1:23" ht="14.25" customHeight="1">
      <c r="A4946" s="2">
        <v>4945</v>
      </c>
      <c r="B4946" s="2" t="s">
        <v>7885</v>
      </c>
      <c r="C4946" s="2">
        <f>YEAR(Data!$D4946)</f>
        <v>2013</v>
      </c>
      <c r="D4946" s="7">
        <v>41523</v>
      </c>
      <c r="E4946" s="7">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c r="W4946" t="str">
        <f>TEXT(Table_1[[#This Row],[Order Date]],"mmmm")</f>
        <v>September</v>
      </c>
    </row>
    <row r="4947" spans="1:23" ht="14.25" customHeight="1">
      <c r="A4947" s="2">
        <v>4946</v>
      </c>
      <c r="B4947" s="2" t="s">
        <v>7885</v>
      </c>
      <c r="C4947" s="2">
        <f>YEAR(Data!$D4947)</f>
        <v>2013</v>
      </c>
      <c r="D4947" s="7">
        <v>41523</v>
      </c>
      <c r="E4947" s="7">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c r="W4947" t="str">
        <f>TEXT(Table_1[[#This Row],[Order Date]],"mmmm")</f>
        <v>September</v>
      </c>
    </row>
    <row r="4948" spans="1:23" ht="14.25" customHeight="1">
      <c r="A4948" s="2">
        <v>4947</v>
      </c>
      <c r="B4948" s="2" t="s">
        <v>7885</v>
      </c>
      <c r="C4948" s="2">
        <f>YEAR(Data!$D4948)</f>
        <v>2013</v>
      </c>
      <c r="D4948" s="7">
        <v>41523</v>
      </c>
      <c r="E4948" s="7">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c r="W4948" t="str">
        <f>TEXT(Table_1[[#This Row],[Order Date]],"mmmm")</f>
        <v>September</v>
      </c>
    </row>
    <row r="4949" spans="1:23" ht="14.25" customHeight="1">
      <c r="A4949" s="2">
        <v>4948</v>
      </c>
      <c r="B4949" s="2" t="s">
        <v>7886</v>
      </c>
      <c r="C4949" s="2">
        <f>YEAR(Data!$D4949)</f>
        <v>2011</v>
      </c>
      <c r="D4949" s="7">
        <v>40820</v>
      </c>
      <c r="E4949" s="7">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c r="W4949" t="str">
        <f>TEXT(Table_1[[#This Row],[Order Date]],"mmmm")</f>
        <v>October</v>
      </c>
    </row>
    <row r="4950" spans="1:23" ht="14.25" customHeight="1">
      <c r="A4950" s="2">
        <v>4949</v>
      </c>
      <c r="B4950" s="2" t="s">
        <v>7887</v>
      </c>
      <c r="C4950" s="2">
        <f>YEAR(Data!$D4950)</f>
        <v>2014</v>
      </c>
      <c r="D4950" s="7">
        <v>41971</v>
      </c>
      <c r="E4950" s="7">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c r="W4950" t="str">
        <f>TEXT(Table_1[[#This Row],[Order Date]],"mmmm")</f>
        <v>November</v>
      </c>
    </row>
    <row r="4951" spans="1:23" ht="14.25" customHeight="1">
      <c r="A4951" s="2">
        <v>4950</v>
      </c>
      <c r="B4951" s="2" t="s">
        <v>7887</v>
      </c>
      <c r="C4951" s="2">
        <f>YEAR(Data!$D4951)</f>
        <v>2014</v>
      </c>
      <c r="D4951" s="7">
        <v>41971</v>
      </c>
      <c r="E4951" s="7">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c r="W4951" t="str">
        <f>TEXT(Table_1[[#This Row],[Order Date]],"mmmm")</f>
        <v>November</v>
      </c>
    </row>
    <row r="4952" spans="1:23" ht="14.25" customHeight="1">
      <c r="A4952" s="2">
        <v>4951</v>
      </c>
      <c r="B4952" s="2" t="s">
        <v>7888</v>
      </c>
      <c r="C4952" s="2">
        <f>YEAR(Data!$D4952)</f>
        <v>2013</v>
      </c>
      <c r="D4952" s="7">
        <v>41576</v>
      </c>
      <c r="E4952" s="7">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c r="W4952" t="str">
        <f>TEXT(Table_1[[#This Row],[Order Date]],"mmmm")</f>
        <v>October</v>
      </c>
    </row>
    <row r="4953" spans="1:23" ht="14.25" customHeight="1">
      <c r="A4953" s="2">
        <v>4952</v>
      </c>
      <c r="B4953" s="2" t="s">
        <v>7889</v>
      </c>
      <c r="C4953" s="2">
        <f>YEAR(Data!$D4953)</f>
        <v>2012</v>
      </c>
      <c r="D4953" s="7">
        <v>41069</v>
      </c>
      <c r="E4953" s="7">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c r="W4953" t="str">
        <f>TEXT(Table_1[[#This Row],[Order Date]],"mmmm")</f>
        <v>June</v>
      </c>
    </row>
    <row r="4954" spans="1:23" ht="14.25" customHeight="1">
      <c r="A4954" s="2">
        <v>4953</v>
      </c>
      <c r="B4954" s="2" t="s">
        <v>7890</v>
      </c>
      <c r="C4954" s="2">
        <f>YEAR(Data!$D4954)</f>
        <v>2014</v>
      </c>
      <c r="D4954" s="7">
        <v>41982</v>
      </c>
      <c r="E4954" s="7">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c r="W4954" t="str">
        <f>TEXT(Table_1[[#This Row],[Order Date]],"mmmm")</f>
        <v>December</v>
      </c>
    </row>
    <row r="4955" spans="1:23" ht="14.25" customHeight="1">
      <c r="A4955" s="2">
        <v>4954</v>
      </c>
      <c r="B4955" s="2" t="s">
        <v>7893</v>
      </c>
      <c r="C4955" s="2">
        <f>YEAR(Data!$D4955)</f>
        <v>2012</v>
      </c>
      <c r="D4955" s="7">
        <v>40984</v>
      </c>
      <c r="E4955" s="7">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c r="W4955" t="str">
        <f>TEXT(Table_1[[#This Row],[Order Date]],"mmmm")</f>
        <v>March</v>
      </c>
    </row>
    <row r="4956" spans="1:23" ht="14.25" customHeight="1">
      <c r="A4956" s="2">
        <v>4955</v>
      </c>
      <c r="B4956" s="2" t="s">
        <v>7894</v>
      </c>
      <c r="C4956" s="2">
        <f>YEAR(Data!$D4956)</f>
        <v>2011</v>
      </c>
      <c r="D4956" s="7">
        <v>40703</v>
      </c>
      <c r="E4956" s="7">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c r="W4956" t="str">
        <f>TEXT(Table_1[[#This Row],[Order Date]],"mmmm")</f>
        <v>June</v>
      </c>
    </row>
    <row r="4957" spans="1:23" ht="14.25" customHeight="1">
      <c r="A4957" s="2">
        <v>4956</v>
      </c>
      <c r="B4957" s="2" t="s">
        <v>7894</v>
      </c>
      <c r="C4957" s="2">
        <f>YEAR(Data!$D4957)</f>
        <v>2011</v>
      </c>
      <c r="D4957" s="7">
        <v>40703</v>
      </c>
      <c r="E4957" s="7">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c r="W4957" t="str">
        <f>TEXT(Table_1[[#This Row],[Order Date]],"mmmm")</f>
        <v>June</v>
      </c>
    </row>
    <row r="4958" spans="1:23" ht="14.25" customHeight="1">
      <c r="A4958" s="2">
        <v>4957</v>
      </c>
      <c r="B4958" s="2" t="s">
        <v>7894</v>
      </c>
      <c r="C4958" s="2">
        <f>YEAR(Data!$D4958)</f>
        <v>2011</v>
      </c>
      <c r="D4958" s="7">
        <v>40703</v>
      </c>
      <c r="E4958" s="7">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c r="W4958" t="str">
        <f>TEXT(Table_1[[#This Row],[Order Date]],"mmmm")</f>
        <v>June</v>
      </c>
    </row>
    <row r="4959" spans="1:23" ht="14.25" customHeight="1">
      <c r="A4959" s="2">
        <v>4958</v>
      </c>
      <c r="B4959" s="2" t="s">
        <v>7895</v>
      </c>
      <c r="C4959" s="2">
        <f>YEAR(Data!$D4959)</f>
        <v>2012</v>
      </c>
      <c r="D4959" s="7">
        <v>40988</v>
      </c>
      <c r="E4959" s="7">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c r="W4959" t="str">
        <f>TEXT(Table_1[[#This Row],[Order Date]],"mmmm")</f>
        <v>March</v>
      </c>
    </row>
    <row r="4960" spans="1:23" ht="14.25" customHeight="1">
      <c r="A4960" s="2">
        <v>4959</v>
      </c>
      <c r="B4960" s="2" t="s">
        <v>7895</v>
      </c>
      <c r="C4960" s="2">
        <f>YEAR(Data!$D4960)</f>
        <v>2012</v>
      </c>
      <c r="D4960" s="7">
        <v>40988</v>
      </c>
      <c r="E4960" s="7">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c r="W4960" t="str">
        <f>TEXT(Table_1[[#This Row],[Order Date]],"mmmm")</f>
        <v>March</v>
      </c>
    </row>
    <row r="4961" spans="1:23" ht="14.25" customHeight="1">
      <c r="A4961" s="2">
        <v>4960</v>
      </c>
      <c r="B4961" s="2" t="s">
        <v>7897</v>
      </c>
      <c r="C4961" s="2">
        <f>YEAR(Data!$D4961)</f>
        <v>2013</v>
      </c>
      <c r="D4961" s="7">
        <v>41597</v>
      </c>
      <c r="E4961" s="7">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c r="W4961" t="str">
        <f>TEXT(Table_1[[#This Row],[Order Date]],"mmmm")</f>
        <v>November</v>
      </c>
    </row>
    <row r="4962" spans="1:23" ht="14.25" customHeight="1">
      <c r="A4962" s="2">
        <v>4961</v>
      </c>
      <c r="B4962" s="2" t="s">
        <v>7897</v>
      </c>
      <c r="C4962" s="2">
        <f>YEAR(Data!$D4962)</f>
        <v>2013</v>
      </c>
      <c r="D4962" s="7">
        <v>41597</v>
      </c>
      <c r="E4962" s="7">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c r="W4962" t="str">
        <f>TEXT(Table_1[[#This Row],[Order Date]],"mmmm")</f>
        <v>November</v>
      </c>
    </row>
    <row r="4963" spans="1:23" ht="14.25" customHeight="1">
      <c r="A4963" s="2">
        <v>4962</v>
      </c>
      <c r="B4963" s="2" t="s">
        <v>7898</v>
      </c>
      <c r="C4963" s="2">
        <f>YEAR(Data!$D4963)</f>
        <v>2011</v>
      </c>
      <c r="D4963" s="7">
        <v>40609</v>
      </c>
      <c r="E4963" s="7">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c r="W4963" t="str">
        <f>TEXT(Table_1[[#This Row],[Order Date]],"mmmm")</f>
        <v>March</v>
      </c>
    </row>
    <row r="4964" spans="1:23" ht="14.25" customHeight="1">
      <c r="A4964" s="2">
        <v>4963</v>
      </c>
      <c r="B4964" s="2" t="s">
        <v>7898</v>
      </c>
      <c r="C4964" s="2">
        <f>YEAR(Data!$D4964)</f>
        <v>2011</v>
      </c>
      <c r="D4964" s="7">
        <v>40609</v>
      </c>
      <c r="E4964" s="7">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c r="W4964" t="str">
        <f>TEXT(Table_1[[#This Row],[Order Date]],"mmmm")</f>
        <v>March</v>
      </c>
    </row>
    <row r="4965" spans="1:23" ht="14.25" customHeight="1">
      <c r="A4965" s="2">
        <v>4964</v>
      </c>
      <c r="B4965" s="2" t="s">
        <v>7898</v>
      </c>
      <c r="C4965" s="2">
        <f>YEAR(Data!$D4965)</f>
        <v>2011</v>
      </c>
      <c r="D4965" s="7">
        <v>40609</v>
      </c>
      <c r="E4965" s="7">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c r="W4965" t="str">
        <f>TEXT(Table_1[[#This Row],[Order Date]],"mmmm")</f>
        <v>March</v>
      </c>
    </row>
    <row r="4966" spans="1:23" ht="14.25" customHeight="1">
      <c r="A4966" s="2">
        <v>4965</v>
      </c>
      <c r="B4966" s="2" t="s">
        <v>7901</v>
      </c>
      <c r="C4966" s="2">
        <f>YEAR(Data!$D4966)</f>
        <v>2013</v>
      </c>
      <c r="D4966" s="7">
        <v>41410</v>
      </c>
      <c r="E4966" s="7">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c r="W4966" t="str">
        <f>TEXT(Table_1[[#This Row],[Order Date]],"mmmm")</f>
        <v>May</v>
      </c>
    </row>
    <row r="4967" spans="1:23" ht="14.25" customHeight="1">
      <c r="A4967" s="2">
        <v>4966</v>
      </c>
      <c r="B4967" s="2" t="s">
        <v>7902</v>
      </c>
      <c r="C4967" s="2">
        <f>YEAR(Data!$D4967)</f>
        <v>2012</v>
      </c>
      <c r="D4967" s="7">
        <v>41054</v>
      </c>
      <c r="E4967" s="7">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c r="W4967" t="str">
        <f>TEXT(Table_1[[#This Row],[Order Date]],"mmmm")</f>
        <v>May</v>
      </c>
    </row>
    <row r="4968" spans="1:23" ht="14.25" customHeight="1">
      <c r="A4968" s="2">
        <v>4967</v>
      </c>
      <c r="B4968" s="2" t="s">
        <v>7903</v>
      </c>
      <c r="C4968" s="2">
        <f>YEAR(Data!$D4968)</f>
        <v>2012</v>
      </c>
      <c r="D4968" s="7">
        <v>41123</v>
      </c>
      <c r="E4968" s="7">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c r="W4968" t="str">
        <f>TEXT(Table_1[[#This Row],[Order Date]],"mmmm")</f>
        <v>August</v>
      </c>
    </row>
    <row r="4969" spans="1:23" ht="14.25" customHeight="1">
      <c r="A4969" s="2">
        <v>4968</v>
      </c>
      <c r="B4969" s="2" t="s">
        <v>7903</v>
      </c>
      <c r="C4969" s="2">
        <f>YEAR(Data!$D4969)</f>
        <v>2012</v>
      </c>
      <c r="D4969" s="7">
        <v>41123</v>
      </c>
      <c r="E4969" s="7">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c r="W4969" t="str">
        <f>TEXT(Table_1[[#This Row],[Order Date]],"mmmm")</f>
        <v>August</v>
      </c>
    </row>
    <row r="4970" spans="1:23" ht="14.25" customHeight="1">
      <c r="A4970" s="2">
        <v>4969</v>
      </c>
      <c r="B4970" s="2" t="s">
        <v>7903</v>
      </c>
      <c r="C4970" s="2">
        <f>YEAR(Data!$D4970)</f>
        <v>2012</v>
      </c>
      <c r="D4970" s="7">
        <v>41123</v>
      </c>
      <c r="E4970" s="7">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c r="W4970" t="str">
        <f>TEXT(Table_1[[#This Row],[Order Date]],"mmmm")</f>
        <v>August</v>
      </c>
    </row>
    <row r="4971" spans="1:23" ht="14.25" customHeight="1">
      <c r="A4971" s="2">
        <v>4970</v>
      </c>
      <c r="B4971" s="2" t="s">
        <v>7903</v>
      </c>
      <c r="C4971" s="2">
        <f>YEAR(Data!$D4971)</f>
        <v>2012</v>
      </c>
      <c r="D4971" s="7">
        <v>41123</v>
      </c>
      <c r="E4971" s="7">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c r="W4971" t="str">
        <f>TEXT(Table_1[[#This Row],[Order Date]],"mmmm")</f>
        <v>August</v>
      </c>
    </row>
    <row r="4972" spans="1:23" ht="14.25" customHeight="1">
      <c r="A4972" s="2">
        <v>4971</v>
      </c>
      <c r="B4972" s="2" t="s">
        <v>7904</v>
      </c>
      <c r="C4972" s="2">
        <f>YEAR(Data!$D4972)</f>
        <v>2013</v>
      </c>
      <c r="D4972" s="7">
        <v>41585</v>
      </c>
      <c r="E4972" s="7">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c r="W4972" t="str">
        <f>TEXT(Table_1[[#This Row],[Order Date]],"mmmm")</f>
        <v>November</v>
      </c>
    </row>
    <row r="4973" spans="1:23" ht="14.25" customHeight="1">
      <c r="A4973" s="2">
        <v>4972</v>
      </c>
      <c r="B4973" s="2" t="s">
        <v>7904</v>
      </c>
      <c r="C4973" s="2">
        <f>YEAR(Data!$D4973)</f>
        <v>2013</v>
      </c>
      <c r="D4973" s="7">
        <v>41585</v>
      </c>
      <c r="E4973" s="7">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c r="W4973" t="str">
        <f>TEXT(Table_1[[#This Row],[Order Date]],"mmmm")</f>
        <v>November</v>
      </c>
    </row>
    <row r="4974" spans="1:23" ht="14.25" customHeight="1">
      <c r="A4974" s="2">
        <v>4973</v>
      </c>
      <c r="B4974" s="2" t="s">
        <v>7904</v>
      </c>
      <c r="C4974" s="2">
        <f>YEAR(Data!$D4974)</f>
        <v>2013</v>
      </c>
      <c r="D4974" s="7">
        <v>41585</v>
      </c>
      <c r="E4974" s="7">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c r="W4974" t="str">
        <f>TEXT(Table_1[[#This Row],[Order Date]],"mmmm")</f>
        <v>November</v>
      </c>
    </row>
    <row r="4975" spans="1:23" ht="14.25" customHeight="1">
      <c r="A4975" s="2">
        <v>4974</v>
      </c>
      <c r="B4975" s="2" t="s">
        <v>7904</v>
      </c>
      <c r="C4975" s="2">
        <f>YEAR(Data!$D4975)</f>
        <v>2013</v>
      </c>
      <c r="D4975" s="7">
        <v>41585</v>
      </c>
      <c r="E4975" s="7">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c r="W4975" t="str">
        <f>TEXT(Table_1[[#This Row],[Order Date]],"mmmm")</f>
        <v>November</v>
      </c>
    </row>
    <row r="4976" spans="1:23" ht="14.25" customHeight="1">
      <c r="A4976" s="2">
        <v>4975</v>
      </c>
      <c r="B4976" s="2" t="s">
        <v>7905</v>
      </c>
      <c r="C4976" s="2">
        <f>YEAR(Data!$D4976)</f>
        <v>2013</v>
      </c>
      <c r="D4976" s="7">
        <v>41586</v>
      </c>
      <c r="E4976" s="7">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c r="W4976" t="str">
        <f>TEXT(Table_1[[#This Row],[Order Date]],"mmmm")</f>
        <v>November</v>
      </c>
    </row>
    <row r="4977" spans="1:23" ht="14.25" customHeight="1">
      <c r="A4977" s="2">
        <v>4976</v>
      </c>
      <c r="B4977" s="2" t="s">
        <v>7906</v>
      </c>
      <c r="C4977" s="2">
        <f>YEAR(Data!$D4977)</f>
        <v>2012</v>
      </c>
      <c r="D4977" s="7">
        <v>41170</v>
      </c>
      <c r="E4977" s="7">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c r="W4977" t="str">
        <f>TEXT(Table_1[[#This Row],[Order Date]],"mmmm")</f>
        <v>September</v>
      </c>
    </row>
    <row r="4978" spans="1:23" ht="14.25" customHeight="1">
      <c r="A4978" s="2">
        <v>4977</v>
      </c>
      <c r="B4978" s="2" t="s">
        <v>7907</v>
      </c>
      <c r="C4978" s="2">
        <f>YEAR(Data!$D4978)</f>
        <v>2012</v>
      </c>
      <c r="D4978" s="7">
        <v>41250</v>
      </c>
      <c r="E4978" s="7">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c r="W4978" t="str">
        <f>TEXT(Table_1[[#This Row],[Order Date]],"mmmm")</f>
        <v>December</v>
      </c>
    </row>
    <row r="4979" spans="1:23" ht="14.25" customHeight="1">
      <c r="A4979" s="2">
        <v>4978</v>
      </c>
      <c r="B4979" s="2" t="s">
        <v>7907</v>
      </c>
      <c r="C4979" s="2">
        <f>YEAR(Data!$D4979)</f>
        <v>2012</v>
      </c>
      <c r="D4979" s="7">
        <v>41250</v>
      </c>
      <c r="E4979" s="7">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c r="W4979" t="str">
        <f>TEXT(Table_1[[#This Row],[Order Date]],"mmmm")</f>
        <v>December</v>
      </c>
    </row>
    <row r="4980" spans="1:23" ht="14.25" customHeight="1">
      <c r="A4980" s="2">
        <v>4979</v>
      </c>
      <c r="B4980" s="2" t="s">
        <v>7907</v>
      </c>
      <c r="C4980" s="2">
        <f>YEAR(Data!$D4980)</f>
        <v>2012</v>
      </c>
      <c r="D4980" s="7">
        <v>41250</v>
      </c>
      <c r="E4980" s="7">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c r="W4980" t="str">
        <f>TEXT(Table_1[[#This Row],[Order Date]],"mmmm")</f>
        <v>December</v>
      </c>
    </row>
    <row r="4981" spans="1:23" ht="14.25" customHeight="1">
      <c r="A4981" s="2">
        <v>4980</v>
      </c>
      <c r="B4981" s="2" t="s">
        <v>7908</v>
      </c>
      <c r="C4981" s="2">
        <f>YEAR(Data!$D4981)</f>
        <v>2013</v>
      </c>
      <c r="D4981" s="7">
        <v>41618</v>
      </c>
      <c r="E4981" s="7">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c r="W4981" t="str">
        <f>TEXT(Table_1[[#This Row],[Order Date]],"mmmm")</f>
        <v>December</v>
      </c>
    </row>
    <row r="4982" spans="1:23" ht="14.25" customHeight="1">
      <c r="A4982" s="2">
        <v>4981</v>
      </c>
      <c r="B4982" s="2" t="s">
        <v>7908</v>
      </c>
      <c r="C4982" s="2">
        <f>YEAR(Data!$D4982)</f>
        <v>2013</v>
      </c>
      <c r="D4982" s="7">
        <v>41618</v>
      </c>
      <c r="E4982" s="7">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c r="W4982" t="str">
        <f>TEXT(Table_1[[#This Row],[Order Date]],"mmmm")</f>
        <v>December</v>
      </c>
    </row>
    <row r="4983" spans="1:23" ht="14.25" customHeight="1">
      <c r="A4983" s="2">
        <v>4982</v>
      </c>
      <c r="B4983" s="2" t="s">
        <v>7908</v>
      </c>
      <c r="C4983" s="2">
        <f>YEAR(Data!$D4983)</f>
        <v>2013</v>
      </c>
      <c r="D4983" s="7">
        <v>41618</v>
      </c>
      <c r="E4983" s="7">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c r="W4983" t="str">
        <f>TEXT(Table_1[[#This Row],[Order Date]],"mmmm")</f>
        <v>December</v>
      </c>
    </row>
    <row r="4984" spans="1:23" ht="14.25" customHeight="1">
      <c r="A4984" s="2">
        <v>4983</v>
      </c>
      <c r="B4984" s="2" t="s">
        <v>7909</v>
      </c>
      <c r="C4984" s="2">
        <f>YEAR(Data!$D4984)</f>
        <v>2011</v>
      </c>
      <c r="D4984" s="7">
        <v>40863</v>
      </c>
      <c r="E4984" s="7">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c r="W4984" t="str">
        <f>TEXT(Table_1[[#This Row],[Order Date]],"mmmm")</f>
        <v>November</v>
      </c>
    </row>
    <row r="4985" spans="1:23" ht="14.25" customHeight="1">
      <c r="A4985" s="2">
        <v>4984</v>
      </c>
      <c r="B4985" s="2" t="s">
        <v>7910</v>
      </c>
      <c r="C4985" s="2">
        <f>YEAR(Data!$D4985)</f>
        <v>2013</v>
      </c>
      <c r="D4985" s="7">
        <v>41585</v>
      </c>
      <c r="E4985" s="7">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c r="W4985" t="str">
        <f>TEXT(Table_1[[#This Row],[Order Date]],"mmmm")</f>
        <v>November</v>
      </c>
    </row>
    <row r="4986" spans="1:23" ht="14.25" customHeight="1">
      <c r="A4986" s="2">
        <v>4985</v>
      </c>
      <c r="B4986" s="2" t="s">
        <v>7911</v>
      </c>
      <c r="C4986" s="2">
        <f>YEAR(Data!$D4986)</f>
        <v>2012</v>
      </c>
      <c r="D4986" s="7">
        <v>41158</v>
      </c>
      <c r="E4986" s="7">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c r="W4986" t="str">
        <f>TEXT(Table_1[[#This Row],[Order Date]],"mmmm")</f>
        <v>September</v>
      </c>
    </row>
    <row r="4987" spans="1:23" ht="14.25" customHeight="1">
      <c r="A4987" s="2">
        <v>4986</v>
      </c>
      <c r="B4987" s="2" t="s">
        <v>7912</v>
      </c>
      <c r="C4987" s="2">
        <f>YEAR(Data!$D4987)</f>
        <v>2011</v>
      </c>
      <c r="D4987" s="7">
        <v>40789</v>
      </c>
      <c r="E4987" s="7">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c r="W4987" t="str">
        <f>TEXT(Table_1[[#This Row],[Order Date]],"mmmm")</f>
        <v>September</v>
      </c>
    </row>
    <row r="4988" spans="1:23" ht="14.25" customHeight="1">
      <c r="A4988" s="2">
        <v>4987</v>
      </c>
      <c r="B4988" s="2" t="s">
        <v>7913</v>
      </c>
      <c r="C4988" s="2">
        <f>YEAR(Data!$D4988)</f>
        <v>2013</v>
      </c>
      <c r="D4988" s="7">
        <v>41389</v>
      </c>
      <c r="E4988" s="7">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c r="W4988" t="str">
        <f>TEXT(Table_1[[#This Row],[Order Date]],"mmmm")</f>
        <v>April</v>
      </c>
    </row>
    <row r="4989" spans="1:23" ht="14.25" customHeight="1">
      <c r="A4989" s="2">
        <v>4988</v>
      </c>
      <c r="B4989" s="2" t="s">
        <v>7913</v>
      </c>
      <c r="C4989" s="2">
        <f>YEAR(Data!$D4989)</f>
        <v>2013</v>
      </c>
      <c r="D4989" s="7">
        <v>41389</v>
      </c>
      <c r="E4989" s="7">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c r="W4989" t="str">
        <f>TEXT(Table_1[[#This Row],[Order Date]],"mmmm")</f>
        <v>April</v>
      </c>
    </row>
    <row r="4990" spans="1:23" ht="14.25" customHeight="1">
      <c r="A4990" s="2">
        <v>4989</v>
      </c>
      <c r="B4990" s="2" t="s">
        <v>7913</v>
      </c>
      <c r="C4990" s="2">
        <f>YEAR(Data!$D4990)</f>
        <v>2013</v>
      </c>
      <c r="D4990" s="7">
        <v>41389</v>
      </c>
      <c r="E4990" s="7">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c r="W4990" t="str">
        <f>TEXT(Table_1[[#This Row],[Order Date]],"mmmm")</f>
        <v>April</v>
      </c>
    </row>
    <row r="4991" spans="1:23" ht="14.25" customHeight="1">
      <c r="A4991" s="2">
        <v>4990</v>
      </c>
      <c r="B4991" s="2" t="s">
        <v>7914</v>
      </c>
      <c r="C4991" s="2">
        <f>YEAR(Data!$D4991)</f>
        <v>2014</v>
      </c>
      <c r="D4991" s="7">
        <v>41883</v>
      </c>
      <c r="E4991" s="7">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c r="W4991" t="str">
        <f>TEXT(Table_1[[#This Row],[Order Date]],"mmmm")</f>
        <v>September</v>
      </c>
    </row>
    <row r="4992" spans="1:23" ht="14.25" customHeight="1">
      <c r="A4992" s="2">
        <v>4991</v>
      </c>
      <c r="B4992" s="2" t="s">
        <v>7914</v>
      </c>
      <c r="C4992" s="2">
        <f>YEAR(Data!$D4992)</f>
        <v>2014</v>
      </c>
      <c r="D4992" s="7">
        <v>41883</v>
      </c>
      <c r="E4992" s="7">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c r="W4992" t="str">
        <f>TEXT(Table_1[[#This Row],[Order Date]],"mmmm")</f>
        <v>September</v>
      </c>
    </row>
    <row r="4993" spans="1:23" ht="14.25" customHeight="1">
      <c r="A4993" s="2">
        <v>4992</v>
      </c>
      <c r="B4993" s="2" t="s">
        <v>7915</v>
      </c>
      <c r="C4993" s="2">
        <f>YEAR(Data!$D4993)</f>
        <v>2014</v>
      </c>
      <c r="D4993" s="7">
        <v>41981</v>
      </c>
      <c r="E4993" s="7">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c r="W4993" t="str">
        <f>TEXT(Table_1[[#This Row],[Order Date]],"mmmm")</f>
        <v>December</v>
      </c>
    </row>
    <row r="4994" spans="1:23" ht="14.25" customHeight="1">
      <c r="A4994" s="2">
        <v>4993</v>
      </c>
      <c r="B4994" s="2" t="s">
        <v>7916</v>
      </c>
      <c r="C4994" s="2">
        <f>YEAR(Data!$D4994)</f>
        <v>2012</v>
      </c>
      <c r="D4994" s="7">
        <v>41261</v>
      </c>
      <c r="E4994" s="7">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c r="W4994" t="str">
        <f>TEXT(Table_1[[#This Row],[Order Date]],"mmmm")</f>
        <v>December</v>
      </c>
    </row>
    <row r="4995" spans="1:23" ht="14.25" customHeight="1">
      <c r="A4995" s="2">
        <v>4994</v>
      </c>
      <c r="B4995" s="2" t="s">
        <v>7916</v>
      </c>
      <c r="C4995" s="2">
        <f>YEAR(Data!$D4995)</f>
        <v>2012</v>
      </c>
      <c r="D4995" s="7">
        <v>41261</v>
      </c>
      <c r="E4995" s="7">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c r="W4995" t="str">
        <f>TEXT(Table_1[[#This Row],[Order Date]],"mmmm")</f>
        <v>December</v>
      </c>
    </row>
    <row r="4996" spans="1:23" ht="14.25" customHeight="1">
      <c r="A4996" s="2">
        <v>4995</v>
      </c>
      <c r="B4996" s="2" t="s">
        <v>7916</v>
      </c>
      <c r="C4996" s="2">
        <f>YEAR(Data!$D4996)</f>
        <v>2012</v>
      </c>
      <c r="D4996" s="7">
        <v>41261</v>
      </c>
      <c r="E4996" s="7">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c r="W4996" t="str">
        <f>TEXT(Table_1[[#This Row],[Order Date]],"mmmm")</f>
        <v>December</v>
      </c>
    </row>
    <row r="4997" spans="1:23" ht="14.25" customHeight="1">
      <c r="A4997" s="2">
        <v>4996</v>
      </c>
      <c r="B4997" s="2" t="s">
        <v>7917</v>
      </c>
      <c r="C4997" s="2">
        <f>YEAR(Data!$D4997)</f>
        <v>2011</v>
      </c>
      <c r="D4997" s="7">
        <v>40851</v>
      </c>
      <c r="E4997" s="7">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c r="W4997" t="str">
        <f>TEXT(Table_1[[#This Row],[Order Date]],"mmmm")</f>
        <v>November</v>
      </c>
    </row>
    <row r="4998" spans="1:23" ht="14.25" customHeight="1">
      <c r="A4998" s="2">
        <v>4997</v>
      </c>
      <c r="B4998" s="2" t="s">
        <v>7918</v>
      </c>
      <c r="C4998" s="2">
        <f>YEAR(Data!$D4998)</f>
        <v>2014</v>
      </c>
      <c r="D4998" s="7">
        <v>41709</v>
      </c>
      <c r="E4998" s="7">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c r="W4998" t="str">
        <f>TEXT(Table_1[[#This Row],[Order Date]],"mmmm")</f>
        <v>March</v>
      </c>
    </row>
    <row r="4999" spans="1:23" ht="14.25" customHeight="1">
      <c r="A4999" s="2">
        <v>4998</v>
      </c>
      <c r="B4999" s="2" t="s">
        <v>7918</v>
      </c>
      <c r="C4999" s="2">
        <f>YEAR(Data!$D4999)</f>
        <v>2014</v>
      </c>
      <c r="D4999" s="7">
        <v>41709</v>
      </c>
      <c r="E4999" s="7">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c r="W4999" t="str">
        <f>TEXT(Table_1[[#This Row],[Order Date]],"mmmm")</f>
        <v>March</v>
      </c>
    </row>
    <row r="5000" spans="1:23" ht="14.25" customHeight="1">
      <c r="A5000" s="2">
        <v>4999</v>
      </c>
      <c r="B5000" s="2" t="s">
        <v>7921</v>
      </c>
      <c r="C5000" s="2">
        <f>YEAR(Data!$D5000)</f>
        <v>2013</v>
      </c>
      <c r="D5000" s="7">
        <v>41305</v>
      </c>
      <c r="E5000" s="7">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c r="W5000" t="str">
        <f>TEXT(Table_1[[#This Row],[Order Date]],"mmmm")</f>
        <v>January</v>
      </c>
    </row>
    <row r="5001" spans="1:23" ht="14.25" customHeight="1">
      <c r="A5001" s="2">
        <v>5000</v>
      </c>
      <c r="B5001" s="2" t="s">
        <v>7921</v>
      </c>
      <c r="C5001" s="2">
        <f>YEAR(Data!$D5001)</f>
        <v>2013</v>
      </c>
      <c r="D5001" s="7">
        <v>41305</v>
      </c>
      <c r="E5001" s="7">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c r="W5001" t="str">
        <f>TEXT(Table_1[[#This Row],[Order Date]],"mmmm")</f>
        <v>January</v>
      </c>
    </row>
    <row r="5002" spans="1:23" ht="14.25" customHeight="1">
      <c r="A5002" s="2">
        <v>5001</v>
      </c>
      <c r="B5002" s="2" t="s">
        <v>7923</v>
      </c>
      <c r="C5002" s="2">
        <f>YEAR(Data!$D5002)</f>
        <v>2014</v>
      </c>
      <c r="D5002" s="7">
        <v>41767</v>
      </c>
      <c r="E5002" s="7">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c r="W5002" t="str">
        <f>TEXT(Table_1[[#This Row],[Order Date]],"mmmm")</f>
        <v>May</v>
      </c>
    </row>
    <row r="5003" spans="1:23" ht="14.25" customHeight="1">
      <c r="A5003" s="2">
        <v>5002</v>
      </c>
      <c r="B5003" s="2" t="s">
        <v>7924</v>
      </c>
      <c r="C5003" s="2">
        <f>YEAR(Data!$D5003)</f>
        <v>2013</v>
      </c>
      <c r="D5003" s="7">
        <v>41419</v>
      </c>
      <c r="E5003" s="7">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c r="W5003" t="str">
        <f>TEXT(Table_1[[#This Row],[Order Date]],"mmmm")</f>
        <v>May</v>
      </c>
    </row>
    <row r="5004" spans="1:23" ht="14.25" customHeight="1">
      <c r="A5004" s="2">
        <v>5003</v>
      </c>
      <c r="B5004" s="2" t="s">
        <v>7924</v>
      </c>
      <c r="C5004" s="2">
        <f>YEAR(Data!$D5004)</f>
        <v>2013</v>
      </c>
      <c r="D5004" s="7">
        <v>41419</v>
      </c>
      <c r="E5004" s="7">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c r="W5004" t="str">
        <f>TEXT(Table_1[[#This Row],[Order Date]],"mmmm")</f>
        <v>May</v>
      </c>
    </row>
    <row r="5005" spans="1:23" ht="14.25" customHeight="1">
      <c r="A5005" s="2">
        <v>5004</v>
      </c>
      <c r="B5005" s="2" t="s">
        <v>7925</v>
      </c>
      <c r="C5005" s="2">
        <f>YEAR(Data!$D5005)</f>
        <v>2013</v>
      </c>
      <c r="D5005" s="7">
        <v>41555</v>
      </c>
      <c r="E5005" s="7">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c r="W5005" t="str">
        <f>TEXT(Table_1[[#This Row],[Order Date]],"mmmm")</f>
        <v>October</v>
      </c>
    </row>
    <row r="5006" spans="1:23" ht="14.25" customHeight="1">
      <c r="A5006" s="2">
        <v>5005</v>
      </c>
      <c r="B5006" s="2" t="s">
        <v>7928</v>
      </c>
      <c r="C5006" s="2">
        <f>YEAR(Data!$D5006)</f>
        <v>2011</v>
      </c>
      <c r="D5006" s="7">
        <v>40663</v>
      </c>
      <c r="E5006" s="7">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c r="W5006" t="str">
        <f>TEXT(Table_1[[#This Row],[Order Date]],"mmmm")</f>
        <v>April</v>
      </c>
    </row>
    <row r="5007" spans="1:23" ht="14.25" customHeight="1">
      <c r="A5007" s="2">
        <v>5006</v>
      </c>
      <c r="B5007" s="2" t="s">
        <v>7929</v>
      </c>
      <c r="C5007" s="2">
        <f>YEAR(Data!$D5007)</f>
        <v>2012</v>
      </c>
      <c r="D5007" s="7">
        <v>41223</v>
      </c>
      <c r="E5007" s="7">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c r="W5007" t="str">
        <f>TEXT(Table_1[[#This Row],[Order Date]],"mmmm")</f>
        <v>November</v>
      </c>
    </row>
    <row r="5008" spans="1:23" ht="14.25" customHeight="1">
      <c r="A5008" s="2">
        <v>5007</v>
      </c>
      <c r="B5008" s="2" t="s">
        <v>7930</v>
      </c>
      <c r="C5008" s="2">
        <f>YEAR(Data!$D5008)</f>
        <v>2012</v>
      </c>
      <c r="D5008" s="7">
        <v>41222</v>
      </c>
      <c r="E5008" s="7">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c r="W5008" t="str">
        <f>TEXT(Table_1[[#This Row],[Order Date]],"mmmm")</f>
        <v>November</v>
      </c>
    </row>
    <row r="5009" spans="1:23" ht="14.25" customHeight="1">
      <c r="A5009" s="2">
        <v>5008</v>
      </c>
      <c r="B5009" s="2" t="s">
        <v>7930</v>
      </c>
      <c r="C5009" s="2">
        <f>YEAR(Data!$D5009)</f>
        <v>2012</v>
      </c>
      <c r="D5009" s="7">
        <v>41222</v>
      </c>
      <c r="E5009" s="7">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c r="W5009" t="str">
        <f>TEXT(Table_1[[#This Row],[Order Date]],"mmmm")</f>
        <v>November</v>
      </c>
    </row>
    <row r="5010" spans="1:23" ht="14.25" customHeight="1">
      <c r="A5010" s="2">
        <v>5009</v>
      </c>
      <c r="B5010" s="2" t="s">
        <v>7933</v>
      </c>
      <c r="C5010" s="2">
        <f>YEAR(Data!$D5010)</f>
        <v>2012</v>
      </c>
      <c r="D5010" s="7">
        <v>41159</v>
      </c>
      <c r="E5010" s="7">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c r="W5010" t="str">
        <f>TEXT(Table_1[[#This Row],[Order Date]],"mmmm")</f>
        <v>September</v>
      </c>
    </row>
    <row r="5011" spans="1:23" ht="14.25" customHeight="1">
      <c r="A5011" s="2">
        <v>5010</v>
      </c>
      <c r="B5011" s="2" t="s">
        <v>7933</v>
      </c>
      <c r="C5011" s="2">
        <f>YEAR(Data!$D5011)</f>
        <v>2012</v>
      </c>
      <c r="D5011" s="7">
        <v>41159</v>
      </c>
      <c r="E5011" s="7">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c r="W5011" t="str">
        <f>TEXT(Table_1[[#This Row],[Order Date]],"mmmm")</f>
        <v>September</v>
      </c>
    </row>
    <row r="5012" spans="1:23" ht="14.25" customHeight="1">
      <c r="A5012" s="2">
        <v>5011</v>
      </c>
      <c r="B5012" s="2" t="s">
        <v>7933</v>
      </c>
      <c r="C5012" s="2">
        <f>YEAR(Data!$D5012)</f>
        <v>2012</v>
      </c>
      <c r="D5012" s="7">
        <v>41159</v>
      </c>
      <c r="E5012" s="7">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c r="W5012" t="str">
        <f>TEXT(Table_1[[#This Row],[Order Date]],"mmmm")</f>
        <v>September</v>
      </c>
    </row>
    <row r="5013" spans="1:23" ht="14.25" customHeight="1">
      <c r="A5013" s="2">
        <v>5012</v>
      </c>
      <c r="B5013" s="2" t="s">
        <v>7936</v>
      </c>
      <c r="C5013" s="2">
        <f>YEAR(Data!$D5013)</f>
        <v>2014</v>
      </c>
      <c r="D5013" s="7">
        <v>41771</v>
      </c>
      <c r="E5013" s="7">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c r="W5013" t="str">
        <f>TEXT(Table_1[[#This Row],[Order Date]],"mmmm")</f>
        <v>May</v>
      </c>
    </row>
    <row r="5014" spans="1:23" ht="14.25" customHeight="1">
      <c r="A5014" s="2">
        <v>5013</v>
      </c>
      <c r="B5014" s="2" t="s">
        <v>7937</v>
      </c>
      <c r="C5014" s="2">
        <f>YEAR(Data!$D5014)</f>
        <v>2014</v>
      </c>
      <c r="D5014" s="7">
        <v>41842</v>
      </c>
      <c r="E5014" s="7">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c r="W5014" t="str">
        <f>TEXT(Table_1[[#This Row],[Order Date]],"mmmm")</f>
        <v>July</v>
      </c>
    </row>
    <row r="5015" spans="1:23" ht="14.25" customHeight="1">
      <c r="A5015" s="2">
        <v>5014</v>
      </c>
      <c r="B5015" s="2" t="s">
        <v>7937</v>
      </c>
      <c r="C5015" s="2">
        <f>YEAR(Data!$D5015)</f>
        <v>2014</v>
      </c>
      <c r="D5015" s="7">
        <v>41842</v>
      </c>
      <c r="E5015" s="7">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c r="W5015" t="str">
        <f>TEXT(Table_1[[#This Row],[Order Date]],"mmmm")</f>
        <v>July</v>
      </c>
    </row>
    <row r="5016" spans="1:23" ht="14.25" customHeight="1">
      <c r="A5016" s="2">
        <v>5015</v>
      </c>
      <c r="B5016" s="2" t="s">
        <v>7937</v>
      </c>
      <c r="C5016" s="2">
        <f>YEAR(Data!$D5016)</f>
        <v>2014</v>
      </c>
      <c r="D5016" s="7">
        <v>41842</v>
      </c>
      <c r="E5016" s="7">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c r="W5016" t="str">
        <f>TEXT(Table_1[[#This Row],[Order Date]],"mmmm")</f>
        <v>July</v>
      </c>
    </row>
    <row r="5017" spans="1:23" ht="14.25" customHeight="1">
      <c r="A5017" s="2">
        <v>5016</v>
      </c>
      <c r="B5017" s="2" t="s">
        <v>7942</v>
      </c>
      <c r="C5017" s="2">
        <f>YEAR(Data!$D5017)</f>
        <v>2011</v>
      </c>
      <c r="D5017" s="7">
        <v>40871</v>
      </c>
      <c r="E5017" s="7">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c r="W5017" t="str">
        <f>TEXT(Table_1[[#This Row],[Order Date]],"mmmm")</f>
        <v>November</v>
      </c>
    </row>
    <row r="5018" spans="1:23" ht="14.25" customHeight="1">
      <c r="A5018" s="2">
        <v>5017</v>
      </c>
      <c r="B5018" s="2" t="s">
        <v>7942</v>
      </c>
      <c r="C5018" s="2">
        <f>YEAR(Data!$D5018)</f>
        <v>2011</v>
      </c>
      <c r="D5018" s="7">
        <v>40871</v>
      </c>
      <c r="E5018" s="7">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c r="W5018" t="str">
        <f>TEXT(Table_1[[#This Row],[Order Date]],"mmmm")</f>
        <v>November</v>
      </c>
    </row>
    <row r="5019" spans="1:23" ht="14.25" customHeight="1">
      <c r="A5019" s="2">
        <v>5018</v>
      </c>
      <c r="B5019" s="2" t="s">
        <v>7945</v>
      </c>
      <c r="C5019" s="2">
        <f>YEAR(Data!$D5019)</f>
        <v>2011</v>
      </c>
      <c r="D5019" s="7">
        <v>40862</v>
      </c>
      <c r="E5019" s="7">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c r="W5019" t="str">
        <f>TEXT(Table_1[[#This Row],[Order Date]],"mmmm")</f>
        <v>November</v>
      </c>
    </row>
    <row r="5020" spans="1:23" ht="14.25" customHeight="1">
      <c r="A5020" s="2">
        <v>5019</v>
      </c>
      <c r="B5020" s="2" t="s">
        <v>7945</v>
      </c>
      <c r="C5020" s="2">
        <f>YEAR(Data!$D5020)</f>
        <v>2011</v>
      </c>
      <c r="D5020" s="7">
        <v>40862</v>
      </c>
      <c r="E5020" s="7">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c r="W5020" t="str">
        <f>TEXT(Table_1[[#This Row],[Order Date]],"mmmm")</f>
        <v>November</v>
      </c>
    </row>
    <row r="5021" spans="1:23" ht="14.25" customHeight="1">
      <c r="A5021" s="2">
        <v>5020</v>
      </c>
      <c r="B5021" s="2" t="s">
        <v>7945</v>
      </c>
      <c r="C5021" s="2">
        <f>YEAR(Data!$D5021)</f>
        <v>2011</v>
      </c>
      <c r="D5021" s="7">
        <v>40862</v>
      </c>
      <c r="E5021" s="7">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c r="W5021" t="str">
        <f>TEXT(Table_1[[#This Row],[Order Date]],"mmmm")</f>
        <v>November</v>
      </c>
    </row>
    <row r="5022" spans="1:23" ht="14.25" customHeight="1">
      <c r="A5022" s="2">
        <v>5021</v>
      </c>
      <c r="B5022" s="2" t="s">
        <v>7948</v>
      </c>
      <c r="C5022" s="2">
        <f>YEAR(Data!$D5022)</f>
        <v>2014</v>
      </c>
      <c r="D5022" s="7">
        <v>41722</v>
      </c>
      <c r="E5022" s="7">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c r="W5022" t="str">
        <f>TEXT(Table_1[[#This Row],[Order Date]],"mmmm")</f>
        <v>March</v>
      </c>
    </row>
    <row r="5023" spans="1:23" ht="14.25" customHeight="1">
      <c r="A5023" s="2">
        <v>5022</v>
      </c>
      <c r="B5023" s="2" t="s">
        <v>7949</v>
      </c>
      <c r="C5023" s="2">
        <f>YEAR(Data!$D5023)</f>
        <v>2013</v>
      </c>
      <c r="D5023" s="7">
        <v>41627</v>
      </c>
      <c r="E5023" s="7">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c r="W5023" t="str">
        <f>TEXT(Table_1[[#This Row],[Order Date]],"mmmm")</f>
        <v>December</v>
      </c>
    </row>
    <row r="5024" spans="1:23" ht="14.25" customHeight="1">
      <c r="A5024" s="2">
        <v>5023</v>
      </c>
      <c r="B5024" s="2" t="s">
        <v>7949</v>
      </c>
      <c r="C5024" s="2">
        <f>YEAR(Data!$D5024)</f>
        <v>2013</v>
      </c>
      <c r="D5024" s="7">
        <v>41627</v>
      </c>
      <c r="E5024" s="7">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c r="W5024" t="str">
        <f>TEXT(Table_1[[#This Row],[Order Date]],"mmmm")</f>
        <v>December</v>
      </c>
    </row>
    <row r="5025" spans="1:23" ht="14.25" customHeight="1">
      <c r="A5025" s="2">
        <v>5024</v>
      </c>
      <c r="B5025" s="2" t="s">
        <v>7949</v>
      </c>
      <c r="C5025" s="2">
        <f>YEAR(Data!$D5025)</f>
        <v>2013</v>
      </c>
      <c r="D5025" s="7">
        <v>41627</v>
      </c>
      <c r="E5025" s="7">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c r="W5025" t="str">
        <f>TEXT(Table_1[[#This Row],[Order Date]],"mmmm")</f>
        <v>December</v>
      </c>
    </row>
    <row r="5026" spans="1:23" ht="14.25" customHeight="1">
      <c r="A5026" s="2">
        <v>5025</v>
      </c>
      <c r="B5026" s="2" t="s">
        <v>7950</v>
      </c>
      <c r="C5026" s="2">
        <f>YEAR(Data!$D5026)</f>
        <v>2014</v>
      </c>
      <c r="D5026" s="7">
        <v>41850</v>
      </c>
      <c r="E5026" s="7">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c r="W5026" t="str">
        <f>TEXT(Table_1[[#This Row],[Order Date]],"mmmm")</f>
        <v>July</v>
      </c>
    </row>
    <row r="5027" spans="1:23" ht="14.25" customHeight="1">
      <c r="A5027" s="2">
        <v>5026</v>
      </c>
      <c r="B5027" s="2" t="s">
        <v>7950</v>
      </c>
      <c r="C5027" s="2">
        <f>YEAR(Data!$D5027)</f>
        <v>2014</v>
      </c>
      <c r="D5027" s="7">
        <v>41850</v>
      </c>
      <c r="E5027" s="7">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c r="W5027" t="str">
        <f>TEXT(Table_1[[#This Row],[Order Date]],"mmmm")</f>
        <v>July</v>
      </c>
    </row>
    <row r="5028" spans="1:23" ht="14.25" customHeight="1">
      <c r="A5028" s="2">
        <v>5027</v>
      </c>
      <c r="B5028" s="2" t="s">
        <v>7950</v>
      </c>
      <c r="C5028" s="2">
        <f>YEAR(Data!$D5028)</f>
        <v>2014</v>
      </c>
      <c r="D5028" s="7">
        <v>41850</v>
      </c>
      <c r="E5028" s="7">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c r="W5028" t="str">
        <f>TEXT(Table_1[[#This Row],[Order Date]],"mmmm")</f>
        <v>July</v>
      </c>
    </row>
    <row r="5029" spans="1:23" ht="14.25" customHeight="1">
      <c r="A5029" s="2">
        <v>5028</v>
      </c>
      <c r="B5029" s="2" t="s">
        <v>7950</v>
      </c>
      <c r="C5029" s="2">
        <f>YEAR(Data!$D5029)</f>
        <v>2014</v>
      </c>
      <c r="D5029" s="7">
        <v>41850</v>
      </c>
      <c r="E5029" s="7">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c r="W5029" t="str">
        <f>TEXT(Table_1[[#This Row],[Order Date]],"mmmm")</f>
        <v>July</v>
      </c>
    </row>
    <row r="5030" spans="1:23" ht="14.25" customHeight="1">
      <c r="A5030" s="2">
        <v>5029</v>
      </c>
      <c r="B5030" s="2" t="s">
        <v>7953</v>
      </c>
      <c r="C5030" s="2">
        <f>YEAR(Data!$D5030)</f>
        <v>2011</v>
      </c>
      <c r="D5030" s="7">
        <v>40788</v>
      </c>
      <c r="E5030" s="7">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c r="W5030" t="str">
        <f>TEXT(Table_1[[#This Row],[Order Date]],"mmmm")</f>
        <v>September</v>
      </c>
    </row>
    <row r="5031" spans="1:23" ht="14.25" customHeight="1">
      <c r="A5031" s="2">
        <v>5030</v>
      </c>
      <c r="B5031" s="2" t="s">
        <v>7954</v>
      </c>
      <c r="C5031" s="2">
        <f>YEAR(Data!$D5031)</f>
        <v>2014</v>
      </c>
      <c r="D5031" s="7">
        <v>41669</v>
      </c>
      <c r="E5031" s="7">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c r="W5031" t="str">
        <f>TEXT(Table_1[[#This Row],[Order Date]],"mmmm")</f>
        <v>January</v>
      </c>
    </row>
    <row r="5032" spans="1:23" ht="14.25" customHeight="1">
      <c r="A5032" s="2">
        <v>5031</v>
      </c>
      <c r="B5032" s="2" t="s">
        <v>7954</v>
      </c>
      <c r="C5032" s="2">
        <f>YEAR(Data!$D5032)</f>
        <v>2014</v>
      </c>
      <c r="D5032" s="7">
        <v>41669</v>
      </c>
      <c r="E5032" s="7">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c r="W5032" t="str">
        <f>TEXT(Table_1[[#This Row],[Order Date]],"mmmm")</f>
        <v>January</v>
      </c>
    </row>
    <row r="5033" spans="1:23" ht="14.25" customHeight="1">
      <c r="A5033" s="2">
        <v>5032</v>
      </c>
      <c r="B5033" s="2" t="s">
        <v>7954</v>
      </c>
      <c r="C5033" s="2">
        <f>YEAR(Data!$D5033)</f>
        <v>2014</v>
      </c>
      <c r="D5033" s="7">
        <v>41669</v>
      </c>
      <c r="E5033" s="7">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c r="W5033" t="str">
        <f>TEXT(Table_1[[#This Row],[Order Date]],"mmmm")</f>
        <v>January</v>
      </c>
    </row>
    <row r="5034" spans="1:23" ht="14.25" customHeight="1">
      <c r="A5034" s="2">
        <v>5033</v>
      </c>
      <c r="B5034" s="2" t="s">
        <v>7955</v>
      </c>
      <c r="C5034" s="2">
        <f>YEAR(Data!$D5034)</f>
        <v>2013</v>
      </c>
      <c r="D5034" s="7">
        <v>41635</v>
      </c>
      <c r="E5034" s="7">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c r="W5034" t="str">
        <f>TEXT(Table_1[[#This Row],[Order Date]],"mmmm")</f>
        <v>December</v>
      </c>
    </row>
    <row r="5035" spans="1:23" ht="14.25" customHeight="1">
      <c r="A5035" s="2">
        <v>5034</v>
      </c>
      <c r="B5035" s="2" t="s">
        <v>7955</v>
      </c>
      <c r="C5035" s="2">
        <f>YEAR(Data!$D5035)</f>
        <v>2013</v>
      </c>
      <c r="D5035" s="7">
        <v>41635</v>
      </c>
      <c r="E5035" s="7">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c r="W5035" t="str">
        <f>TEXT(Table_1[[#This Row],[Order Date]],"mmmm")</f>
        <v>December</v>
      </c>
    </row>
    <row r="5036" spans="1:23" ht="14.25" customHeight="1">
      <c r="A5036" s="2">
        <v>5035</v>
      </c>
      <c r="B5036" s="2" t="s">
        <v>7956</v>
      </c>
      <c r="C5036" s="2">
        <f>YEAR(Data!$D5036)</f>
        <v>2012</v>
      </c>
      <c r="D5036" s="7">
        <v>41130</v>
      </c>
      <c r="E5036" s="7">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c r="W5036" t="str">
        <f>TEXT(Table_1[[#This Row],[Order Date]],"mmmm")</f>
        <v>August</v>
      </c>
    </row>
    <row r="5037" spans="1:23" ht="14.25" customHeight="1">
      <c r="A5037" s="2">
        <v>5036</v>
      </c>
      <c r="B5037" s="2" t="s">
        <v>7957</v>
      </c>
      <c r="C5037" s="2">
        <f>YEAR(Data!$D5037)</f>
        <v>2011</v>
      </c>
      <c r="D5037" s="7">
        <v>40639</v>
      </c>
      <c r="E5037" s="7">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c r="W5037" t="str">
        <f>TEXT(Table_1[[#This Row],[Order Date]],"mmmm")</f>
        <v>April</v>
      </c>
    </row>
    <row r="5038" spans="1:23" ht="14.25" customHeight="1">
      <c r="A5038" s="2">
        <v>5037</v>
      </c>
      <c r="B5038" s="2" t="s">
        <v>7957</v>
      </c>
      <c r="C5038" s="2">
        <f>YEAR(Data!$D5038)</f>
        <v>2011</v>
      </c>
      <c r="D5038" s="7">
        <v>40639</v>
      </c>
      <c r="E5038" s="7">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c r="W5038" t="str">
        <f>TEXT(Table_1[[#This Row],[Order Date]],"mmmm")</f>
        <v>April</v>
      </c>
    </row>
    <row r="5039" spans="1:23" ht="14.25" customHeight="1">
      <c r="A5039" s="2">
        <v>5038</v>
      </c>
      <c r="B5039" s="2" t="s">
        <v>7958</v>
      </c>
      <c r="C5039" s="2">
        <f>YEAR(Data!$D5039)</f>
        <v>2014</v>
      </c>
      <c r="D5039" s="7">
        <v>41961</v>
      </c>
      <c r="E5039" s="7">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c r="W5039" t="str">
        <f>TEXT(Table_1[[#This Row],[Order Date]],"mmmm")</f>
        <v>November</v>
      </c>
    </row>
    <row r="5040" spans="1:23" ht="14.25" customHeight="1">
      <c r="A5040" s="2">
        <v>5039</v>
      </c>
      <c r="B5040" s="2" t="s">
        <v>7959</v>
      </c>
      <c r="C5040" s="2">
        <f>YEAR(Data!$D5040)</f>
        <v>2012</v>
      </c>
      <c r="D5040" s="7">
        <v>41101</v>
      </c>
      <c r="E5040" s="7">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c r="W5040" t="str">
        <f>TEXT(Table_1[[#This Row],[Order Date]],"mmmm")</f>
        <v>July</v>
      </c>
    </row>
    <row r="5041" spans="1:23" ht="14.25" customHeight="1">
      <c r="A5041" s="2">
        <v>5040</v>
      </c>
      <c r="B5041" s="2" t="s">
        <v>7959</v>
      </c>
      <c r="C5041" s="2">
        <f>YEAR(Data!$D5041)</f>
        <v>2012</v>
      </c>
      <c r="D5041" s="7">
        <v>41101</v>
      </c>
      <c r="E5041" s="7">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c r="W5041" t="str">
        <f>TEXT(Table_1[[#This Row],[Order Date]],"mmmm")</f>
        <v>July</v>
      </c>
    </row>
    <row r="5042" spans="1:23" ht="14.25" customHeight="1">
      <c r="A5042" s="2">
        <v>5041</v>
      </c>
      <c r="B5042" s="2" t="s">
        <v>7959</v>
      </c>
      <c r="C5042" s="2">
        <f>YEAR(Data!$D5042)</f>
        <v>2012</v>
      </c>
      <c r="D5042" s="7">
        <v>41101</v>
      </c>
      <c r="E5042" s="7">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c r="W5042" t="str">
        <f>TEXT(Table_1[[#This Row],[Order Date]],"mmmm")</f>
        <v>July</v>
      </c>
    </row>
    <row r="5043" spans="1:23" ht="14.25" customHeight="1">
      <c r="A5043" s="2">
        <v>5042</v>
      </c>
      <c r="B5043" s="2" t="s">
        <v>7960</v>
      </c>
      <c r="C5043" s="2">
        <f>YEAR(Data!$D5043)</f>
        <v>2013</v>
      </c>
      <c r="D5043" s="7">
        <v>41589</v>
      </c>
      <c r="E5043" s="7">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c r="W5043" t="str">
        <f>TEXT(Table_1[[#This Row],[Order Date]],"mmmm")</f>
        <v>November</v>
      </c>
    </row>
    <row r="5044" spans="1:23" ht="14.25" customHeight="1">
      <c r="A5044" s="2">
        <v>5043</v>
      </c>
      <c r="B5044" s="2" t="s">
        <v>7960</v>
      </c>
      <c r="C5044" s="2">
        <f>YEAR(Data!$D5044)</f>
        <v>2013</v>
      </c>
      <c r="D5044" s="7">
        <v>41589</v>
      </c>
      <c r="E5044" s="7">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c r="W5044" t="str">
        <f>TEXT(Table_1[[#This Row],[Order Date]],"mmmm")</f>
        <v>November</v>
      </c>
    </row>
    <row r="5045" spans="1:23" ht="14.25" customHeight="1">
      <c r="A5045" s="2">
        <v>5044</v>
      </c>
      <c r="B5045" s="2" t="s">
        <v>7960</v>
      </c>
      <c r="C5045" s="2">
        <f>YEAR(Data!$D5045)</f>
        <v>2013</v>
      </c>
      <c r="D5045" s="7">
        <v>41589</v>
      </c>
      <c r="E5045" s="7">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c r="W5045" t="str">
        <f>TEXT(Table_1[[#This Row],[Order Date]],"mmmm")</f>
        <v>November</v>
      </c>
    </row>
    <row r="5046" spans="1:23" ht="14.25" customHeight="1">
      <c r="A5046" s="2">
        <v>5045</v>
      </c>
      <c r="B5046" s="2" t="s">
        <v>7960</v>
      </c>
      <c r="C5046" s="2">
        <f>YEAR(Data!$D5046)</f>
        <v>2013</v>
      </c>
      <c r="D5046" s="7">
        <v>41589</v>
      </c>
      <c r="E5046" s="7">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c r="W5046" t="str">
        <f>TEXT(Table_1[[#This Row],[Order Date]],"mmmm")</f>
        <v>November</v>
      </c>
    </row>
    <row r="5047" spans="1:23" ht="14.25" customHeight="1">
      <c r="A5047" s="2">
        <v>5046</v>
      </c>
      <c r="B5047" s="2" t="s">
        <v>7960</v>
      </c>
      <c r="C5047" s="2">
        <f>YEAR(Data!$D5047)</f>
        <v>2013</v>
      </c>
      <c r="D5047" s="7">
        <v>41589</v>
      </c>
      <c r="E5047" s="7">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c r="W5047" t="str">
        <f>TEXT(Table_1[[#This Row],[Order Date]],"mmmm")</f>
        <v>November</v>
      </c>
    </row>
    <row r="5048" spans="1:23" ht="14.25" customHeight="1">
      <c r="A5048" s="2">
        <v>5047</v>
      </c>
      <c r="B5048" s="2" t="s">
        <v>7960</v>
      </c>
      <c r="C5048" s="2">
        <f>YEAR(Data!$D5048)</f>
        <v>2013</v>
      </c>
      <c r="D5048" s="7">
        <v>41589</v>
      </c>
      <c r="E5048" s="7">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c r="W5048" t="str">
        <f>TEXT(Table_1[[#This Row],[Order Date]],"mmmm")</f>
        <v>November</v>
      </c>
    </row>
    <row r="5049" spans="1:23" ht="14.25" customHeight="1">
      <c r="A5049" s="2">
        <v>5048</v>
      </c>
      <c r="B5049" s="2" t="s">
        <v>7960</v>
      </c>
      <c r="C5049" s="2">
        <f>YEAR(Data!$D5049)</f>
        <v>2013</v>
      </c>
      <c r="D5049" s="7">
        <v>41589</v>
      </c>
      <c r="E5049" s="7">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c r="W5049" t="str">
        <f>TEXT(Table_1[[#This Row],[Order Date]],"mmmm")</f>
        <v>November</v>
      </c>
    </row>
    <row r="5050" spans="1:23" ht="14.25" customHeight="1">
      <c r="A5050" s="2">
        <v>5049</v>
      </c>
      <c r="B5050" s="2" t="s">
        <v>7961</v>
      </c>
      <c r="C5050" s="2">
        <f>YEAR(Data!$D5050)</f>
        <v>2011</v>
      </c>
      <c r="D5050" s="7">
        <v>40633</v>
      </c>
      <c r="E5050" s="7">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c r="W5050" t="str">
        <f>TEXT(Table_1[[#This Row],[Order Date]],"mmmm")</f>
        <v>March</v>
      </c>
    </row>
    <row r="5051" spans="1:23" ht="14.25" customHeight="1">
      <c r="A5051" s="2">
        <v>5050</v>
      </c>
      <c r="B5051" s="2" t="s">
        <v>7961</v>
      </c>
      <c r="C5051" s="2">
        <f>YEAR(Data!$D5051)</f>
        <v>2011</v>
      </c>
      <c r="D5051" s="7">
        <v>40633</v>
      </c>
      <c r="E5051" s="7">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c r="W5051" t="str">
        <f>TEXT(Table_1[[#This Row],[Order Date]],"mmmm")</f>
        <v>March</v>
      </c>
    </row>
    <row r="5052" spans="1:23" ht="14.25" customHeight="1">
      <c r="A5052" s="2">
        <v>5051</v>
      </c>
      <c r="B5052" s="2" t="s">
        <v>7962</v>
      </c>
      <c r="C5052" s="2">
        <f>YEAR(Data!$D5052)</f>
        <v>2012</v>
      </c>
      <c r="D5052" s="7">
        <v>41170</v>
      </c>
      <c r="E5052" s="7">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c r="W5052" t="str">
        <f>TEXT(Table_1[[#This Row],[Order Date]],"mmmm")</f>
        <v>September</v>
      </c>
    </row>
    <row r="5053" spans="1:23" ht="14.25" customHeight="1">
      <c r="A5053" s="2">
        <v>5052</v>
      </c>
      <c r="B5053" s="2" t="s">
        <v>7963</v>
      </c>
      <c r="C5053" s="2">
        <f>YEAR(Data!$D5053)</f>
        <v>2012</v>
      </c>
      <c r="D5053" s="7">
        <v>41220</v>
      </c>
      <c r="E5053" s="7">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c r="W5053" t="str">
        <f>TEXT(Table_1[[#This Row],[Order Date]],"mmmm")</f>
        <v>November</v>
      </c>
    </row>
    <row r="5054" spans="1:23" ht="14.25" customHeight="1">
      <c r="A5054" s="2">
        <v>5053</v>
      </c>
      <c r="B5054" s="2" t="s">
        <v>7964</v>
      </c>
      <c r="C5054" s="2">
        <f>YEAR(Data!$D5054)</f>
        <v>2014</v>
      </c>
      <c r="D5054" s="7">
        <v>41779</v>
      </c>
      <c r="E5054" s="7">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c r="W5054" t="str">
        <f>TEXT(Table_1[[#This Row],[Order Date]],"mmmm")</f>
        <v>May</v>
      </c>
    </row>
    <row r="5055" spans="1:23" ht="14.25" customHeight="1">
      <c r="A5055" s="2">
        <v>5054</v>
      </c>
      <c r="B5055" s="2" t="s">
        <v>7965</v>
      </c>
      <c r="C5055" s="2">
        <f>YEAR(Data!$D5055)</f>
        <v>2012</v>
      </c>
      <c r="D5055" s="7">
        <v>40911</v>
      </c>
      <c r="E5055" s="7">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c r="W5055" t="str">
        <f>TEXT(Table_1[[#This Row],[Order Date]],"mmmm")</f>
        <v>January</v>
      </c>
    </row>
    <row r="5056" spans="1:23" ht="14.25" customHeight="1">
      <c r="A5056" s="2">
        <v>5055</v>
      </c>
      <c r="B5056" s="2" t="s">
        <v>7965</v>
      </c>
      <c r="C5056" s="2">
        <f>YEAR(Data!$D5056)</f>
        <v>2012</v>
      </c>
      <c r="D5056" s="7">
        <v>40911</v>
      </c>
      <c r="E5056" s="7">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c r="W5056" t="str">
        <f>TEXT(Table_1[[#This Row],[Order Date]],"mmmm")</f>
        <v>January</v>
      </c>
    </row>
    <row r="5057" spans="1:23" ht="14.25" customHeight="1">
      <c r="A5057" s="2">
        <v>5056</v>
      </c>
      <c r="B5057" s="2" t="s">
        <v>7965</v>
      </c>
      <c r="C5057" s="2">
        <f>YEAR(Data!$D5057)</f>
        <v>2012</v>
      </c>
      <c r="D5057" s="7">
        <v>40911</v>
      </c>
      <c r="E5057" s="7">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c r="W5057" t="str">
        <f>TEXT(Table_1[[#This Row],[Order Date]],"mmmm")</f>
        <v>January</v>
      </c>
    </row>
    <row r="5058" spans="1:23" ht="14.25" customHeight="1">
      <c r="A5058" s="2">
        <v>5057</v>
      </c>
      <c r="B5058" s="2" t="s">
        <v>7966</v>
      </c>
      <c r="C5058" s="2">
        <f>YEAR(Data!$D5058)</f>
        <v>2012</v>
      </c>
      <c r="D5058" s="7">
        <v>41160</v>
      </c>
      <c r="E5058" s="7">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c r="W5058" t="str">
        <f>TEXT(Table_1[[#This Row],[Order Date]],"mmmm")</f>
        <v>September</v>
      </c>
    </row>
    <row r="5059" spans="1:23" ht="14.25" customHeight="1">
      <c r="A5059" s="2">
        <v>5058</v>
      </c>
      <c r="B5059" s="2" t="s">
        <v>7966</v>
      </c>
      <c r="C5059" s="2">
        <f>YEAR(Data!$D5059)</f>
        <v>2012</v>
      </c>
      <c r="D5059" s="7">
        <v>41160</v>
      </c>
      <c r="E5059" s="7">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c r="W5059" t="str">
        <f>TEXT(Table_1[[#This Row],[Order Date]],"mmmm")</f>
        <v>September</v>
      </c>
    </row>
    <row r="5060" spans="1:23" ht="14.25" customHeight="1">
      <c r="A5060" s="2">
        <v>5059</v>
      </c>
      <c r="B5060" s="2" t="s">
        <v>7968</v>
      </c>
      <c r="C5060" s="2">
        <f>YEAR(Data!$D5060)</f>
        <v>2013</v>
      </c>
      <c r="D5060" s="7">
        <v>41368</v>
      </c>
      <c r="E5060" s="7">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c r="W5060" t="str">
        <f>TEXT(Table_1[[#This Row],[Order Date]],"mmmm")</f>
        <v>April</v>
      </c>
    </row>
    <row r="5061" spans="1:23" ht="14.25" customHeight="1">
      <c r="A5061" s="2">
        <v>5060</v>
      </c>
      <c r="B5061" s="2" t="s">
        <v>7969</v>
      </c>
      <c r="C5061" s="2">
        <f>YEAR(Data!$D5061)</f>
        <v>2013</v>
      </c>
      <c r="D5061" s="7">
        <v>41614</v>
      </c>
      <c r="E5061" s="7">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c r="W5061" t="str">
        <f>TEXT(Table_1[[#This Row],[Order Date]],"mmmm")</f>
        <v>December</v>
      </c>
    </row>
    <row r="5062" spans="1:23" ht="14.25" customHeight="1">
      <c r="A5062" s="2">
        <v>5061</v>
      </c>
      <c r="B5062" s="2" t="s">
        <v>7969</v>
      </c>
      <c r="C5062" s="2">
        <f>YEAR(Data!$D5062)</f>
        <v>2013</v>
      </c>
      <c r="D5062" s="7">
        <v>41614</v>
      </c>
      <c r="E5062" s="7">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c r="W5062" t="str">
        <f>TEXT(Table_1[[#This Row],[Order Date]],"mmmm")</f>
        <v>December</v>
      </c>
    </row>
    <row r="5063" spans="1:23" ht="14.25" customHeight="1">
      <c r="A5063" s="2">
        <v>5062</v>
      </c>
      <c r="B5063" s="2" t="s">
        <v>7971</v>
      </c>
      <c r="C5063" s="2">
        <f>YEAR(Data!$D5063)</f>
        <v>2012</v>
      </c>
      <c r="D5063" s="7">
        <v>41037</v>
      </c>
      <c r="E5063" s="7">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c r="W5063" t="str">
        <f>TEXT(Table_1[[#This Row],[Order Date]],"mmmm")</f>
        <v>May</v>
      </c>
    </row>
    <row r="5064" spans="1:23" ht="14.25" customHeight="1">
      <c r="A5064" s="2">
        <v>5063</v>
      </c>
      <c r="B5064" s="2" t="s">
        <v>7971</v>
      </c>
      <c r="C5064" s="2">
        <f>YEAR(Data!$D5064)</f>
        <v>2012</v>
      </c>
      <c r="D5064" s="7">
        <v>41037</v>
      </c>
      <c r="E5064" s="7">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c r="W5064" t="str">
        <f>TEXT(Table_1[[#This Row],[Order Date]],"mmmm")</f>
        <v>May</v>
      </c>
    </row>
    <row r="5065" spans="1:23" ht="14.25" customHeight="1">
      <c r="A5065" s="2">
        <v>5064</v>
      </c>
      <c r="B5065" s="2" t="s">
        <v>7971</v>
      </c>
      <c r="C5065" s="2">
        <f>YEAR(Data!$D5065)</f>
        <v>2012</v>
      </c>
      <c r="D5065" s="7">
        <v>41037</v>
      </c>
      <c r="E5065" s="7">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c r="W5065" t="str">
        <f>TEXT(Table_1[[#This Row],[Order Date]],"mmmm")</f>
        <v>May</v>
      </c>
    </row>
    <row r="5066" spans="1:23" ht="14.25" customHeight="1">
      <c r="A5066" s="2">
        <v>5065</v>
      </c>
      <c r="B5066" s="2" t="s">
        <v>7972</v>
      </c>
      <c r="C5066" s="2">
        <f>YEAR(Data!$D5066)</f>
        <v>2014</v>
      </c>
      <c r="D5066" s="7">
        <v>41905</v>
      </c>
      <c r="E5066" s="7">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c r="W5066" t="str">
        <f>TEXT(Table_1[[#This Row],[Order Date]],"mmmm")</f>
        <v>September</v>
      </c>
    </row>
    <row r="5067" spans="1:23" ht="14.25" customHeight="1">
      <c r="A5067" s="2">
        <v>5066</v>
      </c>
      <c r="B5067" s="2" t="s">
        <v>7973</v>
      </c>
      <c r="C5067" s="2">
        <f>YEAR(Data!$D5067)</f>
        <v>2014</v>
      </c>
      <c r="D5067" s="7">
        <v>41974</v>
      </c>
      <c r="E5067" s="7">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c r="W5067" t="str">
        <f>TEXT(Table_1[[#This Row],[Order Date]],"mmmm")</f>
        <v>December</v>
      </c>
    </row>
    <row r="5068" spans="1:23" ht="14.25" customHeight="1">
      <c r="A5068" s="2">
        <v>5067</v>
      </c>
      <c r="B5068" s="2" t="s">
        <v>7973</v>
      </c>
      <c r="C5068" s="2">
        <f>YEAR(Data!$D5068)</f>
        <v>2014</v>
      </c>
      <c r="D5068" s="7">
        <v>41974</v>
      </c>
      <c r="E5068" s="7">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c r="W5068" t="str">
        <f>TEXT(Table_1[[#This Row],[Order Date]],"mmmm")</f>
        <v>December</v>
      </c>
    </row>
    <row r="5069" spans="1:23" ht="14.25" customHeight="1">
      <c r="A5069" s="2">
        <v>5068</v>
      </c>
      <c r="B5069" s="2" t="s">
        <v>7974</v>
      </c>
      <c r="C5069" s="2">
        <f>YEAR(Data!$D5069)</f>
        <v>2014</v>
      </c>
      <c r="D5069" s="7">
        <v>41655</v>
      </c>
      <c r="E5069" s="7">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c r="W5069" t="str">
        <f>TEXT(Table_1[[#This Row],[Order Date]],"mmmm")</f>
        <v>January</v>
      </c>
    </row>
    <row r="5070" spans="1:23" ht="14.25" customHeight="1">
      <c r="A5070" s="2">
        <v>5069</v>
      </c>
      <c r="B5070" s="2" t="s">
        <v>7975</v>
      </c>
      <c r="C5070" s="2">
        <f>YEAR(Data!$D5070)</f>
        <v>2011</v>
      </c>
      <c r="D5070" s="7">
        <v>40763</v>
      </c>
      <c r="E5070" s="7">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c r="W5070" t="str">
        <f>TEXT(Table_1[[#This Row],[Order Date]],"mmmm")</f>
        <v>August</v>
      </c>
    </row>
    <row r="5071" spans="1:23" ht="14.25" customHeight="1">
      <c r="A5071" s="2">
        <v>5070</v>
      </c>
      <c r="B5071" s="2" t="s">
        <v>7975</v>
      </c>
      <c r="C5071" s="2">
        <f>YEAR(Data!$D5071)</f>
        <v>2011</v>
      </c>
      <c r="D5071" s="7">
        <v>40763</v>
      </c>
      <c r="E5071" s="7">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c r="W5071" t="str">
        <f>TEXT(Table_1[[#This Row],[Order Date]],"mmmm")</f>
        <v>August</v>
      </c>
    </row>
    <row r="5072" spans="1:23" ht="14.25" customHeight="1">
      <c r="A5072" s="2">
        <v>5071</v>
      </c>
      <c r="B5072" s="2" t="s">
        <v>7975</v>
      </c>
      <c r="C5072" s="2">
        <f>YEAR(Data!$D5072)</f>
        <v>2011</v>
      </c>
      <c r="D5072" s="7">
        <v>40763</v>
      </c>
      <c r="E5072" s="7">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c r="W5072" t="str">
        <f>TEXT(Table_1[[#This Row],[Order Date]],"mmmm")</f>
        <v>August</v>
      </c>
    </row>
    <row r="5073" spans="1:23" ht="14.25" customHeight="1">
      <c r="A5073" s="2">
        <v>5072</v>
      </c>
      <c r="B5073" s="2" t="s">
        <v>7975</v>
      </c>
      <c r="C5073" s="2">
        <f>YEAR(Data!$D5073)</f>
        <v>2011</v>
      </c>
      <c r="D5073" s="7">
        <v>40763</v>
      </c>
      <c r="E5073" s="7">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c r="W5073" t="str">
        <f>TEXT(Table_1[[#This Row],[Order Date]],"mmmm")</f>
        <v>August</v>
      </c>
    </row>
    <row r="5074" spans="1:23" ht="14.25" customHeight="1">
      <c r="A5074" s="2">
        <v>5073</v>
      </c>
      <c r="B5074" s="2" t="s">
        <v>7975</v>
      </c>
      <c r="C5074" s="2">
        <f>YEAR(Data!$D5074)</f>
        <v>2011</v>
      </c>
      <c r="D5074" s="7">
        <v>40763</v>
      </c>
      <c r="E5074" s="7">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c r="W5074" t="str">
        <f>TEXT(Table_1[[#This Row],[Order Date]],"mmmm")</f>
        <v>August</v>
      </c>
    </row>
    <row r="5075" spans="1:23" ht="14.25" customHeight="1">
      <c r="A5075" s="2">
        <v>5074</v>
      </c>
      <c r="B5075" s="2" t="s">
        <v>7976</v>
      </c>
      <c r="C5075" s="2">
        <f>YEAR(Data!$D5075)</f>
        <v>2012</v>
      </c>
      <c r="D5075" s="7">
        <v>41218</v>
      </c>
      <c r="E5075" s="7">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c r="W5075" t="str">
        <f>TEXT(Table_1[[#This Row],[Order Date]],"mmmm")</f>
        <v>November</v>
      </c>
    </row>
    <row r="5076" spans="1:23" ht="14.25" customHeight="1">
      <c r="A5076" s="2">
        <v>5075</v>
      </c>
      <c r="B5076" s="2" t="s">
        <v>7977</v>
      </c>
      <c r="C5076" s="2">
        <f>YEAR(Data!$D5076)</f>
        <v>2014</v>
      </c>
      <c r="D5076" s="7">
        <v>41755</v>
      </c>
      <c r="E5076" s="7">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c r="W5076" t="str">
        <f>TEXT(Table_1[[#This Row],[Order Date]],"mmmm")</f>
        <v>April</v>
      </c>
    </row>
    <row r="5077" spans="1:23" ht="14.25" customHeight="1">
      <c r="A5077" s="2">
        <v>5076</v>
      </c>
      <c r="B5077" s="2" t="s">
        <v>7978</v>
      </c>
      <c r="C5077" s="2">
        <f>YEAR(Data!$D5077)</f>
        <v>2011</v>
      </c>
      <c r="D5077" s="7">
        <v>40653</v>
      </c>
      <c r="E5077" s="7">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c r="W5077" t="str">
        <f>TEXT(Table_1[[#This Row],[Order Date]],"mmmm")</f>
        <v>April</v>
      </c>
    </row>
    <row r="5078" spans="1:23" ht="14.25" customHeight="1">
      <c r="A5078" s="2">
        <v>5077</v>
      </c>
      <c r="B5078" s="2" t="s">
        <v>7978</v>
      </c>
      <c r="C5078" s="2">
        <f>YEAR(Data!$D5078)</f>
        <v>2011</v>
      </c>
      <c r="D5078" s="7">
        <v>40653</v>
      </c>
      <c r="E5078" s="7">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c r="W5078" t="str">
        <f>TEXT(Table_1[[#This Row],[Order Date]],"mmmm")</f>
        <v>April</v>
      </c>
    </row>
    <row r="5079" spans="1:23" ht="14.25" customHeight="1">
      <c r="A5079" s="2">
        <v>5078</v>
      </c>
      <c r="B5079" s="2" t="s">
        <v>7978</v>
      </c>
      <c r="C5079" s="2">
        <f>YEAR(Data!$D5079)</f>
        <v>2011</v>
      </c>
      <c r="D5079" s="7">
        <v>40653</v>
      </c>
      <c r="E5079" s="7">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c r="W5079" t="str">
        <f>TEXT(Table_1[[#This Row],[Order Date]],"mmmm")</f>
        <v>April</v>
      </c>
    </row>
    <row r="5080" spans="1:23" ht="14.25" customHeight="1">
      <c r="A5080" s="2">
        <v>5079</v>
      </c>
      <c r="B5080" s="2" t="s">
        <v>7979</v>
      </c>
      <c r="C5080" s="2">
        <f>YEAR(Data!$D5080)</f>
        <v>2014</v>
      </c>
      <c r="D5080" s="7">
        <v>41955</v>
      </c>
      <c r="E5080" s="7">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c r="W5080" t="str">
        <f>TEXT(Table_1[[#This Row],[Order Date]],"mmmm")</f>
        <v>November</v>
      </c>
    </row>
    <row r="5081" spans="1:23" ht="14.25" customHeight="1">
      <c r="A5081" s="2">
        <v>5080</v>
      </c>
      <c r="B5081" s="2" t="s">
        <v>7980</v>
      </c>
      <c r="C5081" s="2">
        <f>YEAR(Data!$D5081)</f>
        <v>2014</v>
      </c>
      <c r="D5081" s="7">
        <v>41969</v>
      </c>
      <c r="E5081" s="7">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c r="W5081" t="str">
        <f>TEXT(Table_1[[#This Row],[Order Date]],"mmmm")</f>
        <v>November</v>
      </c>
    </row>
    <row r="5082" spans="1:23" ht="14.25" customHeight="1">
      <c r="A5082" s="2">
        <v>5081</v>
      </c>
      <c r="B5082" s="2" t="s">
        <v>7980</v>
      </c>
      <c r="C5082" s="2">
        <f>YEAR(Data!$D5082)</f>
        <v>2014</v>
      </c>
      <c r="D5082" s="7">
        <v>41969</v>
      </c>
      <c r="E5082" s="7">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c r="W5082" t="str">
        <f>TEXT(Table_1[[#This Row],[Order Date]],"mmmm")</f>
        <v>November</v>
      </c>
    </row>
    <row r="5083" spans="1:23" ht="14.25" customHeight="1">
      <c r="A5083" s="2">
        <v>5082</v>
      </c>
      <c r="B5083" s="2" t="s">
        <v>7981</v>
      </c>
      <c r="C5083" s="2">
        <f>YEAR(Data!$D5083)</f>
        <v>2012</v>
      </c>
      <c r="D5083" s="7">
        <v>41261</v>
      </c>
      <c r="E5083" s="7">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c r="W5083" t="str">
        <f>TEXT(Table_1[[#This Row],[Order Date]],"mmmm")</f>
        <v>December</v>
      </c>
    </row>
    <row r="5084" spans="1:23" ht="14.25" customHeight="1">
      <c r="A5084" s="2">
        <v>5083</v>
      </c>
      <c r="B5084" s="2" t="s">
        <v>7982</v>
      </c>
      <c r="C5084" s="2">
        <f>YEAR(Data!$D5084)</f>
        <v>2013</v>
      </c>
      <c r="D5084" s="7">
        <v>41526</v>
      </c>
      <c r="E5084" s="7">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c r="W5084" t="str">
        <f>TEXT(Table_1[[#This Row],[Order Date]],"mmmm")</f>
        <v>September</v>
      </c>
    </row>
    <row r="5085" spans="1:23" ht="14.25" customHeight="1">
      <c r="A5085" s="2">
        <v>5084</v>
      </c>
      <c r="B5085" s="2" t="s">
        <v>7982</v>
      </c>
      <c r="C5085" s="2">
        <f>YEAR(Data!$D5085)</f>
        <v>2013</v>
      </c>
      <c r="D5085" s="7">
        <v>41526</v>
      </c>
      <c r="E5085" s="7">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c r="W5085" t="str">
        <f>TEXT(Table_1[[#This Row],[Order Date]],"mmmm")</f>
        <v>September</v>
      </c>
    </row>
    <row r="5086" spans="1:23" ht="14.25" customHeight="1">
      <c r="A5086" s="2">
        <v>5085</v>
      </c>
      <c r="B5086" s="2" t="s">
        <v>7985</v>
      </c>
      <c r="C5086" s="2">
        <f>YEAR(Data!$D5086)</f>
        <v>2013</v>
      </c>
      <c r="D5086" s="7">
        <v>41432</v>
      </c>
      <c r="E5086" s="7">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c r="W5086" t="str">
        <f>TEXT(Table_1[[#This Row],[Order Date]],"mmmm")</f>
        <v>June</v>
      </c>
    </row>
    <row r="5087" spans="1:23" ht="14.25" customHeight="1">
      <c r="A5087" s="2">
        <v>5086</v>
      </c>
      <c r="B5087" s="2" t="s">
        <v>7986</v>
      </c>
      <c r="C5087" s="2">
        <f>YEAR(Data!$D5087)</f>
        <v>2012</v>
      </c>
      <c r="D5087" s="7">
        <v>41079</v>
      </c>
      <c r="E5087" s="7">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c r="W5087" t="str">
        <f>TEXT(Table_1[[#This Row],[Order Date]],"mmmm")</f>
        <v>June</v>
      </c>
    </row>
    <row r="5088" spans="1:23" ht="14.25" customHeight="1">
      <c r="A5088" s="2">
        <v>5087</v>
      </c>
      <c r="B5088" s="2" t="s">
        <v>7987</v>
      </c>
      <c r="C5088" s="2">
        <f>YEAR(Data!$D5088)</f>
        <v>2012</v>
      </c>
      <c r="D5088" s="7">
        <v>40973</v>
      </c>
      <c r="E5088" s="7">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c r="W5088" t="str">
        <f>TEXT(Table_1[[#This Row],[Order Date]],"mmmm")</f>
        <v>March</v>
      </c>
    </row>
    <row r="5089" spans="1:23" ht="14.25" customHeight="1">
      <c r="A5089" s="2">
        <v>5088</v>
      </c>
      <c r="B5089" s="2" t="s">
        <v>7987</v>
      </c>
      <c r="C5089" s="2">
        <f>YEAR(Data!$D5089)</f>
        <v>2012</v>
      </c>
      <c r="D5089" s="7">
        <v>40973</v>
      </c>
      <c r="E5089" s="7">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c r="W5089" t="str">
        <f>TEXT(Table_1[[#This Row],[Order Date]],"mmmm")</f>
        <v>March</v>
      </c>
    </row>
    <row r="5090" spans="1:23" ht="14.25" customHeight="1">
      <c r="A5090" s="2">
        <v>5089</v>
      </c>
      <c r="B5090" s="2" t="s">
        <v>7987</v>
      </c>
      <c r="C5090" s="2">
        <f>YEAR(Data!$D5090)</f>
        <v>2012</v>
      </c>
      <c r="D5090" s="7">
        <v>40973</v>
      </c>
      <c r="E5090" s="7">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c r="W5090" t="str">
        <f>TEXT(Table_1[[#This Row],[Order Date]],"mmmm")</f>
        <v>March</v>
      </c>
    </row>
    <row r="5091" spans="1:23" ht="14.25" customHeight="1">
      <c r="A5091" s="2">
        <v>5090</v>
      </c>
      <c r="B5091" s="2" t="s">
        <v>7990</v>
      </c>
      <c r="C5091" s="2">
        <f>YEAR(Data!$D5091)</f>
        <v>2014</v>
      </c>
      <c r="D5091" s="7">
        <v>41856</v>
      </c>
      <c r="E5091" s="7">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c r="W5091" t="str">
        <f>TEXT(Table_1[[#This Row],[Order Date]],"mmmm")</f>
        <v>August</v>
      </c>
    </row>
    <row r="5092" spans="1:23" ht="14.25" customHeight="1">
      <c r="A5092" s="2">
        <v>5091</v>
      </c>
      <c r="B5092" s="2" t="s">
        <v>7990</v>
      </c>
      <c r="C5092" s="2">
        <f>YEAR(Data!$D5092)</f>
        <v>2014</v>
      </c>
      <c r="D5092" s="7">
        <v>41856</v>
      </c>
      <c r="E5092" s="7">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c r="W5092" t="str">
        <f>TEXT(Table_1[[#This Row],[Order Date]],"mmmm")</f>
        <v>August</v>
      </c>
    </row>
    <row r="5093" spans="1:23" ht="14.25" customHeight="1">
      <c r="A5093" s="2">
        <v>5092</v>
      </c>
      <c r="B5093" s="2" t="s">
        <v>7992</v>
      </c>
      <c r="C5093" s="2">
        <f>YEAR(Data!$D5093)</f>
        <v>2014</v>
      </c>
      <c r="D5093" s="7">
        <v>42004</v>
      </c>
      <c r="E5093" s="7">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c r="W5093" t="str">
        <f>TEXT(Table_1[[#This Row],[Order Date]],"mmmm")</f>
        <v>December</v>
      </c>
    </row>
    <row r="5094" spans="1:23" ht="14.25" customHeight="1">
      <c r="A5094" s="2">
        <v>5093</v>
      </c>
      <c r="B5094" s="2" t="s">
        <v>7993</v>
      </c>
      <c r="C5094" s="2">
        <f>YEAR(Data!$D5094)</f>
        <v>2012</v>
      </c>
      <c r="D5094" s="7">
        <v>41052</v>
      </c>
      <c r="E5094" s="7">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c r="W5094" t="str">
        <f>TEXT(Table_1[[#This Row],[Order Date]],"mmmm")</f>
        <v>May</v>
      </c>
    </row>
    <row r="5095" spans="1:23" ht="14.25" customHeight="1">
      <c r="A5095" s="2">
        <v>5094</v>
      </c>
      <c r="B5095" s="2" t="s">
        <v>7994</v>
      </c>
      <c r="C5095" s="2">
        <f>YEAR(Data!$D5095)</f>
        <v>2011</v>
      </c>
      <c r="D5095" s="7">
        <v>40883</v>
      </c>
      <c r="E5095" s="7">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c r="W5095" t="str">
        <f>TEXT(Table_1[[#This Row],[Order Date]],"mmmm")</f>
        <v>December</v>
      </c>
    </row>
    <row r="5096" spans="1:23" ht="14.25" customHeight="1">
      <c r="A5096" s="2">
        <v>5095</v>
      </c>
      <c r="B5096" s="2" t="s">
        <v>7994</v>
      </c>
      <c r="C5096" s="2">
        <f>YEAR(Data!$D5096)</f>
        <v>2011</v>
      </c>
      <c r="D5096" s="7">
        <v>40883</v>
      </c>
      <c r="E5096" s="7">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c r="W5096" t="str">
        <f>TEXT(Table_1[[#This Row],[Order Date]],"mmmm")</f>
        <v>December</v>
      </c>
    </row>
    <row r="5097" spans="1:23" ht="14.25" customHeight="1">
      <c r="A5097" s="2">
        <v>5096</v>
      </c>
      <c r="B5097" s="2" t="s">
        <v>7994</v>
      </c>
      <c r="C5097" s="2">
        <f>YEAR(Data!$D5097)</f>
        <v>2011</v>
      </c>
      <c r="D5097" s="7">
        <v>40883</v>
      </c>
      <c r="E5097" s="7">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c r="W5097" t="str">
        <f>TEXT(Table_1[[#This Row],[Order Date]],"mmmm")</f>
        <v>December</v>
      </c>
    </row>
    <row r="5098" spans="1:23" ht="14.25" customHeight="1">
      <c r="A5098" s="2">
        <v>5097</v>
      </c>
      <c r="B5098" s="2" t="s">
        <v>7994</v>
      </c>
      <c r="C5098" s="2">
        <f>YEAR(Data!$D5098)</f>
        <v>2011</v>
      </c>
      <c r="D5098" s="7">
        <v>40883</v>
      </c>
      <c r="E5098" s="7">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c r="W5098" t="str">
        <f>TEXT(Table_1[[#This Row],[Order Date]],"mmmm")</f>
        <v>December</v>
      </c>
    </row>
    <row r="5099" spans="1:23" ht="14.25" customHeight="1">
      <c r="A5099" s="2">
        <v>5098</v>
      </c>
      <c r="B5099" s="2" t="s">
        <v>7994</v>
      </c>
      <c r="C5099" s="2">
        <f>YEAR(Data!$D5099)</f>
        <v>2011</v>
      </c>
      <c r="D5099" s="7">
        <v>40883</v>
      </c>
      <c r="E5099" s="7">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c r="W5099" t="str">
        <f>TEXT(Table_1[[#This Row],[Order Date]],"mmmm")</f>
        <v>December</v>
      </c>
    </row>
    <row r="5100" spans="1:23" ht="14.25" customHeight="1">
      <c r="A5100" s="2">
        <v>5099</v>
      </c>
      <c r="B5100" s="2" t="s">
        <v>7994</v>
      </c>
      <c r="C5100" s="2">
        <f>YEAR(Data!$D5100)</f>
        <v>2011</v>
      </c>
      <c r="D5100" s="7">
        <v>40883</v>
      </c>
      <c r="E5100" s="7">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c r="W5100" t="str">
        <f>TEXT(Table_1[[#This Row],[Order Date]],"mmmm")</f>
        <v>December</v>
      </c>
    </row>
    <row r="5101" spans="1:23" ht="14.25" customHeight="1">
      <c r="A5101" s="2">
        <v>5100</v>
      </c>
      <c r="B5101" s="2" t="s">
        <v>7995</v>
      </c>
      <c r="C5101" s="2">
        <f>YEAR(Data!$D5101)</f>
        <v>2012</v>
      </c>
      <c r="D5101" s="7">
        <v>41128</v>
      </c>
      <c r="E5101" s="7">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c r="W5101" t="str">
        <f>TEXT(Table_1[[#This Row],[Order Date]],"mmmm")</f>
        <v>August</v>
      </c>
    </row>
    <row r="5102" spans="1:23" ht="14.25" customHeight="1">
      <c r="A5102" s="2">
        <v>5101</v>
      </c>
      <c r="B5102" s="2" t="s">
        <v>7996</v>
      </c>
      <c r="C5102" s="2">
        <f>YEAR(Data!$D5102)</f>
        <v>2011</v>
      </c>
      <c r="D5102" s="7">
        <v>40619</v>
      </c>
      <c r="E5102" s="7">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c r="W5102" t="str">
        <f>TEXT(Table_1[[#This Row],[Order Date]],"mmmm")</f>
        <v>March</v>
      </c>
    </row>
    <row r="5103" spans="1:23" ht="14.25" customHeight="1">
      <c r="A5103" s="2">
        <v>5102</v>
      </c>
      <c r="B5103" s="2" t="s">
        <v>7996</v>
      </c>
      <c r="C5103" s="2">
        <f>YEAR(Data!$D5103)</f>
        <v>2011</v>
      </c>
      <c r="D5103" s="7">
        <v>40619</v>
      </c>
      <c r="E5103" s="7">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c r="W5103" t="str">
        <f>TEXT(Table_1[[#This Row],[Order Date]],"mmmm")</f>
        <v>March</v>
      </c>
    </row>
    <row r="5104" spans="1:23" ht="14.25" customHeight="1">
      <c r="A5104" s="2">
        <v>5103</v>
      </c>
      <c r="B5104" s="2" t="s">
        <v>7996</v>
      </c>
      <c r="C5104" s="2">
        <f>YEAR(Data!$D5104)</f>
        <v>2011</v>
      </c>
      <c r="D5104" s="7">
        <v>40619</v>
      </c>
      <c r="E5104" s="7">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c r="W5104" t="str">
        <f>TEXT(Table_1[[#This Row],[Order Date]],"mmmm")</f>
        <v>March</v>
      </c>
    </row>
    <row r="5105" spans="1:23" ht="14.25" customHeight="1">
      <c r="A5105" s="2">
        <v>5104</v>
      </c>
      <c r="B5105" s="2" t="s">
        <v>7997</v>
      </c>
      <c r="C5105" s="2">
        <f>YEAR(Data!$D5105)</f>
        <v>2012</v>
      </c>
      <c r="D5105" s="7">
        <v>40994</v>
      </c>
      <c r="E5105" s="7">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c r="W5105" t="str">
        <f>TEXT(Table_1[[#This Row],[Order Date]],"mmmm")</f>
        <v>March</v>
      </c>
    </row>
    <row r="5106" spans="1:23" ht="14.25" customHeight="1">
      <c r="A5106" s="2">
        <v>5105</v>
      </c>
      <c r="B5106" s="2" t="s">
        <v>7997</v>
      </c>
      <c r="C5106" s="2">
        <f>YEAR(Data!$D5106)</f>
        <v>2012</v>
      </c>
      <c r="D5106" s="7">
        <v>40994</v>
      </c>
      <c r="E5106" s="7">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c r="W5106" t="str">
        <f>TEXT(Table_1[[#This Row],[Order Date]],"mmmm")</f>
        <v>March</v>
      </c>
    </row>
    <row r="5107" spans="1:23" ht="14.25" customHeight="1">
      <c r="A5107" s="2">
        <v>5106</v>
      </c>
      <c r="B5107" s="2" t="s">
        <v>7998</v>
      </c>
      <c r="C5107" s="2">
        <f>YEAR(Data!$D5107)</f>
        <v>2011</v>
      </c>
      <c r="D5107" s="7">
        <v>40891</v>
      </c>
      <c r="E5107" s="7">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c r="W5107" t="str">
        <f>TEXT(Table_1[[#This Row],[Order Date]],"mmmm")</f>
        <v>December</v>
      </c>
    </row>
    <row r="5108" spans="1:23" ht="14.25" customHeight="1">
      <c r="A5108" s="2">
        <v>5107</v>
      </c>
      <c r="B5108" s="2" t="s">
        <v>7999</v>
      </c>
      <c r="C5108" s="2">
        <f>YEAR(Data!$D5108)</f>
        <v>2012</v>
      </c>
      <c r="D5108" s="7">
        <v>41171</v>
      </c>
      <c r="E5108" s="7">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c r="W5108" t="str">
        <f>TEXT(Table_1[[#This Row],[Order Date]],"mmmm")</f>
        <v>September</v>
      </c>
    </row>
    <row r="5109" spans="1:23" ht="14.25" customHeight="1">
      <c r="A5109" s="2">
        <v>5108</v>
      </c>
      <c r="B5109" s="2" t="s">
        <v>8000</v>
      </c>
      <c r="C5109" s="2">
        <f>YEAR(Data!$D5109)</f>
        <v>2014</v>
      </c>
      <c r="D5109" s="7">
        <v>41755</v>
      </c>
      <c r="E5109" s="7">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c r="W5109" t="str">
        <f>TEXT(Table_1[[#This Row],[Order Date]],"mmmm")</f>
        <v>April</v>
      </c>
    </row>
    <row r="5110" spans="1:23" ht="14.25" customHeight="1">
      <c r="A5110" s="2">
        <v>5109</v>
      </c>
      <c r="B5110" s="2" t="s">
        <v>8000</v>
      </c>
      <c r="C5110" s="2">
        <f>YEAR(Data!$D5110)</f>
        <v>2014</v>
      </c>
      <c r="D5110" s="7">
        <v>41755</v>
      </c>
      <c r="E5110" s="7">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c r="W5110" t="str">
        <f>TEXT(Table_1[[#This Row],[Order Date]],"mmmm")</f>
        <v>April</v>
      </c>
    </row>
    <row r="5111" spans="1:23" ht="14.25" customHeight="1">
      <c r="A5111" s="2">
        <v>5110</v>
      </c>
      <c r="B5111" s="2" t="s">
        <v>8001</v>
      </c>
      <c r="C5111" s="2">
        <f>YEAR(Data!$D5111)</f>
        <v>2011</v>
      </c>
      <c r="D5111" s="7">
        <v>40834</v>
      </c>
      <c r="E5111" s="7">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c r="W5111" t="str">
        <f>TEXT(Table_1[[#This Row],[Order Date]],"mmmm")</f>
        <v>October</v>
      </c>
    </row>
    <row r="5112" spans="1:23" ht="14.25" customHeight="1">
      <c r="A5112" s="2">
        <v>5111</v>
      </c>
      <c r="B5112" s="2" t="s">
        <v>8001</v>
      </c>
      <c r="C5112" s="2">
        <f>YEAR(Data!$D5112)</f>
        <v>2011</v>
      </c>
      <c r="D5112" s="7">
        <v>40834</v>
      </c>
      <c r="E5112" s="7">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c r="W5112" t="str">
        <f>TEXT(Table_1[[#This Row],[Order Date]],"mmmm")</f>
        <v>October</v>
      </c>
    </row>
    <row r="5113" spans="1:23" ht="14.25" customHeight="1">
      <c r="A5113" s="2">
        <v>5112</v>
      </c>
      <c r="B5113" s="2" t="s">
        <v>8001</v>
      </c>
      <c r="C5113" s="2">
        <f>YEAR(Data!$D5113)</f>
        <v>2011</v>
      </c>
      <c r="D5113" s="7">
        <v>40834</v>
      </c>
      <c r="E5113" s="7">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c r="W5113" t="str">
        <f>TEXT(Table_1[[#This Row],[Order Date]],"mmmm")</f>
        <v>October</v>
      </c>
    </row>
    <row r="5114" spans="1:23" ht="14.25" customHeight="1">
      <c r="A5114" s="2">
        <v>5113</v>
      </c>
      <c r="B5114" s="2" t="s">
        <v>8002</v>
      </c>
      <c r="C5114" s="2">
        <f>YEAR(Data!$D5114)</f>
        <v>2012</v>
      </c>
      <c r="D5114" s="7">
        <v>41226</v>
      </c>
      <c r="E5114" s="7">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c r="W5114" t="str">
        <f>TEXT(Table_1[[#This Row],[Order Date]],"mmmm")</f>
        <v>November</v>
      </c>
    </row>
    <row r="5115" spans="1:23" ht="14.25" customHeight="1">
      <c r="A5115" s="2">
        <v>5114</v>
      </c>
      <c r="B5115" s="2" t="s">
        <v>8005</v>
      </c>
      <c r="C5115" s="2">
        <f>YEAR(Data!$D5115)</f>
        <v>2013</v>
      </c>
      <c r="D5115" s="7">
        <v>41305</v>
      </c>
      <c r="E5115" s="7">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c r="W5115" t="str">
        <f>TEXT(Table_1[[#This Row],[Order Date]],"mmmm")</f>
        <v>January</v>
      </c>
    </row>
    <row r="5116" spans="1:23" ht="14.25" customHeight="1">
      <c r="A5116" s="2">
        <v>5115</v>
      </c>
      <c r="B5116" s="2" t="s">
        <v>8006</v>
      </c>
      <c r="C5116" s="2">
        <f>YEAR(Data!$D5116)</f>
        <v>2013</v>
      </c>
      <c r="D5116" s="7">
        <v>41596</v>
      </c>
      <c r="E5116" s="7">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c r="W5116" t="str">
        <f>TEXT(Table_1[[#This Row],[Order Date]],"mmmm")</f>
        <v>November</v>
      </c>
    </row>
    <row r="5117" spans="1:23" ht="14.25" customHeight="1">
      <c r="A5117" s="2">
        <v>5116</v>
      </c>
      <c r="B5117" s="2" t="s">
        <v>8007</v>
      </c>
      <c r="C5117" s="2">
        <f>YEAR(Data!$D5117)</f>
        <v>2014</v>
      </c>
      <c r="D5117" s="7">
        <v>41846</v>
      </c>
      <c r="E5117" s="7">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c r="W5117" t="str">
        <f>TEXT(Table_1[[#This Row],[Order Date]],"mmmm")</f>
        <v>July</v>
      </c>
    </row>
    <row r="5118" spans="1:23" ht="14.25" customHeight="1">
      <c r="A5118" s="2">
        <v>5117</v>
      </c>
      <c r="B5118" s="2" t="s">
        <v>8010</v>
      </c>
      <c r="C5118" s="2">
        <f>YEAR(Data!$D5118)</f>
        <v>2014</v>
      </c>
      <c r="D5118" s="7">
        <v>41955</v>
      </c>
      <c r="E5118" s="7">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c r="W5118" t="str">
        <f>TEXT(Table_1[[#This Row],[Order Date]],"mmmm")</f>
        <v>November</v>
      </c>
    </row>
    <row r="5119" spans="1:23" ht="14.25" customHeight="1">
      <c r="A5119" s="2">
        <v>5118</v>
      </c>
      <c r="B5119" s="2" t="s">
        <v>8011</v>
      </c>
      <c r="C5119" s="2">
        <f>YEAR(Data!$D5119)</f>
        <v>2012</v>
      </c>
      <c r="D5119" s="7">
        <v>41178</v>
      </c>
      <c r="E5119" s="7">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c r="W5119" t="str">
        <f>TEXT(Table_1[[#This Row],[Order Date]],"mmmm")</f>
        <v>September</v>
      </c>
    </row>
    <row r="5120" spans="1:23" ht="14.25" customHeight="1">
      <c r="A5120" s="2">
        <v>5119</v>
      </c>
      <c r="B5120" s="2" t="s">
        <v>8011</v>
      </c>
      <c r="C5120" s="2">
        <f>YEAR(Data!$D5120)</f>
        <v>2012</v>
      </c>
      <c r="D5120" s="7">
        <v>41178</v>
      </c>
      <c r="E5120" s="7">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c r="W5120" t="str">
        <f>TEXT(Table_1[[#This Row],[Order Date]],"mmmm")</f>
        <v>September</v>
      </c>
    </row>
    <row r="5121" spans="1:23" ht="14.25" customHeight="1">
      <c r="A5121" s="2">
        <v>5120</v>
      </c>
      <c r="B5121" s="2" t="s">
        <v>8011</v>
      </c>
      <c r="C5121" s="2">
        <f>YEAR(Data!$D5121)</f>
        <v>2012</v>
      </c>
      <c r="D5121" s="7">
        <v>41178</v>
      </c>
      <c r="E5121" s="7">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c r="W5121" t="str">
        <f>TEXT(Table_1[[#This Row],[Order Date]],"mmmm")</f>
        <v>September</v>
      </c>
    </row>
    <row r="5122" spans="1:23" ht="14.25" customHeight="1">
      <c r="A5122" s="2">
        <v>5121</v>
      </c>
      <c r="B5122" s="2" t="s">
        <v>8012</v>
      </c>
      <c r="C5122" s="2">
        <f>YEAR(Data!$D5122)</f>
        <v>2011</v>
      </c>
      <c r="D5122" s="7">
        <v>40637</v>
      </c>
      <c r="E5122" s="7">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c r="W5122" t="str">
        <f>TEXT(Table_1[[#This Row],[Order Date]],"mmmm")</f>
        <v>April</v>
      </c>
    </row>
    <row r="5123" spans="1:23" ht="14.25" customHeight="1">
      <c r="A5123" s="2">
        <v>5122</v>
      </c>
      <c r="B5123" s="2" t="s">
        <v>8012</v>
      </c>
      <c r="C5123" s="2">
        <f>YEAR(Data!$D5123)</f>
        <v>2011</v>
      </c>
      <c r="D5123" s="7">
        <v>40637</v>
      </c>
      <c r="E5123" s="7">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c r="W5123" t="str">
        <f>TEXT(Table_1[[#This Row],[Order Date]],"mmmm")</f>
        <v>April</v>
      </c>
    </row>
    <row r="5124" spans="1:23" ht="14.25" customHeight="1">
      <c r="A5124" s="2">
        <v>5123</v>
      </c>
      <c r="B5124" s="2" t="s">
        <v>8012</v>
      </c>
      <c r="C5124" s="2">
        <f>YEAR(Data!$D5124)</f>
        <v>2011</v>
      </c>
      <c r="D5124" s="7">
        <v>40637</v>
      </c>
      <c r="E5124" s="7">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c r="W5124" t="str">
        <f>TEXT(Table_1[[#This Row],[Order Date]],"mmmm")</f>
        <v>April</v>
      </c>
    </row>
    <row r="5125" spans="1:23" ht="14.25" customHeight="1">
      <c r="A5125" s="2">
        <v>5124</v>
      </c>
      <c r="B5125" s="2" t="s">
        <v>8012</v>
      </c>
      <c r="C5125" s="2">
        <f>YEAR(Data!$D5125)</f>
        <v>2011</v>
      </c>
      <c r="D5125" s="7">
        <v>40637</v>
      </c>
      <c r="E5125" s="7">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c r="W5125" t="str">
        <f>TEXT(Table_1[[#This Row],[Order Date]],"mmmm")</f>
        <v>April</v>
      </c>
    </row>
    <row r="5126" spans="1:23" ht="14.25" customHeight="1">
      <c r="A5126" s="2">
        <v>5125</v>
      </c>
      <c r="B5126" s="2" t="s">
        <v>8015</v>
      </c>
      <c r="C5126" s="2">
        <f>YEAR(Data!$D5126)</f>
        <v>2011</v>
      </c>
      <c r="D5126" s="7">
        <v>40800</v>
      </c>
      <c r="E5126" s="7">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c r="W5126" t="str">
        <f>TEXT(Table_1[[#This Row],[Order Date]],"mmmm")</f>
        <v>September</v>
      </c>
    </row>
    <row r="5127" spans="1:23" ht="14.25" customHeight="1">
      <c r="A5127" s="2">
        <v>5126</v>
      </c>
      <c r="B5127" s="2" t="s">
        <v>8015</v>
      </c>
      <c r="C5127" s="2">
        <f>YEAR(Data!$D5127)</f>
        <v>2011</v>
      </c>
      <c r="D5127" s="7">
        <v>40800</v>
      </c>
      <c r="E5127" s="7">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c r="W5127" t="str">
        <f>TEXT(Table_1[[#This Row],[Order Date]],"mmmm")</f>
        <v>September</v>
      </c>
    </row>
    <row r="5128" spans="1:23" ht="14.25" customHeight="1">
      <c r="A5128" s="2">
        <v>5127</v>
      </c>
      <c r="B5128" s="2" t="s">
        <v>8015</v>
      </c>
      <c r="C5128" s="2">
        <f>YEAR(Data!$D5128)</f>
        <v>2011</v>
      </c>
      <c r="D5128" s="7">
        <v>40800</v>
      </c>
      <c r="E5128" s="7">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c r="W5128" t="str">
        <f>TEXT(Table_1[[#This Row],[Order Date]],"mmmm")</f>
        <v>September</v>
      </c>
    </row>
    <row r="5129" spans="1:23" ht="14.25" customHeight="1">
      <c r="A5129" s="2">
        <v>5128</v>
      </c>
      <c r="B5129" s="2" t="s">
        <v>8015</v>
      </c>
      <c r="C5129" s="2">
        <f>YEAR(Data!$D5129)</f>
        <v>2011</v>
      </c>
      <c r="D5129" s="7">
        <v>40800</v>
      </c>
      <c r="E5129" s="7">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c r="W5129" t="str">
        <f>TEXT(Table_1[[#This Row],[Order Date]],"mmmm")</f>
        <v>September</v>
      </c>
    </row>
    <row r="5130" spans="1:23" ht="14.25" customHeight="1">
      <c r="A5130" s="2">
        <v>5129</v>
      </c>
      <c r="B5130" s="2" t="s">
        <v>8015</v>
      </c>
      <c r="C5130" s="2">
        <f>YEAR(Data!$D5130)</f>
        <v>2011</v>
      </c>
      <c r="D5130" s="7">
        <v>40800</v>
      </c>
      <c r="E5130" s="7">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c r="W5130" t="str">
        <f>TEXT(Table_1[[#This Row],[Order Date]],"mmmm")</f>
        <v>September</v>
      </c>
    </row>
    <row r="5131" spans="1:23" ht="14.25" customHeight="1">
      <c r="A5131" s="2">
        <v>5130</v>
      </c>
      <c r="B5131" s="2" t="s">
        <v>8015</v>
      </c>
      <c r="C5131" s="2">
        <f>YEAR(Data!$D5131)</f>
        <v>2011</v>
      </c>
      <c r="D5131" s="7">
        <v>40800</v>
      </c>
      <c r="E5131" s="7">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c r="W5131" t="str">
        <f>TEXT(Table_1[[#This Row],[Order Date]],"mmmm")</f>
        <v>September</v>
      </c>
    </row>
    <row r="5132" spans="1:23" ht="14.25" customHeight="1">
      <c r="A5132" s="2">
        <v>5131</v>
      </c>
      <c r="B5132" s="2" t="s">
        <v>8015</v>
      </c>
      <c r="C5132" s="2">
        <f>YEAR(Data!$D5132)</f>
        <v>2011</v>
      </c>
      <c r="D5132" s="7">
        <v>40800</v>
      </c>
      <c r="E5132" s="7">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c r="W5132" t="str">
        <f>TEXT(Table_1[[#This Row],[Order Date]],"mmmm")</f>
        <v>September</v>
      </c>
    </row>
    <row r="5133" spans="1:23" ht="14.25" customHeight="1">
      <c r="A5133" s="2">
        <v>5132</v>
      </c>
      <c r="B5133" s="2" t="s">
        <v>8016</v>
      </c>
      <c r="C5133" s="2">
        <f>YEAR(Data!$D5133)</f>
        <v>2014</v>
      </c>
      <c r="D5133" s="7">
        <v>42003</v>
      </c>
      <c r="E5133" s="7">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c r="W5133" t="str">
        <f>TEXT(Table_1[[#This Row],[Order Date]],"mmmm")</f>
        <v>December</v>
      </c>
    </row>
    <row r="5134" spans="1:23" ht="14.25" customHeight="1">
      <c r="A5134" s="2">
        <v>5133</v>
      </c>
      <c r="B5134" s="2" t="s">
        <v>8017</v>
      </c>
      <c r="C5134" s="2">
        <f>YEAR(Data!$D5134)</f>
        <v>2012</v>
      </c>
      <c r="D5134" s="7">
        <v>41081</v>
      </c>
      <c r="E5134" s="7">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c r="W5134" t="str">
        <f>TEXT(Table_1[[#This Row],[Order Date]],"mmmm")</f>
        <v>June</v>
      </c>
    </row>
    <row r="5135" spans="1:23" ht="14.25" customHeight="1">
      <c r="A5135" s="2">
        <v>5134</v>
      </c>
      <c r="B5135" s="2" t="s">
        <v>8018</v>
      </c>
      <c r="C5135" s="2">
        <f>YEAR(Data!$D5135)</f>
        <v>2014</v>
      </c>
      <c r="D5135" s="7">
        <v>41970</v>
      </c>
      <c r="E5135" s="7">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c r="W5135" t="str">
        <f>TEXT(Table_1[[#This Row],[Order Date]],"mmmm")</f>
        <v>November</v>
      </c>
    </row>
    <row r="5136" spans="1:23" ht="14.25" customHeight="1">
      <c r="A5136" s="2">
        <v>5135</v>
      </c>
      <c r="B5136" s="2" t="s">
        <v>8018</v>
      </c>
      <c r="C5136" s="2">
        <f>YEAR(Data!$D5136)</f>
        <v>2014</v>
      </c>
      <c r="D5136" s="7">
        <v>41970</v>
      </c>
      <c r="E5136" s="7">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c r="W5136" t="str">
        <f>TEXT(Table_1[[#This Row],[Order Date]],"mmmm")</f>
        <v>November</v>
      </c>
    </row>
    <row r="5137" spans="1:23" ht="14.25" customHeight="1">
      <c r="A5137" s="2">
        <v>5136</v>
      </c>
      <c r="B5137" s="2" t="s">
        <v>8019</v>
      </c>
      <c r="C5137" s="2">
        <f>YEAR(Data!$D5137)</f>
        <v>2013</v>
      </c>
      <c r="D5137" s="7">
        <v>41571</v>
      </c>
      <c r="E5137" s="7">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c r="W5137" t="str">
        <f>TEXT(Table_1[[#This Row],[Order Date]],"mmmm")</f>
        <v>October</v>
      </c>
    </row>
    <row r="5138" spans="1:23" ht="14.25" customHeight="1">
      <c r="A5138" s="2">
        <v>5137</v>
      </c>
      <c r="B5138" s="2" t="s">
        <v>8020</v>
      </c>
      <c r="C5138" s="2">
        <f>YEAR(Data!$D5138)</f>
        <v>2012</v>
      </c>
      <c r="D5138" s="7">
        <v>41257</v>
      </c>
      <c r="E5138" s="7">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c r="W5138" t="str">
        <f>TEXT(Table_1[[#This Row],[Order Date]],"mmmm")</f>
        <v>December</v>
      </c>
    </row>
    <row r="5139" spans="1:23" ht="14.25" customHeight="1">
      <c r="A5139" s="2">
        <v>5138</v>
      </c>
      <c r="B5139" s="2" t="s">
        <v>8021</v>
      </c>
      <c r="C5139" s="2">
        <f>YEAR(Data!$D5139)</f>
        <v>2013</v>
      </c>
      <c r="D5139" s="7">
        <v>41592</v>
      </c>
      <c r="E5139" s="7">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c r="W5139" t="str">
        <f>TEXT(Table_1[[#This Row],[Order Date]],"mmmm")</f>
        <v>November</v>
      </c>
    </row>
    <row r="5140" spans="1:23" ht="14.25" customHeight="1">
      <c r="A5140" s="2">
        <v>5139</v>
      </c>
      <c r="B5140" s="2" t="s">
        <v>8022</v>
      </c>
      <c r="C5140" s="2">
        <f>YEAR(Data!$D5140)</f>
        <v>2014</v>
      </c>
      <c r="D5140" s="7">
        <v>41912</v>
      </c>
      <c r="E5140" s="7">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c r="W5140" t="str">
        <f>TEXT(Table_1[[#This Row],[Order Date]],"mmmm")</f>
        <v>September</v>
      </c>
    </row>
    <row r="5141" spans="1:23" ht="14.25" customHeight="1">
      <c r="A5141" s="2">
        <v>5140</v>
      </c>
      <c r="B5141" s="2" t="s">
        <v>8022</v>
      </c>
      <c r="C5141" s="2">
        <f>YEAR(Data!$D5141)</f>
        <v>2014</v>
      </c>
      <c r="D5141" s="7">
        <v>41912</v>
      </c>
      <c r="E5141" s="7">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c r="W5141" t="str">
        <f>TEXT(Table_1[[#This Row],[Order Date]],"mmmm")</f>
        <v>September</v>
      </c>
    </row>
    <row r="5142" spans="1:23" ht="14.25" customHeight="1">
      <c r="A5142" s="2">
        <v>5141</v>
      </c>
      <c r="B5142" s="2" t="s">
        <v>8023</v>
      </c>
      <c r="C5142" s="2">
        <f>YEAR(Data!$D5142)</f>
        <v>2012</v>
      </c>
      <c r="D5142" s="7">
        <v>41221</v>
      </c>
      <c r="E5142" s="7">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c r="W5142" t="str">
        <f>TEXT(Table_1[[#This Row],[Order Date]],"mmmm")</f>
        <v>November</v>
      </c>
    </row>
    <row r="5143" spans="1:23" ht="14.25" customHeight="1">
      <c r="A5143" s="2">
        <v>5142</v>
      </c>
      <c r="B5143" s="2" t="s">
        <v>8024</v>
      </c>
      <c r="C5143" s="2">
        <f>YEAR(Data!$D5143)</f>
        <v>2013</v>
      </c>
      <c r="D5143" s="7">
        <v>41366</v>
      </c>
      <c r="E5143" s="7">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c r="W5143" t="str">
        <f>TEXT(Table_1[[#This Row],[Order Date]],"mmmm")</f>
        <v>April</v>
      </c>
    </row>
    <row r="5144" spans="1:23" ht="14.25" customHeight="1">
      <c r="A5144" s="2">
        <v>5143</v>
      </c>
      <c r="B5144" s="2" t="s">
        <v>8024</v>
      </c>
      <c r="C5144" s="2">
        <f>YEAR(Data!$D5144)</f>
        <v>2013</v>
      </c>
      <c r="D5144" s="7">
        <v>41366</v>
      </c>
      <c r="E5144" s="7">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c r="W5144" t="str">
        <f>TEXT(Table_1[[#This Row],[Order Date]],"mmmm")</f>
        <v>April</v>
      </c>
    </row>
    <row r="5145" spans="1:23" ht="14.25" customHeight="1">
      <c r="A5145" s="2">
        <v>5144</v>
      </c>
      <c r="B5145" s="2" t="s">
        <v>8024</v>
      </c>
      <c r="C5145" s="2">
        <f>YEAR(Data!$D5145)</f>
        <v>2013</v>
      </c>
      <c r="D5145" s="7">
        <v>41366</v>
      </c>
      <c r="E5145" s="7">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c r="W5145" t="str">
        <f>TEXT(Table_1[[#This Row],[Order Date]],"mmmm")</f>
        <v>April</v>
      </c>
    </row>
    <row r="5146" spans="1:23" ht="14.25" customHeight="1">
      <c r="A5146" s="2">
        <v>5145</v>
      </c>
      <c r="B5146" s="2" t="s">
        <v>8025</v>
      </c>
      <c r="C5146" s="2">
        <f>YEAR(Data!$D5146)</f>
        <v>2014</v>
      </c>
      <c r="D5146" s="7">
        <v>41673</v>
      </c>
      <c r="E5146" s="7">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c r="W5146" t="str">
        <f>TEXT(Table_1[[#This Row],[Order Date]],"mmmm")</f>
        <v>February</v>
      </c>
    </row>
    <row r="5147" spans="1:23" ht="14.25" customHeight="1">
      <c r="A5147" s="2">
        <v>5146</v>
      </c>
      <c r="B5147" s="2" t="s">
        <v>8025</v>
      </c>
      <c r="C5147" s="2">
        <f>YEAR(Data!$D5147)</f>
        <v>2014</v>
      </c>
      <c r="D5147" s="7">
        <v>41673</v>
      </c>
      <c r="E5147" s="7">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c r="W5147" t="str">
        <f>TEXT(Table_1[[#This Row],[Order Date]],"mmmm")</f>
        <v>February</v>
      </c>
    </row>
    <row r="5148" spans="1:23" ht="14.25" customHeight="1">
      <c r="A5148" s="2">
        <v>5147</v>
      </c>
      <c r="B5148" s="2" t="s">
        <v>8025</v>
      </c>
      <c r="C5148" s="2">
        <f>YEAR(Data!$D5148)</f>
        <v>2014</v>
      </c>
      <c r="D5148" s="7">
        <v>41673</v>
      </c>
      <c r="E5148" s="7">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c r="W5148" t="str">
        <f>TEXT(Table_1[[#This Row],[Order Date]],"mmmm")</f>
        <v>February</v>
      </c>
    </row>
    <row r="5149" spans="1:23" ht="14.25" customHeight="1">
      <c r="A5149" s="2">
        <v>5148</v>
      </c>
      <c r="B5149" s="2" t="s">
        <v>8026</v>
      </c>
      <c r="C5149" s="2">
        <f>YEAR(Data!$D5149)</f>
        <v>2014</v>
      </c>
      <c r="D5149" s="7">
        <v>41998</v>
      </c>
      <c r="E5149" s="7">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c r="W5149" t="str">
        <f>TEXT(Table_1[[#This Row],[Order Date]],"mmmm")</f>
        <v>December</v>
      </c>
    </row>
    <row r="5150" spans="1:23" ht="14.25" customHeight="1">
      <c r="A5150" s="2">
        <v>5149</v>
      </c>
      <c r="B5150" s="2" t="s">
        <v>8026</v>
      </c>
      <c r="C5150" s="2">
        <f>YEAR(Data!$D5150)</f>
        <v>2014</v>
      </c>
      <c r="D5150" s="7">
        <v>41998</v>
      </c>
      <c r="E5150" s="7">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c r="W5150" t="str">
        <f>TEXT(Table_1[[#This Row],[Order Date]],"mmmm")</f>
        <v>December</v>
      </c>
    </row>
    <row r="5151" spans="1:23" ht="14.25" customHeight="1">
      <c r="A5151" s="2">
        <v>5150</v>
      </c>
      <c r="B5151" s="2" t="s">
        <v>8028</v>
      </c>
      <c r="C5151" s="2">
        <f>YEAR(Data!$D5151)</f>
        <v>2011</v>
      </c>
      <c r="D5151" s="7">
        <v>40715</v>
      </c>
      <c r="E5151" s="7">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c r="W5151" t="str">
        <f>TEXT(Table_1[[#This Row],[Order Date]],"mmmm")</f>
        <v>June</v>
      </c>
    </row>
    <row r="5152" spans="1:23" ht="14.25" customHeight="1">
      <c r="A5152" s="2">
        <v>5151</v>
      </c>
      <c r="B5152" s="2" t="s">
        <v>8029</v>
      </c>
      <c r="C5152" s="2">
        <f>YEAR(Data!$D5152)</f>
        <v>2014</v>
      </c>
      <c r="D5152" s="7">
        <v>41705</v>
      </c>
      <c r="E5152" s="7">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c r="W5152" t="str">
        <f>TEXT(Table_1[[#This Row],[Order Date]],"mmmm")</f>
        <v>March</v>
      </c>
    </row>
    <row r="5153" spans="1:23" ht="14.25" customHeight="1">
      <c r="A5153" s="2">
        <v>5152</v>
      </c>
      <c r="B5153" s="2" t="s">
        <v>8030</v>
      </c>
      <c r="C5153" s="2">
        <f>YEAR(Data!$D5153)</f>
        <v>2014</v>
      </c>
      <c r="D5153" s="7">
        <v>41908</v>
      </c>
      <c r="E5153" s="7">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c r="W5153" t="str">
        <f>TEXT(Table_1[[#This Row],[Order Date]],"mmmm")</f>
        <v>September</v>
      </c>
    </row>
    <row r="5154" spans="1:23" ht="14.25" customHeight="1">
      <c r="A5154" s="2">
        <v>5153</v>
      </c>
      <c r="B5154" s="2" t="s">
        <v>8032</v>
      </c>
      <c r="C5154" s="2">
        <f>YEAR(Data!$D5154)</f>
        <v>2011</v>
      </c>
      <c r="D5154" s="7">
        <v>40724</v>
      </c>
      <c r="E5154" s="7">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c r="W5154" t="str">
        <f>TEXT(Table_1[[#This Row],[Order Date]],"mmmm")</f>
        <v>June</v>
      </c>
    </row>
    <row r="5155" spans="1:23" ht="14.25" customHeight="1">
      <c r="A5155" s="2">
        <v>5154</v>
      </c>
      <c r="B5155" s="2" t="s">
        <v>8032</v>
      </c>
      <c r="C5155" s="2">
        <f>YEAR(Data!$D5155)</f>
        <v>2011</v>
      </c>
      <c r="D5155" s="7">
        <v>40724</v>
      </c>
      <c r="E5155" s="7">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c r="W5155" t="str">
        <f>TEXT(Table_1[[#This Row],[Order Date]],"mmmm")</f>
        <v>June</v>
      </c>
    </row>
    <row r="5156" spans="1:23" ht="14.25" customHeight="1">
      <c r="A5156" s="2">
        <v>5155</v>
      </c>
      <c r="B5156" s="2" t="s">
        <v>8033</v>
      </c>
      <c r="C5156" s="2">
        <f>YEAR(Data!$D5156)</f>
        <v>2012</v>
      </c>
      <c r="D5156" s="7">
        <v>41128</v>
      </c>
      <c r="E5156" s="7">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c r="W5156" t="str">
        <f>TEXT(Table_1[[#This Row],[Order Date]],"mmmm")</f>
        <v>August</v>
      </c>
    </row>
    <row r="5157" spans="1:23" ht="14.25" customHeight="1">
      <c r="A5157" s="2">
        <v>5156</v>
      </c>
      <c r="B5157" s="2" t="s">
        <v>8033</v>
      </c>
      <c r="C5157" s="2">
        <f>YEAR(Data!$D5157)</f>
        <v>2012</v>
      </c>
      <c r="D5157" s="7">
        <v>41128</v>
      </c>
      <c r="E5157" s="7">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c r="W5157" t="str">
        <f>TEXT(Table_1[[#This Row],[Order Date]],"mmmm")</f>
        <v>August</v>
      </c>
    </row>
    <row r="5158" spans="1:23" ht="14.25" customHeight="1">
      <c r="A5158" s="2">
        <v>5157</v>
      </c>
      <c r="B5158" s="2" t="s">
        <v>8035</v>
      </c>
      <c r="C5158" s="2">
        <f>YEAR(Data!$D5158)</f>
        <v>2014</v>
      </c>
      <c r="D5158" s="7">
        <v>41821</v>
      </c>
      <c r="E5158" s="7">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c r="W5158" t="str">
        <f>TEXT(Table_1[[#This Row],[Order Date]],"mmmm")</f>
        <v>July</v>
      </c>
    </row>
    <row r="5159" spans="1:23" ht="14.25" customHeight="1">
      <c r="A5159" s="2">
        <v>5158</v>
      </c>
      <c r="B5159" s="2" t="s">
        <v>8035</v>
      </c>
      <c r="C5159" s="2">
        <f>YEAR(Data!$D5159)</f>
        <v>2014</v>
      </c>
      <c r="D5159" s="7">
        <v>41821</v>
      </c>
      <c r="E5159" s="7">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c r="W5159" t="str">
        <f>TEXT(Table_1[[#This Row],[Order Date]],"mmmm")</f>
        <v>July</v>
      </c>
    </row>
    <row r="5160" spans="1:23" ht="14.25" customHeight="1">
      <c r="A5160" s="2">
        <v>5159</v>
      </c>
      <c r="B5160" s="2" t="s">
        <v>8035</v>
      </c>
      <c r="C5160" s="2">
        <f>YEAR(Data!$D5160)</f>
        <v>2014</v>
      </c>
      <c r="D5160" s="7">
        <v>41821</v>
      </c>
      <c r="E5160" s="7">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c r="W5160" t="str">
        <f>TEXT(Table_1[[#This Row],[Order Date]],"mmmm")</f>
        <v>July</v>
      </c>
    </row>
    <row r="5161" spans="1:23" ht="14.25" customHeight="1">
      <c r="A5161" s="2">
        <v>5160</v>
      </c>
      <c r="B5161" s="2" t="s">
        <v>8036</v>
      </c>
      <c r="C5161" s="2">
        <f>YEAR(Data!$D5161)</f>
        <v>2012</v>
      </c>
      <c r="D5161" s="7">
        <v>41208</v>
      </c>
      <c r="E5161" s="7">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c r="W5161" t="str">
        <f>TEXT(Table_1[[#This Row],[Order Date]],"mmmm")</f>
        <v>October</v>
      </c>
    </row>
    <row r="5162" spans="1:23" ht="14.25" customHeight="1">
      <c r="A5162" s="2">
        <v>5161</v>
      </c>
      <c r="B5162" s="2" t="s">
        <v>8036</v>
      </c>
      <c r="C5162" s="2">
        <f>YEAR(Data!$D5162)</f>
        <v>2012</v>
      </c>
      <c r="D5162" s="7">
        <v>41208</v>
      </c>
      <c r="E5162" s="7">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c r="W5162" t="str">
        <f>TEXT(Table_1[[#This Row],[Order Date]],"mmmm")</f>
        <v>October</v>
      </c>
    </row>
    <row r="5163" spans="1:23" ht="14.25" customHeight="1">
      <c r="A5163" s="2">
        <v>5162</v>
      </c>
      <c r="B5163" s="2" t="s">
        <v>8037</v>
      </c>
      <c r="C5163" s="2">
        <f>YEAR(Data!$D5163)</f>
        <v>2011</v>
      </c>
      <c r="D5163" s="7">
        <v>40754</v>
      </c>
      <c r="E5163" s="7">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c r="W5163" t="str">
        <f>TEXT(Table_1[[#This Row],[Order Date]],"mmmm")</f>
        <v>July</v>
      </c>
    </row>
    <row r="5164" spans="1:23" ht="14.25" customHeight="1">
      <c r="A5164" s="2">
        <v>5163</v>
      </c>
      <c r="B5164" s="2" t="s">
        <v>8038</v>
      </c>
      <c r="C5164" s="2">
        <f>YEAR(Data!$D5164)</f>
        <v>2013</v>
      </c>
      <c r="D5164" s="7">
        <v>41597</v>
      </c>
      <c r="E5164" s="7">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c r="W5164" t="str">
        <f>TEXT(Table_1[[#This Row],[Order Date]],"mmmm")</f>
        <v>November</v>
      </c>
    </row>
    <row r="5165" spans="1:23" ht="14.25" customHeight="1">
      <c r="A5165" s="2">
        <v>5164</v>
      </c>
      <c r="B5165" s="2" t="s">
        <v>8039</v>
      </c>
      <c r="C5165" s="2">
        <f>YEAR(Data!$D5165)</f>
        <v>2012</v>
      </c>
      <c r="D5165" s="7">
        <v>41096</v>
      </c>
      <c r="E5165" s="7">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c r="W5165" t="str">
        <f>TEXT(Table_1[[#This Row],[Order Date]],"mmmm")</f>
        <v>July</v>
      </c>
    </row>
    <row r="5166" spans="1:23" ht="14.25" customHeight="1">
      <c r="A5166" s="2">
        <v>5165</v>
      </c>
      <c r="B5166" s="2" t="s">
        <v>8040</v>
      </c>
      <c r="C5166" s="2">
        <f>YEAR(Data!$D5166)</f>
        <v>2011</v>
      </c>
      <c r="D5166" s="7">
        <v>40857</v>
      </c>
      <c r="E5166" s="7">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c r="W5166" t="str">
        <f>TEXT(Table_1[[#This Row],[Order Date]],"mmmm")</f>
        <v>November</v>
      </c>
    </row>
    <row r="5167" spans="1:23" ht="14.25" customHeight="1">
      <c r="A5167" s="2">
        <v>5166</v>
      </c>
      <c r="B5167" s="2" t="s">
        <v>8040</v>
      </c>
      <c r="C5167" s="2">
        <f>YEAR(Data!$D5167)</f>
        <v>2011</v>
      </c>
      <c r="D5167" s="7">
        <v>40857</v>
      </c>
      <c r="E5167" s="7">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c r="W5167" t="str">
        <f>TEXT(Table_1[[#This Row],[Order Date]],"mmmm")</f>
        <v>November</v>
      </c>
    </row>
    <row r="5168" spans="1:23" ht="14.25" customHeight="1">
      <c r="A5168" s="2">
        <v>5167</v>
      </c>
      <c r="B5168" s="2" t="s">
        <v>8040</v>
      </c>
      <c r="C5168" s="2">
        <f>YEAR(Data!$D5168)</f>
        <v>2011</v>
      </c>
      <c r="D5168" s="7">
        <v>40857</v>
      </c>
      <c r="E5168" s="7">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c r="W5168" t="str">
        <f>TEXT(Table_1[[#This Row],[Order Date]],"mmmm")</f>
        <v>November</v>
      </c>
    </row>
    <row r="5169" spans="1:23" ht="14.25" customHeight="1">
      <c r="A5169" s="2">
        <v>5168</v>
      </c>
      <c r="B5169" s="2" t="s">
        <v>8040</v>
      </c>
      <c r="C5169" s="2">
        <f>YEAR(Data!$D5169)</f>
        <v>2011</v>
      </c>
      <c r="D5169" s="7">
        <v>40857</v>
      </c>
      <c r="E5169" s="7">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c r="W5169" t="str">
        <f>TEXT(Table_1[[#This Row],[Order Date]],"mmmm")</f>
        <v>November</v>
      </c>
    </row>
    <row r="5170" spans="1:23" ht="14.25" customHeight="1">
      <c r="A5170" s="2">
        <v>5169</v>
      </c>
      <c r="B5170" s="2" t="s">
        <v>8040</v>
      </c>
      <c r="C5170" s="2">
        <f>YEAR(Data!$D5170)</f>
        <v>2011</v>
      </c>
      <c r="D5170" s="7">
        <v>40857</v>
      </c>
      <c r="E5170" s="7">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c r="W5170" t="str">
        <f>TEXT(Table_1[[#This Row],[Order Date]],"mmmm")</f>
        <v>November</v>
      </c>
    </row>
    <row r="5171" spans="1:23" ht="14.25" customHeight="1">
      <c r="A5171" s="2">
        <v>5170</v>
      </c>
      <c r="B5171" s="2" t="s">
        <v>8040</v>
      </c>
      <c r="C5171" s="2">
        <f>YEAR(Data!$D5171)</f>
        <v>2011</v>
      </c>
      <c r="D5171" s="7">
        <v>40857</v>
      </c>
      <c r="E5171" s="7">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c r="W5171" t="str">
        <f>TEXT(Table_1[[#This Row],[Order Date]],"mmmm")</f>
        <v>November</v>
      </c>
    </row>
    <row r="5172" spans="1:23" ht="14.25" customHeight="1">
      <c r="A5172" s="2">
        <v>5171</v>
      </c>
      <c r="B5172" s="2" t="s">
        <v>8041</v>
      </c>
      <c r="C5172" s="2">
        <f>YEAR(Data!$D5172)</f>
        <v>2013</v>
      </c>
      <c r="D5172" s="7">
        <v>41422</v>
      </c>
      <c r="E5172" s="7">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c r="W5172" t="str">
        <f>TEXT(Table_1[[#This Row],[Order Date]],"mmmm")</f>
        <v>May</v>
      </c>
    </row>
    <row r="5173" spans="1:23" ht="14.25" customHeight="1">
      <c r="A5173" s="2">
        <v>5172</v>
      </c>
      <c r="B5173" s="2" t="s">
        <v>8041</v>
      </c>
      <c r="C5173" s="2">
        <f>YEAR(Data!$D5173)</f>
        <v>2013</v>
      </c>
      <c r="D5173" s="7">
        <v>41422</v>
      </c>
      <c r="E5173" s="7">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c r="W5173" t="str">
        <f>TEXT(Table_1[[#This Row],[Order Date]],"mmmm")</f>
        <v>May</v>
      </c>
    </row>
    <row r="5174" spans="1:23" ht="14.25" customHeight="1">
      <c r="A5174" s="2">
        <v>5173</v>
      </c>
      <c r="B5174" s="2" t="s">
        <v>8041</v>
      </c>
      <c r="C5174" s="2">
        <f>YEAR(Data!$D5174)</f>
        <v>2013</v>
      </c>
      <c r="D5174" s="7">
        <v>41422</v>
      </c>
      <c r="E5174" s="7">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c r="W5174" t="str">
        <f>TEXT(Table_1[[#This Row],[Order Date]],"mmmm")</f>
        <v>May</v>
      </c>
    </row>
    <row r="5175" spans="1:23" ht="14.25" customHeight="1">
      <c r="A5175" s="2">
        <v>5174</v>
      </c>
      <c r="B5175" s="2" t="s">
        <v>8042</v>
      </c>
      <c r="C5175" s="2">
        <f>YEAR(Data!$D5175)</f>
        <v>2012</v>
      </c>
      <c r="D5175" s="7">
        <v>40976</v>
      </c>
      <c r="E5175" s="7">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c r="W5175" t="str">
        <f>TEXT(Table_1[[#This Row],[Order Date]],"mmmm")</f>
        <v>March</v>
      </c>
    </row>
    <row r="5176" spans="1:23" ht="14.25" customHeight="1">
      <c r="A5176" s="2">
        <v>5175</v>
      </c>
      <c r="B5176" s="2" t="s">
        <v>8043</v>
      </c>
      <c r="C5176" s="2">
        <f>YEAR(Data!$D5176)</f>
        <v>2014</v>
      </c>
      <c r="D5176" s="7">
        <v>41932</v>
      </c>
      <c r="E5176" s="7">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c r="W5176" t="str">
        <f>TEXT(Table_1[[#This Row],[Order Date]],"mmmm")</f>
        <v>October</v>
      </c>
    </row>
    <row r="5177" spans="1:23" ht="14.25" customHeight="1">
      <c r="A5177" s="2">
        <v>5176</v>
      </c>
      <c r="B5177" s="2" t="s">
        <v>8043</v>
      </c>
      <c r="C5177" s="2">
        <f>YEAR(Data!$D5177)</f>
        <v>2014</v>
      </c>
      <c r="D5177" s="7">
        <v>41932</v>
      </c>
      <c r="E5177" s="7">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c r="W5177" t="str">
        <f>TEXT(Table_1[[#This Row],[Order Date]],"mmmm")</f>
        <v>October</v>
      </c>
    </row>
    <row r="5178" spans="1:23" ht="14.25" customHeight="1">
      <c r="A5178" s="2">
        <v>5177</v>
      </c>
      <c r="B5178" s="2" t="s">
        <v>8045</v>
      </c>
      <c r="C5178" s="2">
        <f>YEAR(Data!$D5178)</f>
        <v>2013</v>
      </c>
      <c r="D5178" s="7">
        <v>41584</v>
      </c>
      <c r="E5178" s="7">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c r="W5178" t="str">
        <f>TEXT(Table_1[[#This Row],[Order Date]],"mmmm")</f>
        <v>November</v>
      </c>
    </row>
    <row r="5179" spans="1:23" ht="14.25" customHeight="1">
      <c r="A5179" s="2">
        <v>5178</v>
      </c>
      <c r="B5179" s="2" t="s">
        <v>8046</v>
      </c>
      <c r="C5179" s="2">
        <f>YEAR(Data!$D5179)</f>
        <v>2013</v>
      </c>
      <c r="D5179" s="7">
        <v>41635</v>
      </c>
      <c r="E5179" s="7">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c r="W5179" t="str">
        <f>TEXT(Table_1[[#This Row],[Order Date]],"mmmm")</f>
        <v>December</v>
      </c>
    </row>
    <row r="5180" spans="1:23" ht="14.25" customHeight="1">
      <c r="A5180" s="2">
        <v>5179</v>
      </c>
      <c r="B5180" s="2" t="s">
        <v>8047</v>
      </c>
      <c r="C5180" s="2">
        <f>YEAR(Data!$D5180)</f>
        <v>2012</v>
      </c>
      <c r="D5180" s="7">
        <v>41012</v>
      </c>
      <c r="E5180" s="7">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c r="W5180" t="str">
        <f>TEXT(Table_1[[#This Row],[Order Date]],"mmmm")</f>
        <v>April</v>
      </c>
    </row>
    <row r="5181" spans="1:23" ht="14.25" customHeight="1">
      <c r="A5181" s="2">
        <v>5180</v>
      </c>
      <c r="B5181" s="2" t="s">
        <v>8047</v>
      </c>
      <c r="C5181" s="2">
        <f>YEAR(Data!$D5181)</f>
        <v>2012</v>
      </c>
      <c r="D5181" s="7">
        <v>41012</v>
      </c>
      <c r="E5181" s="7">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c r="W5181" t="str">
        <f>TEXT(Table_1[[#This Row],[Order Date]],"mmmm")</f>
        <v>April</v>
      </c>
    </row>
    <row r="5182" spans="1:23" ht="14.25" customHeight="1">
      <c r="A5182" s="2">
        <v>5181</v>
      </c>
      <c r="B5182" s="2" t="s">
        <v>8047</v>
      </c>
      <c r="C5182" s="2">
        <f>YEAR(Data!$D5182)</f>
        <v>2012</v>
      </c>
      <c r="D5182" s="7">
        <v>41012</v>
      </c>
      <c r="E5182" s="7">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c r="W5182" t="str">
        <f>TEXT(Table_1[[#This Row],[Order Date]],"mmmm")</f>
        <v>April</v>
      </c>
    </row>
    <row r="5183" spans="1:23" ht="14.25" customHeight="1">
      <c r="A5183" s="2">
        <v>5182</v>
      </c>
      <c r="B5183" s="2" t="s">
        <v>8048</v>
      </c>
      <c r="C5183" s="2">
        <f>YEAR(Data!$D5183)</f>
        <v>2014</v>
      </c>
      <c r="D5183" s="7">
        <v>41895</v>
      </c>
      <c r="E5183" s="7">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c r="W5183" t="str">
        <f>TEXT(Table_1[[#This Row],[Order Date]],"mmmm")</f>
        <v>September</v>
      </c>
    </row>
    <row r="5184" spans="1:23" ht="14.25" customHeight="1">
      <c r="A5184" s="2">
        <v>5183</v>
      </c>
      <c r="B5184" s="2" t="s">
        <v>8048</v>
      </c>
      <c r="C5184" s="2">
        <f>YEAR(Data!$D5184)</f>
        <v>2014</v>
      </c>
      <c r="D5184" s="7">
        <v>41895</v>
      </c>
      <c r="E5184" s="7">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c r="W5184" t="str">
        <f>TEXT(Table_1[[#This Row],[Order Date]],"mmmm")</f>
        <v>September</v>
      </c>
    </row>
    <row r="5185" spans="1:23" ht="14.25" customHeight="1">
      <c r="A5185" s="2">
        <v>5184</v>
      </c>
      <c r="B5185" s="2" t="s">
        <v>8049</v>
      </c>
      <c r="C5185" s="2">
        <f>YEAR(Data!$D5185)</f>
        <v>2014</v>
      </c>
      <c r="D5185" s="7">
        <v>41907</v>
      </c>
      <c r="E5185" s="7">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c r="W5185" t="str">
        <f>TEXT(Table_1[[#This Row],[Order Date]],"mmmm")</f>
        <v>September</v>
      </c>
    </row>
    <row r="5186" spans="1:23" ht="14.25" customHeight="1">
      <c r="A5186" s="2">
        <v>5185</v>
      </c>
      <c r="B5186" s="2" t="s">
        <v>8049</v>
      </c>
      <c r="C5186" s="2">
        <f>YEAR(Data!$D5186)</f>
        <v>2014</v>
      </c>
      <c r="D5186" s="7">
        <v>41907</v>
      </c>
      <c r="E5186" s="7">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c r="W5186" t="str">
        <f>TEXT(Table_1[[#This Row],[Order Date]],"mmmm")</f>
        <v>September</v>
      </c>
    </row>
    <row r="5187" spans="1:23" ht="14.25" customHeight="1">
      <c r="A5187" s="2">
        <v>5186</v>
      </c>
      <c r="B5187" s="2" t="s">
        <v>8050</v>
      </c>
      <c r="C5187" s="2">
        <f>YEAR(Data!$D5187)</f>
        <v>2012</v>
      </c>
      <c r="D5187" s="7">
        <v>41192</v>
      </c>
      <c r="E5187" s="7">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c r="W5187" t="str">
        <f>TEXT(Table_1[[#This Row],[Order Date]],"mmmm")</f>
        <v>October</v>
      </c>
    </row>
    <row r="5188" spans="1:23" ht="14.25" customHeight="1">
      <c r="A5188" s="2">
        <v>5187</v>
      </c>
      <c r="B5188" s="2" t="s">
        <v>8051</v>
      </c>
      <c r="C5188" s="2">
        <f>YEAR(Data!$D5188)</f>
        <v>2012</v>
      </c>
      <c r="D5188" s="7">
        <v>41240</v>
      </c>
      <c r="E5188" s="7">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c r="W5188" t="str">
        <f>TEXT(Table_1[[#This Row],[Order Date]],"mmmm")</f>
        <v>November</v>
      </c>
    </row>
    <row r="5189" spans="1:23" ht="14.25" customHeight="1">
      <c r="A5189" s="2">
        <v>5188</v>
      </c>
      <c r="B5189" s="2" t="s">
        <v>8052</v>
      </c>
      <c r="C5189" s="2">
        <f>YEAR(Data!$D5189)</f>
        <v>2012</v>
      </c>
      <c r="D5189" s="7">
        <v>41165</v>
      </c>
      <c r="E5189" s="7">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c r="W5189" t="str">
        <f>TEXT(Table_1[[#This Row],[Order Date]],"mmmm")</f>
        <v>September</v>
      </c>
    </row>
    <row r="5190" spans="1:23" ht="14.25" customHeight="1">
      <c r="A5190" s="2">
        <v>5189</v>
      </c>
      <c r="B5190" s="2" t="s">
        <v>8052</v>
      </c>
      <c r="C5190" s="2">
        <f>YEAR(Data!$D5190)</f>
        <v>2012</v>
      </c>
      <c r="D5190" s="7">
        <v>41165</v>
      </c>
      <c r="E5190" s="7">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c r="W5190" t="str">
        <f>TEXT(Table_1[[#This Row],[Order Date]],"mmmm")</f>
        <v>September</v>
      </c>
    </row>
    <row r="5191" spans="1:23" ht="14.25" customHeight="1">
      <c r="A5191" s="2">
        <v>5190</v>
      </c>
      <c r="B5191" s="2" t="s">
        <v>8053</v>
      </c>
      <c r="C5191" s="2">
        <f>YEAR(Data!$D5191)</f>
        <v>2014</v>
      </c>
      <c r="D5191" s="7">
        <v>41958</v>
      </c>
      <c r="E5191" s="7">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c r="W5191" t="str">
        <f>TEXT(Table_1[[#This Row],[Order Date]],"mmmm")</f>
        <v>November</v>
      </c>
    </row>
    <row r="5192" spans="1:23" ht="14.25" customHeight="1">
      <c r="A5192" s="2">
        <v>5191</v>
      </c>
      <c r="B5192" s="2" t="s">
        <v>8053</v>
      </c>
      <c r="C5192" s="2">
        <f>YEAR(Data!$D5192)</f>
        <v>2014</v>
      </c>
      <c r="D5192" s="7">
        <v>41958</v>
      </c>
      <c r="E5192" s="7">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c r="W5192" t="str">
        <f>TEXT(Table_1[[#This Row],[Order Date]],"mmmm")</f>
        <v>November</v>
      </c>
    </row>
    <row r="5193" spans="1:23" ht="14.25" customHeight="1">
      <c r="A5193" s="2">
        <v>5192</v>
      </c>
      <c r="B5193" s="2" t="s">
        <v>8054</v>
      </c>
      <c r="C5193" s="2">
        <f>YEAR(Data!$D5193)</f>
        <v>2014</v>
      </c>
      <c r="D5193" s="7">
        <v>41765</v>
      </c>
      <c r="E5193" s="7">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c r="W5193" t="str">
        <f>TEXT(Table_1[[#This Row],[Order Date]],"mmmm")</f>
        <v>May</v>
      </c>
    </row>
    <row r="5194" spans="1:23" ht="14.25" customHeight="1">
      <c r="A5194" s="2">
        <v>5193</v>
      </c>
      <c r="B5194" s="2" t="s">
        <v>8057</v>
      </c>
      <c r="C5194" s="2">
        <f>YEAR(Data!$D5194)</f>
        <v>2011</v>
      </c>
      <c r="D5194" s="7">
        <v>40875</v>
      </c>
      <c r="E5194" s="7">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c r="W5194" t="str">
        <f>TEXT(Table_1[[#This Row],[Order Date]],"mmmm")</f>
        <v>November</v>
      </c>
    </row>
    <row r="5195" spans="1:23" ht="14.25" customHeight="1">
      <c r="A5195" s="2">
        <v>5194</v>
      </c>
      <c r="B5195" s="2" t="s">
        <v>8057</v>
      </c>
      <c r="C5195" s="2">
        <f>YEAR(Data!$D5195)</f>
        <v>2011</v>
      </c>
      <c r="D5195" s="7">
        <v>40875</v>
      </c>
      <c r="E5195" s="7">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c r="W5195" t="str">
        <f>TEXT(Table_1[[#This Row],[Order Date]],"mmmm")</f>
        <v>November</v>
      </c>
    </row>
    <row r="5196" spans="1:23" ht="14.25" customHeight="1">
      <c r="A5196" s="2">
        <v>5195</v>
      </c>
      <c r="B5196" s="2" t="s">
        <v>8057</v>
      </c>
      <c r="C5196" s="2">
        <f>YEAR(Data!$D5196)</f>
        <v>2011</v>
      </c>
      <c r="D5196" s="7">
        <v>40875</v>
      </c>
      <c r="E5196" s="7">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c r="W5196" t="str">
        <f>TEXT(Table_1[[#This Row],[Order Date]],"mmmm")</f>
        <v>November</v>
      </c>
    </row>
    <row r="5197" spans="1:23" ht="14.25" customHeight="1">
      <c r="A5197" s="2">
        <v>5196</v>
      </c>
      <c r="B5197" s="2" t="s">
        <v>8057</v>
      </c>
      <c r="C5197" s="2">
        <f>YEAR(Data!$D5197)</f>
        <v>2011</v>
      </c>
      <c r="D5197" s="7">
        <v>40875</v>
      </c>
      <c r="E5197" s="7">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c r="W5197" t="str">
        <f>TEXT(Table_1[[#This Row],[Order Date]],"mmmm")</f>
        <v>November</v>
      </c>
    </row>
    <row r="5198" spans="1:23" ht="14.25" customHeight="1">
      <c r="A5198" s="2">
        <v>5197</v>
      </c>
      <c r="B5198" s="2" t="s">
        <v>8058</v>
      </c>
      <c r="C5198" s="2">
        <f>YEAR(Data!$D5198)</f>
        <v>2011</v>
      </c>
      <c r="D5198" s="7">
        <v>40673</v>
      </c>
      <c r="E5198" s="7">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c r="W5198" t="str">
        <f>TEXT(Table_1[[#This Row],[Order Date]],"mmmm")</f>
        <v>May</v>
      </c>
    </row>
    <row r="5199" spans="1:23" ht="14.25" customHeight="1">
      <c r="A5199" s="2">
        <v>5198</v>
      </c>
      <c r="B5199" s="2" t="s">
        <v>8058</v>
      </c>
      <c r="C5199" s="2">
        <f>YEAR(Data!$D5199)</f>
        <v>2011</v>
      </c>
      <c r="D5199" s="7">
        <v>40673</v>
      </c>
      <c r="E5199" s="7">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c r="W5199" t="str">
        <f>TEXT(Table_1[[#This Row],[Order Date]],"mmmm")</f>
        <v>May</v>
      </c>
    </row>
    <row r="5200" spans="1:23" ht="14.25" customHeight="1">
      <c r="A5200" s="2">
        <v>5199</v>
      </c>
      <c r="B5200" s="2" t="s">
        <v>8059</v>
      </c>
      <c r="C5200" s="2">
        <f>YEAR(Data!$D5200)</f>
        <v>2013</v>
      </c>
      <c r="D5200" s="7">
        <v>41337</v>
      </c>
      <c r="E5200" s="7">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c r="W5200" t="str">
        <f>TEXT(Table_1[[#This Row],[Order Date]],"mmmm")</f>
        <v>March</v>
      </c>
    </row>
    <row r="5201" spans="1:23" ht="14.25" customHeight="1">
      <c r="A5201" s="2">
        <v>5200</v>
      </c>
      <c r="B5201" s="2" t="s">
        <v>8059</v>
      </c>
      <c r="C5201" s="2">
        <f>YEAR(Data!$D5201)</f>
        <v>2013</v>
      </c>
      <c r="D5201" s="7">
        <v>41337</v>
      </c>
      <c r="E5201" s="7">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c r="W5201" t="str">
        <f>TEXT(Table_1[[#This Row],[Order Date]],"mmmm")</f>
        <v>March</v>
      </c>
    </row>
    <row r="5202" spans="1:23" ht="14.25" customHeight="1">
      <c r="A5202" s="2">
        <v>5201</v>
      </c>
      <c r="B5202" s="2" t="s">
        <v>8059</v>
      </c>
      <c r="C5202" s="2">
        <f>YEAR(Data!$D5202)</f>
        <v>2013</v>
      </c>
      <c r="D5202" s="7">
        <v>41337</v>
      </c>
      <c r="E5202" s="7">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c r="W5202" t="str">
        <f>TEXT(Table_1[[#This Row],[Order Date]],"mmmm")</f>
        <v>March</v>
      </c>
    </row>
    <row r="5203" spans="1:23" ht="14.25" customHeight="1">
      <c r="A5203" s="2">
        <v>5202</v>
      </c>
      <c r="B5203" s="2" t="s">
        <v>8059</v>
      </c>
      <c r="C5203" s="2">
        <f>YEAR(Data!$D5203)</f>
        <v>2013</v>
      </c>
      <c r="D5203" s="7">
        <v>41337</v>
      </c>
      <c r="E5203" s="7">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c r="W5203" t="str">
        <f>TEXT(Table_1[[#This Row],[Order Date]],"mmmm")</f>
        <v>March</v>
      </c>
    </row>
    <row r="5204" spans="1:23" ht="14.25" customHeight="1">
      <c r="A5204" s="2">
        <v>5203</v>
      </c>
      <c r="B5204" s="2" t="s">
        <v>8060</v>
      </c>
      <c r="C5204" s="2">
        <f>YEAR(Data!$D5204)</f>
        <v>2012</v>
      </c>
      <c r="D5204" s="7">
        <v>41136</v>
      </c>
      <c r="E5204" s="7">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c r="W5204" t="str">
        <f>TEXT(Table_1[[#This Row],[Order Date]],"mmmm")</f>
        <v>August</v>
      </c>
    </row>
    <row r="5205" spans="1:23" ht="14.25" customHeight="1">
      <c r="A5205" s="2">
        <v>5204</v>
      </c>
      <c r="B5205" s="2" t="s">
        <v>8060</v>
      </c>
      <c r="C5205" s="2">
        <f>YEAR(Data!$D5205)</f>
        <v>2012</v>
      </c>
      <c r="D5205" s="7">
        <v>41136</v>
      </c>
      <c r="E5205" s="7">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c r="W5205" t="str">
        <f>TEXT(Table_1[[#This Row],[Order Date]],"mmmm")</f>
        <v>August</v>
      </c>
    </row>
    <row r="5206" spans="1:23" ht="14.25" customHeight="1">
      <c r="A5206" s="2">
        <v>5205</v>
      </c>
      <c r="B5206" s="2" t="s">
        <v>8061</v>
      </c>
      <c r="C5206" s="2">
        <f>YEAR(Data!$D5206)</f>
        <v>2012</v>
      </c>
      <c r="D5206" s="7">
        <v>41164</v>
      </c>
      <c r="E5206" s="7">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c r="W5206" t="str">
        <f>TEXT(Table_1[[#This Row],[Order Date]],"mmmm")</f>
        <v>September</v>
      </c>
    </row>
    <row r="5207" spans="1:23" ht="14.25" customHeight="1">
      <c r="A5207" s="2">
        <v>5206</v>
      </c>
      <c r="B5207" s="2" t="s">
        <v>8061</v>
      </c>
      <c r="C5207" s="2">
        <f>YEAR(Data!$D5207)</f>
        <v>2012</v>
      </c>
      <c r="D5207" s="7">
        <v>41164</v>
      </c>
      <c r="E5207" s="7">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c r="W5207" t="str">
        <f>TEXT(Table_1[[#This Row],[Order Date]],"mmmm")</f>
        <v>September</v>
      </c>
    </row>
    <row r="5208" spans="1:23" ht="14.25" customHeight="1">
      <c r="A5208" s="2">
        <v>5207</v>
      </c>
      <c r="B5208" s="2" t="s">
        <v>8061</v>
      </c>
      <c r="C5208" s="2">
        <f>YEAR(Data!$D5208)</f>
        <v>2012</v>
      </c>
      <c r="D5208" s="7">
        <v>41164</v>
      </c>
      <c r="E5208" s="7">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c r="W5208" t="str">
        <f>TEXT(Table_1[[#This Row],[Order Date]],"mmmm")</f>
        <v>September</v>
      </c>
    </row>
    <row r="5209" spans="1:23" ht="14.25" customHeight="1">
      <c r="A5209" s="2">
        <v>5208</v>
      </c>
      <c r="B5209" s="2" t="s">
        <v>8061</v>
      </c>
      <c r="C5209" s="2">
        <f>YEAR(Data!$D5209)</f>
        <v>2012</v>
      </c>
      <c r="D5209" s="7">
        <v>41164</v>
      </c>
      <c r="E5209" s="7">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c r="W5209" t="str">
        <f>TEXT(Table_1[[#This Row],[Order Date]],"mmmm")</f>
        <v>September</v>
      </c>
    </row>
    <row r="5210" spans="1:23" ht="14.25" customHeight="1">
      <c r="A5210" s="2">
        <v>5209</v>
      </c>
      <c r="B5210" s="2" t="s">
        <v>8061</v>
      </c>
      <c r="C5210" s="2">
        <f>YEAR(Data!$D5210)</f>
        <v>2012</v>
      </c>
      <c r="D5210" s="7">
        <v>41164</v>
      </c>
      <c r="E5210" s="7">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c r="W5210" t="str">
        <f>TEXT(Table_1[[#This Row],[Order Date]],"mmmm")</f>
        <v>September</v>
      </c>
    </row>
    <row r="5211" spans="1:23" ht="14.25" customHeight="1">
      <c r="A5211" s="2">
        <v>5210</v>
      </c>
      <c r="B5211" s="2" t="s">
        <v>8061</v>
      </c>
      <c r="C5211" s="2">
        <f>YEAR(Data!$D5211)</f>
        <v>2012</v>
      </c>
      <c r="D5211" s="7">
        <v>41164</v>
      </c>
      <c r="E5211" s="7">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c r="W5211" t="str">
        <f>TEXT(Table_1[[#This Row],[Order Date]],"mmmm")</f>
        <v>September</v>
      </c>
    </row>
    <row r="5212" spans="1:23" ht="14.25" customHeight="1">
      <c r="A5212" s="2">
        <v>5211</v>
      </c>
      <c r="B5212" s="2" t="s">
        <v>8062</v>
      </c>
      <c r="C5212" s="2">
        <f>YEAR(Data!$D5212)</f>
        <v>2012</v>
      </c>
      <c r="D5212" s="7">
        <v>40920</v>
      </c>
      <c r="E5212" s="7">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c r="W5212" t="str">
        <f>TEXT(Table_1[[#This Row],[Order Date]],"mmmm")</f>
        <v>January</v>
      </c>
    </row>
    <row r="5213" spans="1:23" ht="14.25" customHeight="1">
      <c r="A5213" s="2">
        <v>5212</v>
      </c>
      <c r="B5213" s="2" t="s">
        <v>8063</v>
      </c>
      <c r="C5213" s="2">
        <f>YEAR(Data!$D5213)</f>
        <v>2012</v>
      </c>
      <c r="D5213" s="7">
        <v>41041</v>
      </c>
      <c r="E5213" s="7">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c r="W5213" t="str">
        <f>TEXT(Table_1[[#This Row],[Order Date]],"mmmm")</f>
        <v>May</v>
      </c>
    </row>
    <row r="5214" spans="1:23" ht="14.25" customHeight="1">
      <c r="A5214" s="2">
        <v>5213</v>
      </c>
      <c r="B5214" s="2" t="s">
        <v>8064</v>
      </c>
      <c r="C5214" s="2">
        <f>YEAR(Data!$D5214)</f>
        <v>2013</v>
      </c>
      <c r="D5214" s="7">
        <v>41544</v>
      </c>
      <c r="E5214" s="7">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c r="W5214" t="str">
        <f>TEXT(Table_1[[#This Row],[Order Date]],"mmmm")</f>
        <v>September</v>
      </c>
    </row>
    <row r="5215" spans="1:23" ht="14.25" customHeight="1">
      <c r="A5215" s="2">
        <v>5214</v>
      </c>
      <c r="B5215" s="2" t="s">
        <v>8064</v>
      </c>
      <c r="C5215" s="2">
        <f>YEAR(Data!$D5215)</f>
        <v>2013</v>
      </c>
      <c r="D5215" s="7">
        <v>41544</v>
      </c>
      <c r="E5215" s="7">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c r="W5215" t="str">
        <f>TEXT(Table_1[[#This Row],[Order Date]],"mmmm")</f>
        <v>September</v>
      </c>
    </row>
    <row r="5216" spans="1:23" ht="14.25" customHeight="1">
      <c r="A5216" s="2">
        <v>5215</v>
      </c>
      <c r="B5216" s="2" t="s">
        <v>8064</v>
      </c>
      <c r="C5216" s="2">
        <f>YEAR(Data!$D5216)</f>
        <v>2013</v>
      </c>
      <c r="D5216" s="7">
        <v>41544</v>
      </c>
      <c r="E5216" s="7">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c r="W5216" t="str">
        <f>TEXT(Table_1[[#This Row],[Order Date]],"mmmm")</f>
        <v>September</v>
      </c>
    </row>
    <row r="5217" spans="1:23" ht="14.25" customHeight="1">
      <c r="A5217" s="2">
        <v>5216</v>
      </c>
      <c r="B5217" s="2" t="s">
        <v>8064</v>
      </c>
      <c r="C5217" s="2">
        <f>YEAR(Data!$D5217)</f>
        <v>2013</v>
      </c>
      <c r="D5217" s="7">
        <v>41544</v>
      </c>
      <c r="E5217" s="7">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c r="W5217" t="str">
        <f>TEXT(Table_1[[#This Row],[Order Date]],"mmmm")</f>
        <v>September</v>
      </c>
    </row>
    <row r="5218" spans="1:23" ht="14.25" customHeight="1">
      <c r="A5218" s="2">
        <v>5217</v>
      </c>
      <c r="B5218" s="2" t="s">
        <v>8065</v>
      </c>
      <c r="C5218" s="2">
        <f>YEAR(Data!$D5218)</f>
        <v>2014</v>
      </c>
      <c r="D5218" s="7">
        <v>41892</v>
      </c>
      <c r="E5218" s="7">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c r="W5218" t="str">
        <f>TEXT(Table_1[[#This Row],[Order Date]],"mmmm")</f>
        <v>September</v>
      </c>
    </row>
    <row r="5219" spans="1:23" ht="14.25" customHeight="1">
      <c r="A5219" s="2">
        <v>5218</v>
      </c>
      <c r="B5219" s="2" t="s">
        <v>8066</v>
      </c>
      <c r="C5219" s="2">
        <f>YEAR(Data!$D5219)</f>
        <v>2014</v>
      </c>
      <c r="D5219" s="7">
        <v>41745</v>
      </c>
      <c r="E5219" s="7">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c r="W5219" t="str">
        <f>TEXT(Table_1[[#This Row],[Order Date]],"mmmm")</f>
        <v>April</v>
      </c>
    </row>
    <row r="5220" spans="1:23" ht="14.25" customHeight="1">
      <c r="A5220" s="2">
        <v>5219</v>
      </c>
      <c r="B5220" s="2" t="s">
        <v>8067</v>
      </c>
      <c r="C5220" s="2">
        <f>YEAR(Data!$D5220)</f>
        <v>2014</v>
      </c>
      <c r="D5220" s="7">
        <v>41801</v>
      </c>
      <c r="E5220" s="7">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c r="W5220" t="str">
        <f>TEXT(Table_1[[#This Row],[Order Date]],"mmmm")</f>
        <v>June</v>
      </c>
    </row>
    <row r="5221" spans="1:23" ht="14.25" customHeight="1">
      <c r="A5221" s="2">
        <v>5220</v>
      </c>
      <c r="B5221" s="2" t="s">
        <v>8068</v>
      </c>
      <c r="C5221" s="2">
        <f>YEAR(Data!$D5221)</f>
        <v>2014</v>
      </c>
      <c r="D5221" s="7">
        <v>41884</v>
      </c>
      <c r="E5221" s="7">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c r="W5221" t="str">
        <f>TEXT(Table_1[[#This Row],[Order Date]],"mmmm")</f>
        <v>September</v>
      </c>
    </row>
    <row r="5222" spans="1:23" ht="14.25" customHeight="1">
      <c r="A5222" s="2">
        <v>5221</v>
      </c>
      <c r="B5222" s="2" t="s">
        <v>8069</v>
      </c>
      <c r="C5222" s="2">
        <f>YEAR(Data!$D5222)</f>
        <v>2011</v>
      </c>
      <c r="D5222" s="7">
        <v>40708</v>
      </c>
      <c r="E5222" s="7">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c r="W5222" t="str">
        <f>TEXT(Table_1[[#This Row],[Order Date]],"mmmm")</f>
        <v>June</v>
      </c>
    </row>
    <row r="5223" spans="1:23" ht="14.25" customHeight="1">
      <c r="A5223" s="2">
        <v>5222</v>
      </c>
      <c r="B5223" s="2" t="s">
        <v>8070</v>
      </c>
      <c r="C5223" s="2">
        <f>YEAR(Data!$D5223)</f>
        <v>2014</v>
      </c>
      <c r="D5223" s="7">
        <v>41778</v>
      </c>
      <c r="E5223" s="7">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c r="W5223" t="str">
        <f>TEXT(Table_1[[#This Row],[Order Date]],"mmmm")</f>
        <v>May</v>
      </c>
    </row>
    <row r="5224" spans="1:23" ht="14.25" customHeight="1">
      <c r="A5224" s="2">
        <v>5223</v>
      </c>
      <c r="B5224" s="2" t="s">
        <v>8070</v>
      </c>
      <c r="C5224" s="2">
        <f>YEAR(Data!$D5224)</f>
        <v>2014</v>
      </c>
      <c r="D5224" s="7">
        <v>41778</v>
      </c>
      <c r="E5224" s="7">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c r="W5224" t="str">
        <f>TEXT(Table_1[[#This Row],[Order Date]],"mmmm")</f>
        <v>May</v>
      </c>
    </row>
    <row r="5225" spans="1:23" ht="14.25" customHeight="1">
      <c r="A5225" s="2">
        <v>5224</v>
      </c>
      <c r="B5225" s="2" t="s">
        <v>8070</v>
      </c>
      <c r="C5225" s="2">
        <f>YEAR(Data!$D5225)</f>
        <v>2014</v>
      </c>
      <c r="D5225" s="7">
        <v>41778</v>
      </c>
      <c r="E5225" s="7">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c r="W5225" t="str">
        <f>TEXT(Table_1[[#This Row],[Order Date]],"mmmm")</f>
        <v>May</v>
      </c>
    </row>
    <row r="5226" spans="1:23" ht="14.25" customHeight="1">
      <c r="A5226" s="2">
        <v>5225</v>
      </c>
      <c r="B5226" s="2" t="s">
        <v>8073</v>
      </c>
      <c r="C5226" s="2">
        <f>YEAR(Data!$D5226)</f>
        <v>2014</v>
      </c>
      <c r="D5226" s="7">
        <v>41895</v>
      </c>
      <c r="E5226" s="7">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c r="W5226" t="str">
        <f>TEXT(Table_1[[#This Row],[Order Date]],"mmmm")</f>
        <v>September</v>
      </c>
    </row>
    <row r="5227" spans="1:23" ht="14.25" customHeight="1">
      <c r="A5227" s="2">
        <v>5226</v>
      </c>
      <c r="B5227" s="2" t="s">
        <v>8074</v>
      </c>
      <c r="C5227" s="2">
        <f>YEAR(Data!$D5227)</f>
        <v>2013</v>
      </c>
      <c r="D5227" s="7">
        <v>41447</v>
      </c>
      <c r="E5227" s="7">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c r="W5227" t="str">
        <f>TEXT(Table_1[[#This Row],[Order Date]],"mmmm")</f>
        <v>June</v>
      </c>
    </row>
    <row r="5228" spans="1:23" ht="14.25" customHeight="1">
      <c r="A5228" s="2">
        <v>5227</v>
      </c>
      <c r="B5228" s="2" t="s">
        <v>8074</v>
      </c>
      <c r="C5228" s="2">
        <f>YEAR(Data!$D5228)</f>
        <v>2013</v>
      </c>
      <c r="D5228" s="7">
        <v>41447</v>
      </c>
      <c r="E5228" s="7">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c r="W5228" t="str">
        <f>TEXT(Table_1[[#This Row],[Order Date]],"mmmm")</f>
        <v>June</v>
      </c>
    </row>
    <row r="5229" spans="1:23" ht="14.25" customHeight="1">
      <c r="A5229" s="2">
        <v>5228</v>
      </c>
      <c r="B5229" s="2" t="s">
        <v>8074</v>
      </c>
      <c r="C5229" s="2">
        <f>YEAR(Data!$D5229)</f>
        <v>2013</v>
      </c>
      <c r="D5229" s="7">
        <v>41447</v>
      </c>
      <c r="E5229" s="7">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c r="W5229" t="str">
        <f>TEXT(Table_1[[#This Row],[Order Date]],"mmmm")</f>
        <v>June</v>
      </c>
    </row>
    <row r="5230" spans="1:23" ht="14.25" customHeight="1">
      <c r="A5230" s="2">
        <v>5229</v>
      </c>
      <c r="B5230" s="2" t="s">
        <v>8075</v>
      </c>
      <c r="C5230" s="2">
        <f>YEAR(Data!$D5230)</f>
        <v>2011</v>
      </c>
      <c r="D5230" s="7">
        <v>40873</v>
      </c>
      <c r="E5230" s="7">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c r="W5230" t="str">
        <f>TEXT(Table_1[[#This Row],[Order Date]],"mmmm")</f>
        <v>November</v>
      </c>
    </row>
    <row r="5231" spans="1:23" ht="14.25" customHeight="1">
      <c r="A5231" s="2">
        <v>5230</v>
      </c>
      <c r="B5231" s="2" t="s">
        <v>8076</v>
      </c>
      <c r="C5231" s="2">
        <f>YEAR(Data!$D5231)</f>
        <v>2014</v>
      </c>
      <c r="D5231" s="7">
        <v>41718</v>
      </c>
      <c r="E5231" s="7">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c r="W5231" t="str">
        <f>TEXT(Table_1[[#This Row],[Order Date]],"mmmm")</f>
        <v>March</v>
      </c>
    </row>
    <row r="5232" spans="1:23" ht="14.25" customHeight="1">
      <c r="A5232" s="2">
        <v>5231</v>
      </c>
      <c r="B5232" s="2" t="s">
        <v>8076</v>
      </c>
      <c r="C5232" s="2">
        <f>YEAR(Data!$D5232)</f>
        <v>2014</v>
      </c>
      <c r="D5232" s="7">
        <v>41718</v>
      </c>
      <c r="E5232" s="7">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c r="W5232" t="str">
        <f>TEXT(Table_1[[#This Row],[Order Date]],"mmmm")</f>
        <v>March</v>
      </c>
    </row>
    <row r="5233" spans="1:23" ht="14.25" customHeight="1">
      <c r="A5233" s="2">
        <v>5232</v>
      </c>
      <c r="B5233" s="2" t="s">
        <v>8076</v>
      </c>
      <c r="C5233" s="2">
        <f>YEAR(Data!$D5233)</f>
        <v>2014</v>
      </c>
      <c r="D5233" s="7">
        <v>41718</v>
      </c>
      <c r="E5233" s="7">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c r="W5233" t="str">
        <f>TEXT(Table_1[[#This Row],[Order Date]],"mmmm")</f>
        <v>March</v>
      </c>
    </row>
    <row r="5234" spans="1:23" ht="14.25" customHeight="1">
      <c r="A5234" s="2">
        <v>5233</v>
      </c>
      <c r="B5234" s="2" t="s">
        <v>8076</v>
      </c>
      <c r="C5234" s="2">
        <f>YEAR(Data!$D5234)</f>
        <v>2014</v>
      </c>
      <c r="D5234" s="7">
        <v>41718</v>
      </c>
      <c r="E5234" s="7">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c r="W5234" t="str">
        <f>TEXT(Table_1[[#This Row],[Order Date]],"mmmm")</f>
        <v>March</v>
      </c>
    </row>
    <row r="5235" spans="1:23" ht="14.25" customHeight="1">
      <c r="A5235" s="2">
        <v>5234</v>
      </c>
      <c r="B5235" s="2" t="s">
        <v>8077</v>
      </c>
      <c r="C5235" s="2">
        <f>YEAR(Data!$D5235)</f>
        <v>2011</v>
      </c>
      <c r="D5235" s="7">
        <v>40834</v>
      </c>
      <c r="E5235" s="7">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c r="W5235" t="str">
        <f>TEXT(Table_1[[#This Row],[Order Date]],"mmmm")</f>
        <v>October</v>
      </c>
    </row>
    <row r="5236" spans="1:23" ht="14.25" customHeight="1">
      <c r="A5236" s="2">
        <v>5235</v>
      </c>
      <c r="B5236" s="2" t="s">
        <v>8078</v>
      </c>
      <c r="C5236" s="2">
        <f>YEAR(Data!$D5236)</f>
        <v>2014</v>
      </c>
      <c r="D5236" s="7">
        <v>41874</v>
      </c>
      <c r="E5236" s="7">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c r="W5236" t="str">
        <f>TEXT(Table_1[[#This Row],[Order Date]],"mmmm")</f>
        <v>August</v>
      </c>
    </row>
    <row r="5237" spans="1:23" ht="14.25" customHeight="1">
      <c r="A5237" s="2">
        <v>5236</v>
      </c>
      <c r="B5237" s="2" t="s">
        <v>8079</v>
      </c>
      <c r="C5237" s="2">
        <f>YEAR(Data!$D5237)</f>
        <v>2013</v>
      </c>
      <c r="D5237" s="7">
        <v>41598</v>
      </c>
      <c r="E5237" s="7">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c r="W5237" t="str">
        <f>TEXT(Table_1[[#This Row],[Order Date]],"mmmm")</f>
        <v>November</v>
      </c>
    </row>
    <row r="5238" spans="1:23" ht="14.25" customHeight="1">
      <c r="A5238" s="2">
        <v>5237</v>
      </c>
      <c r="B5238" s="2" t="s">
        <v>8080</v>
      </c>
      <c r="C5238" s="2">
        <f>YEAR(Data!$D5238)</f>
        <v>2011</v>
      </c>
      <c r="D5238" s="7">
        <v>40806</v>
      </c>
      <c r="E5238" s="7">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c r="W5238" t="str">
        <f>TEXT(Table_1[[#This Row],[Order Date]],"mmmm")</f>
        <v>September</v>
      </c>
    </row>
    <row r="5239" spans="1:23" ht="14.25" customHeight="1">
      <c r="A5239" s="2">
        <v>5238</v>
      </c>
      <c r="B5239" s="2" t="s">
        <v>8080</v>
      </c>
      <c r="C5239" s="2">
        <f>YEAR(Data!$D5239)</f>
        <v>2011</v>
      </c>
      <c r="D5239" s="7">
        <v>40806</v>
      </c>
      <c r="E5239" s="7">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c r="W5239" t="str">
        <f>TEXT(Table_1[[#This Row],[Order Date]],"mmmm")</f>
        <v>September</v>
      </c>
    </row>
    <row r="5240" spans="1:23" ht="14.25" customHeight="1">
      <c r="A5240" s="2">
        <v>5239</v>
      </c>
      <c r="B5240" s="2" t="s">
        <v>8080</v>
      </c>
      <c r="C5240" s="2">
        <f>YEAR(Data!$D5240)</f>
        <v>2011</v>
      </c>
      <c r="D5240" s="7">
        <v>40806</v>
      </c>
      <c r="E5240" s="7">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c r="W5240" t="str">
        <f>TEXT(Table_1[[#This Row],[Order Date]],"mmmm")</f>
        <v>September</v>
      </c>
    </row>
    <row r="5241" spans="1:23" ht="14.25" customHeight="1">
      <c r="A5241" s="2">
        <v>5240</v>
      </c>
      <c r="B5241" s="2" t="s">
        <v>8081</v>
      </c>
      <c r="C5241" s="2">
        <f>YEAR(Data!$D5241)</f>
        <v>2013</v>
      </c>
      <c r="D5241" s="7">
        <v>41529</v>
      </c>
      <c r="E5241" s="7">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c r="W5241" t="str">
        <f>TEXT(Table_1[[#This Row],[Order Date]],"mmmm")</f>
        <v>September</v>
      </c>
    </row>
    <row r="5242" spans="1:23" ht="14.25" customHeight="1">
      <c r="A5242" s="2">
        <v>5241</v>
      </c>
      <c r="B5242" s="2" t="s">
        <v>8081</v>
      </c>
      <c r="C5242" s="2">
        <f>YEAR(Data!$D5242)</f>
        <v>2013</v>
      </c>
      <c r="D5242" s="7">
        <v>41529</v>
      </c>
      <c r="E5242" s="7">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c r="W5242" t="str">
        <f>TEXT(Table_1[[#This Row],[Order Date]],"mmmm")</f>
        <v>September</v>
      </c>
    </row>
    <row r="5243" spans="1:23" ht="14.25" customHeight="1">
      <c r="A5243" s="2">
        <v>5242</v>
      </c>
      <c r="B5243" s="2" t="s">
        <v>8082</v>
      </c>
      <c r="C5243" s="2">
        <f>YEAR(Data!$D5243)</f>
        <v>2013</v>
      </c>
      <c r="D5243" s="7">
        <v>41541</v>
      </c>
      <c r="E5243" s="7">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c r="W5243" t="str">
        <f>TEXT(Table_1[[#This Row],[Order Date]],"mmmm")</f>
        <v>September</v>
      </c>
    </row>
    <row r="5244" spans="1:23" ht="14.25" customHeight="1">
      <c r="A5244" s="2">
        <v>5243</v>
      </c>
      <c r="B5244" s="2" t="s">
        <v>8085</v>
      </c>
      <c r="C5244" s="2">
        <f>YEAR(Data!$D5244)</f>
        <v>2014</v>
      </c>
      <c r="D5244" s="7">
        <v>41856</v>
      </c>
      <c r="E5244" s="7">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c r="W5244" t="str">
        <f>TEXT(Table_1[[#This Row],[Order Date]],"mmmm")</f>
        <v>August</v>
      </c>
    </row>
    <row r="5245" spans="1:23" ht="14.25" customHeight="1">
      <c r="A5245" s="2">
        <v>5244</v>
      </c>
      <c r="B5245" s="2" t="s">
        <v>8086</v>
      </c>
      <c r="C5245" s="2">
        <f>YEAR(Data!$D5245)</f>
        <v>2013</v>
      </c>
      <c r="D5245" s="7">
        <v>41481</v>
      </c>
      <c r="E5245" s="7">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c r="W5245" t="str">
        <f>TEXT(Table_1[[#This Row],[Order Date]],"mmmm")</f>
        <v>July</v>
      </c>
    </row>
    <row r="5246" spans="1:23" ht="14.25" customHeight="1">
      <c r="A5246" s="2">
        <v>5245</v>
      </c>
      <c r="B5246" s="2" t="s">
        <v>8087</v>
      </c>
      <c r="C5246" s="2">
        <f>YEAR(Data!$D5246)</f>
        <v>2013</v>
      </c>
      <c r="D5246" s="7">
        <v>41489</v>
      </c>
      <c r="E5246" s="7">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c r="W5246" t="str">
        <f>TEXT(Table_1[[#This Row],[Order Date]],"mmmm")</f>
        <v>August</v>
      </c>
    </row>
    <row r="5247" spans="1:23" ht="14.25" customHeight="1">
      <c r="A5247" s="2">
        <v>5246</v>
      </c>
      <c r="B5247" s="2" t="s">
        <v>8087</v>
      </c>
      <c r="C5247" s="2">
        <f>YEAR(Data!$D5247)</f>
        <v>2013</v>
      </c>
      <c r="D5247" s="7">
        <v>41489</v>
      </c>
      <c r="E5247" s="7">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c r="W5247" t="str">
        <f>TEXT(Table_1[[#This Row],[Order Date]],"mmmm")</f>
        <v>August</v>
      </c>
    </row>
    <row r="5248" spans="1:23" ht="14.25" customHeight="1">
      <c r="A5248" s="2">
        <v>5247</v>
      </c>
      <c r="B5248" s="2" t="s">
        <v>8087</v>
      </c>
      <c r="C5248" s="2">
        <f>YEAR(Data!$D5248)</f>
        <v>2013</v>
      </c>
      <c r="D5248" s="7">
        <v>41489</v>
      </c>
      <c r="E5248" s="7">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c r="W5248" t="str">
        <f>TEXT(Table_1[[#This Row],[Order Date]],"mmmm")</f>
        <v>August</v>
      </c>
    </row>
    <row r="5249" spans="1:23" ht="14.25" customHeight="1">
      <c r="A5249" s="2">
        <v>5248</v>
      </c>
      <c r="B5249" s="2" t="s">
        <v>8090</v>
      </c>
      <c r="C5249" s="2">
        <f>YEAR(Data!$D5249)</f>
        <v>2012</v>
      </c>
      <c r="D5249" s="7">
        <v>41050</v>
      </c>
      <c r="E5249" s="7">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c r="W5249" t="str">
        <f>TEXT(Table_1[[#This Row],[Order Date]],"mmmm")</f>
        <v>May</v>
      </c>
    </row>
    <row r="5250" spans="1:23" ht="14.25" customHeight="1">
      <c r="A5250" s="2">
        <v>5249</v>
      </c>
      <c r="B5250" s="2" t="s">
        <v>8092</v>
      </c>
      <c r="C5250" s="2">
        <f>YEAR(Data!$D5250)</f>
        <v>2014</v>
      </c>
      <c r="D5250" s="7">
        <v>41947</v>
      </c>
      <c r="E5250" s="7">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c r="W5250" t="str">
        <f>TEXT(Table_1[[#This Row],[Order Date]],"mmmm")</f>
        <v>November</v>
      </c>
    </row>
    <row r="5251" spans="1:23" ht="14.25" customHeight="1">
      <c r="A5251" s="2">
        <v>5250</v>
      </c>
      <c r="B5251" s="2" t="s">
        <v>8093</v>
      </c>
      <c r="C5251" s="2">
        <f>YEAR(Data!$D5251)</f>
        <v>2012</v>
      </c>
      <c r="D5251" s="7">
        <v>41015</v>
      </c>
      <c r="E5251" s="7">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c r="W5251" t="str">
        <f>TEXT(Table_1[[#This Row],[Order Date]],"mmmm")</f>
        <v>April</v>
      </c>
    </row>
    <row r="5252" spans="1:23" ht="14.25" customHeight="1">
      <c r="A5252" s="2">
        <v>5251</v>
      </c>
      <c r="B5252" s="2" t="s">
        <v>8094</v>
      </c>
      <c r="C5252" s="2">
        <f>YEAR(Data!$D5252)</f>
        <v>2013</v>
      </c>
      <c r="D5252" s="7">
        <v>41621</v>
      </c>
      <c r="E5252" s="7">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c r="W5252" t="str">
        <f>TEXT(Table_1[[#This Row],[Order Date]],"mmmm")</f>
        <v>December</v>
      </c>
    </row>
    <row r="5253" spans="1:23" ht="14.25" customHeight="1">
      <c r="A5253" s="2">
        <v>5252</v>
      </c>
      <c r="B5253" s="2" t="s">
        <v>8094</v>
      </c>
      <c r="C5253" s="2">
        <f>YEAR(Data!$D5253)</f>
        <v>2013</v>
      </c>
      <c r="D5253" s="7">
        <v>41621</v>
      </c>
      <c r="E5253" s="7">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c r="W5253" t="str">
        <f>TEXT(Table_1[[#This Row],[Order Date]],"mmmm")</f>
        <v>December</v>
      </c>
    </row>
    <row r="5254" spans="1:23" ht="14.25" customHeight="1">
      <c r="A5254" s="2">
        <v>5253</v>
      </c>
      <c r="B5254" s="2" t="s">
        <v>8095</v>
      </c>
      <c r="C5254" s="2">
        <f>YEAR(Data!$D5254)</f>
        <v>2012</v>
      </c>
      <c r="D5254" s="7">
        <v>41212</v>
      </c>
      <c r="E5254" s="7">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c r="W5254" t="str">
        <f>TEXT(Table_1[[#This Row],[Order Date]],"mmmm")</f>
        <v>October</v>
      </c>
    </row>
    <row r="5255" spans="1:23" ht="14.25" customHeight="1">
      <c r="A5255" s="2">
        <v>5254</v>
      </c>
      <c r="B5255" s="2" t="s">
        <v>8096</v>
      </c>
      <c r="C5255" s="2">
        <f>YEAR(Data!$D5255)</f>
        <v>2011</v>
      </c>
      <c r="D5255" s="7">
        <v>40609</v>
      </c>
      <c r="E5255" s="7">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c r="W5255" t="str">
        <f>TEXT(Table_1[[#This Row],[Order Date]],"mmmm")</f>
        <v>March</v>
      </c>
    </row>
    <row r="5256" spans="1:23" ht="14.25" customHeight="1">
      <c r="A5256" s="2">
        <v>5255</v>
      </c>
      <c r="B5256" s="2" t="s">
        <v>8097</v>
      </c>
      <c r="C5256" s="2">
        <f>YEAR(Data!$D5256)</f>
        <v>2012</v>
      </c>
      <c r="D5256" s="7">
        <v>40973</v>
      </c>
      <c r="E5256" s="7">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c r="W5256" t="str">
        <f>TEXT(Table_1[[#This Row],[Order Date]],"mmmm")</f>
        <v>March</v>
      </c>
    </row>
    <row r="5257" spans="1:23" ht="14.25" customHeight="1">
      <c r="A5257" s="2">
        <v>5256</v>
      </c>
      <c r="B5257" s="2" t="s">
        <v>8097</v>
      </c>
      <c r="C5257" s="2">
        <f>YEAR(Data!$D5257)</f>
        <v>2012</v>
      </c>
      <c r="D5257" s="7">
        <v>40973</v>
      </c>
      <c r="E5257" s="7">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c r="W5257" t="str">
        <f>TEXT(Table_1[[#This Row],[Order Date]],"mmmm")</f>
        <v>March</v>
      </c>
    </row>
    <row r="5258" spans="1:23" ht="14.25" customHeight="1">
      <c r="A5258" s="2">
        <v>5257</v>
      </c>
      <c r="B5258" s="2" t="s">
        <v>8099</v>
      </c>
      <c r="C5258" s="2">
        <f>YEAR(Data!$D5258)</f>
        <v>2013</v>
      </c>
      <c r="D5258" s="7">
        <v>41495</v>
      </c>
      <c r="E5258" s="7">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c r="W5258" t="str">
        <f>TEXT(Table_1[[#This Row],[Order Date]],"mmmm")</f>
        <v>August</v>
      </c>
    </row>
    <row r="5259" spans="1:23" ht="14.25" customHeight="1">
      <c r="A5259" s="2">
        <v>5258</v>
      </c>
      <c r="B5259" s="2" t="s">
        <v>8100</v>
      </c>
      <c r="C5259" s="2">
        <f>YEAR(Data!$D5259)</f>
        <v>2014</v>
      </c>
      <c r="D5259" s="7">
        <v>41643</v>
      </c>
      <c r="E5259" s="7">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c r="W5259" t="str">
        <f>TEXT(Table_1[[#This Row],[Order Date]],"mmmm")</f>
        <v>January</v>
      </c>
    </row>
    <row r="5260" spans="1:23" ht="14.25" customHeight="1">
      <c r="A5260" s="2">
        <v>5259</v>
      </c>
      <c r="B5260" s="2" t="s">
        <v>8101</v>
      </c>
      <c r="C5260" s="2">
        <f>YEAR(Data!$D5260)</f>
        <v>2014</v>
      </c>
      <c r="D5260" s="7">
        <v>41922</v>
      </c>
      <c r="E5260" s="7">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c r="W5260" t="str">
        <f>TEXT(Table_1[[#This Row],[Order Date]],"mmmm")</f>
        <v>October</v>
      </c>
    </row>
    <row r="5261" spans="1:23" ht="14.25" customHeight="1">
      <c r="A5261" s="2">
        <v>5260</v>
      </c>
      <c r="B5261" s="2" t="s">
        <v>8102</v>
      </c>
      <c r="C5261" s="2">
        <f>YEAR(Data!$D5261)</f>
        <v>2014</v>
      </c>
      <c r="D5261" s="7">
        <v>41933</v>
      </c>
      <c r="E5261" s="7">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c r="W5261" t="str">
        <f>TEXT(Table_1[[#This Row],[Order Date]],"mmmm")</f>
        <v>October</v>
      </c>
    </row>
    <row r="5262" spans="1:23" ht="14.25" customHeight="1">
      <c r="A5262" s="2">
        <v>5261</v>
      </c>
      <c r="B5262" s="2" t="s">
        <v>8103</v>
      </c>
      <c r="C5262" s="2">
        <f>YEAR(Data!$D5262)</f>
        <v>2011</v>
      </c>
      <c r="D5262" s="7">
        <v>40793</v>
      </c>
      <c r="E5262" s="7">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c r="W5262" t="str">
        <f>TEXT(Table_1[[#This Row],[Order Date]],"mmmm")</f>
        <v>September</v>
      </c>
    </row>
    <row r="5263" spans="1:23" ht="14.25" customHeight="1">
      <c r="A5263" s="2">
        <v>5262</v>
      </c>
      <c r="B5263" s="2" t="s">
        <v>8103</v>
      </c>
      <c r="C5263" s="2">
        <f>YEAR(Data!$D5263)</f>
        <v>2011</v>
      </c>
      <c r="D5263" s="7">
        <v>40793</v>
      </c>
      <c r="E5263" s="7">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c r="W5263" t="str">
        <f>TEXT(Table_1[[#This Row],[Order Date]],"mmmm")</f>
        <v>September</v>
      </c>
    </row>
    <row r="5264" spans="1:23" ht="14.25" customHeight="1">
      <c r="A5264" s="2">
        <v>5263</v>
      </c>
      <c r="B5264" s="2" t="s">
        <v>8103</v>
      </c>
      <c r="C5264" s="2">
        <f>YEAR(Data!$D5264)</f>
        <v>2011</v>
      </c>
      <c r="D5264" s="7">
        <v>40793</v>
      </c>
      <c r="E5264" s="7">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c r="W5264" t="str">
        <f>TEXT(Table_1[[#This Row],[Order Date]],"mmmm")</f>
        <v>September</v>
      </c>
    </row>
    <row r="5265" spans="1:23" ht="14.25" customHeight="1">
      <c r="A5265" s="2">
        <v>5264</v>
      </c>
      <c r="B5265" s="2" t="s">
        <v>8103</v>
      </c>
      <c r="C5265" s="2">
        <f>YEAR(Data!$D5265)</f>
        <v>2011</v>
      </c>
      <c r="D5265" s="7">
        <v>40793</v>
      </c>
      <c r="E5265" s="7">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c r="W5265" t="str">
        <f>TEXT(Table_1[[#This Row],[Order Date]],"mmmm")</f>
        <v>September</v>
      </c>
    </row>
    <row r="5266" spans="1:23" ht="14.25" customHeight="1">
      <c r="A5266" s="2">
        <v>5265</v>
      </c>
      <c r="B5266" s="2" t="s">
        <v>8103</v>
      </c>
      <c r="C5266" s="2">
        <f>YEAR(Data!$D5266)</f>
        <v>2011</v>
      </c>
      <c r="D5266" s="7">
        <v>40793</v>
      </c>
      <c r="E5266" s="7">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c r="W5266" t="str">
        <f>TEXT(Table_1[[#This Row],[Order Date]],"mmmm")</f>
        <v>September</v>
      </c>
    </row>
    <row r="5267" spans="1:23" ht="14.25" customHeight="1">
      <c r="A5267" s="2">
        <v>5266</v>
      </c>
      <c r="B5267" s="2" t="s">
        <v>8104</v>
      </c>
      <c r="C5267" s="2">
        <f>YEAR(Data!$D5267)</f>
        <v>2014</v>
      </c>
      <c r="D5267" s="7">
        <v>41913</v>
      </c>
      <c r="E5267" s="7">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c r="W5267" t="str">
        <f>TEXT(Table_1[[#This Row],[Order Date]],"mmmm")</f>
        <v>October</v>
      </c>
    </row>
    <row r="5268" spans="1:23" ht="14.25" customHeight="1">
      <c r="A5268" s="2">
        <v>5267</v>
      </c>
      <c r="B5268" s="2" t="s">
        <v>8104</v>
      </c>
      <c r="C5268" s="2">
        <f>YEAR(Data!$D5268)</f>
        <v>2014</v>
      </c>
      <c r="D5268" s="7">
        <v>41913</v>
      </c>
      <c r="E5268" s="7">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c r="W5268" t="str">
        <f>TEXT(Table_1[[#This Row],[Order Date]],"mmmm")</f>
        <v>October</v>
      </c>
    </row>
    <row r="5269" spans="1:23" ht="14.25" customHeight="1">
      <c r="A5269" s="2">
        <v>5268</v>
      </c>
      <c r="B5269" s="2" t="s">
        <v>8104</v>
      </c>
      <c r="C5269" s="2">
        <f>YEAR(Data!$D5269)</f>
        <v>2014</v>
      </c>
      <c r="D5269" s="7">
        <v>41913</v>
      </c>
      <c r="E5269" s="7">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c r="W5269" t="str">
        <f>TEXT(Table_1[[#This Row],[Order Date]],"mmmm")</f>
        <v>October</v>
      </c>
    </row>
    <row r="5270" spans="1:23" ht="14.25" customHeight="1">
      <c r="A5270" s="2">
        <v>5269</v>
      </c>
      <c r="B5270" s="2" t="s">
        <v>8105</v>
      </c>
      <c r="C5270" s="2">
        <f>YEAR(Data!$D5270)</f>
        <v>2014</v>
      </c>
      <c r="D5270" s="7">
        <v>41960</v>
      </c>
      <c r="E5270" s="7">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c r="W5270" t="str">
        <f>TEXT(Table_1[[#This Row],[Order Date]],"mmmm")</f>
        <v>November</v>
      </c>
    </row>
    <row r="5271" spans="1:23" ht="14.25" customHeight="1">
      <c r="A5271" s="2">
        <v>5270</v>
      </c>
      <c r="B5271" s="2" t="s">
        <v>8108</v>
      </c>
      <c r="C5271" s="2">
        <f>YEAR(Data!$D5271)</f>
        <v>2014</v>
      </c>
      <c r="D5271" s="7">
        <v>41894</v>
      </c>
      <c r="E5271" s="7">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c r="W5271" t="str">
        <f>TEXT(Table_1[[#This Row],[Order Date]],"mmmm")</f>
        <v>September</v>
      </c>
    </row>
    <row r="5272" spans="1:23" ht="14.25" customHeight="1">
      <c r="A5272" s="2">
        <v>5271</v>
      </c>
      <c r="B5272" s="2" t="s">
        <v>8108</v>
      </c>
      <c r="C5272" s="2">
        <f>YEAR(Data!$D5272)</f>
        <v>2014</v>
      </c>
      <c r="D5272" s="7">
        <v>41894</v>
      </c>
      <c r="E5272" s="7">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c r="W5272" t="str">
        <f>TEXT(Table_1[[#This Row],[Order Date]],"mmmm")</f>
        <v>September</v>
      </c>
    </row>
    <row r="5273" spans="1:23" ht="14.25" customHeight="1">
      <c r="A5273" s="2">
        <v>5272</v>
      </c>
      <c r="B5273" s="2" t="s">
        <v>8109</v>
      </c>
      <c r="C5273" s="2">
        <f>YEAR(Data!$D5273)</f>
        <v>2014</v>
      </c>
      <c r="D5273" s="7">
        <v>41656</v>
      </c>
      <c r="E5273" s="7">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c r="W5273" t="str">
        <f>TEXT(Table_1[[#This Row],[Order Date]],"mmmm")</f>
        <v>January</v>
      </c>
    </row>
    <row r="5274" spans="1:23" ht="14.25" customHeight="1">
      <c r="A5274" s="2">
        <v>5273</v>
      </c>
      <c r="B5274" s="2" t="s">
        <v>8109</v>
      </c>
      <c r="C5274" s="2">
        <f>YEAR(Data!$D5274)</f>
        <v>2014</v>
      </c>
      <c r="D5274" s="7">
        <v>41656</v>
      </c>
      <c r="E5274" s="7">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c r="W5274" t="str">
        <f>TEXT(Table_1[[#This Row],[Order Date]],"mmmm")</f>
        <v>January</v>
      </c>
    </row>
    <row r="5275" spans="1:23" ht="14.25" customHeight="1">
      <c r="A5275" s="2">
        <v>5274</v>
      </c>
      <c r="B5275" s="2" t="s">
        <v>8110</v>
      </c>
      <c r="C5275" s="2">
        <f>YEAR(Data!$D5275)</f>
        <v>2013</v>
      </c>
      <c r="D5275" s="7">
        <v>41605</v>
      </c>
      <c r="E5275" s="7">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c r="W5275" t="str">
        <f>TEXT(Table_1[[#This Row],[Order Date]],"mmmm")</f>
        <v>November</v>
      </c>
    </row>
    <row r="5276" spans="1:23" ht="14.25" customHeight="1">
      <c r="A5276" s="2">
        <v>5275</v>
      </c>
      <c r="B5276" s="2" t="s">
        <v>8111</v>
      </c>
      <c r="C5276" s="2">
        <f>YEAR(Data!$D5276)</f>
        <v>2012</v>
      </c>
      <c r="D5276" s="7">
        <v>41220</v>
      </c>
      <c r="E5276" s="7">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c r="W5276" t="str">
        <f>TEXT(Table_1[[#This Row],[Order Date]],"mmmm")</f>
        <v>November</v>
      </c>
    </row>
    <row r="5277" spans="1:23" ht="14.25" customHeight="1">
      <c r="A5277" s="2">
        <v>5276</v>
      </c>
      <c r="B5277" s="2" t="s">
        <v>8112</v>
      </c>
      <c r="C5277" s="2">
        <f>YEAR(Data!$D5277)</f>
        <v>2014</v>
      </c>
      <c r="D5277" s="7">
        <v>41988</v>
      </c>
      <c r="E5277" s="7">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c r="W5277" t="str">
        <f>TEXT(Table_1[[#This Row],[Order Date]],"mmmm")</f>
        <v>December</v>
      </c>
    </row>
    <row r="5278" spans="1:23" ht="14.25" customHeight="1">
      <c r="A5278" s="2">
        <v>5277</v>
      </c>
      <c r="B5278" s="2" t="s">
        <v>8112</v>
      </c>
      <c r="C5278" s="2">
        <f>YEAR(Data!$D5278)</f>
        <v>2014</v>
      </c>
      <c r="D5278" s="7">
        <v>41988</v>
      </c>
      <c r="E5278" s="7">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c r="W5278" t="str">
        <f>TEXT(Table_1[[#This Row],[Order Date]],"mmmm")</f>
        <v>December</v>
      </c>
    </row>
    <row r="5279" spans="1:23" ht="14.25" customHeight="1">
      <c r="A5279" s="2">
        <v>5278</v>
      </c>
      <c r="B5279" s="2" t="s">
        <v>8113</v>
      </c>
      <c r="C5279" s="2">
        <f>YEAR(Data!$D5279)</f>
        <v>2011</v>
      </c>
      <c r="D5279" s="7">
        <v>40799</v>
      </c>
      <c r="E5279" s="7">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c r="W5279" t="str">
        <f>TEXT(Table_1[[#This Row],[Order Date]],"mmmm")</f>
        <v>September</v>
      </c>
    </row>
    <row r="5280" spans="1:23" ht="14.25" customHeight="1">
      <c r="A5280" s="2">
        <v>5279</v>
      </c>
      <c r="B5280" s="2" t="s">
        <v>8114</v>
      </c>
      <c r="C5280" s="2">
        <f>YEAR(Data!$D5280)</f>
        <v>2011</v>
      </c>
      <c r="D5280" s="7">
        <v>40884</v>
      </c>
      <c r="E5280" s="7">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c r="W5280" t="str">
        <f>TEXT(Table_1[[#This Row],[Order Date]],"mmmm")</f>
        <v>December</v>
      </c>
    </row>
    <row r="5281" spans="1:23" ht="14.25" customHeight="1">
      <c r="A5281" s="2">
        <v>5280</v>
      </c>
      <c r="B5281" s="2" t="s">
        <v>8115</v>
      </c>
      <c r="C5281" s="2">
        <f>YEAR(Data!$D5281)</f>
        <v>2014</v>
      </c>
      <c r="D5281" s="7">
        <v>41890</v>
      </c>
      <c r="E5281" s="7">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c r="W5281" t="str">
        <f>TEXT(Table_1[[#This Row],[Order Date]],"mmmm")</f>
        <v>September</v>
      </c>
    </row>
    <row r="5282" spans="1:23" ht="14.25" customHeight="1">
      <c r="A5282" s="2">
        <v>5281</v>
      </c>
      <c r="B5282" s="2" t="s">
        <v>8116</v>
      </c>
      <c r="C5282" s="2">
        <f>YEAR(Data!$D5282)</f>
        <v>2014</v>
      </c>
      <c r="D5282" s="7">
        <v>41920</v>
      </c>
      <c r="E5282" s="7">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c r="W5282" t="str">
        <f>TEXT(Table_1[[#This Row],[Order Date]],"mmmm")</f>
        <v>October</v>
      </c>
    </row>
    <row r="5283" spans="1:23" ht="14.25" customHeight="1">
      <c r="A5283" s="2">
        <v>5282</v>
      </c>
      <c r="B5283" s="2" t="s">
        <v>8117</v>
      </c>
      <c r="C5283" s="2">
        <f>YEAR(Data!$D5283)</f>
        <v>2012</v>
      </c>
      <c r="D5283" s="7">
        <v>41157</v>
      </c>
      <c r="E5283" s="7">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c r="W5283" t="str">
        <f>TEXT(Table_1[[#This Row],[Order Date]],"mmmm")</f>
        <v>September</v>
      </c>
    </row>
    <row r="5284" spans="1:23" ht="14.25" customHeight="1">
      <c r="A5284" s="2">
        <v>5283</v>
      </c>
      <c r="B5284" s="2" t="s">
        <v>8117</v>
      </c>
      <c r="C5284" s="2">
        <f>YEAR(Data!$D5284)</f>
        <v>2012</v>
      </c>
      <c r="D5284" s="7">
        <v>41157</v>
      </c>
      <c r="E5284" s="7">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c r="W5284" t="str">
        <f>TEXT(Table_1[[#This Row],[Order Date]],"mmmm")</f>
        <v>September</v>
      </c>
    </row>
    <row r="5285" spans="1:23" ht="14.25" customHeight="1">
      <c r="A5285" s="2">
        <v>5284</v>
      </c>
      <c r="B5285" s="2" t="s">
        <v>8118</v>
      </c>
      <c r="C5285" s="2">
        <f>YEAR(Data!$D5285)</f>
        <v>2011</v>
      </c>
      <c r="D5285" s="7">
        <v>40632</v>
      </c>
      <c r="E5285" s="7">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c r="W5285" t="str">
        <f>TEXT(Table_1[[#This Row],[Order Date]],"mmmm")</f>
        <v>March</v>
      </c>
    </row>
    <row r="5286" spans="1:23" ht="14.25" customHeight="1">
      <c r="A5286" s="2">
        <v>5285</v>
      </c>
      <c r="B5286" s="2" t="s">
        <v>8118</v>
      </c>
      <c r="C5286" s="2">
        <f>YEAR(Data!$D5286)</f>
        <v>2011</v>
      </c>
      <c r="D5286" s="7">
        <v>40632</v>
      </c>
      <c r="E5286" s="7">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c r="W5286" t="str">
        <f>TEXT(Table_1[[#This Row],[Order Date]],"mmmm")</f>
        <v>March</v>
      </c>
    </row>
    <row r="5287" spans="1:23" ht="14.25" customHeight="1">
      <c r="A5287" s="2">
        <v>5286</v>
      </c>
      <c r="B5287" s="2" t="s">
        <v>8119</v>
      </c>
      <c r="C5287" s="2">
        <f>YEAR(Data!$D5287)</f>
        <v>2014</v>
      </c>
      <c r="D5287" s="7">
        <v>41765</v>
      </c>
      <c r="E5287" s="7">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c r="W5287" t="str">
        <f>TEXT(Table_1[[#This Row],[Order Date]],"mmmm")</f>
        <v>May</v>
      </c>
    </row>
    <row r="5288" spans="1:23" ht="14.25" customHeight="1">
      <c r="A5288" s="2">
        <v>5287</v>
      </c>
      <c r="B5288" s="2" t="s">
        <v>8119</v>
      </c>
      <c r="C5288" s="2">
        <f>YEAR(Data!$D5288)</f>
        <v>2014</v>
      </c>
      <c r="D5288" s="7">
        <v>41765</v>
      </c>
      <c r="E5288" s="7">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c r="W5288" t="str">
        <f>TEXT(Table_1[[#This Row],[Order Date]],"mmmm")</f>
        <v>May</v>
      </c>
    </row>
    <row r="5289" spans="1:23" ht="14.25" customHeight="1">
      <c r="A5289" s="2">
        <v>5288</v>
      </c>
      <c r="B5289" s="2" t="s">
        <v>8119</v>
      </c>
      <c r="C5289" s="2">
        <f>YEAR(Data!$D5289)</f>
        <v>2014</v>
      </c>
      <c r="D5289" s="7">
        <v>41765</v>
      </c>
      <c r="E5289" s="7">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c r="W5289" t="str">
        <f>TEXT(Table_1[[#This Row],[Order Date]],"mmmm")</f>
        <v>May</v>
      </c>
    </row>
    <row r="5290" spans="1:23" ht="14.25" customHeight="1">
      <c r="A5290" s="2">
        <v>5289</v>
      </c>
      <c r="B5290" s="2" t="s">
        <v>8120</v>
      </c>
      <c r="C5290" s="2">
        <f>YEAR(Data!$D5290)</f>
        <v>2014</v>
      </c>
      <c r="D5290" s="7">
        <v>41760</v>
      </c>
      <c r="E5290" s="7">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c r="W5290" t="str">
        <f>TEXT(Table_1[[#This Row],[Order Date]],"mmmm")</f>
        <v>May</v>
      </c>
    </row>
    <row r="5291" spans="1:23" ht="14.25" customHeight="1">
      <c r="A5291" s="2">
        <v>5290</v>
      </c>
      <c r="B5291" s="2" t="s">
        <v>8121</v>
      </c>
      <c r="C5291" s="2">
        <f>YEAR(Data!$D5291)</f>
        <v>2011</v>
      </c>
      <c r="D5291" s="7">
        <v>40794</v>
      </c>
      <c r="E5291" s="7">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c r="W5291" t="str">
        <f>TEXT(Table_1[[#This Row],[Order Date]],"mmmm")</f>
        <v>September</v>
      </c>
    </row>
    <row r="5292" spans="1:23" ht="14.25" customHeight="1">
      <c r="A5292" s="2">
        <v>5291</v>
      </c>
      <c r="B5292" s="2" t="s">
        <v>8121</v>
      </c>
      <c r="C5292" s="2">
        <f>YEAR(Data!$D5292)</f>
        <v>2011</v>
      </c>
      <c r="D5292" s="7">
        <v>40794</v>
      </c>
      <c r="E5292" s="7">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c r="W5292" t="str">
        <f>TEXT(Table_1[[#This Row],[Order Date]],"mmmm")</f>
        <v>September</v>
      </c>
    </row>
    <row r="5293" spans="1:23" ht="14.25" customHeight="1">
      <c r="A5293" s="2">
        <v>5292</v>
      </c>
      <c r="B5293" s="2" t="s">
        <v>8121</v>
      </c>
      <c r="C5293" s="2">
        <f>YEAR(Data!$D5293)</f>
        <v>2011</v>
      </c>
      <c r="D5293" s="7">
        <v>40794</v>
      </c>
      <c r="E5293" s="7">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c r="W5293" t="str">
        <f>TEXT(Table_1[[#This Row],[Order Date]],"mmmm")</f>
        <v>September</v>
      </c>
    </row>
    <row r="5294" spans="1:23" ht="14.25" customHeight="1">
      <c r="A5294" s="2">
        <v>5293</v>
      </c>
      <c r="B5294" s="2" t="s">
        <v>8122</v>
      </c>
      <c r="C5294" s="2">
        <f>YEAR(Data!$D5294)</f>
        <v>2014</v>
      </c>
      <c r="D5294" s="7">
        <v>41811</v>
      </c>
      <c r="E5294" s="7">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c r="W5294" t="str">
        <f>TEXT(Table_1[[#This Row],[Order Date]],"mmmm")</f>
        <v>June</v>
      </c>
    </row>
    <row r="5295" spans="1:23" ht="14.25" customHeight="1">
      <c r="A5295" s="2">
        <v>5294</v>
      </c>
      <c r="B5295" s="2" t="s">
        <v>8123</v>
      </c>
      <c r="C5295" s="2">
        <f>YEAR(Data!$D5295)</f>
        <v>2012</v>
      </c>
      <c r="D5295" s="7">
        <v>41269</v>
      </c>
      <c r="E5295" s="7">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c r="W5295" t="str">
        <f>TEXT(Table_1[[#This Row],[Order Date]],"mmmm")</f>
        <v>December</v>
      </c>
    </row>
    <row r="5296" spans="1:23" ht="14.25" customHeight="1">
      <c r="A5296" s="2">
        <v>5295</v>
      </c>
      <c r="B5296" s="2" t="s">
        <v>8124</v>
      </c>
      <c r="C5296" s="2">
        <f>YEAR(Data!$D5296)</f>
        <v>2014</v>
      </c>
      <c r="D5296" s="7">
        <v>41867</v>
      </c>
      <c r="E5296" s="7">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c r="W5296" t="str">
        <f>TEXT(Table_1[[#This Row],[Order Date]],"mmmm")</f>
        <v>August</v>
      </c>
    </row>
    <row r="5297" spans="1:23" ht="14.25" customHeight="1">
      <c r="A5297" s="2">
        <v>5296</v>
      </c>
      <c r="B5297" s="2" t="s">
        <v>8127</v>
      </c>
      <c r="C5297" s="2">
        <f>YEAR(Data!$D5297)</f>
        <v>2014</v>
      </c>
      <c r="D5297" s="7">
        <v>41703</v>
      </c>
      <c r="E5297" s="7">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c r="W5297" t="str">
        <f>TEXT(Table_1[[#This Row],[Order Date]],"mmmm")</f>
        <v>March</v>
      </c>
    </row>
    <row r="5298" spans="1:23" ht="14.25" customHeight="1">
      <c r="A5298" s="2">
        <v>5297</v>
      </c>
      <c r="B5298" s="2" t="s">
        <v>8128</v>
      </c>
      <c r="C5298" s="2">
        <f>YEAR(Data!$D5298)</f>
        <v>2014</v>
      </c>
      <c r="D5298" s="7">
        <v>41848</v>
      </c>
      <c r="E5298" s="7">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c r="W5298" t="str">
        <f>TEXT(Table_1[[#This Row],[Order Date]],"mmmm")</f>
        <v>July</v>
      </c>
    </row>
    <row r="5299" spans="1:23" ht="14.25" customHeight="1">
      <c r="A5299" s="2">
        <v>5298</v>
      </c>
      <c r="B5299" s="2" t="s">
        <v>8128</v>
      </c>
      <c r="C5299" s="2">
        <f>YEAR(Data!$D5299)</f>
        <v>2014</v>
      </c>
      <c r="D5299" s="7">
        <v>41848</v>
      </c>
      <c r="E5299" s="7">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c r="W5299" t="str">
        <f>TEXT(Table_1[[#This Row],[Order Date]],"mmmm")</f>
        <v>July</v>
      </c>
    </row>
    <row r="5300" spans="1:23" ht="14.25" customHeight="1">
      <c r="A5300" s="2">
        <v>5299</v>
      </c>
      <c r="B5300" s="2" t="s">
        <v>8129</v>
      </c>
      <c r="C5300" s="2">
        <f>YEAR(Data!$D5300)</f>
        <v>2013</v>
      </c>
      <c r="D5300" s="7">
        <v>41541</v>
      </c>
      <c r="E5300" s="7">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c r="W5300" t="str">
        <f>TEXT(Table_1[[#This Row],[Order Date]],"mmmm")</f>
        <v>September</v>
      </c>
    </row>
    <row r="5301" spans="1:23" ht="14.25" customHeight="1">
      <c r="A5301" s="2">
        <v>5300</v>
      </c>
      <c r="B5301" s="2" t="s">
        <v>8129</v>
      </c>
      <c r="C5301" s="2">
        <f>YEAR(Data!$D5301)</f>
        <v>2013</v>
      </c>
      <c r="D5301" s="7">
        <v>41541</v>
      </c>
      <c r="E5301" s="7">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c r="W5301" t="str">
        <f>TEXT(Table_1[[#This Row],[Order Date]],"mmmm")</f>
        <v>September</v>
      </c>
    </row>
    <row r="5302" spans="1:23" ht="14.25" customHeight="1">
      <c r="A5302" s="2">
        <v>5301</v>
      </c>
      <c r="B5302" s="2" t="s">
        <v>8130</v>
      </c>
      <c r="C5302" s="2">
        <f>YEAR(Data!$D5302)</f>
        <v>2013</v>
      </c>
      <c r="D5302" s="7">
        <v>41425</v>
      </c>
      <c r="E5302" s="7">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c r="W5302" t="str">
        <f>TEXT(Table_1[[#This Row],[Order Date]],"mmmm")</f>
        <v>May</v>
      </c>
    </row>
    <row r="5303" spans="1:23" ht="14.25" customHeight="1">
      <c r="A5303" s="2">
        <v>5302</v>
      </c>
      <c r="B5303" s="2" t="s">
        <v>8130</v>
      </c>
      <c r="C5303" s="2">
        <f>YEAR(Data!$D5303)</f>
        <v>2013</v>
      </c>
      <c r="D5303" s="7">
        <v>41425</v>
      </c>
      <c r="E5303" s="7">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c r="W5303" t="str">
        <f>TEXT(Table_1[[#This Row],[Order Date]],"mmmm")</f>
        <v>May</v>
      </c>
    </row>
    <row r="5304" spans="1:23" ht="14.25" customHeight="1">
      <c r="A5304" s="2">
        <v>5303</v>
      </c>
      <c r="B5304" s="2" t="s">
        <v>8130</v>
      </c>
      <c r="C5304" s="2">
        <f>YEAR(Data!$D5304)</f>
        <v>2013</v>
      </c>
      <c r="D5304" s="7">
        <v>41425</v>
      </c>
      <c r="E5304" s="7">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c r="W5304" t="str">
        <f>TEXT(Table_1[[#This Row],[Order Date]],"mmmm")</f>
        <v>May</v>
      </c>
    </row>
    <row r="5305" spans="1:23" ht="14.25" customHeight="1">
      <c r="A5305" s="2">
        <v>5304</v>
      </c>
      <c r="B5305" s="2" t="s">
        <v>8131</v>
      </c>
      <c r="C5305" s="2">
        <f>YEAR(Data!$D5305)</f>
        <v>2011</v>
      </c>
      <c r="D5305" s="7">
        <v>40863</v>
      </c>
      <c r="E5305" s="7">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c r="W5305" t="str">
        <f>TEXT(Table_1[[#This Row],[Order Date]],"mmmm")</f>
        <v>November</v>
      </c>
    </row>
    <row r="5306" spans="1:23" ht="14.25" customHeight="1">
      <c r="A5306" s="2">
        <v>5305</v>
      </c>
      <c r="B5306" s="2" t="s">
        <v>8132</v>
      </c>
      <c r="C5306" s="2">
        <f>YEAR(Data!$D5306)</f>
        <v>2011</v>
      </c>
      <c r="D5306" s="7">
        <v>40807</v>
      </c>
      <c r="E5306" s="7">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c r="W5306" t="str">
        <f>TEXT(Table_1[[#This Row],[Order Date]],"mmmm")</f>
        <v>September</v>
      </c>
    </row>
    <row r="5307" spans="1:23" ht="14.25" customHeight="1">
      <c r="A5307" s="2">
        <v>5306</v>
      </c>
      <c r="B5307" s="2" t="s">
        <v>8133</v>
      </c>
      <c r="C5307" s="2">
        <f>YEAR(Data!$D5307)</f>
        <v>2013</v>
      </c>
      <c r="D5307" s="7">
        <v>41326</v>
      </c>
      <c r="E5307" s="7">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c r="W5307" t="str">
        <f>TEXT(Table_1[[#This Row],[Order Date]],"mmmm")</f>
        <v>February</v>
      </c>
    </row>
    <row r="5308" spans="1:23" ht="14.25" customHeight="1">
      <c r="A5308" s="2">
        <v>5307</v>
      </c>
      <c r="B5308" s="2" t="s">
        <v>8133</v>
      </c>
      <c r="C5308" s="2">
        <f>YEAR(Data!$D5308)</f>
        <v>2013</v>
      </c>
      <c r="D5308" s="7">
        <v>41326</v>
      </c>
      <c r="E5308" s="7">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c r="W5308" t="str">
        <f>TEXT(Table_1[[#This Row],[Order Date]],"mmmm")</f>
        <v>February</v>
      </c>
    </row>
    <row r="5309" spans="1:23" ht="14.25" customHeight="1">
      <c r="A5309" s="2">
        <v>5308</v>
      </c>
      <c r="B5309" s="2" t="s">
        <v>8133</v>
      </c>
      <c r="C5309" s="2">
        <f>YEAR(Data!$D5309)</f>
        <v>2013</v>
      </c>
      <c r="D5309" s="7">
        <v>41326</v>
      </c>
      <c r="E5309" s="7">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c r="W5309" t="str">
        <f>TEXT(Table_1[[#This Row],[Order Date]],"mmmm")</f>
        <v>February</v>
      </c>
    </row>
    <row r="5310" spans="1:23" ht="14.25" customHeight="1">
      <c r="A5310" s="2">
        <v>5309</v>
      </c>
      <c r="B5310" s="2" t="s">
        <v>8136</v>
      </c>
      <c r="C5310" s="2">
        <f>YEAR(Data!$D5310)</f>
        <v>2014</v>
      </c>
      <c r="D5310" s="7">
        <v>41963</v>
      </c>
      <c r="E5310" s="7">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c r="W5310" t="str">
        <f>TEXT(Table_1[[#This Row],[Order Date]],"mmmm")</f>
        <v>November</v>
      </c>
    </row>
    <row r="5311" spans="1:23" ht="14.25" customHeight="1">
      <c r="A5311" s="2">
        <v>5310</v>
      </c>
      <c r="B5311" s="2" t="s">
        <v>8136</v>
      </c>
      <c r="C5311" s="2">
        <f>YEAR(Data!$D5311)</f>
        <v>2014</v>
      </c>
      <c r="D5311" s="7">
        <v>41963</v>
      </c>
      <c r="E5311" s="7">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c r="W5311" t="str">
        <f>TEXT(Table_1[[#This Row],[Order Date]],"mmmm")</f>
        <v>November</v>
      </c>
    </row>
    <row r="5312" spans="1:23" ht="14.25" customHeight="1">
      <c r="A5312" s="2">
        <v>5311</v>
      </c>
      <c r="B5312" s="2" t="s">
        <v>8136</v>
      </c>
      <c r="C5312" s="2">
        <f>YEAR(Data!$D5312)</f>
        <v>2014</v>
      </c>
      <c r="D5312" s="7">
        <v>41963</v>
      </c>
      <c r="E5312" s="7">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c r="W5312" t="str">
        <f>TEXT(Table_1[[#This Row],[Order Date]],"mmmm")</f>
        <v>November</v>
      </c>
    </row>
    <row r="5313" spans="1:23" ht="14.25" customHeight="1">
      <c r="A5313" s="2">
        <v>5312</v>
      </c>
      <c r="B5313" s="2" t="s">
        <v>8139</v>
      </c>
      <c r="C5313" s="2">
        <f>YEAR(Data!$D5313)</f>
        <v>2013</v>
      </c>
      <c r="D5313" s="7">
        <v>41508</v>
      </c>
      <c r="E5313" s="7">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c r="W5313" t="str">
        <f>TEXT(Table_1[[#This Row],[Order Date]],"mmmm")</f>
        <v>August</v>
      </c>
    </row>
    <row r="5314" spans="1:23" ht="14.25" customHeight="1">
      <c r="A5314" s="2">
        <v>5313</v>
      </c>
      <c r="B5314" s="2" t="s">
        <v>8139</v>
      </c>
      <c r="C5314" s="2">
        <f>YEAR(Data!$D5314)</f>
        <v>2013</v>
      </c>
      <c r="D5314" s="7">
        <v>41508</v>
      </c>
      <c r="E5314" s="7">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c r="W5314" t="str">
        <f>TEXT(Table_1[[#This Row],[Order Date]],"mmmm")</f>
        <v>August</v>
      </c>
    </row>
    <row r="5315" spans="1:23" ht="14.25" customHeight="1">
      <c r="A5315" s="2">
        <v>5314</v>
      </c>
      <c r="B5315" s="2" t="s">
        <v>8140</v>
      </c>
      <c r="C5315" s="2">
        <f>YEAR(Data!$D5315)</f>
        <v>2014</v>
      </c>
      <c r="D5315" s="7">
        <v>41760</v>
      </c>
      <c r="E5315" s="7">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c r="W5315" t="str">
        <f>TEXT(Table_1[[#This Row],[Order Date]],"mmmm")</f>
        <v>May</v>
      </c>
    </row>
    <row r="5316" spans="1:23" ht="14.25" customHeight="1">
      <c r="A5316" s="2">
        <v>5315</v>
      </c>
      <c r="B5316" s="2" t="s">
        <v>8140</v>
      </c>
      <c r="C5316" s="2">
        <f>YEAR(Data!$D5316)</f>
        <v>2014</v>
      </c>
      <c r="D5316" s="7">
        <v>41760</v>
      </c>
      <c r="E5316" s="7">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c r="W5316" t="str">
        <f>TEXT(Table_1[[#This Row],[Order Date]],"mmmm")</f>
        <v>May</v>
      </c>
    </row>
    <row r="5317" spans="1:23" ht="14.25" customHeight="1">
      <c r="A5317" s="2">
        <v>5316</v>
      </c>
      <c r="B5317" s="2" t="s">
        <v>8141</v>
      </c>
      <c r="C5317" s="2">
        <f>YEAR(Data!$D5317)</f>
        <v>2013</v>
      </c>
      <c r="D5317" s="7">
        <v>41397</v>
      </c>
      <c r="E5317" s="7">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c r="W5317" t="str">
        <f>TEXT(Table_1[[#This Row],[Order Date]],"mmmm")</f>
        <v>May</v>
      </c>
    </row>
    <row r="5318" spans="1:23" ht="14.25" customHeight="1">
      <c r="A5318" s="2">
        <v>5317</v>
      </c>
      <c r="B5318" s="2" t="s">
        <v>8142</v>
      </c>
      <c r="C5318" s="2">
        <f>YEAR(Data!$D5318)</f>
        <v>2014</v>
      </c>
      <c r="D5318" s="7">
        <v>41915</v>
      </c>
      <c r="E5318" s="7">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c r="W5318" t="str">
        <f>TEXT(Table_1[[#This Row],[Order Date]],"mmmm")</f>
        <v>October</v>
      </c>
    </row>
    <row r="5319" spans="1:23" ht="14.25" customHeight="1">
      <c r="A5319" s="2">
        <v>5318</v>
      </c>
      <c r="B5319" s="2" t="s">
        <v>8142</v>
      </c>
      <c r="C5319" s="2">
        <f>YEAR(Data!$D5319)</f>
        <v>2014</v>
      </c>
      <c r="D5319" s="7">
        <v>41915</v>
      </c>
      <c r="E5319" s="7">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c r="W5319" t="str">
        <f>TEXT(Table_1[[#This Row],[Order Date]],"mmmm")</f>
        <v>October</v>
      </c>
    </row>
    <row r="5320" spans="1:23" ht="14.25" customHeight="1">
      <c r="A5320" s="2">
        <v>5319</v>
      </c>
      <c r="B5320" s="2" t="s">
        <v>8142</v>
      </c>
      <c r="C5320" s="2">
        <f>YEAR(Data!$D5320)</f>
        <v>2014</v>
      </c>
      <c r="D5320" s="7">
        <v>41915</v>
      </c>
      <c r="E5320" s="7">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c r="W5320" t="str">
        <f>TEXT(Table_1[[#This Row],[Order Date]],"mmmm")</f>
        <v>October</v>
      </c>
    </row>
    <row r="5321" spans="1:23" ht="14.25" customHeight="1">
      <c r="A5321" s="2">
        <v>5320</v>
      </c>
      <c r="B5321" s="2" t="s">
        <v>8142</v>
      </c>
      <c r="C5321" s="2">
        <f>YEAR(Data!$D5321)</f>
        <v>2014</v>
      </c>
      <c r="D5321" s="7">
        <v>41915</v>
      </c>
      <c r="E5321" s="7">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c r="W5321" t="str">
        <f>TEXT(Table_1[[#This Row],[Order Date]],"mmmm")</f>
        <v>October</v>
      </c>
    </row>
    <row r="5322" spans="1:23" ht="14.25" customHeight="1">
      <c r="A5322" s="2">
        <v>5321</v>
      </c>
      <c r="B5322" s="2" t="s">
        <v>8142</v>
      </c>
      <c r="C5322" s="2">
        <f>YEAR(Data!$D5322)</f>
        <v>2014</v>
      </c>
      <c r="D5322" s="7">
        <v>41915</v>
      </c>
      <c r="E5322" s="7">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c r="W5322" t="str">
        <f>TEXT(Table_1[[#This Row],[Order Date]],"mmmm")</f>
        <v>October</v>
      </c>
    </row>
    <row r="5323" spans="1:23" ht="14.25" customHeight="1">
      <c r="A5323" s="2">
        <v>5322</v>
      </c>
      <c r="B5323" s="2" t="s">
        <v>8142</v>
      </c>
      <c r="C5323" s="2">
        <f>YEAR(Data!$D5323)</f>
        <v>2014</v>
      </c>
      <c r="D5323" s="7">
        <v>41915</v>
      </c>
      <c r="E5323" s="7">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c r="W5323" t="str">
        <f>TEXT(Table_1[[#This Row],[Order Date]],"mmmm")</f>
        <v>October</v>
      </c>
    </row>
    <row r="5324" spans="1:23" ht="14.25" customHeight="1">
      <c r="A5324" s="2">
        <v>5323</v>
      </c>
      <c r="B5324" s="2" t="s">
        <v>8142</v>
      </c>
      <c r="C5324" s="2">
        <f>YEAR(Data!$D5324)</f>
        <v>2014</v>
      </c>
      <c r="D5324" s="7">
        <v>41915</v>
      </c>
      <c r="E5324" s="7">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c r="W5324" t="str">
        <f>TEXT(Table_1[[#This Row],[Order Date]],"mmmm")</f>
        <v>October</v>
      </c>
    </row>
    <row r="5325" spans="1:23" ht="14.25" customHeight="1">
      <c r="A5325" s="2">
        <v>5324</v>
      </c>
      <c r="B5325" s="2" t="s">
        <v>8144</v>
      </c>
      <c r="C5325" s="2">
        <f>YEAR(Data!$D5325)</f>
        <v>2014</v>
      </c>
      <c r="D5325" s="7">
        <v>41901</v>
      </c>
      <c r="E5325" s="7">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c r="W5325" t="str">
        <f>TEXT(Table_1[[#This Row],[Order Date]],"mmmm")</f>
        <v>September</v>
      </c>
    </row>
    <row r="5326" spans="1:23" ht="14.25" customHeight="1">
      <c r="A5326" s="2">
        <v>5325</v>
      </c>
      <c r="B5326" s="2" t="s">
        <v>8146</v>
      </c>
      <c r="C5326" s="2">
        <f>YEAR(Data!$D5326)</f>
        <v>2012</v>
      </c>
      <c r="D5326" s="7">
        <v>41247</v>
      </c>
      <c r="E5326" s="7">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c r="W5326" t="str">
        <f>TEXT(Table_1[[#This Row],[Order Date]],"mmmm")</f>
        <v>December</v>
      </c>
    </row>
    <row r="5327" spans="1:23" ht="14.25" customHeight="1">
      <c r="A5327" s="2">
        <v>5326</v>
      </c>
      <c r="B5327" s="2" t="s">
        <v>8146</v>
      </c>
      <c r="C5327" s="2">
        <f>YEAR(Data!$D5327)</f>
        <v>2012</v>
      </c>
      <c r="D5327" s="7">
        <v>41247</v>
      </c>
      <c r="E5327" s="7">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c r="W5327" t="str">
        <f>TEXT(Table_1[[#This Row],[Order Date]],"mmmm")</f>
        <v>December</v>
      </c>
    </row>
    <row r="5328" spans="1:23" ht="14.25" customHeight="1">
      <c r="A5328" s="2">
        <v>5327</v>
      </c>
      <c r="B5328" s="2" t="s">
        <v>8147</v>
      </c>
      <c r="C5328" s="2">
        <f>YEAR(Data!$D5328)</f>
        <v>2012</v>
      </c>
      <c r="D5328" s="7">
        <v>40925</v>
      </c>
      <c r="E5328" s="7">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c r="W5328" t="str">
        <f>TEXT(Table_1[[#This Row],[Order Date]],"mmmm")</f>
        <v>January</v>
      </c>
    </row>
    <row r="5329" spans="1:23" ht="14.25" customHeight="1">
      <c r="A5329" s="2">
        <v>5328</v>
      </c>
      <c r="B5329" s="2" t="s">
        <v>8148</v>
      </c>
      <c r="C5329" s="2">
        <f>YEAR(Data!$D5329)</f>
        <v>2011</v>
      </c>
      <c r="D5329" s="7">
        <v>40550</v>
      </c>
      <c r="E5329" s="7">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c r="W5329" t="str">
        <f>TEXT(Table_1[[#This Row],[Order Date]],"mmmm")</f>
        <v>January</v>
      </c>
    </row>
    <row r="5330" spans="1:23" ht="14.25" customHeight="1">
      <c r="A5330" s="2">
        <v>5329</v>
      </c>
      <c r="B5330" s="2" t="s">
        <v>8149</v>
      </c>
      <c r="C5330" s="2">
        <f>YEAR(Data!$D5330)</f>
        <v>2012</v>
      </c>
      <c r="D5330" s="7">
        <v>40973</v>
      </c>
      <c r="E5330" s="7">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c r="W5330" t="str">
        <f>TEXT(Table_1[[#This Row],[Order Date]],"mmmm")</f>
        <v>March</v>
      </c>
    </row>
    <row r="5331" spans="1:23" ht="14.25" customHeight="1">
      <c r="A5331" s="2">
        <v>5330</v>
      </c>
      <c r="B5331" s="2" t="s">
        <v>8150</v>
      </c>
      <c r="C5331" s="2">
        <f>YEAR(Data!$D5331)</f>
        <v>2013</v>
      </c>
      <c r="D5331" s="7">
        <v>41634</v>
      </c>
      <c r="E5331" s="7">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c r="W5331" t="str">
        <f>TEXT(Table_1[[#This Row],[Order Date]],"mmmm")</f>
        <v>December</v>
      </c>
    </row>
    <row r="5332" spans="1:23" ht="14.25" customHeight="1">
      <c r="A5332" s="2">
        <v>5331</v>
      </c>
      <c r="B5332" s="2" t="s">
        <v>8151</v>
      </c>
      <c r="C5332" s="2">
        <f>YEAR(Data!$D5332)</f>
        <v>2013</v>
      </c>
      <c r="D5332" s="7">
        <v>41522</v>
      </c>
      <c r="E5332" s="7">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c r="W5332" t="str">
        <f>TEXT(Table_1[[#This Row],[Order Date]],"mmmm")</f>
        <v>September</v>
      </c>
    </row>
    <row r="5333" spans="1:23" ht="14.25" customHeight="1">
      <c r="A5333" s="2">
        <v>5332</v>
      </c>
      <c r="B5333" s="2" t="s">
        <v>8151</v>
      </c>
      <c r="C5333" s="2">
        <f>YEAR(Data!$D5333)</f>
        <v>2013</v>
      </c>
      <c r="D5333" s="7">
        <v>41522</v>
      </c>
      <c r="E5333" s="7">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c r="W5333" t="str">
        <f>TEXT(Table_1[[#This Row],[Order Date]],"mmmm")</f>
        <v>September</v>
      </c>
    </row>
    <row r="5334" spans="1:23" ht="14.25" customHeight="1">
      <c r="A5334" s="2">
        <v>5333</v>
      </c>
      <c r="B5334" s="2" t="s">
        <v>8151</v>
      </c>
      <c r="C5334" s="2">
        <f>YEAR(Data!$D5334)</f>
        <v>2013</v>
      </c>
      <c r="D5334" s="7">
        <v>41522</v>
      </c>
      <c r="E5334" s="7">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c r="W5334" t="str">
        <f>TEXT(Table_1[[#This Row],[Order Date]],"mmmm")</f>
        <v>September</v>
      </c>
    </row>
    <row r="5335" spans="1:23" ht="14.25" customHeight="1">
      <c r="A5335" s="2">
        <v>5334</v>
      </c>
      <c r="B5335" s="2" t="s">
        <v>8152</v>
      </c>
      <c r="C5335" s="2">
        <f>YEAR(Data!$D5335)</f>
        <v>2011</v>
      </c>
      <c r="D5335" s="7">
        <v>40781</v>
      </c>
      <c r="E5335" s="7">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c r="W5335" t="str">
        <f>TEXT(Table_1[[#This Row],[Order Date]],"mmmm")</f>
        <v>August</v>
      </c>
    </row>
    <row r="5336" spans="1:23" ht="14.25" customHeight="1">
      <c r="A5336" s="2">
        <v>5335</v>
      </c>
      <c r="B5336" s="2" t="s">
        <v>8152</v>
      </c>
      <c r="C5336" s="2">
        <f>YEAR(Data!$D5336)</f>
        <v>2011</v>
      </c>
      <c r="D5336" s="7">
        <v>40781</v>
      </c>
      <c r="E5336" s="7">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c r="W5336" t="str">
        <f>TEXT(Table_1[[#This Row],[Order Date]],"mmmm")</f>
        <v>August</v>
      </c>
    </row>
    <row r="5337" spans="1:23" ht="14.25" customHeight="1">
      <c r="A5337" s="2">
        <v>5336</v>
      </c>
      <c r="B5337" s="2" t="s">
        <v>8152</v>
      </c>
      <c r="C5337" s="2">
        <f>YEAR(Data!$D5337)</f>
        <v>2011</v>
      </c>
      <c r="D5337" s="7">
        <v>40781</v>
      </c>
      <c r="E5337" s="7">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c r="W5337" t="str">
        <f>TEXT(Table_1[[#This Row],[Order Date]],"mmmm")</f>
        <v>August</v>
      </c>
    </row>
    <row r="5338" spans="1:23" ht="14.25" customHeight="1">
      <c r="A5338" s="2">
        <v>5337</v>
      </c>
      <c r="B5338" s="2" t="s">
        <v>8153</v>
      </c>
      <c r="C5338" s="2">
        <f>YEAR(Data!$D5338)</f>
        <v>2012</v>
      </c>
      <c r="D5338" s="7">
        <v>41050</v>
      </c>
      <c r="E5338" s="7">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c r="W5338" t="str">
        <f>TEXT(Table_1[[#This Row],[Order Date]],"mmmm")</f>
        <v>May</v>
      </c>
    </row>
    <row r="5339" spans="1:23" ht="14.25" customHeight="1">
      <c r="A5339" s="2">
        <v>5338</v>
      </c>
      <c r="B5339" s="2" t="s">
        <v>8154</v>
      </c>
      <c r="C5339" s="2">
        <f>YEAR(Data!$D5339)</f>
        <v>2014</v>
      </c>
      <c r="D5339" s="7">
        <v>41929</v>
      </c>
      <c r="E5339" s="7">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c r="W5339" t="str">
        <f>TEXT(Table_1[[#This Row],[Order Date]],"mmmm")</f>
        <v>October</v>
      </c>
    </row>
    <row r="5340" spans="1:23" ht="14.25" customHeight="1">
      <c r="A5340" s="2">
        <v>5339</v>
      </c>
      <c r="B5340" s="2" t="s">
        <v>8155</v>
      </c>
      <c r="C5340" s="2">
        <f>YEAR(Data!$D5340)</f>
        <v>2012</v>
      </c>
      <c r="D5340" s="7">
        <v>41222</v>
      </c>
      <c r="E5340" s="7">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c r="W5340" t="str">
        <f>TEXT(Table_1[[#This Row],[Order Date]],"mmmm")</f>
        <v>November</v>
      </c>
    </row>
    <row r="5341" spans="1:23" ht="14.25" customHeight="1">
      <c r="A5341" s="2">
        <v>5340</v>
      </c>
      <c r="B5341" s="2" t="s">
        <v>8155</v>
      </c>
      <c r="C5341" s="2">
        <f>YEAR(Data!$D5341)</f>
        <v>2012</v>
      </c>
      <c r="D5341" s="7">
        <v>41222</v>
      </c>
      <c r="E5341" s="7">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c r="W5341" t="str">
        <f>TEXT(Table_1[[#This Row],[Order Date]],"mmmm")</f>
        <v>November</v>
      </c>
    </row>
    <row r="5342" spans="1:23" ht="14.25" customHeight="1">
      <c r="A5342" s="2">
        <v>5341</v>
      </c>
      <c r="B5342" s="2" t="s">
        <v>8155</v>
      </c>
      <c r="C5342" s="2">
        <f>YEAR(Data!$D5342)</f>
        <v>2012</v>
      </c>
      <c r="D5342" s="7">
        <v>41222</v>
      </c>
      <c r="E5342" s="7">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c r="W5342" t="str">
        <f>TEXT(Table_1[[#This Row],[Order Date]],"mmmm")</f>
        <v>November</v>
      </c>
    </row>
    <row r="5343" spans="1:23" ht="14.25" customHeight="1">
      <c r="A5343" s="2">
        <v>5342</v>
      </c>
      <c r="B5343" s="2" t="s">
        <v>8155</v>
      </c>
      <c r="C5343" s="2">
        <f>YEAR(Data!$D5343)</f>
        <v>2012</v>
      </c>
      <c r="D5343" s="7">
        <v>41222</v>
      </c>
      <c r="E5343" s="7">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c r="W5343" t="str">
        <f>TEXT(Table_1[[#This Row],[Order Date]],"mmmm")</f>
        <v>November</v>
      </c>
    </row>
    <row r="5344" spans="1:23" ht="14.25" customHeight="1">
      <c r="A5344" s="2">
        <v>5343</v>
      </c>
      <c r="B5344" s="2" t="s">
        <v>8156</v>
      </c>
      <c r="C5344" s="2">
        <f>YEAR(Data!$D5344)</f>
        <v>2011</v>
      </c>
      <c r="D5344" s="7">
        <v>40868</v>
      </c>
      <c r="E5344" s="7">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c r="W5344" t="str">
        <f>TEXT(Table_1[[#This Row],[Order Date]],"mmmm")</f>
        <v>November</v>
      </c>
    </row>
    <row r="5345" spans="1:23" ht="14.25" customHeight="1">
      <c r="A5345" s="2">
        <v>5344</v>
      </c>
      <c r="B5345" s="2" t="s">
        <v>8156</v>
      </c>
      <c r="C5345" s="2">
        <f>YEAR(Data!$D5345)</f>
        <v>2011</v>
      </c>
      <c r="D5345" s="7">
        <v>40868</v>
      </c>
      <c r="E5345" s="7">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c r="W5345" t="str">
        <f>TEXT(Table_1[[#This Row],[Order Date]],"mmmm")</f>
        <v>November</v>
      </c>
    </row>
    <row r="5346" spans="1:23" ht="14.25" customHeight="1">
      <c r="A5346" s="2">
        <v>5345</v>
      </c>
      <c r="B5346" s="2" t="s">
        <v>8159</v>
      </c>
      <c r="C5346" s="2">
        <f>YEAR(Data!$D5346)</f>
        <v>2012</v>
      </c>
      <c r="D5346" s="7">
        <v>41193</v>
      </c>
      <c r="E5346" s="7">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c r="W5346" t="str">
        <f>TEXT(Table_1[[#This Row],[Order Date]],"mmmm")</f>
        <v>October</v>
      </c>
    </row>
    <row r="5347" spans="1:23" ht="14.25" customHeight="1">
      <c r="A5347" s="2">
        <v>5346</v>
      </c>
      <c r="B5347" s="2" t="s">
        <v>8160</v>
      </c>
      <c r="C5347" s="2">
        <f>YEAR(Data!$D5347)</f>
        <v>2014</v>
      </c>
      <c r="D5347" s="7">
        <v>41720</v>
      </c>
      <c r="E5347" s="7">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c r="W5347" t="str">
        <f>TEXT(Table_1[[#This Row],[Order Date]],"mmmm")</f>
        <v>March</v>
      </c>
    </row>
    <row r="5348" spans="1:23" ht="14.25" customHeight="1">
      <c r="A5348" s="2">
        <v>5347</v>
      </c>
      <c r="B5348" s="2" t="s">
        <v>8160</v>
      </c>
      <c r="C5348" s="2">
        <f>YEAR(Data!$D5348)</f>
        <v>2014</v>
      </c>
      <c r="D5348" s="7">
        <v>41720</v>
      </c>
      <c r="E5348" s="7">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c r="W5348" t="str">
        <f>TEXT(Table_1[[#This Row],[Order Date]],"mmmm")</f>
        <v>March</v>
      </c>
    </row>
    <row r="5349" spans="1:23" ht="14.25" customHeight="1">
      <c r="A5349" s="2">
        <v>5348</v>
      </c>
      <c r="B5349" s="2" t="s">
        <v>8160</v>
      </c>
      <c r="C5349" s="2">
        <f>YEAR(Data!$D5349)</f>
        <v>2014</v>
      </c>
      <c r="D5349" s="7">
        <v>41720</v>
      </c>
      <c r="E5349" s="7">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c r="W5349" t="str">
        <f>TEXT(Table_1[[#This Row],[Order Date]],"mmmm")</f>
        <v>March</v>
      </c>
    </row>
    <row r="5350" spans="1:23" ht="14.25" customHeight="1">
      <c r="A5350" s="2">
        <v>5349</v>
      </c>
      <c r="B5350" s="2" t="s">
        <v>8161</v>
      </c>
      <c r="C5350" s="2">
        <f>YEAR(Data!$D5350)</f>
        <v>2012</v>
      </c>
      <c r="D5350" s="7">
        <v>40912</v>
      </c>
      <c r="E5350" s="7">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c r="W5350" t="str">
        <f>TEXT(Table_1[[#This Row],[Order Date]],"mmmm")</f>
        <v>January</v>
      </c>
    </row>
    <row r="5351" spans="1:23" ht="14.25" customHeight="1">
      <c r="A5351" s="2">
        <v>5350</v>
      </c>
      <c r="B5351" s="2" t="s">
        <v>8161</v>
      </c>
      <c r="C5351" s="2">
        <f>YEAR(Data!$D5351)</f>
        <v>2012</v>
      </c>
      <c r="D5351" s="7">
        <v>40912</v>
      </c>
      <c r="E5351" s="7">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c r="W5351" t="str">
        <f>TEXT(Table_1[[#This Row],[Order Date]],"mmmm")</f>
        <v>January</v>
      </c>
    </row>
    <row r="5352" spans="1:23" ht="14.25" customHeight="1">
      <c r="A5352" s="2">
        <v>5351</v>
      </c>
      <c r="B5352" s="2" t="s">
        <v>8163</v>
      </c>
      <c r="C5352" s="2">
        <f>YEAR(Data!$D5352)</f>
        <v>2014</v>
      </c>
      <c r="D5352" s="7">
        <v>41983</v>
      </c>
      <c r="E5352" s="7">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c r="W5352" t="str">
        <f>TEXT(Table_1[[#This Row],[Order Date]],"mmmm")</f>
        <v>December</v>
      </c>
    </row>
    <row r="5353" spans="1:23" ht="14.25" customHeight="1">
      <c r="A5353" s="2">
        <v>5352</v>
      </c>
      <c r="B5353" s="2" t="s">
        <v>8164</v>
      </c>
      <c r="C5353" s="2">
        <f>YEAR(Data!$D5353)</f>
        <v>2013</v>
      </c>
      <c r="D5353" s="7">
        <v>41524</v>
      </c>
      <c r="E5353" s="7">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c r="W5353" t="str">
        <f>TEXT(Table_1[[#This Row],[Order Date]],"mmmm")</f>
        <v>September</v>
      </c>
    </row>
    <row r="5354" spans="1:23" ht="14.25" customHeight="1">
      <c r="A5354" s="2">
        <v>5353</v>
      </c>
      <c r="B5354" s="2" t="s">
        <v>8164</v>
      </c>
      <c r="C5354" s="2">
        <f>YEAR(Data!$D5354)</f>
        <v>2013</v>
      </c>
      <c r="D5354" s="7">
        <v>41524</v>
      </c>
      <c r="E5354" s="7">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c r="W5354" t="str">
        <f>TEXT(Table_1[[#This Row],[Order Date]],"mmmm")</f>
        <v>September</v>
      </c>
    </row>
    <row r="5355" spans="1:23" ht="14.25" customHeight="1">
      <c r="A5355" s="2">
        <v>5354</v>
      </c>
      <c r="B5355" s="2" t="s">
        <v>8165</v>
      </c>
      <c r="C5355" s="2">
        <f>YEAR(Data!$D5355)</f>
        <v>2013</v>
      </c>
      <c r="D5355" s="7">
        <v>41521</v>
      </c>
      <c r="E5355" s="7">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c r="W5355" t="str">
        <f>TEXT(Table_1[[#This Row],[Order Date]],"mmmm")</f>
        <v>September</v>
      </c>
    </row>
    <row r="5356" spans="1:23" ht="14.25" customHeight="1">
      <c r="A5356" s="2">
        <v>5355</v>
      </c>
      <c r="B5356" s="2" t="s">
        <v>8166</v>
      </c>
      <c r="C5356" s="2">
        <f>YEAR(Data!$D5356)</f>
        <v>2011</v>
      </c>
      <c r="D5356" s="7">
        <v>40676</v>
      </c>
      <c r="E5356" s="7">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c r="W5356" t="str">
        <f>TEXT(Table_1[[#This Row],[Order Date]],"mmmm")</f>
        <v>May</v>
      </c>
    </row>
    <row r="5357" spans="1:23" ht="14.25" customHeight="1">
      <c r="A5357" s="2">
        <v>5356</v>
      </c>
      <c r="B5357" s="2" t="s">
        <v>8166</v>
      </c>
      <c r="C5357" s="2">
        <f>YEAR(Data!$D5357)</f>
        <v>2011</v>
      </c>
      <c r="D5357" s="7">
        <v>40676</v>
      </c>
      <c r="E5357" s="7">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c r="W5357" t="str">
        <f>TEXT(Table_1[[#This Row],[Order Date]],"mmmm")</f>
        <v>May</v>
      </c>
    </row>
    <row r="5358" spans="1:23" ht="14.25" customHeight="1">
      <c r="A5358" s="2">
        <v>5357</v>
      </c>
      <c r="B5358" s="2" t="s">
        <v>8169</v>
      </c>
      <c r="C5358" s="2">
        <f>YEAR(Data!$D5358)</f>
        <v>2013</v>
      </c>
      <c r="D5358" s="7">
        <v>41547</v>
      </c>
      <c r="E5358" s="7">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c r="W5358" t="str">
        <f>TEXT(Table_1[[#This Row],[Order Date]],"mmmm")</f>
        <v>September</v>
      </c>
    </row>
    <row r="5359" spans="1:23" ht="14.25" customHeight="1">
      <c r="A5359" s="2">
        <v>5358</v>
      </c>
      <c r="B5359" s="2" t="s">
        <v>8170</v>
      </c>
      <c r="C5359" s="2">
        <f>YEAR(Data!$D5359)</f>
        <v>2011</v>
      </c>
      <c r="D5359" s="7">
        <v>40760</v>
      </c>
      <c r="E5359" s="7">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c r="W5359" t="str">
        <f>TEXT(Table_1[[#This Row],[Order Date]],"mmmm")</f>
        <v>August</v>
      </c>
    </row>
    <row r="5360" spans="1:23" ht="14.25" customHeight="1">
      <c r="A5360" s="2">
        <v>5359</v>
      </c>
      <c r="B5360" s="2" t="s">
        <v>8170</v>
      </c>
      <c r="C5360" s="2">
        <f>YEAR(Data!$D5360)</f>
        <v>2011</v>
      </c>
      <c r="D5360" s="7">
        <v>40760</v>
      </c>
      <c r="E5360" s="7">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c r="W5360" t="str">
        <f>TEXT(Table_1[[#This Row],[Order Date]],"mmmm")</f>
        <v>August</v>
      </c>
    </row>
    <row r="5361" spans="1:23" ht="14.25" customHeight="1">
      <c r="A5361" s="2">
        <v>5360</v>
      </c>
      <c r="B5361" s="2" t="s">
        <v>8170</v>
      </c>
      <c r="C5361" s="2">
        <f>YEAR(Data!$D5361)</f>
        <v>2011</v>
      </c>
      <c r="D5361" s="7">
        <v>40760</v>
      </c>
      <c r="E5361" s="7">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c r="W5361" t="str">
        <f>TEXT(Table_1[[#This Row],[Order Date]],"mmmm")</f>
        <v>August</v>
      </c>
    </row>
    <row r="5362" spans="1:23" ht="14.25" customHeight="1">
      <c r="A5362" s="2">
        <v>5361</v>
      </c>
      <c r="B5362" s="2" t="s">
        <v>8171</v>
      </c>
      <c r="C5362" s="2">
        <f>YEAR(Data!$D5362)</f>
        <v>2014</v>
      </c>
      <c r="D5362" s="7">
        <v>41744</v>
      </c>
      <c r="E5362" s="7">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c r="W5362" t="str">
        <f>TEXT(Table_1[[#This Row],[Order Date]],"mmmm")</f>
        <v>April</v>
      </c>
    </row>
    <row r="5363" spans="1:23" ht="14.25" customHeight="1">
      <c r="A5363" s="2">
        <v>5362</v>
      </c>
      <c r="B5363" s="2" t="s">
        <v>8172</v>
      </c>
      <c r="C5363" s="2">
        <f>YEAR(Data!$D5363)</f>
        <v>2014</v>
      </c>
      <c r="D5363" s="7">
        <v>41800</v>
      </c>
      <c r="E5363" s="7">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c r="W5363" t="str">
        <f>TEXT(Table_1[[#This Row],[Order Date]],"mmmm")</f>
        <v>June</v>
      </c>
    </row>
    <row r="5364" spans="1:23" ht="14.25" customHeight="1">
      <c r="A5364" s="2">
        <v>5363</v>
      </c>
      <c r="B5364" s="2" t="s">
        <v>8173</v>
      </c>
      <c r="C5364" s="2">
        <f>YEAR(Data!$D5364)</f>
        <v>2013</v>
      </c>
      <c r="D5364" s="7">
        <v>41638</v>
      </c>
      <c r="E5364" s="7">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c r="W5364" t="str">
        <f>TEXT(Table_1[[#This Row],[Order Date]],"mmmm")</f>
        <v>December</v>
      </c>
    </row>
    <row r="5365" spans="1:23" ht="14.25" customHeight="1">
      <c r="A5365" s="2">
        <v>5364</v>
      </c>
      <c r="B5365" s="2" t="s">
        <v>8173</v>
      </c>
      <c r="C5365" s="2">
        <f>YEAR(Data!$D5365)</f>
        <v>2013</v>
      </c>
      <c r="D5365" s="7">
        <v>41638</v>
      </c>
      <c r="E5365" s="7">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c r="W5365" t="str">
        <f>TEXT(Table_1[[#This Row],[Order Date]],"mmmm")</f>
        <v>December</v>
      </c>
    </row>
    <row r="5366" spans="1:23" ht="14.25" customHeight="1">
      <c r="A5366" s="2">
        <v>5365</v>
      </c>
      <c r="B5366" s="2" t="s">
        <v>8174</v>
      </c>
      <c r="C5366" s="2">
        <f>YEAR(Data!$D5366)</f>
        <v>2011</v>
      </c>
      <c r="D5366" s="7">
        <v>40562</v>
      </c>
      <c r="E5366" s="7">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c r="W5366" t="str">
        <f>TEXT(Table_1[[#This Row],[Order Date]],"mmmm")</f>
        <v>January</v>
      </c>
    </row>
    <row r="5367" spans="1:23" ht="14.25" customHeight="1">
      <c r="A5367" s="2">
        <v>5366</v>
      </c>
      <c r="B5367" s="2" t="s">
        <v>8175</v>
      </c>
      <c r="C5367" s="2">
        <f>YEAR(Data!$D5367)</f>
        <v>2013</v>
      </c>
      <c r="D5367" s="7">
        <v>41599</v>
      </c>
      <c r="E5367" s="7">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c r="W5367" t="str">
        <f>TEXT(Table_1[[#This Row],[Order Date]],"mmmm")</f>
        <v>November</v>
      </c>
    </row>
    <row r="5368" spans="1:23" ht="14.25" customHeight="1">
      <c r="A5368" s="2">
        <v>5367</v>
      </c>
      <c r="B5368" s="2" t="s">
        <v>8176</v>
      </c>
      <c r="C5368" s="2">
        <f>YEAR(Data!$D5368)</f>
        <v>2014</v>
      </c>
      <c r="D5368" s="7">
        <v>41801</v>
      </c>
      <c r="E5368" s="7">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c r="W5368" t="str">
        <f>TEXT(Table_1[[#This Row],[Order Date]],"mmmm")</f>
        <v>June</v>
      </c>
    </row>
    <row r="5369" spans="1:23" ht="14.25" customHeight="1">
      <c r="A5369" s="2">
        <v>5368</v>
      </c>
      <c r="B5369" s="2" t="s">
        <v>8176</v>
      </c>
      <c r="C5369" s="2">
        <f>YEAR(Data!$D5369)</f>
        <v>2014</v>
      </c>
      <c r="D5369" s="7">
        <v>41801</v>
      </c>
      <c r="E5369" s="7">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c r="W5369" t="str">
        <f>TEXT(Table_1[[#This Row],[Order Date]],"mmmm")</f>
        <v>June</v>
      </c>
    </row>
    <row r="5370" spans="1:23" ht="14.25" customHeight="1">
      <c r="A5370" s="2">
        <v>5369</v>
      </c>
      <c r="B5370" s="2" t="s">
        <v>8176</v>
      </c>
      <c r="C5370" s="2">
        <f>YEAR(Data!$D5370)</f>
        <v>2014</v>
      </c>
      <c r="D5370" s="7">
        <v>41801</v>
      </c>
      <c r="E5370" s="7">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c r="W5370" t="str">
        <f>TEXT(Table_1[[#This Row],[Order Date]],"mmmm")</f>
        <v>June</v>
      </c>
    </row>
    <row r="5371" spans="1:23" ht="14.25" customHeight="1">
      <c r="A5371" s="2">
        <v>5370</v>
      </c>
      <c r="B5371" s="2" t="s">
        <v>8177</v>
      </c>
      <c r="C5371" s="2">
        <f>YEAR(Data!$D5371)</f>
        <v>2014</v>
      </c>
      <c r="D5371" s="7">
        <v>41893</v>
      </c>
      <c r="E5371" s="7">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c r="W5371" t="str">
        <f>TEXT(Table_1[[#This Row],[Order Date]],"mmmm")</f>
        <v>September</v>
      </c>
    </row>
    <row r="5372" spans="1:23" ht="14.25" customHeight="1">
      <c r="A5372" s="2">
        <v>5371</v>
      </c>
      <c r="B5372" s="2" t="s">
        <v>8180</v>
      </c>
      <c r="C5372" s="2">
        <f>YEAR(Data!$D5372)</f>
        <v>2014</v>
      </c>
      <c r="D5372" s="7">
        <v>41738</v>
      </c>
      <c r="E5372" s="7">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c r="W5372" t="str">
        <f>TEXT(Table_1[[#This Row],[Order Date]],"mmmm")</f>
        <v>April</v>
      </c>
    </row>
    <row r="5373" spans="1:23" ht="14.25" customHeight="1">
      <c r="A5373" s="2">
        <v>5372</v>
      </c>
      <c r="B5373" s="2" t="s">
        <v>8180</v>
      </c>
      <c r="C5373" s="2">
        <f>YEAR(Data!$D5373)</f>
        <v>2014</v>
      </c>
      <c r="D5373" s="7">
        <v>41738</v>
      </c>
      <c r="E5373" s="7">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c r="W5373" t="str">
        <f>TEXT(Table_1[[#This Row],[Order Date]],"mmmm")</f>
        <v>April</v>
      </c>
    </row>
    <row r="5374" spans="1:23" ht="14.25" customHeight="1">
      <c r="A5374" s="2">
        <v>5373</v>
      </c>
      <c r="B5374" s="2" t="s">
        <v>8181</v>
      </c>
      <c r="C5374" s="2">
        <f>YEAR(Data!$D5374)</f>
        <v>2012</v>
      </c>
      <c r="D5374" s="7">
        <v>41206</v>
      </c>
      <c r="E5374" s="7">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c r="W5374" t="str">
        <f>TEXT(Table_1[[#This Row],[Order Date]],"mmmm")</f>
        <v>October</v>
      </c>
    </row>
    <row r="5375" spans="1:23" ht="14.25" customHeight="1">
      <c r="A5375" s="2">
        <v>5374</v>
      </c>
      <c r="B5375" s="2" t="s">
        <v>8181</v>
      </c>
      <c r="C5375" s="2">
        <f>YEAR(Data!$D5375)</f>
        <v>2012</v>
      </c>
      <c r="D5375" s="7">
        <v>41206</v>
      </c>
      <c r="E5375" s="7">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c r="W5375" t="str">
        <f>TEXT(Table_1[[#This Row],[Order Date]],"mmmm")</f>
        <v>October</v>
      </c>
    </row>
    <row r="5376" spans="1:23" ht="14.25" customHeight="1">
      <c r="A5376" s="2">
        <v>5375</v>
      </c>
      <c r="B5376" s="2" t="s">
        <v>8181</v>
      </c>
      <c r="C5376" s="2">
        <f>YEAR(Data!$D5376)</f>
        <v>2012</v>
      </c>
      <c r="D5376" s="7">
        <v>41206</v>
      </c>
      <c r="E5376" s="7">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c r="W5376" t="str">
        <f>TEXT(Table_1[[#This Row],[Order Date]],"mmmm")</f>
        <v>October</v>
      </c>
    </row>
    <row r="5377" spans="1:23" ht="14.25" customHeight="1">
      <c r="A5377" s="2">
        <v>5376</v>
      </c>
      <c r="B5377" s="2" t="s">
        <v>8182</v>
      </c>
      <c r="C5377" s="2">
        <f>YEAR(Data!$D5377)</f>
        <v>2014</v>
      </c>
      <c r="D5377" s="7">
        <v>41787</v>
      </c>
      <c r="E5377" s="7">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c r="W5377" t="str">
        <f>TEXT(Table_1[[#This Row],[Order Date]],"mmmm")</f>
        <v>May</v>
      </c>
    </row>
    <row r="5378" spans="1:23" ht="14.25" customHeight="1">
      <c r="A5378" s="2">
        <v>5377</v>
      </c>
      <c r="B5378" s="2" t="s">
        <v>8182</v>
      </c>
      <c r="C5378" s="2">
        <f>YEAR(Data!$D5378)</f>
        <v>2014</v>
      </c>
      <c r="D5378" s="7">
        <v>41787</v>
      </c>
      <c r="E5378" s="7">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c r="W5378" t="str">
        <f>TEXT(Table_1[[#This Row],[Order Date]],"mmmm")</f>
        <v>May</v>
      </c>
    </row>
    <row r="5379" spans="1:23" ht="14.25" customHeight="1">
      <c r="A5379" s="2">
        <v>5378</v>
      </c>
      <c r="B5379" s="2" t="s">
        <v>8183</v>
      </c>
      <c r="C5379" s="2">
        <f>YEAR(Data!$D5379)</f>
        <v>2011</v>
      </c>
      <c r="D5379" s="7">
        <v>40882</v>
      </c>
      <c r="E5379" s="7">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c r="W5379" t="str">
        <f>TEXT(Table_1[[#This Row],[Order Date]],"mmmm")</f>
        <v>December</v>
      </c>
    </row>
    <row r="5380" spans="1:23" ht="14.25" customHeight="1">
      <c r="A5380" s="2">
        <v>5379</v>
      </c>
      <c r="B5380" s="2" t="s">
        <v>8183</v>
      </c>
      <c r="C5380" s="2">
        <f>YEAR(Data!$D5380)</f>
        <v>2011</v>
      </c>
      <c r="D5380" s="7">
        <v>40882</v>
      </c>
      <c r="E5380" s="7">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c r="W5380" t="str">
        <f>TEXT(Table_1[[#This Row],[Order Date]],"mmmm")</f>
        <v>December</v>
      </c>
    </row>
    <row r="5381" spans="1:23" ht="14.25" customHeight="1">
      <c r="A5381" s="2">
        <v>5380</v>
      </c>
      <c r="B5381" s="2" t="s">
        <v>8184</v>
      </c>
      <c r="C5381" s="2">
        <f>YEAR(Data!$D5381)</f>
        <v>2013</v>
      </c>
      <c r="D5381" s="7">
        <v>41501</v>
      </c>
      <c r="E5381" s="7">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c r="W5381" t="str">
        <f>TEXT(Table_1[[#This Row],[Order Date]],"mmmm")</f>
        <v>August</v>
      </c>
    </row>
    <row r="5382" spans="1:23" ht="14.25" customHeight="1">
      <c r="A5382" s="2">
        <v>5381</v>
      </c>
      <c r="B5382" s="2" t="s">
        <v>8184</v>
      </c>
      <c r="C5382" s="2">
        <f>YEAR(Data!$D5382)</f>
        <v>2013</v>
      </c>
      <c r="D5382" s="7">
        <v>41501</v>
      </c>
      <c r="E5382" s="7">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c r="W5382" t="str">
        <f>TEXT(Table_1[[#This Row],[Order Date]],"mmmm")</f>
        <v>August</v>
      </c>
    </row>
    <row r="5383" spans="1:23" ht="14.25" customHeight="1">
      <c r="A5383" s="2">
        <v>5382</v>
      </c>
      <c r="B5383" s="2" t="s">
        <v>8187</v>
      </c>
      <c r="C5383" s="2">
        <f>YEAR(Data!$D5383)</f>
        <v>2013</v>
      </c>
      <c r="D5383" s="7">
        <v>41523</v>
      </c>
      <c r="E5383" s="7">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c r="W5383" t="str">
        <f>TEXT(Table_1[[#This Row],[Order Date]],"mmmm")</f>
        <v>September</v>
      </c>
    </row>
    <row r="5384" spans="1:23" ht="14.25" customHeight="1">
      <c r="A5384" s="2">
        <v>5383</v>
      </c>
      <c r="B5384" s="2" t="s">
        <v>8187</v>
      </c>
      <c r="C5384" s="2">
        <f>YEAR(Data!$D5384)</f>
        <v>2013</v>
      </c>
      <c r="D5384" s="7">
        <v>41523</v>
      </c>
      <c r="E5384" s="7">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c r="W5384" t="str">
        <f>TEXT(Table_1[[#This Row],[Order Date]],"mmmm")</f>
        <v>September</v>
      </c>
    </row>
    <row r="5385" spans="1:23" ht="14.25" customHeight="1">
      <c r="A5385" s="2">
        <v>5384</v>
      </c>
      <c r="B5385" s="2" t="s">
        <v>8187</v>
      </c>
      <c r="C5385" s="2">
        <f>YEAR(Data!$D5385)</f>
        <v>2013</v>
      </c>
      <c r="D5385" s="7">
        <v>41523</v>
      </c>
      <c r="E5385" s="7">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c r="W5385" t="str">
        <f>TEXT(Table_1[[#This Row],[Order Date]],"mmmm")</f>
        <v>September</v>
      </c>
    </row>
    <row r="5386" spans="1:23" ht="14.25" customHeight="1">
      <c r="A5386" s="2">
        <v>5385</v>
      </c>
      <c r="B5386" s="2" t="s">
        <v>8190</v>
      </c>
      <c r="C5386" s="2">
        <f>YEAR(Data!$D5386)</f>
        <v>2014</v>
      </c>
      <c r="D5386" s="7">
        <v>41817</v>
      </c>
      <c r="E5386" s="7">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c r="W5386" t="str">
        <f>TEXT(Table_1[[#This Row],[Order Date]],"mmmm")</f>
        <v>June</v>
      </c>
    </row>
    <row r="5387" spans="1:23" ht="14.25" customHeight="1">
      <c r="A5387" s="2">
        <v>5386</v>
      </c>
      <c r="B5387" s="2" t="s">
        <v>8190</v>
      </c>
      <c r="C5387" s="2">
        <f>YEAR(Data!$D5387)</f>
        <v>2014</v>
      </c>
      <c r="D5387" s="7">
        <v>41817</v>
      </c>
      <c r="E5387" s="7">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c r="W5387" t="str">
        <f>TEXT(Table_1[[#This Row],[Order Date]],"mmmm")</f>
        <v>June</v>
      </c>
    </row>
    <row r="5388" spans="1:23" ht="14.25" customHeight="1">
      <c r="A5388" s="2">
        <v>5387</v>
      </c>
      <c r="B5388" s="2" t="s">
        <v>8191</v>
      </c>
      <c r="C5388" s="2">
        <f>YEAR(Data!$D5388)</f>
        <v>2014</v>
      </c>
      <c r="D5388" s="7">
        <v>41711</v>
      </c>
      <c r="E5388" s="7">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c r="W5388" t="str">
        <f>TEXT(Table_1[[#This Row],[Order Date]],"mmmm")</f>
        <v>March</v>
      </c>
    </row>
    <row r="5389" spans="1:23" ht="14.25" customHeight="1">
      <c r="A5389" s="2">
        <v>5388</v>
      </c>
      <c r="B5389" s="2" t="s">
        <v>8193</v>
      </c>
      <c r="C5389" s="2">
        <f>YEAR(Data!$D5389)</f>
        <v>2014</v>
      </c>
      <c r="D5389" s="7">
        <v>41689</v>
      </c>
      <c r="E5389" s="7">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c r="W5389" t="str">
        <f>TEXT(Table_1[[#This Row],[Order Date]],"mmmm")</f>
        <v>February</v>
      </c>
    </row>
    <row r="5390" spans="1:23" ht="14.25" customHeight="1">
      <c r="A5390" s="2">
        <v>5389</v>
      </c>
      <c r="B5390" s="2" t="s">
        <v>8193</v>
      </c>
      <c r="C5390" s="2">
        <f>YEAR(Data!$D5390)</f>
        <v>2014</v>
      </c>
      <c r="D5390" s="7">
        <v>41689</v>
      </c>
      <c r="E5390" s="7">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c r="W5390" t="str">
        <f>TEXT(Table_1[[#This Row],[Order Date]],"mmmm")</f>
        <v>February</v>
      </c>
    </row>
    <row r="5391" spans="1:23" ht="14.25" customHeight="1">
      <c r="A5391" s="2">
        <v>5390</v>
      </c>
      <c r="B5391" s="2" t="s">
        <v>8193</v>
      </c>
      <c r="C5391" s="2">
        <f>YEAR(Data!$D5391)</f>
        <v>2014</v>
      </c>
      <c r="D5391" s="7">
        <v>41689</v>
      </c>
      <c r="E5391" s="7">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c r="W5391" t="str">
        <f>TEXT(Table_1[[#This Row],[Order Date]],"mmmm")</f>
        <v>February</v>
      </c>
    </row>
    <row r="5392" spans="1:23" ht="14.25" customHeight="1">
      <c r="A5392" s="2">
        <v>5391</v>
      </c>
      <c r="B5392" s="2" t="s">
        <v>8194</v>
      </c>
      <c r="C5392" s="2">
        <f>YEAR(Data!$D5392)</f>
        <v>2014</v>
      </c>
      <c r="D5392" s="7">
        <v>41954</v>
      </c>
      <c r="E5392" s="7">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c r="W5392" t="str">
        <f>TEXT(Table_1[[#This Row],[Order Date]],"mmmm")</f>
        <v>November</v>
      </c>
    </row>
    <row r="5393" spans="1:23" ht="14.25" customHeight="1">
      <c r="A5393" s="2">
        <v>5392</v>
      </c>
      <c r="B5393" s="2" t="s">
        <v>8195</v>
      </c>
      <c r="C5393" s="2">
        <f>YEAR(Data!$D5393)</f>
        <v>2011</v>
      </c>
      <c r="D5393" s="7">
        <v>40866</v>
      </c>
      <c r="E5393" s="7">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c r="W5393" t="str">
        <f>TEXT(Table_1[[#This Row],[Order Date]],"mmmm")</f>
        <v>November</v>
      </c>
    </row>
    <row r="5394" spans="1:23" ht="14.25" customHeight="1">
      <c r="A5394" s="2">
        <v>5393</v>
      </c>
      <c r="B5394" s="2" t="s">
        <v>8195</v>
      </c>
      <c r="C5394" s="2">
        <f>YEAR(Data!$D5394)</f>
        <v>2011</v>
      </c>
      <c r="D5394" s="7">
        <v>40866</v>
      </c>
      <c r="E5394" s="7">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c r="W5394" t="str">
        <f>TEXT(Table_1[[#This Row],[Order Date]],"mmmm")</f>
        <v>November</v>
      </c>
    </row>
    <row r="5395" spans="1:23" ht="14.25" customHeight="1">
      <c r="A5395" s="2">
        <v>5394</v>
      </c>
      <c r="B5395" s="2" t="s">
        <v>8195</v>
      </c>
      <c r="C5395" s="2">
        <f>YEAR(Data!$D5395)</f>
        <v>2011</v>
      </c>
      <c r="D5395" s="7">
        <v>40866</v>
      </c>
      <c r="E5395" s="7">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c r="W5395" t="str">
        <f>TEXT(Table_1[[#This Row],[Order Date]],"mmmm")</f>
        <v>November</v>
      </c>
    </row>
    <row r="5396" spans="1:23" ht="14.25" customHeight="1">
      <c r="A5396" s="2">
        <v>5395</v>
      </c>
      <c r="B5396" s="2" t="s">
        <v>8195</v>
      </c>
      <c r="C5396" s="2">
        <f>YEAR(Data!$D5396)</f>
        <v>2011</v>
      </c>
      <c r="D5396" s="7">
        <v>40866</v>
      </c>
      <c r="E5396" s="7">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c r="W5396" t="str">
        <f>TEXT(Table_1[[#This Row],[Order Date]],"mmmm")</f>
        <v>November</v>
      </c>
    </row>
    <row r="5397" spans="1:23" ht="14.25" customHeight="1">
      <c r="A5397" s="2">
        <v>5396</v>
      </c>
      <c r="B5397" s="2" t="s">
        <v>8196</v>
      </c>
      <c r="C5397" s="2">
        <f>YEAR(Data!$D5397)</f>
        <v>2011</v>
      </c>
      <c r="D5397" s="7">
        <v>40865</v>
      </c>
      <c r="E5397" s="7">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c r="W5397" t="str">
        <f>TEXT(Table_1[[#This Row],[Order Date]],"mmmm")</f>
        <v>November</v>
      </c>
    </row>
    <row r="5398" spans="1:23" ht="14.25" customHeight="1">
      <c r="A5398" s="2">
        <v>5397</v>
      </c>
      <c r="B5398" s="2" t="s">
        <v>8197</v>
      </c>
      <c r="C5398" s="2">
        <f>YEAR(Data!$D5398)</f>
        <v>2013</v>
      </c>
      <c r="D5398" s="7">
        <v>41542</v>
      </c>
      <c r="E5398" s="7">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c r="W5398" t="str">
        <f>TEXT(Table_1[[#This Row],[Order Date]],"mmmm")</f>
        <v>September</v>
      </c>
    </row>
    <row r="5399" spans="1:23" ht="14.25" customHeight="1">
      <c r="A5399" s="2">
        <v>5398</v>
      </c>
      <c r="B5399" s="2" t="s">
        <v>8198</v>
      </c>
      <c r="C5399" s="2">
        <f>YEAR(Data!$D5399)</f>
        <v>2013</v>
      </c>
      <c r="D5399" s="7">
        <v>41599</v>
      </c>
      <c r="E5399" s="7">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c r="W5399" t="str">
        <f>TEXT(Table_1[[#This Row],[Order Date]],"mmmm")</f>
        <v>November</v>
      </c>
    </row>
    <row r="5400" spans="1:23" ht="14.25" customHeight="1">
      <c r="A5400" s="2">
        <v>5399</v>
      </c>
      <c r="B5400" s="2" t="s">
        <v>8199</v>
      </c>
      <c r="C5400" s="2">
        <f>YEAR(Data!$D5400)</f>
        <v>2013</v>
      </c>
      <c r="D5400" s="7">
        <v>41545</v>
      </c>
      <c r="E5400" s="7">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c r="W5400" t="str">
        <f>TEXT(Table_1[[#This Row],[Order Date]],"mmmm")</f>
        <v>September</v>
      </c>
    </row>
    <row r="5401" spans="1:23" ht="14.25" customHeight="1">
      <c r="A5401" s="2">
        <v>5400</v>
      </c>
      <c r="B5401" s="2" t="s">
        <v>8200</v>
      </c>
      <c r="C5401" s="2">
        <f>YEAR(Data!$D5401)</f>
        <v>2013</v>
      </c>
      <c r="D5401" s="7">
        <v>41374</v>
      </c>
      <c r="E5401" s="7">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c r="W5401" t="str">
        <f>TEXT(Table_1[[#This Row],[Order Date]],"mmmm")</f>
        <v>April</v>
      </c>
    </row>
    <row r="5402" spans="1:23" ht="14.25" customHeight="1">
      <c r="A5402" s="2">
        <v>5401</v>
      </c>
      <c r="B5402" s="2" t="s">
        <v>8201</v>
      </c>
      <c r="C5402" s="2">
        <f>YEAR(Data!$D5402)</f>
        <v>2014</v>
      </c>
      <c r="D5402" s="7">
        <v>41904</v>
      </c>
      <c r="E5402" s="7">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c r="W5402" t="str">
        <f>TEXT(Table_1[[#This Row],[Order Date]],"mmmm")</f>
        <v>September</v>
      </c>
    </row>
    <row r="5403" spans="1:23" ht="14.25" customHeight="1">
      <c r="A5403" s="2">
        <v>5402</v>
      </c>
      <c r="B5403" s="2" t="s">
        <v>8201</v>
      </c>
      <c r="C5403" s="2">
        <f>YEAR(Data!$D5403)</f>
        <v>2014</v>
      </c>
      <c r="D5403" s="7">
        <v>41904</v>
      </c>
      <c r="E5403" s="7">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c r="W5403" t="str">
        <f>TEXT(Table_1[[#This Row],[Order Date]],"mmmm")</f>
        <v>September</v>
      </c>
    </row>
    <row r="5404" spans="1:23" ht="14.25" customHeight="1">
      <c r="A5404" s="2">
        <v>5403</v>
      </c>
      <c r="B5404" s="2" t="s">
        <v>8204</v>
      </c>
      <c r="C5404" s="2">
        <f>YEAR(Data!$D5404)</f>
        <v>2014</v>
      </c>
      <c r="D5404" s="7">
        <v>41876</v>
      </c>
      <c r="E5404" s="7">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c r="W5404" t="str">
        <f>TEXT(Table_1[[#This Row],[Order Date]],"mmmm")</f>
        <v>August</v>
      </c>
    </row>
    <row r="5405" spans="1:23" ht="14.25" customHeight="1">
      <c r="A5405" s="2">
        <v>5404</v>
      </c>
      <c r="B5405" s="2" t="s">
        <v>8204</v>
      </c>
      <c r="C5405" s="2">
        <f>YEAR(Data!$D5405)</f>
        <v>2014</v>
      </c>
      <c r="D5405" s="7">
        <v>41876</v>
      </c>
      <c r="E5405" s="7">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c r="W5405" t="str">
        <f>TEXT(Table_1[[#This Row],[Order Date]],"mmmm")</f>
        <v>August</v>
      </c>
    </row>
    <row r="5406" spans="1:23" ht="14.25" customHeight="1">
      <c r="A5406" s="2">
        <v>5405</v>
      </c>
      <c r="B5406" s="2" t="s">
        <v>8205</v>
      </c>
      <c r="C5406" s="2">
        <f>YEAR(Data!$D5406)</f>
        <v>2013</v>
      </c>
      <c r="D5406" s="7">
        <v>41327</v>
      </c>
      <c r="E5406" s="7">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c r="W5406" t="str">
        <f>TEXT(Table_1[[#This Row],[Order Date]],"mmmm")</f>
        <v>February</v>
      </c>
    </row>
    <row r="5407" spans="1:23" ht="14.25" customHeight="1">
      <c r="A5407" s="2">
        <v>5406</v>
      </c>
      <c r="B5407" s="2" t="s">
        <v>8205</v>
      </c>
      <c r="C5407" s="2">
        <f>YEAR(Data!$D5407)</f>
        <v>2013</v>
      </c>
      <c r="D5407" s="7">
        <v>41327</v>
      </c>
      <c r="E5407" s="7">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c r="W5407" t="str">
        <f>TEXT(Table_1[[#This Row],[Order Date]],"mmmm")</f>
        <v>February</v>
      </c>
    </row>
    <row r="5408" spans="1:23" ht="14.25" customHeight="1">
      <c r="A5408" s="2">
        <v>5407</v>
      </c>
      <c r="B5408" s="2" t="s">
        <v>8205</v>
      </c>
      <c r="C5408" s="2">
        <f>YEAR(Data!$D5408)</f>
        <v>2013</v>
      </c>
      <c r="D5408" s="7">
        <v>41327</v>
      </c>
      <c r="E5408" s="7">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c r="W5408" t="str">
        <f>TEXT(Table_1[[#This Row],[Order Date]],"mmmm")</f>
        <v>February</v>
      </c>
    </row>
    <row r="5409" spans="1:23" ht="14.25" customHeight="1">
      <c r="A5409" s="2">
        <v>5408</v>
      </c>
      <c r="B5409" s="2" t="s">
        <v>8206</v>
      </c>
      <c r="C5409" s="2">
        <f>YEAR(Data!$D5409)</f>
        <v>2014</v>
      </c>
      <c r="D5409" s="7">
        <v>41982</v>
      </c>
      <c r="E5409" s="7">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c r="W5409" t="str">
        <f>TEXT(Table_1[[#This Row],[Order Date]],"mmmm")</f>
        <v>December</v>
      </c>
    </row>
    <row r="5410" spans="1:23" ht="14.25" customHeight="1">
      <c r="A5410" s="2">
        <v>5409</v>
      </c>
      <c r="B5410" s="2" t="s">
        <v>8206</v>
      </c>
      <c r="C5410" s="2">
        <f>YEAR(Data!$D5410)</f>
        <v>2014</v>
      </c>
      <c r="D5410" s="7">
        <v>41982</v>
      </c>
      <c r="E5410" s="7">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c r="W5410" t="str">
        <f>TEXT(Table_1[[#This Row],[Order Date]],"mmmm")</f>
        <v>December</v>
      </c>
    </row>
    <row r="5411" spans="1:23" ht="14.25" customHeight="1">
      <c r="A5411" s="2">
        <v>5410</v>
      </c>
      <c r="B5411" s="2" t="s">
        <v>8206</v>
      </c>
      <c r="C5411" s="2">
        <f>YEAR(Data!$D5411)</f>
        <v>2014</v>
      </c>
      <c r="D5411" s="7">
        <v>41982</v>
      </c>
      <c r="E5411" s="7">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c r="W5411" t="str">
        <f>TEXT(Table_1[[#This Row],[Order Date]],"mmmm")</f>
        <v>December</v>
      </c>
    </row>
    <row r="5412" spans="1:23" ht="14.25" customHeight="1">
      <c r="A5412" s="2">
        <v>5411</v>
      </c>
      <c r="B5412" s="2" t="s">
        <v>8206</v>
      </c>
      <c r="C5412" s="2">
        <f>YEAR(Data!$D5412)</f>
        <v>2014</v>
      </c>
      <c r="D5412" s="7">
        <v>41982</v>
      </c>
      <c r="E5412" s="7">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c r="W5412" t="str">
        <f>TEXT(Table_1[[#This Row],[Order Date]],"mmmm")</f>
        <v>December</v>
      </c>
    </row>
    <row r="5413" spans="1:23" ht="14.25" customHeight="1">
      <c r="A5413" s="2">
        <v>5412</v>
      </c>
      <c r="B5413" s="2" t="s">
        <v>8208</v>
      </c>
      <c r="C5413" s="2">
        <f>YEAR(Data!$D5413)</f>
        <v>2014</v>
      </c>
      <c r="D5413" s="7">
        <v>41901</v>
      </c>
      <c r="E5413" s="7">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c r="W5413" t="str">
        <f>TEXT(Table_1[[#This Row],[Order Date]],"mmmm")</f>
        <v>September</v>
      </c>
    </row>
    <row r="5414" spans="1:23" ht="14.25" customHeight="1">
      <c r="A5414" s="2">
        <v>5413</v>
      </c>
      <c r="B5414" s="2" t="s">
        <v>8208</v>
      </c>
      <c r="C5414" s="2">
        <f>YEAR(Data!$D5414)</f>
        <v>2014</v>
      </c>
      <c r="D5414" s="7">
        <v>41901</v>
      </c>
      <c r="E5414" s="7">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c r="W5414" t="str">
        <f>TEXT(Table_1[[#This Row],[Order Date]],"mmmm")</f>
        <v>September</v>
      </c>
    </row>
    <row r="5415" spans="1:23" ht="14.25" customHeight="1">
      <c r="A5415" s="2">
        <v>5414</v>
      </c>
      <c r="B5415" s="2" t="s">
        <v>8212</v>
      </c>
      <c r="C5415" s="2">
        <f>YEAR(Data!$D5415)</f>
        <v>2013</v>
      </c>
      <c r="D5415" s="7">
        <v>41529</v>
      </c>
      <c r="E5415" s="7">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c r="W5415" t="str">
        <f>TEXT(Table_1[[#This Row],[Order Date]],"mmmm")</f>
        <v>September</v>
      </c>
    </row>
    <row r="5416" spans="1:23" ht="14.25" customHeight="1">
      <c r="A5416" s="2">
        <v>5415</v>
      </c>
      <c r="B5416" s="2" t="s">
        <v>8213</v>
      </c>
      <c r="C5416" s="2">
        <f>YEAR(Data!$D5416)</f>
        <v>2014</v>
      </c>
      <c r="D5416" s="7">
        <v>41906</v>
      </c>
      <c r="E5416" s="7">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c r="W5416" t="str">
        <f>TEXT(Table_1[[#This Row],[Order Date]],"mmmm")</f>
        <v>September</v>
      </c>
    </row>
    <row r="5417" spans="1:23" ht="14.25" customHeight="1">
      <c r="A5417" s="2">
        <v>5416</v>
      </c>
      <c r="B5417" s="2" t="s">
        <v>8213</v>
      </c>
      <c r="C5417" s="2">
        <f>YEAR(Data!$D5417)</f>
        <v>2014</v>
      </c>
      <c r="D5417" s="7">
        <v>41906</v>
      </c>
      <c r="E5417" s="7">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c r="W5417" t="str">
        <f>TEXT(Table_1[[#This Row],[Order Date]],"mmmm")</f>
        <v>September</v>
      </c>
    </row>
    <row r="5418" spans="1:23" ht="14.25" customHeight="1">
      <c r="A5418" s="2">
        <v>5417</v>
      </c>
      <c r="B5418" s="2" t="s">
        <v>8213</v>
      </c>
      <c r="C5418" s="2">
        <f>YEAR(Data!$D5418)</f>
        <v>2014</v>
      </c>
      <c r="D5418" s="7">
        <v>41906</v>
      </c>
      <c r="E5418" s="7">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c r="W5418" t="str">
        <f>TEXT(Table_1[[#This Row],[Order Date]],"mmmm")</f>
        <v>September</v>
      </c>
    </row>
    <row r="5419" spans="1:23" ht="14.25" customHeight="1">
      <c r="A5419" s="2">
        <v>5418</v>
      </c>
      <c r="B5419" s="2" t="s">
        <v>8214</v>
      </c>
      <c r="C5419" s="2">
        <f>YEAR(Data!$D5419)</f>
        <v>2011</v>
      </c>
      <c r="D5419" s="7">
        <v>40822</v>
      </c>
      <c r="E5419" s="7">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c r="W5419" t="str">
        <f>TEXT(Table_1[[#This Row],[Order Date]],"mmmm")</f>
        <v>October</v>
      </c>
    </row>
    <row r="5420" spans="1:23" ht="14.25" customHeight="1">
      <c r="A5420" s="2">
        <v>5419</v>
      </c>
      <c r="B5420" s="2" t="s">
        <v>8217</v>
      </c>
      <c r="C5420" s="2">
        <f>YEAR(Data!$D5420)</f>
        <v>2012</v>
      </c>
      <c r="D5420" s="7">
        <v>41205</v>
      </c>
      <c r="E5420" s="7">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c r="W5420" t="str">
        <f>TEXT(Table_1[[#This Row],[Order Date]],"mmmm")</f>
        <v>October</v>
      </c>
    </row>
    <row r="5421" spans="1:23" ht="14.25" customHeight="1">
      <c r="A5421" s="2">
        <v>5420</v>
      </c>
      <c r="B5421" s="2" t="s">
        <v>8217</v>
      </c>
      <c r="C5421" s="2">
        <f>YEAR(Data!$D5421)</f>
        <v>2012</v>
      </c>
      <c r="D5421" s="7">
        <v>41205</v>
      </c>
      <c r="E5421" s="7">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c r="W5421" t="str">
        <f>TEXT(Table_1[[#This Row],[Order Date]],"mmmm")</f>
        <v>October</v>
      </c>
    </row>
    <row r="5422" spans="1:23" ht="14.25" customHeight="1">
      <c r="A5422" s="2">
        <v>5421</v>
      </c>
      <c r="B5422" s="2" t="s">
        <v>8218</v>
      </c>
      <c r="C5422" s="2">
        <f>YEAR(Data!$D5422)</f>
        <v>2013</v>
      </c>
      <c r="D5422" s="7">
        <v>41365</v>
      </c>
      <c r="E5422" s="7">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c r="W5422" t="str">
        <f>TEXT(Table_1[[#This Row],[Order Date]],"mmmm")</f>
        <v>April</v>
      </c>
    </row>
    <row r="5423" spans="1:23" ht="14.25" customHeight="1">
      <c r="A5423" s="2">
        <v>5422</v>
      </c>
      <c r="B5423" s="2" t="s">
        <v>8218</v>
      </c>
      <c r="C5423" s="2">
        <f>YEAR(Data!$D5423)</f>
        <v>2013</v>
      </c>
      <c r="D5423" s="7">
        <v>41365</v>
      </c>
      <c r="E5423" s="7">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c r="W5423" t="str">
        <f>TEXT(Table_1[[#This Row],[Order Date]],"mmmm")</f>
        <v>April</v>
      </c>
    </row>
    <row r="5424" spans="1:23" ht="14.25" customHeight="1">
      <c r="A5424" s="2">
        <v>5423</v>
      </c>
      <c r="B5424" s="2" t="s">
        <v>8219</v>
      </c>
      <c r="C5424" s="2">
        <f>YEAR(Data!$D5424)</f>
        <v>2013</v>
      </c>
      <c r="D5424" s="7">
        <v>41638</v>
      </c>
      <c r="E5424" s="7">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c r="W5424" t="str">
        <f>TEXT(Table_1[[#This Row],[Order Date]],"mmmm")</f>
        <v>December</v>
      </c>
    </row>
    <row r="5425" spans="1:23" ht="14.25" customHeight="1">
      <c r="A5425" s="2">
        <v>5424</v>
      </c>
      <c r="B5425" s="2" t="s">
        <v>8220</v>
      </c>
      <c r="C5425" s="2">
        <f>YEAR(Data!$D5425)</f>
        <v>2014</v>
      </c>
      <c r="D5425" s="7">
        <v>41947</v>
      </c>
      <c r="E5425" s="7">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c r="W5425" t="str">
        <f>TEXT(Table_1[[#This Row],[Order Date]],"mmmm")</f>
        <v>November</v>
      </c>
    </row>
    <row r="5426" spans="1:23" ht="14.25" customHeight="1">
      <c r="A5426" s="2">
        <v>5425</v>
      </c>
      <c r="B5426" s="2" t="s">
        <v>8223</v>
      </c>
      <c r="C5426" s="2">
        <f>YEAR(Data!$D5426)</f>
        <v>2014</v>
      </c>
      <c r="D5426" s="7">
        <v>41660</v>
      </c>
      <c r="E5426" s="7">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c r="W5426" t="str">
        <f>TEXT(Table_1[[#This Row],[Order Date]],"mmmm")</f>
        <v>January</v>
      </c>
    </row>
    <row r="5427" spans="1:23" ht="14.25" customHeight="1">
      <c r="A5427" s="2">
        <v>5426</v>
      </c>
      <c r="B5427" s="2" t="s">
        <v>8224</v>
      </c>
      <c r="C5427" s="2">
        <f>YEAR(Data!$D5427)</f>
        <v>2013</v>
      </c>
      <c r="D5427" s="7">
        <v>41612</v>
      </c>
      <c r="E5427" s="7">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c r="W5427" t="str">
        <f>TEXT(Table_1[[#This Row],[Order Date]],"mmmm")</f>
        <v>December</v>
      </c>
    </row>
    <row r="5428" spans="1:23" ht="14.25" customHeight="1">
      <c r="A5428" s="2">
        <v>5427</v>
      </c>
      <c r="B5428" s="2" t="s">
        <v>8224</v>
      </c>
      <c r="C5428" s="2">
        <f>YEAR(Data!$D5428)</f>
        <v>2013</v>
      </c>
      <c r="D5428" s="7">
        <v>41612</v>
      </c>
      <c r="E5428" s="7">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c r="W5428" t="str">
        <f>TEXT(Table_1[[#This Row],[Order Date]],"mmmm")</f>
        <v>December</v>
      </c>
    </row>
    <row r="5429" spans="1:23" ht="14.25" customHeight="1">
      <c r="A5429" s="2">
        <v>5428</v>
      </c>
      <c r="B5429" s="2" t="s">
        <v>8227</v>
      </c>
      <c r="C5429" s="2">
        <f>YEAR(Data!$D5429)</f>
        <v>2013</v>
      </c>
      <c r="D5429" s="7">
        <v>41440</v>
      </c>
      <c r="E5429" s="7">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c r="W5429" t="str">
        <f>TEXT(Table_1[[#This Row],[Order Date]],"mmmm")</f>
        <v>June</v>
      </c>
    </row>
    <row r="5430" spans="1:23" ht="14.25" customHeight="1">
      <c r="A5430" s="2">
        <v>5429</v>
      </c>
      <c r="B5430" s="2" t="s">
        <v>8230</v>
      </c>
      <c r="C5430" s="2">
        <f>YEAR(Data!$D5430)</f>
        <v>2013</v>
      </c>
      <c r="D5430" s="7">
        <v>41520</v>
      </c>
      <c r="E5430" s="7">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c r="W5430" t="str">
        <f>TEXT(Table_1[[#This Row],[Order Date]],"mmmm")</f>
        <v>September</v>
      </c>
    </row>
    <row r="5431" spans="1:23" ht="14.25" customHeight="1">
      <c r="A5431" s="2">
        <v>5430</v>
      </c>
      <c r="B5431" s="2" t="s">
        <v>8231</v>
      </c>
      <c r="C5431" s="2">
        <f>YEAR(Data!$D5431)</f>
        <v>2011</v>
      </c>
      <c r="D5431" s="7">
        <v>40791</v>
      </c>
      <c r="E5431" s="7">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c r="W5431" t="str">
        <f>TEXT(Table_1[[#This Row],[Order Date]],"mmmm")</f>
        <v>September</v>
      </c>
    </row>
    <row r="5432" spans="1:23" ht="14.25" customHeight="1">
      <c r="A5432" s="2">
        <v>5431</v>
      </c>
      <c r="B5432" s="2" t="s">
        <v>8232</v>
      </c>
      <c r="C5432" s="2">
        <f>YEAR(Data!$D5432)</f>
        <v>2014</v>
      </c>
      <c r="D5432" s="7">
        <v>41934</v>
      </c>
      <c r="E5432" s="7">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c r="W5432" t="str">
        <f>TEXT(Table_1[[#This Row],[Order Date]],"mmmm")</f>
        <v>October</v>
      </c>
    </row>
    <row r="5433" spans="1:23" ht="14.25" customHeight="1">
      <c r="A5433" s="2">
        <v>5432</v>
      </c>
      <c r="B5433" s="2" t="s">
        <v>8232</v>
      </c>
      <c r="C5433" s="2">
        <f>YEAR(Data!$D5433)</f>
        <v>2014</v>
      </c>
      <c r="D5433" s="7">
        <v>41934</v>
      </c>
      <c r="E5433" s="7">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c r="W5433" t="str">
        <f>TEXT(Table_1[[#This Row],[Order Date]],"mmmm")</f>
        <v>October</v>
      </c>
    </row>
    <row r="5434" spans="1:23" ht="14.25" customHeight="1">
      <c r="A5434" s="2">
        <v>5433</v>
      </c>
      <c r="B5434" s="2" t="s">
        <v>8232</v>
      </c>
      <c r="C5434" s="2">
        <f>YEAR(Data!$D5434)</f>
        <v>2014</v>
      </c>
      <c r="D5434" s="7">
        <v>41934</v>
      </c>
      <c r="E5434" s="7">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c r="W5434" t="str">
        <f>TEXT(Table_1[[#This Row],[Order Date]],"mmmm")</f>
        <v>October</v>
      </c>
    </row>
    <row r="5435" spans="1:23" ht="14.25" customHeight="1">
      <c r="A5435" s="2">
        <v>5434</v>
      </c>
      <c r="B5435" s="2" t="s">
        <v>8235</v>
      </c>
      <c r="C5435" s="2">
        <f>YEAR(Data!$D5435)</f>
        <v>2014</v>
      </c>
      <c r="D5435" s="7">
        <v>41755</v>
      </c>
      <c r="E5435" s="7">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c r="W5435" t="str">
        <f>TEXT(Table_1[[#This Row],[Order Date]],"mmmm")</f>
        <v>April</v>
      </c>
    </row>
    <row r="5436" spans="1:23" ht="14.25" customHeight="1">
      <c r="A5436" s="2">
        <v>5435</v>
      </c>
      <c r="B5436" s="2" t="s">
        <v>8236</v>
      </c>
      <c r="C5436" s="2">
        <f>YEAR(Data!$D5436)</f>
        <v>2012</v>
      </c>
      <c r="D5436" s="7">
        <v>41201</v>
      </c>
      <c r="E5436" s="7">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c r="W5436" t="str">
        <f>TEXT(Table_1[[#This Row],[Order Date]],"mmmm")</f>
        <v>October</v>
      </c>
    </row>
    <row r="5437" spans="1:23" ht="14.25" customHeight="1">
      <c r="A5437" s="2">
        <v>5436</v>
      </c>
      <c r="B5437" s="2" t="s">
        <v>8236</v>
      </c>
      <c r="C5437" s="2">
        <f>YEAR(Data!$D5437)</f>
        <v>2012</v>
      </c>
      <c r="D5437" s="7">
        <v>41201</v>
      </c>
      <c r="E5437" s="7">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c r="W5437" t="str">
        <f>TEXT(Table_1[[#This Row],[Order Date]],"mmmm")</f>
        <v>October</v>
      </c>
    </row>
    <row r="5438" spans="1:23" ht="14.25" customHeight="1">
      <c r="A5438" s="2">
        <v>5437</v>
      </c>
      <c r="B5438" s="2" t="s">
        <v>8239</v>
      </c>
      <c r="C5438" s="2">
        <f>YEAR(Data!$D5438)</f>
        <v>2011</v>
      </c>
      <c r="D5438" s="7">
        <v>40729</v>
      </c>
      <c r="E5438" s="7">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c r="W5438" t="str">
        <f>TEXT(Table_1[[#This Row],[Order Date]],"mmmm")</f>
        <v>July</v>
      </c>
    </row>
    <row r="5439" spans="1:23" ht="14.25" customHeight="1">
      <c r="A5439" s="2">
        <v>5438</v>
      </c>
      <c r="B5439" s="2" t="s">
        <v>8239</v>
      </c>
      <c r="C5439" s="2">
        <f>YEAR(Data!$D5439)</f>
        <v>2011</v>
      </c>
      <c r="D5439" s="7">
        <v>40729</v>
      </c>
      <c r="E5439" s="7">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c r="W5439" t="str">
        <f>TEXT(Table_1[[#This Row],[Order Date]],"mmmm")</f>
        <v>July</v>
      </c>
    </row>
    <row r="5440" spans="1:23" ht="14.25" customHeight="1">
      <c r="A5440" s="2">
        <v>5439</v>
      </c>
      <c r="B5440" s="2" t="s">
        <v>8239</v>
      </c>
      <c r="C5440" s="2">
        <f>YEAR(Data!$D5440)</f>
        <v>2011</v>
      </c>
      <c r="D5440" s="7">
        <v>40729</v>
      </c>
      <c r="E5440" s="7">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c r="W5440" t="str">
        <f>TEXT(Table_1[[#This Row],[Order Date]],"mmmm")</f>
        <v>July</v>
      </c>
    </row>
    <row r="5441" spans="1:23" ht="14.25" customHeight="1">
      <c r="A5441" s="2">
        <v>5440</v>
      </c>
      <c r="B5441" s="2" t="s">
        <v>8242</v>
      </c>
      <c r="C5441" s="2">
        <f>YEAR(Data!$D5441)</f>
        <v>2013</v>
      </c>
      <c r="D5441" s="7">
        <v>41369</v>
      </c>
      <c r="E5441" s="7">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c r="W5441" t="str">
        <f>TEXT(Table_1[[#This Row],[Order Date]],"mmmm")</f>
        <v>April</v>
      </c>
    </row>
    <row r="5442" spans="1:23" ht="14.25" customHeight="1">
      <c r="A5442" s="2">
        <v>5441</v>
      </c>
      <c r="B5442" s="2" t="s">
        <v>8243</v>
      </c>
      <c r="C5442" s="2">
        <f>YEAR(Data!$D5442)</f>
        <v>2014</v>
      </c>
      <c r="D5442" s="7">
        <v>41957</v>
      </c>
      <c r="E5442" s="7">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c r="W5442" t="str">
        <f>TEXT(Table_1[[#This Row],[Order Date]],"mmmm")</f>
        <v>November</v>
      </c>
    </row>
    <row r="5443" spans="1:23" ht="14.25" customHeight="1">
      <c r="A5443" s="2">
        <v>5442</v>
      </c>
      <c r="B5443" s="2" t="s">
        <v>8245</v>
      </c>
      <c r="C5443" s="2">
        <f>YEAR(Data!$D5443)</f>
        <v>2014</v>
      </c>
      <c r="D5443" s="7">
        <v>41892</v>
      </c>
      <c r="E5443" s="7">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c r="W5443" t="str">
        <f>TEXT(Table_1[[#This Row],[Order Date]],"mmmm")</f>
        <v>September</v>
      </c>
    </row>
    <row r="5444" spans="1:23" ht="14.25" customHeight="1">
      <c r="A5444" s="2">
        <v>5443</v>
      </c>
      <c r="B5444" s="2" t="s">
        <v>8248</v>
      </c>
      <c r="C5444" s="2">
        <f>YEAR(Data!$D5444)</f>
        <v>2012</v>
      </c>
      <c r="D5444" s="7">
        <v>41016</v>
      </c>
      <c r="E5444" s="7">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c r="W5444" t="str">
        <f>TEXT(Table_1[[#This Row],[Order Date]],"mmmm")</f>
        <v>April</v>
      </c>
    </row>
    <row r="5445" spans="1:23" ht="14.25" customHeight="1">
      <c r="A5445" s="2">
        <v>5444</v>
      </c>
      <c r="B5445" s="2" t="s">
        <v>8248</v>
      </c>
      <c r="C5445" s="2">
        <f>YEAR(Data!$D5445)</f>
        <v>2012</v>
      </c>
      <c r="D5445" s="7">
        <v>41016</v>
      </c>
      <c r="E5445" s="7">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c r="W5445" t="str">
        <f>TEXT(Table_1[[#This Row],[Order Date]],"mmmm")</f>
        <v>April</v>
      </c>
    </row>
    <row r="5446" spans="1:23" ht="14.25" customHeight="1">
      <c r="A5446" s="2">
        <v>5445</v>
      </c>
      <c r="B5446" s="2" t="s">
        <v>8248</v>
      </c>
      <c r="C5446" s="2">
        <f>YEAR(Data!$D5446)</f>
        <v>2012</v>
      </c>
      <c r="D5446" s="7">
        <v>41016</v>
      </c>
      <c r="E5446" s="7">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c r="W5446" t="str">
        <f>TEXT(Table_1[[#This Row],[Order Date]],"mmmm")</f>
        <v>April</v>
      </c>
    </row>
    <row r="5447" spans="1:23" ht="14.25" customHeight="1">
      <c r="A5447" s="2">
        <v>5446</v>
      </c>
      <c r="B5447" s="2" t="s">
        <v>8251</v>
      </c>
      <c r="C5447" s="2">
        <f>YEAR(Data!$D5447)</f>
        <v>2013</v>
      </c>
      <c r="D5447" s="7">
        <v>41481</v>
      </c>
      <c r="E5447" s="7">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c r="W5447" t="str">
        <f>TEXT(Table_1[[#This Row],[Order Date]],"mmmm")</f>
        <v>July</v>
      </c>
    </row>
    <row r="5448" spans="1:23" ht="14.25" customHeight="1">
      <c r="A5448" s="2">
        <v>5447</v>
      </c>
      <c r="B5448" s="2" t="s">
        <v>8252</v>
      </c>
      <c r="C5448" s="2">
        <f>YEAR(Data!$D5448)</f>
        <v>2013</v>
      </c>
      <c r="D5448" s="7">
        <v>41513</v>
      </c>
      <c r="E5448" s="7">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c r="W5448" t="str">
        <f>TEXT(Table_1[[#This Row],[Order Date]],"mmmm")</f>
        <v>August</v>
      </c>
    </row>
    <row r="5449" spans="1:23" ht="14.25" customHeight="1">
      <c r="A5449" s="2">
        <v>5448</v>
      </c>
      <c r="B5449" s="2" t="s">
        <v>8252</v>
      </c>
      <c r="C5449" s="2">
        <f>YEAR(Data!$D5449)</f>
        <v>2013</v>
      </c>
      <c r="D5449" s="7">
        <v>41513</v>
      </c>
      <c r="E5449" s="7">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c r="W5449" t="str">
        <f>TEXT(Table_1[[#This Row],[Order Date]],"mmmm")</f>
        <v>August</v>
      </c>
    </row>
    <row r="5450" spans="1:23" ht="14.25" customHeight="1">
      <c r="A5450" s="2">
        <v>5449</v>
      </c>
      <c r="B5450" s="2" t="s">
        <v>8253</v>
      </c>
      <c r="C5450" s="2">
        <f>YEAR(Data!$D5450)</f>
        <v>2011</v>
      </c>
      <c r="D5450" s="7">
        <v>40798</v>
      </c>
      <c r="E5450" s="7">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c r="W5450" t="str">
        <f>TEXT(Table_1[[#This Row],[Order Date]],"mmmm")</f>
        <v>September</v>
      </c>
    </row>
    <row r="5451" spans="1:23" ht="14.25" customHeight="1">
      <c r="A5451" s="2">
        <v>5450</v>
      </c>
      <c r="B5451" s="2" t="s">
        <v>8253</v>
      </c>
      <c r="C5451" s="2">
        <f>YEAR(Data!$D5451)</f>
        <v>2011</v>
      </c>
      <c r="D5451" s="7">
        <v>40798</v>
      </c>
      <c r="E5451" s="7">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c r="W5451" t="str">
        <f>TEXT(Table_1[[#This Row],[Order Date]],"mmmm")</f>
        <v>September</v>
      </c>
    </row>
    <row r="5452" spans="1:23" ht="14.25" customHeight="1">
      <c r="A5452" s="2">
        <v>5451</v>
      </c>
      <c r="B5452" s="2" t="s">
        <v>8253</v>
      </c>
      <c r="C5452" s="2">
        <f>YEAR(Data!$D5452)</f>
        <v>2011</v>
      </c>
      <c r="D5452" s="7">
        <v>40798</v>
      </c>
      <c r="E5452" s="7">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c r="W5452" t="str">
        <f>TEXT(Table_1[[#This Row],[Order Date]],"mmmm")</f>
        <v>September</v>
      </c>
    </row>
    <row r="5453" spans="1:23" ht="14.25" customHeight="1">
      <c r="A5453" s="2">
        <v>5452</v>
      </c>
      <c r="B5453" s="2" t="s">
        <v>8253</v>
      </c>
      <c r="C5453" s="2">
        <f>YEAR(Data!$D5453)</f>
        <v>2011</v>
      </c>
      <c r="D5453" s="7">
        <v>40798</v>
      </c>
      <c r="E5453" s="7">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c r="W5453" t="str">
        <f>TEXT(Table_1[[#This Row],[Order Date]],"mmmm")</f>
        <v>September</v>
      </c>
    </row>
    <row r="5454" spans="1:23" ht="14.25" customHeight="1">
      <c r="A5454" s="2">
        <v>5453</v>
      </c>
      <c r="B5454" s="2" t="s">
        <v>8254</v>
      </c>
      <c r="C5454" s="2">
        <f>YEAR(Data!$D5454)</f>
        <v>2013</v>
      </c>
      <c r="D5454" s="7">
        <v>41478</v>
      </c>
      <c r="E5454" s="7">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c r="W5454" t="str">
        <f>TEXT(Table_1[[#This Row],[Order Date]],"mmmm")</f>
        <v>July</v>
      </c>
    </row>
    <row r="5455" spans="1:23" ht="14.25" customHeight="1">
      <c r="A5455" s="2">
        <v>5454</v>
      </c>
      <c r="B5455" s="2" t="s">
        <v>8255</v>
      </c>
      <c r="C5455" s="2">
        <f>YEAR(Data!$D5455)</f>
        <v>2014</v>
      </c>
      <c r="D5455" s="7">
        <v>41779</v>
      </c>
      <c r="E5455" s="7">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c r="W5455" t="str">
        <f>TEXT(Table_1[[#This Row],[Order Date]],"mmmm")</f>
        <v>May</v>
      </c>
    </row>
    <row r="5456" spans="1:23" ht="14.25" customHeight="1">
      <c r="A5456" s="2">
        <v>5455</v>
      </c>
      <c r="B5456" s="2" t="s">
        <v>8256</v>
      </c>
      <c r="C5456" s="2">
        <f>YEAR(Data!$D5456)</f>
        <v>2014</v>
      </c>
      <c r="D5456" s="7">
        <v>41758</v>
      </c>
      <c r="E5456" s="7">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c r="W5456" t="str">
        <f>TEXT(Table_1[[#This Row],[Order Date]],"mmmm")</f>
        <v>April</v>
      </c>
    </row>
    <row r="5457" spans="1:23" ht="14.25" customHeight="1">
      <c r="A5457" s="2">
        <v>5456</v>
      </c>
      <c r="B5457" s="2" t="s">
        <v>8256</v>
      </c>
      <c r="C5457" s="2">
        <f>YEAR(Data!$D5457)</f>
        <v>2014</v>
      </c>
      <c r="D5457" s="7">
        <v>41758</v>
      </c>
      <c r="E5457" s="7">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c r="W5457" t="str">
        <f>TEXT(Table_1[[#This Row],[Order Date]],"mmmm")</f>
        <v>April</v>
      </c>
    </row>
    <row r="5458" spans="1:23" ht="14.25" customHeight="1">
      <c r="A5458" s="2">
        <v>5457</v>
      </c>
      <c r="B5458" s="2" t="s">
        <v>8257</v>
      </c>
      <c r="C5458" s="2">
        <f>YEAR(Data!$D5458)</f>
        <v>2014</v>
      </c>
      <c r="D5458" s="7">
        <v>42003</v>
      </c>
      <c r="E5458" s="7">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c r="W5458" t="str">
        <f>TEXT(Table_1[[#This Row],[Order Date]],"mmmm")</f>
        <v>December</v>
      </c>
    </row>
    <row r="5459" spans="1:23" ht="14.25" customHeight="1">
      <c r="A5459" s="2">
        <v>5458</v>
      </c>
      <c r="B5459" s="2" t="s">
        <v>8257</v>
      </c>
      <c r="C5459" s="2">
        <f>YEAR(Data!$D5459)</f>
        <v>2014</v>
      </c>
      <c r="D5459" s="7">
        <v>42003</v>
      </c>
      <c r="E5459" s="7">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c r="W5459" t="str">
        <f>TEXT(Table_1[[#This Row],[Order Date]],"mmmm")</f>
        <v>December</v>
      </c>
    </row>
    <row r="5460" spans="1:23" ht="14.25" customHeight="1">
      <c r="A5460" s="2">
        <v>5459</v>
      </c>
      <c r="B5460" s="2" t="s">
        <v>8260</v>
      </c>
      <c r="C5460" s="2">
        <f>YEAR(Data!$D5460)</f>
        <v>2014</v>
      </c>
      <c r="D5460" s="7">
        <v>41887</v>
      </c>
      <c r="E5460" s="7">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c r="W5460" t="str">
        <f>TEXT(Table_1[[#This Row],[Order Date]],"mmmm")</f>
        <v>September</v>
      </c>
    </row>
    <row r="5461" spans="1:23" ht="14.25" customHeight="1">
      <c r="A5461" s="2">
        <v>5460</v>
      </c>
      <c r="B5461" s="2" t="s">
        <v>8260</v>
      </c>
      <c r="C5461" s="2">
        <f>YEAR(Data!$D5461)</f>
        <v>2014</v>
      </c>
      <c r="D5461" s="7">
        <v>41887</v>
      </c>
      <c r="E5461" s="7">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c r="W5461" t="str">
        <f>TEXT(Table_1[[#This Row],[Order Date]],"mmmm")</f>
        <v>September</v>
      </c>
    </row>
    <row r="5462" spans="1:23" ht="14.25" customHeight="1">
      <c r="A5462" s="2">
        <v>5461</v>
      </c>
      <c r="B5462" s="2" t="s">
        <v>8263</v>
      </c>
      <c r="C5462" s="2">
        <f>YEAR(Data!$D5462)</f>
        <v>2011</v>
      </c>
      <c r="D5462" s="7">
        <v>40623</v>
      </c>
      <c r="E5462" s="7">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c r="W5462" t="str">
        <f>TEXT(Table_1[[#This Row],[Order Date]],"mmmm")</f>
        <v>March</v>
      </c>
    </row>
    <row r="5463" spans="1:23" ht="14.25" customHeight="1">
      <c r="A5463" s="2">
        <v>5462</v>
      </c>
      <c r="B5463" s="2" t="s">
        <v>8264</v>
      </c>
      <c r="C5463" s="2">
        <f>YEAR(Data!$D5463)</f>
        <v>2014</v>
      </c>
      <c r="D5463" s="7">
        <v>41911</v>
      </c>
      <c r="E5463" s="7">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c r="W5463" t="str">
        <f>TEXT(Table_1[[#This Row],[Order Date]],"mmmm")</f>
        <v>September</v>
      </c>
    </row>
    <row r="5464" spans="1:23" ht="14.25" customHeight="1">
      <c r="A5464" s="2">
        <v>5463</v>
      </c>
      <c r="B5464" s="2" t="s">
        <v>8265</v>
      </c>
      <c r="C5464" s="2">
        <f>YEAR(Data!$D5464)</f>
        <v>2011</v>
      </c>
      <c r="D5464" s="7">
        <v>40563</v>
      </c>
      <c r="E5464" s="7">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c r="W5464" t="str">
        <f>TEXT(Table_1[[#This Row],[Order Date]],"mmmm")</f>
        <v>January</v>
      </c>
    </row>
    <row r="5465" spans="1:23" ht="14.25" customHeight="1">
      <c r="A5465" s="2">
        <v>5464</v>
      </c>
      <c r="B5465" s="2" t="s">
        <v>8265</v>
      </c>
      <c r="C5465" s="2">
        <f>YEAR(Data!$D5465)</f>
        <v>2011</v>
      </c>
      <c r="D5465" s="7">
        <v>40563</v>
      </c>
      <c r="E5465" s="7">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c r="W5465" t="str">
        <f>TEXT(Table_1[[#This Row],[Order Date]],"mmmm")</f>
        <v>January</v>
      </c>
    </row>
    <row r="5466" spans="1:23" ht="14.25" customHeight="1">
      <c r="A5466" s="2">
        <v>5465</v>
      </c>
      <c r="B5466" s="2" t="s">
        <v>8265</v>
      </c>
      <c r="C5466" s="2">
        <f>YEAR(Data!$D5466)</f>
        <v>2011</v>
      </c>
      <c r="D5466" s="7">
        <v>40563</v>
      </c>
      <c r="E5466" s="7">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c r="W5466" t="str">
        <f>TEXT(Table_1[[#This Row],[Order Date]],"mmmm")</f>
        <v>January</v>
      </c>
    </row>
    <row r="5467" spans="1:23" ht="14.25" customHeight="1">
      <c r="A5467" s="2">
        <v>5466</v>
      </c>
      <c r="B5467" s="2" t="s">
        <v>8265</v>
      </c>
      <c r="C5467" s="2">
        <f>YEAR(Data!$D5467)</f>
        <v>2011</v>
      </c>
      <c r="D5467" s="7">
        <v>40563</v>
      </c>
      <c r="E5467" s="7">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c r="W5467" t="str">
        <f>TEXT(Table_1[[#This Row],[Order Date]],"mmmm")</f>
        <v>January</v>
      </c>
    </row>
    <row r="5468" spans="1:23" ht="14.25" customHeight="1">
      <c r="A5468" s="2">
        <v>5467</v>
      </c>
      <c r="B5468" s="2" t="s">
        <v>8266</v>
      </c>
      <c r="C5468" s="2">
        <f>YEAR(Data!$D5468)</f>
        <v>2011</v>
      </c>
      <c r="D5468" s="7">
        <v>40589</v>
      </c>
      <c r="E5468" s="7">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c r="W5468" t="str">
        <f>TEXT(Table_1[[#This Row],[Order Date]],"mmmm")</f>
        <v>February</v>
      </c>
    </row>
    <row r="5469" spans="1:23" ht="14.25" customHeight="1">
      <c r="A5469" s="2">
        <v>5468</v>
      </c>
      <c r="B5469" s="2" t="s">
        <v>8267</v>
      </c>
      <c r="C5469" s="2">
        <f>YEAR(Data!$D5469)</f>
        <v>2013</v>
      </c>
      <c r="D5469" s="7">
        <v>41435</v>
      </c>
      <c r="E5469" s="7">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c r="W5469" t="str">
        <f>TEXT(Table_1[[#This Row],[Order Date]],"mmmm")</f>
        <v>June</v>
      </c>
    </row>
    <row r="5470" spans="1:23" ht="14.25" customHeight="1">
      <c r="A5470" s="2">
        <v>5469</v>
      </c>
      <c r="B5470" s="2" t="s">
        <v>8268</v>
      </c>
      <c r="C5470" s="2">
        <f>YEAR(Data!$D5470)</f>
        <v>2011</v>
      </c>
      <c r="D5470" s="7">
        <v>40812</v>
      </c>
      <c r="E5470" s="7">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c r="W5470" t="str">
        <f>TEXT(Table_1[[#This Row],[Order Date]],"mmmm")</f>
        <v>September</v>
      </c>
    </row>
    <row r="5471" spans="1:23" ht="14.25" customHeight="1">
      <c r="A5471" s="2">
        <v>5470</v>
      </c>
      <c r="B5471" s="2" t="s">
        <v>8268</v>
      </c>
      <c r="C5471" s="2">
        <f>YEAR(Data!$D5471)</f>
        <v>2011</v>
      </c>
      <c r="D5471" s="7">
        <v>40812</v>
      </c>
      <c r="E5471" s="7">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c r="W5471" t="str">
        <f>TEXT(Table_1[[#This Row],[Order Date]],"mmmm")</f>
        <v>September</v>
      </c>
    </row>
    <row r="5472" spans="1:23" ht="14.25" customHeight="1">
      <c r="A5472" s="2">
        <v>5471</v>
      </c>
      <c r="B5472" s="2" t="s">
        <v>8269</v>
      </c>
      <c r="C5472" s="2">
        <f>YEAR(Data!$D5472)</f>
        <v>2013</v>
      </c>
      <c r="D5472" s="7">
        <v>41425</v>
      </c>
      <c r="E5472" s="7">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c r="W5472" t="str">
        <f>TEXT(Table_1[[#This Row],[Order Date]],"mmmm")</f>
        <v>May</v>
      </c>
    </row>
    <row r="5473" spans="1:23" ht="14.25" customHeight="1">
      <c r="A5473" s="2">
        <v>5472</v>
      </c>
      <c r="B5473" s="2" t="s">
        <v>8270</v>
      </c>
      <c r="C5473" s="2">
        <f>YEAR(Data!$D5473)</f>
        <v>2014</v>
      </c>
      <c r="D5473" s="7">
        <v>41993</v>
      </c>
      <c r="E5473" s="7">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c r="W5473" t="str">
        <f>TEXT(Table_1[[#This Row],[Order Date]],"mmmm")</f>
        <v>December</v>
      </c>
    </row>
    <row r="5474" spans="1:23" ht="14.25" customHeight="1">
      <c r="A5474" s="2">
        <v>5473</v>
      </c>
      <c r="B5474" s="2" t="s">
        <v>8270</v>
      </c>
      <c r="C5474" s="2">
        <f>YEAR(Data!$D5474)</f>
        <v>2014</v>
      </c>
      <c r="D5474" s="7">
        <v>41993</v>
      </c>
      <c r="E5474" s="7">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c r="W5474" t="str">
        <f>TEXT(Table_1[[#This Row],[Order Date]],"mmmm")</f>
        <v>December</v>
      </c>
    </row>
    <row r="5475" spans="1:23" ht="14.25" customHeight="1">
      <c r="A5475" s="2">
        <v>5474</v>
      </c>
      <c r="B5475" s="2" t="s">
        <v>8270</v>
      </c>
      <c r="C5475" s="2">
        <f>YEAR(Data!$D5475)</f>
        <v>2014</v>
      </c>
      <c r="D5475" s="7">
        <v>41993</v>
      </c>
      <c r="E5475" s="7">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c r="W5475" t="str">
        <f>TEXT(Table_1[[#This Row],[Order Date]],"mmmm")</f>
        <v>December</v>
      </c>
    </row>
    <row r="5476" spans="1:23" ht="14.25" customHeight="1">
      <c r="A5476" s="2">
        <v>5475</v>
      </c>
      <c r="B5476" s="2" t="s">
        <v>8271</v>
      </c>
      <c r="C5476" s="2">
        <f>YEAR(Data!$D5476)</f>
        <v>2014</v>
      </c>
      <c r="D5476" s="7">
        <v>42000</v>
      </c>
      <c r="E5476" s="7">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c r="W5476" t="str">
        <f>TEXT(Table_1[[#This Row],[Order Date]],"mmmm")</f>
        <v>December</v>
      </c>
    </row>
    <row r="5477" spans="1:23" ht="14.25" customHeight="1">
      <c r="A5477" s="2">
        <v>5476</v>
      </c>
      <c r="B5477" s="2" t="s">
        <v>8272</v>
      </c>
      <c r="C5477" s="2">
        <f>YEAR(Data!$D5477)</f>
        <v>2014</v>
      </c>
      <c r="D5477" s="7">
        <v>41806</v>
      </c>
      <c r="E5477" s="7">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c r="W5477" t="str">
        <f>TEXT(Table_1[[#This Row],[Order Date]],"mmmm")</f>
        <v>June</v>
      </c>
    </row>
    <row r="5478" spans="1:23" ht="14.25" customHeight="1">
      <c r="A5478" s="2">
        <v>5477</v>
      </c>
      <c r="B5478" s="2" t="s">
        <v>8272</v>
      </c>
      <c r="C5478" s="2">
        <f>YEAR(Data!$D5478)</f>
        <v>2014</v>
      </c>
      <c r="D5478" s="7">
        <v>41806</v>
      </c>
      <c r="E5478" s="7">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c r="W5478" t="str">
        <f>TEXT(Table_1[[#This Row],[Order Date]],"mmmm")</f>
        <v>June</v>
      </c>
    </row>
    <row r="5479" spans="1:23" ht="14.25" customHeight="1">
      <c r="A5479" s="2">
        <v>5478</v>
      </c>
      <c r="B5479" s="2" t="s">
        <v>8272</v>
      </c>
      <c r="C5479" s="2">
        <f>YEAR(Data!$D5479)</f>
        <v>2014</v>
      </c>
      <c r="D5479" s="7">
        <v>41806</v>
      </c>
      <c r="E5479" s="7">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c r="W5479" t="str">
        <f>TEXT(Table_1[[#This Row],[Order Date]],"mmmm")</f>
        <v>June</v>
      </c>
    </row>
    <row r="5480" spans="1:23" ht="14.25" customHeight="1">
      <c r="A5480" s="2">
        <v>5479</v>
      </c>
      <c r="B5480" s="2" t="s">
        <v>8273</v>
      </c>
      <c r="C5480" s="2">
        <f>YEAR(Data!$D5480)</f>
        <v>2013</v>
      </c>
      <c r="D5480" s="7">
        <v>41599</v>
      </c>
      <c r="E5480" s="7">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c r="W5480" t="str">
        <f>TEXT(Table_1[[#This Row],[Order Date]],"mmmm")</f>
        <v>November</v>
      </c>
    </row>
    <row r="5481" spans="1:23" ht="14.25" customHeight="1">
      <c r="A5481" s="2">
        <v>5480</v>
      </c>
      <c r="B5481" s="2" t="s">
        <v>8274</v>
      </c>
      <c r="C5481" s="2">
        <f>YEAR(Data!$D5481)</f>
        <v>2011</v>
      </c>
      <c r="D5481" s="7">
        <v>40633</v>
      </c>
      <c r="E5481" s="7">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c r="W5481" t="str">
        <f>TEXT(Table_1[[#This Row],[Order Date]],"mmmm")</f>
        <v>March</v>
      </c>
    </row>
    <row r="5482" spans="1:23" ht="14.25" customHeight="1">
      <c r="A5482" s="2">
        <v>5481</v>
      </c>
      <c r="B5482" s="2" t="s">
        <v>8275</v>
      </c>
      <c r="C5482" s="2">
        <f>YEAR(Data!$D5482)</f>
        <v>2014</v>
      </c>
      <c r="D5482" s="7">
        <v>41921</v>
      </c>
      <c r="E5482" s="7">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c r="W5482" t="str">
        <f>TEXT(Table_1[[#This Row],[Order Date]],"mmmm")</f>
        <v>October</v>
      </c>
    </row>
    <row r="5483" spans="1:23" ht="14.25" customHeight="1">
      <c r="A5483" s="2">
        <v>5482</v>
      </c>
      <c r="B5483" s="2" t="s">
        <v>8275</v>
      </c>
      <c r="C5483" s="2">
        <f>YEAR(Data!$D5483)</f>
        <v>2014</v>
      </c>
      <c r="D5483" s="7">
        <v>41921</v>
      </c>
      <c r="E5483" s="7">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c r="W5483" t="str">
        <f>TEXT(Table_1[[#This Row],[Order Date]],"mmmm")</f>
        <v>October</v>
      </c>
    </row>
    <row r="5484" spans="1:23" ht="14.25" customHeight="1">
      <c r="A5484" s="2">
        <v>5483</v>
      </c>
      <c r="B5484" s="2" t="s">
        <v>8275</v>
      </c>
      <c r="C5484" s="2">
        <f>YEAR(Data!$D5484)</f>
        <v>2014</v>
      </c>
      <c r="D5484" s="7">
        <v>41921</v>
      </c>
      <c r="E5484" s="7">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c r="W5484" t="str">
        <f>TEXT(Table_1[[#This Row],[Order Date]],"mmmm")</f>
        <v>October</v>
      </c>
    </row>
    <row r="5485" spans="1:23" ht="14.25" customHeight="1">
      <c r="A5485" s="2">
        <v>5484</v>
      </c>
      <c r="B5485" s="2" t="s">
        <v>8275</v>
      </c>
      <c r="C5485" s="2">
        <f>YEAR(Data!$D5485)</f>
        <v>2014</v>
      </c>
      <c r="D5485" s="7">
        <v>41921</v>
      </c>
      <c r="E5485" s="7">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c r="W5485" t="str">
        <f>TEXT(Table_1[[#This Row],[Order Date]],"mmmm")</f>
        <v>October</v>
      </c>
    </row>
    <row r="5486" spans="1:23" ht="14.25" customHeight="1">
      <c r="A5486" s="2">
        <v>5485</v>
      </c>
      <c r="B5486" s="2" t="s">
        <v>8276</v>
      </c>
      <c r="C5486" s="2">
        <f>YEAR(Data!$D5486)</f>
        <v>2014</v>
      </c>
      <c r="D5486" s="7">
        <v>41670</v>
      </c>
      <c r="E5486" s="7">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c r="W5486" t="str">
        <f>TEXT(Table_1[[#This Row],[Order Date]],"mmmm")</f>
        <v>January</v>
      </c>
    </row>
    <row r="5487" spans="1:23" ht="14.25" customHeight="1">
      <c r="A5487" s="2">
        <v>5486</v>
      </c>
      <c r="B5487" s="2" t="s">
        <v>8279</v>
      </c>
      <c r="C5487" s="2">
        <f>YEAR(Data!$D5487)</f>
        <v>2011</v>
      </c>
      <c r="D5487" s="7">
        <v>40889</v>
      </c>
      <c r="E5487" s="7">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c r="W5487" t="str">
        <f>TEXT(Table_1[[#This Row],[Order Date]],"mmmm")</f>
        <v>December</v>
      </c>
    </row>
    <row r="5488" spans="1:23" ht="14.25" customHeight="1">
      <c r="A5488" s="2">
        <v>5487</v>
      </c>
      <c r="B5488" s="2" t="s">
        <v>8280</v>
      </c>
      <c r="C5488" s="2">
        <f>YEAR(Data!$D5488)</f>
        <v>2012</v>
      </c>
      <c r="D5488" s="7">
        <v>41206</v>
      </c>
      <c r="E5488" s="7">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c r="W5488" t="str">
        <f>TEXT(Table_1[[#This Row],[Order Date]],"mmmm")</f>
        <v>October</v>
      </c>
    </row>
    <row r="5489" spans="1:23" ht="14.25" customHeight="1">
      <c r="A5489" s="2">
        <v>5488</v>
      </c>
      <c r="B5489" s="2" t="s">
        <v>8281</v>
      </c>
      <c r="C5489" s="2">
        <f>YEAR(Data!$D5489)</f>
        <v>2014</v>
      </c>
      <c r="D5489" s="7">
        <v>41731</v>
      </c>
      <c r="E5489" s="7">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c r="W5489" t="str">
        <f>TEXT(Table_1[[#This Row],[Order Date]],"mmmm")</f>
        <v>April</v>
      </c>
    </row>
    <row r="5490" spans="1:23" ht="14.25" customHeight="1">
      <c r="A5490" s="2">
        <v>5489</v>
      </c>
      <c r="B5490" s="2" t="s">
        <v>8281</v>
      </c>
      <c r="C5490" s="2">
        <f>YEAR(Data!$D5490)</f>
        <v>2014</v>
      </c>
      <c r="D5490" s="7">
        <v>41731</v>
      </c>
      <c r="E5490" s="7">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c r="W5490" t="str">
        <f>TEXT(Table_1[[#This Row],[Order Date]],"mmmm")</f>
        <v>April</v>
      </c>
    </row>
    <row r="5491" spans="1:23" ht="14.25" customHeight="1">
      <c r="A5491" s="2">
        <v>5490</v>
      </c>
      <c r="B5491" s="2" t="s">
        <v>8281</v>
      </c>
      <c r="C5491" s="2">
        <f>YEAR(Data!$D5491)</f>
        <v>2014</v>
      </c>
      <c r="D5491" s="7">
        <v>41731</v>
      </c>
      <c r="E5491" s="7">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c r="W5491" t="str">
        <f>TEXT(Table_1[[#This Row],[Order Date]],"mmmm")</f>
        <v>April</v>
      </c>
    </row>
    <row r="5492" spans="1:23" ht="14.25" customHeight="1">
      <c r="A5492" s="2">
        <v>5491</v>
      </c>
      <c r="B5492" s="2" t="s">
        <v>8281</v>
      </c>
      <c r="C5492" s="2">
        <f>YEAR(Data!$D5492)</f>
        <v>2014</v>
      </c>
      <c r="D5492" s="7">
        <v>41731</v>
      </c>
      <c r="E5492" s="7">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c r="W5492" t="str">
        <f>TEXT(Table_1[[#This Row],[Order Date]],"mmmm")</f>
        <v>April</v>
      </c>
    </row>
    <row r="5493" spans="1:23" ht="14.25" customHeight="1">
      <c r="A5493" s="2">
        <v>5492</v>
      </c>
      <c r="B5493" s="2" t="s">
        <v>8282</v>
      </c>
      <c r="C5493" s="2">
        <f>YEAR(Data!$D5493)</f>
        <v>2014</v>
      </c>
      <c r="D5493" s="7">
        <v>41666</v>
      </c>
      <c r="E5493" s="7">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c r="W5493" t="str">
        <f>TEXT(Table_1[[#This Row],[Order Date]],"mmmm")</f>
        <v>January</v>
      </c>
    </row>
    <row r="5494" spans="1:23" ht="14.25" customHeight="1">
      <c r="A5494" s="2">
        <v>5493</v>
      </c>
      <c r="B5494" s="2" t="s">
        <v>8283</v>
      </c>
      <c r="C5494" s="2">
        <f>YEAR(Data!$D5494)</f>
        <v>2011</v>
      </c>
      <c r="D5494" s="7">
        <v>40875</v>
      </c>
      <c r="E5494" s="7">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c r="W5494" t="str">
        <f>TEXT(Table_1[[#This Row],[Order Date]],"mmmm")</f>
        <v>November</v>
      </c>
    </row>
    <row r="5495" spans="1:23" ht="14.25" customHeight="1">
      <c r="A5495" s="2">
        <v>5494</v>
      </c>
      <c r="B5495" s="2" t="s">
        <v>8283</v>
      </c>
      <c r="C5495" s="2">
        <f>YEAR(Data!$D5495)</f>
        <v>2011</v>
      </c>
      <c r="D5495" s="7">
        <v>40875</v>
      </c>
      <c r="E5495" s="7">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c r="W5495" t="str">
        <f>TEXT(Table_1[[#This Row],[Order Date]],"mmmm")</f>
        <v>November</v>
      </c>
    </row>
    <row r="5496" spans="1:23" ht="14.25" customHeight="1">
      <c r="A5496" s="2">
        <v>5495</v>
      </c>
      <c r="B5496" s="2" t="s">
        <v>8283</v>
      </c>
      <c r="C5496" s="2">
        <f>YEAR(Data!$D5496)</f>
        <v>2011</v>
      </c>
      <c r="D5496" s="7">
        <v>40875</v>
      </c>
      <c r="E5496" s="7">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c r="W5496" t="str">
        <f>TEXT(Table_1[[#This Row],[Order Date]],"mmmm")</f>
        <v>November</v>
      </c>
    </row>
    <row r="5497" spans="1:23" ht="14.25" customHeight="1">
      <c r="A5497" s="2">
        <v>5496</v>
      </c>
      <c r="B5497" s="2" t="s">
        <v>8284</v>
      </c>
      <c r="C5497" s="2">
        <f>YEAR(Data!$D5497)</f>
        <v>2012</v>
      </c>
      <c r="D5497" s="7">
        <v>41156</v>
      </c>
      <c r="E5497" s="7">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c r="W5497" t="str">
        <f>TEXT(Table_1[[#This Row],[Order Date]],"mmmm")</f>
        <v>September</v>
      </c>
    </row>
    <row r="5498" spans="1:23" ht="14.25" customHeight="1">
      <c r="A5498" s="2">
        <v>5497</v>
      </c>
      <c r="B5498" s="2" t="s">
        <v>8285</v>
      </c>
      <c r="C5498" s="2">
        <f>YEAR(Data!$D5498)</f>
        <v>2014</v>
      </c>
      <c r="D5498" s="7">
        <v>41803</v>
      </c>
      <c r="E5498" s="7">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c r="W5498" t="str">
        <f>TEXT(Table_1[[#This Row],[Order Date]],"mmmm")</f>
        <v>June</v>
      </c>
    </row>
    <row r="5499" spans="1:23" ht="14.25" customHeight="1">
      <c r="A5499" s="2">
        <v>5498</v>
      </c>
      <c r="B5499" s="2" t="s">
        <v>8286</v>
      </c>
      <c r="C5499" s="2">
        <f>YEAR(Data!$D5499)</f>
        <v>2014</v>
      </c>
      <c r="D5499" s="7">
        <v>41836</v>
      </c>
      <c r="E5499" s="7">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c r="W5499" t="str">
        <f>TEXT(Table_1[[#This Row],[Order Date]],"mmmm")</f>
        <v>July</v>
      </c>
    </row>
    <row r="5500" spans="1:23" ht="14.25" customHeight="1">
      <c r="A5500" s="2">
        <v>5499</v>
      </c>
      <c r="B5500" s="2" t="s">
        <v>8286</v>
      </c>
      <c r="C5500" s="2">
        <f>YEAR(Data!$D5500)</f>
        <v>2014</v>
      </c>
      <c r="D5500" s="7">
        <v>41836</v>
      </c>
      <c r="E5500" s="7">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c r="W5500" t="str">
        <f>TEXT(Table_1[[#This Row],[Order Date]],"mmmm")</f>
        <v>July</v>
      </c>
    </row>
    <row r="5501" spans="1:23" ht="14.25" customHeight="1">
      <c r="A5501" s="2">
        <v>5500</v>
      </c>
      <c r="B5501" s="2" t="s">
        <v>8286</v>
      </c>
      <c r="C5501" s="2">
        <f>YEAR(Data!$D5501)</f>
        <v>2014</v>
      </c>
      <c r="D5501" s="7">
        <v>41836</v>
      </c>
      <c r="E5501" s="7">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c r="W5501" t="str">
        <f>TEXT(Table_1[[#This Row],[Order Date]],"mmmm")</f>
        <v>July</v>
      </c>
    </row>
    <row r="5502" spans="1:23" ht="14.25" customHeight="1">
      <c r="A5502" s="2">
        <v>5501</v>
      </c>
      <c r="B5502" s="2" t="s">
        <v>8286</v>
      </c>
      <c r="C5502" s="2">
        <f>YEAR(Data!$D5502)</f>
        <v>2014</v>
      </c>
      <c r="D5502" s="7">
        <v>41836</v>
      </c>
      <c r="E5502" s="7">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c r="W5502" t="str">
        <f>TEXT(Table_1[[#This Row],[Order Date]],"mmmm")</f>
        <v>July</v>
      </c>
    </row>
    <row r="5503" spans="1:23" ht="14.25" customHeight="1">
      <c r="A5503" s="2">
        <v>5502</v>
      </c>
      <c r="B5503" s="2" t="s">
        <v>8286</v>
      </c>
      <c r="C5503" s="2">
        <f>YEAR(Data!$D5503)</f>
        <v>2014</v>
      </c>
      <c r="D5503" s="7">
        <v>41836</v>
      </c>
      <c r="E5503" s="7">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c r="W5503" t="str">
        <f>TEXT(Table_1[[#This Row],[Order Date]],"mmmm")</f>
        <v>July</v>
      </c>
    </row>
    <row r="5504" spans="1:23" ht="14.25" customHeight="1">
      <c r="A5504" s="2">
        <v>5503</v>
      </c>
      <c r="B5504" s="2" t="s">
        <v>8287</v>
      </c>
      <c r="C5504" s="2">
        <f>YEAR(Data!$D5504)</f>
        <v>2014</v>
      </c>
      <c r="D5504" s="7">
        <v>41946</v>
      </c>
      <c r="E5504" s="7">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c r="W5504" t="str">
        <f>TEXT(Table_1[[#This Row],[Order Date]],"mmmm")</f>
        <v>November</v>
      </c>
    </row>
    <row r="5505" spans="1:23" ht="14.25" customHeight="1">
      <c r="A5505" s="2">
        <v>5504</v>
      </c>
      <c r="B5505" s="2" t="s">
        <v>8287</v>
      </c>
      <c r="C5505" s="2">
        <f>YEAR(Data!$D5505)</f>
        <v>2014</v>
      </c>
      <c r="D5505" s="7">
        <v>41946</v>
      </c>
      <c r="E5505" s="7">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c r="W5505" t="str">
        <f>TEXT(Table_1[[#This Row],[Order Date]],"mmmm")</f>
        <v>November</v>
      </c>
    </row>
    <row r="5506" spans="1:23" ht="14.25" customHeight="1">
      <c r="A5506" s="2">
        <v>5505</v>
      </c>
      <c r="B5506" s="2" t="s">
        <v>8287</v>
      </c>
      <c r="C5506" s="2">
        <f>YEAR(Data!$D5506)</f>
        <v>2014</v>
      </c>
      <c r="D5506" s="7">
        <v>41946</v>
      </c>
      <c r="E5506" s="7">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c r="W5506" t="str">
        <f>TEXT(Table_1[[#This Row],[Order Date]],"mmmm")</f>
        <v>November</v>
      </c>
    </row>
    <row r="5507" spans="1:23" ht="14.25" customHeight="1">
      <c r="A5507" s="2">
        <v>5506</v>
      </c>
      <c r="B5507" s="2" t="s">
        <v>8287</v>
      </c>
      <c r="C5507" s="2">
        <f>YEAR(Data!$D5507)</f>
        <v>2014</v>
      </c>
      <c r="D5507" s="7">
        <v>41946</v>
      </c>
      <c r="E5507" s="7">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c r="W5507" t="str">
        <f>TEXT(Table_1[[#This Row],[Order Date]],"mmmm")</f>
        <v>November</v>
      </c>
    </row>
    <row r="5508" spans="1:23" ht="14.25" customHeight="1">
      <c r="A5508" s="2">
        <v>5507</v>
      </c>
      <c r="B5508" s="2" t="s">
        <v>8290</v>
      </c>
      <c r="C5508" s="2">
        <f>YEAR(Data!$D5508)</f>
        <v>2013</v>
      </c>
      <c r="D5508" s="7">
        <v>41556</v>
      </c>
      <c r="E5508" s="7">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c r="W5508" t="str">
        <f>TEXT(Table_1[[#This Row],[Order Date]],"mmmm")</f>
        <v>October</v>
      </c>
    </row>
    <row r="5509" spans="1:23" ht="14.25" customHeight="1">
      <c r="A5509" s="2">
        <v>5508</v>
      </c>
      <c r="B5509" s="2" t="s">
        <v>8291</v>
      </c>
      <c r="C5509" s="2">
        <f>YEAR(Data!$D5509)</f>
        <v>2013</v>
      </c>
      <c r="D5509" s="7">
        <v>41373</v>
      </c>
      <c r="E5509" s="7">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c r="W5509" t="str">
        <f>TEXT(Table_1[[#This Row],[Order Date]],"mmmm")</f>
        <v>April</v>
      </c>
    </row>
    <row r="5510" spans="1:23" ht="14.25" customHeight="1">
      <c r="A5510" s="2">
        <v>5509</v>
      </c>
      <c r="B5510" s="2" t="s">
        <v>8292</v>
      </c>
      <c r="C5510" s="2">
        <f>YEAR(Data!$D5510)</f>
        <v>2012</v>
      </c>
      <c r="D5510" s="7">
        <v>41190</v>
      </c>
      <c r="E5510" s="7">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c r="W5510" t="str">
        <f>TEXT(Table_1[[#This Row],[Order Date]],"mmmm")</f>
        <v>October</v>
      </c>
    </row>
    <row r="5511" spans="1:23" ht="14.25" customHeight="1">
      <c r="A5511" s="2">
        <v>5510</v>
      </c>
      <c r="B5511" s="2" t="s">
        <v>8293</v>
      </c>
      <c r="C5511" s="2">
        <f>YEAR(Data!$D5511)</f>
        <v>2014</v>
      </c>
      <c r="D5511" s="7">
        <v>41775</v>
      </c>
      <c r="E5511" s="7">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c r="W5511" t="str">
        <f>TEXT(Table_1[[#This Row],[Order Date]],"mmmm")</f>
        <v>May</v>
      </c>
    </row>
    <row r="5512" spans="1:23" ht="14.25" customHeight="1">
      <c r="A5512" s="2">
        <v>5511</v>
      </c>
      <c r="B5512" s="2" t="s">
        <v>8293</v>
      </c>
      <c r="C5512" s="2">
        <f>YEAR(Data!$D5512)</f>
        <v>2014</v>
      </c>
      <c r="D5512" s="7">
        <v>41775</v>
      </c>
      <c r="E5512" s="7">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c r="W5512" t="str">
        <f>TEXT(Table_1[[#This Row],[Order Date]],"mmmm")</f>
        <v>May</v>
      </c>
    </row>
    <row r="5513" spans="1:23" ht="14.25" customHeight="1">
      <c r="A5513" s="2">
        <v>5512</v>
      </c>
      <c r="B5513" s="2" t="s">
        <v>8294</v>
      </c>
      <c r="C5513" s="2">
        <f>YEAR(Data!$D5513)</f>
        <v>2011</v>
      </c>
      <c r="D5513" s="7">
        <v>40599</v>
      </c>
      <c r="E5513" s="7">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c r="W5513" t="str">
        <f>TEXT(Table_1[[#This Row],[Order Date]],"mmmm")</f>
        <v>February</v>
      </c>
    </row>
    <row r="5514" spans="1:23" ht="14.25" customHeight="1">
      <c r="A5514" s="2">
        <v>5513</v>
      </c>
      <c r="B5514" s="2" t="s">
        <v>8294</v>
      </c>
      <c r="C5514" s="2">
        <f>YEAR(Data!$D5514)</f>
        <v>2011</v>
      </c>
      <c r="D5514" s="7">
        <v>40599</v>
      </c>
      <c r="E5514" s="7">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c r="W5514" t="str">
        <f>TEXT(Table_1[[#This Row],[Order Date]],"mmmm")</f>
        <v>February</v>
      </c>
    </row>
    <row r="5515" spans="1:23" ht="14.25" customHeight="1">
      <c r="A5515" s="2">
        <v>5514</v>
      </c>
      <c r="B5515" s="2" t="s">
        <v>8295</v>
      </c>
      <c r="C5515" s="2">
        <f>YEAR(Data!$D5515)</f>
        <v>2012</v>
      </c>
      <c r="D5515" s="7">
        <v>41059</v>
      </c>
      <c r="E5515" s="7">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c r="W5515" t="str">
        <f>TEXT(Table_1[[#This Row],[Order Date]],"mmmm")</f>
        <v>May</v>
      </c>
    </row>
    <row r="5516" spans="1:23" ht="14.25" customHeight="1">
      <c r="A5516" s="2">
        <v>5515</v>
      </c>
      <c r="B5516" s="2" t="s">
        <v>8295</v>
      </c>
      <c r="C5516" s="2">
        <f>YEAR(Data!$D5516)</f>
        <v>2012</v>
      </c>
      <c r="D5516" s="7">
        <v>41059</v>
      </c>
      <c r="E5516" s="7">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c r="W5516" t="str">
        <f>TEXT(Table_1[[#This Row],[Order Date]],"mmmm")</f>
        <v>May</v>
      </c>
    </row>
    <row r="5517" spans="1:23" ht="14.25" customHeight="1">
      <c r="A5517" s="2">
        <v>5516</v>
      </c>
      <c r="B5517" s="2" t="s">
        <v>8295</v>
      </c>
      <c r="C5517" s="2">
        <f>YEAR(Data!$D5517)</f>
        <v>2012</v>
      </c>
      <c r="D5517" s="7">
        <v>41059</v>
      </c>
      <c r="E5517" s="7">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c r="W5517" t="str">
        <f>TEXT(Table_1[[#This Row],[Order Date]],"mmmm")</f>
        <v>May</v>
      </c>
    </row>
    <row r="5518" spans="1:23" ht="14.25" customHeight="1">
      <c r="A5518" s="2">
        <v>5517</v>
      </c>
      <c r="B5518" s="2" t="s">
        <v>8297</v>
      </c>
      <c r="C5518" s="2">
        <f>YEAR(Data!$D5518)</f>
        <v>2013</v>
      </c>
      <c r="D5518" s="7">
        <v>41597</v>
      </c>
      <c r="E5518" s="7">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c r="W5518" t="str">
        <f>TEXT(Table_1[[#This Row],[Order Date]],"mmmm")</f>
        <v>November</v>
      </c>
    </row>
    <row r="5519" spans="1:23" ht="14.25" customHeight="1">
      <c r="A5519" s="2">
        <v>5518</v>
      </c>
      <c r="B5519" s="2" t="s">
        <v>8298</v>
      </c>
      <c r="C5519" s="2">
        <f>YEAR(Data!$D5519)</f>
        <v>2014</v>
      </c>
      <c r="D5519" s="7">
        <v>41978</v>
      </c>
      <c r="E5519" s="7">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c r="W5519" t="str">
        <f>TEXT(Table_1[[#This Row],[Order Date]],"mmmm")</f>
        <v>December</v>
      </c>
    </row>
    <row r="5520" spans="1:23" ht="14.25" customHeight="1">
      <c r="A5520" s="2">
        <v>5519</v>
      </c>
      <c r="B5520" s="2" t="s">
        <v>8298</v>
      </c>
      <c r="C5520" s="2">
        <f>YEAR(Data!$D5520)</f>
        <v>2014</v>
      </c>
      <c r="D5520" s="7">
        <v>41978</v>
      </c>
      <c r="E5520" s="7">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c r="W5520" t="str">
        <f>TEXT(Table_1[[#This Row],[Order Date]],"mmmm")</f>
        <v>December</v>
      </c>
    </row>
    <row r="5521" spans="1:23" ht="14.25" customHeight="1">
      <c r="A5521" s="2">
        <v>5520</v>
      </c>
      <c r="B5521" s="2" t="s">
        <v>8298</v>
      </c>
      <c r="C5521" s="2">
        <f>YEAR(Data!$D5521)</f>
        <v>2014</v>
      </c>
      <c r="D5521" s="7">
        <v>41978</v>
      </c>
      <c r="E5521" s="7">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c r="W5521" t="str">
        <f>TEXT(Table_1[[#This Row],[Order Date]],"mmmm")</f>
        <v>December</v>
      </c>
    </row>
    <row r="5522" spans="1:23" ht="14.25" customHeight="1">
      <c r="A5522" s="2">
        <v>5521</v>
      </c>
      <c r="B5522" s="2" t="s">
        <v>8298</v>
      </c>
      <c r="C5522" s="2">
        <f>YEAR(Data!$D5522)</f>
        <v>2014</v>
      </c>
      <c r="D5522" s="7">
        <v>41978</v>
      </c>
      <c r="E5522" s="7">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c r="W5522" t="str">
        <f>TEXT(Table_1[[#This Row],[Order Date]],"mmmm")</f>
        <v>December</v>
      </c>
    </row>
    <row r="5523" spans="1:23" ht="14.25" customHeight="1">
      <c r="A5523" s="2">
        <v>5522</v>
      </c>
      <c r="B5523" s="2" t="s">
        <v>8298</v>
      </c>
      <c r="C5523" s="2">
        <f>YEAR(Data!$D5523)</f>
        <v>2014</v>
      </c>
      <c r="D5523" s="7">
        <v>41978</v>
      </c>
      <c r="E5523" s="7">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c r="W5523" t="str">
        <f>TEXT(Table_1[[#This Row],[Order Date]],"mmmm")</f>
        <v>December</v>
      </c>
    </row>
    <row r="5524" spans="1:23" ht="14.25" customHeight="1">
      <c r="A5524" s="2">
        <v>5523</v>
      </c>
      <c r="B5524" s="2" t="s">
        <v>8299</v>
      </c>
      <c r="C5524" s="2">
        <f>YEAR(Data!$D5524)</f>
        <v>2013</v>
      </c>
      <c r="D5524" s="7">
        <v>41431</v>
      </c>
      <c r="E5524" s="7">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c r="W5524" t="str">
        <f>TEXT(Table_1[[#This Row],[Order Date]],"mmmm")</f>
        <v>June</v>
      </c>
    </row>
    <row r="5525" spans="1:23" ht="14.25" customHeight="1">
      <c r="A5525" s="2">
        <v>5524</v>
      </c>
      <c r="B5525" s="2" t="s">
        <v>8299</v>
      </c>
      <c r="C5525" s="2">
        <f>YEAR(Data!$D5525)</f>
        <v>2013</v>
      </c>
      <c r="D5525" s="7">
        <v>41431</v>
      </c>
      <c r="E5525" s="7">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c r="W5525" t="str">
        <f>TEXT(Table_1[[#This Row],[Order Date]],"mmmm")</f>
        <v>June</v>
      </c>
    </row>
    <row r="5526" spans="1:23" ht="14.25" customHeight="1">
      <c r="A5526" s="2">
        <v>5525</v>
      </c>
      <c r="B5526" s="2" t="s">
        <v>8300</v>
      </c>
      <c r="C5526" s="2">
        <f>YEAR(Data!$D5526)</f>
        <v>2013</v>
      </c>
      <c r="D5526" s="7">
        <v>41619</v>
      </c>
      <c r="E5526" s="7">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c r="W5526" t="str">
        <f>TEXT(Table_1[[#This Row],[Order Date]],"mmmm")</f>
        <v>December</v>
      </c>
    </row>
    <row r="5527" spans="1:23" ht="14.25" customHeight="1">
      <c r="A5527" s="2">
        <v>5526</v>
      </c>
      <c r="B5527" s="2" t="s">
        <v>8301</v>
      </c>
      <c r="C5527" s="2">
        <f>YEAR(Data!$D5527)</f>
        <v>2014</v>
      </c>
      <c r="D5527" s="7">
        <v>41760</v>
      </c>
      <c r="E5527" s="7">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c r="W5527" t="str">
        <f>TEXT(Table_1[[#This Row],[Order Date]],"mmmm")</f>
        <v>May</v>
      </c>
    </row>
    <row r="5528" spans="1:23" ht="14.25" customHeight="1">
      <c r="A5528" s="2">
        <v>5527</v>
      </c>
      <c r="B5528" s="2" t="s">
        <v>8302</v>
      </c>
      <c r="C5528" s="2">
        <f>YEAR(Data!$D5528)</f>
        <v>2014</v>
      </c>
      <c r="D5528" s="7">
        <v>41754</v>
      </c>
      <c r="E5528" s="7">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c r="W5528" t="str">
        <f>TEXT(Table_1[[#This Row],[Order Date]],"mmmm")</f>
        <v>April</v>
      </c>
    </row>
    <row r="5529" spans="1:23" ht="14.25" customHeight="1">
      <c r="A5529" s="2">
        <v>5528</v>
      </c>
      <c r="B5529" s="2" t="s">
        <v>8304</v>
      </c>
      <c r="C5529" s="2">
        <f>YEAR(Data!$D5529)</f>
        <v>2012</v>
      </c>
      <c r="D5529" s="7">
        <v>41037</v>
      </c>
      <c r="E5529" s="7">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c r="W5529" t="str">
        <f>TEXT(Table_1[[#This Row],[Order Date]],"mmmm")</f>
        <v>May</v>
      </c>
    </row>
    <row r="5530" spans="1:23" ht="14.25" customHeight="1">
      <c r="A5530" s="2">
        <v>5529</v>
      </c>
      <c r="B5530" s="2" t="s">
        <v>8305</v>
      </c>
      <c r="C5530" s="2">
        <f>YEAR(Data!$D5530)</f>
        <v>2012</v>
      </c>
      <c r="D5530" s="7">
        <v>40999</v>
      </c>
      <c r="E5530" s="7">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c r="W5530" t="str">
        <f>TEXT(Table_1[[#This Row],[Order Date]],"mmmm")</f>
        <v>March</v>
      </c>
    </row>
    <row r="5531" spans="1:23" ht="14.25" customHeight="1">
      <c r="A5531" s="2">
        <v>5530</v>
      </c>
      <c r="B5531" s="2" t="s">
        <v>8306</v>
      </c>
      <c r="C5531" s="2">
        <f>YEAR(Data!$D5531)</f>
        <v>2014</v>
      </c>
      <c r="D5531" s="7">
        <v>41858</v>
      </c>
      <c r="E5531" s="7">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c r="W5531" t="str">
        <f>TEXT(Table_1[[#This Row],[Order Date]],"mmmm")</f>
        <v>August</v>
      </c>
    </row>
    <row r="5532" spans="1:23" ht="14.25" customHeight="1">
      <c r="A5532" s="2">
        <v>5531</v>
      </c>
      <c r="B5532" s="2" t="s">
        <v>8308</v>
      </c>
      <c r="C5532" s="2">
        <f>YEAR(Data!$D5532)</f>
        <v>2014</v>
      </c>
      <c r="D5532" s="7">
        <v>41976</v>
      </c>
      <c r="E5532" s="7">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c r="W5532" t="str">
        <f>TEXT(Table_1[[#This Row],[Order Date]],"mmmm")</f>
        <v>December</v>
      </c>
    </row>
    <row r="5533" spans="1:23" ht="14.25" customHeight="1">
      <c r="A5533" s="2">
        <v>5532</v>
      </c>
      <c r="B5533" s="2" t="s">
        <v>8311</v>
      </c>
      <c r="C5533" s="2">
        <f>YEAR(Data!$D5533)</f>
        <v>2013</v>
      </c>
      <c r="D5533" s="7">
        <v>41432</v>
      </c>
      <c r="E5533" s="7">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c r="W5533" t="str">
        <f>TEXT(Table_1[[#This Row],[Order Date]],"mmmm")</f>
        <v>June</v>
      </c>
    </row>
    <row r="5534" spans="1:23" ht="14.25" customHeight="1">
      <c r="A5534" s="2">
        <v>5533</v>
      </c>
      <c r="B5534" s="2" t="s">
        <v>8311</v>
      </c>
      <c r="C5534" s="2">
        <f>YEAR(Data!$D5534)</f>
        <v>2013</v>
      </c>
      <c r="D5534" s="7">
        <v>41432</v>
      </c>
      <c r="E5534" s="7">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c r="W5534" t="str">
        <f>TEXT(Table_1[[#This Row],[Order Date]],"mmmm")</f>
        <v>June</v>
      </c>
    </row>
    <row r="5535" spans="1:23" ht="14.25" customHeight="1">
      <c r="A5535" s="2">
        <v>5534</v>
      </c>
      <c r="B5535" s="2" t="s">
        <v>8311</v>
      </c>
      <c r="C5535" s="2">
        <f>YEAR(Data!$D5535)</f>
        <v>2013</v>
      </c>
      <c r="D5535" s="7">
        <v>41432</v>
      </c>
      <c r="E5535" s="7">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c r="W5535" t="str">
        <f>TEXT(Table_1[[#This Row],[Order Date]],"mmmm")</f>
        <v>June</v>
      </c>
    </row>
    <row r="5536" spans="1:23" ht="14.25" customHeight="1">
      <c r="A5536" s="2">
        <v>5535</v>
      </c>
      <c r="B5536" s="2" t="s">
        <v>8311</v>
      </c>
      <c r="C5536" s="2">
        <f>YEAR(Data!$D5536)</f>
        <v>2013</v>
      </c>
      <c r="D5536" s="7">
        <v>41432</v>
      </c>
      <c r="E5536" s="7">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c r="W5536" t="str">
        <f>TEXT(Table_1[[#This Row],[Order Date]],"mmmm")</f>
        <v>June</v>
      </c>
    </row>
    <row r="5537" spans="1:23" ht="14.25" customHeight="1">
      <c r="A5537" s="2">
        <v>5536</v>
      </c>
      <c r="B5537" s="2" t="s">
        <v>8311</v>
      </c>
      <c r="C5537" s="2">
        <f>YEAR(Data!$D5537)</f>
        <v>2013</v>
      </c>
      <c r="D5537" s="7">
        <v>41432</v>
      </c>
      <c r="E5537" s="7">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c r="W5537" t="str">
        <f>TEXT(Table_1[[#This Row],[Order Date]],"mmmm")</f>
        <v>June</v>
      </c>
    </row>
    <row r="5538" spans="1:23" ht="14.25" customHeight="1">
      <c r="A5538" s="2">
        <v>5537</v>
      </c>
      <c r="B5538" s="2" t="s">
        <v>8311</v>
      </c>
      <c r="C5538" s="2">
        <f>YEAR(Data!$D5538)</f>
        <v>2013</v>
      </c>
      <c r="D5538" s="7">
        <v>41432</v>
      </c>
      <c r="E5538" s="7">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c r="W5538" t="str">
        <f>TEXT(Table_1[[#This Row],[Order Date]],"mmmm")</f>
        <v>June</v>
      </c>
    </row>
    <row r="5539" spans="1:23" ht="14.25" customHeight="1">
      <c r="A5539" s="2">
        <v>5538</v>
      </c>
      <c r="B5539" s="2" t="s">
        <v>8311</v>
      </c>
      <c r="C5539" s="2">
        <f>YEAR(Data!$D5539)</f>
        <v>2013</v>
      </c>
      <c r="D5539" s="7">
        <v>41432</v>
      </c>
      <c r="E5539" s="7">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c r="W5539" t="str">
        <f>TEXT(Table_1[[#This Row],[Order Date]],"mmmm")</f>
        <v>June</v>
      </c>
    </row>
    <row r="5540" spans="1:23" ht="14.25" customHeight="1">
      <c r="A5540" s="2">
        <v>5539</v>
      </c>
      <c r="B5540" s="2" t="s">
        <v>8312</v>
      </c>
      <c r="C5540" s="2">
        <f>YEAR(Data!$D5540)</f>
        <v>2012</v>
      </c>
      <c r="D5540" s="7">
        <v>41012</v>
      </c>
      <c r="E5540" s="7">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c r="W5540" t="str">
        <f>TEXT(Table_1[[#This Row],[Order Date]],"mmmm")</f>
        <v>April</v>
      </c>
    </row>
    <row r="5541" spans="1:23" ht="14.25" customHeight="1">
      <c r="A5541" s="2">
        <v>5540</v>
      </c>
      <c r="B5541" s="2" t="s">
        <v>8314</v>
      </c>
      <c r="C5541" s="2">
        <f>YEAR(Data!$D5541)</f>
        <v>2014</v>
      </c>
      <c r="D5541" s="7">
        <v>41782</v>
      </c>
      <c r="E5541" s="7">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c r="W5541" t="str">
        <f>TEXT(Table_1[[#This Row],[Order Date]],"mmmm")</f>
        <v>May</v>
      </c>
    </row>
    <row r="5542" spans="1:23" ht="14.25" customHeight="1">
      <c r="A5542" s="2">
        <v>5541</v>
      </c>
      <c r="B5542" s="2" t="s">
        <v>8314</v>
      </c>
      <c r="C5542" s="2">
        <f>YEAR(Data!$D5542)</f>
        <v>2014</v>
      </c>
      <c r="D5542" s="7">
        <v>41782</v>
      </c>
      <c r="E5542" s="7">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c r="W5542" t="str">
        <f>TEXT(Table_1[[#This Row],[Order Date]],"mmmm")</f>
        <v>May</v>
      </c>
    </row>
    <row r="5543" spans="1:23" ht="14.25" customHeight="1">
      <c r="A5543" s="2">
        <v>5542</v>
      </c>
      <c r="B5543" s="2" t="s">
        <v>8314</v>
      </c>
      <c r="C5543" s="2">
        <f>YEAR(Data!$D5543)</f>
        <v>2014</v>
      </c>
      <c r="D5543" s="7">
        <v>41782</v>
      </c>
      <c r="E5543" s="7">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c r="W5543" t="str">
        <f>TEXT(Table_1[[#This Row],[Order Date]],"mmmm")</f>
        <v>May</v>
      </c>
    </row>
    <row r="5544" spans="1:23" ht="14.25" customHeight="1">
      <c r="A5544" s="2">
        <v>5543</v>
      </c>
      <c r="B5544" s="2" t="s">
        <v>8315</v>
      </c>
      <c r="C5544" s="2">
        <f>YEAR(Data!$D5544)</f>
        <v>2013</v>
      </c>
      <c r="D5544" s="7">
        <v>41628</v>
      </c>
      <c r="E5544" s="7">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c r="W5544" t="str">
        <f>TEXT(Table_1[[#This Row],[Order Date]],"mmmm")</f>
        <v>December</v>
      </c>
    </row>
    <row r="5545" spans="1:23" ht="14.25" customHeight="1">
      <c r="A5545" s="2">
        <v>5544</v>
      </c>
      <c r="B5545" s="2" t="s">
        <v>8315</v>
      </c>
      <c r="C5545" s="2">
        <f>YEAR(Data!$D5545)</f>
        <v>2013</v>
      </c>
      <c r="D5545" s="7">
        <v>41628</v>
      </c>
      <c r="E5545" s="7">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c r="W5545" t="str">
        <f>TEXT(Table_1[[#This Row],[Order Date]],"mmmm")</f>
        <v>December</v>
      </c>
    </row>
    <row r="5546" spans="1:23" ht="14.25" customHeight="1">
      <c r="A5546" s="2">
        <v>5545</v>
      </c>
      <c r="B5546" s="2" t="s">
        <v>8315</v>
      </c>
      <c r="C5546" s="2">
        <f>YEAR(Data!$D5546)</f>
        <v>2013</v>
      </c>
      <c r="D5546" s="7">
        <v>41628</v>
      </c>
      <c r="E5546" s="7">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c r="W5546" t="str">
        <f>TEXT(Table_1[[#This Row],[Order Date]],"mmmm")</f>
        <v>December</v>
      </c>
    </row>
    <row r="5547" spans="1:23" ht="14.25" customHeight="1">
      <c r="A5547" s="2">
        <v>5546</v>
      </c>
      <c r="B5547" s="2" t="s">
        <v>8318</v>
      </c>
      <c r="C5547" s="2">
        <f>YEAR(Data!$D5547)</f>
        <v>2014</v>
      </c>
      <c r="D5547" s="7">
        <v>41905</v>
      </c>
      <c r="E5547" s="7">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c r="W5547" t="str">
        <f>TEXT(Table_1[[#This Row],[Order Date]],"mmmm")</f>
        <v>September</v>
      </c>
    </row>
    <row r="5548" spans="1:23" ht="14.25" customHeight="1">
      <c r="A5548" s="2">
        <v>5547</v>
      </c>
      <c r="B5548" s="2" t="s">
        <v>8319</v>
      </c>
      <c r="C5548" s="2">
        <f>YEAR(Data!$D5548)</f>
        <v>2014</v>
      </c>
      <c r="D5548" s="7">
        <v>41890</v>
      </c>
      <c r="E5548" s="7">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c r="W5548" t="str">
        <f>TEXT(Table_1[[#This Row],[Order Date]],"mmmm")</f>
        <v>September</v>
      </c>
    </row>
    <row r="5549" spans="1:23" ht="14.25" customHeight="1">
      <c r="A5549" s="2">
        <v>5548</v>
      </c>
      <c r="B5549" s="2" t="s">
        <v>8319</v>
      </c>
      <c r="C5549" s="2">
        <f>YEAR(Data!$D5549)</f>
        <v>2014</v>
      </c>
      <c r="D5549" s="7">
        <v>41890</v>
      </c>
      <c r="E5549" s="7">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c r="W5549" t="str">
        <f>TEXT(Table_1[[#This Row],[Order Date]],"mmmm")</f>
        <v>September</v>
      </c>
    </row>
    <row r="5550" spans="1:23" ht="14.25" customHeight="1">
      <c r="A5550" s="2">
        <v>5549</v>
      </c>
      <c r="B5550" s="2" t="s">
        <v>8321</v>
      </c>
      <c r="C5550" s="2">
        <f>YEAR(Data!$D5550)</f>
        <v>2011</v>
      </c>
      <c r="D5550" s="7">
        <v>40875</v>
      </c>
      <c r="E5550" s="7">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c r="W5550" t="str">
        <f>TEXT(Table_1[[#This Row],[Order Date]],"mmmm")</f>
        <v>November</v>
      </c>
    </row>
    <row r="5551" spans="1:23" ht="14.25" customHeight="1">
      <c r="A5551" s="2">
        <v>5550</v>
      </c>
      <c r="B5551" s="2" t="s">
        <v>8321</v>
      </c>
      <c r="C5551" s="2">
        <f>YEAR(Data!$D5551)</f>
        <v>2011</v>
      </c>
      <c r="D5551" s="7">
        <v>40875</v>
      </c>
      <c r="E5551" s="7">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c r="W5551" t="str">
        <f>TEXT(Table_1[[#This Row],[Order Date]],"mmmm")</f>
        <v>November</v>
      </c>
    </row>
    <row r="5552" spans="1:23" ht="14.25" customHeight="1">
      <c r="A5552" s="2">
        <v>5551</v>
      </c>
      <c r="B5552" s="2" t="s">
        <v>8322</v>
      </c>
      <c r="C5552" s="2">
        <f>YEAR(Data!$D5552)</f>
        <v>2011</v>
      </c>
      <c r="D5552" s="7">
        <v>40859</v>
      </c>
      <c r="E5552" s="7">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c r="W5552" t="str">
        <f>TEXT(Table_1[[#This Row],[Order Date]],"mmmm")</f>
        <v>November</v>
      </c>
    </row>
    <row r="5553" spans="1:23" ht="14.25" customHeight="1">
      <c r="A5553" s="2">
        <v>5552</v>
      </c>
      <c r="B5553" s="2" t="s">
        <v>8322</v>
      </c>
      <c r="C5553" s="2">
        <f>YEAR(Data!$D5553)</f>
        <v>2011</v>
      </c>
      <c r="D5553" s="7">
        <v>40859</v>
      </c>
      <c r="E5553" s="7">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c r="W5553" t="str">
        <f>TEXT(Table_1[[#This Row],[Order Date]],"mmmm")</f>
        <v>November</v>
      </c>
    </row>
    <row r="5554" spans="1:23" ht="14.25" customHeight="1">
      <c r="A5554" s="2">
        <v>5553</v>
      </c>
      <c r="B5554" s="2" t="s">
        <v>8322</v>
      </c>
      <c r="C5554" s="2">
        <f>YEAR(Data!$D5554)</f>
        <v>2011</v>
      </c>
      <c r="D5554" s="7">
        <v>40859</v>
      </c>
      <c r="E5554" s="7">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c r="W5554" t="str">
        <f>TEXT(Table_1[[#This Row],[Order Date]],"mmmm")</f>
        <v>November</v>
      </c>
    </row>
    <row r="5555" spans="1:23" ht="14.25" customHeight="1">
      <c r="A5555" s="2">
        <v>5554</v>
      </c>
      <c r="B5555" s="2" t="s">
        <v>8322</v>
      </c>
      <c r="C5555" s="2">
        <f>YEAR(Data!$D5555)</f>
        <v>2011</v>
      </c>
      <c r="D5555" s="7">
        <v>40859</v>
      </c>
      <c r="E5555" s="7">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c r="W5555" t="str">
        <f>TEXT(Table_1[[#This Row],[Order Date]],"mmmm")</f>
        <v>November</v>
      </c>
    </row>
    <row r="5556" spans="1:23" ht="14.25" customHeight="1">
      <c r="A5556" s="2">
        <v>5555</v>
      </c>
      <c r="B5556" s="2" t="s">
        <v>8322</v>
      </c>
      <c r="C5556" s="2">
        <f>YEAR(Data!$D5556)</f>
        <v>2011</v>
      </c>
      <c r="D5556" s="7">
        <v>40859</v>
      </c>
      <c r="E5556" s="7">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c r="W5556" t="str">
        <f>TEXT(Table_1[[#This Row],[Order Date]],"mmmm")</f>
        <v>November</v>
      </c>
    </row>
    <row r="5557" spans="1:23" ht="14.25" customHeight="1">
      <c r="A5557" s="2">
        <v>5556</v>
      </c>
      <c r="B5557" s="2" t="s">
        <v>8323</v>
      </c>
      <c r="C5557" s="2">
        <f>YEAR(Data!$D5557)</f>
        <v>2014</v>
      </c>
      <c r="D5557" s="7">
        <v>41915</v>
      </c>
      <c r="E5557" s="7">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c r="W5557" t="str">
        <f>TEXT(Table_1[[#This Row],[Order Date]],"mmmm")</f>
        <v>October</v>
      </c>
    </row>
    <row r="5558" spans="1:23" ht="14.25" customHeight="1">
      <c r="A5558" s="2">
        <v>5557</v>
      </c>
      <c r="B5558" s="2" t="s">
        <v>8324</v>
      </c>
      <c r="C5558" s="2">
        <f>YEAR(Data!$D5558)</f>
        <v>2012</v>
      </c>
      <c r="D5558" s="7">
        <v>41257</v>
      </c>
      <c r="E5558" s="7">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c r="W5558" t="str">
        <f>TEXT(Table_1[[#This Row],[Order Date]],"mmmm")</f>
        <v>December</v>
      </c>
    </row>
    <row r="5559" spans="1:23" ht="14.25" customHeight="1">
      <c r="A5559" s="2">
        <v>5558</v>
      </c>
      <c r="B5559" s="2" t="s">
        <v>8324</v>
      </c>
      <c r="C5559" s="2">
        <f>YEAR(Data!$D5559)</f>
        <v>2012</v>
      </c>
      <c r="D5559" s="7">
        <v>41257</v>
      </c>
      <c r="E5559" s="7">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c r="W5559" t="str">
        <f>TEXT(Table_1[[#This Row],[Order Date]],"mmmm")</f>
        <v>December</v>
      </c>
    </row>
    <row r="5560" spans="1:23" ht="14.25" customHeight="1">
      <c r="A5560" s="2">
        <v>5559</v>
      </c>
      <c r="B5560" s="2" t="s">
        <v>8325</v>
      </c>
      <c r="C5560" s="2">
        <f>YEAR(Data!$D5560)</f>
        <v>2012</v>
      </c>
      <c r="D5560" s="7">
        <v>41249</v>
      </c>
      <c r="E5560" s="7">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c r="W5560" t="str">
        <f>TEXT(Table_1[[#This Row],[Order Date]],"mmmm")</f>
        <v>December</v>
      </c>
    </row>
    <row r="5561" spans="1:23" ht="14.25" customHeight="1">
      <c r="A5561" s="2">
        <v>5560</v>
      </c>
      <c r="B5561" s="2" t="s">
        <v>8325</v>
      </c>
      <c r="C5561" s="2">
        <f>YEAR(Data!$D5561)</f>
        <v>2012</v>
      </c>
      <c r="D5561" s="7">
        <v>41249</v>
      </c>
      <c r="E5561" s="7">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c r="W5561" t="str">
        <f>TEXT(Table_1[[#This Row],[Order Date]],"mmmm")</f>
        <v>December</v>
      </c>
    </row>
    <row r="5562" spans="1:23" ht="14.25" customHeight="1">
      <c r="A5562" s="2">
        <v>5561</v>
      </c>
      <c r="B5562" s="2" t="s">
        <v>8325</v>
      </c>
      <c r="C5562" s="2">
        <f>YEAR(Data!$D5562)</f>
        <v>2012</v>
      </c>
      <c r="D5562" s="7">
        <v>41249</v>
      </c>
      <c r="E5562" s="7">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c r="W5562" t="str">
        <f>TEXT(Table_1[[#This Row],[Order Date]],"mmmm")</f>
        <v>December</v>
      </c>
    </row>
    <row r="5563" spans="1:23" ht="14.25" customHeight="1">
      <c r="A5563" s="2">
        <v>5562</v>
      </c>
      <c r="B5563" s="2" t="s">
        <v>8328</v>
      </c>
      <c r="C5563" s="2">
        <f>YEAR(Data!$D5563)</f>
        <v>2014</v>
      </c>
      <c r="D5563" s="7">
        <v>41730</v>
      </c>
      <c r="E5563" s="7">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c r="W5563" t="str">
        <f>TEXT(Table_1[[#This Row],[Order Date]],"mmmm")</f>
        <v>April</v>
      </c>
    </row>
    <row r="5564" spans="1:23" ht="14.25" customHeight="1">
      <c r="A5564" s="2">
        <v>5563</v>
      </c>
      <c r="B5564" s="2" t="s">
        <v>8328</v>
      </c>
      <c r="C5564" s="2">
        <f>YEAR(Data!$D5564)</f>
        <v>2014</v>
      </c>
      <c r="D5564" s="7">
        <v>41730</v>
      </c>
      <c r="E5564" s="7">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c r="W5564" t="str">
        <f>TEXT(Table_1[[#This Row],[Order Date]],"mmmm")</f>
        <v>April</v>
      </c>
    </row>
    <row r="5565" spans="1:23" ht="14.25" customHeight="1">
      <c r="A5565" s="2">
        <v>5564</v>
      </c>
      <c r="B5565" s="2" t="s">
        <v>8328</v>
      </c>
      <c r="C5565" s="2">
        <f>YEAR(Data!$D5565)</f>
        <v>2014</v>
      </c>
      <c r="D5565" s="7">
        <v>41730</v>
      </c>
      <c r="E5565" s="7">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c r="W5565" t="str">
        <f>TEXT(Table_1[[#This Row],[Order Date]],"mmmm")</f>
        <v>April</v>
      </c>
    </row>
    <row r="5566" spans="1:23" ht="14.25" customHeight="1">
      <c r="A5566" s="2">
        <v>5565</v>
      </c>
      <c r="B5566" s="2" t="s">
        <v>8329</v>
      </c>
      <c r="C5566" s="2">
        <f>YEAR(Data!$D5566)</f>
        <v>2014</v>
      </c>
      <c r="D5566" s="7">
        <v>41712</v>
      </c>
      <c r="E5566" s="7">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c r="W5566" t="str">
        <f>TEXT(Table_1[[#This Row],[Order Date]],"mmmm")</f>
        <v>March</v>
      </c>
    </row>
    <row r="5567" spans="1:23" ht="14.25" customHeight="1">
      <c r="A5567" s="2">
        <v>5566</v>
      </c>
      <c r="B5567" s="2" t="s">
        <v>8329</v>
      </c>
      <c r="C5567" s="2">
        <f>YEAR(Data!$D5567)</f>
        <v>2014</v>
      </c>
      <c r="D5567" s="7">
        <v>41712</v>
      </c>
      <c r="E5567" s="7">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c r="W5567" t="str">
        <f>TEXT(Table_1[[#This Row],[Order Date]],"mmmm")</f>
        <v>March</v>
      </c>
    </row>
    <row r="5568" spans="1:23" ht="14.25" customHeight="1">
      <c r="A5568" s="2">
        <v>5567</v>
      </c>
      <c r="B5568" s="2" t="s">
        <v>8329</v>
      </c>
      <c r="C5568" s="2">
        <f>YEAR(Data!$D5568)</f>
        <v>2014</v>
      </c>
      <c r="D5568" s="7">
        <v>41712</v>
      </c>
      <c r="E5568" s="7">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c r="W5568" t="str">
        <f>TEXT(Table_1[[#This Row],[Order Date]],"mmmm")</f>
        <v>March</v>
      </c>
    </row>
    <row r="5569" spans="1:23" ht="14.25" customHeight="1">
      <c r="A5569" s="2">
        <v>5568</v>
      </c>
      <c r="B5569" s="2" t="s">
        <v>8329</v>
      </c>
      <c r="C5569" s="2">
        <f>YEAR(Data!$D5569)</f>
        <v>2014</v>
      </c>
      <c r="D5569" s="7">
        <v>41712</v>
      </c>
      <c r="E5569" s="7">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c r="W5569" t="str">
        <f>TEXT(Table_1[[#This Row],[Order Date]],"mmmm")</f>
        <v>March</v>
      </c>
    </row>
    <row r="5570" spans="1:23" ht="14.25" customHeight="1">
      <c r="A5570" s="2">
        <v>5569</v>
      </c>
      <c r="B5570" s="2" t="s">
        <v>8329</v>
      </c>
      <c r="C5570" s="2">
        <f>YEAR(Data!$D5570)</f>
        <v>2014</v>
      </c>
      <c r="D5570" s="7">
        <v>41712</v>
      </c>
      <c r="E5570" s="7">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c r="W5570" t="str">
        <f>TEXT(Table_1[[#This Row],[Order Date]],"mmmm")</f>
        <v>March</v>
      </c>
    </row>
    <row r="5571" spans="1:23" ht="14.25" customHeight="1">
      <c r="A5571" s="2">
        <v>5570</v>
      </c>
      <c r="B5571" s="2" t="s">
        <v>8329</v>
      </c>
      <c r="C5571" s="2">
        <f>YEAR(Data!$D5571)</f>
        <v>2014</v>
      </c>
      <c r="D5571" s="7">
        <v>41712</v>
      </c>
      <c r="E5571" s="7">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c r="W5571" t="str">
        <f>TEXT(Table_1[[#This Row],[Order Date]],"mmmm")</f>
        <v>March</v>
      </c>
    </row>
    <row r="5572" spans="1:23" ht="14.25" customHeight="1">
      <c r="A5572" s="2">
        <v>5571</v>
      </c>
      <c r="B5572" s="2" t="s">
        <v>8329</v>
      </c>
      <c r="C5572" s="2">
        <f>YEAR(Data!$D5572)</f>
        <v>2014</v>
      </c>
      <c r="D5572" s="7">
        <v>41712</v>
      </c>
      <c r="E5572" s="7">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c r="W5572" t="str">
        <f>TEXT(Table_1[[#This Row],[Order Date]],"mmmm")</f>
        <v>March</v>
      </c>
    </row>
    <row r="5573" spans="1:23" ht="14.25" customHeight="1">
      <c r="A5573" s="2">
        <v>5572</v>
      </c>
      <c r="B5573" s="2" t="s">
        <v>8332</v>
      </c>
      <c r="C5573" s="2">
        <f>YEAR(Data!$D5573)</f>
        <v>2011</v>
      </c>
      <c r="D5573" s="7">
        <v>40882</v>
      </c>
      <c r="E5573" s="7">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c r="W5573" t="str">
        <f>TEXT(Table_1[[#This Row],[Order Date]],"mmmm")</f>
        <v>December</v>
      </c>
    </row>
    <row r="5574" spans="1:23" ht="14.25" customHeight="1">
      <c r="A5574" s="2">
        <v>5573</v>
      </c>
      <c r="B5574" s="2" t="s">
        <v>8332</v>
      </c>
      <c r="C5574" s="2">
        <f>YEAR(Data!$D5574)</f>
        <v>2011</v>
      </c>
      <c r="D5574" s="7">
        <v>40882</v>
      </c>
      <c r="E5574" s="7">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c r="W5574" t="str">
        <f>TEXT(Table_1[[#This Row],[Order Date]],"mmmm")</f>
        <v>December</v>
      </c>
    </row>
    <row r="5575" spans="1:23" ht="14.25" customHeight="1">
      <c r="A5575" s="2">
        <v>5574</v>
      </c>
      <c r="B5575" s="2" t="s">
        <v>8332</v>
      </c>
      <c r="C5575" s="2">
        <f>YEAR(Data!$D5575)</f>
        <v>2011</v>
      </c>
      <c r="D5575" s="7">
        <v>40882</v>
      </c>
      <c r="E5575" s="7">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c r="W5575" t="str">
        <f>TEXT(Table_1[[#This Row],[Order Date]],"mmmm")</f>
        <v>December</v>
      </c>
    </row>
    <row r="5576" spans="1:23" ht="14.25" customHeight="1">
      <c r="A5576" s="2">
        <v>5575</v>
      </c>
      <c r="B5576" s="2" t="s">
        <v>8332</v>
      </c>
      <c r="C5576" s="2">
        <f>YEAR(Data!$D5576)</f>
        <v>2011</v>
      </c>
      <c r="D5576" s="7">
        <v>40882</v>
      </c>
      <c r="E5576" s="7">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c r="W5576" t="str">
        <f>TEXT(Table_1[[#This Row],[Order Date]],"mmmm")</f>
        <v>December</v>
      </c>
    </row>
    <row r="5577" spans="1:23" ht="14.25" customHeight="1">
      <c r="A5577" s="2">
        <v>5576</v>
      </c>
      <c r="B5577" s="2" t="s">
        <v>8332</v>
      </c>
      <c r="C5577" s="2">
        <f>YEAR(Data!$D5577)</f>
        <v>2011</v>
      </c>
      <c r="D5577" s="7">
        <v>40882</v>
      </c>
      <c r="E5577" s="7">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c r="W5577" t="str">
        <f>TEXT(Table_1[[#This Row],[Order Date]],"mmmm")</f>
        <v>December</v>
      </c>
    </row>
    <row r="5578" spans="1:23" ht="14.25" customHeight="1">
      <c r="A5578" s="2">
        <v>5577</v>
      </c>
      <c r="B5578" s="2" t="s">
        <v>8337</v>
      </c>
      <c r="C5578" s="2">
        <f>YEAR(Data!$D5578)</f>
        <v>2013</v>
      </c>
      <c r="D5578" s="7">
        <v>41621</v>
      </c>
      <c r="E5578" s="7">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c r="W5578" t="str">
        <f>TEXT(Table_1[[#This Row],[Order Date]],"mmmm")</f>
        <v>December</v>
      </c>
    </row>
    <row r="5579" spans="1:23" ht="14.25" customHeight="1">
      <c r="A5579" s="2">
        <v>5578</v>
      </c>
      <c r="B5579" s="2" t="s">
        <v>8337</v>
      </c>
      <c r="C5579" s="2">
        <f>YEAR(Data!$D5579)</f>
        <v>2013</v>
      </c>
      <c r="D5579" s="7">
        <v>41621</v>
      </c>
      <c r="E5579" s="7">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c r="W5579" t="str">
        <f>TEXT(Table_1[[#This Row],[Order Date]],"mmmm")</f>
        <v>December</v>
      </c>
    </row>
    <row r="5580" spans="1:23" ht="14.25" customHeight="1">
      <c r="A5580" s="2">
        <v>5579</v>
      </c>
      <c r="B5580" s="2" t="s">
        <v>8338</v>
      </c>
      <c r="C5580" s="2">
        <f>YEAR(Data!$D5580)</f>
        <v>2014</v>
      </c>
      <c r="D5580" s="7">
        <v>41892</v>
      </c>
      <c r="E5580" s="7">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c r="W5580" t="str">
        <f>TEXT(Table_1[[#This Row],[Order Date]],"mmmm")</f>
        <v>September</v>
      </c>
    </row>
    <row r="5581" spans="1:23" ht="14.25" customHeight="1">
      <c r="A5581" s="2">
        <v>5580</v>
      </c>
      <c r="B5581" s="2" t="s">
        <v>8338</v>
      </c>
      <c r="C5581" s="2">
        <f>YEAR(Data!$D5581)</f>
        <v>2014</v>
      </c>
      <c r="D5581" s="7">
        <v>41892</v>
      </c>
      <c r="E5581" s="7">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c r="W5581" t="str">
        <f>TEXT(Table_1[[#This Row],[Order Date]],"mmmm")</f>
        <v>September</v>
      </c>
    </row>
    <row r="5582" spans="1:23" ht="14.25" customHeight="1">
      <c r="A5582" s="2">
        <v>5581</v>
      </c>
      <c r="B5582" s="2" t="s">
        <v>8338</v>
      </c>
      <c r="C5582" s="2">
        <f>YEAR(Data!$D5582)</f>
        <v>2014</v>
      </c>
      <c r="D5582" s="7">
        <v>41892</v>
      </c>
      <c r="E5582" s="7">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c r="W5582" t="str">
        <f>TEXT(Table_1[[#This Row],[Order Date]],"mmmm")</f>
        <v>September</v>
      </c>
    </row>
    <row r="5583" spans="1:23" ht="14.25" customHeight="1">
      <c r="A5583" s="2">
        <v>5582</v>
      </c>
      <c r="B5583" s="2" t="s">
        <v>8339</v>
      </c>
      <c r="C5583" s="2">
        <f>YEAR(Data!$D5583)</f>
        <v>2014</v>
      </c>
      <c r="D5583" s="7">
        <v>41917</v>
      </c>
      <c r="E5583" s="7">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c r="W5583" t="str">
        <f>TEXT(Table_1[[#This Row],[Order Date]],"mmmm")</f>
        <v>October</v>
      </c>
    </row>
    <row r="5584" spans="1:23" ht="14.25" customHeight="1">
      <c r="A5584" s="2">
        <v>5583</v>
      </c>
      <c r="B5584" s="2" t="s">
        <v>8340</v>
      </c>
      <c r="C5584" s="2">
        <f>YEAR(Data!$D5584)</f>
        <v>2013</v>
      </c>
      <c r="D5584" s="7">
        <v>41404</v>
      </c>
      <c r="E5584" s="7">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c r="W5584" t="str">
        <f>TEXT(Table_1[[#This Row],[Order Date]],"mmmm")</f>
        <v>May</v>
      </c>
    </row>
    <row r="5585" spans="1:23" ht="14.25" customHeight="1">
      <c r="A5585" s="2">
        <v>5584</v>
      </c>
      <c r="B5585" s="2" t="s">
        <v>8341</v>
      </c>
      <c r="C5585" s="2">
        <f>YEAR(Data!$D5585)</f>
        <v>2011</v>
      </c>
      <c r="D5585" s="7">
        <v>40892</v>
      </c>
      <c r="E5585" s="7">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c r="W5585" t="str">
        <f>TEXT(Table_1[[#This Row],[Order Date]],"mmmm")</f>
        <v>December</v>
      </c>
    </row>
    <row r="5586" spans="1:23" ht="14.25" customHeight="1">
      <c r="A5586" s="2">
        <v>5585</v>
      </c>
      <c r="B5586" s="2" t="s">
        <v>8342</v>
      </c>
      <c r="C5586" s="2">
        <f>YEAR(Data!$D5586)</f>
        <v>2014</v>
      </c>
      <c r="D5586" s="7">
        <v>41974</v>
      </c>
      <c r="E5586" s="7">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c r="W5586" t="str">
        <f>TEXT(Table_1[[#This Row],[Order Date]],"mmmm")</f>
        <v>December</v>
      </c>
    </row>
    <row r="5587" spans="1:23" ht="14.25" customHeight="1">
      <c r="A5587" s="2">
        <v>5586</v>
      </c>
      <c r="B5587" s="2" t="s">
        <v>8342</v>
      </c>
      <c r="C5587" s="2">
        <f>YEAR(Data!$D5587)</f>
        <v>2014</v>
      </c>
      <c r="D5587" s="7">
        <v>41974</v>
      </c>
      <c r="E5587" s="7">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c r="W5587" t="str">
        <f>TEXT(Table_1[[#This Row],[Order Date]],"mmmm")</f>
        <v>December</v>
      </c>
    </row>
    <row r="5588" spans="1:23" ht="14.25" customHeight="1">
      <c r="A5588" s="2">
        <v>5587</v>
      </c>
      <c r="B5588" s="2" t="s">
        <v>8342</v>
      </c>
      <c r="C5588" s="2">
        <f>YEAR(Data!$D5588)</f>
        <v>2014</v>
      </c>
      <c r="D5588" s="7">
        <v>41974</v>
      </c>
      <c r="E5588" s="7">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c r="W5588" t="str">
        <f>TEXT(Table_1[[#This Row],[Order Date]],"mmmm")</f>
        <v>December</v>
      </c>
    </row>
    <row r="5589" spans="1:23" ht="14.25" customHeight="1">
      <c r="A5589" s="2">
        <v>5588</v>
      </c>
      <c r="B5589" s="2" t="s">
        <v>8347</v>
      </c>
      <c r="C5589" s="2">
        <f>YEAR(Data!$D5589)</f>
        <v>2012</v>
      </c>
      <c r="D5589" s="7">
        <v>40987</v>
      </c>
      <c r="E5589" s="7">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c r="W5589" t="str">
        <f>TEXT(Table_1[[#This Row],[Order Date]],"mmmm")</f>
        <v>March</v>
      </c>
    </row>
    <row r="5590" spans="1:23" ht="14.25" customHeight="1">
      <c r="A5590" s="2">
        <v>5589</v>
      </c>
      <c r="B5590" s="2" t="s">
        <v>8348</v>
      </c>
      <c r="C5590" s="2">
        <f>YEAR(Data!$D5590)</f>
        <v>2011</v>
      </c>
      <c r="D5590" s="7">
        <v>40743</v>
      </c>
      <c r="E5590" s="7">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c r="W5590" t="str">
        <f>TEXT(Table_1[[#This Row],[Order Date]],"mmmm")</f>
        <v>July</v>
      </c>
    </row>
    <row r="5591" spans="1:23" ht="14.25" customHeight="1">
      <c r="A5591" s="2">
        <v>5590</v>
      </c>
      <c r="B5591" s="2" t="s">
        <v>8349</v>
      </c>
      <c r="C5591" s="2">
        <f>YEAR(Data!$D5591)</f>
        <v>2013</v>
      </c>
      <c r="D5591" s="7">
        <v>41617</v>
      </c>
      <c r="E5591" s="7">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c r="W5591" t="str">
        <f>TEXT(Table_1[[#This Row],[Order Date]],"mmmm")</f>
        <v>December</v>
      </c>
    </row>
    <row r="5592" spans="1:23" ht="14.25" customHeight="1">
      <c r="A5592" s="2">
        <v>5591</v>
      </c>
      <c r="B5592" s="2" t="s">
        <v>8349</v>
      </c>
      <c r="C5592" s="2">
        <f>YEAR(Data!$D5592)</f>
        <v>2013</v>
      </c>
      <c r="D5592" s="7">
        <v>41617</v>
      </c>
      <c r="E5592" s="7">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c r="W5592" t="str">
        <f>TEXT(Table_1[[#This Row],[Order Date]],"mmmm")</f>
        <v>December</v>
      </c>
    </row>
    <row r="5593" spans="1:23" ht="14.25" customHeight="1">
      <c r="A5593" s="2">
        <v>5592</v>
      </c>
      <c r="B5593" s="2" t="s">
        <v>8350</v>
      </c>
      <c r="C5593" s="2">
        <f>YEAR(Data!$D5593)</f>
        <v>2011</v>
      </c>
      <c r="D5593" s="7">
        <v>40829</v>
      </c>
      <c r="E5593" s="7">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c r="W5593" t="str">
        <f>TEXT(Table_1[[#This Row],[Order Date]],"mmmm")</f>
        <v>October</v>
      </c>
    </row>
    <row r="5594" spans="1:23" ht="14.25" customHeight="1">
      <c r="A5594" s="2">
        <v>5593</v>
      </c>
      <c r="B5594" s="2" t="s">
        <v>8350</v>
      </c>
      <c r="C5594" s="2">
        <f>YEAR(Data!$D5594)</f>
        <v>2011</v>
      </c>
      <c r="D5594" s="7">
        <v>40829</v>
      </c>
      <c r="E5594" s="7">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c r="W5594" t="str">
        <f>TEXT(Table_1[[#This Row],[Order Date]],"mmmm")</f>
        <v>October</v>
      </c>
    </row>
    <row r="5595" spans="1:23" ht="14.25" customHeight="1">
      <c r="A5595" s="2">
        <v>5594</v>
      </c>
      <c r="B5595" s="2" t="s">
        <v>8351</v>
      </c>
      <c r="C5595" s="2">
        <f>YEAR(Data!$D5595)</f>
        <v>2014</v>
      </c>
      <c r="D5595" s="7">
        <v>41963</v>
      </c>
      <c r="E5595" s="7">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c r="W5595" t="str">
        <f>TEXT(Table_1[[#This Row],[Order Date]],"mmmm")</f>
        <v>November</v>
      </c>
    </row>
    <row r="5596" spans="1:23" ht="14.25" customHeight="1">
      <c r="A5596" s="2">
        <v>5595</v>
      </c>
      <c r="B5596" s="2" t="s">
        <v>8352</v>
      </c>
      <c r="C5596" s="2">
        <f>YEAR(Data!$D5596)</f>
        <v>2014</v>
      </c>
      <c r="D5596" s="7">
        <v>41907</v>
      </c>
      <c r="E5596" s="7">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c r="W5596" t="str">
        <f>TEXT(Table_1[[#This Row],[Order Date]],"mmmm")</f>
        <v>September</v>
      </c>
    </row>
    <row r="5597" spans="1:23" ht="14.25" customHeight="1">
      <c r="A5597" s="2">
        <v>5596</v>
      </c>
      <c r="B5597" s="2" t="s">
        <v>8352</v>
      </c>
      <c r="C5597" s="2">
        <f>YEAR(Data!$D5597)</f>
        <v>2014</v>
      </c>
      <c r="D5597" s="7">
        <v>41907</v>
      </c>
      <c r="E5597" s="7">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c r="W5597" t="str">
        <f>TEXT(Table_1[[#This Row],[Order Date]],"mmmm")</f>
        <v>September</v>
      </c>
    </row>
    <row r="5598" spans="1:23" ht="14.25" customHeight="1">
      <c r="A5598" s="2">
        <v>5597</v>
      </c>
      <c r="B5598" s="2" t="s">
        <v>8353</v>
      </c>
      <c r="C5598" s="2">
        <f>YEAR(Data!$D5598)</f>
        <v>2012</v>
      </c>
      <c r="D5598" s="7">
        <v>41177</v>
      </c>
      <c r="E5598" s="7">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c r="W5598" t="str">
        <f>TEXT(Table_1[[#This Row],[Order Date]],"mmmm")</f>
        <v>September</v>
      </c>
    </row>
    <row r="5599" spans="1:23" ht="14.25" customHeight="1">
      <c r="A5599" s="2">
        <v>5598</v>
      </c>
      <c r="B5599" s="2" t="s">
        <v>8356</v>
      </c>
      <c r="C5599" s="2">
        <f>YEAR(Data!$D5599)</f>
        <v>2014</v>
      </c>
      <c r="D5599" s="7">
        <v>41684</v>
      </c>
      <c r="E5599" s="7">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c r="W5599" t="str">
        <f>TEXT(Table_1[[#This Row],[Order Date]],"mmmm")</f>
        <v>February</v>
      </c>
    </row>
    <row r="5600" spans="1:23" ht="14.25" customHeight="1">
      <c r="A5600" s="2">
        <v>5599</v>
      </c>
      <c r="B5600" s="2" t="s">
        <v>8356</v>
      </c>
      <c r="C5600" s="2">
        <f>YEAR(Data!$D5600)</f>
        <v>2014</v>
      </c>
      <c r="D5600" s="7">
        <v>41684</v>
      </c>
      <c r="E5600" s="7">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c r="W5600" t="str">
        <f>TEXT(Table_1[[#This Row],[Order Date]],"mmmm")</f>
        <v>February</v>
      </c>
    </row>
    <row r="5601" spans="1:23" ht="14.25" customHeight="1">
      <c r="A5601" s="2">
        <v>5600</v>
      </c>
      <c r="B5601" s="2" t="s">
        <v>8357</v>
      </c>
      <c r="C5601" s="2">
        <f>YEAR(Data!$D5601)</f>
        <v>2011</v>
      </c>
      <c r="D5601" s="7">
        <v>40819</v>
      </c>
      <c r="E5601" s="7">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c r="W5601" t="str">
        <f>TEXT(Table_1[[#This Row],[Order Date]],"mmmm")</f>
        <v>October</v>
      </c>
    </row>
    <row r="5602" spans="1:23" ht="14.25" customHeight="1">
      <c r="A5602" s="2">
        <v>5601</v>
      </c>
      <c r="B5602" s="2" t="s">
        <v>8357</v>
      </c>
      <c r="C5602" s="2">
        <f>YEAR(Data!$D5602)</f>
        <v>2011</v>
      </c>
      <c r="D5602" s="7">
        <v>40819</v>
      </c>
      <c r="E5602" s="7">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c r="W5602" t="str">
        <f>TEXT(Table_1[[#This Row],[Order Date]],"mmmm")</f>
        <v>October</v>
      </c>
    </row>
    <row r="5603" spans="1:23" ht="14.25" customHeight="1">
      <c r="A5603" s="2">
        <v>5602</v>
      </c>
      <c r="B5603" s="2" t="s">
        <v>8357</v>
      </c>
      <c r="C5603" s="2">
        <f>YEAR(Data!$D5603)</f>
        <v>2011</v>
      </c>
      <c r="D5603" s="7">
        <v>40819</v>
      </c>
      <c r="E5603" s="7">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c r="W5603" t="str">
        <f>TEXT(Table_1[[#This Row],[Order Date]],"mmmm")</f>
        <v>October</v>
      </c>
    </row>
    <row r="5604" spans="1:23" ht="14.25" customHeight="1">
      <c r="A5604" s="2">
        <v>5603</v>
      </c>
      <c r="B5604" s="2" t="s">
        <v>8360</v>
      </c>
      <c r="C5604" s="2">
        <f>YEAR(Data!$D5604)</f>
        <v>2013</v>
      </c>
      <c r="D5604" s="7">
        <v>41514</v>
      </c>
      <c r="E5604" s="7">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c r="W5604" t="str">
        <f>TEXT(Table_1[[#This Row],[Order Date]],"mmmm")</f>
        <v>August</v>
      </c>
    </row>
    <row r="5605" spans="1:23" ht="14.25" customHeight="1">
      <c r="A5605" s="2">
        <v>5604</v>
      </c>
      <c r="B5605" s="2" t="s">
        <v>8360</v>
      </c>
      <c r="C5605" s="2">
        <f>YEAR(Data!$D5605)</f>
        <v>2013</v>
      </c>
      <c r="D5605" s="7">
        <v>41514</v>
      </c>
      <c r="E5605" s="7">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c r="W5605" t="str">
        <f>TEXT(Table_1[[#This Row],[Order Date]],"mmmm")</f>
        <v>August</v>
      </c>
    </row>
    <row r="5606" spans="1:23" ht="14.25" customHeight="1">
      <c r="A5606" s="2">
        <v>5605</v>
      </c>
      <c r="B5606" s="2" t="s">
        <v>8363</v>
      </c>
      <c r="C5606" s="2">
        <f>YEAR(Data!$D5606)</f>
        <v>2012</v>
      </c>
      <c r="D5606" s="7">
        <v>41246</v>
      </c>
      <c r="E5606" s="7">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c r="W5606" t="str">
        <f>TEXT(Table_1[[#This Row],[Order Date]],"mmmm")</f>
        <v>December</v>
      </c>
    </row>
    <row r="5607" spans="1:23" ht="14.25" customHeight="1">
      <c r="A5607" s="2">
        <v>5606</v>
      </c>
      <c r="B5607" s="2" t="s">
        <v>8364</v>
      </c>
      <c r="C5607" s="2">
        <f>YEAR(Data!$D5607)</f>
        <v>2013</v>
      </c>
      <c r="D5607" s="7">
        <v>41538</v>
      </c>
      <c r="E5607" s="7">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c r="W5607" t="str">
        <f>TEXT(Table_1[[#This Row],[Order Date]],"mmmm")</f>
        <v>September</v>
      </c>
    </row>
    <row r="5608" spans="1:23" ht="14.25" customHeight="1">
      <c r="A5608" s="2">
        <v>5607</v>
      </c>
      <c r="B5608" s="2" t="s">
        <v>8364</v>
      </c>
      <c r="C5608" s="2">
        <f>YEAR(Data!$D5608)</f>
        <v>2013</v>
      </c>
      <c r="D5608" s="7">
        <v>41538</v>
      </c>
      <c r="E5608" s="7">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c r="W5608" t="str">
        <f>TEXT(Table_1[[#This Row],[Order Date]],"mmmm")</f>
        <v>September</v>
      </c>
    </row>
    <row r="5609" spans="1:23" ht="14.25" customHeight="1">
      <c r="A5609" s="2">
        <v>5608</v>
      </c>
      <c r="B5609" s="2" t="s">
        <v>8365</v>
      </c>
      <c r="C5609" s="2">
        <f>YEAR(Data!$D5609)</f>
        <v>2014</v>
      </c>
      <c r="D5609" s="7">
        <v>41724</v>
      </c>
      <c r="E5609" s="7">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c r="W5609" t="str">
        <f>TEXT(Table_1[[#This Row],[Order Date]],"mmmm")</f>
        <v>March</v>
      </c>
    </row>
    <row r="5610" spans="1:23" ht="14.25" customHeight="1">
      <c r="A5610" s="2">
        <v>5609</v>
      </c>
      <c r="B5610" s="2" t="s">
        <v>8366</v>
      </c>
      <c r="C5610" s="2">
        <f>YEAR(Data!$D5610)</f>
        <v>2012</v>
      </c>
      <c r="D5610" s="7">
        <v>41249</v>
      </c>
      <c r="E5610" s="7">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c r="W5610" t="str">
        <f>TEXT(Table_1[[#This Row],[Order Date]],"mmmm")</f>
        <v>December</v>
      </c>
    </row>
    <row r="5611" spans="1:23" ht="14.25" customHeight="1">
      <c r="A5611" s="2">
        <v>5610</v>
      </c>
      <c r="B5611" s="2" t="s">
        <v>8367</v>
      </c>
      <c r="C5611" s="2">
        <f>YEAR(Data!$D5611)</f>
        <v>2014</v>
      </c>
      <c r="D5611" s="7">
        <v>41883</v>
      </c>
      <c r="E5611" s="7">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c r="W5611" t="str">
        <f>TEXT(Table_1[[#This Row],[Order Date]],"mmmm")</f>
        <v>September</v>
      </c>
    </row>
    <row r="5612" spans="1:23" ht="14.25" customHeight="1">
      <c r="A5612" s="2">
        <v>5611</v>
      </c>
      <c r="B5612" s="2" t="s">
        <v>8370</v>
      </c>
      <c r="C5612" s="2">
        <f>YEAR(Data!$D5612)</f>
        <v>2012</v>
      </c>
      <c r="D5612" s="7">
        <v>41187</v>
      </c>
      <c r="E5612" s="7">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c r="W5612" t="str">
        <f>TEXT(Table_1[[#This Row],[Order Date]],"mmmm")</f>
        <v>October</v>
      </c>
    </row>
    <row r="5613" spans="1:23" ht="14.25" customHeight="1">
      <c r="A5613" s="2">
        <v>5612</v>
      </c>
      <c r="B5613" s="2" t="s">
        <v>8371</v>
      </c>
      <c r="C5613" s="2">
        <f>YEAR(Data!$D5613)</f>
        <v>2014</v>
      </c>
      <c r="D5613" s="7">
        <v>41870</v>
      </c>
      <c r="E5613" s="7">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c r="W5613" t="str">
        <f>TEXT(Table_1[[#This Row],[Order Date]],"mmmm")</f>
        <v>August</v>
      </c>
    </row>
    <row r="5614" spans="1:23" ht="14.25" customHeight="1">
      <c r="A5614" s="2">
        <v>5613</v>
      </c>
      <c r="B5614" s="2" t="s">
        <v>8371</v>
      </c>
      <c r="C5614" s="2">
        <f>YEAR(Data!$D5614)</f>
        <v>2014</v>
      </c>
      <c r="D5614" s="7">
        <v>41870</v>
      </c>
      <c r="E5614" s="7">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c r="W5614" t="str">
        <f>TEXT(Table_1[[#This Row],[Order Date]],"mmmm")</f>
        <v>August</v>
      </c>
    </row>
    <row r="5615" spans="1:23" ht="14.25" customHeight="1">
      <c r="A5615" s="2">
        <v>5614</v>
      </c>
      <c r="B5615" s="2" t="s">
        <v>8372</v>
      </c>
      <c r="C5615" s="2">
        <f>YEAR(Data!$D5615)</f>
        <v>2013</v>
      </c>
      <c r="D5615" s="7">
        <v>41307</v>
      </c>
      <c r="E5615" s="7">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c r="W5615" t="str">
        <f>TEXT(Table_1[[#This Row],[Order Date]],"mmmm")</f>
        <v>February</v>
      </c>
    </row>
    <row r="5616" spans="1:23" ht="14.25" customHeight="1">
      <c r="A5616" s="2">
        <v>5615</v>
      </c>
      <c r="B5616" s="2" t="s">
        <v>8375</v>
      </c>
      <c r="C5616" s="2">
        <f>YEAR(Data!$D5616)</f>
        <v>2013</v>
      </c>
      <c r="D5616" s="7">
        <v>41510</v>
      </c>
      <c r="E5616" s="7">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c r="W5616" t="str">
        <f>TEXT(Table_1[[#This Row],[Order Date]],"mmmm")</f>
        <v>August</v>
      </c>
    </row>
    <row r="5617" spans="1:23" ht="14.25" customHeight="1">
      <c r="A5617" s="2">
        <v>5616</v>
      </c>
      <c r="B5617" s="2" t="s">
        <v>8375</v>
      </c>
      <c r="C5617" s="2">
        <f>YEAR(Data!$D5617)</f>
        <v>2013</v>
      </c>
      <c r="D5617" s="7">
        <v>41510</v>
      </c>
      <c r="E5617" s="7">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c r="W5617" t="str">
        <f>TEXT(Table_1[[#This Row],[Order Date]],"mmmm")</f>
        <v>August</v>
      </c>
    </row>
    <row r="5618" spans="1:23" ht="14.25" customHeight="1">
      <c r="A5618" s="2">
        <v>5617</v>
      </c>
      <c r="B5618" s="2" t="s">
        <v>8375</v>
      </c>
      <c r="C5618" s="2">
        <f>YEAR(Data!$D5618)</f>
        <v>2013</v>
      </c>
      <c r="D5618" s="7">
        <v>41510</v>
      </c>
      <c r="E5618" s="7">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c r="W5618" t="str">
        <f>TEXT(Table_1[[#This Row],[Order Date]],"mmmm")</f>
        <v>August</v>
      </c>
    </row>
    <row r="5619" spans="1:23" ht="14.25" customHeight="1">
      <c r="A5619" s="2">
        <v>5618</v>
      </c>
      <c r="B5619" s="2" t="s">
        <v>8376</v>
      </c>
      <c r="C5619" s="2">
        <f>YEAR(Data!$D5619)</f>
        <v>2014</v>
      </c>
      <c r="D5619" s="7">
        <v>41821</v>
      </c>
      <c r="E5619" s="7">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c r="W5619" t="str">
        <f>TEXT(Table_1[[#This Row],[Order Date]],"mmmm")</f>
        <v>July</v>
      </c>
    </row>
    <row r="5620" spans="1:23" ht="14.25" customHeight="1">
      <c r="A5620" s="2">
        <v>5619</v>
      </c>
      <c r="B5620" s="2" t="s">
        <v>8377</v>
      </c>
      <c r="C5620" s="2">
        <f>YEAR(Data!$D5620)</f>
        <v>2012</v>
      </c>
      <c r="D5620" s="7">
        <v>41170</v>
      </c>
      <c r="E5620" s="7">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c r="W5620" t="str">
        <f>TEXT(Table_1[[#This Row],[Order Date]],"mmmm")</f>
        <v>September</v>
      </c>
    </row>
    <row r="5621" spans="1:23" ht="14.25" customHeight="1">
      <c r="A5621" s="2">
        <v>5620</v>
      </c>
      <c r="B5621" s="2" t="s">
        <v>8378</v>
      </c>
      <c r="C5621" s="2">
        <f>YEAR(Data!$D5621)</f>
        <v>2013</v>
      </c>
      <c r="D5621" s="7">
        <v>41543</v>
      </c>
      <c r="E5621" s="7">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c r="W5621" t="str">
        <f>TEXT(Table_1[[#This Row],[Order Date]],"mmmm")</f>
        <v>September</v>
      </c>
    </row>
    <row r="5622" spans="1:23" ht="14.25" customHeight="1">
      <c r="A5622" s="2">
        <v>5621</v>
      </c>
      <c r="B5622" s="2" t="s">
        <v>8378</v>
      </c>
      <c r="C5622" s="2">
        <f>YEAR(Data!$D5622)</f>
        <v>2013</v>
      </c>
      <c r="D5622" s="7">
        <v>41543</v>
      </c>
      <c r="E5622" s="7">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c r="W5622" t="str">
        <f>TEXT(Table_1[[#This Row],[Order Date]],"mmmm")</f>
        <v>September</v>
      </c>
    </row>
    <row r="5623" spans="1:23" ht="14.25" customHeight="1">
      <c r="A5623" s="2">
        <v>5622</v>
      </c>
      <c r="B5623" s="2" t="s">
        <v>8378</v>
      </c>
      <c r="C5623" s="2">
        <f>YEAR(Data!$D5623)</f>
        <v>2013</v>
      </c>
      <c r="D5623" s="7">
        <v>41543</v>
      </c>
      <c r="E5623" s="7">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c r="W5623" t="str">
        <f>TEXT(Table_1[[#This Row],[Order Date]],"mmmm")</f>
        <v>September</v>
      </c>
    </row>
    <row r="5624" spans="1:23" ht="14.25" customHeight="1">
      <c r="A5624" s="2">
        <v>5623</v>
      </c>
      <c r="B5624" s="2" t="s">
        <v>8378</v>
      </c>
      <c r="C5624" s="2">
        <f>YEAR(Data!$D5624)</f>
        <v>2013</v>
      </c>
      <c r="D5624" s="7">
        <v>41543</v>
      </c>
      <c r="E5624" s="7">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c r="W5624" t="str">
        <f>TEXT(Table_1[[#This Row],[Order Date]],"mmmm")</f>
        <v>September</v>
      </c>
    </row>
    <row r="5625" spans="1:23" ht="14.25" customHeight="1">
      <c r="A5625" s="2">
        <v>5624</v>
      </c>
      <c r="B5625" s="2" t="s">
        <v>8379</v>
      </c>
      <c r="C5625" s="2">
        <f>YEAR(Data!$D5625)</f>
        <v>2013</v>
      </c>
      <c r="D5625" s="7">
        <v>41572</v>
      </c>
      <c r="E5625" s="7">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c r="W5625" t="str">
        <f>TEXT(Table_1[[#This Row],[Order Date]],"mmmm")</f>
        <v>October</v>
      </c>
    </row>
    <row r="5626" spans="1:23" ht="14.25" customHeight="1">
      <c r="A5626" s="2">
        <v>5625</v>
      </c>
      <c r="B5626" s="2" t="s">
        <v>8379</v>
      </c>
      <c r="C5626" s="2">
        <f>YEAR(Data!$D5626)</f>
        <v>2013</v>
      </c>
      <c r="D5626" s="7">
        <v>41572</v>
      </c>
      <c r="E5626" s="7">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c r="W5626" t="str">
        <f>TEXT(Table_1[[#This Row],[Order Date]],"mmmm")</f>
        <v>October</v>
      </c>
    </row>
    <row r="5627" spans="1:23" ht="14.25" customHeight="1">
      <c r="A5627" s="2">
        <v>5626</v>
      </c>
      <c r="B5627" s="2" t="s">
        <v>8380</v>
      </c>
      <c r="C5627" s="2">
        <f>YEAR(Data!$D5627)</f>
        <v>2011</v>
      </c>
      <c r="D5627" s="7">
        <v>40815</v>
      </c>
      <c r="E5627" s="7">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c r="W5627" t="str">
        <f>TEXT(Table_1[[#This Row],[Order Date]],"mmmm")</f>
        <v>September</v>
      </c>
    </row>
    <row r="5628" spans="1:23" ht="14.25" customHeight="1">
      <c r="A5628" s="2">
        <v>5627</v>
      </c>
      <c r="B5628" s="2" t="s">
        <v>8380</v>
      </c>
      <c r="C5628" s="2">
        <f>YEAR(Data!$D5628)</f>
        <v>2011</v>
      </c>
      <c r="D5628" s="7">
        <v>40815</v>
      </c>
      <c r="E5628" s="7">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c r="W5628" t="str">
        <f>TEXT(Table_1[[#This Row],[Order Date]],"mmmm")</f>
        <v>September</v>
      </c>
    </row>
    <row r="5629" spans="1:23" ht="14.25" customHeight="1">
      <c r="A5629" s="2">
        <v>5628</v>
      </c>
      <c r="B5629" s="2" t="s">
        <v>8381</v>
      </c>
      <c r="C5629" s="2">
        <f>YEAR(Data!$D5629)</f>
        <v>2014</v>
      </c>
      <c r="D5629" s="7">
        <v>41817</v>
      </c>
      <c r="E5629" s="7">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c r="W5629" t="str">
        <f>TEXT(Table_1[[#This Row],[Order Date]],"mmmm")</f>
        <v>June</v>
      </c>
    </row>
    <row r="5630" spans="1:23" ht="14.25" customHeight="1">
      <c r="A5630" s="2">
        <v>5629</v>
      </c>
      <c r="B5630" s="2" t="s">
        <v>8381</v>
      </c>
      <c r="C5630" s="2">
        <f>YEAR(Data!$D5630)</f>
        <v>2014</v>
      </c>
      <c r="D5630" s="7">
        <v>41817</v>
      </c>
      <c r="E5630" s="7">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c r="W5630" t="str">
        <f>TEXT(Table_1[[#This Row],[Order Date]],"mmmm")</f>
        <v>June</v>
      </c>
    </row>
    <row r="5631" spans="1:23" ht="14.25" customHeight="1">
      <c r="A5631" s="2">
        <v>5630</v>
      </c>
      <c r="B5631" s="2" t="s">
        <v>8384</v>
      </c>
      <c r="C5631" s="2">
        <f>YEAR(Data!$D5631)</f>
        <v>2013</v>
      </c>
      <c r="D5631" s="7">
        <v>41508</v>
      </c>
      <c r="E5631" s="7">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c r="W5631" t="str">
        <f>TEXT(Table_1[[#This Row],[Order Date]],"mmmm")</f>
        <v>August</v>
      </c>
    </row>
    <row r="5632" spans="1:23" ht="14.25" customHeight="1">
      <c r="A5632" s="2">
        <v>5631</v>
      </c>
      <c r="B5632" s="2" t="s">
        <v>8385</v>
      </c>
      <c r="C5632" s="2">
        <f>YEAR(Data!$D5632)</f>
        <v>2011</v>
      </c>
      <c r="D5632" s="7">
        <v>40586</v>
      </c>
      <c r="E5632" s="7">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c r="W5632" t="str">
        <f>TEXT(Table_1[[#This Row],[Order Date]],"mmmm")</f>
        <v>February</v>
      </c>
    </row>
    <row r="5633" spans="1:23" ht="14.25" customHeight="1">
      <c r="A5633" s="2">
        <v>5632</v>
      </c>
      <c r="B5633" s="2" t="s">
        <v>8385</v>
      </c>
      <c r="C5633" s="2">
        <f>YEAR(Data!$D5633)</f>
        <v>2011</v>
      </c>
      <c r="D5633" s="7">
        <v>40586</v>
      </c>
      <c r="E5633" s="7">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c r="W5633" t="str">
        <f>TEXT(Table_1[[#This Row],[Order Date]],"mmmm")</f>
        <v>February</v>
      </c>
    </row>
    <row r="5634" spans="1:23" ht="14.25" customHeight="1">
      <c r="A5634" s="2">
        <v>5633</v>
      </c>
      <c r="B5634" s="2" t="s">
        <v>8385</v>
      </c>
      <c r="C5634" s="2">
        <f>YEAR(Data!$D5634)</f>
        <v>2011</v>
      </c>
      <c r="D5634" s="7">
        <v>40586</v>
      </c>
      <c r="E5634" s="7">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c r="W5634" t="str">
        <f>TEXT(Table_1[[#This Row],[Order Date]],"mmmm")</f>
        <v>February</v>
      </c>
    </row>
    <row r="5635" spans="1:23" ht="14.25" customHeight="1">
      <c r="A5635" s="2">
        <v>5634</v>
      </c>
      <c r="B5635" s="2" t="s">
        <v>8386</v>
      </c>
      <c r="C5635" s="2">
        <f>YEAR(Data!$D5635)</f>
        <v>2013</v>
      </c>
      <c r="D5635" s="7">
        <v>41541</v>
      </c>
      <c r="E5635" s="7">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c r="W5635" t="str">
        <f>TEXT(Table_1[[#This Row],[Order Date]],"mmmm")</f>
        <v>September</v>
      </c>
    </row>
    <row r="5636" spans="1:23" ht="14.25" customHeight="1">
      <c r="A5636" s="2">
        <v>5635</v>
      </c>
      <c r="B5636" s="2" t="s">
        <v>8387</v>
      </c>
      <c r="C5636" s="2">
        <f>YEAR(Data!$D5636)</f>
        <v>2012</v>
      </c>
      <c r="D5636" s="7">
        <v>41248</v>
      </c>
      <c r="E5636" s="7">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c r="W5636" t="str">
        <f>TEXT(Table_1[[#This Row],[Order Date]],"mmmm")</f>
        <v>December</v>
      </c>
    </row>
    <row r="5637" spans="1:23" ht="14.25" customHeight="1">
      <c r="A5637" s="2">
        <v>5636</v>
      </c>
      <c r="B5637" s="2" t="s">
        <v>8389</v>
      </c>
      <c r="C5637" s="2">
        <f>YEAR(Data!$D5637)</f>
        <v>2014</v>
      </c>
      <c r="D5637" s="7">
        <v>41886</v>
      </c>
      <c r="E5637" s="7">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c r="W5637" t="str">
        <f>TEXT(Table_1[[#This Row],[Order Date]],"mmmm")</f>
        <v>September</v>
      </c>
    </row>
    <row r="5638" spans="1:23" ht="14.25" customHeight="1">
      <c r="A5638" s="2">
        <v>5637</v>
      </c>
      <c r="B5638" s="2" t="s">
        <v>8389</v>
      </c>
      <c r="C5638" s="2">
        <f>YEAR(Data!$D5638)</f>
        <v>2014</v>
      </c>
      <c r="D5638" s="7">
        <v>41886</v>
      </c>
      <c r="E5638" s="7">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c r="W5638" t="str">
        <f>TEXT(Table_1[[#This Row],[Order Date]],"mmmm")</f>
        <v>September</v>
      </c>
    </row>
    <row r="5639" spans="1:23" ht="14.25" customHeight="1">
      <c r="A5639" s="2">
        <v>5638</v>
      </c>
      <c r="B5639" s="2" t="s">
        <v>8391</v>
      </c>
      <c r="C5639" s="2">
        <f>YEAR(Data!$D5639)</f>
        <v>2014</v>
      </c>
      <c r="D5639" s="7">
        <v>41725</v>
      </c>
      <c r="E5639" s="7">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c r="W5639" t="str">
        <f>TEXT(Table_1[[#This Row],[Order Date]],"mmmm")</f>
        <v>March</v>
      </c>
    </row>
    <row r="5640" spans="1:23" ht="14.25" customHeight="1">
      <c r="A5640" s="2">
        <v>5639</v>
      </c>
      <c r="B5640" s="2" t="s">
        <v>8394</v>
      </c>
      <c r="C5640" s="2">
        <f>YEAR(Data!$D5640)</f>
        <v>2011</v>
      </c>
      <c r="D5640" s="7">
        <v>40898</v>
      </c>
      <c r="E5640" s="7">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c r="W5640" t="str">
        <f>TEXT(Table_1[[#This Row],[Order Date]],"mmmm")</f>
        <v>December</v>
      </c>
    </row>
    <row r="5641" spans="1:23" ht="14.25" customHeight="1">
      <c r="A5641" s="2">
        <v>5640</v>
      </c>
      <c r="B5641" s="2" t="s">
        <v>8394</v>
      </c>
      <c r="C5641" s="2">
        <f>YEAR(Data!$D5641)</f>
        <v>2011</v>
      </c>
      <c r="D5641" s="7">
        <v>40898</v>
      </c>
      <c r="E5641" s="7">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c r="W5641" t="str">
        <f>TEXT(Table_1[[#This Row],[Order Date]],"mmmm")</f>
        <v>December</v>
      </c>
    </row>
    <row r="5642" spans="1:23" ht="14.25" customHeight="1">
      <c r="A5642" s="2">
        <v>5641</v>
      </c>
      <c r="B5642" s="2" t="s">
        <v>8395</v>
      </c>
      <c r="C5642" s="2">
        <f>YEAR(Data!$D5642)</f>
        <v>2011</v>
      </c>
      <c r="D5642" s="7">
        <v>40809</v>
      </c>
      <c r="E5642" s="7">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c r="W5642" t="str">
        <f>TEXT(Table_1[[#This Row],[Order Date]],"mmmm")</f>
        <v>September</v>
      </c>
    </row>
    <row r="5643" spans="1:23" ht="14.25" customHeight="1">
      <c r="A5643" s="2">
        <v>5642</v>
      </c>
      <c r="B5643" s="2" t="s">
        <v>8396</v>
      </c>
      <c r="C5643" s="2">
        <f>YEAR(Data!$D5643)</f>
        <v>2014</v>
      </c>
      <c r="D5643" s="7">
        <v>41732</v>
      </c>
      <c r="E5643" s="7">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c r="W5643" t="str">
        <f>TEXT(Table_1[[#This Row],[Order Date]],"mmmm")</f>
        <v>April</v>
      </c>
    </row>
    <row r="5644" spans="1:23" ht="14.25" customHeight="1">
      <c r="A5644" s="2">
        <v>5643</v>
      </c>
      <c r="B5644" s="2" t="s">
        <v>8397</v>
      </c>
      <c r="C5644" s="2">
        <f>YEAR(Data!$D5644)</f>
        <v>2013</v>
      </c>
      <c r="D5644" s="7">
        <v>41366</v>
      </c>
      <c r="E5644" s="7">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c r="W5644" t="str">
        <f>TEXT(Table_1[[#This Row],[Order Date]],"mmmm")</f>
        <v>April</v>
      </c>
    </row>
    <row r="5645" spans="1:23" ht="14.25" customHeight="1">
      <c r="A5645" s="2">
        <v>5644</v>
      </c>
      <c r="B5645" s="2" t="s">
        <v>8398</v>
      </c>
      <c r="C5645" s="2">
        <f>YEAR(Data!$D5645)</f>
        <v>2012</v>
      </c>
      <c r="D5645" s="7">
        <v>41044</v>
      </c>
      <c r="E5645" s="7">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c r="W5645" t="str">
        <f>TEXT(Table_1[[#This Row],[Order Date]],"mmmm")</f>
        <v>May</v>
      </c>
    </row>
    <row r="5646" spans="1:23" ht="14.25" customHeight="1">
      <c r="A5646" s="2">
        <v>5645</v>
      </c>
      <c r="B5646" s="2" t="s">
        <v>8399</v>
      </c>
      <c r="C5646" s="2">
        <f>YEAR(Data!$D5646)</f>
        <v>2014</v>
      </c>
      <c r="D5646" s="7">
        <v>41722</v>
      </c>
      <c r="E5646" s="7">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c r="W5646" t="str">
        <f>TEXT(Table_1[[#This Row],[Order Date]],"mmmm")</f>
        <v>March</v>
      </c>
    </row>
    <row r="5647" spans="1:23" ht="14.25" customHeight="1">
      <c r="A5647" s="2">
        <v>5646</v>
      </c>
      <c r="B5647" s="2" t="s">
        <v>8400</v>
      </c>
      <c r="C5647" s="2">
        <f>YEAR(Data!$D5647)</f>
        <v>2014</v>
      </c>
      <c r="D5647" s="7">
        <v>41744</v>
      </c>
      <c r="E5647" s="7">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c r="W5647" t="str">
        <f>TEXT(Table_1[[#This Row],[Order Date]],"mmmm")</f>
        <v>April</v>
      </c>
    </row>
    <row r="5648" spans="1:23" ht="14.25" customHeight="1">
      <c r="A5648" s="2">
        <v>5647</v>
      </c>
      <c r="B5648" s="2" t="s">
        <v>8401</v>
      </c>
      <c r="C5648" s="2">
        <f>YEAR(Data!$D5648)</f>
        <v>2012</v>
      </c>
      <c r="D5648" s="7">
        <v>40912</v>
      </c>
      <c r="E5648" s="7">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c r="W5648" t="str">
        <f>TEXT(Table_1[[#This Row],[Order Date]],"mmmm")</f>
        <v>January</v>
      </c>
    </row>
    <row r="5649" spans="1:23" ht="14.25" customHeight="1">
      <c r="A5649" s="2">
        <v>5648</v>
      </c>
      <c r="B5649" s="2" t="s">
        <v>8402</v>
      </c>
      <c r="C5649" s="2">
        <f>YEAR(Data!$D5649)</f>
        <v>2014</v>
      </c>
      <c r="D5649" s="7">
        <v>41946</v>
      </c>
      <c r="E5649" s="7">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c r="W5649" t="str">
        <f>TEXT(Table_1[[#This Row],[Order Date]],"mmmm")</f>
        <v>November</v>
      </c>
    </row>
    <row r="5650" spans="1:23" ht="14.25" customHeight="1">
      <c r="A5650" s="2">
        <v>5649</v>
      </c>
      <c r="B5650" s="2" t="s">
        <v>8403</v>
      </c>
      <c r="C5650" s="2">
        <f>YEAR(Data!$D5650)</f>
        <v>2014</v>
      </c>
      <c r="D5650" s="7">
        <v>41838</v>
      </c>
      <c r="E5650" s="7">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c r="W5650" t="str">
        <f>TEXT(Table_1[[#This Row],[Order Date]],"mmmm")</f>
        <v>July</v>
      </c>
    </row>
    <row r="5651" spans="1:23" ht="14.25" customHeight="1">
      <c r="A5651" s="2">
        <v>5650</v>
      </c>
      <c r="B5651" s="2" t="s">
        <v>8403</v>
      </c>
      <c r="C5651" s="2">
        <f>YEAR(Data!$D5651)</f>
        <v>2014</v>
      </c>
      <c r="D5651" s="7">
        <v>41838</v>
      </c>
      <c r="E5651" s="7">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c r="W5651" t="str">
        <f>TEXT(Table_1[[#This Row],[Order Date]],"mmmm")</f>
        <v>July</v>
      </c>
    </row>
    <row r="5652" spans="1:23" ht="14.25" customHeight="1">
      <c r="A5652" s="2">
        <v>5651</v>
      </c>
      <c r="B5652" s="2" t="s">
        <v>8403</v>
      </c>
      <c r="C5652" s="2">
        <f>YEAR(Data!$D5652)</f>
        <v>2014</v>
      </c>
      <c r="D5652" s="7">
        <v>41838</v>
      </c>
      <c r="E5652" s="7">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c r="W5652" t="str">
        <f>TEXT(Table_1[[#This Row],[Order Date]],"mmmm")</f>
        <v>July</v>
      </c>
    </row>
    <row r="5653" spans="1:23" ht="14.25" customHeight="1">
      <c r="A5653" s="2">
        <v>5652</v>
      </c>
      <c r="B5653" s="2" t="s">
        <v>8403</v>
      </c>
      <c r="C5653" s="2">
        <f>YEAR(Data!$D5653)</f>
        <v>2014</v>
      </c>
      <c r="D5653" s="7">
        <v>41838</v>
      </c>
      <c r="E5653" s="7">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c r="W5653" t="str">
        <f>TEXT(Table_1[[#This Row],[Order Date]],"mmmm")</f>
        <v>July</v>
      </c>
    </row>
    <row r="5654" spans="1:23" ht="14.25" customHeight="1">
      <c r="A5654" s="2">
        <v>5653</v>
      </c>
      <c r="B5654" s="2" t="s">
        <v>8405</v>
      </c>
      <c r="C5654" s="2">
        <f>YEAR(Data!$D5654)</f>
        <v>2014</v>
      </c>
      <c r="D5654" s="7">
        <v>41919</v>
      </c>
      <c r="E5654" s="7">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c r="W5654" t="str">
        <f>TEXT(Table_1[[#This Row],[Order Date]],"mmmm")</f>
        <v>October</v>
      </c>
    </row>
    <row r="5655" spans="1:23" ht="14.25" customHeight="1">
      <c r="A5655" s="2">
        <v>5654</v>
      </c>
      <c r="B5655" s="2" t="s">
        <v>8406</v>
      </c>
      <c r="C5655" s="2">
        <f>YEAR(Data!$D5655)</f>
        <v>2011</v>
      </c>
      <c r="D5655" s="7">
        <v>40851</v>
      </c>
      <c r="E5655" s="7">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c r="W5655" t="str">
        <f>TEXT(Table_1[[#This Row],[Order Date]],"mmmm")</f>
        <v>November</v>
      </c>
    </row>
    <row r="5656" spans="1:23" ht="14.25" customHeight="1">
      <c r="A5656" s="2">
        <v>5655</v>
      </c>
      <c r="B5656" s="2" t="s">
        <v>8407</v>
      </c>
      <c r="C5656" s="2">
        <f>YEAR(Data!$D5656)</f>
        <v>2013</v>
      </c>
      <c r="D5656" s="7">
        <v>41627</v>
      </c>
      <c r="E5656" s="7">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c r="W5656" t="str">
        <f>TEXT(Table_1[[#This Row],[Order Date]],"mmmm")</f>
        <v>December</v>
      </c>
    </row>
    <row r="5657" spans="1:23" ht="14.25" customHeight="1">
      <c r="A5657" s="2">
        <v>5656</v>
      </c>
      <c r="B5657" s="2" t="s">
        <v>8407</v>
      </c>
      <c r="C5657" s="2">
        <f>YEAR(Data!$D5657)</f>
        <v>2013</v>
      </c>
      <c r="D5657" s="7">
        <v>41627</v>
      </c>
      <c r="E5657" s="7">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c r="W5657" t="str">
        <f>TEXT(Table_1[[#This Row],[Order Date]],"mmmm")</f>
        <v>December</v>
      </c>
    </row>
    <row r="5658" spans="1:23" ht="14.25" customHeight="1">
      <c r="A5658" s="2">
        <v>5657</v>
      </c>
      <c r="B5658" s="2" t="s">
        <v>8407</v>
      </c>
      <c r="C5658" s="2">
        <f>YEAR(Data!$D5658)</f>
        <v>2013</v>
      </c>
      <c r="D5658" s="7">
        <v>41627</v>
      </c>
      <c r="E5658" s="7">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c r="W5658" t="str">
        <f>TEXT(Table_1[[#This Row],[Order Date]],"mmmm")</f>
        <v>December</v>
      </c>
    </row>
    <row r="5659" spans="1:23" ht="14.25" customHeight="1">
      <c r="A5659" s="2">
        <v>5658</v>
      </c>
      <c r="B5659" s="2" t="s">
        <v>8407</v>
      </c>
      <c r="C5659" s="2">
        <f>YEAR(Data!$D5659)</f>
        <v>2013</v>
      </c>
      <c r="D5659" s="7">
        <v>41627</v>
      </c>
      <c r="E5659" s="7">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c r="W5659" t="str">
        <f>TEXT(Table_1[[#This Row],[Order Date]],"mmmm")</f>
        <v>December</v>
      </c>
    </row>
    <row r="5660" spans="1:23" ht="14.25" customHeight="1">
      <c r="A5660" s="2">
        <v>5659</v>
      </c>
      <c r="B5660" s="2" t="s">
        <v>8407</v>
      </c>
      <c r="C5660" s="2">
        <f>YEAR(Data!$D5660)</f>
        <v>2013</v>
      </c>
      <c r="D5660" s="7">
        <v>41627</v>
      </c>
      <c r="E5660" s="7">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c r="W5660" t="str">
        <f>TEXT(Table_1[[#This Row],[Order Date]],"mmmm")</f>
        <v>December</v>
      </c>
    </row>
    <row r="5661" spans="1:23" ht="14.25" customHeight="1">
      <c r="A5661" s="2">
        <v>5660</v>
      </c>
      <c r="B5661" s="2" t="s">
        <v>8407</v>
      </c>
      <c r="C5661" s="2">
        <f>YEAR(Data!$D5661)</f>
        <v>2013</v>
      </c>
      <c r="D5661" s="7">
        <v>41627</v>
      </c>
      <c r="E5661" s="7">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c r="W5661" t="str">
        <f>TEXT(Table_1[[#This Row],[Order Date]],"mmmm")</f>
        <v>December</v>
      </c>
    </row>
    <row r="5662" spans="1:23" ht="14.25" customHeight="1">
      <c r="A5662" s="2">
        <v>5661</v>
      </c>
      <c r="B5662" s="2" t="s">
        <v>8407</v>
      </c>
      <c r="C5662" s="2">
        <f>YEAR(Data!$D5662)</f>
        <v>2013</v>
      </c>
      <c r="D5662" s="7">
        <v>41627</v>
      </c>
      <c r="E5662" s="7">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c r="W5662" t="str">
        <f>TEXT(Table_1[[#This Row],[Order Date]],"mmmm")</f>
        <v>December</v>
      </c>
    </row>
    <row r="5663" spans="1:23" ht="14.25" customHeight="1">
      <c r="A5663" s="2">
        <v>5662</v>
      </c>
      <c r="B5663" s="2" t="s">
        <v>8408</v>
      </c>
      <c r="C5663" s="2">
        <f>YEAR(Data!$D5663)</f>
        <v>2013</v>
      </c>
      <c r="D5663" s="7">
        <v>41542</v>
      </c>
      <c r="E5663" s="7">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c r="W5663" t="str">
        <f>TEXT(Table_1[[#This Row],[Order Date]],"mmmm")</f>
        <v>September</v>
      </c>
    </row>
    <row r="5664" spans="1:23" ht="14.25" customHeight="1">
      <c r="A5664" s="2">
        <v>5663</v>
      </c>
      <c r="B5664" s="2" t="s">
        <v>8408</v>
      </c>
      <c r="C5664" s="2">
        <f>YEAR(Data!$D5664)</f>
        <v>2013</v>
      </c>
      <c r="D5664" s="7">
        <v>41542</v>
      </c>
      <c r="E5664" s="7">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c r="W5664" t="str">
        <f>TEXT(Table_1[[#This Row],[Order Date]],"mmmm")</f>
        <v>September</v>
      </c>
    </row>
    <row r="5665" spans="1:23" ht="14.25" customHeight="1">
      <c r="A5665" s="2">
        <v>5664</v>
      </c>
      <c r="B5665" s="2" t="s">
        <v>8409</v>
      </c>
      <c r="C5665" s="2">
        <f>YEAR(Data!$D5665)</f>
        <v>2013</v>
      </c>
      <c r="D5665" s="7">
        <v>41477</v>
      </c>
      <c r="E5665" s="7">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c r="W5665" t="str">
        <f>TEXT(Table_1[[#This Row],[Order Date]],"mmmm")</f>
        <v>July</v>
      </c>
    </row>
    <row r="5666" spans="1:23" ht="14.25" customHeight="1">
      <c r="A5666" s="2">
        <v>5665</v>
      </c>
      <c r="B5666" s="2" t="s">
        <v>8409</v>
      </c>
      <c r="C5666" s="2">
        <f>YEAR(Data!$D5666)</f>
        <v>2013</v>
      </c>
      <c r="D5666" s="7">
        <v>41477</v>
      </c>
      <c r="E5666" s="7">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c r="W5666" t="str">
        <f>TEXT(Table_1[[#This Row],[Order Date]],"mmmm")</f>
        <v>July</v>
      </c>
    </row>
    <row r="5667" spans="1:23" ht="14.25" customHeight="1">
      <c r="A5667" s="2">
        <v>5666</v>
      </c>
      <c r="B5667" s="2" t="s">
        <v>8409</v>
      </c>
      <c r="C5667" s="2">
        <f>YEAR(Data!$D5667)</f>
        <v>2013</v>
      </c>
      <c r="D5667" s="7">
        <v>41477</v>
      </c>
      <c r="E5667" s="7">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c r="W5667" t="str">
        <f>TEXT(Table_1[[#This Row],[Order Date]],"mmmm")</f>
        <v>July</v>
      </c>
    </row>
    <row r="5668" spans="1:23" ht="14.25" customHeight="1">
      <c r="A5668" s="2">
        <v>5667</v>
      </c>
      <c r="B5668" s="2" t="s">
        <v>8409</v>
      </c>
      <c r="C5668" s="2">
        <f>YEAR(Data!$D5668)</f>
        <v>2013</v>
      </c>
      <c r="D5668" s="7">
        <v>41477</v>
      </c>
      <c r="E5668" s="7">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c r="W5668" t="str">
        <f>TEXT(Table_1[[#This Row],[Order Date]],"mmmm")</f>
        <v>July</v>
      </c>
    </row>
    <row r="5669" spans="1:23" ht="14.25" customHeight="1">
      <c r="A5669" s="2">
        <v>5668</v>
      </c>
      <c r="B5669" s="2" t="s">
        <v>8412</v>
      </c>
      <c r="C5669" s="2">
        <f>YEAR(Data!$D5669)</f>
        <v>2013</v>
      </c>
      <c r="D5669" s="7">
        <v>41437</v>
      </c>
      <c r="E5669" s="7">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c r="W5669" t="str">
        <f>TEXT(Table_1[[#This Row],[Order Date]],"mmmm")</f>
        <v>June</v>
      </c>
    </row>
    <row r="5670" spans="1:23" ht="14.25" customHeight="1">
      <c r="A5670" s="2">
        <v>5669</v>
      </c>
      <c r="B5670" s="2" t="s">
        <v>8412</v>
      </c>
      <c r="C5670" s="2">
        <f>YEAR(Data!$D5670)</f>
        <v>2013</v>
      </c>
      <c r="D5670" s="7">
        <v>41437</v>
      </c>
      <c r="E5670" s="7">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c r="W5670" t="str">
        <f>TEXT(Table_1[[#This Row],[Order Date]],"mmmm")</f>
        <v>June</v>
      </c>
    </row>
    <row r="5671" spans="1:23" ht="14.25" customHeight="1">
      <c r="A5671" s="2">
        <v>5670</v>
      </c>
      <c r="B5671" s="2" t="s">
        <v>8412</v>
      </c>
      <c r="C5671" s="2">
        <f>YEAR(Data!$D5671)</f>
        <v>2013</v>
      </c>
      <c r="D5671" s="7">
        <v>41437</v>
      </c>
      <c r="E5671" s="7">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c r="W5671" t="str">
        <f>TEXT(Table_1[[#This Row],[Order Date]],"mmmm")</f>
        <v>June</v>
      </c>
    </row>
    <row r="5672" spans="1:23" ht="14.25" customHeight="1">
      <c r="A5672" s="2">
        <v>5671</v>
      </c>
      <c r="B5672" s="2" t="s">
        <v>8413</v>
      </c>
      <c r="C5672" s="2">
        <f>YEAR(Data!$D5672)</f>
        <v>2012</v>
      </c>
      <c r="D5672" s="7">
        <v>41069</v>
      </c>
      <c r="E5672" s="7">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c r="W5672" t="str">
        <f>TEXT(Table_1[[#This Row],[Order Date]],"mmmm")</f>
        <v>June</v>
      </c>
    </row>
    <row r="5673" spans="1:23" ht="14.25" customHeight="1">
      <c r="A5673" s="2">
        <v>5672</v>
      </c>
      <c r="B5673" s="2" t="s">
        <v>8413</v>
      </c>
      <c r="C5673" s="2">
        <f>YEAR(Data!$D5673)</f>
        <v>2012</v>
      </c>
      <c r="D5673" s="7">
        <v>41069</v>
      </c>
      <c r="E5673" s="7">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c r="W5673" t="str">
        <f>TEXT(Table_1[[#This Row],[Order Date]],"mmmm")</f>
        <v>June</v>
      </c>
    </row>
    <row r="5674" spans="1:23" ht="14.25" customHeight="1">
      <c r="A5674" s="2">
        <v>5673</v>
      </c>
      <c r="B5674" s="2" t="s">
        <v>8415</v>
      </c>
      <c r="C5674" s="2">
        <f>YEAR(Data!$D5674)</f>
        <v>2014</v>
      </c>
      <c r="D5674" s="7">
        <v>41940</v>
      </c>
      <c r="E5674" s="7">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c r="W5674" t="str">
        <f>TEXT(Table_1[[#This Row],[Order Date]],"mmmm")</f>
        <v>October</v>
      </c>
    </row>
    <row r="5675" spans="1:23" ht="14.25" customHeight="1">
      <c r="A5675" s="2">
        <v>5674</v>
      </c>
      <c r="B5675" s="2" t="s">
        <v>8415</v>
      </c>
      <c r="C5675" s="2">
        <f>YEAR(Data!$D5675)</f>
        <v>2014</v>
      </c>
      <c r="D5675" s="7">
        <v>41940</v>
      </c>
      <c r="E5675" s="7">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c r="W5675" t="str">
        <f>TEXT(Table_1[[#This Row],[Order Date]],"mmmm")</f>
        <v>October</v>
      </c>
    </row>
    <row r="5676" spans="1:23" ht="14.25" customHeight="1">
      <c r="A5676" s="2">
        <v>5675</v>
      </c>
      <c r="B5676" s="2" t="s">
        <v>8416</v>
      </c>
      <c r="C5676" s="2">
        <f>YEAR(Data!$D5676)</f>
        <v>2013</v>
      </c>
      <c r="D5676" s="7">
        <v>41296</v>
      </c>
      <c r="E5676" s="7">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c r="W5676" t="str">
        <f>TEXT(Table_1[[#This Row],[Order Date]],"mmmm")</f>
        <v>January</v>
      </c>
    </row>
    <row r="5677" spans="1:23" ht="14.25" customHeight="1">
      <c r="A5677" s="2">
        <v>5676</v>
      </c>
      <c r="B5677" s="2" t="s">
        <v>8417</v>
      </c>
      <c r="C5677" s="2">
        <f>YEAR(Data!$D5677)</f>
        <v>2011</v>
      </c>
      <c r="D5677" s="7">
        <v>40691</v>
      </c>
      <c r="E5677" s="7">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c r="W5677" t="str">
        <f>TEXT(Table_1[[#This Row],[Order Date]],"mmmm")</f>
        <v>May</v>
      </c>
    </row>
    <row r="5678" spans="1:23" ht="14.25" customHeight="1">
      <c r="A5678" s="2">
        <v>5677</v>
      </c>
      <c r="B5678" s="2" t="s">
        <v>8417</v>
      </c>
      <c r="C5678" s="2">
        <f>YEAR(Data!$D5678)</f>
        <v>2011</v>
      </c>
      <c r="D5678" s="7">
        <v>40691</v>
      </c>
      <c r="E5678" s="7">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c r="W5678" t="str">
        <f>TEXT(Table_1[[#This Row],[Order Date]],"mmmm")</f>
        <v>May</v>
      </c>
    </row>
    <row r="5679" spans="1:23" ht="14.25" customHeight="1">
      <c r="A5679" s="2">
        <v>5678</v>
      </c>
      <c r="B5679" s="2" t="s">
        <v>8418</v>
      </c>
      <c r="C5679" s="2">
        <f>YEAR(Data!$D5679)</f>
        <v>2011</v>
      </c>
      <c r="D5679" s="7">
        <v>40906</v>
      </c>
      <c r="E5679" s="7">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c r="W5679" t="str">
        <f>TEXT(Table_1[[#This Row],[Order Date]],"mmmm")</f>
        <v>December</v>
      </c>
    </row>
    <row r="5680" spans="1:23" ht="14.25" customHeight="1">
      <c r="A5680" s="2">
        <v>5679</v>
      </c>
      <c r="B5680" s="2" t="s">
        <v>8419</v>
      </c>
      <c r="C5680" s="2">
        <f>YEAR(Data!$D5680)</f>
        <v>2013</v>
      </c>
      <c r="D5680" s="7">
        <v>41484</v>
      </c>
      <c r="E5680" s="7">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c r="W5680" t="str">
        <f>TEXT(Table_1[[#This Row],[Order Date]],"mmmm")</f>
        <v>July</v>
      </c>
    </row>
    <row r="5681" spans="1:23" ht="14.25" customHeight="1">
      <c r="A5681" s="2">
        <v>5680</v>
      </c>
      <c r="B5681" s="2" t="s">
        <v>8419</v>
      </c>
      <c r="C5681" s="2">
        <f>YEAR(Data!$D5681)</f>
        <v>2013</v>
      </c>
      <c r="D5681" s="7">
        <v>41484</v>
      </c>
      <c r="E5681" s="7">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c r="W5681" t="str">
        <f>TEXT(Table_1[[#This Row],[Order Date]],"mmmm")</f>
        <v>July</v>
      </c>
    </row>
    <row r="5682" spans="1:23" ht="14.25" customHeight="1">
      <c r="A5682" s="2">
        <v>5681</v>
      </c>
      <c r="B5682" s="2" t="s">
        <v>8421</v>
      </c>
      <c r="C5682" s="2">
        <f>YEAR(Data!$D5682)</f>
        <v>2013</v>
      </c>
      <c r="D5682" s="7">
        <v>41542</v>
      </c>
      <c r="E5682" s="7">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c r="W5682" t="str">
        <f>TEXT(Table_1[[#This Row],[Order Date]],"mmmm")</f>
        <v>September</v>
      </c>
    </row>
    <row r="5683" spans="1:23" ht="14.25" customHeight="1">
      <c r="A5683" s="2">
        <v>5682</v>
      </c>
      <c r="B5683" s="2" t="s">
        <v>8421</v>
      </c>
      <c r="C5683" s="2">
        <f>YEAR(Data!$D5683)</f>
        <v>2013</v>
      </c>
      <c r="D5683" s="7">
        <v>41542</v>
      </c>
      <c r="E5683" s="7">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c r="W5683" t="str">
        <f>TEXT(Table_1[[#This Row],[Order Date]],"mmmm")</f>
        <v>September</v>
      </c>
    </row>
    <row r="5684" spans="1:23" ht="14.25" customHeight="1">
      <c r="A5684" s="2">
        <v>5683</v>
      </c>
      <c r="B5684" s="2" t="s">
        <v>8422</v>
      </c>
      <c r="C5684" s="2">
        <f>YEAR(Data!$D5684)</f>
        <v>2011</v>
      </c>
      <c r="D5684" s="7">
        <v>40635</v>
      </c>
      <c r="E5684" s="7">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c r="W5684" t="str">
        <f>TEXT(Table_1[[#This Row],[Order Date]],"mmmm")</f>
        <v>April</v>
      </c>
    </row>
    <row r="5685" spans="1:23" ht="14.25" customHeight="1">
      <c r="A5685" s="2">
        <v>5684</v>
      </c>
      <c r="B5685" s="2" t="s">
        <v>8422</v>
      </c>
      <c r="C5685" s="2">
        <f>YEAR(Data!$D5685)</f>
        <v>2011</v>
      </c>
      <c r="D5685" s="7">
        <v>40635</v>
      </c>
      <c r="E5685" s="7">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c r="W5685" t="str">
        <f>TEXT(Table_1[[#This Row],[Order Date]],"mmmm")</f>
        <v>April</v>
      </c>
    </row>
    <row r="5686" spans="1:23" ht="14.25" customHeight="1">
      <c r="A5686" s="2">
        <v>5685</v>
      </c>
      <c r="B5686" s="2" t="s">
        <v>8422</v>
      </c>
      <c r="C5686" s="2">
        <f>YEAR(Data!$D5686)</f>
        <v>2011</v>
      </c>
      <c r="D5686" s="7">
        <v>40635</v>
      </c>
      <c r="E5686" s="7">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c r="W5686" t="str">
        <f>TEXT(Table_1[[#This Row],[Order Date]],"mmmm")</f>
        <v>April</v>
      </c>
    </row>
    <row r="5687" spans="1:23" ht="14.25" customHeight="1">
      <c r="A5687" s="2">
        <v>5686</v>
      </c>
      <c r="B5687" s="2" t="s">
        <v>8423</v>
      </c>
      <c r="C5687" s="2">
        <f>YEAR(Data!$D5687)</f>
        <v>2012</v>
      </c>
      <c r="D5687" s="7">
        <v>41218</v>
      </c>
      <c r="E5687" s="7">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c r="W5687" t="str">
        <f>TEXT(Table_1[[#This Row],[Order Date]],"mmmm")</f>
        <v>November</v>
      </c>
    </row>
    <row r="5688" spans="1:23" ht="14.25" customHeight="1">
      <c r="A5688" s="2">
        <v>5687</v>
      </c>
      <c r="B5688" s="2" t="s">
        <v>8424</v>
      </c>
      <c r="C5688" s="2">
        <f>YEAR(Data!$D5688)</f>
        <v>2011</v>
      </c>
      <c r="D5688" s="7">
        <v>40752</v>
      </c>
      <c r="E5688" s="7">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c r="W5688" t="str">
        <f>TEXT(Table_1[[#This Row],[Order Date]],"mmmm")</f>
        <v>July</v>
      </c>
    </row>
    <row r="5689" spans="1:23" ht="14.25" customHeight="1">
      <c r="A5689" s="2">
        <v>5688</v>
      </c>
      <c r="B5689" s="2" t="s">
        <v>8424</v>
      </c>
      <c r="C5689" s="2">
        <f>YEAR(Data!$D5689)</f>
        <v>2011</v>
      </c>
      <c r="D5689" s="7">
        <v>40752</v>
      </c>
      <c r="E5689" s="7">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c r="W5689" t="str">
        <f>TEXT(Table_1[[#This Row],[Order Date]],"mmmm")</f>
        <v>July</v>
      </c>
    </row>
    <row r="5690" spans="1:23" ht="14.25" customHeight="1">
      <c r="A5690" s="2">
        <v>5689</v>
      </c>
      <c r="B5690" s="2" t="s">
        <v>8424</v>
      </c>
      <c r="C5690" s="2">
        <f>YEAR(Data!$D5690)</f>
        <v>2011</v>
      </c>
      <c r="D5690" s="7">
        <v>40752</v>
      </c>
      <c r="E5690" s="7">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c r="W5690" t="str">
        <f>TEXT(Table_1[[#This Row],[Order Date]],"mmmm")</f>
        <v>July</v>
      </c>
    </row>
    <row r="5691" spans="1:23" ht="14.25" customHeight="1">
      <c r="A5691" s="2">
        <v>5690</v>
      </c>
      <c r="B5691" s="2" t="s">
        <v>8425</v>
      </c>
      <c r="C5691" s="2">
        <f>YEAR(Data!$D5691)</f>
        <v>2012</v>
      </c>
      <c r="D5691" s="7">
        <v>41269</v>
      </c>
      <c r="E5691" s="7">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c r="W5691" t="str">
        <f>TEXT(Table_1[[#This Row],[Order Date]],"mmmm")</f>
        <v>December</v>
      </c>
    </row>
    <row r="5692" spans="1:23" ht="14.25" customHeight="1">
      <c r="A5692" s="2">
        <v>5691</v>
      </c>
      <c r="B5692" s="2" t="s">
        <v>8426</v>
      </c>
      <c r="C5692" s="2">
        <f>YEAR(Data!$D5692)</f>
        <v>2012</v>
      </c>
      <c r="D5692" s="7">
        <v>41253</v>
      </c>
      <c r="E5692" s="7">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c r="W5692" t="str">
        <f>TEXT(Table_1[[#This Row],[Order Date]],"mmmm")</f>
        <v>December</v>
      </c>
    </row>
    <row r="5693" spans="1:23" ht="14.25" customHeight="1">
      <c r="A5693" s="2">
        <v>5692</v>
      </c>
      <c r="B5693" s="2" t="s">
        <v>8426</v>
      </c>
      <c r="C5693" s="2">
        <f>YEAR(Data!$D5693)</f>
        <v>2012</v>
      </c>
      <c r="D5693" s="7">
        <v>41253</v>
      </c>
      <c r="E5693" s="7">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c r="W5693" t="str">
        <f>TEXT(Table_1[[#This Row],[Order Date]],"mmmm")</f>
        <v>December</v>
      </c>
    </row>
    <row r="5694" spans="1:23" ht="14.25" customHeight="1">
      <c r="A5694" s="2">
        <v>5693</v>
      </c>
      <c r="B5694" s="2" t="s">
        <v>8426</v>
      </c>
      <c r="C5694" s="2">
        <f>YEAR(Data!$D5694)</f>
        <v>2012</v>
      </c>
      <c r="D5694" s="7">
        <v>41253</v>
      </c>
      <c r="E5694" s="7">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c r="W5694" t="str">
        <f>TEXT(Table_1[[#This Row],[Order Date]],"mmmm")</f>
        <v>December</v>
      </c>
    </row>
    <row r="5695" spans="1:23" ht="14.25" customHeight="1">
      <c r="A5695" s="2">
        <v>5694</v>
      </c>
      <c r="B5695" s="2" t="s">
        <v>8426</v>
      </c>
      <c r="C5695" s="2">
        <f>YEAR(Data!$D5695)</f>
        <v>2012</v>
      </c>
      <c r="D5695" s="7">
        <v>41253</v>
      </c>
      <c r="E5695" s="7">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c r="W5695" t="str">
        <f>TEXT(Table_1[[#This Row],[Order Date]],"mmmm")</f>
        <v>December</v>
      </c>
    </row>
    <row r="5696" spans="1:23" ht="14.25" customHeight="1">
      <c r="A5696" s="2">
        <v>5695</v>
      </c>
      <c r="B5696" s="2" t="s">
        <v>8426</v>
      </c>
      <c r="C5696" s="2">
        <f>YEAR(Data!$D5696)</f>
        <v>2012</v>
      </c>
      <c r="D5696" s="7">
        <v>41253</v>
      </c>
      <c r="E5696" s="7">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c r="W5696" t="str">
        <f>TEXT(Table_1[[#This Row],[Order Date]],"mmmm")</f>
        <v>December</v>
      </c>
    </row>
    <row r="5697" spans="1:23" ht="14.25" customHeight="1">
      <c r="A5697" s="2">
        <v>5696</v>
      </c>
      <c r="B5697" s="2" t="s">
        <v>8427</v>
      </c>
      <c r="C5697" s="2">
        <f>YEAR(Data!$D5697)</f>
        <v>2013</v>
      </c>
      <c r="D5697" s="7">
        <v>41400</v>
      </c>
      <c r="E5697" s="7">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c r="W5697" t="str">
        <f>TEXT(Table_1[[#This Row],[Order Date]],"mmmm")</f>
        <v>May</v>
      </c>
    </row>
    <row r="5698" spans="1:23" ht="14.25" customHeight="1">
      <c r="A5698" s="2">
        <v>5697</v>
      </c>
      <c r="B5698" s="2" t="s">
        <v>8428</v>
      </c>
      <c r="C5698" s="2">
        <f>YEAR(Data!$D5698)</f>
        <v>2014</v>
      </c>
      <c r="D5698" s="7">
        <v>41927</v>
      </c>
      <c r="E5698" s="7">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c r="W5698" t="str">
        <f>TEXT(Table_1[[#This Row],[Order Date]],"mmmm")</f>
        <v>October</v>
      </c>
    </row>
    <row r="5699" spans="1:23" ht="14.25" customHeight="1">
      <c r="A5699" s="2">
        <v>5698</v>
      </c>
      <c r="B5699" s="2" t="s">
        <v>8428</v>
      </c>
      <c r="C5699" s="2">
        <f>YEAR(Data!$D5699)</f>
        <v>2014</v>
      </c>
      <c r="D5699" s="7">
        <v>41927</v>
      </c>
      <c r="E5699" s="7">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c r="W5699" t="str">
        <f>TEXT(Table_1[[#This Row],[Order Date]],"mmmm")</f>
        <v>October</v>
      </c>
    </row>
    <row r="5700" spans="1:23" ht="14.25" customHeight="1">
      <c r="A5700" s="2">
        <v>5699</v>
      </c>
      <c r="B5700" s="2" t="s">
        <v>8429</v>
      </c>
      <c r="C5700" s="2">
        <f>YEAR(Data!$D5700)</f>
        <v>2013</v>
      </c>
      <c r="D5700" s="7">
        <v>41584</v>
      </c>
      <c r="E5700" s="7">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c r="W5700" t="str">
        <f>TEXT(Table_1[[#This Row],[Order Date]],"mmmm")</f>
        <v>November</v>
      </c>
    </row>
    <row r="5701" spans="1:23" ht="14.25" customHeight="1">
      <c r="A5701" s="2">
        <v>5700</v>
      </c>
      <c r="B5701" s="2" t="s">
        <v>8430</v>
      </c>
      <c r="C5701" s="2">
        <f>YEAR(Data!$D5701)</f>
        <v>2014</v>
      </c>
      <c r="D5701" s="7">
        <v>41947</v>
      </c>
      <c r="E5701" s="7">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c r="W5701" t="str">
        <f>TEXT(Table_1[[#This Row],[Order Date]],"mmmm")</f>
        <v>November</v>
      </c>
    </row>
    <row r="5702" spans="1:23" ht="14.25" customHeight="1">
      <c r="A5702" s="2">
        <v>5701</v>
      </c>
      <c r="B5702" s="2" t="s">
        <v>8431</v>
      </c>
      <c r="C5702" s="2">
        <f>YEAR(Data!$D5702)</f>
        <v>2013</v>
      </c>
      <c r="D5702" s="7">
        <v>41603</v>
      </c>
      <c r="E5702" s="7">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c r="W5702" t="str">
        <f>TEXT(Table_1[[#This Row],[Order Date]],"mmmm")</f>
        <v>November</v>
      </c>
    </row>
    <row r="5703" spans="1:23" ht="14.25" customHeight="1">
      <c r="A5703" s="2">
        <v>5702</v>
      </c>
      <c r="B5703" s="2" t="s">
        <v>8431</v>
      </c>
      <c r="C5703" s="2">
        <f>YEAR(Data!$D5703)</f>
        <v>2013</v>
      </c>
      <c r="D5703" s="7">
        <v>41603</v>
      </c>
      <c r="E5703" s="7">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c r="W5703" t="str">
        <f>TEXT(Table_1[[#This Row],[Order Date]],"mmmm")</f>
        <v>November</v>
      </c>
    </row>
    <row r="5704" spans="1:23" ht="14.25" customHeight="1">
      <c r="A5704" s="2">
        <v>5703</v>
      </c>
      <c r="B5704" s="2" t="s">
        <v>8432</v>
      </c>
      <c r="C5704" s="2">
        <f>YEAR(Data!$D5704)</f>
        <v>2011</v>
      </c>
      <c r="D5704" s="7">
        <v>40891</v>
      </c>
      <c r="E5704" s="7">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c r="W5704" t="str">
        <f>TEXT(Table_1[[#This Row],[Order Date]],"mmmm")</f>
        <v>December</v>
      </c>
    </row>
    <row r="5705" spans="1:23" ht="14.25" customHeight="1">
      <c r="A5705" s="2">
        <v>5704</v>
      </c>
      <c r="B5705" s="2" t="s">
        <v>8432</v>
      </c>
      <c r="C5705" s="2">
        <f>YEAR(Data!$D5705)</f>
        <v>2011</v>
      </c>
      <c r="D5705" s="7">
        <v>40891</v>
      </c>
      <c r="E5705" s="7">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c r="W5705" t="str">
        <f>TEXT(Table_1[[#This Row],[Order Date]],"mmmm")</f>
        <v>December</v>
      </c>
    </row>
    <row r="5706" spans="1:23" ht="14.25" customHeight="1">
      <c r="A5706" s="2">
        <v>5705</v>
      </c>
      <c r="B5706" s="2" t="s">
        <v>8432</v>
      </c>
      <c r="C5706" s="2">
        <f>YEAR(Data!$D5706)</f>
        <v>2011</v>
      </c>
      <c r="D5706" s="7">
        <v>40891</v>
      </c>
      <c r="E5706" s="7">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c r="W5706" t="str">
        <f>TEXT(Table_1[[#This Row],[Order Date]],"mmmm")</f>
        <v>December</v>
      </c>
    </row>
    <row r="5707" spans="1:23" ht="14.25" customHeight="1">
      <c r="A5707" s="2">
        <v>5706</v>
      </c>
      <c r="B5707" s="2" t="s">
        <v>8433</v>
      </c>
      <c r="C5707" s="2">
        <f>YEAR(Data!$D5707)</f>
        <v>2011</v>
      </c>
      <c r="D5707" s="7">
        <v>40850</v>
      </c>
      <c r="E5707" s="7">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c r="W5707" t="str">
        <f>TEXT(Table_1[[#This Row],[Order Date]],"mmmm")</f>
        <v>November</v>
      </c>
    </row>
    <row r="5708" spans="1:23" ht="14.25" customHeight="1">
      <c r="A5708" s="2">
        <v>5707</v>
      </c>
      <c r="B5708" s="2" t="s">
        <v>8434</v>
      </c>
      <c r="C5708" s="2">
        <f>YEAR(Data!$D5708)</f>
        <v>2014</v>
      </c>
      <c r="D5708" s="7">
        <v>41905</v>
      </c>
      <c r="E5708" s="7">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c r="W5708" t="str">
        <f>TEXT(Table_1[[#This Row],[Order Date]],"mmmm")</f>
        <v>September</v>
      </c>
    </row>
    <row r="5709" spans="1:23" ht="14.25" customHeight="1">
      <c r="A5709" s="2">
        <v>5708</v>
      </c>
      <c r="B5709" s="2" t="s">
        <v>8435</v>
      </c>
      <c r="C5709" s="2">
        <f>YEAR(Data!$D5709)</f>
        <v>2012</v>
      </c>
      <c r="D5709" s="7">
        <v>41037</v>
      </c>
      <c r="E5709" s="7">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c r="W5709" t="str">
        <f>TEXT(Table_1[[#This Row],[Order Date]],"mmmm")</f>
        <v>May</v>
      </c>
    </row>
    <row r="5710" spans="1:23" ht="14.25" customHeight="1">
      <c r="A5710" s="2">
        <v>5709</v>
      </c>
      <c r="B5710" s="2" t="s">
        <v>8435</v>
      </c>
      <c r="C5710" s="2">
        <f>YEAR(Data!$D5710)</f>
        <v>2012</v>
      </c>
      <c r="D5710" s="7">
        <v>41037</v>
      </c>
      <c r="E5710" s="7">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c r="W5710" t="str">
        <f>TEXT(Table_1[[#This Row],[Order Date]],"mmmm")</f>
        <v>May</v>
      </c>
    </row>
    <row r="5711" spans="1:23" ht="14.25" customHeight="1">
      <c r="A5711" s="2">
        <v>5710</v>
      </c>
      <c r="B5711" s="2" t="s">
        <v>8435</v>
      </c>
      <c r="C5711" s="2">
        <f>YEAR(Data!$D5711)</f>
        <v>2012</v>
      </c>
      <c r="D5711" s="7">
        <v>41037</v>
      </c>
      <c r="E5711" s="7">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c r="W5711" t="str">
        <f>TEXT(Table_1[[#This Row],[Order Date]],"mmmm")</f>
        <v>May</v>
      </c>
    </row>
    <row r="5712" spans="1:23" ht="14.25" customHeight="1">
      <c r="A5712" s="2">
        <v>5711</v>
      </c>
      <c r="B5712" s="2" t="s">
        <v>8435</v>
      </c>
      <c r="C5712" s="2">
        <f>YEAR(Data!$D5712)</f>
        <v>2012</v>
      </c>
      <c r="D5712" s="7">
        <v>41037</v>
      </c>
      <c r="E5712" s="7">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c r="W5712" t="str">
        <f>TEXT(Table_1[[#This Row],[Order Date]],"mmmm")</f>
        <v>May</v>
      </c>
    </row>
    <row r="5713" spans="1:23" ht="14.25" customHeight="1">
      <c r="A5713" s="2">
        <v>5712</v>
      </c>
      <c r="B5713" s="2" t="s">
        <v>8435</v>
      </c>
      <c r="C5713" s="2">
        <f>YEAR(Data!$D5713)</f>
        <v>2012</v>
      </c>
      <c r="D5713" s="7">
        <v>41037</v>
      </c>
      <c r="E5713" s="7">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c r="W5713" t="str">
        <f>TEXT(Table_1[[#This Row],[Order Date]],"mmmm")</f>
        <v>May</v>
      </c>
    </row>
    <row r="5714" spans="1:23" ht="14.25" customHeight="1">
      <c r="A5714" s="2">
        <v>5713</v>
      </c>
      <c r="B5714" s="2" t="s">
        <v>8436</v>
      </c>
      <c r="C5714" s="2">
        <f>YEAR(Data!$D5714)</f>
        <v>2014</v>
      </c>
      <c r="D5714" s="7">
        <v>41852</v>
      </c>
      <c r="E5714" s="7">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c r="W5714" t="str">
        <f>TEXT(Table_1[[#This Row],[Order Date]],"mmmm")</f>
        <v>August</v>
      </c>
    </row>
    <row r="5715" spans="1:23" ht="14.25" customHeight="1">
      <c r="A5715" s="2">
        <v>5714</v>
      </c>
      <c r="B5715" s="2" t="s">
        <v>8437</v>
      </c>
      <c r="C5715" s="2">
        <f>YEAR(Data!$D5715)</f>
        <v>2011</v>
      </c>
      <c r="D5715" s="7">
        <v>40603</v>
      </c>
      <c r="E5715" s="7">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c r="W5715" t="str">
        <f>TEXT(Table_1[[#This Row],[Order Date]],"mmmm")</f>
        <v>March</v>
      </c>
    </row>
    <row r="5716" spans="1:23" ht="14.25" customHeight="1">
      <c r="A5716" s="2">
        <v>5715</v>
      </c>
      <c r="B5716" s="2" t="s">
        <v>8438</v>
      </c>
      <c r="C5716" s="2">
        <f>YEAR(Data!$D5716)</f>
        <v>2014</v>
      </c>
      <c r="D5716" s="7">
        <v>41908</v>
      </c>
      <c r="E5716" s="7">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c r="W5716" t="str">
        <f>TEXT(Table_1[[#This Row],[Order Date]],"mmmm")</f>
        <v>September</v>
      </c>
    </row>
    <row r="5717" spans="1:23" ht="14.25" customHeight="1">
      <c r="A5717" s="2">
        <v>5716</v>
      </c>
      <c r="B5717" s="2" t="s">
        <v>8439</v>
      </c>
      <c r="C5717" s="2">
        <f>YEAR(Data!$D5717)</f>
        <v>2012</v>
      </c>
      <c r="D5717" s="7">
        <v>41191</v>
      </c>
      <c r="E5717" s="7">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c r="W5717" t="str">
        <f>TEXT(Table_1[[#This Row],[Order Date]],"mmmm")</f>
        <v>October</v>
      </c>
    </row>
    <row r="5718" spans="1:23" ht="14.25" customHeight="1">
      <c r="A5718" s="2">
        <v>5717</v>
      </c>
      <c r="B5718" s="2" t="s">
        <v>8439</v>
      </c>
      <c r="C5718" s="2">
        <f>YEAR(Data!$D5718)</f>
        <v>2012</v>
      </c>
      <c r="D5718" s="7">
        <v>41191</v>
      </c>
      <c r="E5718" s="7">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c r="W5718" t="str">
        <f>TEXT(Table_1[[#This Row],[Order Date]],"mmmm")</f>
        <v>October</v>
      </c>
    </row>
    <row r="5719" spans="1:23" ht="14.25" customHeight="1">
      <c r="A5719" s="2">
        <v>5718</v>
      </c>
      <c r="B5719" s="2" t="s">
        <v>8439</v>
      </c>
      <c r="C5719" s="2">
        <f>YEAR(Data!$D5719)</f>
        <v>2012</v>
      </c>
      <c r="D5719" s="7">
        <v>41191</v>
      </c>
      <c r="E5719" s="7">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c r="W5719" t="str">
        <f>TEXT(Table_1[[#This Row],[Order Date]],"mmmm")</f>
        <v>October</v>
      </c>
    </row>
    <row r="5720" spans="1:23" ht="14.25" customHeight="1">
      <c r="A5720" s="2">
        <v>5719</v>
      </c>
      <c r="B5720" s="2" t="s">
        <v>8439</v>
      </c>
      <c r="C5720" s="2">
        <f>YEAR(Data!$D5720)</f>
        <v>2012</v>
      </c>
      <c r="D5720" s="7">
        <v>41191</v>
      </c>
      <c r="E5720" s="7">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c r="W5720" t="str">
        <f>TEXT(Table_1[[#This Row],[Order Date]],"mmmm")</f>
        <v>October</v>
      </c>
    </row>
    <row r="5721" spans="1:23" ht="14.25" customHeight="1">
      <c r="A5721" s="2">
        <v>5720</v>
      </c>
      <c r="B5721" s="2" t="s">
        <v>8440</v>
      </c>
      <c r="C5721" s="2">
        <f>YEAR(Data!$D5721)</f>
        <v>2014</v>
      </c>
      <c r="D5721" s="7">
        <v>41728</v>
      </c>
      <c r="E5721" s="7">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c r="W5721" t="str">
        <f>TEXT(Table_1[[#This Row],[Order Date]],"mmmm")</f>
        <v>March</v>
      </c>
    </row>
    <row r="5722" spans="1:23" ht="14.25" customHeight="1">
      <c r="A5722" s="2">
        <v>5721</v>
      </c>
      <c r="B5722" s="2" t="s">
        <v>8441</v>
      </c>
      <c r="C5722" s="2">
        <f>YEAR(Data!$D5722)</f>
        <v>2012</v>
      </c>
      <c r="D5722" s="7">
        <v>41227</v>
      </c>
      <c r="E5722" s="7">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c r="W5722" t="str">
        <f>TEXT(Table_1[[#This Row],[Order Date]],"mmmm")</f>
        <v>November</v>
      </c>
    </row>
    <row r="5723" spans="1:23" ht="14.25" customHeight="1">
      <c r="A5723" s="2">
        <v>5722</v>
      </c>
      <c r="B5723" s="2" t="s">
        <v>8441</v>
      </c>
      <c r="C5723" s="2">
        <f>YEAR(Data!$D5723)</f>
        <v>2012</v>
      </c>
      <c r="D5723" s="7">
        <v>41227</v>
      </c>
      <c r="E5723" s="7">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c r="W5723" t="str">
        <f>TEXT(Table_1[[#This Row],[Order Date]],"mmmm")</f>
        <v>November</v>
      </c>
    </row>
    <row r="5724" spans="1:23" ht="14.25" customHeight="1">
      <c r="A5724" s="2">
        <v>5723</v>
      </c>
      <c r="B5724" s="2" t="s">
        <v>8441</v>
      </c>
      <c r="C5724" s="2">
        <f>YEAR(Data!$D5724)</f>
        <v>2012</v>
      </c>
      <c r="D5724" s="7">
        <v>41227</v>
      </c>
      <c r="E5724" s="7">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c r="W5724" t="str">
        <f>TEXT(Table_1[[#This Row],[Order Date]],"mmmm")</f>
        <v>November</v>
      </c>
    </row>
    <row r="5725" spans="1:23" ht="14.25" customHeight="1">
      <c r="A5725" s="2">
        <v>5724</v>
      </c>
      <c r="B5725" s="2" t="s">
        <v>8442</v>
      </c>
      <c r="C5725" s="2">
        <f>YEAR(Data!$D5725)</f>
        <v>2013</v>
      </c>
      <c r="D5725" s="7">
        <v>41544</v>
      </c>
      <c r="E5725" s="7">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c r="W5725" t="str">
        <f>TEXT(Table_1[[#This Row],[Order Date]],"mmmm")</f>
        <v>September</v>
      </c>
    </row>
    <row r="5726" spans="1:23" ht="14.25" customHeight="1">
      <c r="A5726" s="2">
        <v>5725</v>
      </c>
      <c r="B5726" s="2" t="s">
        <v>8443</v>
      </c>
      <c r="C5726" s="2">
        <f>YEAR(Data!$D5726)</f>
        <v>2011</v>
      </c>
      <c r="D5726" s="7">
        <v>40808</v>
      </c>
      <c r="E5726" s="7">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c r="W5726" t="str">
        <f>TEXT(Table_1[[#This Row],[Order Date]],"mmmm")</f>
        <v>September</v>
      </c>
    </row>
    <row r="5727" spans="1:23" ht="14.25" customHeight="1">
      <c r="A5727" s="2">
        <v>5726</v>
      </c>
      <c r="B5727" s="2" t="s">
        <v>8444</v>
      </c>
      <c r="C5727" s="2">
        <f>YEAR(Data!$D5727)</f>
        <v>2012</v>
      </c>
      <c r="D5727" s="7">
        <v>41177</v>
      </c>
      <c r="E5727" s="7">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c r="W5727" t="str">
        <f>TEXT(Table_1[[#This Row],[Order Date]],"mmmm")</f>
        <v>September</v>
      </c>
    </row>
    <row r="5728" spans="1:23" ht="14.25" customHeight="1">
      <c r="A5728" s="2">
        <v>5727</v>
      </c>
      <c r="B5728" s="2" t="s">
        <v>8445</v>
      </c>
      <c r="C5728" s="2">
        <f>YEAR(Data!$D5728)</f>
        <v>2012</v>
      </c>
      <c r="D5728" s="7">
        <v>41033</v>
      </c>
      <c r="E5728" s="7">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c r="W5728" t="str">
        <f>TEXT(Table_1[[#This Row],[Order Date]],"mmmm")</f>
        <v>May</v>
      </c>
    </row>
    <row r="5729" spans="1:23" ht="14.25" customHeight="1">
      <c r="A5729" s="2">
        <v>5728</v>
      </c>
      <c r="B5729" s="2" t="s">
        <v>8446</v>
      </c>
      <c r="C5729" s="2">
        <f>YEAR(Data!$D5729)</f>
        <v>2014</v>
      </c>
      <c r="D5729" s="7">
        <v>41982</v>
      </c>
      <c r="E5729" s="7">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c r="W5729" t="str">
        <f>TEXT(Table_1[[#This Row],[Order Date]],"mmmm")</f>
        <v>December</v>
      </c>
    </row>
    <row r="5730" spans="1:23" ht="14.25" customHeight="1">
      <c r="A5730" s="2">
        <v>5729</v>
      </c>
      <c r="B5730" s="2" t="s">
        <v>8446</v>
      </c>
      <c r="C5730" s="2">
        <f>YEAR(Data!$D5730)</f>
        <v>2014</v>
      </c>
      <c r="D5730" s="7">
        <v>41982</v>
      </c>
      <c r="E5730" s="7">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c r="W5730" t="str">
        <f>TEXT(Table_1[[#This Row],[Order Date]],"mmmm")</f>
        <v>December</v>
      </c>
    </row>
    <row r="5731" spans="1:23" ht="14.25" customHeight="1">
      <c r="A5731" s="2">
        <v>5730</v>
      </c>
      <c r="B5731" s="2" t="s">
        <v>8446</v>
      </c>
      <c r="C5731" s="2">
        <f>YEAR(Data!$D5731)</f>
        <v>2014</v>
      </c>
      <c r="D5731" s="7">
        <v>41982</v>
      </c>
      <c r="E5731" s="7">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c r="W5731" t="str">
        <f>TEXT(Table_1[[#This Row],[Order Date]],"mmmm")</f>
        <v>December</v>
      </c>
    </row>
    <row r="5732" spans="1:23" ht="14.25" customHeight="1">
      <c r="A5732" s="2">
        <v>5731</v>
      </c>
      <c r="B5732" s="2" t="s">
        <v>8446</v>
      </c>
      <c r="C5732" s="2">
        <f>YEAR(Data!$D5732)</f>
        <v>2014</v>
      </c>
      <c r="D5732" s="7">
        <v>41982</v>
      </c>
      <c r="E5732" s="7">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c r="W5732" t="str">
        <f>TEXT(Table_1[[#This Row],[Order Date]],"mmmm")</f>
        <v>December</v>
      </c>
    </row>
    <row r="5733" spans="1:23" ht="14.25" customHeight="1">
      <c r="A5733" s="2">
        <v>5732</v>
      </c>
      <c r="B5733" s="2" t="s">
        <v>8446</v>
      </c>
      <c r="C5733" s="2">
        <f>YEAR(Data!$D5733)</f>
        <v>2014</v>
      </c>
      <c r="D5733" s="7">
        <v>41982</v>
      </c>
      <c r="E5733" s="7">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c r="W5733" t="str">
        <f>TEXT(Table_1[[#This Row],[Order Date]],"mmmm")</f>
        <v>December</v>
      </c>
    </row>
    <row r="5734" spans="1:23" ht="14.25" customHeight="1">
      <c r="A5734" s="2">
        <v>5733</v>
      </c>
      <c r="B5734" s="2" t="s">
        <v>8447</v>
      </c>
      <c r="C5734" s="2">
        <f>YEAR(Data!$D5734)</f>
        <v>2014</v>
      </c>
      <c r="D5734" s="7">
        <v>41820</v>
      </c>
      <c r="E5734" s="7">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c r="W5734" t="str">
        <f>TEXT(Table_1[[#This Row],[Order Date]],"mmmm")</f>
        <v>June</v>
      </c>
    </row>
    <row r="5735" spans="1:23" ht="14.25" customHeight="1">
      <c r="A5735" s="2">
        <v>5734</v>
      </c>
      <c r="B5735" s="2" t="s">
        <v>8447</v>
      </c>
      <c r="C5735" s="2">
        <f>YEAR(Data!$D5735)</f>
        <v>2014</v>
      </c>
      <c r="D5735" s="7">
        <v>41820</v>
      </c>
      <c r="E5735" s="7">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c r="W5735" t="str">
        <f>TEXT(Table_1[[#This Row],[Order Date]],"mmmm")</f>
        <v>June</v>
      </c>
    </row>
    <row r="5736" spans="1:23" ht="14.25" customHeight="1">
      <c r="A5736" s="2">
        <v>5735</v>
      </c>
      <c r="B5736" s="2" t="s">
        <v>8447</v>
      </c>
      <c r="C5736" s="2">
        <f>YEAR(Data!$D5736)</f>
        <v>2014</v>
      </c>
      <c r="D5736" s="7">
        <v>41820</v>
      </c>
      <c r="E5736" s="7">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c r="W5736" t="str">
        <f>TEXT(Table_1[[#This Row],[Order Date]],"mmmm")</f>
        <v>June</v>
      </c>
    </row>
    <row r="5737" spans="1:23" ht="14.25" customHeight="1">
      <c r="A5737" s="2">
        <v>5736</v>
      </c>
      <c r="B5737" s="2" t="s">
        <v>8449</v>
      </c>
      <c r="C5737" s="2">
        <f>YEAR(Data!$D5737)</f>
        <v>2011</v>
      </c>
      <c r="D5737" s="7">
        <v>40723</v>
      </c>
      <c r="E5737" s="7">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c r="W5737" t="str">
        <f>TEXT(Table_1[[#This Row],[Order Date]],"mmmm")</f>
        <v>June</v>
      </c>
    </row>
    <row r="5738" spans="1:23" ht="14.25" customHeight="1">
      <c r="A5738" s="2">
        <v>5737</v>
      </c>
      <c r="B5738" s="2" t="s">
        <v>8450</v>
      </c>
      <c r="C5738" s="2">
        <f>YEAR(Data!$D5738)</f>
        <v>2011</v>
      </c>
      <c r="D5738" s="7">
        <v>40564</v>
      </c>
      <c r="E5738" s="7">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c r="W5738" t="str">
        <f>TEXT(Table_1[[#This Row],[Order Date]],"mmmm")</f>
        <v>January</v>
      </c>
    </row>
    <row r="5739" spans="1:23" ht="14.25" customHeight="1">
      <c r="A5739" s="2">
        <v>5738</v>
      </c>
      <c r="B5739" s="2" t="s">
        <v>8450</v>
      </c>
      <c r="C5739" s="2">
        <f>YEAR(Data!$D5739)</f>
        <v>2011</v>
      </c>
      <c r="D5739" s="7">
        <v>40564</v>
      </c>
      <c r="E5739" s="7">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c r="W5739" t="str">
        <f>TEXT(Table_1[[#This Row],[Order Date]],"mmmm")</f>
        <v>January</v>
      </c>
    </row>
    <row r="5740" spans="1:23" ht="14.25" customHeight="1">
      <c r="A5740" s="2">
        <v>5739</v>
      </c>
      <c r="B5740" s="2" t="s">
        <v>8451</v>
      </c>
      <c r="C5740" s="2">
        <f>YEAR(Data!$D5740)</f>
        <v>2014</v>
      </c>
      <c r="D5740" s="7">
        <v>41640</v>
      </c>
      <c r="E5740" s="7">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c r="W5740" t="str">
        <f>TEXT(Table_1[[#This Row],[Order Date]],"mmmm")</f>
        <v>January</v>
      </c>
    </row>
    <row r="5741" spans="1:23" ht="14.25" customHeight="1">
      <c r="A5741" s="2">
        <v>5740</v>
      </c>
      <c r="B5741" s="2" t="s">
        <v>8452</v>
      </c>
      <c r="C5741" s="2">
        <f>YEAR(Data!$D5741)</f>
        <v>2014</v>
      </c>
      <c r="D5741" s="7">
        <v>41727</v>
      </c>
      <c r="E5741" s="7">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c r="W5741" t="str">
        <f>TEXT(Table_1[[#This Row],[Order Date]],"mmmm")</f>
        <v>March</v>
      </c>
    </row>
    <row r="5742" spans="1:23" ht="14.25" customHeight="1">
      <c r="A5742" s="2">
        <v>5741</v>
      </c>
      <c r="B5742" s="2" t="s">
        <v>8452</v>
      </c>
      <c r="C5742" s="2">
        <f>YEAR(Data!$D5742)</f>
        <v>2014</v>
      </c>
      <c r="D5742" s="7">
        <v>41727</v>
      </c>
      <c r="E5742" s="7">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c r="W5742" t="str">
        <f>TEXT(Table_1[[#This Row],[Order Date]],"mmmm")</f>
        <v>March</v>
      </c>
    </row>
    <row r="5743" spans="1:23" ht="14.25" customHeight="1">
      <c r="A5743" s="2">
        <v>5742</v>
      </c>
      <c r="B5743" s="2" t="s">
        <v>8452</v>
      </c>
      <c r="C5743" s="2">
        <f>YEAR(Data!$D5743)</f>
        <v>2014</v>
      </c>
      <c r="D5743" s="7">
        <v>41727</v>
      </c>
      <c r="E5743" s="7">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c r="W5743" t="str">
        <f>TEXT(Table_1[[#This Row],[Order Date]],"mmmm")</f>
        <v>March</v>
      </c>
    </row>
    <row r="5744" spans="1:23" ht="14.25" customHeight="1">
      <c r="A5744" s="2">
        <v>5743</v>
      </c>
      <c r="B5744" s="2" t="s">
        <v>8452</v>
      </c>
      <c r="C5744" s="2">
        <f>YEAR(Data!$D5744)</f>
        <v>2014</v>
      </c>
      <c r="D5744" s="7">
        <v>41727</v>
      </c>
      <c r="E5744" s="7">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c r="W5744" t="str">
        <f>TEXT(Table_1[[#This Row],[Order Date]],"mmmm")</f>
        <v>March</v>
      </c>
    </row>
    <row r="5745" spans="1:23" ht="14.25" customHeight="1">
      <c r="A5745" s="2">
        <v>5744</v>
      </c>
      <c r="B5745" s="2" t="s">
        <v>8452</v>
      </c>
      <c r="C5745" s="2">
        <f>YEAR(Data!$D5745)</f>
        <v>2014</v>
      </c>
      <c r="D5745" s="7">
        <v>41727</v>
      </c>
      <c r="E5745" s="7">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c r="W5745" t="str">
        <f>TEXT(Table_1[[#This Row],[Order Date]],"mmmm")</f>
        <v>March</v>
      </c>
    </row>
    <row r="5746" spans="1:23" ht="14.25" customHeight="1">
      <c r="A5746" s="2">
        <v>5745</v>
      </c>
      <c r="B5746" s="2" t="s">
        <v>8452</v>
      </c>
      <c r="C5746" s="2">
        <f>YEAR(Data!$D5746)</f>
        <v>2014</v>
      </c>
      <c r="D5746" s="7">
        <v>41727</v>
      </c>
      <c r="E5746" s="7">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c r="W5746" t="str">
        <f>TEXT(Table_1[[#This Row],[Order Date]],"mmmm")</f>
        <v>March</v>
      </c>
    </row>
    <row r="5747" spans="1:23" ht="14.25" customHeight="1">
      <c r="A5747" s="2">
        <v>5746</v>
      </c>
      <c r="B5747" s="2" t="s">
        <v>8452</v>
      </c>
      <c r="C5747" s="2">
        <f>YEAR(Data!$D5747)</f>
        <v>2014</v>
      </c>
      <c r="D5747" s="7">
        <v>41727</v>
      </c>
      <c r="E5747" s="7">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c r="W5747" t="str">
        <f>TEXT(Table_1[[#This Row],[Order Date]],"mmmm")</f>
        <v>March</v>
      </c>
    </row>
    <row r="5748" spans="1:23" ht="14.25" customHeight="1">
      <c r="A5748" s="2">
        <v>5747</v>
      </c>
      <c r="B5748" s="2" t="s">
        <v>8453</v>
      </c>
      <c r="C5748" s="2">
        <f>YEAR(Data!$D5748)</f>
        <v>2013</v>
      </c>
      <c r="D5748" s="7">
        <v>41617</v>
      </c>
      <c r="E5748" s="7">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c r="W5748" t="str">
        <f>TEXT(Table_1[[#This Row],[Order Date]],"mmmm")</f>
        <v>December</v>
      </c>
    </row>
    <row r="5749" spans="1:23" ht="14.25" customHeight="1">
      <c r="A5749" s="2">
        <v>5748</v>
      </c>
      <c r="B5749" s="2" t="s">
        <v>8453</v>
      </c>
      <c r="C5749" s="2">
        <f>YEAR(Data!$D5749)</f>
        <v>2013</v>
      </c>
      <c r="D5749" s="7">
        <v>41617</v>
      </c>
      <c r="E5749" s="7">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c r="W5749" t="str">
        <f>TEXT(Table_1[[#This Row],[Order Date]],"mmmm")</f>
        <v>December</v>
      </c>
    </row>
    <row r="5750" spans="1:23" ht="14.25" customHeight="1">
      <c r="A5750" s="2">
        <v>5749</v>
      </c>
      <c r="B5750" s="2" t="s">
        <v>8453</v>
      </c>
      <c r="C5750" s="2">
        <f>YEAR(Data!$D5750)</f>
        <v>2013</v>
      </c>
      <c r="D5750" s="7">
        <v>41617</v>
      </c>
      <c r="E5750" s="7">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c r="W5750" t="str">
        <f>TEXT(Table_1[[#This Row],[Order Date]],"mmmm")</f>
        <v>December</v>
      </c>
    </row>
    <row r="5751" spans="1:23" ht="14.25" customHeight="1">
      <c r="A5751" s="2">
        <v>5750</v>
      </c>
      <c r="B5751" s="2" t="s">
        <v>8454</v>
      </c>
      <c r="C5751" s="2">
        <f>YEAR(Data!$D5751)</f>
        <v>2014</v>
      </c>
      <c r="D5751" s="7">
        <v>41962</v>
      </c>
      <c r="E5751" s="7">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c r="W5751" t="str">
        <f>TEXT(Table_1[[#This Row],[Order Date]],"mmmm")</f>
        <v>November</v>
      </c>
    </row>
    <row r="5752" spans="1:23" ht="14.25" customHeight="1">
      <c r="A5752" s="2">
        <v>5751</v>
      </c>
      <c r="B5752" s="2" t="s">
        <v>8455</v>
      </c>
      <c r="C5752" s="2">
        <f>YEAR(Data!$D5752)</f>
        <v>2011</v>
      </c>
      <c r="D5752" s="7">
        <v>40693</v>
      </c>
      <c r="E5752" s="7">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c r="W5752" t="str">
        <f>TEXT(Table_1[[#This Row],[Order Date]],"mmmm")</f>
        <v>May</v>
      </c>
    </row>
    <row r="5753" spans="1:23" ht="14.25" customHeight="1">
      <c r="A5753" s="2">
        <v>5752</v>
      </c>
      <c r="B5753" s="2" t="s">
        <v>8457</v>
      </c>
      <c r="C5753" s="2">
        <f>YEAR(Data!$D5753)</f>
        <v>2013</v>
      </c>
      <c r="D5753" s="7">
        <v>41296</v>
      </c>
      <c r="E5753" s="7">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c r="W5753" t="str">
        <f>TEXT(Table_1[[#This Row],[Order Date]],"mmmm")</f>
        <v>January</v>
      </c>
    </row>
    <row r="5754" spans="1:23" ht="14.25" customHeight="1">
      <c r="A5754" s="2">
        <v>5753</v>
      </c>
      <c r="B5754" s="2" t="s">
        <v>8457</v>
      </c>
      <c r="C5754" s="2">
        <f>YEAR(Data!$D5754)</f>
        <v>2013</v>
      </c>
      <c r="D5754" s="7">
        <v>41296</v>
      </c>
      <c r="E5754" s="7">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c r="W5754" t="str">
        <f>TEXT(Table_1[[#This Row],[Order Date]],"mmmm")</f>
        <v>January</v>
      </c>
    </row>
    <row r="5755" spans="1:23" ht="14.25" customHeight="1">
      <c r="A5755" s="2">
        <v>5754</v>
      </c>
      <c r="B5755" s="2" t="s">
        <v>8460</v>
      </c>
      <c r="C5755" s="2">
        <f>YEAR(Data!$D5755)</f>
        <v>2013</v>
      </c>
      <c r="D5755" s="7">
        <v>41308</v>
      </c>
      <c r="E5755" s="7">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c r="W5755" t="str">
        <f>TEXT(Table_1[[#This Row],[Order Date]],"mmmm")</f>
        <v>February</v>
      </c>
    </row>
    <row r="5756" spans="1:23" ht="14.25" customHeight="1">
      <c r="A5756" s="2">
        <v>5755</v>
      </c>
      <c r="B5756" s="2" t="s">
        <v>8461</v>
      </c>
      <c r="C5756" s="2">
        <f>YEAR(Data!$D5756)</f>
        <v>2012</v>
      </c>
      <c r="D5756" s="7">
        <v>40997</v>
      </c>
      <c r="E5756" s="7">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c r="W5756" t="str">
        <f>TEXT(Table_1[[#This Row],[Order Date]],"mmmm")</f>
        <v>March</v>
      </c>
    </row>
    <row r="5757" spans="1:23" ht="14.25" customHeight="1">
      <c r="A5757" s="2">
        <v>5756</v>
      </c>
      <c r="B5757" s="2" t="s">
        <v>8462</v>
      </c>
      <c r="C5757" s="2">
        <f>YEAR(Data!$D5757)</f>
        <v>2011</v>
      </c>
      <c r="D5757" s="7">
        <v>40830</v>
      </c>
      <c r="E5757" s="7">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c r="W5757" t="str">
        <f>TEXT(Table_1[[#This Row],[Order Date]],"mmmm")</f>
        <v>October</v>
      </c>
    </row>
    <row r="5758" spans="1:23" ht="14.25" customHeight="1">
      <c r="A5758" s="2">
        <v>5757</v>
      </c>
      <c r="B5758" s="2" t="s">
        <v>8462</v>
      </c>
      <c r="C5758" s="2">
        <f>YEAR(Data!$D5758)</f>
        <v>2011</v>
      </c>
      <c r="D5758" s="7">
        <v>40830</v>
      </c>
      <c r="E5758" s="7">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c r="W5758" t="str">
        <f>TEXT(Table_1[[#This Row],[Order Date]],"mmmm")</f>
        <v>October</v>
      </c>
    </row>
    <row r="5759" spans="1:23" ht="14.25" customHeight="1">
      <c r="A5759" s="2">
        <v>5758</v>
      </c>
      <c r="B5759" s="2" t="s">
        <v>8463</v>
      </c>
      <c r="C5759" s="2">
        <f>YEAR(Data!$D5759)</f>
        <v>2012</v>
      </c>
      <c r="D5759" s="7">
        <v>41132</v>
      </c>
      <c r="E5759" s="7">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c r="W5759" t="str">
        <f>TEXT(Table_1[[#This Row],[Order Date]],"mmmm")</f>
        <v>August</v>
      </c>
    </row>
    <row r="5760" spans="1:23" ht="14.25" customHeight="1">
      <c r="A5760" s="2">
        <v>5759</v>
      </c>
      <c r="B5760" s="2" t="s">
        <v>8466</v>
      </c>
      <c r="C5760" s="2">
        <f>YEAR(Data!$D5760)</f>
        <v>2012</v>
      </c>
      <c r="D5760" s="7">
        <v>41235</v>
      </c>
      <c r="E5760" s="7">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c r="W5760" t="str">
        <f>TEXT(Table_1[[#This Row],[Order Date]],"mmmm")</f>
        <v>November</v>
      </c>
    </row>
    <row r="5761" spans="1:23" ht="14.25" customHeight="1">
      <c r="A5761" s="2">
        <v>5760</v>
      </c>
      <c r="B5761" s="2" t="s">
        <v>8467</v>
      </c>
      <c r="C5761" s="2">
        <f>YEAR(Data!$D5761)</f>
        <v>2013</v>
      </c>
      <c r="D5761" s="7">
        <v>41639</v>
      </c>
      <c r="E5761" s="7">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c r="W5761" t="str">
        <f>TEXT(Table_1[[#This Row],[Order Date]],"mmmm")</f>
        <v>December</v>
      </c>
    </row>
    <row r="5762" spans="1:23" ht="14.25" customHeight="1">
      <c r="A5762" s="2">
        <v>5761</v>
      </c>
      <c r="B5762" s="2" t="s">
        <v>8467</v>
      </c>
      <c r="C5762" s="2">
        <f>YEAR(Data!$D5762)</f>
        <v>2013</v>
      </c>
      <c r="D5762" s="7">
        <v>41639</v>
      </c>
      <c r="E5762" s="7">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c r="W5762" t="str">
        <f>TEXT(Table_1[[#This Row],[Order Date]],"mmmm")</f>
        <v>December</v>
      </c>
    </row>
    <row r="5763" spans="1:23" ht="14.25" customHeight="1">
      <c r="A5763" s="2">
        <v>5762</v>
      </c>
      <c r="B5763" s="2" t="s">
        <v>8468</v>
      </c>
      <c r="C5763" s="2">
        <f>YEAR(Data!$D5763)</f>
        <v>2014</v>
      </c>
      <c r="D5763" s="7">
        <v>41864</v>
      </c>
      <c r="E5763" s="7">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c r="W5763" t="str">
        <f>TEXT(Table_1[[#This Row],[Order Date]],"mmmm")</f>
        <v>August</v>
      </c>
    </row>
    <row r="5764" spans="1:23" ht="14.25" customHeight="1">
      <c r="A5764" s="2">
        <v>5763</v>
      </c>
      <c r="B5764" s="2" t="s">
        <v>8468</v>
      </c>
      <c r="C5764" s="2">
        <f>YEAR(Data!$D5764)</f>
        <v>2014</v>
      </c>
      <c r="D5764" s="7">
        <v>41864</v>
      </c>
      <c r="E5764" s="7">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c r="W5764" t="str">
        <f>TEXT(Table_1[[#This Row],[Order Date]],"mmmm")</f>
        <v>August</v>
      </c>
    </row>
    <row r="5765" spans="1:23" ht="14.25" customHeight="1">
      <c r="A5765" s="2">
        <v>5764</v>
      </c>
      <c r="B5765" s="2" t="s">
        <v>8470</v>
      </c>
      <c r="C5765" s="2">
        <f>YEAR(Data!$D5765)</f>
        <v>2012</v>
      </c>
      <c r="D5765" s="7">
        <v>41216</v>
      </c>
      <c r="E5765" s="7">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c r="W5765" t="str">
        <f>TEXT(Table_1[[#This Row],[Order Date]],"mmmm")</f>
        <v>November</v>
      </c>
    </row>
    <row r="5766" spans="1:23" ht="14.25" customHeight="1">
      <c r="A5766" s="2">
        <v>5765</v>
      </c>
      <c r="B5766" s="2" t="s">
        <v>8471</v>
      </c>
      <c r="C5766" s="2">
        <f>YEAR(Data!$D5766)</f>
        <v>2012</v>
      </c>
      <c r="D5766" s="7">
        <v>41162</v>
      </c>
      <c r="E5766" s="7">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c r="W5766" t="str">
        <f>TEXT(Table_1[[#This Row],[Order Date]],"mmmm")</f>
        <v>September</v>
      </c>
    </row>
    <row r="5767" spans="1:23" ht="14.25" customHeight="1">
      <c r="A5767" s="2">
        <v>5766</v>
      </c>
      <c r="B5767" s="2" t="s">
        <v>8472</v>
      </c>
      <c r="C5767" s="2">
        <f>YEAR(Data!$D5767)</f>
        <v>2011</v>
      </c>
      <c r="D5767" s="7">
        <v>40855</v>
      </c>
      <c r="E5767" s="7">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c r="W5767" t="str">
        <f>TEXT(Table_1[[#This Row],[Order Date]],"mmmm")</f>
        <v>November</v>
      </c>
    </row>
    <row r="5768" spans="1:23" ht="14.25" customHeight="1">
      <c r="A5768" s="2">
        <v>5767</v>
      </c>
      <c r="B5768" s="2" t="s">
        <v>8474</v>
      </c>
      <c r="C5768" s="2">
        <f>YEAR(Data!$D5768)</f>
        <v>2013</v>
      </c>
      <c r="D5768" s="7">
        <v>41556</v>
      </c>
      <c r="E5768" s="7">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c r="W5768" t="str">
        <f>TEXT(Table_1[[#This Row],[Order Date]],"mmmm")</f>
        <v>October</v>
      </c>
    </row>
    <row r="5769" spans="1:23" ht="14.25" customHeight="1">
      <c r="A5769" s="2">
        <v>5768</v>
      </c>
      <c r="B5769" s="2" t="s">
        <v>8475</v>
      </c>
      <c r="C5769" s="2">
        <f>YEAR(Data!$D5769)</f>
        <v>2014</v>
      </c>
      <c r="D5769" s="7">
        <v>41891</v>
      </c>
      <c r="E5769" s="7">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c r="W5769" t="str">
        <f>TEXT(Table_1[[#This Row],[Order Date]],"mmmm")</f>
        <v>September</v>
      </c>
    </row>
    <row r="5770" spans="1:23" ht="14.25" customHeight="1">
      <c r="A5770" s="2">
        <v>5769</v>
      </c>
      <c r="B5770" s="2" t="s">
        <v>8476</v>
      </c>
      <c r="C5770" s="2">
        <f>YEAR(Data!$D5770)</f>
        <v>2012</v>
      </c>
      <c r="D5770" s="7">
        <v>40964</v>
      </c>
      <c r="E5770" s="7">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c r="W5770" t="str">
        <f>TEXT(Table_1[[#This Row],[Order Date]],"mmmm")</f>
        <v>February</v>
      </c>
    </row>
    <row r="5771" spans="1:23" ht="14.25" customHeight="1">
      <c r="A5771" s="2">
        <v>5770</v>
      </c>
      <c r="B5771" s="2" t="s">
        <v>8476</v>
      </c>
      <c r="C5771" s="2">
        <f>YEAR(Data!$D5771)</f>
        <v>2012</v>
      </c>
      <c r="D5771" s="7">
        <v>40964</v>
      </c>
      <c r="E5771" s="7">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c r="W5771" t="str">
        <f>TEXT(Table_1[[#This Row],[Order Date]],"mmmm")</f>
        <v>February</v>
      </c>
    </row>
    <row r="5772" spans="1:23" ht="14.25" customHeight="1">
      <c r="A5772" s="2">
        <v>5771</v>
      </c>
      <c r="B5772" s="2" t="s">
        <v>8477</v>
      </c>
      <c r="C5772" s="2">
        <f>YEAR(Data!$D5772)</f>
        <v>2012</v>
      </c>
      <c r="D5772" s="7">
        <v>41176</v>
      </c>
      <c r="E5772" s="7">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c r="W5772" t="str">
        <f>TEXT(Table_1[[#This Row],[Order Date]],"mmmm")</f>
        <v>September</v>
      </c>
    </row>
    <row r="5773" spans="1:23" ht="14.25" customHeight="1">
      <c r="A5773" s="2">
        <v>5772</v>
      </c>
      <c r="B5773" s="2" t="s">
        <v>8477</v>
      </c>
      <c r="C5773" s="2">
        <f>YEAR(Data!$D5773)</f>
        <v>2012</v>
      </c>
      <c r="D5773" s="7">
        <v>41176</v>
      </c>
      <c r="E5773" s="7">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c r="W5773" t="str">
        <f>TEXT(Table_1[[#This Row],[Order Date]],"mmmm")</f>
        <v>September</v>
      </c>
    </row>
    <row r="5774" spans="1:23" ht="14.25" customHeight="1">
      <c r="A5774" s="2">
        <v>5773</v>
      </c>
      <c r="B5774" s="2" t="s">
        <v>8478</v>
      </c>
      <c r="C5774" s="2">
        <f>YEAR(Data!$D5774)</f>
        <v>2012</v>
      </c>
      <c r="D5774" s="7">
        <v>41239</v>
      </c>
      <c r="E5774" s="7">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c r="W5774" t="str">
        <f>TEXT(Table_1[[#This Row],[Order Date]],"mmmm")</f>
        <v>November</v>
      </c>
    </row>
    <row r="5775" spans="1:23" ht="14.25" customHeight="1">
      <c r="A5775" s="2">
        <v>5774</v>
      </c>
      <c r="B5775" s="2" t="s">
        <v>8479</v>
      </c>
      <c r="C5775" s="2">
        <f>YEAR(Data!$D5775)</f>
        <v>2013</v>
      </c>
      <c r="D5775" s="7">
        <v>41518</v>
      </c>
      <c r="E5775" s="7">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c r="W5775" t="str">
        <f>TEXT(Table_1[[#This Row],[Order Date]],"mmmm")</f>
        <v>September</v>
      </c>
    </row>
    <row r="5776" spans="1:23" ht="14.25" customHeight="1">
      <c r="A5776" s="2">
        <v>5775</v>
      </c>
      <c r="B5776" s="2" t="s">
        <v>8480</v>
      </c>
      <c r="C5776" s="2">
        <f>YEAR(Data!$D5776)</f>
        <v>2013</v>
      </c>
      <c r="D5776" s="7">
        <v>41377</v>
      </c>
      <c r="E5776" s="7">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c r="W5776" t="str">
        <f>TEXT(Table_1[[#This Row],[Order Date]],"mmmm")</f>
        <v>April</v>
      </c>
    </row>
    <row r="5777" spans="1:23" ht="14.25" customHeight="1">
      <c r="A5777" s="2">
        <v>5776</v>
      </c>
      <c r="B5777" s="2" t="s">
        <v>8480</v>
      </c>
      <c r="C5777" s="2">
        <f>YEAR(Data!$D5777)</f>
        <v>2013</v>
      </c>
      <c r="D5777" s="7">
        <v>41377</v>
      </c>
      <c r="E5777" s="7">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c r="W5777" t="str">
        <f>TEXT(Table_1[[#This Row],[Order Date]],"mmmm")</f>
        <v>April</v>
      </c>
    </row>
    <row r="5778" spans="1:23" ht="14.25" customHeight="1">
      <c r="A5778" s="2">
        <v>5777</v>
      </c>
      <c r="B5778" s="2" t="s">
        <v>8481</v>
      </c>
      <c r="C5778" s="2">
        <f>YEAR(Data!$D5778)</f>
        <v>2013</v>
      </c>
      <c r="D5778" s="7">
        <v>41613</v>
      </c>
      <c r="E5778" s="7">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c r="W5778" t="str">
        <f>TEXT(Table_1[[#This Row],[Order Date]],"mmmm")</f>
        <v>December</v>
      </c>
    </row>
    <row r="5779" spans="1:23" ht="14.25" customHeight="1">
      <c r="A5779" s="2">
        <v>5778</v>
      </c>
      <c r="B5779" s="2" t="s">
        <v>8482</v>
      </c>
      <c r="C5779" s="2">
        <f>YEAR(Data!$D5779)</f>
        <v>2013</v>
      </c>
      <c r="D5779" s="7">
        <v>41613</v>
      </c>
      <c r="E5779" s="7">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c r="W5779" t="str">
        <f>TEXT(Table_1[[#This Row],[Order Date]],"mmmm")</f>
        <v>December</v>
      </c>
    </row>
    <row r="5780" spans="1:23" ht="14.25" customHeight="1">
      <c r="A5780" s="2">
        <v>5779</v>
      </c>
      <c r="B5780" s="2" t="s">
        <v>8483</v>
      </c>
      <c r="C5780" s="2">
        <f>YEAR(Data!$D5780)</f>
        <v>2011</v>
      </c>
      <c r="D5780" s="7">
        <v>40858</v>
      </c>
      <c r="E5780" s="7">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c r="W5780" t="str">
        <f>TEXT(Table_1[[#This Row],[Order Date]],"mmmm")</f>
        <v>November</v>
      </c>
    </row>
    <row r="5781" spans="1:23" ht="14.25" customHeight="1">
      <c r="A5781" s="2">
        <v>5780</v>
      </c>
      <c r="B5781" s="2" t="s">
        <v>8483</v>
      </c>
      <c r="C5781" s="2">
        <f>YEAR(Data!$D5781)</f>
        <v>2011</v>
      </c>
      <c r="D5781" s="7">
        <v>40858</v>
      </c>
      <c r="E5781" s="7">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c r="W5781" t="str">
        <f>TEXT(Table_1[[#This Row],[Order Date]],"mmmm")</f>
        <v>November</v>
      </c>
    </row>
    <row r="5782" spans="1:23" ht="14.25" customHeight="1">
      <c r="A5782" s="2">
        <v>5781</v>
      </c>
      <c r="B5782" s="2" t="s">
        <v>8484</v>
      </c>
      <c r="C5782" s="2">
        <f>YEAR(Data!$D5782)</f>
        <v>2012</v>
      </c>
      <c r="D5782" s="7">
        <v>41001</v>
      </c>
      <c r="E5782" s="7">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c r="W5782" t="str">
        <f>TEXT(Table_1[[#This Row],[Order Date]],"mmmm")</f>
        <v>April</v>
      </c>
    </row>
    <row r="5783" spans="1:23" ht="14.25" customHeight="1">
      <c r="A5783" s="2">
        <v>5782</v>
      </c>
      <c r="B5783" s="2" t="s">
        <v>8487</v>
      </c>
      <c r="C5783" s="2">
        <f>YEAR(Data!$D5783)</f>
        <v>2012</v>
      </c>
      <c r="D5783" s="7">
        <v>41255</v>
      </c>
      <c r="E5783" s="7">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c r="W5783" t="str">
        <f>TEXT(Table_1[[#This Row],[Order Date]],"mmmm")</f>
        <v>December</v>
      </c>
    </row>
    <row r="5784" spans="1:23" ht="14.25" customHeight="1">
      <c r="A5784" s="2">
        <v>5783</v>
      </c>
      <c r="B5784" s="2" t="s">
        <v>8487</v>
      </c>
      <c r="C5784" s="2">
        <f>YEAR(Data!$D5784)</f>
        <v>2012</v>
      </c>
      <c r="D5784" s="7">
        <v>41255</v>
      </c>
      <c r="E5784" s="7">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c r="W5784" t="str">
        <f>TEXT(Table_1[[#This Row],[Order Date]],"mmmm")</f>
        <v>December</v>
      </c>
    </row>
    <row r="5785" spans="1:23" ht="14.25" customHeight="1">
      <c r="A5785" s="2">
        <v>5784</v>
      </c>
      <c r="B5785" s="2" t="s">
        <v>8487</v>
      </c>
      <c r="C5785" s="2">
        <f>YEAR(Data!$D5785)</f>
        <v>2012</v>
      </c>
      <c r="D5785" s="7">
        <v>41255</v>
      </c>
      <c r="E5785" s="7">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c r="W5785" t="str">
        <f>TEXT(Table_1[[#This Row],[Order Date]],"mmmm")</f>
        <v>December</v>
      </c>
    </row>
    <row r="5786" spans="1:23" ht="14.25" customHeight="1">
      <c r="A5786" s="2">
        <v>5785</v>
      </c>
      <c r="B5786" s="2" t="s">
        <v>8489</v>
      </c>
      <c r="C5786" s="2">
        <f>YEAR(Data!$D5786)</f>
        <v>2014</v>
      </c>
      <c r="D5786" s="7">
        <v>41915</v>
      </c>
      <c r="E5786" s="7">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c r="W5786" t="str">
        <f>TEXT(Table_1[[#This Row],[Order Date]],"mmmm")</f>
        <v>October</v>
      </c>
    </row>
    <row r="5787" spans="1:23" ht="14.25" customHeight="1">
      <c r="A5787" s="2">
        <v>5786</v>
      </c>
      <c r="B5787" s="2" t="s">
        <v>8489</v>
      </c>
      <c r="C5787" s="2">
        <f>YEAR(Data!$D5787)</f>
        <v>2014</v>
      </c>
      <c r="D5787" s="7">
        <v>41915</v>
      </c>
      <c r="E5787" s="7">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c r="W5787" t="str">
        <f>TEXT(Table_1[[#This Row],[Order Date]],"mmmm")</f>
        <v>October</v>
      </c>
    </row>
    <row r="5788" spans="1:23" ht="14.25" customHeight="1">
      <c r="A5788" s="2">
        <v>5787</v>
      </c>
      <c r="B5788" s="2" t="s">
        <v>8489</v>
      </c>
      <c r="C5788" s="2">
        <f>YEAR(Data!$D5788)</f>
        <v>2014</v>
      </c>
      <c r="D5788" s="7">
        <v>41915</v>
      </c>
      <c r="E5788" s="7">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c r="W5788" t="str">
        <f>TEXT(Table_1[[#This Row],[Order Date]],"mmmm")</f>
        <v>October</v>
      </c>
    </row>
    <row r="5789" spans="1:23" ht="14.25" customHeight="1">
      <c r="A5789" s="2">
        <v>5788</v>
      </c>
      <c r="B5789" s="2" t="s">
        <v>8489</v>
      </c>
      <c r="C5789" s="2">
        <f>YEAR(Data!$D5789)</f>
        <v>2014</v>
      </c>
      <c r="D5789" s="7">
        <v>41915</v>
      </c>
      <c r="E5789" s="7">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c r="W5789" t="str">
        <f>TEXT(Table_1[[#This Row],[Order Date]],"mmmm")</f>
        <v>October</v>
      </c>
    </row>
    <row r="5790" spans="1:23" ht="14.25" customHeight="1">
      <c r="A5790" s="2">
        <v>5789</v>
      </c>
      <c r="B5790" s="2" t="s">
        <v>8490</v>
      </c>
      <c r="C5790" s="2">
        <f>YEAR(Data!$D5790)</f>
        <v>2014</v>
      </c>
      <c r="D5790" s="7">
        <v>41740</v>
      </c>
      <c r="E5790" s="7">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c r="W5790" t="str">
        <f>TEXT(Table_1[[#This Row],[Order Date]],"mmmm")</f>
        <v>April</v>
      </c>
    </row>
    <row r="5791" spans="1:23" ht="14.25" customHeight="1">
      <c r="A5791" s="2">
        <v>5790</v>
      </c>
      <c r="B5791" s="2" t="s">
        <v>8490</v>
      </c>
      <c r="C5791" s="2">
        <f>YEAR(Data!$D5791)</f>
        <v>2014</v>
      </c>
      <c r="D5791" s="7">
        <v>41740</v>
      </c>
      <c r="E5791" s="7">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c r="W5791" t="str">
        <f>TEXT(Table_1[[#This Row],[Order Date]],"mmmm")</f>
        <v>April</v>
      </c>
    </row>
    <row r="5792" spans="1:23" ht="14.25" customHeight="1">
      <c r="A5792" s="2">
        <v>5791</v>
      </c>
      <c r="B5792" s="2" t="s">
        <v>8493</v>
      </c>
      <c r="C5792" s="2">
        <f>YEAR(Data!$D5792)</f>
        <v>2014</v>
      </c>
      <c r="D5792" s="7">
        <v>41912</v>
      </c>
      <c r="E5792" s="7">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c r="W5792" t="str">
        <f>TEXT(Table_1[[#This Row],[Order Date]],"mmmm")</f>
        <v>September</v>
      </c>
    </row>
    <row r="5793" spans="1:23" ht="14.25" customHeight="1">
      <c r="A5793" s="2">
        <v>5792</v>
      </c>
      <c r="B5793" s="2" t="s">
        <v>8493</v>
      </c>
      <c r="C5793" s="2">
        <f>YEAR(Data!$D5793)</f>
        <v>2014</v>
      </c>
      <c r="D5793" s="7">
        <v>41912</v>
      </c>
      <c r="E5793" s="7">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c r="W5793" t="str">
        <f>TEXT(Table_1[[#This Row],[Order Date]],"mmmm")</f>
        <v>September</v>
      </c>
    </row>
    <row r="5794" spans="1:23" ht="14.25" customHeight="1">
      <c r="A5794" s="2">
        <v>5793</v>
      </c>
      <c r="B5794" s="2" t="s">
        <v>8493</v>
      </c>
      <c r="C5794" s="2">
        <f>YEAR(Data!$D5794)</f>
        <v>2014</v>
      </c>
      <c r="D5794" s="7">
        <v>41912</v>
      </c>
      <c r="E5794" s="7">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c r="W5794" t="str">
        <f>TEXT(Table_1[[#This Row],[Order Date]],"mmmm")</f>
        <v>September</v>
      </c>
    </row>
    <row r="5795" spans="1:23" ht="14.25" customHeight="1">
      <c r="A5795" s="2">
        <v>5794</v>
      </c>
      <c r="B5795" s="2" t="s">
        <v>8493</v>
      </c>
      <c r="C5795" s="2">
        <f>YEAR(Data!$D5795)</f>
        <v>2014</v>
      </c>
      <c r="D5795" s="7">
        <v>41912</v>
      </c>
      <c r="E5795" s="7">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c r="W5795" t="str">
        <f>TEXT(Table_1[[#This Row],[Order Date]],"mmmm")</f>
        <v>September</v>
      </c>
    </row>
    <row r="5796" spans="1:23" ht="14.25" customHeight="1">
      <c r="A5796" s="2">
        <v>5795</v>
      </c>
      <c r="B5796" s="2" t="s">
        <v>8493</v>
      </c>
      <c r="C5796" s="2">
        <f>YEAR(Data!$D5796)</f>
        <v>2014</v>
      </c>
      <c r="D5796" s="7">
        <v>41912</v>
      </c>
      <c r="E5796" s="7">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c r="W5796" t="str">
        <f>TEXT(Table_1[[#This Row],[Order Date]],"mmmm")</f>
        <v>September</v>
      </c>
    </row>
    <row r="5797" spans="1:23" ht="14.25" customHeight="1">
      <c r="A5797" s="2">
        <v>5796</v>
      </c>
      <c r="B5797" s="2" t="s">
        <v>8494</v>
      </c>
      <c r="C5797" s="2">
        <f>YEAR(Data!$D5797)</f>
        <v>2011</v>
      </c>
      <c r="D5797" s="7">
        <v>40815</v>
      </c>
      <c r="E5797" s="7">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c r="W5797" t="str">
        <f>TEXT(Table_1[[#This Row],[Order Date]],"mmmm")</f>
        <v>September</v>
      </c>
    </row>
    <row r="5798" spans="1:23" ht="14.25" customHeight="1">
      <c r="A5798" s="2">
        <v>5797</v>
      </c>
      <c r="B5798" s="2" t="s">
        <v>8494</v>
      </c>
      <c r="C5798" s="2">
        <f>YEAR(Data!$D5798)</f>
        <v>2011</v>
      </c>
      <c r="D5798" s="7">
        <v>40815</v>
      </c>
      <c r="E5798" s="7">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c r="W5798" t="str">
        <f>TEXT(Table_1[[#This Row],[Order Date]],"mmmm")</f>
        <v>September</v>
      </c>
    </row>
    <row r="5799" spans="1:23" ht="14.25" customHeight="1">
      <c r="A5799" s="2">
        <v>5798</v>
      </c>
      <c r="B5799" s="2" t="s">
        <v>8494</v>
      </c>
      <c r="C5799" s="2">
        <f>YEAR(Data!$D5799)</f>
        <v>2011</v>
      </c>
      <c r="D5799" s="7">
        <v>40815</v>
      </c>
      <c r="E5799" s="7">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c r="W5799" t="str">
        <f>TEXT(Table_1[[#This Row],[Order Date]],"mmmm")</f>
        <v>September</v>
      </c>
    </row>
    <row r="5800" spans="1:23" ht="14.25" customHeight="1">
      <c r="A5800" s="2">
        <v>5799</v>
      </c>
      <c r="B5800" s="2" t="s">
        <v>8494</v>
      </c>
      <c r="C5800" s="2">
        <f>YEAR(Data!$D5800)</f>
        <v>2011</v>
      </c>
      <c r="D5800" s="7">
        <v>40815</v>
      </c>
      <c r="E5800" s="7">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c r="W5800" t="str">
        <f>TEXT(Table_1[[#This Row],[Order Date]],"mmmm")</f>
        <v>September</v>
      </c>
    </row>
    <row r="5801" spans="1:23" ht="14.25" customHeight="1">
      <c r="A5801" s="2">
        <v>5800</v>
      </c>
      <c r="B5801" s="2" t="s">
        <v>8495</v>
      </c>
      <c r="C5801" s="2">
        <f>YEAR(Data!$D5801)</f>
        <v>2011</v>
      </c>
      <c r="D5801" s="7">
        <v>40775</v>
      </c>
      <c r="E5801" s="7">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c r="W5801" t="str">
        <f>TEXT(Table_1[[#This Row],[Order Date]],"mmmm")</f>
        <v>August</v>
      </c>
    </row>
    <row r="5802" spans="1:23" ht="14.25" customHeight="1">
      <c r="A5802" s="2">
        <v>5801</v>
      </c>
      <c r="B5802" s="2" t="s">
        <v>8496</v>
      </c>
      <c r="C5802" s="2">
        <f>YEAR(Data!$D5802)</f>
        <v>2011</v>
      </c>
      <c r="D5802" s="7">
        <v>40735</v>
      </c>
      <c r="E5802" s="7">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c r="W5802" t="str">
        <f>TEXT(Table_1[[#This Row],[Order Date]],"mmmm")</f>
        <v>July</v>
      </c>
    </row>
    <row r="5803" spans="1:23" ht="14.25" customHeight="1">
      <c r="A5803" s="2">
        <v>5802</v>
      </c>
      <c r="B5803" s="2" t="s">
        <v>8496</v>
      </c>
      <c r="C5803" s="2">
        <f>YEAR(Data!$D5803)</f>
        <v>2011</v>
      </c>
      <c r="D5803" s="7">
        <v>40735</v>
      </c>
      <c r="E5803" s="7">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c r="W5803" t="str">
        <f>TEXT(Table_1[[#This Row],[Order Date]],"mmmm")</f>
        <v>July</v>
      </c>
    </row>
    <row r="5804" spans="1:23" ht="14.25" customHeight="1">
      <c r="A5804" s="2">
        <v>5803</v>
      </c>
      <c r="B5804" s="2" t="s">
        <v>8497</v>
      </c>
      <c r="C5804" s="2">
        <f>YEAR(Data!$D5804)</f>
        <v>2012</v>
      </c>
      <c r="D5804" s="7">
        <v>40990</v>
      </c>
      <c r="E5804" s="7">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c r="W5804" t="str">
        <f>TEXT(Table_1[[#This Row],[Order Date]],"mmmm")</f>
        <v>March</v>
      </c>
    </row>
    <row r="5805" spans="1:23" ht="14.25" customHeight="1">
      <c r="A5805" s="2">
        <v>5804</v>
      </c>
      <c r="B5805" s="2" t="s">
        <v>8498</v>
      </c>
      <c r="C5805" s="2">
        <f>YEAR(Data!$D5805)</f>
        <v>2014</v>
      </c>
      <c r="D5805" s="7">
        <v>41772</v>
      </c>
      <c r="E5805" s="7">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c r="W5805" t="str">
        <f>TEXT(Table_1[[#This Row],[Order Date]],"mmmm")</f>
        <v>May</v>
      </c>
    </row>
    <row r="5806" spans="1:23" ht="14.25" customHeight="1">
      <c r="A5806" s="2">
        <v>5805</v>
      </c>
      <c r="B5806" s="2" t="s">
        <v>8499</v>
      </c>
      <c r="C5806" s="2">
        <f>YEAR(Data!$D5806)</f>
        <v>2014</v>
      </c>
      <c r="D5806" s="7">
        <v>41957</v>
      </c>
      <c r="E5806" s="7">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c r="W5806" t="str">
        <f>TEXT(Table_1[[#This Row],[Order Date]],"mmmm")</f>
        <v>November</v>
      </c>
    </row>
    <row r="5807" spans="1:23" ht="14.25" customHeight="1">
      <c r="A5807" s="2">
        <v>5806</v>
      </c>
      <c r="B5807" s="2" t="s">
        <v>8499</v>
      </c>
      <c r="C5807" s="2">
        <f>YEAR(Data!$D5807)</f>
        <v>2014</v>
      </c>
      <c r="D5807" s="7">
        <v>41957</v>
      </c>
      <c r="E5807" s="7">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c r="W5807" t="str">
        <f>TEXT(Table_1[[#This Row],[Order Date]],"mmmm")</f>
        <v>November</v>
      </c>
    </row>
    <row r="5808" spans="1:23" ht="14.25" customHeight="1">
      <c r="A5808" s="2">
        <v>5807</v>
      </c>
      <c r="B5808" s="2" t="s">
        <v>8500</v>
      </c>
      <c r="C5808" s="2">
        <f>YEAR(Data!$D5808)</f>
        <v>2013</v>
      </c>
      <c r="D5808" s="7">
        <v>41522</v>
      </c>
      <c r="E5808" s="7">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c r="W5808" t="str">
        <f>TEXT(Table_1[[#This Row],[Order Date]],"mmmm")</f>
        <v>September</v>
      </c>
    </row>
    <row r="5809" spans="1:23" ht="14.25" customHeight="1">
      <c r="A5809" s="2">
        <v>5808</v>
      </c>
      <c r="B5809" s="2" t="s">
        <v>8500</v>
      </c>
      <c r="C5809" s="2">
        <f>YEAR(Data!$D5809)</f>
        <v>2013</v>
      </c>
      <c r="D5809" s="7">
        <v>41522</v>
      </c>
      <c r="E5809" s="7">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c r="W5809" t="str">
        <f>TEXT(Table_1[[#This Row],[Order Date]],"mmmm")</f>
        <v>September</v>
      </c>
    </row>
    <row r="5810" spans="1:23" ht="14.25" customHeight="1">
      <c r="A5810" s="2">
        <v>5809</v>
      </c>
      <c r="B5810" s="2" t="s">
        <v>8500</v>
      </c>
      <c r="C5810" s="2">
        <f>YEAR(Data!$D5810)</f>
        <v>2013</v>
      </c>
      <c r="D5810" s="7">
        <v>41522</v>
      </c>
      <c r="E5810" s="7">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c r="W5810" t="str">
        <f>TEXT(Table_1[[#This Row],[Order Date]],"mmmm")</f>
        <v>September</v>
      </c>
    </row>
    <row r="5811" spans="1:23" ht="14.25" customHeight="1">
      <c r="A5811" s="2">
        <v>5810</v>
      </c>
      <c r="B5811" s="2" t="s">
        <v>8501</v>
      </c>
      <c r="C5811" s="2">
        <f>YEAR(Data!$D5811)</f>
        <v>2013</v>
      </c>
      <c r="D5811" s="7">
        <v>41311</v>
      </c>
      <c r="E5811" s="7">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c r="W5811" t="str">
        <f>TEXT(Table_1[[#This Row],[Order Date]],"mmmm")</f>
        <v>February</v>
      </c>
    </row>
    <row r="5812" spans="1:23" ht="14.25" customHeight="1">
      <c r="A5812" s="2">
        <v>5811</v>
      </c>
      <c r="B5812" s="2" t="s">
        <v>8502</v>
      </c>
      <c r="C5812" s="2">
        <f>YEAR(Data!$D5812)</f>
        <v>2012</v>
      </c>
      <c r="D5812" s="7">
        <v>40990</v>
      </c>
      <c r="E5812" s="7">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c r="W5812" t="str">
        <f>TEXT(Table_1[[#This Row],[Order Date]],"mmmm")</f>
        <v>March</v>
      </c>
    </row>
    <row r="5813" spans="1:23" ht="14.25" customHeight="1">
      <c r="A5813" s="2">
        <v>5812</v>
      </c>
      <c r="B5813" s="2" t="s">
        <v>8502</v>
      </c>
      <c r="C5813" s="2">
        <f>YEAR(Data!$D5813)</f>
        <v>2012</v>
      </c>
      <c r="D5813" s="7">
        <v>40990</v>
      </c>
      <c r="E5813" s="7">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c r="W5813" t="str">
        <f>TEXT(Table_1[[#This Row],[Order Date]],"mmmm")</f>
        <v>March</v>
      </c>
    </row>
    <row r="5814" spans="1:23" ht="14.25" customHeight="1">
      <c r="A5814" s="2">
        <v>5813</v>
      </c>
      <c r="B5814" s="2" t="s">
        <v>8502</v>
      </c>
      <c r="C5814" s="2">
        <f>YEAR(Data!$D5814)</f>
        <v>2012</v>
      </c>
      <c r="D5814" s="7">
        <v>40990</v>
      </c>
      <c r="E5814" s="7">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c r="W5814" t="str">
        <f>TEXT(Table_1[[#This Row],[Order Date]],"mmmm")</f>
        <v>March</v>
      </c>
    </row>
    <row r="5815" spans="1:23" ht="14.25" customHeight="1">
      <c r="A5815" s="2">
        <v>5814</v>
      </c>
      <c r="B5815" s="2" t="s">
        <v>8505</v>
      </c>
      <c r="C5815" s="2">
        <f>YEAR(Data!$D5815)</f>
        <v>2012</v>
      </c>
      <c r="D5815" s="7">
        <v>41092</v>
      </c>
      <c r="E5815" s="7">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c r="W5815" t="str">
        <f>TEXT(Table_1[[#This Row],[Order Date]],"mmmm")</f>
        <v>July</v>
      </c>
    </row>
    <row r="5816" spans="1:23" ht="14.25" customHeight="1">
      <c r="A5816" s="2">
        <v>5815</v>
      </c>
      <c r="B5816" s="2" t="s">
        <v>8506</v>
      </c>
      <c r="C5816" s="2">
        <f>YEAR(Data!$D5816)</f>
        <v>2012</v>
      </c>
      <c r="D5816" s="7">
        <v>41075</v>
      </c>
      <c r="E5816" s="7">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c r="W5816" t="str">
        <f>TEXT(Table_1[[#This Row],[Order Date]],"mmmm")</f>
        <v>June</v>
      </c>
    </row>
    <row r="5817" spans="1:23" ht="14.25" customHeight="1">
      <c r="A5817" s="2">
        <v>5816</v>
      </c>
      <c r="B5817" s="2" t="s">
        <v>8507</v>
      </c>
      <c r="C5817" s="2">
        <f>YEAR(Data!$D5817)</f>
        <v>2011</v>
      </c>
      <c r="D5817" s="7">
        <v>40873</v>
      </c>
      <c r="E5817" s="7">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c r="W5817" t="str">
        <f>TEXT(Table_1[[#This Row],[Order Date]],"mmmm")</f>
        <v>November</v>
      </c>
    </row>
    <row r="5818" spans="1:23" ht="14.25" customHeight="1">
      <c r="A5818" s="2">
        <v>5817</v>
      </c>
      <c r="B5818" s="2" t="s">
        <v>8507</v>
      </c>
      <c r="C5818" s="2">
        <f>YEAR(Data!$D5818)</f>
        <v>2011</v>
      </c>
      <c r="D5818" s="7">
        <v>40873</v>
      </c>
      <c r="E5818" s="7">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c r="W5818" t="str">
        <f>TEXT(Table_1[[#This Row],[Order Date]],"mmmm")</f>
        <v>November</v>
      </c>
    </row>
    <row r="5819" spans="1:23" ht="14.25" customHeight="1">
      <c r="A5819" s="2">
        <v>5818</v>
      </c>
      <c r="B5819" s="2" t="s">
        <v>8507</v>
      </c>
      <c r="C5819" s="2">
        <f>YEAR(Data!$D5819)</f>
        <v>2011</v>
      </c>
      <c r="D5819" s="7">
        <v>40873</v>
      </c>
      <c r="E5819" s="7">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c r="W5819" t="str">
        <f>TEXT(Table_1[[#This Row],[Order Date]],"mmmm")</f>
        <v>November</v>
      </c>
    </row>
    <row r="5820" spans="1:23" ht="14.25" customHeight="1">
      <c r="A5820" s="2">
        <v>5819</v>
      </c>
      <c r="B5820" s="2" t="s">
        <v>8507</v>
      </c>
      <c r="C5820" s="2">
        <f>YEAR(Data!$D5820)</f>
        <v>2011</v>
      </c>
      <c r="D5820" s="7">
        <v>40873</v>
      </c>
      <c r="E5820" s="7">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c r="W5820" t="str">
        <f>TEXT(Table_1[[#This Row],[Order Date]],"mmmm")</f>
        <v>November</v>
      </c>
    </row>
    <row r="5821" spans="1:23" ht="14.25" customHeight="1">
      <c r="A5821" s="2">
        <v>5820</v>
      </c>
      <c r="B5821" s="2" t="s">
        <v>8507</v>
      </c>
      <c r="C5821" s="2">
        <f>YEAR(Data!$D5821)</f>
        <v>2011</v>
      </c>
      <c r="D5821" s="7">
        <v>40873</v>
      </c>
      <c r="E5821" s="7">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c r="W5821" t="str">
        <f>TEXT(Table_1[[#This Row],[Order Date]],"mmmm")</f>
        <v>November</v>
      </c>
    </row>
    <row r="5822" spans="1:23" ht="14.25" customHeight="1">
      <c r="A5822" s="2">
        <v>5821</v>
      </c>
      <c r="B5822" s="2" t="s">
        <v>8509</v>
      </c>
      <c r="C5822" s="2">
        <f>YEAR(Data!$D5822)</f>
        <v>2014</v>
      </c>
      <c r="D5822" s="7">
        <v>41772</v>
      </c>
      <c r="E5822" s="7">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c r="W5822" t="str">
        <f>TEXT(Table_1[[#This Row],[Order Date]],"mmmm")</f>
        <v>May</v>
      </c>
    </row>
    <row r="5823" spans="1:23" ht="14.25" customHeight="1">
      <c r="A5823" s="2">
        <v>5822</v>
      </c>
      <c r="B5823" s="2" t="s">
        <v>8509</v>
      </c>
      <c r="C5823" s="2">
        <f>YEAR(Data!$D5823)</f>
        <v>2014</v>
      </c>
      <c r="D5823" s="7">
        <v>41772</v>
      </c>
      <c r="E5823" s="7">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c r="W5823" t="str">
        <f>TEXT(Table_1[[#This Row],[Order Date]],"mmmm")</f>
        <v>May</v>
      </c>
    </row>
    <row r="5824" spans="1:23" ht="14.25" customHeight="1">
      <c r="A5824" s="2">
        <v>5823</v>
      </c>
      <c r="B5824" s="2" t="s">
        <v>8509</v>
      </c>
      <c r="C5824" s="2">
        <f>YEAR(Data!$D5824)</f>
        <v>2014</v>
      </c>
      <c r="D5824" s="7">
        <v>41772</v>
      </c>
      <c r="E5824" s="7">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c r="W5824" t="str">
        <f>TEXT(Table_1[[#This Row],[Order Date]],"mmmm")</f>
        <v>May</v>
      </c>
    </row>
    <row r="5825" spans="1:23" ht="14.25" customHeight="1">
      <c r="A5825" s="2">
        <v>5824</v>
      </c>
      <c r="B5825" s="2" t="s">
        <v>8509</v>
      </c>
      <c r="C5825" s="2">
        <f>YEAR(Data!$D5825)</f>
        <v>2014</v>
      </c>
      <c r="D5825" s="7">
        <v>41772</v>
      </c>
      <c r="E5825" s="7">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c r="W5825" t="str">
        <f>TEXT(Table_1[[#This Row],[Order Date]],"mmmm")</f>
        <v>May</v>
      </c>
    </row>
    <row r="5826" spans="1:23" ht="14.25" customHeight="1">
      <c r="A5826" s="2">
        <v>5825</v>
      </c>
      <c r="B5826" s="2" t="s">
        <v>8510</v>
      </c>
      <c r="C5826" s="2">
        <f>YEAR(Data!$D5826)</f>
        <v>2011</v>
      </c>
      <c r="D5826" s="7">
        <v>40665</v>
      </c>
      <c r="E5826" s="7">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c r="W5826" t="str">
        <f>TEXT(Table_1[[#This Row],[Order Date]],"mmmm")</f>
        <v>May</v>
      </c>
    </row>
    <row r="5827" spans="1:23" ht="14.25" customHeight="1">
      <c r="A5827" s="2">
        <v>5826</v>
      </c>
      <c r="B5827" s="2" t="s">
        <v>8511</v>
      </c>
      <c r="C5827" s="2">
        <f>YEAR(Data!$D5827)</f>
        <v>2014</v>
      </c>
      <c r="D5827" s="7">
        <v>41886</v>
      </c>
      <c r="E5827" s="7">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c r="W5827" t="str">
        <f>TEXT(Table_1[[#This Row],[Order Date]],"mmmm")</f>
        <v>September</v>
      </c>
    </row>
    <row r="5828" spans="1:23" ht="14.25" customHeight="1">
      <c r="A5828" s="2">
        <v>5827</v>
      </c>
      <c r="B5828" s="2" t="s">
        <v>8511</v>
      </c>
      <c r="C5828" s="2">
        <f>YEAR(Data!$D5828)</f>
        <v>2014</v>
      </c>
      <c r="D5828" s="7">
        <v>41886</v>
      </c>
      <c r="E5828" s="7">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c r="W5828" t="str">
        <f>TEXT(Table_1[[#This Row],[Order Date]],"mmmm")</f>
        <v>September</v>
      </c>
    </row>
    <row r="5829" spans="1:23" ht="14.25" customHeight="1">
      <c r="A5829" s="2">
        <v>5828</v>
      </c>
      <c r="B5829" s="2" t="s">
        <v>8511</v>
      </c>
      <c r="C5829" s="2">
        <f>YEAR(Data!$D5829)</f>
        <v>2014</v>
      </c>
      <c r="D5829" s="7">
        <v>41886</v>
      </c>
      <c r="E5829" s="7">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c r="W5829" t="str">
        <f>TEXT(Table_1[[#This Row],[Order Date]],"mmmm")</f>
        <v>September</v>
      </c>
    </row>
    <row r="5830" spans="1:23" ht="14.25" customHeight="1">
      <c r="A5830" s="2">
        <v>5829</v>
      </c>
      <c r="B5830" s="2" t="s">
        <v>8511</v>
      </c>
      <c r="C5830" s="2">
        <f>YEAR(Data!$D5830)</f>
        <v>2014</v>
      </c>
      <c r="D5830" s="7">
        <v>41886</v>
      </c>
      <c r="E5830" s="7">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c r="W5830" t="str">
        <f>TEXT(Table_1[[#This Row],[Order Date]],"mmmm")</f>
        <v>September</v>
      </c>
    </row>
    <row r="5831" spans="1:23" ht="14.25" customHeight="1">
      <c r="A5831" s="2">
        <v>5830</v>
      </c>
      <c r="B5831" s="2" t="s">
        <v>8512</v>
      </c>
      <c r="C5831" s="2">
        <f>YEAR(Data!$D5831)</f>
        <v>2013</v>
      </c>
      <c r="D5831" s="7">
        <v>41612</v>
      </c>
      <c r="E5831" s="7">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c r="W5831" t="str">
        <f>TEXT(Table_1[[#This Row],[Order Date]],"mmmm")</f>
        <v>December</v>
      </c>
    </row>
    <row r="5832" spans="1:23" ht="14.25" customHeight="1">
      <c r="A5832" s="2">
        <v>5831</v>
      </c>
      <c r="B5832" s="2" t="s">
        <v>8512</v>
      </c>
      <c r="C5832" s="2">
        <f>YEAR(Data!$D5832)</f>
        <v>2013</v>
      </c>
      <c r="D5832" s="7">
        <v>41612</v>
      </c>
      <c r="E5832" s="7">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c r="W5832" t="str">
        <f>TEXT(Table_1[[#This Row],[Order Date]],"mmmm")</f>
        <v>December</v>
      </c>
    </row>
    <row r="5833" spans="1:23" ht="14.25" customHeight="1">
      <c r="A5833" s="2">
        <v>5832</v>
      </c>
      <c r="B5833" s="2" t="s">
        <v>8513</v>
      </c>
      <c r="C5833" s="2">
        <f>YEAR(Data!$D5833)</f>
        <v>2012</v>
      </c>
      <c r="D5833" s="7">
        <v>41108</v>
      </c>
      <c r="E5833" s="7">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c r="W5833" t="str">
        <f>TEXT(Table_1[[#This Row],[Order Date]],"mmmm")</f>
        <v>July</v>
      </c>
    </row>
    <row r="5834" spans="1:23" ht="14.25" customHeight="1">
      <c r="A5834" s="2">
        <v>5833</v>
      </c>
      <c r="B5834" s="2" t="s">
        <v>8514</v>
      </c>
      <c r="C5834" s="2">
        <f>YEAR(Data!$D5834)</f>
        <v>2013</v>
      </c>
      <c r="D5834" s="7">
        <v>41477</v>
      </c>
      <c r="E5834" s="7">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c r="W5834" t="str">
        <f>TEXT(Table_1[[#This Row],[Order Date]],"mmmm")</f>
        <v>July</v>
      </c>
    </row>
    <row r="5835" spans="1:23" ht="14.25" customHeight="1">
      <c r="A5835" s="2">
        <v>5834</v>
      </c>
      <c r="B5835" s="2" t="s">
        <v>8514</v>
      </c>
      <c r="C5835" s="2">
        <f>YEAR(Data!$D5835)</f>
        <v>2013</v>
      </c>
      <c r="D5835" s="7">
        <v>41477</v>
      </c>
      <c r="E5835" s="7">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c r="W5835" t="str">
        <f>TEXT(Table_1[[#This Row],[Order Date]],"mmmm")</f>
        <v>July</v>
      </c>
    </row>
    <row r="5836" spans="1:23" ht="14.25" customHeight="1">
      <c r="A5836" s="2">
        <v>5835</v>
      </c>
      <c r="B5836" s="2" t="s">
        <v>8515</v>
      </c>
      <c r="C5836" s="2">
        <f>YEAR(Data!$D5836)</f>
        <v>2012</v>
      </c>
      <c r="D5836" s="7">
        <v>41069</v>
      </c>
      <c r="E5836" s="7">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c r="W5836" t="str">
        <f>TEXT(Table_1[[#This Row],[Order Date]],"mmmm")</f>
        <v>June</v>
      </c>
    </row>
    <row r="5837" spans="1:23" ht="14.25" customHeight="1">
      <c r="A5837" s="2">
        <v>5836</v>
      </c>
      <c r="B5837" s="2" t="s">
        <v>8515</v>
      </c>
      <c r="C5837" s="2">
        <f>YEAR(Data!$D5837)</f>
        <v>2012</v>
      </c>
      <c r="D5837" s="7">
        <v>41069</v>
      </c>
      <c r="E5837" s="7">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c r="W5837" t="str">
        <f>TEXT(Table_1[[#This Row],[Order Date]],"mmmm")</f>
        <v>June</v>
      </c>
    </row>
    <row r="5838" spans="1:23" ht="14.25" customHeight="1">
      <c r="A5838" s="2">
        <v>5837</v>
      </c>
      <c r="B5838" s="2" t="s">
        <v>8515</v>
      </c>
      <c r="C5838" s="2">
        <f>YEAR(Data!$D5838)</f>
        <v>2012</v>
      </c>
      <c r="D5838" s="7">
        <v>41069</v>
      </c>
      <c r="E5838" s="7">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c r="W5838" t="str">
        <f>TEXT(Table_1[[#This Row],[Order Date]],"mmmm")</f>
        <v>June</v>
      </c>
    </row>
    <row r="5839" spans="1:23" ht="14.25" customHeight="1">
      <c r="A5839" s="2">
        <v>5838</v>
      </c>
      <c r="B5839" s="2" t="s">
        <v>8516</v>
      </c>
      <c r="C5839" s="2">
        <f>YEAR(Data!$D5839)</f>
        <v>2014</v>
      </c>
      <c r="D5839" s="7">
        <v>41971</v>
      </c>
      <c r="E5839" s="7">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c r="W5839" t="str">
        <f>TEXT(Table_1[[#This Row],[Order Date]],"mmmm")</f>
        <v>November</v>
      </c>
    </row>
    <row r="5840" spans="1:23" ht="14.25" customHeight="1">
      <c r="A5840" s="2">
        <v>5839</v>
      </c>
      <c r="B5840" s="2" t="s">
        <v>8521</v>
      </c>
      <c r="C5840" s="2">
        <f>YEAR(Data!$D5840)</f>
        <v>2012</v>
      </c>
      <c r="D5840" s="7">
        <v>40995</v>
      </c>
      <c r="E5840" s="7">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c r="W5840" t="str">
        <f>TEXT(Table_1[[#This Row],[Order Date]],"mmmm")</f>
        <v>March</v>
      </c>
    </row>
    <row r="5841" spans="1:23" ht="14.25" customHeight="1">
      <c r="A5841" s="2">
        <v>5840</v>
      </c>
      <c r="B5841" s="2" t="s">
        <v>8524</v>
      </c>
      <c r="C5841" s="2">
        <f>YEAR(Data!$D5841)</f>
        <v>2012</v>
      </c>
      <c r="D5841" s="7">
        <v>41174</v>
      </c>
      <c r="E5841" s="7">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c r="W5841" t="str">
        <f>TEXT(Table_1[[#This Row],[Order Date]],"mmmm")</f>
        <v>September</v>
      </c>
    </row>
    <row r="5842" spans="1:23" ht="14.25" customHeight="1">
      <c r="A5842" s="2">
        <v>5841</v>
      </c>
      <c r="B5842" s="2" t="s">
        <v>8524</v>
      </c>
      <c r="C5842" s="2">
        <f>YEAR(Data!$D5842)</f>
        <v>2012</v>
      </c>
      <c r="D5842" s="7">
        <v>41174</v>
      </c>
      <c r="E5842" s="7">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c r="W5842" t="str">
        <f>TEXT(Table_1[[#This Row],[Order Date]],"mmmm")</f>
        <v>September</v>
      </c>
    </row>
    <row r="5843" spans="1:23" ht="14.25" customHeight="1">
      <c r="A5843" s="2">
        <v>5842</v>
      </c>
      <c r="B5843" s="2" t="s">
        <v>8525</v>
      </c>
      <c r="C5843" s="2">
        <f>YEAR(Data!$D5843)</f>
        <v>2012</v>
      </c>
      <c r="D5843" s="7">
        <v>41230</v>
      </c>
      <c r="E5843" s="7">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c r="W5843" t="str">
        <f>TEXT(Table_1[[#This Row],[Order Date]],"mmmm")</f>
        <v>November</v>
      </c>
    </row>
    <row r="5844" spans="1:23" ht="14.25" customHeight="1">
      <c r="A5844" s="2">
        <v>5843</v>
      </c>
      <c r="B5844" s="2" t="s">
        <v>8525</v>
      </c>
      <c r="C5844" s="2">
        <f>YEAR(Data!$D5844)</f>
        <v>2012</v>
      </c>
      <c r="D5844" s="7">
        <v>41230</v>
      </c>
      <c r="E5844" s="7">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c r="W5844" t="str">
        <f>TEXT(Table_1[[#This Row],[Order Date]],"mmmm")</f>
        <v>November</v>
      </c>
    </row>
    <row r="5845" spans="1:23" ht="14.25" customHeight="1">
      <c r="A5845" s="2">
        <v>5844</v>
      </c>
      <c r="B5845" s="2" t="s">
        <v>8525</v>
      </c>
      <c r="C5845" s="2">
        <f>YEAR(Data!$D5845)</f>
        <v>2012</v>
      </c>
      <c r="D5845" s="7">
        <v>41230</v>
      </c>
      <c r="E5845" s="7">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c r="W5845" t="str">
        <f>TEXT(Table_1[[#This Row],[Order Date]],"mmmm")</f>
        <v>November</v>
      </c>
    </row>
    <row r="5846" spans="1:23" ht="14.25" customHeight="1">
      <c r="A5846" s="2">
        <v>5845</v>
      </c>
      <c r="B5846" s="2" t="s">
        <v>8525</v>
      </c>
      <c r="C5846" s="2">
        <f>YEAR(Data!$D5846)</f>
        <v>2012</v>
      </c>
      <c r="D5846" s="7">
        <v>41230</v>
      </c>
      <c r="E5846" s="7">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c r="W5846" t="str">
        <f>TEXT(Table_1[[#This Row],[Order Date]],"mmmm")</f>
        <v>November</v>
      </c>
    </row>
    <row r="5847" spans="1:23" ht="14.25" customHeight="1">
      <c r="A5847" s="2">
        <v>5846</v>
      </c>
      <c r="B5847" s="2" t="s">
        <v>8525</v>
      </c>
      <c r="C5847" s="2">
        <f>YEAR(Data!$D5847)</f>
        <v>2012</v>
      </c>
      <c r="D5847" s="7">
        <v>41230</v>
      </c>
      <c r="E5847" s="7">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c r="W5847" t="str">
        <f>TEXT(Table_1[[#This Row],[Order Date]],"mmmm")</f>
        <v>November</v>
      </c>
    </row>
    <row r="5848" spans="1:23" ht="14.25" customHeight="1">
      <c r="A5848" s="2">
        <v>5847</v>
      </c>
      <c r="B5848" s="2" t="s">
        <v>8525</v>
      </c>
      <c r="C5848" s="2">
        <f>YEAR(Data!$D5848)</f>
        <v>2012</v>
      </c>
      <c r="D5848" s="7">
        <v>41230</v>
      </c>
      <c r="E5848" s="7">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c r="W5848" t="str">
        <f>TEXT(Table_1[[#This Row],[Order Date]],"mmmm")</f>
        <v>November</v>
      </c>
    </row>
    <row r="5849" spans="1:23" ht="14.25" customHeight="1">
      <c r="A5849" s="2">
        <v>5848</v>
      </c>
      <c r="B5849" s="2" t="s">
        <v>8525</v>
      </c>
      <c r="C5849" s="2">
        <f>YEAR(Data!$D5849)</f>
        <v>2012</v>
      </c>
      <c r="D5849" s="7">
        <v>41230</v>
      </c>
      <c r="E5849" s="7">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c r="W5849" t="str">
        <f>TEXT(Table_1[[#This Row],[Order Date]],"mmmm")</f>
        <v>November</v>
      </c>
    </row>
    <row r="5850" spans="1:23" ht="14.25" customHeight="1">
      <c r="A5850" s="2">
        <v>5849</v>
      </c>
      <c r="B5850" s="2" t="s">
        <v>8528</v>
      </c>
      <c r="C5850" s="2">
        <f>YEAR(Data!$D5850)</f>
        <v>2012</v>
      </c>
      <c r="D5850" s="7">
        <v>41223</v>
      </c>
      <c r="E5850" s="7">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c r="W5850" t="str">
        <f>TEXT(Table_1[[#This Row],[Order Date]],"mmmm")</f>
        <v>November</v>
      </c>
    </row>
    <row r="5851" spans="1:23" ht="14.25" customHeight="1">
      <c r="A5851" s="2">
        <v>5850</v>
      </c>
      <c r="B5851" s="2" t="s">
        <v>8528</v>
      </c>
      <c r="C5851" s="2">
        <f>YEAR(Data!$D5851)</f>
        <v>2012</v>
      </c>
      <c r="D5851" s="7">
        <v>41223</v>
      </c>
      <c r="E5851" s="7">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c r="W5851" t="str">
        <f>TEXT(Table_1[[#This Row],[Order Date]],"mmmm")</f>
        <v>November</v>
      </c>
    </row>
    <row r="5852" spans="1:23" ht="14.25" customHeight="1">
      <c r="A5852" s="2">
        <v>5851</v>
      </c>
      <c r="B5852" s="2" t="s">
        <v>8528</v>
      </c>
      <c r="C5852" s="2">
        <f>YEAR(Data!$D5852)</f>
        <v>2012</v>
      </c>
      <c r="D5852" s="7">
        <v>41223</v>
      </c>
      <c r="E5852" s="7">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c r="W5852" t="str">
        <f>TEXT(Table_1[[#This Row],[Order Date]],"mmmm")</f>
        <v>November</v>
      </c>
    </row>
    <row r="5853" spans="1:23" ht="14.25" customHeight="1">
      <c r="A5853" s="2">
        <v>5852</v>
      </c>
      <c r="B5853" s="2" t="s">
        <v>8528</v>
      </c>
      <c r="C5853" s="2">
        <f>YEAR(Data!$D5853)</f>
        <v>2012</v>
      </c>
      <c r="D5853" s="7">
        <v>41223</v>
      </c>
      <c r="E5853" s="7">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c r="W5853" t="str">
        <f>TEXT(Table_1[[#This Row],[Order Date]],"mmmm")</f>
        <v>November</v>
      </c>
    </row>
    <row r="5854" spans="1:23" ht="14.25" customHeight="1">
      <c r="A5854" s="2">
        <v>5853</v>
      </c>
      <c r="B5854" s="2" t="s">
        <v>8528</v>
      </c>
      <c r="C5854" s="2">
        <f>YEAR(Data!$D5854)</f>
        <v>2012</v>
      </c>
      <c r="D5854" s="7">
        <v>41223</v>
      </c>
      <c r="E5854" s="7">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c r="W5854" t="str">
        <f>TEXT(Table_1[[#This Row],[Order Date]],"mmmm")</f>
        <v>November</v>
      </c>
    </row>
    <row r="5855" spans="1:23" ht="14.25" customHeight="1">
      <c r="A5855" s="2">
        <v>5854</v>
      </c>
      <c r="B5855" s="2" t="s">
        <v>8529</v>
      </c>
      <c r="C5855" s="2">
        <f>YEAR(Data!$D5855)</f>
        <v>2011</v>
      </c>
      <c r="D5855" s="7">
        <v>40796</v>
      </c>
      <c r="E5855" s="7">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c r="W5855" t="str">
        <f>TEXT(Table_1[[#This Row],[Order Date]],"mmmm")</f>
        <v>September</v>
      </c>
    </row>
    <row r="5856" spans="1:23" ht="14.25" customHeight="1">
      <c r="A5856" s="2">
        <v>5855</v>
      </c>
      <c r="B5856" s="2" t="s">
        <v>8530</v>
      </c>
      <c r="C5856" s="2">
        <f>YEAR(Data!$D5856)</f>
        <v>2012</v>
      </c>
      <c r="D5856" s="7">
        <v>41126</v>
      </c>
      <c r="E5856" s="7">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c r="W5856" t="str">
        <f>TEXT(Table_1[[#This Row],[Order Date]],"mmmm")</f>
        <v>August</v>
      </c>
    </row>
    <row r="5857" spans="1:23" ht="14.25" customHeight="1">
      <c r="A5857" s="2">
        <v>5856</v>
      </c>
      <c r="B5857" s="2" t="s">
        <v>8530</v>
      </c>
      <c r="C5857" s="2">
        <f>YEAR(Data!$D5857)</f>
        <v>2012</v>
      </c>
      <c r="D5857" s="7">
        <v>41126</v>
      </c>
      <c r="E5857" s="7">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c r="W5857" t="str">
        <f>TEXT(Table_1[[#This Row],[Order Date]],"mmmm")</f>
        <v>August</v>
      </c>
    </row>
    <row r="5858" spans="1:23" ht="14.25" customHeight="1">
      <c r="A5858" s="2">
        <v>5857</v>
      </c>
      <c r="B5858" s="2" t="s">
        <v>8530</v>
      </c>
      <c r="C5858" s="2">
        <f>YEAR(Data!$D5858)</f>
        <v>2012</v>
      </c>
      <c r="D5858" s="7">
        <v>41126</v>
      </c>
      <c r="E5858" s="7">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c r="W5858" t="str">
        <f>TEXT(Table_1[[#This Row],[Order Date]],"mmmm")</f>
        <v>August</v>
      </c>
    </row>
    <row r="5859" spans="1:23" ht="14.25" customHeight="1">
      <c r="A5859" s="2">
        <v>5858</v>
      </c>
      <c r="B5859" s="2" t="s">
        <v>8530</v>
      </c>
      <c r="C5859" s="2">
        <f>YEAR(Data!$D5859)</f>
        <v>2012</v>
      </c>
      <c r="D5859" s="7">
        <v>41126</v>
      </c>
      <c r="E5859" s="7">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c r="W5859" t="str">
        <f>TEXT(Table_1[[#This Row],[Order Date]],"mmmm")</f>
        <v>August</v>
      </c>
    </row>
    <row r="5860" spans="1:23" ht="14.25" customHeight="1">
      <c r="A5860" s="2">
        <v>5859</v>
      </c>
      <c r="B5860" s="2" t="s">
        <v>8531</v>
      </c>
      <c r="C5860" s="2">
        <f>YEAR(Data!$D5860)</f>
        <v>2014</v>
      </c>
      <c r="D5860" s="7">
        <v>41886</v>
      </c>
      <c r="E5860" s="7">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c r="W5860" t="str">
        <f>TEXT(Table_1[[#This Row],[Order Date]],"mmmm")</f>
        <v>September</v>
      </c>
    </row>
    <row r="5861" spans="1:23" ht="14.25" customHeight="1">
      <c r="A5861" s="2">
        <v>5860</v>
      </c>
      <c r="B5861" s="2" t="s">
        <v>8532</v>
      </c>
      <c r="C5861" s="2">
        <f>YEAR(Data!$D5861)</f>
        <v>2012</v>
      </c>
      <c r="D5861" s="7">
        <v>41214</v>
      </c>
      <c r="E5861" s="7">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c r="W5861" t="str">
        <f>TEXT(Table_1[[#This Row],[Order Date]],"mmmm")</f>
        <v>November</v>
      </c>
    </row>
    <row r="5862" spans="1:23" ht="14.25" customHeight="1">
      <c r="A5862" s="2">
        <v>5861</v>
      </c>
      <c r="B5862" s="2" t="s">
        <v>8534</v>
      </c>
      <c r="C5862" s="2">
        <f>YEAR(Data!$D5862)</f>
        <v>2012</v>
      </c>
      <c r="D5862" s="7">
        <v>41028</v>
      </c>
      <c r="E5862" s="7">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c r="W5862" t="str">
        <f>TEXT(Table_1[[#This Row],[Order Date]],"mmmm")</f>
        <v>April</v>
      </c>
    </row>
    <row r="5863" spans="1:23" ht="14.25" customHeight="1">
      <c r="A5863" s="2">
        <v>5862</v>
      </c>
      <c r="B5863" s="2" t="s">
        <v>8535</v>
      </c>
      <c r="C5863" s="2">
        <f>YEAR(Data!$D5863)</f>
        <v>2013</v>
      </c>
      <c r="D5863" s="7">
        <v>41396</v>
      </c>
      <c r="E5863" s="7">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c r="W5863" t="str">
        <f>TEXT(Table_1[[#This Row],[Order Date]],"mmmm")</f>
        <v>May</v>
      </c>
    </row>
    <row r="5864" spans="1:23" ht="14.25" customHeight="1">
      <c r="A5864" s="2">
        <v>5863</v>
      </c>
      <c r="B5864" s="2" t="s">
        <v>8535</v>
      </c>
      <c r="C5864" s="2">
        <f>YEAR(Data!$D5864)</f>
        <v>2013</v>
      </c>
      <c r="D5864" s="7">
        <v>41396</v>
      </c>
      <c r="E5864" s="7">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c r="W5864" t="str">
        <f>TEXT(Table_1[[#This Row],[Order Date]],"mmmm")</f>
        <v>May</v>
      </c>
    </row>
    <row r="5865" spans="1:23" ht="14.25" customHeight="1">
      <c r="A5865" s="2">
        <v>5864</v>
      </c>
      <c r="B5865" s="2" t="s">
        <v>8535</v>
      </c>
      <c r="C5865" s="2">
        <f>YEAR(Data!$D5865)</f>
        <v>2013</v>
      </c>
      <c r="D5865" s="7">
        <v>41396</v>
      </c>
      <c r="E5865" s="7">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c r="W5865" t="str">
        <f>TEXT(Table_1[[#This Row],[Order Date]],"mmmm")</f>
        <v>May</v>
      </c>
    </row>
    <row r="5866" spans="1:23" ht="14.25" customHeight="1">
      <c r="A5866" s="2">
        <v>5865</v>
      </c>
      <c r="B5866" s="2" t="s">
        <v>8538</v>
      </c>
      <c r="C5866" s="2">
        <f>YEAR(Data!$D5866)</f>
        <v>2011</v>
      </c>
      <c r="D5866" s="7">
        <v>40760</v>
      </c>
      <c r="E5866" s="7">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c r="W5866" t="str">
        <f>TEXT(Table_1[[#This Row],[Order Date]],"mmmm")</f>
        <v>August</v>
      </c>
    </row>
    <row r="5867" spans="1:23" ht="14.25" customHeight="1">
      <c r="A5867" s="2">
        <v>5866</v>
      </c>
      <c r="B5867" s="2" t="s">
        <v>8538</v>
      </c>
      <c r="C5867" s="2">
        <f>YEAR(Data!$D5867)</f>
        <v>2011</v>
      </c>
      <c r="D5867" s="7">
        <v>40760</v>
      </c>
      <c r="E5867" s="7">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c r="W5867" t="str">
        <f>TEXT(Table_1[[#This Row],[Order Date]],"mmmm")</f>
        <v>August</v>
      </c>
    </row>
    <row r="5868" spans="1:23" ht="14.25" customHeight="1">
      <c r="A5868" s="2">
        <v>5867</v>
      </c>
      <c r="B5868" s="2" t="s">
        <v>8538</v>
      </c>
      <c r="C5868" s="2">
        <f>YEAR(Data!$D5868)</f>
        <v>2011</v>
      </c>
      <c r="D5868" s="7">
        <v>40760</v>
      </c>
      <c r="E5868" s="7">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c r="W5868" t="str">
        <f>TEXT(Table_1[[#This Row],[Order Date]],"mmmm")</f>
        <v>August</v>
      </c>
    </row>
    <row r="5869" spans="1:23" ht="14.25" customHeight="1">
      <c r="A5869" s="2">
        <v>5868</v>
      </c>
      <c r="B5869" s="2" t="s">
        <v>8539</v>
      </c>
      <c r="C5869" s="2">
        <f>YEAR(Data!$D5869)</f>
        <v>2013</v>
      </c>
      <c r="D5869" s="7">
        <v>41278</v>
      </c>
      <c r="E5869" s="7">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c r="W5869" t="str">
        <f>TEXT(Table_1[[#This Row],[Order Date]],"mmmm")</f>
        <v>January</v>
      </c>
    </row>
    <row r="5870" spans="1:23" ht="14.25" customHeight="1">
      <c r="A5870" s="2">
        <v>5869</v>
      </c>
      <c r="B5870" s="2" t="s">
        <v>8539</v>
      </c>
      <c r="C5870" s="2">
        <f>YEAR(Data!$D5870)</f>
        <v>2013</v>
      </c>
      <c r="D5870" s="7">
        <v>41278</v>
      </c>
      <c r="E5870" s="7">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c r="W5870" t="str">
        <f>TEXT(Table_1[[#This Row],[Order Date]],"mmmm")</f>
        <v>January</v>
      </c>
    </row>
    <row r="5871" spans="1:23" ht="14.25" customHeight="1">
      <c r="A5871" s="2">
        <v>5870</v>
      </c>
      <c r="B5871" s="2" t="s">
        <v>8540</v>
      </c>
      <c r="C5871" s="2">
        <f>YEAR(Data!$D5871)</f>
        <v>2013</v>
      </c>
      <c r="D5871" s="7">
        <v>41586</v>
      </c>
      <c r="E5871" s="7">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c r="W5871" t="str">
        <f>TEXT(Table_1[[#This Row],[Order Date]],"mmmm")</f>
        <v>November</v>
      </c>
    </row>
    <row r="5872" spans="1:23" ht="14.25" customHeight="1">
      <c r="A5872" s="2">
        <v>5871</v>
      </c>
      <c r="B5872" s="2" t="s">
        <v>8543</v>
      </c>
      <c r="C5872" s="2">
        <f>YEAR(Data!$D5872)</f>
        <v>2013</v>
      </c>
      <c r="D5872" s="7">
        <v>41440</v>
      </c>
      <c r="E5872" s="7">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c r="W5872" t="str">
        <f>TEXT(Table_1[[#This Row],[Order Date]],"mmmm")</f>
        <v>June</v>
      </c>
    </row>
    <row r="5873" spans="1:23" ht="14.25" customHeight="1">
      <c r="A5873" s="2">
        <v>5872</v>
      </c>
      <c r="B5873" s="2" t="s">
        <v>8544</v>
      </c>
      <c r="C5873" s="2">
        <f>YEAR(Data!$D5873)</f>
        <v>2013</v>
      </c>
      <c r="D5873" s="7">
        <v>41542</v>
      </c>
      <c r="E5873" s="7">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c r="W5873" t="str">
        <f>TEXT(Table_1[[#This Row],[Order Date]],"mmmm")</f>
        <v>September</v>
      </c>
    </row>
    <row r="5874" spans="1:23" ht="14.25" customHeight="1">
      <c r="A5874" s="2">
        <v>5873</v>
      </c>
      <c r="B5874" s="2" t="s">
        <v>8545</v>
      </c>
      <c r="C5874" s="2">
        <f>YEAR(Data!$D5874)</f>
        <v>2014</v>
      </c>
      <c r="D5874" s="7">
        <v>41729</v>
      </c>
      <c r="E5874" s="7">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c r="W5874" t="str">
        <f>TEXT(Table_1[[#This Row],[Order Date]],"mmmm")</f>
        <v>March</v>
      </c>
    </row>
    <row r="5875" spans="1:23" ht="14.25" customHeight="1">
      <c r="A5875" s="2">
        <v>5874</v>
      </c>
      <c r="B5875" s="2" t="s">
        <v>8546</v>
      </c>
      <c r="C5875" s="2">
        <f>YEAR(Data!$D5875)</f>
        <v>2014</v>
      </c>
      <c r="D5875" s="7">
        <v>41795</v>
      </c>
      <c r="E5875" s="7">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c r="W5875" t="str">
        <f>TEXT(Table_1[[#This Row],[Order Date]],"mmmm")</f>
        <v>June</v>
      </c>
    </row>
    <row r="5876" spans="1:23" ht="14.25" customHeight="1">
      <c r="A5876" s="2">
        <v>5875</v>
      </c>
      <c r="B5876" s="2" t="s">
        <v>8546</v>
      </c>
      <c r="C5876" s="2">
        <f>YEAR(Data!$D5876)</f>
        <v>2014</v>
      </c>
      <c r="D5876" s="7">
        <v>41795</v>
      </c>
      <c r="E5876" s="7">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c r="W5876" t="str">
        <f>TEXT(Table_1[[#This Row],[Order Date]],"mmmm")</f>
        <v>June</v>
      </c>
    </row>
    <row r="5877" spans="1:23" ht="14.25" customHeight="1">
      <c r="A5877" s="2">
        <v>5876</v>
      </c>
      <c r="B5877" s="2" t="s">
        <v>8547</v>
      </c>
      <c r="C5877" s="2">
        <f>YEAR(Data!$D5877)</f>
        <v>2012</v>
      </c>
      <c r="D5877" s="7">
        <v>41006</v>
      </c>
      <c r="E5877" s="7">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c r="W5877" t="str">
        <f>TEXT(Table_1[[#This Row],[Order Date]],"mmmm")</f>
        <v>April</v>
      </c>
    </row>
    <row r="5878" spans="1:23" ht="14.25" customHeight="1">
      <c r="A5878" s="2">
        <v>5877</v>
      </c>
      <c r="B5878" s="2" t="s">
        <v>8548</v>
      </c>
      <c r="C5878" s="2">
        <f>YEAR(Data!$D5878)</f>
        <v>2011</v>
      </c>
      <c r="D5878" s="7">
        <v>40684</v>
      </c>
      <c r="E5878" s="7">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c r="W5878" t="str">
        <f>TEXT(Table_1[[#This Row],[Order Date]],"mmmm")</f>
        <v>May</v>
      </c>
    </row>
    <row r="5879" spans="1:23" ht="14.25" customHeight="1">
      <c r="A5879" s="2">
        <v>5878</v>
      </c>
      <c r="B5879" s="2" t="s">
        <v>8548</v>
      </c>
      <c r="C5879" s="2">
        <f>YEAR(Data!$D5879)</f>
        <v>2011</v>
      </c>
      <c r="D5879" s="7">
        <v>40684</v>
      </c>
      <c r="E5879" s="7">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c r="W5879" t="str">
        <f>TEXT(Table_1[[#This Row],[Order Date]],"mmmm")</f>
        <v>May</v>
      </c>
    </row>
    <row r="5880" spans="1:23" ht="14.25" customHeight="1">
      <c r="A5880" s="2">
        <v>5879</v>
      </c>
      <c r="B5880" s="2" t="s">
        <v>8548</v>
      </c>
      <c r="C5880" s="2">
        <f>YEAR(Data!$D5880)</f>
        <v>2011</v>
      </c>
      <c r="D5880" s="7">
        <v>40684</v>
      </c>
      <c r="E5880" s="7">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c r="W5880" t="str">
        <f>TEXT(Table_1[[#This Row],[Order Date]],"mmmm")</f>
        <v>May</v>
      </c>
    </row>
    <row r="5881" spans="1:23" ht="14.25" customHeight="1">
      <c r="A5881" s="2">
        <v>5880</v>
      </c>
      <c r="B5881" s="2" t="s">
        <v>8549</v>
      </c>
      <c r="C5881" s="2">
        <f>YEAR(Data!$D5881)</f>
        <v>2013</v>
      </c>
      <c r="D5881" s="7">
        <v>41523</v>
      </c>
      <c r="E5881" s="7">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c r="W5881" t="str">
        <f>TEXT(Table_1[[#This Row],[Order Date]],"mmmm")</f>
        <v>September</v>
      </c>
    </row>
    <row r="5882" spans="1:23" ht="14.25" customHeight="1">
      <c r="A5882" s="2">
        <v>5881</v>
      </c>
      <c r="B5882" s="2" t="s">
        <v>8550</v>
      </c>
      <c r="C5882" s="2">
        <f>YEAR(Data!$D5882)</f>
        <v>2013</v>
      </c>
      <c r="D5882" s="7">
        <v>41536</v>
      </c>
      <c r="E5882" s="7">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c r="W5882" t="str">
        <f>TEXT(Table_1[[#This Row],[Order Date]],"mmmm")</f>
        <v>September</v>
      </c>
    </row>
    <row r="5883" spans="1:23" ht="14.25" customHeight="1">
      <c r="A5883" s="2">
        <v>5882</v>
      </c>
      <c r="B5883" s="2" t="s">
        <v>8550</v>
      </c>
      <c r="C5883" s="2">
        <f>YEAR(Data!$D5883)</f>
        <v>2013</v>
      </c>
      <c r="D5883" s="7">
        <v>41536</v>
      </c>
      <c r="E5883" s="7">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c r="W5883" t="str">
        <f>TEXT(Table_1[[#This Row],[Order Date]],"mmmm")</f>
        <v>September</v>
      </c>
    </row>
    <row r="5884" spans="1:23" ht="14.25" customHeight="1">
      <c r="A5884" s="2">
        <v>5883</v>
      </c>
      <c r="B5884" s="2" t="s">
        <v>8550</v>
      </c>
      <c r="C5884" s="2">
        <f>YEAR(Data!$D5884)</f>
        <v>2013</v>
      </c>
      <c r="D5884" s="7">
        <v>41536</v>
      </c>
      <c r="E5884" s="7">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c r="W5884" t="str">
        <f>TEXT(Table_1[[#This Row],[Order Date]],"mmmm")</f>
        <v>September</v>
      </c>
    </row>
    <row r="5885" spans="1:23" ht="14.25" customHeight="1">
      <c r="A5885" s="2">
        <v>5884</v>
      </c>
      <c r="B5885" s="2" t="s">
        <v>8551</v>
      </c>
      <c r="C5885" s="2">
        <f>YEAR(Data!$D5885)</f>
        <v>2013</v>
      </c>
      <c r="D5885" s="7">
        <v>41347</v>
      </c>
      <c r="E5885" s="7">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c r="W5885" t="str">
        <f>TEXT(Table_1[[#This Row],[Order Date]],"mmmm")</f>
        <v>March</v>
      </c>
    </row>
    <row r="5886" spans="1:23" ht="14.25" customHeight="1">
      <c r="A5886" s="2">
        <v>5885</v>
      </c>
      <c r="B5886" s="2" t="s">
        <v>8551</v>
      </c>
      <c r="C5886" s="2">
        <f>YEAR(Data!$D5886)</f>
        <v>2013</v>
      </c>
      <c r="D5886" s="7">
        <v>41347</v>
      </c>
      <c r="E5886" s="7">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c r="W5886" t="str">
        <f>TEXT(Table_1[[#This Row],[Order Date]],"mmmm")</f>
        <v>March</v>
      </c>
    </row>
    <row r="5887" spans="1:23" ht="14.25" customHeight="1">
      <c r="A5887" s="2">
        <v>5886</v>
      </c>
      <c r="B5887" s="2" t="s">
        <v>8552</v>
      </c>
      <c r="C5887" s="2">
        <f>YEAR(Data!$D5887)</f>
        <v>2011</v>
      </c>
      <c r="D5887" s="7">
        <v>40832</v>
      </c>
      <c r="E5887" s="7">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c r="W5887" t="str">
        <f>TEXT(Table_1[[#This Row],[Order Date]],"mmmm")</f>
        <v>October</v>
      </c>
    </row>
    <row r="5888" spans="1:23" ht="14.25" customHeight="1">
      <c r="A5888" s="2">
        <v>5887</v>
      </c>
      <c r="B5888" s="2" t="s">
        <v>8552</v>
      </c>
      <c r="C5888" s="2">
        <f>YEAR(Data!$D5888)</f>
        <v>2011</v>
      </c>
      <c r="D5888" s="7">
        <v>40832</v>
      </c>
      <c r="E5888" s="7">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c r="W5888" t="str">
        <f>TEXT(Table_1[[#This Row],[Order Date]],"mmmm")</f>
        <v>October</v>
      </c>
    </row>
    <row r="5889" spans="1:23" ht="14.25" customHeight="1">
      <c r="A5889" s="2">
        <v>5888</v>
      </c>
      <c r="B5889" s="2" t="s">
        <v>8553</v>
      </c>
      <c r="C5889" s="2">
        <f>YEAR(Data!$D5889)</f>
        <v>2014</v>
      </c>
      <c r="D5889" s="7">
        <v>41921</v>
      </c>
      <c r="E5889" s="7">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c r="W5889" t="str">
        <f>TEXT(Table_1[[#This Row],[Order Date]],"mmmm")</f>
        <v>October</v>
      </c>
    </row>
    <row r="5890" spans="1:23" ht="14.25" customHeight="1">
      <c r="A5890" s="2">
        <v>5889</v>
      </c>
      <c r="B5890" s="2" t="s">
        <v>8556</v>
      </c>
      <c r="C5890" s="2">
        <f>YEAR(Data!$D5890)</f>
        <v>2012</v>
      </c>
      <c r="D5890" s="7">
        <v>41036</v>
      </c>
      <c r="E5890" s="7">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c r="W5890" t="str">
        <f>TEXT(Table_1[[#This Row],[Order Date]],"mmmm")</f>
        <v>May</v>
      </c>
    </row>
    <row r="5891" spans="1:23" ht="14.25" customHeight="1">
      <c r="A5891" s="2">
        <v>5890</v>
      </c>
      <c r="B5891" s="2" t="s">
        <v>8560</v>
      </c>
      <c r="C5891" s="2">
        <f>YEAR(Data!$D5891)</f>
        <v>2013</v>
      </c>
      <c r="D5891" s="7">
        <v>41379</v>
      </c>
      <c r="E5891" s="7">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c r="W5891" t="str">
        <f>TEXT(Table_1[[#This Row],[Order Date]],"mmmm")</f>
        <v>April</v>
      </c>
    </row>
    <row r="5892" spans="1:23" ht="14.25" customHeight="1">
      <c r="A5892" s="2">
        <v>5891</v>
      </c>
      <c r="B5892" s="2" t="s">
        <v>8561</v>
      </c>
      <c r="C5892" s="2">
        <f>YEAR(Data!$D5892)</f>
        <v>2013</v>
      </c>
      <c r="D5892" s="7">
        <v>41600</v>
      </c>
      <c r="E5892" s="7">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c r="W5892" t="str">
        <f>TEXT(Table_1[[#This Row],[Order Date]],"mmmm")</f>
        <v>November</v>
      </c>
    </row>
    <row r="5893" spans="1:23" ht="14.25" customHeight="1">
      <c r="A5893" s="2">
        <v>5892</v>
      </c>
      <c r="B5893" s="2" t="s">
        <v>8561</v>
      </c>
      <c r="C5893" s="2">
        <f>YEAR(Data!$D5893)</f>
        <v>2013</v>
      </c>
      <c r="D5893" s="7">
        <v>41600</v>
      </c>
      <c r="E5893" s="7">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c r="W5893" t="str">
        <f>TEXT(Table_1[[#This Row],[Order Date]],"mmmm")</f>
        <v>November</v>
      </c>
    </row>
    <row r="5894" spans="1:23" ht="14.25" customHeight="1">
      <c r="A5894" s="2">
        <v>5893</v>
      </c>
      <c r="B5894" s="2" t="s">
        <v>8561</v>
      </c>
      <c r="C5894" s="2">
        <f>YEAR(Data!$D5894)</f>
        <v>2013</v>
      </c>
      <c r="D5894" s="7">
        <v>41600</v>
      </c>
      <c r="E5894" s="7">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c r="W5894" t="str">
        <f>TEXT(Table_1[[#This Row],[Order Date]],"mmmm")</f>
        <v>November</v>
      </c>
    </row>
    <row r="5895" spans="1:23" ht="14.25" customHeight="1">
      <c r="A5895" s="2">
        <v>5894</v>
      </c>
      <c r="B5895" s="2" t="s">
        <v>8562</v>
      </c>
      <c r="C5895" s="2">
        <f>YEAR(Data!$D5895)</f>
        <v>2014</v>
      </c>
      <c r="D5895" s="7">
        <v>41893</v>
      </c>
      <c r="E5895" s="7">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c r="W5895" t="str">
        <f>TEXT(Table_1[[#This Row],[Order Date]],"mmmm")</f>
        <v>September</v>
      </c>
    </row>
    <row r="5896" spans="1:23" ht="14.25" customHeight="1">
      <c r="A5896" s="2">
        <v>5895</v>
      </c>
      <c r="B5896" s="2" t="s">
        <v>8563</v>
      </c>
      <c r="C5896" s="2">
        <f>YEAR(Data!$D5896)</f>
        <v>2014</v>
      </c>
      <c r="D5896" s="7">
        <v>41892</v>
      </c>
      <c r="E5896" s="7">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c r="W5896" t="str">
        <f>TEXT(Table_1[[#This Row],[Order Date]],"mmmm")</f>
        <v>September</v>
      </c>
    </row>
    <row r="5897" spans="1:23" ht="14.25" customHeight="1">
      <c r="A5897" s="2">
        <v>5896</v>
      </c>
      <c r="B5897" s="2" t="s">
        <v>8564</v>
      </c>
      <c r="C5897" s="2">
        <f>YEAR(Data!$D5897)</f>
        <v>2011</v>
      </c>
      <c r="D5897" s="7">
        <v>40848</v>
      </c>
      <c r="E5897" s="7">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c r="W5897" t="str">
        <f>TEXT(Table_1[[#This Row],[Order Date]],"mmmm")</f>
        <v>November</v>
      </c>
    </row>
    <row r="5898" spans="1:23" ht="14.25" customHeight="1">
      <c r="A5898" s="2">
        <v>5897</v>
      </c>
      <c r="B5898" s="2" t="s">
        <v>8564</v>
      </c>
      <c r="C5898" s="2">
        <f>YEAR(Data!$D5898)</f>
        <v>2011</v>
      </c>
      <c r="D5898" s="7">
        <v>40848</v>
      </c>
      <c r="E5898" s="7">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c r="W5898" t="str">
        <f>TEXT(Table_1[[#This Row],[Order Date]],"mmmm")</f>
        <v>November</v>
      </c>
    </row>
    <row r="5899" spans="1:23" ht="14.25" customHeight="1">
      <c r="A5899" s="2">
        <v>5898</v>
      </c>
      <c r="B5899" s="2" t="s">
        <v>8565</v>
      </c>
      <c r="C5899" s="2">
        <f>YEAR(Data!$D5899)</f>
        <v>2013</v>
      </c>
      <c r="D5899" s="7">
        <v>41368</v>
      </c>
      <c r="E5899" s="7">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c r="W5899" t="str">
        <f>TEXT(Table_1[[#This Row],[Order Date]],"mmmm")</f>
        <v>April</v>
      </c>
    </row>
    <row r="5900" spans="1:23" ht="14.25" customHeight="1">
      <c r="A5900" s="2">
        <v>5899</v>
      </c>
      <c r="B5900" s="2" t="s">
        <v>8565</v>
      </c>
      <c r="C5900" s="2">
        <f>YEAR(Data!$D5900)</f>
        <v>2013</v>
      </c>
      <c r="D5900" s="7">
        <v>41368</v>
      </c>
      <c r="E5900" s="7">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c r="W5900" t="str">
        <f>TEXT(Table_1[[#This Row],[Order Date]],"mmmm")</f>
        <v>April</v>
      </c>
    </row>
    <row r="5901" spans="1:23" ht="14.25" customHeight="1">
      <c r="A5901" s="2">
        <v>5900</v>
      </c>
      <c r="B5901" s="2" t="s">
        <v>8566</v>
      </c>
      <c r="C5901" s="2">
        <f>YEAR(Data!$D5901)</f>
        <v>2014</v>
      </c>
      <c r="D5901" s="7">
        <v>41652</v>
      </c>
      <c r="E5901" s="7">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c r="W5901" t="str">
        <f>TEXT(Table_1[[#This Row],[Order Date]],"mmmm")</f>
        <v>January</v>
      </c>
    </row>
    <row r="5902" spans="1:23" ht="14.25" customHeight="1">
      <c r="A5902" s="2">
        <v>5901</v>
      </c>
      <c r="B5902" s="2" t="s">
        <v>8567</v>
      </c>
      <c r="C5902" s="2">
        <f>YEAR(Data!$D5902)</f>
        <v>2012</v>
      </c>
      <c r="D5902" s="7">
        <v>41233</v>
      </c>
      <c r="E5902" s="7">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c r="W5902" t="str">
        <f>TEXT(Table_1[[#This Row],[Order Date]],"mmmm")</f>
        <v>November</v>
      </c>
    </row>
    <row r="5903" spans="1:23" ht="14.25" customHeight="1">
      <c r="A5903" s="2">
        <v>5902</v>
      </c>
      <c r="B5903" s="2" t="s">
        <v>8568</v>
      </c>
      <c r="C5903" s="2">
        <f>YEAR(Data!$D5903)</f>
        <v>2013</v>
      </c>
      <c r="D5903" s="7">
        <v>41606</v>
      </c>
      <c r="E5903" s="7">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c r="W5903" t="str">
        <f>TEXT(Table_1[[#This Row],[Order Date]],"mmmm")</f>
        <v>November</v>
      </c>
    </row>
    <row r="5904" spans="1:23" ht="14.25" customHeight="1">
      <c r="A5904" s="2">
        <v>5903</v>
      </c>
      <c r="B5904" s="2" t="s">
        <v>8569</v>
      </c>
      <c r="C5904" s="2">
        <f>YEAR(Data!$D5904)</f>
        <v>2014</v>
      </c>
      <c r="D5904" s="7">
        <v>41950</v>
      </c>
      <c r="E5904" s="7">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c r="W5904" t="str">
        <f>TEXT(Table_1[[#This Row],[Order Date]],"mmmm")</f>
        <v>November</v>
      </c>
    </row>
    <row r="5905" spans="1:23" ht="14.25" customHeight="1">
      <c r="A5905" s="2">
        <v>5904</v>
      </c>
      <c r="B5905" s="2" t="s">
        <v>8569</v>
      </c>
      <c r="C5905" s="2">
        <f>YEAR(Data!$D5905)</f>
        <v>2014</v>
      </c>
      <c r="D5905" s="7">
        <v>41950</v>
      </c>
      <c r="E5905" s="7">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c r="W5905" t="str">
        <f>TEXT(Table_1[[#This Row],[Order Date]],"mmmm")</f>
        <v>November</v>
      </c>
    </row>
    <row r="5906" spans="1:23" ht="14.25" customHeight="1">
      <c r="A5906" s="2">
        <v>5905</v>
      </c>
      <c r="B5906" s="2" t="s">
        <v>8569</v>
      </c>
      <c r="C5906" s="2">
        <f>YEAR(Data!$D5906)</f>
        <v>2014</v>
      </c>
      <c r="D5906" s="7">
        <v>41950</v>
      </c>
      <c r="E5906" s="7">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c r="W5906" t="str">
        <f>TEXT(Table_1[[#This Row],[Order Date]],"mmmm")</f>
        <v>November</v>
      </c>
    </row>
    <row r="5907" spans="1:23" ht="14.25" customHeight="1">
      <c r="A5907" s="2">
        <v>5906</v>
      </c>
      <c r="B5907" s="2" t="s">
        <v>8569</v>
      </c>
      <c r="C5907" s="2">
        <f>YEAR(Data!$D5907)</f>
        <v>2014</v>
      </c>
      <c r="D5907" s="7">
        <v>41950</v>
      </c>
      <c r="E5907" s="7">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c r="W5907" t="str">
        <f>TEXT(Table_1[[#This Row],[Order Date]],"mmmm")</f>
        <v>November</v>
      </c>
    </row>
    <row r="5908" spans="1:23" ht="14.25" customHeight="1">
      <c r="A5908" s="2">
        <v>5907</v>
      </c>
      <c r="B5908" s="2" t="s">
        <v>8569</v>
      </c>
      <c r="C5908" s="2">
        <f>YEAR(Data!$D5908)</f>
        <v>2014</v>
      </c>
      <c r="D5908" s="7">
        <v>41950</v>
      </c>
      <c r="E5908" s="7">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c r="W5908" t="str">
        <f>TEXT(Table_1[[#This Row],[Order Date]],"mmmm")</f>
        <v>November</v>
      </c>
    </row>
    <row r="5909" spans="1:23" ht="14.25" customHeight="1">
      <c r="A5909" s="2">
        <v>5908</v>
      </c>
      <c r="B5909" s="2" t="s">
        <v>8570</v>
      </c>
      <c r="C5909" s="2">
        <f>YEAR(Data!$D5909)</f>
        <v>2013</v>
      </c>
      <c r="D5909" s="7">
        <v>41611</v>
      </c>
      <c r="E5909" s="7">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c r="W5909" t="str">
        <f>TEXT(Table_1[[#This Row],[Order Date]],"mmmm")</f>
        <v>December</v>
      </c>
    </row>
    <row r="5910" spans="1:23" ht="14.25" customHeight="1">
      <c r="A5910" s="2">
        <v>5909</v>
      </c>
      <c r="B5910" s="2" t="s">
        <v>8570</v>
      </c>
      <c r="C5910" s="2">
        <f>YEAR(Data!$D5910)</f>
        <v>2013</v>
      </c>
      <c r="D5910" s="7">
        <v>41611</v>
      </c>
      <c r="E5910" s="7">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c r="W5910" t="str">
        <f>TEXT(Table_1[[#This Row],[Order Date]],"mmmm")</f>
        <v>December</v>
      </c>
    </row>
    <row r="5911" spans="1:23" ht="14.25" customHeight="1">
      <c r="A5911" s="2">
        <v>5910</v>
      </c>
      <c r="B5911" s="2" t="s">
        <v>8570</v>
      </c>
      <c r="C5911" s="2">
        <f>YEAR(Data!$D5911)</f>
        <v>2013</v>
      </c>
      <c r="D5911" s="7">
        <v>41611</v>
      </c>
      <c r="E5911" s="7">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c r="W5911" t="str">
        <f>TEXT(Table_1[[#This Row],[Order Date]],"mmmm")</f>
        <v>December</v>
      </c>
    </row>
    <row r="5912" spans="1:23" ht="14.25" customHeight="1">
      <c r="A5912" s="2">
        <v>5911</v>
      </c>
      <c r="B5912" s="2" t="s">
        <v>8570</v>
      </c>
      <c r="C5912" s="2">
        <f>YEAR(Data!$D5912)</f>
        <v>2013</v>
      </c>
      <c r="D5912" s="7">
        <v>41611</v>
      </c>
      <c r="E5912" s="7">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c r="W5912" t="str">
        <f>TEXT(Table_1[[#This Row],[Order Date]],"mmmm")</f>
        <v>December</v>
      </c>
    </row>
    <row r="5913" spans="1:23" ht="14.25" customHeight="1">
      <c r="A5913" s="2">
        <v>5912</v>
      </c>
      <c r="B5913" s="2" t="s">
        <v>8571</v>
      </c>
      <c r="C5913" s="2">
        <f>YEAR(Data!$D5913)</f>
        <v>2013</v>
      </c>
      <c r="D5913" s="7">
        <v>41626</v>
      </c>
      <c r="E5913" s="7">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c r="W5913" t="str">
        <f>TEXT(Table_1[[#This Row],[Order Date]],"mmmm")</f>
        <v>December</v>
      </c>
    </row>
    <row r="5914" spans="1:23" ht="14.25" customHeight="1">
      <c r="A5914" s="2">
        <v>5913</v>
      </c>
      <c r="B5914" s="2" t="s">
        <v>8572</v>
      </c>
      <c r="C5914" s="2">
        <f>YEAR(Data!$D5914)</f>
        <v>2011</v>
      </c>
      <c r="D5914" s="7">
        <v>40779</v>
      </c>
      <c r="E5914" s="7">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c r="W5914" t="str">
        <f>TEXT(Table_1[[#This Row],[Order Date]],"mmmm")</f>
        <v>August</v>
      </c>
    </row>
    <row r="5915" spans="1:23" ht="14.25" customHeight="1">
      <c r="A5915" s="2">
        <v>5914</v>
      </c>
      <c r="B5915" s="2" t="s">
        <v>8575</v>
      </c>
      <c r="C5915" s="2">
        <f>YEAR(Data!$D5915)</f>
        <v>2012</v>
      </c>
      <c r="D5915" s="7">
        <v>41169</v>
      </c>
      <c r="E5915" s="7">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c r="W5915" t="str">
        <f>TEXT(Table_1[[#This Row],[Order Date]],"mmmm")</f>
        <v>September</v>
      </c>
    </row>
    <row r="5916" spans="1:23" ht="14.25" customHeight="1">
      <c r="A5916" s="2">
        <v>5915</v>
      </c>
      <c r="B5916" s="2" t="s">
        <v>8575</v>
      </c>
      <c r="C5916" s="2">
        <f>YEAR(Data!$D5916)</f>
        <v>2012</v>
      </c>
      <c r="D5916" s="7">
        <v>41169</v>
      </c>
      <c r="E5916" s="7">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c r="W5916" t="str">
        <f>TEXT(Table_1[[#This Row],[Order Date]],"mmmm")</f>
        <v>September</v>
      </c>
    </row>
    <row r="5917" spans="1:23" ht="14.25" customHeight="1">
      <c r="A5917" s="2">
        <v>5916</v>
      </c>
      <c r="B5917" s="2" t="s">
        <v>8575</v>
      </c>
      <c r="C5917" s="2">
        <f>YEAR(Data!$D5917)</f>
        <v>2012</v>
      </c>
      <c r="D5917" s="7">
        <v>41169</v>
      </c>
      <c r="E5917" s="7">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c r="W5917" t="str">
        <f>TEXT(Table_1[[#This Row],[Order Date]],"mmmm")</f>
        <v>September</v>
      </c>
    </row>
    <row r="5918" spans="1:23" ht="14.25" customHeight="1">
      <c r="A5918" s="2">
        <v>5917</v>
      </c>
      <c r="B5918" s="2" t="s">
        <v>8575</v>
      </c>
      <c r="C5918" s="2">
        <f>YEAR(Data!$D5918)</f>
        <v>2012</v>
      </c>
      <c r="D5918" s="7">
        <v>41169</v>
      </c>
      <c r="E5918" s="7">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c r="W5918" t="str">
        <f>TEXT(Table_1[[#This Row],[Order Date]],"mmmm")</f>
        <v>September</v>
      </c>
    </row>
    <row r="5919" spans="1:23" ht="14.25" customHeight="1">
      <c r="A5919" s="2">
        <v>5918</v>
      </c>
      <c r="B5919" s="2" t="s">
        <v>8575</v>
      </c>
      <c r="C5919" s="2">
        <f>YEAR(Data!$D5919)</f>
        <v>2012</v>
      </c>
      <c r="D5919" s="7">
        <v>41169</v>
      </c>
      <c r="E5919" s="7">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c r="W5919" t="str">
        <f>TEXT(Table_1[[#This Row],[Order Date]],"mmmm")</f>
        <v>September</v>
      </c>
    </row>
    <row r="5920" spans="1:23" ht="14.25" customHeight="1">
      <c r="A5920" s="2">
        <v>5919</v>
      </c>
      <c r="B5920" s="2" t="s">
        <v>8575</v>
      </c>
      <c r="C5920" s="2">
        <f>YEAR(Data!$D5920)</f>
        <v>2012</v>
      </c>
      <c r="D5920" s="7">
        <v>41169</v>
      </c>
      <c r="E5920" s="7">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c r="W5920" t="str">
        <f>TEXT(Table_1[[#This Row],[Order Date]],"mmmm")</f>
        <v>September</v>
      </c>
    </row>
    <row r="5921" spans="1:23" ht="14.25" customHeight="1">
      <c r="A5921" s="2">
        <v>5920</v>
      </c>
      <c r="B5921" s="2" t="s">
        <v>8575</v>
      </c>
      <c r="C5921" s="2">
        <f>YEAR(Data!$D5921)</f>
        <v>2012</v>
      </c>
      <c r="D5921" s="7">
        <v>41169</v>
      </c>
      <c r="E5921" s="7">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c r="W5921" t="str">
        <f>TEXT(Table_1[[#This Row],[Order Date]],"mmmm")</f>
        <v>September</v>
      </c>
    </row>
    <row r="5922" spans="1:23" ht="14.25" customHeight="1">
      <c r="A5922" s="2">
        <v>5921</v>
      </c>
      <c r="B5922" s="2" t="s">
        <v>8575</v>
      </c>
      <c r="C5922" s="2">
        <f>YEAR(Data!$D5922)</f>
        <v>2012</v>
      </c>
      <c r="D5922" s="7">
        <v>41169</v>
      </c>
      <c r="E5922" s="7">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c r="W5922" t="str">
        <f>TEXT(Table_1[[#This Row],[Order Date]],"mmmm")</f>
        <v>September</v>
      </c>
    </row>
    <row r="5923" spans="1:23" ht="14.25" customHeight="1">
      <c r="A5923" s="2">
        <v>5922</v>
      </c>
      <c r="B5923" s="2" t="s">
        <v>8575</v>
      </c>
      <c r="C5923" s="2">
        <f>YEAR(Data!$D5923)</f>
        <v>2012</v>
      </c>
      <c r="D5923" s="7">
        <v>41169</v>
      </c>
      <c r="E5923" s="7">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c r="W5923" t="str">
        <f>TEXT(Table_1[[#This Row],[Order Date]],"mmmm")</f>
        <v>September</v>
      </c>
    </row>
    <row r="5924" spans="1:23" ht="14.25" customHeight="1">
      <c r="A5924" s="2">
        <v>5923</v>
      </c>
      <c r="B5924" s="2" t="s">
        <v>8575</v>
      </c>
      <c r="C5924" s="2">
        <f>YEAR(Data!$D5924)</f>
        <v>2012</v>
      </c>
      <c r="D5924" s="7">
        <v>41169</v>
      </c>
      <c r="E5924" s="7">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c r="W5924" t="str">
        <f>TEXT(Table_1[[#This Row],[Order Date]],"mmmm")</f>
        <v>September</v>
      </c>
    </row>
    <row r="5925" spans="1:23" ht="14.25" customHeight="1">
      <c r="A5925" s="2">
        <v>5924</v>
      </c>
      <c r="B5925" s="2" t="s">
        <v>8576</v>
      </c>
      <c r="C5925" s="2">
        <f>YEAR(Data!$D5925)</f>
        <v>2013</v>
      </c>
      <c r="D5925" s="7">
        <v>41605</v>
      </c>
      <c r="E5925" s="7">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c r="W5925" t="str">
        <f>TEXT(Table_1[[#This Row],[Order Date]],"mmmm")</f>
        <v>November</v>
      </c>
    </row>
    <row r="5926" spans="1:23" ht="14.25" customHeight="1">
      <c r="A5926" s="2">
        <v>5925</v>
      </c>
      <c r="B5926" s="2" t="s">
        <v>8577</v>
      </c>
      <c r="C5926" s="2">
        <f>YEAR(Data!$D5926)</f>
        <v>2014</v>
      </c>
      <c r="D5926" s="7">
        <v>41963</v>
      </c>
      <c r="E5926" s="7">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c r="W5926" t="str">
        <f>TEXT(Table_1[[#This Row],[Order Date]],"mmmm")</f>
        <v>November</v>
      </c>
    </row>
    <row r="5927" spans="1:23" ht="14.25" customHeight="1">
      <c r="A5927" s="2">
        <v>5926</v>
      </c>
      <c r="B5927" s="2" t="s">
        <v>8578</v>
      </c>
      <c r="C5927" s="2">
        <f>YEAR(Data!$D5927)</f>
        <v>2014</v>
      </c>
      <c r="D5927" s="7">
        <v>41794</v>
      </c>
      <c r="E5927" s="7">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c r="W5927" t="str">
        <f>TEXT(Table_1[[#This Row],[Order Date]],"mmmm")</f>
        <v>June</v>
      </c>
    </row>
    <row r="5928" spans="1:23" ht="14.25" customHeight="1">
      <c r="A5928" s="2">
        <v>5927</v>
      </c>
      <c r="B5928" s="2" t="s">
        <v>8579</v>
      </c>
      <c r="C5928" s="2">
        <f>YEAR(Data!$D5928)</f>
        <v>2011</v>
      </c>
      <c r="D5928" s="7">
        <v>40641</v>
      </c>
      <c r="E5928" s="7">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c r="W5928" t="str">
        <f>TEXT(Table_1[[#This Row],[Order Date]],"mmmm")</f>
        <v>April</v>
      </c>
    </row>
    <row r="5929" spans="1:23" ht="14.25" customHeight="1">
      <c r="A5929" s="2">
        <v>5928</v>
      </c>
      <c r="B5929" s="2" t="s">
        <v>8580</v>
      </c>
      <c r="C5929" s="2">
        <f>YEAR(Data!$D5929)</f>
        <v>2011</v>
      </c>
      <c r="D5929" s="7">
        <v>40827</v>
      </c>
      <c r="E5929" s="7">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c r="W5929" t="str">
        <f>TEXT(Table_1[[#This Row],[Order Date]],"mmmm")</f>
        <v>October</v>
      </c>
    </row>
    <row r="5930" spans="1:23" ht="14.25" customHeight="1">
      <c r="A5930" s="2">
        <v>5929</v>
      </c>
      <c r="B5930" s="2" t="s">
        <v>8580</v>
      </c>
      <c r="C5930" s="2">
        <f>YEAR(Data!$D5930)</f>
        <v>2011</v>
      </c>
      <c r="D5930" s="7">
        <v>40827</v>
      </c>
      <c r="E5930" s="7">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c r="W5930" t="str">
        <f>TEXT(Table_1[[#This Row],[Order Date]],"mmmm")</f>
        <v>October</v>
      </c>
    </row>
    <row r="5931" spans="1:23" ht="14.25" customHeight="1">
      <c r="A5931" s="2">
        <v>5930</v>
      </c>
      <c r="B5931" s="2" t="s">
        <v>8581</v>
      </c>
      <c r="C5931" s="2">
        <f>YEAR(Data!$D5931)</f>
        <v>2014</v>
      </c>
      <c r="D5931" s="7">
        <v>41828</v>
      </c>
      <c r="E5931" s="7">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c r="W5931" t="str">
        <f>TEXT(Table_1[[#This Row],[Order Date]],"mmmm")</f>
        <v>July</v>
      </c>
    </row>
    <row r="5932" spans="1:23" ht="14.25" customHeight="1">
      <c r="A5932" s="2">
        <v>5931</v>
      </c>
      <c r="B5932" s="2" t="s">
        <v>8581</v>
      </c>
      <c r="C5932" s="2">
        <f>YEAR(Data!$D5932)</f>
        <v>2014</v>
      </c>
      <c r="D5932" s="7">
        <v>41828</v>
      </c>
      <c r="E5932" s="7">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c r="W5932" t="str">
        <f>TEXT(Table_1[[#This Row],[Order Date]],"mmmm")</f>
        <v>July</v>
      </c>
    </row>
    <row r="5933" spans="1:23" ht="14.25" customHeight="1">
      <c r="A5933" s="2">
        <v>5932</v>
      </c>
      <c r="B5933" s="2" t="s">
        <v>8581</v>
      </c>
      <c r="C5933" s="2">
        <f>YEAR(Data!$D5933)</f>
        <v>2014</v>
      </c>
      <c r="D5933" s="7">
        <v>41828</v>
      </c>
      <c r="E5933" s="7">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c r="W5933" t="str">
        <f>TEXT(Table_1[[#This Row],[Order Date]],"mmmm")</f>
        <v>July</v>
      </c>
    </row>
    <row r="5934" spans="1:23" ht="14.25" customHeight="1">
      <c r="A5934" s="2">
        <v>5933</v>
      </c>
      <c r="B5934" s="2" t="s">
        <v>8581</v>
      </c>
      <c r="C5934" s="2">
        <f>YEAR(Data!$D5934)</f>
        <v>2014</v>
      </c>
      <c r="D5934" s="7">
        <v>41828</v>
      </c>
      <c r="E5934" s="7">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c r="W5934" t="str">
        <f>TEXT(Table_1[[#This Row],[Order Date]],"mmmm")</f>
        <v>July</v>
      </c>
    </row>
    <row r="5935" spans="1:23" ht="14.25" customHeight="1">
      <c r="A5935" s="2">
        <v>5934</v>
      </c>
      <c r="B5935" s="2" t="s">
        <v>8581</v>
      </c>
      <c r="C5935" s="2">
        <f>YEAR(Data!$D5935)</f>
        <v>2014</v>
      </c>
      <c r="D5935" s="7">
        <v>41828</v>
      </c>
      <c r="E5935" s="7">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c r="W5935" t="str">
        <f>TEXT(Table_1[[#This Row],[Order Date]],"mmmm")</f>
        <v>July</v>
      </c>
    </row>
    <row r="5936" spans="1:23" ht="14.25" customHeight="1">
      <c r="A5936" s="2">
        <v>5935</v>
      </c>
      <c r="B5936" s="2" t="s">
        <v>8581</v>
      </c>
      <c r="C5936" s="2">
        <f>YEAR(Data!$D5936)</f>
        <v>2014</v>
      </c>
      <c r="D5936" s="7">
        <v>41828</v>
      </c>
      <c r="E5936" s="7">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c r="W5936" t="str">
        <f>TEXT(Table_1[[#This Row],[Order Date]],"mmmm")</f>
        <v>July</v>
      </c>
    </row>
    <row r="5937" spans="1:23" ht="14.25" customHeight="1">
      <c r="A5937" s="2">
        <v>5936</v>
      </c>
      <c r="B5937" s="2" t="s">
        <v>8582</v>
      </c>
      <c r="C5937" s="2">
        <f>YEAR(Data!$D5937)</f>
        <v>2013</v>
      </c>
      <c r="D5937" s="7">
        <v>41460</v>
      </c>
      <c r="E5937" s="7">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c r="W5937" t="str">
        <f>TEXT(Table_1[[#This Row],[Order Date]],"mmmm")</f>
        <v>July</v>
      </c>
    </row>
    <row r="5938" spans="1:23" ht="14.25" customHeight="1">
      <c r="A5938" s="2">
        <v>5937</v>
      </c>
      <c r="B5938" s="2" t="s">
        <v>8582</v>
      </c>
      <c r="C5938" s="2">
        <f>YEAR(Data!$D5938)</f>
        <v>2013</v>
      </c>
      <c r="D5938" s="7">
        <v>41460</v>
      </c>
      <c r="E5938" s="7">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c r="W5938" t="str">
        <f>TEXT(Table_1[[#This Row],[Order Date]],"mmmm")</f>
        <v>July</v>
      </c>
    </row>
    <row r="5939" spans="1:23" ht="14.25" customHeight="1">
      <c r="A5939" s="2">
        <v>5938</v>
      </c>
      <c r="B5939" s="2" t="s">
        <v>8582</v>
      </c>
      <c r="C5939" s="2">
        <f>YEAR(Data!$D5939)</f>
        <v>2013</v>
      </c>
      <c r="D5939" s="7">
        <v>41460</v>
      </c>
      <c r="E5939" s="7">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c r="W5939" t="str">
        <f>TEXT(Table_1[[#This Row],[Order Date]],"mmmm")</f>
        <v>July</v>
      </c>
    </row>
    <row r="5940" spans="1:23" ht="14.25" customHeight="1">
      <c r="A5940" s="2">
        <v>5939</v>
      </c>
      <c r="B5940" s="2" t="s">
        <v>8583</v>
      </c>
      <c r="C5940" s="2">
        <f>YEAR(Data!$D5940)</f>
        <v>2014</v>
      </c>
      <c r="D5940" s="7">
        <v>41779</v>
      </c>
      <c r="E5940" s="7">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c r="W5940" t="str">
        <f>TEXT(Table_1[[#This Row],[Order Date]],"mmmm")</f>
        <v>May</v>
      </c>
    </row>
    <row r="5941" spans="1:23" ht="14.25" customHeight="1">
      <c r="A5941" s="2">
        <v>5940</v>
      </c>
      <c r="B5941" s="2" t="s">
        <v>8583</v>
      </c>
      <c r="C5941" s="2">
        <f>YEAR(Data!$D5941)</f>
        <v>2014</v>
      </c>
      <c r="D5941" s="7">
        <v>41779</v>
      </c>
      <c r="E5941" s="7">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c r="W5941" t="str">
        <f>TEXT(Table_1[[#This Row],[Order Date]],"mmmm")</f>
        <v>May</v>
      </c>
    </row>
    <row r="5942" spans="1:23" ht="14.25" customHeight="1">
      <c r="A5942" s="2">
        <v>5941</v>
      </c>
      <c r="B5942" s="2" t="s">
        <v>8584</v>
      </c>
      <c r="C5942" s="2">
        <f>YEAR(Data!$D5942)</f>
        <v>2014</v>
      </c>
      <c r="D5942" s="7">
        <v>41925</v>
      </c>
      <c r="E5942" s="7">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c r="W5942" t="str">
        <f>TEXT(Table_1[[#This Row],[Order Date]],"mmmm")</f>
        <v>October</v>
      </c>
    </row>
    <row r="5943" spans="1:23" ht="14.25" customHeight="1">
      <c r="A5943" s="2">
        <v>5942</v>
      </c>
      <c r="B5943" s="2" t="s">
        <v>8584</v>
      </c>
      <c r="C5943" s="2">
        <f>YEAR(Data!$D5943)</f>
        <v>2014</v>
      </c>
      <c r="D5943" s="7">
        <v>41925</v>
      </c>
      <c r="E5943" s="7">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c r="W5943" t="str">
        <f>TEXT(Table_1[[#This Row],[Order Date]],"mmmm")</f>
        <v>October</v>
      </c>
    </row>
    <row r="5944" spans="1:23" ht="14.25" customHeight="1">
      <c r="A5944" s="2">
        <v>5943</v>
      </c>
      <c r="B5944" s="2" t="s">
        <v>8585</v>
      </c>
      <c r="C5944" s="2">
        <f>YEAR(Data!$D5944)</f>
        <v>2013</v>
      </c>
      <c r="D5944" s="7">
        <v>41493</v>
      </c>
      <c r="E5944" s="7">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c r="W5944" t="str">
        <f>TEXT(Table_1[[#This Row],[Order Date]],"mmmm")</f>
        <v>August</v>
      </c>
    </row>
    <row r="5945" spans="1:23" ht="14.25" customHeight="1">
      <c r="A5945" s="2">
        <v>5944</v>
      </c>
      <c r="B5945" s="2" t="s">
        <v>8586</v>
      </c>
      <c r="C5945" s="2">
        <f>YEAR(Data!$D5945)</f>
        <v>2011</v>
      </c>
      <c r="D5945" s="7">
        <v>40780</v>
      </c>
      <c r="E5945" s="7">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c r="W5945" t="str">
        <f>TEXT(Table_1[[#This Row],[Order Date]],"mmmm")</f>
        <v>August</v>
      </c>
    </row>
    <row r="5946" spans="1:23" ht="14.25" customHeight="1">
      <c r="A5946" s="2">
        <v>5945</v>
      </c>
      <c r="B5946" s="2" t="s">
        <v>8586</v>
      </c>
      <c r="C5946" s="2">
        <f>YEAR(Data!$D5946)</f>
        <v>2011</v>
      </c>
      <c r="D5946" s="7">
        <v>40780</v>
      </c>
      <c r="E5946" s="7">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c r="W5946" t="str">
        <f>TEXT(Table_1[[#This Row],[Order Date]],"mmmm")</f>
        <v>August</v>
      </c>
    </row>
    <row r="5947" spans="1:23" ht="14.25" customHeight="1">
      <c r="A5947" s="2">
        <v>5946</v>
      </c>
      <c r="B5947" s="2" t="s">
        <v>8586</v>
      </c>
      <c r="C5947" s="2">
        <f>YEAR(Data!$D5947)</f>
        <v>2011</v>
      </c>
      <c r="D5947" s="7">
        <v>40780</v>
      </c>
      <c r="E5947" s="7">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c r="W5947" t="str">
        <f>TEXT(Table_1[[#This Row],[Order Date]],"mmmm")</f>
        <v>August</v>
      </c>
    </row>
    <row r="5948" spans="1:23" ht="14.25" customHeight="1">
      <c r="A5948" s="2">
        <v>5947</v>
      </c>
      <c r="B5948" s="2" t="s">
        <v>8586</v>
      </c>
      <c r="C5948" s="2">
        <f>YEAR(Data!$D5948)</f>
        <v>2011</v>
      </c>
      <c r="D5948" s="7">
        <v>40780</v>
      </c>
      <c r="E5948" s="7">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c r="W5948" t="str">
        <f>TEXT(Table_1[[#This Row],[Order Date]],"mmmm")</f>
        <v>August</v>
      </c>
    </row>
    <row r="5949" spans="1:23" ht="14.25" customHeight="1">
      <c r="A5949" s="2">
        <v>5948</v>
      </c>
      <c r="B5949" s="2" t="s">
        <v>8587</v>
      </c>
      <c r="C5949" s="2">
        <f>YEAR(Data!$D5949)</f>
        <v>2012</v>
      </c>
      <c r="D5949" s="7">
        <v>41166</v>
      </c>
      <c r="E5949" s="7">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c r="W5949" t="str">
        <f>TEXT(Table_1[[#This Row],[Order Date]],"mmmm")</f>
        <v>September</v>
      </c>
    </row>
    <row r="5950" spans="1:23" ht="14.25" customHeight="1">
      <c r="A5950" s="2">
        <v>5949</v>
      </c>
      <c r="B5950" s="2" t="s">
        <v>8588</v>
      </c>
      <c r="C5950" s="2">
        <f>YEAR(Data!$D5950)</f>
        <v>2014</v>
      </c>
      <c r="D5950" s="7">
        <v>41704</v>
      </c>
      <c r="E5950" s="7">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c r="W5950" t="str">
        <f>TEXT(Table_1[[#This Row],[Order Date]],"mmmm")</f>
        <v>March</v>
      </c>
    </row>
    <row r="5951" spans="1:23" ht="14.25" customHeight="1">
      <c r="A5951" s="2">
        <v>5950</v>
      </c>
      <c r="B5951" s="2" t="s">
        <v>8588</v>
      </c>
      <c r="C5951" s="2">
        <f>YEAR(Data!$D5951)</f>
        <v>2014</v>
      </c>
      <c r="D5951" s="7">
        <v>41704</v>
      </c>
      <c r="E5951" s="7">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c r="W5951" t="str">
        <f>TEXT(Table_1[[#This Row],[Order Date]],"mmmm")</f>
        <v>March</v>
      </c>
    </row>
    <row r="5952" spans="1:23" ht="14.25" customHeight="1">
      <c r="A5952" s="2">
        <v>5951</v>
      </c>
      <c r="B5952" s="2" t="s">
        <v>8588</v>
      </c>
      <c r="C5952" s="2">
        <f>YEAR(Data!$D5952)</f>
        <v>2014</v>
      </c>
      <c r="D5952" s="7">
        <v>41704</v>
      </c>
      <c r="E5952" s="7">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c r="W5952" t="str">
        <f>TEXT(Table_1[[#This Row],[Order Date]],"mmmm")</f>
        <v>March</v>
      </c>
    </row>
    <row r="5953" spans="1:23" ht="14.25" customHeight="1">
      <c r="A5953" s="2">
        <v>5952</v>
      </c>
      <c r="B5953" s="2" t="s">
        <v>8588</v>
      </c>
      <c r="C5953" s="2">
        <f>YEAR(Data!$D5953)</f>
        <v>2014</v>
      </c>
      <c r="D5953" s="7">
        <v>41704</v>
      </c>
      <c r="E5953" s="7">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c r="W5953" t="str">
        <f>TEXT(Table_1[[#This Row],[Order Date]],"mmmm")</f>
        <v>March</v>
      </c>
    </row>
    <row r="5954" spans="1:23" ht="14.25" customHeight="1">
      <c r="A5954" s="2">
        <v>5953</v>
      </c>
      <c r="B5954" s="2" t="s">
        <v>8590</v>
      </c>
      <c r="C5954" s="2">
        <f>YEAR(Data!$D5954)</f>
        <v>2014</v>
      </c>
      <c r="D5954" s="7">
        <v>41745</v>
      </c>
      <c r="E5954" s="7">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c r="W5954" t="str">
        <f>TEXT(Table_1[[#This Row],[Order Date]],"mmmm")</f>
        <v>April</v>
      </c>
    </row>
    <row r="5955" spans="1:23" ht="14.25" customHeight="1">
      <c r="A5955" s="2">
        <v>5954</v>
      </c>
      <c r="B5955" s="2" t="s">
        <v>8593</v>
      </c>
      <c r="C5955" s="2">
        <f>YEAR(Data!$D5955)</f>
        <v>2011</v>
      </c>
      <c r="D5955" s="7">
        <v>40632</v>
      </c>
      <c r="E5955" s="7">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c r="W5955" t="str">
        <f>TEXT(Table_1[[#This Row],[Order Date]],"mmmm")</f>
        <v>March</v>
      </c>
    </row>
    <row r="5956" spans="1:23" ht="14.25" customHeight="1">
      <c r="A5956" s="2">
        <v>5955</v>
      </c>
      <c r="B5956" s="2" t="s">
        <v>8594</v>
      </c>
      <c r="C5956" s="2">
        <f>YEAR(Data!$D5956)</f>
        <v>2011</v>
      </c>
      <c r="D5956" s="7">
        <v>40858</v>
      </c>
      <c r="E5956" s="7">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c r="W5956" t="str">
        <f>TEXT(Table_1[[#This Row],[Order Date]],"mmmm")</f>
        <v>November</v>
      </c>
    </row>
    <row r="5957" spans="1:23" ht="14.25" customHeight="1">
      <c r="A5957" s="2">
        <v>5956</v>
      </c>
      <c r="B5957" s="2" t="s">
        <v>8594</v>
      </c>
      <c r="C5957" s="2">
        <f>YEAR(Data!$D5957)</f>
        <v>2011</v>
      </c>
      <c r="D5957" s="7">
        <v>40858</v>
      </c>
      <c r="E5957" s="7">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c r="W5957" t="str">
        <f>TEXT(Table_1[[#This Row],[Order Date]],"mmmm")</f>
        <v>November</v>
      </c>
    </row>
    <row r="5958" spans="1:23" ht="14.25" customHeight="1">
      <c r="A5958" s="2">
        <v>5957</v>
      </c>
      <c r="B5958" s="2" t="s">
        <v>8595</v>
      </c>
      <c r="C5958" s="2">
        <f>YEAR(Data!$D5958)</f>
        <v>2013</v>
      </c>
      <c r="D5958" s="7">
        <v>41346</v>
      </c>
      <c r="E5958" s="7">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c r="W5958" t="str">
        <f>TEXT(Table_1[[#This Row],[Order Date]],"mmmm")</f>
        <v>March</v>
      </c>
    </row>
    <row r="5959" spans="1:23" ht="14.25" customHeight="1">
      <c r="A5959" s="2">
        <v>5958</v>
      </c>
      <c r="B5959" s="2" t="s">
        <v>8595</v>
      </c>
      <c r="C5959" s="2">
        <f>YEAR(Data!$D5959)</f>
        <v>2013</v>
      </c>
      <c r="D5959" s="7">
        <v>41346</v>
      </c>
      <c r="E5959" s="7">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c r="W5959" t="str">
        <f>TEXT(Table_1[[#This Row],[Order Date]],"mmmm")</f>
        <v>March</v>
      </c>
    </row>
    <row r="5960" spans="1:23" ht="14.25" customHeight="1">
      <c r="A5960" s="2">
        <v>5959</v>
      </c>
      <c r="B5960" s="2" t="s">
        <v>8595</v>
      </c>
      <c r="C5960" s="2">
        <f>YEAR(Data!$D5960)</f>
        <v>2013</v>
      </c>
      <c r="D5960" s="7">
        <v>41346</v>
      </c>
      <c r="E5960" s="7">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c r="W5960" t="str">
        <f>TEXT(Table_1[[#This Row],[Order Date]],"mmmm")</f>
        <v>March</v>
      </c>
    </row>
    <row r="5961" spans="1:23" ht="14.25" customHeight="1">
      <c r="A5961" s="2">
        <v>5960</v>
      </c>
      <c r="B5961" s="2" t="s">
        <v>8595</v>
      </c>
      <c r="C5961" s="2">
        <f>YEAR(Data!$D5961)</f>
        <v>2013</v>
      </c>
      <c r="D5961" s="7">
        <v>41346</v>
      </c>
      <c r="E5961" s="7">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c r="W5961" t="str">
        <f>TEXT(Table_1[[#This Row],[Order Date]],"mmmm")</f>
        <v>March</v>
      </c>
    </row>
    <row r="5962" spans="1:23" ht="14.25" customHeight="1">
      <c r="A5962" s="2">
        <v>5961</v>
      </c>
      <c r="B5962" s="2" t="s">
        <v>8596</v>
      </c>
      <c r="C5962" s="2">
        <f>YEAR(Data!$D5962)</f>
        <v>2014</v>
      </c>
      <c r="D5962" s="7">
        <v>41680</v>
      </c>
      <c r="E5962" s="7">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c r="W5962" t="str">
        <f>TEXT(Table_1[[#This Row],[Order Date]],"mmmm")</f>
        <v>February</v>
      </c>
    </row>
    <row r="5963" spans="1:23" ht="14.25" customHeight="1">
      <c r="A5963" s="2">
        <v>5962</v>
      </c>
      <c r="B5963" s="2" t="s">
        <v>8597</v>
      </c>
      <c r="C5963" s="2">
        <f>YEAR(Data!$D5963)</f>
        <v>2011</v>
      </c>
      <c r="D5963" s="7">
        <v>40858</v>
      </c>
      <c r="E5963" s="7">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c r="W5963" t="str">
        <f>TEXT(Table_1[[#This Row],[Order Date]],"mmmm")</f>
        <v>November</v>
      </c>
    </row>
    <row r="5964" spans="1:23" ht="14.25" customHeight="1">
      <c r="A5964" s="2">
        <v>5963</v>
      </c>
      <c r="B5964" s="2" t="s">
        <v>8597</v>
      </c>
      <c r="C5964" s="2">
        <f>YEAR(Data!$D5964)</f>
        <v>2011</v>
      </c>
      <c r="D5964" s="7">
        <v>40858</v>
      </c>
      <c r="E5964" s="7">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c r="W5964" t="str">
        <f>TEXT(Table_1[[#This Row],[Order Date]],"mmmm")</f>
        <v>November</v>
      </c>
    </row>
    <row r="5965" spans="1:23" ht="14.25" customHeight="1">
      <c r="A5965" s="2">
        <v>5964</v>
      </c>
      <c r="B5965" s="2" t="s">
        <v>8597</v>
      </c>
      <c r="C5965" s="2">
        <f>YEAR(Data!$D5965)</f>
        <v>2011</v>
      </c>
      <c r="D5965" s="7">
        <v>40858</v>
      </c>
      <c r="E5965" s="7">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c r="W5965" t="str">
        <f>TEXT(Table_1[[#This Row],[Order Date]],"mmmm")</f>
        <v>November</v>
      </c>
    </row>
    <row r="5966" spans="1:23" ht="14.25" customHeight="1">
      <c r="A5966" s="2">
        <v>5965</v>
      </c>
      <c r="B5966" s="2" t="s">
        <v>8598</v>
      </c>
      <c r="C5966" s="2">
        <f>YEAR(Data!$D5966)</f>
        <v>2014</v>
      </c>
      <c r="D5966" s="7">
        <v>41872</v>
      </c>
      <c r="E5966" s="7">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c r="W5966" t="str">
        <f>TEXT(Table_1[[#This Row],[Order Date]],"mmmm")</f>
        <v>August</v>
      </c>
    </row>
    <row r="5967" spans="1:23" ht="14.25" customHeight="1">
      <c r="A5967" s="2">
        <v>5966</v>
      </c>
      <c r="B5967" s="2" t="s">
        <v>8598</v>
      </c>
      <c r="C5967" s="2">
        <f>YEAR(Data!$D5967)</f>
        <v>2014</v>
      </c>
      <c r="D5967" s="7">
        <v>41872</v>
      </c>
      <c r="E5967" s="7">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c r="W5967" t="str">
        <f>TEXT(Table_1[[#This Row],[Order Date]],"mmmm")</f>
        <v>August</v>
      </c>
    </row>
    <row r="5968" spans="1:23" ht="14.25" customHeight="1">
      <c r="A5968" s="2">
        <v>5967</v>
      </c>
      <c r="B5968" s="2" t="s">
        <v>8598</v>
      </c>
      <c r="C5968" s="2">
        <f>YEAR(Data!$D5968)</f>
        <v>2014</v>
      </c>
      <c r="D5968" s="7">
        <v>41872</v>
      </c>
      <c r="E5968" s="7">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c r="W5968" t="str">
        <f>TEXT(Table_1[[#This Row],[Order Date]],"mmmm")</f>
        <v>August</v>
      </c>
    </row>
    <row r="5969" spans="1:23" ht="14.25" customHeight="1">
      <c r="A5969" s="2">
        <v>5968</v>
      </c>
      <c r="B5969" s="2" t="s">
        <v>8599</v>
      </c>
      <c r="C5969" s="2">
        <f>YEAR(Data!$D5969)</f>
        <v>2013</v>
      </c>
      <c r="D5969" s="7">
        <v>41289</v>
      </c>
      <c r="E5969" s="7">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c r="W5969" t="str">
        <f>TEXT(Table_1[[#This Row],[Order Date]],"mmmm")</f>
        <v>January</v>
      </c>
    </row>
    <row r="5970" spans="1:23" ht="14.25" customHeight="1">
      <c r="A5970" s="2">
        <v>5969</v>
      </c>
      <c r="B5970" s="2" t="s">
        <v>8600</v>
      </c>
      <c r="C5970" s="2">
        <f>YEAR(Data!$D5970)</f>
        <v>2011</v>
      </c>
      <c r="D5970" s="7">
        <v>40744</v>
      </c>
      <c r="E5970" s="7">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c r="W5970" t="str">
        <f>TEXT(Table_1[[#This Row],[Order Date]],"mmmm")</f>
        <v>July</v>
      </c>
    </row>
    <row r="5971" spans="1:23" ht="14.25" customHeight="1">
      <c r="A5971" s="2">
        <v>5970</v>
      </c>
      <c r="B5971" s="2" t="s">
        <v>8600</v>
      </c>
      <c r="C5971" s="2">
        <f>YEAR(Data!$D5971)</f>
        <v>2011</v>
      </c>
      <c r="D5971" s="7">
        <v>40744</v>
      </c>
      <c r="E5971" s="7">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c r="W5971" t="str">
        <f>TEXT(Table_1[[#This Row],[Order Date]],"mmmm")</f>
        <v>July</v>
      </c>
    </row>
    <row r="5972" spans="1:23" ht="14.25" customHeight="1">
      <c r="A5972" s="2">
        <v>5971</v>
      </c>
      <c r="B5972" s="2" t="s">
        <v>8600</v>
      </c>
      <c r="C5972" s="2">
        <f>YEAR(Data!$D5972)</f>
        <v>2011</v>
      </c>
      <c r="D5972" s="7">
        <v>40744</v>
      </c>
      <c r="E5972" s="7">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c r="W5972" t="str">
        <f>TEXT(Table_1[[#This Row],[Order Date]],"mmmm")</f>
        <v>July</v>
      </c>
    </row>
    <row r="5973" spans="1:23" ht="14.25" customHeight="1">
      <c r="A5973" s="2">
        <v>5972</v>
      </c>
      <c r="B5973" s="2" t="s">
        <v>8600</v>
      </c>
      <c r="C5973" s="2">
        <f>YEAR(Data!$D5973)</f>
        <v>2011</v>
      </c>
      <c r="D5973" s="7">
        <v>40744</v>
      </c>
      <c r="E5973" s="7">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c r="W5973" t="str">
        <f>TEXT(Table_1[[#This Row],[Order Date]],"mmmm")</f>
        <v>July</v>
      </c>
    </row>
    <row r="5974" spans="1:23" ht="14.25" customHeight="1">
      <c r="A5974" s="2">
        <v>5973</v>
      </c>
      <c r="B5974" s="2" t="s">
        <v>8601</v>
      </c>
      <c r="C5974" s="2">
        <f>YEAR(Data!$D5974)</f>
        <v>2014</v>
      </c>
      <c r="D5974" s="7">
        <v>41677</v>
      </c>
      <c r="E5974" s="7">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c r="W5974" t="str">
        <f>TEXT(Table_1[[#This Row],[Order Date]],"mmmm")</f>
        <v>February</v>
      </c>
    </row>
    <row r="5975" spans="1:23" ht="14.25" customHeight="1">
      <c r="A5975" s="2">
        <v>5974</v>
      </c>
      <c r="B5975" s="2" t="s">
        <v>8602</v>
      </c>
      <c r="C5975" s="2">
        <f>YEAR(Data!$D5975)</f>
        <v>2012</v>
      </c>
      <c r="D5975" s="7">
        <v>41268</v>
      </c>
      <c r="E5975" s="7">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c r="W5975" t="str">
        <f>TEXT(Table_1[[#This Row],[Order Date]],"mmmm")</f>
        <v>December</v>
      </c>
    </row>
    <row r="5976" spans="1:23" ht="14.25" customHeight="1">
      <c r="A5976" s="2">
        <v>5975</v>
      </c>
      <c r="B5976" s="2" t="s">
        <v>8603</v>
      </c>
      <c r="C5976" s="2">
        <f>YEAR(Data!$D5976)</f>
        <v>2013</v>
      </c>
      <c r="D5976" s="7">
        <v>41556</v>
      </c>
      <c r="E5976" s="7">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c r="W5976" t="str">
        <f>TEXT(Table_1[[#This Row],[Order Date]],"mmmm")</f>
        <v>October</v>
      </c>
    </row>
    <row r="5977" spans="1:23" ht="14.25" customHeight="1">
      <c r="A5977" s="2">
        <v>5976</v>
      </c>
      <c r="B5977" s="2" t="s">
        <v>8604</v>
      </c>
      <c r="C5977" s="2">
        <f>YEAR(Data!$D5977)</f>
        <v>2014</v>
      </c>
      <c r="D5977" s="7">
        <v>41834</v>
      </c>
      <c r="E5977" s="7">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c r="W5977" t="str">
        <f>TEXT(Table_1[[#This Row],[Order Date]],"mmmm")</f>
        <v>July</v>
      </c>
    </row>
    <row r="5978" spans="1:23" ht="14.25" customHeight="1">
      <c r="A5978" s="2">
        <v>5977</v>
      </c>
      <c r="B5978" s="2" t="s">
        <v>8604</v>
      </c>
      <c r="C5978" s="2">
        <f>YEAR(Data!$D5978)</f>
        <v>2014</v>
      </c>
      <c r="D5978" s="7">
        <v>41834</v>
      </c>
      <c r="E5978" s="7">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c r="W5978" t="str">
        <f>TEXT(Table_1[[#This Row],[Order Date]],"mmmm")</f>
        <v>July</v>
      </c>
    </row>
    <row r="5979" spans="1:23" ht="14.25" customHeight="1">
      <c r="A5979" s="2">
        <v>5978</v>
      </c>
      <c r="B5979" s="2" t="s">
        <v>8605</v>
      </c>
      <c r="C5979" s="2">
        <f>YEAR(Data!$D5979)</f>
        <v>2014</v>
      </c>
      <c r="D5979" s="7">
        <v>41754</v>
      </c>
      <c r="E5979" s="7">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c r="W5979" t="str">
        <f>TEXT(Table_1[[#This Row],[Order Date]],"mmmm")</f>
        <v>April</v>
      </c>
    </row>
    <row r="5980" spans="1:23" ht="14.25" customHeight="1">
      <c r="A5980" s="2">
        <v>5979</v>
      </c>
      <c r="B5980" s="2" t="s">
        <v>8606</v>
      </c>
      <c r="C5980" s="2">
        <f>YEAR(Data!$D5980)</f>
        <v>2011</v>
      </c>
      <c r="D5980" s="7">
        <v>40793</v>
      </c>
      <c r="E5980" s="7">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c r="W5980" t="str">
        <f>TEXT(Table_1[[#This Row],[Order Date]],"mmmm")</f>
        <v>September</v>
      </c>
    </row>
    <row r="5981" spans="1:23" ht="14.25" customHeight="1">
      <c r="A5981" s="2">
        <v>5980</v>
      </c>
      <c r="B5981" s="2" t="s">
        <v>8606</v>
      </c>
      <c r="C5981" s="2">
        <f>YEAR(Data!$D5981)</f>
        <v>2011</v>
      </c>
      <c r="D5981" s="7">
        <v>40793</v>
      </c>
      <c r="E5981" s="7">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c r="W5981" t="str">
        <f>TEXT(Table_1[[#This Row],[Order Date]],"mmmm")</f>
        <v>September</v>
      </c>
    </row>
    <row r="5982" spans="1:23" ht="14.25" customHeight="1">
      <c r="A5982" s="2">
        <v>5981</v>
      </c>
      <c r="B5982" s="2" t="s">
        <v>8606</v>
      </c>
      <c r="C5982" s="2">
        <f>YEAR(Data!$D5982)</f>
        <v>2011</v>
      </c>
      <c r="D5982" s="7">
        <v>40793</v>
      </c>
      <c r="E5982" s="7">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c r="W5982" t="str">
        <f>TEXT(Table_1[[#This Row],[Order Date]],"mmmm")</f>
        <v>September</v>
      </c>
    </row>
    <row r="5983" spans="1:23" ht="14.25" customHeight="1">
      <c r="A5983" s="2">
        <v>5982</v>
      </c>
      <c r="B5983" s="2" t="s">
        <v>8606</v>
      </c>
      <c r="C5983" s="2">
        <f>YEAR(Data!$D5983)</f>
        <v>2011</v>
      </c>
      <c r="D5983" s="7">
        <v>40793</v>
      </c>
      <c r="E5983" s="7">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c r="W5983" t="str">
        <f>TEXT(Table_1[[#This Row],[Order Date]],"mmmm")</f>
        <v>September</v>
      </c>
    </row>
    <row r="5984" spans="1:23" ht="14.25" customHeight="1">
      <c r="A5984" s="2">
        <v>5983</v>
      </c>
      <c r="B5984" s="2" t="s">
        <v>8607</v>
      </c>
      <c r="C5984" s="2">
        <f>YEAR(Data!$D5984)</f>
        <v>2013</v>
      </c>
      <c r="D5984" s="7">
        <v>41600</v>
      </c>
      <c r="E5984" s="7">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c r="W5984" t="str">
        <f>TEXT(Table_1[[#This Row],[Order Date]],"mmmm")</f>
        <v>November</v>
      </c>
    </row>
    <row r="5985" spans="1:23" ht="14.25" customHeight="1">
      <c r="A5985" s="2">
        <v>5984</v>
      </c>
      <c r="B5985" s="2" t="s">
        <v>8608</v>
      </c>
      <c r="C5985" s="2">
        <f>YEAR(Data!$D5985)</f>
        <v>2014</v>
      </c>
      <c r="D5985" s="7">
        <v>41899</v>
      </c>
      <c r="E5985" s="7">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c r="W5985" t="str">
        <f>TEXT(Table_1[[#This Row],[Order Date]],"mmmm")</f>
        <v>September</v>
      </c>
    </row>
    <row r="5986" spans="1:23" ht="14.25" customHeight="1">
      <c r="A5986" s="2">
        <v>5985</v>
      </c>
      <c r="B5986" s="2" t="s">
        <v>8609</v>
      </c>
      <c r="C5986" s="2">
        <f>YEAR(Data!$D5986)</f>
        <v>2013</v>
      </c>
      <c r="D5986" s="7">
        <v>41475</v>
      </c>
      <c r="E5986" s="7">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c r="W5986" t="str">
        <f>TEXT(Table_1[[#This Row],[Order Date]],"mmmm")</f>
        <v>July</v>
      </c>
    </row>
    <row r="5987" spans="1:23" ht="14.25" customHeight="1">
      <c r="A5987" s="2">
        <v>5986</v>
      </c>
      <c r="B5987" s="2" t="s">
        <v>8609</v>
      </c>
      <c r="C5987" s="2">
        <f>YEAR(Data!$D5987)</f>
        <v>2013</v>
      </c>
      <c r="D5987" s="7">
        <v>41475</v>
      </c>
      <c r="E5987" s="7">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c r="W5987" t="str">
        <f>TEXT(Table_1[[#This Row],[Order Date]],"mmmm")</f>
        <v>July</v>
      </c>
    </row>
    <row r="5988" spans="1:23" ht="14.25" customHeight="1">
      <c r="A5988" s="2">
        <v>5987</v>
      </c>
      <c r="B5988" s="2" t="s">
        <v>8609</v>
      </c>
      <c r="C5988" s="2">
        <f>YEAR(Data!$D5988)</f>
        <v>2013</v>
      </c>
      <c r="D5988" s="7">
        <v>41475</v>
      </c>
      <c r="E5988" s="7">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c r="W5988" t="str">
        <f>TEXT(Table_1[[#This Row],[Order Date]],"mmmm")</f>
        <v>July</v>
      </c>
    </row>
    <row r="5989" spans="1:23" ht="14.25" customHeight="1">
      <c r="A5989" s="2">
        <v>5988</v>
      </c>
      <c r="B5989" s="2" t="s">
        <v>8609</v>
      </c>
      <c r="C5989" s="2">
        <f>YEAR(Data!$D5989)</f>
        <v>2013</v>
      </c>
      <c r="D5989" s="7">
        <v>41475</v>
      </c>
      <c r="E5989" s="7">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c r="W5989" t="str">
        <f>TEXT(Table_1[[#This Row],[Order Date]],"mmmm")</f>
        <v>July</v>
      </c>
    </row>
    <row r="5990" spans="1:23" ht="14.25" customHeight="1">
      <c r="A5990" s="2">
        <v>5989</v>
      </c>
      <c r="B5990" s="2" t="s">
        <v>8609</v>
      </c>
      <c r="C5990" s="2">
        <f>YEAR(Data!$D5990)</f>
        <v>2013</v>
      </c>
      <c r="D5990" s="7">
        <v>41475</v>
      </c>
      <c r="E5990" s="7">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c r="W5990" t="str">
        <f>TEXT(Table_1[[#This Row],[Order Date]],"mmmm")</f>
        <v>July</v>
      </c>
    </row>
    <row r="5991" spans="1:23" ht="14.25" customHeight="1">
      <c r="A5991" s="2">
        <v>5990</v>
      </c>
      <c r="B5991" s="2" t="s">
        <v>8609</v>
      </c>
      <c r="C5991" s="2">
        <f>YEAR(Data!$D5991)</f>
        <v>2013</v>
      </c>
      <c r="D5991" s="7">
        <v>41475</v>
      </c>
      <c r="E5991" s="7">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c r="W5991" t="str">
        <f>TEXT(Table_1[[#This Row],[Order Date]],"mmmm")</f>
        <v>July</v>
      </c>
    </row>
    <row r="5992" spans="1:23" ht="14.25" customHeight="1">
      <c r="A5992" s="2">
        <v>5991</v>
      </c>
      <c r="B5992" s="2" t="s">
        <v>8610</v>
      </c>
      <c r="C5992" s="2">
        <f>YEAR(Data!$D5992)</f>
        <v>2014</v>
      </c>
      <c r="D5992" s="7">
        <v>41898</v>
      </c>
      <c r="E5992" s="7">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c r="W5992" t="str">
        <f>TEXT(Table_1[[#This Row],[Order Date]],"mmmm")</f>
        <v>September</v>
      </c>
    </row>
    <row r="5993" spans="1:23" ht="14.25" customHeight="1">
      <c r="A5993" s="2">
        <v>5992</v>
      </c>
      <c r="B5993" s="2" t="s">
        <v>8610</v>
      </c>
      <c r="C5993" s="2">
        <f>YEAR(Data!$D5993)</f>
        <v>2014</v>
      </c>
      <c r="D5993" s="7">
        <v>41898</v>
      </c>
      <c r="E5993" s="7">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c r="W5993" t="str">
        <f>TEXT(Table_1[[#This Row],[Order Date]],"mmmm")</f>
        <v>September</v>
      </c>
    </row>
    <row r="5994" spans="1:23" ht="14.25" customHeight="1">
      <c r="A5994" s="2">
        <v>5993</v>
      </c>
      <c r="B5994" s="2" t="s">
        <v>8610</v>
      </c>
      <c r="C5994" s="2">
        <f>YEAR(Data!$D5994)</f>
        <v>2014</v>
      </c>
      <c r="D5994" s="7">
        <v>41898</v>
      </c>
      <c r="E5994" s="7">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c r="W5994" t="str">
        <f>TEXT(Table_1[[#This Row],[Order Date]],"mmmm")</f>
        <v>September</v>
      </c>
    </row>
    <row r="5995" spans="1:23" ht="14.25" customHeight="1">
      <c r="A5995" s="2">
        <v>5994</v>
      </c>
      <c r="B5995" s="2" t="s">
        <v>8611</v>
      </c>
      <c r="C5995" s="2">
        <f>YEAR(Data!$D5995)</f>
        <v>2013</v>
      </c>
      <c r="D5995" s="7">
        <v>41620</v>
      </c>
      <c r="E5995" s="7">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c r="W5995" t="str">
        <f>TEXT(Table_1[[#This Row],[Order Date]],"mmmm")</f>
        <v>December</v>
      </c>
    </row>
    <row r="5996" spans="1:23" ht="14.25" customHeight="1">
      <c r="A5996" s="2">
        <v>5995</v>
      </c>
      <c r="B5996" s="2" t="s">
        <v>8611</v>
      </c>
      <c r="C5996" s="2">
        <f>YEAR(Data!$D5996)</f>
        <v>2013</v>
      </c>
      <c r="D5996" s="7">
        <v>41620</v>
      </c>
      <c r="E5996" s="7">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c r="W5996" t="str">
        <f>TEXT(Table_1[[#This Row],[Order Date]],"mmmm")</f>
        <v>December</v>
      </c>
    </row>
    <row r="5997" spans="1:23" ht="14.25" customHeight="1">
      <c r="A5997" s="2">
        <v>5996</v>
      </c>
      <c r="B5997" s="2" t="s">
        <v>8611</v>
      </c>
      <c r="C5997" s="2">
        <f>YEAR(Data!$D5997)</f>
        <v>2013</v>
      </c>
      <c r="D5997" s="7">
        <v>41620</v>
      </c>
      <c r="E5997" s="7">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c r="W5997" t="str">
        <f>TEXT(Table_1[[#This Row],[Order Date]],"mmmm")</f>
        <v>December</v>
      </c>
    </row>
    <row r="5998" spans="1:23" ht="14.25" customHeight="1">
      <c r="A5998" s="2">
        <v>5997</v>
      </c>
      <c r="B5998" s="2" t="s">
        <v>8611</v>
      </c>
      <c r="C5998" s="2">
        <f>YEAR(Data!$D5998)</f>
        <v>2013</v>
      </c>
      <c r="D5998" s="7">
        <v>41620</v>
      </c>
      <c r="E5998" s="7">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c r="W5998" t="str">
        <f>TEXT(Table_1[[#This Row],[Order Date]],"mmmm")</f>
        <v>December</v>
      </c>
    </row>
    <row r="5999" spans="1:23" ht="14.25" customHeight="1">
      <c r="A5999" s="2">
        <v>5998</v>
      </c>
      <c r="B5999" s="2" t="s">
        <v>8611</v>
      </c>
      <c r="C5999" s="2">
        <f>YEAR(Data!$D5999)</f>
        <v>2013</v>
      </c>
      <c r="D5999" s="7">
        <v>41620</v>
      </c>
      <c r="E5999" s="7">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c r="W5999" t="str">
        <f>TEXT(Table_1[[#This Row],[Order Date]],"mmmm")</f>
        <v>December</v>
      </c>
    </row>
    <row r="6000" spans="1:23" ht="14.25" customHeight="1">
      <c r="A6000" s="2">
        <v>5999</v>
      </c>
      <c r="B6000" s="2" t="s">
        <v>8612</v>
      </c>
      <c r="C6000" s="2">
        <f>YEAR(Data!$D6000)</f>
        <v>2011</v>
      </c>
      <c r="D6000" s="7">
        <v>40887</v>
      </c>
      <c r="E6000" s="7">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c r="W6000" t="str">
        <f>TEXT(Table_1[[#This Row],[Order Date]],"mmmm")</f>
        <v>December</v>
      </c>
    </row>
    <row r="6001" spans="1:23" ht="14.25" customHeight="1">
      <c r="A6001" s="2">
        <v>6000</v>
      </c>
      <c r="B6001" s="2" t="s">
        <v>8612</v>
      </c>
      <c r="C6001" s="2">
        <f>YEAR(Data!$D6001)</f>
        <v>2011</v>
      </c>
      <c r="D6001" s="7">
        <v>40887</v>
      </c>
      <c r="E6001" s="7">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c r="W6001" t="str">
        <f>TEXT(Table_1[[#This Row],[Order Date]],"mmmm")</f>
        <v>December</v>
      </c>
    </row>
    <row r="6002" spans="1:23" ht="14.25" customHeight="1">
      <c r="A6002" s="2">
        <v>6001</v>
      </c>
      <c r="B6002" s="2" t="s">
        <v>8612</v>
      </c>
      <c r="C6002" s="2">
        <f>YEAR(Data!$D6002)</f>
        <v>2011</v>
      </c>
      <c r="D6002" s="7">
        <v>40887</v>
      </c>
      <c r="E6002" s="7">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c r="W6002" t="str">
        <f>TEXT(Table_1[[#This Row],[Order Date]],"mmmm")</f>
        <v>December</v>
      </c>
    </row>
    <row r="6003" spans="1:23" ht="14.25" customHeight="1">
      <c r="A6003" s="2">
        <v>6002</v>
      </c>
      <c r="B6003" s="2" t="s">
        <v>8614</v>
      </c>
      <c r="C6003" s="2">
        <f>YEAR(Data!$D6003)</f>
        <v>2011</v>
      </c>
      <c r="D6003" s="7">
        <v>40890</v>
      </c>
      <c r="E6003" s="7">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c r="W6003" t="str">
        <f>TEXT(Table_1[[#This Row],[Order Date]],"mmmm")</f>
        <v>December</v>
      </c>
    </row>
    <row r="6004" spans="1:23" ht="14.25" customHeight="1">
      <c r="A6004" s="2">
        <v>6003</v>
      </c>
      <c r="B6004" s="2" t="s">
        <v>8614</v>
      </c>
      <c r="C6004" s="2">
        <f>YEAR(Data!$D6004)</f>
        <v>2011</v>
      </c>
      <c r="D6004" s="7">
        <v>40890</v>
      </c>
      <c r="E6004" s="7">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c r="W6004" t="str">
        <f>TEXT(Table_1[[#This Row],[Order Date]],"mmmm")</f>
        <v>December</v>
      </c>
    </row>
    <row r="6005" spans="1:23" ht="14.25" customHeight="1">
      <c r="A6005" s="2">
        <v>6004</v>
      </c>
      <c r="B6005" s="2" t="s">
        <v>8615</v>
      </c>
      <c r="C6005" s="2">
        <f>YEAR(Data!$D6005)</f>
        <v>2014</v>
      </c>
      <c r="D6005" s="7">
        <v>41904</v>
      </c>
      <c r="E6005" s="7">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c r="W6005" t="str">
        <f>TEXT(Table_1[[#This Row],[Order Date]],"mmmm")</f>
        <v>September</v>
      </c>
    </row>
    <row r="6006" spans="1:23" ht="14.25" customHeight="1">
      <c r="A6006" s="2">
        <v>6005</v>
      </c>
      <c r="B6006" s="2" t="s">
        <v>8616</v>
      </c>
      <c r="C6006" s="2">
        <f>YEAR(Data!$D6006)</f>
        <v>2014</v>
      </c>
      <c r="D6006" s="7">
        <v>41890</v>
      </c>
      <c r="E6006" s="7">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c r="W6006" t="str">
        <f>TEXT(Table_1[[#This Row],[Order Date]],"mmmm")</f>
        <v>September</v>
      </c>
    </row>
    <row r="6007" spans="1:23" ht="14.25" customHeight="1">
      <c r="A6007" s="2">
        <v>6006</v>
      </c>
      <c r="B6007" s="2" t="s">
        <v>8617</v>
      </c>
      <c r="C6007" s="2">
        <f>YEAR(Data!$D6007)</f>
        <v>2012</v>
      </c>
      <c r="D6007" s="7">
        <v>41215</v>
      </c>
      <c r="E6007" s="7">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c r="W6007" t="str">
        <f>TEXT(Table_1[[#This Row],[Order Date]],"mmmm")</f>
        <v>November</v>
      </c>
    </row>
    <row r="6008" spans="1:23" ht="14.25" customHeight="1">
      <c r="A6008" s="2">
        <v>6007</v>
      </c>
      <c r="B6008" s="2" t="s">
        <v>8618</v>
      </c>
      <c r="C6008" s="2">
        <f>YEAR(Data!$D6008)</f>
        <v>2014</v>
      </c>
      <c r="D6008" s="7">
        <v>41985</v>
      </c>
      <c r="E6008" s="7">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c r="W6008" t="str">
        <f>TEXT(Table_1[[#This Row],[Order Date]],"mmmm")</f>
        <v>December</v>
      </c>
    </row>
    <row r="6009" spans="1:23" ht="14.25" customHeight="1">
      <c r="A6009" s="2">
        <v>6008</v>
      </c>
      <c r="B6009" s="2" t="s">
        <v>8619</v>
      </c>
      <c r="C6009" s="2">
        <f>YEAR(Data!$D6009)</f>
        <v>2014</v>
      </c>
      <c r="D6009" s="7">
        <v>41731</v>
      </c>
      <c r="E6009" s="7">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c r="W6009" t="str">
        <f>TEXT(Table_1[[#This Row],[Order Date]],"mmmm")</f>
        <v>April</v>
      </c>
    </row>
    <row r="6010" spans="1:23" ht="14.25" customHeight="1">
      <c r="A6010" s="2">
        <v>6009</v>
      </c>
      <c r="B6010" s="2" t="s">
        <v>8620</v>
      </c>
      <c r="C6010" s="2">
        <f>YEAR(Data!$D6010)</f>
        <v>2012</v>
      </c>
      <c r="D6010" s="7">
        <v>41273</v>
      </c>
      <c r="E6010" s="7">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c r="W6010" t="str">
        <f>TEXT(Table_1[[#This Row],[Order Date]],"mmmm")</f>
        <v>December</v>
      </c>
    </row>
    <row r="6011" spans="1:23" ht="14.25" customHeight="1">
      <c r="A6011" s="2">
        <v>6010</v>
      </c>
      <c r="B6011" s="2" t="s">
        <v>8620</v>
      </c>
      <c r="C6011" s="2">
        <f>YEAR(Data!$D6011)</f>
        <v>2012</v>
      </c>
      <c r="D6011" s="7">
        <v>41273</v>
      </c>
      <c r="E6011" s="7">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c r="W6011" t="str">
        <f>TEXT(Table_1[[#This Row],[Order Date]],"mmmm")</f>
        <v>December</v>
      </c>
    </row>
    <row r="6012" spans="1:23" ht="14.25" customHeight="1">
      <c r="A6012" s="2">
        <v>6011</v>
      </c>
      <c r="B6012" s="2" t="s">
        <v>8620</v>
      </c>
      <c r="C6012" s="2">
        <f>YEAR(Data!$D6012)</f>
        <v>2012</v>
      </c>
      <c r="D6012" s="7">
        <v>41273</v>
      </c>
      <c r="E6012" s="7">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c r="W6012" t="str">
        <f>TEXT(Table_1[[#This Row],[Order Date]],"mmmm")</f>
        <v>December</v>
      </c>
    </row>
    <row r="6013" spans="1:23" ht="14.25" customHeight="1">
      <c r="A6013" s="2">
        <v>6012</v>
      </c>
      <c r="B6013" s="2" t="s">
        <v>8620</v>
      </c>
      <c r="C6013" s="2">
        <f>YEAR(Data!$D6013)</f>
        <v>2012</v>
      </c>
      <c r="D6013" s="7">
        <v>41273</v>
      </c>
      <c r="E6013" s="7">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c r="W6013" t="str">
        <f>TEXT(Table_1[[#This Row],[Order Date]],"mmmm")</f>
        <v>December</v>
      </c>
    </row>
    <row r="6014" spans="1:23" ht="14.25" customHeight="1">
      <c r="A6014" s="2">
        <v>6013</v>
      </c>
      <c r="B6014" s="2" t="s">
        <v>8620</v>
      </c>
      <c r="C6014" s="2">
        <f>YEAR(Data!$D6014)</f>
        <v>2012</v>
      </c>
      <c r="D6014" s="7">
        <v>41273</v>
      </c>
      <c r="E6014" s="7">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c r="W6014" t="str">
        <f>TEXT(Table_1[[#This Row],[Order Date]],"mmmm")</f>
        <v>December</v>
      </c>
    </row>
    <row r="6015" spans="1:23" ht="14.25" customHeight="1">
      <c r="A6015" s="2">
        <v>6014</v>
      </c>
      <c r="B6015" s="2" t="s">
        <v>8621</v>
      </c>
      <c r="C6015" s="2">
        <f>YEAR(Data!$D6015)</f>
        <v>2013</v>
      </c>
      <c r="D6015" s="7">
        <v>41344</v>
      </c>
      <c r="E6015" s="7">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c r="W6015" t="str">
        <f>TEXT(Table_1[[#This Row],[Order Date]],"mmmm")</f>
        <v>March</v>
      </c>
    </row>
    <row r="6016" spans="1:23" ht="14.25" customHeight="1">
      <c r="A6016" s="2">
        <v>6015</v>
      </c>
      <c r="B6016" s="2" t="s">
        <v>8621</v>
      </c>
      <c r="C6016" s="2">
        <f>YEAR(Data!$D6016)</f>
        <v>2013</v>
      </c>
      <c r="D6016" s="7">
        <v>41344</v>
      </c>
      <c r="E6016" s="7">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c r="W6016" t="str">
        <f>TEXT(Table_1[[#This Row],[Order Date]],"mmmm")</f>
        <v>March</v>
      </c>
    </row>
    <row r="6017" spans="1:23" ht="14.25" customHeight="1">
      <c r="A6017" s="2">
        <v>6016</v>
      </c>
      <c r="B6017" s="2" t="s">
        <v>8622</v>
      </c>
      <c r="C6017" s="2">
        <f>YEAR(Data!$D6017)</f>
        <v>2011</v>
      </c>
      <c r="D6017" s="7">
        <v>40639</v>
      </c>
      <c r="E6017" s="7">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c r="W6017" t="str">
        <f>TEXT(Table_1[[#This Row],[Order Date]],"mmmm")</f>
        <v>April</v>
      </c>
    </row>
    <row r="6018" spans="1:23" ht="14.25" customHeight="1">
      <c r="A6018" s="2">
        <v>6017</v>
      </c>
      <c r="B6018" s="2" t="s">
        <v>8622</v>
      </c>
      <c r="C6018" s="2">
        <f>YEAR(Data!$D6018)</f>
        <v>2011</v>
      </c>
      <c r="D6018" s="7">
        <v>40639</v>
      </c>
      <c r="E6018" s="7">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c r="W6018" t="str">
        <f>TEXT(Table_1[[#This Row],[Order Date]],"mmmm")</f>
        <v>April</v>
      </c>
    </row>
    <row r="6019" spans="1:23" ht="14.25" customHeight="1">
      <c r="A6019" s="2">
        <v>6018</v>
      </c>
      <c r="B6019" s="2" t="s">
        <v>8622</v>
      </c>
      <c r="C6019" s="2">
        <f>YEAR(Data!$D6019)</f>
        <v>2011</v>
      </c>
      <c r="D6019" s="7">
        <v>40639</v>
      </c>
      <c r="E6019" s="7">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c r="W6019" t="str">
        <f>TEXT(Table_1[[#This Row],[Order Date]],"mmmm")</f>
        <v>April</v>
      </c>
    </row>
    <row r="6020" spans="1:23" ht="14.25" customHeight="1">
      <c r="A6020" s="2">
        <v>6019</v>
      </c>
      <c r="B6020" s="2" t="s">
        <v>8622</v>
      </c>
      <c r="C6020" s="2">
        <f>YEAR(Data!$D6020)</f>
        <v>2011</v>
      </c>
      <c r="D6020" s="7">
        <v>40639</v>
      </c>
      <c r="E6020" s="7">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c r="W6020" t="str">
        <f>TEXT(Table_1[[#This Row],[Order Date]],"mmmm")</f>
        <v>April</v>
      </c>
    </row>
    <row r="6021" spans="1:23" ht="14.25" customHeight="1">
      <c r="A6021" s="2">
        <v>6020</v>
      </c>
      <c r="B6021" s="2" t="s">
        <v>8623</v>
      </c>
      <c r="C6021" s="2">
        <f>YEAR(Data!$D6021)</f>
        <v>2011</v>
      </c>
      <c r="D6021" s="7">
        <v>40821</v>
      </c>
      <c r="E6021" s="7">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c r="W6021" t="str">
        <f>TEXT(Table_1[[#This Row],[Order Date]],"mmmm")</f>
        <v>October</v>
      </c>
    </row>
    <row r="6022" spans="1:23" ht="14.25" customHeight="1">
      <c r="A6022" s="2">
        <v>6021</v>
      </c>
      <c r="B6022" s="2" t="s">
        <v>8624</v>
      </c>
      <c r="C6022" s="2">
        <f>YEAR(Data!$D6022)</f>
        <v>2013</v>
      </c>
      <c r="D6022" s="7">
        <v>41500</v>
      </c>
      <c r="E6022" s="7">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c r="W6022" t="str">
        <f>TEXT(Table_1[[#This Row],[Order Date]],"mmmm")</f>
        <v>August</v>
      </c>
    </row>
    <row r="6023" spans="1:23" ht="14.25" customHeight="1">
      <c r="A6023" s="2">
        <v>6022</v>
      </c>
      <c r="B6023" s="2" t="s">
        <v>8624</v>
      </c>
      <c r="C6023" s="2">
        <f>YEAR(Data!$D6023)</f>
        <v>2013</v>
      </c>
      <c r="D6023" s="7">
        <v>41500</v>
      </c>
      <c r="E6023" s="7">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c r="W6023" t="str">
        <f>TEXT(Table_1[[#This Row],[Order Date]],"mmmm")</f>
        <v>August</v>
      </c>
    </row>
    <row r="6024" spans="1:23" ht="14.25" customHeight="1">
      <c r="A6024" s="2">
        <v>6023</v>
      </c>
      <c r="B6024" s="2" t="s">
        <v>8626</v>
      </c>
      <c r="C6024" s="2">
        <f>YEAR(Data!$D6024)</f>
        <v>2011</v>
      </c>
      <c r="D6024" s="7">
        <v>40864</v>
      </c>
      <c r="E6024" s="7">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c r="W6024" t="str">
        <f>TEXT(Table_1[[#This Row],[Order Date]],"mmmm")</f>
        <v>November</v>
      </c>
    </row>
    <row r="6025" spans="1:23" ht="14.25" customHeight="1">
      <c r="A6025" s="2">
        <v>6024</v>
      </c>
      <c r="B6025" s="2" t="s">
        <v>8627</v>
      </c>
      <c r="C6025" s="2">
        <f>YEAR(Data!$D6025)</f>
        <v>2014</v>
      </c>
      <c r="D6025" s="7">
        <v>41754</v>
      </c>
      <c r="E6025" s="7">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c r="W6025" t="str">
        <f>TEXT(Table_1[[#This Row],[Order Date]],"mmmm")</f>
        <v>April</v>
      </c>
    </row>
    <row r="6026" spans="1:23" ht="14.25" customHeight="1">
      <c r="A6026" s="2">
        <v>6025</v>
      </c>
      <c r="B6026" s="2" t="s">
        <v>8628</v>
      </c>
      <c r="C6026" s="2">
        <f>YEAR(Data!$D6026)</f>
        <v>2014</v>
      </c>
      <c r="D6026" s="7">
        <v>41876</v>
      </c>
      <c r="E6026" s="7">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c r="W6026" t="str">
        <f>TEXT(Table_1[[#This Row],[Order Date]],"mmmm")</f>
        <v>August</v>
      </c>
    </row>
    <row r="6027" spans="1:23" ht="14.25" customHeight="1">
      <c r="A6027" s="2">
        <v>6026</v>
      </c>
      <c r="B6027" s="2" t="s">
        <v>8628</v>
      </c>
      <c r="C6027" s="2">
        <f>YEAR(Data!$D6027)</f>
        <v>2014</v>
      </c>
      <c r="D6027" s="7">
        <v>41876</v>
      </c>
      <c r="E6027" s="7">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c r="W6027" t="str">
        <f>TEXT(Table_1[[#This Row],[Order Date]],"mmmm")</f>
        <v>August</v>
      </c>
    </row>
    <row r="6028" spans="1:23" ht="14.25" customHeight="1">
      <c r="A6028" s="2">
        <v>6027</v>
      </c>
      <c r="B6028" s="2" t="s">
        <v>8629</v>
      </c>
      <c r="C6028" s="2">
        <f>YEAR(Data!$D6028)</f>
        <v>2014</v>
      </c>
      <c r="D6028" s="7">
        <v>41694</v>
      </c>
      <c r="E6028" s="7">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c r="W6028" t="str">
        <f>TEXT(Table_1[[#This Row],[Order Date]],"mmmm")</f>
        <v>February</v>
      </c>
    </row>
    <row r="6029" spans="1:23" ht="14.25" customHeight="1">
      <c r="A6029" s="2">
        <v>6028</v>
      </c>
      <c r="B6029" s="2" t="s">
        <v>8629</v>
      </c>
      <c r="C6029" s="2">
        <f>YEAR(Data!$D6029)</f>
        <v>2014</v>
      </c>
      <c r="D6029" s="7">
        <v>41694</v>
      </c>
      <c r="E6029" s="7">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c r="W6029" t="str">
        <f>TEXT(Table_1[[#This Row],[Order Date]],"mmmm")</f>
        <v>February</v>
      </c>
    </row>
    <row r="6030" spans="1:23" ht="14.25" customHeight="1">
      <c r="A6030" s="2">
        <v>6029</v>
      </c>
      <c r="B6030" s="2" t="s">
        <v>8630</v>
      </c>
      <c r="C6030" s="2">
        <f>YEAR(Data!$D6030)</f>
        <v>2013</v>
      </c>
      <c r="D6030" s="7">
        <v>41598</v>
      </c>
      <c r="E6030" s="7">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c r="W6030" t="str">
        <f>TEXT(Table_1[[#This Row],[Order Date]],"mmmm")</f>
        <v>November</v>
      </c>
    </row>
    <row r="6031" spans="1:23" ht="14.25" customHeight="1">
      <c r="A6031" s="2">
        <v>6030</v>
      </c>
      <c r="B6031" s="2" t="s">
        <v>8631</v>
      </c>
      <c r="C6031" s="2">
        <f>YEAR(Data!$D6031)</f>
        <v>2013</v>
      </c>
      <c r="D6031" s="7">
        <v>41593</v>
      </c>
      <c r="E6031" s="7">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c r="W6031" t="str">
        <f>TEXT(Table_1[[#This Row],[Order Date]],"mmmm")</f>
        <v>November</v>
      </c>
    </row>
    <row r="6032" spans="1:23" ht="14.25" customHeight="1">
      <c r="A6032" s="2">
        <v>6031</v>
      </c>
      <c r="B6032" s="2" t="s">
        <v>8632</v>
      </c>
      <c r="C6032" s="2">
        <f>YEAR(Data!$D6032)</f>
        <v>2014</v>
      </c>
      <c r="D6032" s="7">
        <v>41827</v>
      </c>
      <c r="E6032" s="7">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c r="W6032" t="str">
        <f>TEXT(Table_1[[#This Row],[Order Date]],"mmmm")</f>
        <v>July</v>
      </c>
    </row>
    <row r="6033" spans="1:23" ht="14.25" customHeight="1">
      <c r="A6033" s="2">
        <v>6032</v>
      </c>
      <c r="B6033" s="2" t="s">
        <v>8633</v>
      </c>
      <c r="C6033" s="2">
        <f>YEAR(Data!$D6033)</f>
        <v>2013</v>
      </c>
      <c r="D6033" s="7">
        <v>41634</v>
      </c>
      <c r="E6033" s="7">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c r="W6033" t="str">
        <f>TEXT(Table_1[[#This Row],[Order Date]],"mmmm")</f>
        <v>December</v>
      </c>
    </row>
    <row r="6034" spans="1:23" ht="14.25" customHeight="1">
      <c r="A6034" s="2">
        <v>6033</v>
      </c>
      <c r="B6034" s="2" t="s">
        <v>8635</v>
      </c>
      <c r="C6034" s="2">
        <f>YEAR(Data!$D6034)</f>
        <v>2014</v>
      </c>
      <c r="D6034" s="7">
        <v>41753</v>
      </c>
      <c r="E6034" s="7">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c r="W6034" t="str">
        <f>TEXT(Table_1[[#This Row],[Order Date]],"mmmm")</f>
        <v>April</v>
      </c>
    </row>
    <row r="6035" spans="1:23" ht="14.25" customHeight="1">
      <c r="A6035" s="2">
        <v>6034</v>
      </c>
      <c r="B6035" s="2" t="s">
        <v>8636</v>
      </c>
      <c r="C6035" s="2">
        <f>YEAR(Data!$D6035)</f>
        <v>2012</v>
      </c>
      <c r="D6035" s="7">
        <v>41257</v>
      </c>
      <c r="E6035" s="7">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c r="W6035" t="str">
        <f>TEXT(Table_1[[#This Row],[Order Date]],"mmmm")</f>
        <v>December</v>
      </c>
    </row>
    <row r="6036" spans="1:23" ht="14.25" customHeight="1">
      <c r="A6036" s="2">
        <v>6035</v>
      </c>
      <c r="B6036" s="2" t="s">
        <v>8637</v>
      </c>
      <c r="C6036" s="2">
        <f>YEAR(Data!$D6036)</f>
        <v>2012</v>
      </c>
      <c r="D6036" s="7">
        <v>41018</v>
      </c>
      <c r="E6036" s="7">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c r="W6036" t="str">
        <f>TEXT(Table_1[[#This Row],[Order Date]],"mmmm")</f>
        <v>April</v>
      </c>
    </row>
    <row r="6037" spans="1:23" ht="14.25" customHeight="1">
      <c r="A6037" s="2">
        <v>6036</v>
      </c>
      <c r="B6037" s="2" t="s">
        <v>8637</v>
      </c>
      <c r="C6037" s="2">
        <f>YEAR(Data!$D6037)</f>
        <v>2012</v>
      </c>
      <c r="D6037" s="7">
        <v>41018</v>
      </c>
      <c r="E6037" s="7">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c r="W6037" t="str">
        <f>TEXT(Table_1[[#This Row],[Order Date]],"mmmm")</f>
        <v>April</v>
      </c>
    </row>
    <row r="6038" spans="1:23" ht="14.25" customHeight="1">
      <c r="A6038" s="2">
        <v>6037</v>
      </c>
      <c r="B6038" s="2" t="s">
        <v>8638</v>
      </c>
      <c r="C6038" s="2">
        <f>YEAR(Data!$D6038)</f>
        <v>2013</v>
      </c>
      <c r="D6038" s="7">
        <v>41522</v>
      </c>
      <c r="E6038" s="7">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c r="W6038" t="str">
        <f>TEXT(Table_1[[#This Row],[Order Date]],"mmmm")</f>
        <v>September</v>
      </c>
    </row>
    <row r="6039" spans="1:23" ht="14.25" customHeight="1">
      <c r="A6039" s="2">
        <v>6038</v>
      </c>
      <c r="B6039" s="2" t="s">
        <v>8638</v>
      </c>
      <c r="C6039" s="2">
        <f>YEAR(Data!$D6039)</f>
        <v>2013</v>
      </c>
      <c r="D6039" s="7">
        <v>41522</v>
      </c>
      <c r="E6039" s="7">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c r="W6039" t="str">
        <f>TEXT(Table_1[[#This Row],[Order Date]],"mmmm")</f>
        <v>September</v>
      </c>
    </row>
    <row r="6040" spans="1:23" ht="14.25" customHeight="1">
      <c r="A6040" s="2">
        <v>6039</v>
      </c>
      <c r="B6040" s="2" t="s">
        <v>8638</v>
      </c>
      <c r="C6040" s="2">
        <f>YEAR(Data!$D6040)</f>
        <v>2013</v>
      </c>
      <c r="D6040" s="7">
        <v>41522</v>
      </c>
      <c r="E6040" s="7">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c r="W6040" t="str">
        <f>TEXT(Table_1[[#This Row],[Order Date]],"mmmm")</f>
        <v>September</v>
      </c>
    </row>
    <row r="6041" spans="1:23" ht="14.25" customHeight="1">
      <c r="A6041" s="2">
        <v>6040</v>
      </c>
      <c r="B6041" s="2" t="s">
        <v>8638</v>
      </c>
      <c r="C6041" s="2">
        <f>YEAR(Data!$D6041)</f>
        <v>2013</v>
      </c>
      <c r="D6041" s="7">
        <v>41522</v>
      </c>
      <c r="E6041" s="7">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c r="W6041" t="str">
        <f>TEXT(Table_1[[#This Row],[Order Date]],"mmmm")</f>
        <v>September</v>
      </c>
    </row>
    <row r="6042" spans="1:23" ht="14.25" customHeight="1">
      <c r="A6042" s="2">
        <v>6041</v>
      </c>
      <c r="B6042" s="2" t="s">
        <v>8639</v>
      </c>
      <c r="C6042" s="2">
        <f>YEAR(Data!$D6042)</f>
        <v>2014</v>
      </c>
      <c r="D6042" s="7">
        <v>41907</v>
      </c>
      <c r="E6042" s="7">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c r="W6042" t="str">
        <f>TEXT(Table_1[[#This Row],[Order Date]],"mmmm")</f>
        <v>September</v>
      </c>
    </row>
    <row r="6043" spans="1:23" ht="14.25" customHeight="1">
      <c r="A6043" s="2">
        <v>6042</v>
      </c>
      <c r="B6043" s="2" t="s">
        <v>8639</v>
      </c>
      <c r="C6043" s="2">
        <f>YEAR(Data!$D6043)</f>
        <v>2014</v>
      </c>
      <c r="D6043" s="7">
        <v>41907</v>
      </c>
      <c r="E6043" s="7">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c r="W6043" t="str">
        <f>TEXT(Table_1[[#This Row],[Order Date]],"mmmm")</f>
        <v>September</v>
      </c>
    </row>
    <row r="6044" spans="1:23" ht="14.25" customHeight="1">
      <c r="A6044" s="2">
        <v>6043</v>
      </c>
      <c r="B6044" s="2" t="s">
        <v>8642</v>
      </c>
      <c r="C6044" s="2">
        <f>YEAR(Data!$D6044)</f>
        <v>2013</v>
      </c>
      <c r="D6044" s="7">
        <v>41309</v>
      </c>
      <c r="E6044" s="7">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c r="W6044" t="str">
        <f>TEXT(Table_1[[#This Row],[Order Date]],"mmmm")</f>
        <v>February</v>
      </c>
    </row>
    <row r="6045" spans="1:23" ht="14.25" customHeight="1">
      <c r="A6045" s="2">
        <v>6044</v>
      </c>
      <c r="B6045" s="2" t="s">
        <v>8643</v>
      </c>
      <c r="C6045" s="2">
        <f>YEAR(Data!$D6045)</f>
        <v>2014</v>
      </c>
      <c r="D6045" s="7">
        <v>41779</v>
      </c>
      <c r="E6045" s="7">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c r="W6045" t="str">
        <f>TEXT(Table_1[[#This Row],[Order Date]],"mmmm")</f>
        <v>May</v>
      </c>
    </row>
    <row r="6046" spans="1:23" ht="14.25" customHeight="1">
      <c r="A6046" s="2">
        <v>6045</v>
      </c>
      <c r="B6046" s="2" t="s">
        <v>8643</v>
      </c>
      <c r="C6046" s="2">
        <f>YEAR(Data!$D6046)</f>
        <v>2014</v>
      </c>
      <c r="D6046" s="7">
        <v>41779</v>
      </c>
      <c r="E6046" s="7">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c r="W6046" t="str">
        <f>TEXT(Table_1[[#This Row],[Order Date]],"mmmm")</f>
        <v>May</v>
      </c>
    </row>
    <row r="6047" spans="1:23" ht="14.25" customHeight="1">
      <c r="A6047" s="2">
        <v>6046</v>
      </c>
      <c r="B6047" s="2" t="s">
        <v>8644</v>
      </c>
      <c r="C6047" s="2">
        <f>YEAR(Data!$D6047)</f>
        <v>2012</v>
      </c>
      <c r="D6047" s="7">
        <v>41155</v>
      </c>
      <c r="E6047" s="7">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c r="W6047" t="str">
        <f>TEXT(Table_1[[#This Row],[Order Date]],"mmmm")</f>
        <v>September</v>
      </c>
    </row>
    <row r="6048" spans="1:23" ht="14.25" customHeight="1">
      <c r="A6048" s="2">
        <v>6047</v>
      </c>
      <c r="B6048" s="2" t="s">
        <v>8645</v>
      </c>
      <c r="C6048" s="2">
        <f>YEAR(Data!$D6048)</f>
        <v>2013</v>
      </c>
      <c r="D6048" s="7">
        <v>41435</v>
      </c>
      <c r="E6048" s="7">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c r="W6048" t="str">
        <f>TEXT(Table_1[[#This Row],[Order Date]],"mmmm")</f>
        <v>June</v>
      </c>
    </row>
    <row r="6049" spans="1:23" ht="14.25" customHeight="1">
      <c r="A6049" s="2">
        <v>6048</v>
      </c>
      <c r="B6049" s="2" t="s">
        <v>8646</v>
      </c>
      <c r="C6049" s="2">
        <f>YEAR(Data!$D6049)</f>
        <v>2012</v>
      </c>
      <c r="D6049" s="7">
        <v>41220</v>
      </c>
      <c r="E6049" s="7">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c r="W6049" t="str">
        <f>TEXT(Table_1[[#This Row],[Order Date]],"mmmm")</f>
        <v>November</v>
      </c>
    </row>
    <row r="6050" spans="1:23" ht="14.25" customHeight="1">
      <c r="A6050" s="2">
        <v>6049</v>
      </c>
      <c r="B6050" s="2" t="s">
        <v>8646</v>
      </c>
      <c r="C6050" s="2">
        <f>YEAR(Data!$D6050)</f>
        <v>2012</v>
      </c>
      <c r="D6050" s="7">
        <v>41220</v>
      </c>
      <c r="E6050" s="7">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c r="W6050" t="str">
        <f>TEXT(Table_1[[#This Row],[Order Date]],"mmmm")</f>
        <v>November</v>
      </c>
    </row>
    <row r="6051" spans="1:23" ht="14.25" customHeight="1">
      <c r="A6051" s="2">
        <v>6050</v>
      </c>
      <c r="B6051" s="2" t="s">
        <v>8647</v>
      </c>
      <c r="C6051" s="2">
        <f>YEAR(Data!$D6051)</f>
        <v>2013</v>
      </c>
      <c r="D6051" s="7">
        <v>41441</v>
      </c>
      <c r="E6051" s="7">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c r="W6051" t="str">
        <f>TEXT(Table_1[[#This Row],[Order Date]],"mmmm")</f>
        <v>June</v>
      </c>
    </row>
    <row r="6052" spans="1:23" ht="14.25" customHeight="1">
      <c r="A6052" s="2">
        <v>6051</v>
      </c>
      <c r="B6052" s="2" t="s">
        <v>8648</v>
      </c>
      <c r="C6052" s="2">
        <f>YEAR(Data!$D6052)</f>
        <v>2012</v>
      </c>
      <c r="D6052" s="7">
        <v>41024</v>
      </c>
      <c r="E6052" s="7">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c r="W6052" t="str">
        <f>TEXT(Table_1[[#This Row],[Order Date]],"mmmm")</f>
        <v>April</v>
      </c>
    </row>
    <row r="6053" spans="1:23" ht="14.25" customHeight="1">
      <c r="A6053" s="2">
        <v>6052</v>
      </c>
      <c r="B6053" s="2" t="s">
        <v>8648</v>
      </c>
      <c r="C6053" s="2">
        <f>YEAR(Data!$D6053)</f>
        <v>2012</v>
      </c>
      <c r="D6053" s="7">
        <v>41024</v>
      </c>
      <c r="E6053" s="7">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c r="W6053" t="str">
        <f>TEXT(Table_1[[#This Row],[Order Date]],"mmmm")</f>
        <v>April</v>
      </c>
    </row>
    <row r="6054" spans="1:23" ht="14.25" customHeight="1">
      <c r="A6054" s="2">
        <v>6053</v>
      </c>
      <c r="B6054" s="2" t="s">
        <v>8651</v>
      </c>
      <c r="C6054" s="2">
        <f>YEAR(Data!$D6054)</f>
        <v>2013</v>
      </c>
      <c r="D6054" s="7">
        <v>41541</v>
      </c>
      <c r="E6054" s="7">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c r="W6054" t="str">
        <f>TEXT(Table_1[[#This Row],[Order Date]],"mmmm")</f>
        <v>September</v>
      </c>
    </row>
    <row r="6055" spans="1:23" ht="14.25" customHeight="1">
      <c r="A6055" s="2">
        <v>6054</v>
      </c>
      <c r="B6055" s="2" t="s">
        <v>8651</v>
      </c>
      <c r="C6055" s="2">
        <f>YEAR(Data!$D6055)</f>
        <v>2013</v>
      </c>
      <c r="D6055" s="7">
        <v>41541</v>
      </c>
      <c r="E6055" s="7">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c r="W6055" t="str">
        <f>TEXT(Table_1[[#This Row],[Order Date]],"mmmm")</f>
        <v>September</v>
      </c>
    </row>
    <row r="6056" spans="1:23" ht="14.25" customHeight="1">
      <c r="A6056" s="2">
        <v>6055</v>
      </c>
      <c r="B6056" s="2" t="s">
        <v>8651</v>
      </c>
      <c r="C6056" s="2">
        <f>YEAR(Data!$D6056)</f>
        <v>2013</v>
      </c>
      <c r="D6056" s="7">
        <v>41541</v>
      </c>
      <c r="E6056" s="7">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c r="W6056" t="str">
        <f>TEXT(Table_1[[#This Row],[Order Date]],"mmmm")</f>
        <v>September</v>
      </c>
    </row>
    <row r="6057" spans="1:23" ht="14.25" customHeight="1">
      <c r="A6057" s="2">
        <v>6056</v>
      </c>
      <c r="B6057" s="2" t="s">
        <v>8652</v>
      </c>
      <c r="C6057" s="2">
        <f>YEAR(Data!$D6057)</f>
        <v>2013</v>
      </c>
      <c r="D6057" s="7">
        <v>41505</v>
      </c>
      <c r="E6057" s="7">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c r="W6057" t="str">
        <f>TEXT(Table_1[[#This Row],[Order Date]],"mmmm")</f>
        <v>August</v>
      </c>
    </row>
    <row r="6058" spans="1:23" ht="14.25" customHeight="1">
      <c r="A6058" s="2">
        <v>6057</v>
      </c>
      <c r="B6058" s="2" t="s">
        <v>8652</v>
      </c>
      <c r="C6058" s="2">
        <f>YEAR(Data!$D6058)</f>
        <v>2013</v>
      </c>
      <c r="D6058" s="7">
        <v>41505</v>
      </c>
      <c r="E6058" s="7">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c r="W6058" t="str">
        <f>TEXT(Table_1[[#This Row],[Order Date]],"mmmm")</f>
        <v>August</v>
      </c>
    </row>
    <row r="6059" spans="1:23" ht="14.25" customHeight="1">
      <c r="A6059" s="2">
        <v>6058</v>
      </c>
      <c r="B6059" s="2" t="s">
        <v>8653</v>
      </c>
      <c r="C6059" s="2">
        <f>YEAR(Data!$D6059)</f>
        <v>2011</v>
      </c>
      <c r="D6059" s="7">
        <v>40604</v>
      </c>
      <c r="E6059" s="7">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c r="W6059" t="str">
        <f>TEXT(Table_1[[#This Row],[Order Date]],"mmmm")</f>
        <v>March</v>
      </c>
    </row>
    <row r="6060" spans="1:23" ht="14.25" customHeight="1">
      <c r="A6060" s="2">
        <v>6059</v>
      </c>
      <c r="B6060" s="2" t="s">
        <v>8653</v>
      </c>
      <c r="C6060" s="2">
        <f>YEAR(Data!$D6060)</f>
        <v>2011</v>
      </c>
      <c r="D6060" s="7">
        <v>40604</v>
      </c>
      <c r="E6060" s="7">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c r="W6060" t="str">
        <f>TEXT(Table_1[[#This Row],[Order Date]],"mmmm")</f>
        <v>March</v>
      </c>
    </row>
    <row r="6061" spans="1:23" ht="14.25" customHeight="1">
      <c r="A6061" s="2">
        <v>6060</v>
      </c>
      <c r="B6061" s="2" t="s">
        <v>8654</v>
      </c>
      <c r="C6061" s="2">
        <f>YEAR(Data!$D6061)</f>
        <v>2011</v>
      </c>
      <c r="D6061" s="7">
        <v>40907</v>
      </c>
      <c r="E6061" s="7">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c r="W6061" t="str">
        <f>TEXT(Table_1[[#This Row],[Order Date]],"mmmm")</f>
        <v>December</v>
      </c>
    </row>
    <row r="6062" spans="1:23" ht="14.25" customHeight="1">
      <c r="A6062" s="2">
        <v>6061</v>
      </c>
      <c r="B6062" s="2" t="s">
        <v>8655</v>
      </c>
      <c r="C6062" s="2">
        <f>YEAR(Data!$D6062)</f>
        <v>2012</v>
      </c>
      <c r="D6062" s="7">
        <v>41009</v>
      </c>
      <c r="E6062" s="7">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c r="W6062" t="str">
        <f>TEXT(Table_1[[#This Row],[Order Date]],"mmmm")</f>
        <v>April</v>
      </c>
    </row>
    <row r="6063" spans="1:23" ht="14.25" customHeight="1">
      <c r="A6063" s="2">
        <v>6062</v>
      </c>
      <c r="B6063" s="2" t="s">
        <v>8655</v>
      </c>
      <c r="C6063" s="2">
        <f>YEAR(Data!$D6063)</f>
        <v>2012</v>
      </c>
      <c r="D6063" s="7">
        <v>41009</v>
      </c>
      <c r="E6063" s="7">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c r="W6063" t="str">
        <f>TEXT(Table_1[[#This Row],[Order Date]],"mmmm")</f>
        <v>April</v>
      </c>
    </row>
    <row r="6064" spans="1:23" ht="14.25" customHeight="1">
      <c r="A6064" s="2">
        <v>6063</v>
      </c>
      <c r="B6064" s="2" t="s">
        <v>8656</v>
      </c>
      <c r="C6064" s="2">
        <f>YEAR(Data!$D6064)</f>
        <v>2012</v>
      </c>
      <c r="D6064" s="7">
        <v>41268</v>
      </c>
      <c r="E6064" s="7">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c r="W6064" t="str">
        <f>TEXT(Table_1[[#This Row],[Order Date]],"mmmm")</f>
        <v>December</v>
      </c>
    </row>
    <row r="6065" spans="1:23" ht="14.25" customHeight="1">
      <c r="A6065" s="2">
        <v>6064</v>
      </c>
      <c r="B6065" s="2" t="s">
        <v>8656</v>
      </c>
      <c r="C6065" s="2">
        <f>YEAR(Data!$D6065)</f>
        <v>2012</v>
      </c>
      <c r="D6065" s="7">
        <v>41268</v>
      </c>
      <c r="E6065" s="7">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c r="W6065" t="str">
        <f>TEXT(Table_1[[#This Row],[Order Date]],"mmmm")</f>
        <v>December</v>
      </c>
    </row>
    <row r="6066" spans="1:23" ht="14.25" customHeight="1">
      <c r="A6066" s="2">
        <v>6065</v>
      </c>
      <c r="B6066" s="2" t="s">
        <v>8656</v>
      </c>
      <c r="C6066" s="2">
        <f>YEAR(Data!$D6066)</f>
        <v>2012</v>
      </c>
      <c r="D6066" s="7">
        <v>41268</v>
      </c>
      <c r="E6066" s="7">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c r="W6066" t="str">
        <f>TEXT(Table_1[[#This Row],[Order Date]],"mmmm")</f>
        <v>December</v>
      </c>
    </row>
    <row r="6067" spans="1:23" ht="14.25" customHeight="1">
      <c r="A6067" s="2">
        <v>6066</v>
      </c>
      <c r="B6067" s="2" t="s">
        <v>8657</v>
      </c>
      <c r="C6067" s="2">
        <f>YEAR(Data!$D6067)</f>
        <v>2012</v>
      </c>
      <c r="D6067" s="7">
        <v>41004</v>
      </c>
      <c r="E6067" s="7">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c r="W6067" t="str">
        <f>TEXT(Table_1[[#This Row],[Order Date]],"mmmm")</f>
        <v>April</v>
      </c>
    </row>
    <row r="6068" spans="1:23" ht="14.25" customHeight="1">
      <c r="A6068" s="2">
        <v>6067</v>
      </c>
      <c r="B6068" s="2" t="s">
        <v>8658</v>
      </c>
      <c r="C6068" s="2">
        <f>YEAR(Data!$D6068)</f>
        <v>2012</v>
      </c>
      <c r="D6068" s="7">
        <v>40925</v>
      </c>
      <c r="E6068" s="7">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c r="W6068" t="str">
        <f>TEXT(Table_1[[#This Row],[Order Date]],"mmmm")</f>
        <v>January</v>
      </c>
    </row>
    <row r="6069" spans="1:23" ht="14.25" customHeight="1">
      <c r="A6069" s="2">
        <v>6068</v>
      </c>
      <c r="B6069" s="2" t="s">
        <v>8660</v>
      </c>
      <c r="C6069" s="2">
        <f>YEAR(Data!$D6069)</f>
        <v>2014</v>
      </c>
      <c r="D6069" s="7">
        <v>41780</v>
      </c>
      <c r="E6069" s="7">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c r="W6069" t="str">
        <f>TEXT(Table_1[[#This Row],[Order Date]],"mmmm")</f>
        <v>May</v>
      </c>
    </row>
    <row r="6070" spans="1:23" ht="14.25" customHeight="1">
      <c r="A6070" s="2">
        <v>6069</v>
      </c>
      <c r="B6070" s="2" t="s">
        <v>8660</v>
      </c>
      <c r="C6070" s="2">
        <f>YEAR(Data!$D6070)</f>
        <v>2014</v>
      </c>
      <c r="D6070" s="7">
        <v>41780</v>
      </c>
      <c r="E6070" s="7">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c r="W6070" t="str">
        <f>TEXT(Table_1[[#This Row],[Order Date]],"mmmm")</f>
        <v>May</v>
      </c>
    </row>
    <row r="6071" spans="1:23" ht="14.25" customHeight="1">
      <c r="A6071" s="2">
        <v>6070</v>
      </c>
      <c r="B6071" s="2" t="s">
        <v>8660</v>
      </c>
      <c r="C6071" s="2">
        <f>YEAR(Data!$D6071)</f>
        <v>2014</v>
      </c>
      <c r="D6071" s="7">
        <v>41780</v>
      </c>
      <c r="E6071" s="7">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c r="W6071" t="str">
        <f>TEXT(Table_1[[#This Row],[Order Date]],"mmmm")</f>
        <v>May</v>
      </c>
    </row>
    <row r="6072" spans="1:23" ht="14.25" customHeight="1">
      <c r="A6072" s="2">
        <v>6071</v>
      </c>
      <c r="B6072" s="2" t="s">
        <v>8663</v>
      </c>
      <c r="C6072" s="2">
        <f>YEAR(Data!$D6072)</f>
        <v>2014</v>
      </c>
      <c r="D6072" s="7">
        <v>41865</v>
      </c>
      <c r="E6072" s="7">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c r="W6072" t="str">
        <f>TEXT(Table_1[[#This Row],[Order Date]],"mmmm")</f>
        <v>August</v>
      </c>
    </row>
    <row r="6073" spans="1:23" ht="14.25" customHeight="1">
      <c r="A6073" s="2">
        <v>6072</v>
      </c>
      <c r="B6073" s="2" t="s">
        <v>8664</v>
      </c>
      <c r="C6073" s="2">
        <f>YEAR(Data!$D6073)</f>
        <v>2012</v>
      </c>
      <c r="D6073" s="7">
        <v>41274</v>
      </c>
      <c r="E6073" s="7">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c r="W6073" t="str">
        <f>TEXT(Table_1[[#This Row],[Order Date]],"mmmm")</f>
        <v>December</v>
      </c>
    </row>
    <row r="6074" spans="1:23" ht="14.25" customHeight="1">
      <c r="A6074" s="2">
        <v>6073</v>
      </c>
      <c r="B6074" s="2" t="s">
        <v>8664</v>
      </c>
      <c r="C6074" s="2">
        <f>YEAR(Data!$D6074)</f>
        <v>2012</v>
      </c>
      <c r="D6074" s="7">
        <v>41274</v>
      </c>
      <c r="E6074" s="7">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c r="W6074" t="str">
        <f>TEXT(Table_1[[#This Row],[Order Date]],"mmmm")</f>
        <v>December</v>
      </c>
    </row>
    <row r="6075" spans="1:23" ht="14.25" customHeight="1">
      <c r="A6075" s="2">
        <v>6074</v>
      </c>
      <c r="B6075" s="2" t="s">
        <v>8664</v>
      </c>
      <c r="C6075" s="2">
        <f>YEAR(Data!$D6075)</f>
        <v>2012</v>
      </c>
      <c r="D6075" s="7">
        <v>41274</v>
      </c>
      <c r="E6075" s="7">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c r="W6075" t="str">
        <f>TEXT(Table_1[[#This Row],[Order Date]],"mmmm")</f>
        <v>December</v>
      </c>
    </row>
    <row r="6076" spans="1:23" ht="14.25" customHeight="1">
      <c r="A6076" s="2">
        <v>6075</v>
      </c>
      <c r="B6076" s="2" t="s">
        <v>8665</v>
      </c>
      <c r="C6076" s="2">
        <f>YEAR(Data!$D6076)</f>
        <v>2014</v>
      </c>
      <c r="D6076" s="7">
        <v>41999</v>
      </c>
      <c r="E6076" s="7">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c r="W6076" t="str">
        <f>TEXT(Table_1[[#This Row],[Order Date]],"mmmm")</f>
        <v>December</v>
      </c>
    </row>
    <row r="6077" spans="1:23" ht="14.25" customHeight="1">
      <c r="A6077" s="2">
        <v>6076</v>
      </c>
      <c r="B6077" s="2" t="s">
        <v>8665</v>
      </c>
      <c r="C6077" s="2">
        <f>YEAR(Data!$D6077)</f>
        <v>2014</v>
      </c>
      <c r="D6077" s="7">
        <v>41999</v>
      </c>
      <c r="E6077" s="7">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c r="W6077" t="str">
        <f>TEXT(Table_1[[#This Row],[Order Date]],"mmmm")</f>
        <v>December</v>
      </c>
    </row>
    <row r="6078" spans="1:23" ht="14.25" customHeight="1">
      <c r="A6078" s="2">
        <v>6077</v>
      </c>
      <c r="B6078" s="2" t="s">
        <v>8666</v>
      </c>
      <c r="C6078" s="2">
        <f>YEAR(Data!$D6078)</f>
        <v>2013</v>
      </c>
      <c r="D6078" s="7">
        <v>41519</v>
      </c>
      <c r="E6078" s="7">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c r="W6078" t="str">
        <f>TEXT(Table_1[[#This Row],[Order Date]],"mmmm")</f>
        <v>September</v>
      </c>
    </row>
    <row r="6079" spans="1:23" ht="14.25" customHeight="1">
      <c r="A6079" s="2">
        <v>6078</v>
      </c>
      <c r="B6079" s="2" t="s">
        <v>8666</v>
      </c>
      <c r="C6079" s="2">
        <f>YEAR(Data!$D6079)</f>
        <v>2013</v>
      </c>
      <c r="D6079" s="7">
        <v>41519</v>
      </c>
      <c r="E6079" s="7">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c r="W6079" t="str">
        <f>TEXT(Table_1[[#This Row],[Order Date]],"mmmm")</f>
        <v>September</v>
      </c>
    </row>
    <row r="6080" spans="1:23" ht="14.25" customHeight="1">
      <c r="A6080" s="2">
        <v>6079</v>
      </c>
      <c r="B6080" s="2" t="s">
        <v>8666</v>
      </c>
      <c r="C6080" s="2">
        <f>YEAR(Data!$D6080)</f>
        <v>2013</v>
      </c>
      <c r="D6080" s="7">
        <v>41519</v>
      </c>
      <c r="E6080" s="7">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c r="W6080" t="str">
        <f>TEXT(Table_1[[#This Row],[Order Date]],"mmmm")</f>
        <v>September</v>
      </c>
    </row>
    <row r="6081" spans="1:23" ht="14.25" customHeight="1">
      <c r="A6081" s="2">
        <v>6080</v>
      </c>
      <c r="B6081" s="2" t="s">
        <v>8666</v>
      </c>
      <c r="C6081" s="2">
        <f>YEAR(Data!$D6081)</f>
        <v>2013</v>
      </c>
      <c r="D6081" s="7">
        <v>41519</v>
      </c>
      <c r="E6081" s="7">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c r="W6081" t="str">
        <f>TEXT(Table_1[[#This Row],[Order Date]],"mmmm")</f>
        <v>September</v>
      </c>
    </row>
    <row r="6082" spans="1:23" ht="14.25" customHeight="1">
      <c r="A6082" s="2">
        <v>6081</v>
      </c>
      <c r="B6082" s="2" t="s">
        <v>8667</v>
      </c>
      <c r="C6082" s="2">
        <f>YEAR(Data!$D6082)</f>
        <v>2014</v>
      </c>
      <c r="D6082" s="7">
        <v>41857</v>
      </c>
      <c r="E6082" s="7">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c r="W6082" t="str">
        <f>TEXT(Table_1[[#This Row],[Order Date]],"mmmm")</f>
        <v>August</v>
      </c>
    </row>
    <row r="6083" spans="1:23" ht="14.25" customHeight="1">
      <c r="A6083" s="2">
        <v>6082</v>
      </c>
      <c r="B6083" s="2" t="s">
        <v>8668</v>
      </c>
      <c r="C6083" s="2">
        <f>YEAR(Data!$D6083)</f>
        <v>2011</v>
      </c>
      <c r="D6083" s="7">
        <v>40593</v>
      </c>
      <c r="E6083" s="7">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c r="W6083" t="str">
        <f>TEXT(Table_1[[#This Row],[Order Date]],"mmmm")</f>
        <v>February</v>
      </c>
    </row>
    <row r="6084" spans="1:23" ht="14.25" customHeight="1">
      <c r="A6084" s="2">
        <v>6083</v>
      </c>
      <c r="B6084" s="2" t="s">
        <v>8669</v>
      </c>
      <c r="C6084" s="2">
        <f>YEAR(Data!$D6084)</f>
        <v>2013</v>
      </c>
      <c r="D6084" s="7">
        <v>41601</v>
      </c>
      <c r="E6084" s="7">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c r="W6084" t="str">
        <f>TEXT(Table_1[[#This Row],[Order Date]],"mmmm")</f>
        <v>November</v>
      </c>
    </row>
    <row r="6085" spans="1:23" ht="14.25" customHeight="1">
      <c r="A6085" s="2">
        <v>6084</v>
      </c>
      <c r="B6085" s="2" t="s">
        <v>8669</v>
      </c>
      <c r="C6085" s="2">
        <f>YEAR(Data!$D6085)</f>
        <v>2013</v>
      </c>
      <c r="D6085" s="7">
        <v>41601</v>
      </c>
      <c r="E6085" s="7">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c r="W6085" t="str">
        <f>TEXT(Table_1[[#This Row],[Order Date]],"mmmm")</f>
        <v>November</v>
      </c>
    </row>
    <row r="6086" spans="1:23" ht="14.25" customHeight="1">
      <c r="A6086" s="2">
        <v>6085</v>
      </c>
      <c r="B6086" s="2" t="s">
        <v>8669</v>
      </c>
      <c r="C6086" s="2">
        <f>YEAR(Data!$D6086)</f>
        <v>2013</v>
      </c>
      <c r="D6086" s="7">
        <v>41601</v>
      </c>
      <c r="E6086" s="7">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c r="W6086" t="str">
        <f>TEXT(Table_1[[#This Row],[Order Date]],"mmmm")</f>
        <v>November</v>
      </c>
    </row>
    <row r="6087" spans="1:23" ht="14.25" customHeight="1">
      <c r="A6087" s="2">
        <v>6086</v>
      </c>
      <c r="B6087" s="2" t="s">
        <v>8669</v>
      </c>
      <c r="C6087" s="2">
        <f>YEAR(Data!$D6087)</f>
        <v>2013</v>
      </c>
      <c r="D6087" s="7">
        <v>41601</v>
      </c>
      <c r="E6087" s="7">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c r="W6087" t="str">
        <f>TEXT(Table_1[[#This Row],[Order Date]],"mmmm")</f>
        <v>November</v>
      </c>
    </row>
    <row r="6088" spans="1:23" ht="14.25" customHeight="1">
      <c r="A6088" s="2">
        <v>6087</v>
      </c>
      <c r="B6088" s="2" t="s">
        <v>8669</v>
      </c>
      <c r="C6088" s="2">
        <f>YEAR(Data!$D6088)</f>
        <v>2013</v>
      </c>
      <c r="D6088" s="7">
        <v>41601</v>
      </c>
      <c r="E6088" s="7">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c r="W6088" t="str">
        <f>TEXT(Table_1[[#This Row],[Order Date]],"mmmm")</f>
        <v>November</v>
      </c>
    </row>
    <row r="6089" spans="1:23" ht="14.25" customHeight="1">
      <c r="A6089" s="2">
        <v>6088</v>
      </c>
      <c r="B6089" s="2" t="s">
        <v>8670</v>
      </c>
      <c r="C6089" s="2">
        <f>YEAR(Data!$D6089)</f>
        <v>2012</v>
      </c>
      <c r="D6089" s="7">
        <v>41257</v>
      </c>
      <c r="E6089" s="7">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c r="W6089" t="str">
        <f>TEXT(Table_1[[#This Row],[Order Date]],"mmmm")</f>
        <v>December</v>
      </c>
    </row>
    <row r="6090" spans="1:23" ht="14.25" customHeight="1">
      <c r="A6090" s="2">
        <v>6089</v>
      </c>
      <c r="B6090" s="2" t="s">
        <v>8671</v>
      </c>
      <c r="C6090" s="2">
        <f>YEAR(Data!$D6090)</f>
        <v>2012</v>
      </c>
      <c r="D6090" s="7">
        <v>41073</v>
      </c>
      <c r="E6090" s="7">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c r="W6090" t="str">
        <f>TEXT(Table_1[[#This Row],[Order Date]],"mmmm")</f>
        <v>June</v>
      </c>
    </row>
    <row r="6091" spans="1:23" ht="14.25" customHeight="1">
      <c r="A6091" s="2">
        <v>6090</v>
      </c>
      <c r="B6091" s="2" t="s">
        <v>8672</v>
      </c>
      <c r="C6091" s="2">
        <f>YEAR(Data!$D6091)</f>
        <v>2014</v>
      </c>
      <c r="D6091" s="7">
        <v>42002</v>
      </c>
      <c r="E6091" s="7">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c r="W6091" t="str">
        <f>TEXT(Table_1[[#This Row],[Order Date]],"mmmm")</f>
        <v>December</v>
      </c>
    </row>
    <row r="6092" spans="1:23" ht="14.25" customHeight="1">
      <c r="A6092" s="2">
        <v>6091</v>
      </c>
      <c r="B6092" s="2" t="s">
        <v>8673</v>
      </c>
      <c r="C6092" s="2">
        <f>YEAR(Data!$D6092)</f>
        <v>2014</v>
      </c>
      <c r="D6092" s="7">
        <v>41903</v>
      </c>
      <c r="E6092" s="7">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c r="W6092" t="str">
        <f>TEXT(Table_1[[#This Row],[Order Date]],"mmmm")</f>
        <v>September</v>
      </c>
    </row>
    <row r="6093" spans="1:23" ht="14.25" customHeight="1">
      <c r="A6093" s="2">
        <v>6092</v>
      </c>
      <c r="B6093" s="2" t="s">
        <v>8673</v>
      </c>
      <c r="C6093" s="2">
        <f>YEAR(Data!$D6093)</f>
        <v>2014</v>
      </c>
      <c r="D6093" s="7">
        <v>41903</v>
      </c>
      <c r="E6093" s="7">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c r="W6093" t="str">
        <f>TEXT(Table_1[[#This Row],[Order Date]],"mmmm")</f>
        <v>September</v>
      </c>
    </row>
    <row r="6094" spans="1:23" ht="14.25" customHeight="1">
      <c r="A6094" s="2">
        <v>6093</v>
      </c>
      <c r="B6094" s="2" t="s">
        <v>8673</v>
      </c>
      <c r="C6094" s="2">
        <f>YEAR(Data!$D6094)</f>
        <v>2014</v>
      </c>
      <c r="D6094" s="7">
        <v>41903</v>
      </c>
      <c r="E6094" s="7">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c r="W6094" t="str">
        <f>TEXT(Table_1[[#This Row],[Order Date]],"mmmm")</f>
        <v>September</v>
      </c>
    </row>
    <row r="6095" spans="1:23" ht="14.25" customHeight="1">
      <c r="A6095" s="2">
        <v>6094</v>
      </c>
      <c r="B6095" s="2" t="s">
        <v>8673</v>
      </c>
      <c r="C6095" s="2">
        <f>YEAR(Data!$D6095)</f>
        <v>2014</v>
      </c>
      <c r="D6095" s="7">
        <v>41903</v>
      </c>
      <c r="E6095" s="7">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c r="W6095" t="str">
        <f>TEXT(Table_1[[#This Row],[Order Date]],"mmmm")</f>
        <v>September</v>
      </c>
    </row>
    <row r="6096" spans="1:23" ht="14.25" customHeight="1">
      <c r="A6096" s="2">
        <v>6095</v>
      </c>
      <c r="B6096" s="2" t="s">
        <v>8673</v>
      </c>
      <c r="C6096" s="2">
        <f>YEAR(Data!$D6096)</f>
        <v>2014</v>
      </c>
      <c r="D6096" s="7">
        <v>41903</v>
      </c>
      <c r="E6096" s="7">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c r="W6096" t="str">
        <f>TEXT(Table_1[[#This Row],[Order Date]],"mmmm")</f>
        <v>September</v>
      </c>
    </row>
    <row r="6097" spans="1:23" ht="14.25" customHeight="1">
      <c r="A6097" s="2">
        <v>6096</v>
      </c>
      <c r="B6097" s="2" t="s">
        <v>8673</v>
      </c>
      <c r="C6097" s="2">
        <f>YEAR(Data!$D6097)</f>
        <v>2014</v>
      </c>
      <c r="D6097" s="7">
        <v>41903</v>
      </c>
      <c r="E6097" s="7">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c r="W6097" t="str">
        <f>TEXT(Table_1[[#This Row],[Order Date]],"mmmm")</f>
        <v>September</v>
      </c>
    </row>
    <row r="6098" spans="1:23" ht="14.25" customHeight="1">
      <c r="A6098" s="2">
        <v>6097</v>
      </c>
      <c r="B6098" s="2" t="s">
        <v>8673</v>
      </c>
      <c r="C6098" s="2">
        <f>YEAR(Data!$D6098)</f>
        <v>2014</v>
      </c>
      <c r="D6098" s="7">
        <v>41903</v>
      </c>
      <c r="E6098" s="7">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c r="W6098" t="str">
        <f>TEXT(Table_1[[#This Row],[Order Date]],"mmmm")</f>
        <v>September</v>
      </c>
    </row>
    <row r="6099" spans="1:23" ht="14.25" customHeight="1">
      <c r="A6099" s="2">
        <v>6098</v>
      </c>
      <c r="B6099" s="2" t="s">
        <v>8673</v>
      </c>
      <c r="C6099" s="2">
        <f>YEAR(Data!$D6099)</f>
        <v>2014</v>
      </c>
      <c r="D6099" s="7">
        <v>41903</v>
      </c>
      <c r="E6099" s="7">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c r="W6099" t="str">
        <f>TEXT(Table_1[[#This Row],[Order Date]],"mmmm")</f>
        <v>September</v>
      </c>
    </row>
    <row r="6100" spans="1:23" ht="14.25" customHeight="1">
      <c r="A6100" s="2">
        <v>6099</v>
      </c>
      <c r="B6100" s="2" t="s">
        <v>8673</v>
      </c>
      <c r="C6100" s="2">
        <f>YEAR(Data!$D6100)</f>
        <v>2014</v>
      </c>
      <c r="D6100" s="7">
        <v>41903</v>
      </c>
      <c r="E6100" s="7">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c r="W6100" t="str">
        <f>TEXT(Table_1[[#This Row],[Order Date]],"mmmm")</f>
        <v>September</v>
      </c>
    </row>
    <row r="6101" spans="1:23" ht="14.25" customHeight="1">
      <c r="A6101" s="2">
        <v>6100</v>
      </c>
      <c r="B6101" s="2" t="s">
        <v>8673</v>
      </c>
      <c r="C6101" s="2">
        <f>YEAR(Data!$D6101)</f>
        <v>2014</v>
      </c>
      <c r="D6101" s="7">
        <v>41903</v>
      </c>
      <c r="E6101" s="7">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c r="W6101" t="str">
        <f>TEXT(Table_1[[#This Row],[Order Date]],"mmmm")</f>
        <v>September</v>
      </c>
    </row>
    <row r="6102" spans="1:23" ht="14.25" customHeight="1">
      <c r="A6102" s="2">
        <v>6101</v>
      </c>
      <c r="B6102" s="2" t="s">
        <v>8673</v>
      </c>
      <c r="C6102" s="2">
        <f>YEAR(Data!$D6102)</f>
        <v>2014</v>
      </c>
      <c r="D6102" s="7">
        <v>41903</v>
      </c>
      <c r="E6102" s="7">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c r="W6102" t="str">
        <f>TEXT(Table_1[[#This Row],[Order Date]],"mmmm")</f>
        <v>September</v>
      </c>
    </row>
    <row r="6103" spans="1:23" ht="14.25" customHeight="1">
      <c r="A6103" s="2">
        <v>6102</v>
      </c>
      <c r="B6103" s="2" t="s">
        <v>8673</v>
      </c>
      <c r="C6103" s="2">
        <f>YEAR(Data!$D6103)</f>
        <v>2014</v>
      </c>
      <c r="D6103" s="7">
        <v>41903</v>
      </c>
      <c r="E6103" s="7">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c r="W6103" t="str">
        <f>TEXT(Table_1[[#This Row],[Order Date]],"mmmm")</f>
        <v>September</v>
      </c>
    </row>
    <row r="6104" spans="1:23" ht="14.25" customHeight="1">
      <c r="A6104" s="2">
        <v>6103</v>
      </c>
      <c r="B6104" s="2" t="s">
        <v>8673</v>
      </c>
      <c r="C6104" s="2">
        <f>YEAR(Data!$D6104)</f>
        <v>2014</v>
      </c>
      <c r="D6104" s="7">
        <v>41903</v>
      </c>
      <c r="E6104" s="7">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c r="W6104" t="str">
        <f>TEXT(Table_1[[#This Row],[Order Date]],"mmmm")</f>
        <v>September</v>
      </c>
    </row>
    <row r="6105" spans="1:23" ht="14.25" customHeight="1">
      <c r="A6105" s="2">
        <v>6104</v>
      </c>
      <c r="B6105" s="2" t="s">
        <v>8673</v>
      </c>
      <c r="C6105" s="2">
        <f>YEAR(Data!$D6105)</f>
        <v>2014</v>
      </c>
      <c r="D6105" s="7">
        <v>41903</v>
      </c>
      <c r="E6105" s="7">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c r="W6105" t="str">
        <f>TEXT(Table_1[[#This Row],[Order Date]],"mmmm")</f>
        <v>September</v>
      </c>
    </row>
    <row r="6106" spans="1:23" ht="14.25" customHeight="1">
      <c r="A6106" s="2">
        <v>6105</v>
      </c>
      <c r="B6106" s="2" t="s">
        <v>8676</v>
      </c>
      <c r="C6106" s="2">
        <f>YEAR(Data!$D6106)</f>
        <v>2014</v>
      </c>
      <c r="D6106" s="7">
        <v>41874</v>
      </c>
      <c r="E6106" s="7">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c r="W6106" t="str">
        <f>TEXT(Table_1[[#This Row],[Order Date]],"mmmm")</f>
        <v>August</v>
      </c>
    </row>
    <row r="6107" spans="1:23" ht="14.25" customHeight="1">
      <c r="A6107" s="2">
        <v>6106</v>
      </c>
      <c r="B6107" s="2" t="s">
        <v>8677</v>
      </c>
      <c r="C6107" s="2">
        <f>YEAR(Data!$D6107)</f>
        <v>2012</v>
      </c>
      <c r="D6107" s="7">
        <v>41078</v>
      </c>
      <c r="E6107" s="7">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c r="W6107" t="str">
        <f>TEXT(Table_1[[#This Row],[Order Date]],"mmmm")</f>
        <v>June</v>
      </c>
    </row>
    <row r="6108" spans="1:23" ht="14.25" customHeight="1">
      <c r="A6108" s="2">
        <v>6107</v>
      </c>
      <c r="B6108" s="2" t="s">
        <v>8678</v>
      </c>
      <c r="C6108" s="2">
        <f>YEAR(Data!$D6108)</f>
        <v>2011</v>
      </c>
      <c r="D6108" s="7">
        <v>40897</v>
      </c>
      <c r="E6108" s="7">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c r="W6108" t="str">
        <f>TEXT(Table_1[[#This Row],[Order Date]],"mmmm")</f>
        <v>December</v>
      </c>
    </row>
    <row r="6109" spans="1:23" ht="14.25" customHeight="1">
      <c r="A6109" s="2">
        <v>6108</v>
      </c>
      <c r="B6109" s="2" t="s">
        <v>8678</v>
      </c>
      <c r="C6109" s="2">
        <f>YEAR(Data!$D6109)</f>
        <v>2011</v>
      </c>
      <c r="D6109" s="7">
        <v>40897</v>
      </c>
      <c r="E6109" s="7">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c r="W6109" t="str">
        <f>TEXT(Table_1[[#This Row],[Order Date]],"mmmm")</f>
        <v>December</v>
      </c>
    </row>
    <row r="6110" spans="1:23" ht="14.25" customHeight="1">
      <c r="A6110" s="2">
        <v>6109</v>
      </c>
      <c r="B6110" s="2" t="s">
        <v>8679</v>
      </c>
      <c r="C6110" s="2">
        <f>YEAR(Data!$D6110)</f>
        <v>2013</v>
      </c>
      <c r="D6110" s="7">
        <v>41529</v>
      </c>
      <c r="E6110" s="7">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c r="W6110" t="str">
        <f>TEXT(Table_1[[#This Row],[Order Date]],"mmmm")</f>
        <v>September</v>
      </c>
    </row>
    <row r="6111" spans="1:23" ht="14.25" customHeight="1">
      <c r="A6111" s="2">
        <v>6110</v>
      </c>
      <c r="B6111" s="2" t="s">
        <v>8679</v>
      </c>
      <c r="C6111" s="2">
        <f>YEAR(Data!$D6111)</f>
        <v>2013</v>
      </c>
      <c r="D6111" s="7">
        <v>41529</v>
      </c>
      <c r="E6111" s="7">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c r="W6111" t="str">
        <f>TEXT(Table_1[[#This Row],[Order Date]],"mmmm")</f>
        <v>September</v>
      </c>
    </row>
    <row r="6112" spans="1:23" ht="14.25" customHeight="1">
      <c r="A6112" s="2">
        <v>6111</v>
      </c>
      <c r="B6112" s="2" t="s">
        <v>8680</v>
      </c>
      <c r="C6112" s="2">
        <f>YEAR(Data!$D6112)</f>
        <v>2013</v>
      </c>
      <c r="D6112" s="7">
        <v>41591</v>
      </c>
      <c r="E6112" s="7">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c r="W6112" t="str">
        <f>TEXT(Table_1[[#This Row],[Order Date]],"mmmm")</f>
        <v>November</v>
      </c>
    </row>
    <row r="6113" spans="1:23" ht="14.25" customHeight="1">
      <c r="A6113" s="2">
        <v>6112</v>
      </c>
      <c r="B6113" s="2" t="s">
        <v>8680</v>
      </c>
      <c r="C6113" s="2">
        <f>YEAR(Data!$D6113)</f>
        <v>2013</v>
      </c>
      <c r="D6113" s="7">
        <v>41591</v>
      </c>
      <c r="E6113" s="7">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c r="W6113" t="str">
        <f>TEXT(Table_1[[#This Row],[Order Date]],"mmmm")</f>
        <v>November</v>
      </c>
    </row>
    <row r="6114" spans="1:23" ht="14.25" customHeight="1">
      <c r="A6114" s="2">
        <v>6113</v>
      </c>
      <c r="B6114" s="2" t="s">
        <v>8680</v>
      </c>
      <c r="C6114" s="2">
        <f>YEAR(Data!$D6114)</f>
        <v>2013</v>
      </c>
      <c r="D6114" s="7">
        <v>41591</v>
      </c>
      <c r="E6114" s="7">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c r="W6114" t="str">
        <f>TEXT(Table_1[[#This Row],[Order Date]],"mmmm")</f>
        <v>November</v>
      </c>
    </row>
    <row r="6115" spans="1:23" ht="14.25" customHeight="1">
      <c r="A6115" s="2">
        <v>6114</v>
      </c>
      <c r="B6115" s="2" t="s">
        <v>8680</v>
      </c>
      <c r="C6115" s="2">
        <f>YEAR(Data!$D6115)</f>
        <v>2013</v>
      </c>
      <c r="D6115" s="7">
        <v>41591</v>
      </c>
      <c r="E6115" s="7">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c r="W6115" t="str">
        <f>TEXT(Table_1[[#This Row],[Order Date]],"mmmm")</f>
        <v>November</v>
      </c>
    </row>
    <row r="6116" spans="1:23" ht="14.25" customHeight="1">
      <c r="A6116" s="2">
        <v>6115</v>
      </c>
      <c r="B6116" s="2" t="s">
        <v>8680</v>
      </c>
      <c r="C6116" s="2">
        <f>YEAR(Data!$D6116)</f>
        <v>2013</v>
      </c>
      <c r="D6116" s="7">
        <v>41591</v>
      </c>
      <c r="E6116" s="7">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c r="W6116" t="str">
        <f>TEXT(Table_1[[#This Row],[Order Date]],"mmmm")</f>
        <v>November</v>
      </c>
    </row>
    <row r="6117" spans="1:23" ht="14.25" customHeight="1">
      <c r="A6117" s="2">
        <v>6116</v>
      </c>
      <c r="B6117" s="2" t="s">
        <v>8681</v>
      </c>
      <c r="C6117" s="2">
        <f>YEAR(Data!$D6117)</f>
        <v>2013</v>
      </c>
      <c r="D6117" s="7">
        <v>41348</v>
      </c>
      <c r="E6117" s="7">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c r="W6117" t="str">
        <f>TEXT(Table_1[[#This Row],[Order Date]],"mmmm")</f>
        <v>March</v>
      </c>
    </row>
    <row r="6118" spans="1:23" ht="14.25" customHeight="1">
      <c r="A6118" s="2">
        <v>6117</v>
      </c>
      <c r="B6118" s="2" t="s">
        <v>8683</v>
      </c>
      <c r="C6118" s="2">
        <f>YEAR(Data!$D6118)</f>
        <v>2013</v>
      </c>
      <c r="D6118" s="7">
        <v>41592</v>
      </c>
      <c r="E6118" s="7">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c r="W6118" t="str">
        <f>TEXT(Table_1[[#This Row],[Order Date]],"mmmm")</f>
        <v>November</v>
      </c>
    </row>
    <row r="6119" spans="1:23" ht="14.25" customHeight="1">
      <c r="A6119" s="2">
        <v>6118</v>
      </c>
      <c r="B6119" s="2" t="s">
        <v>8683</v>
      </c>
      <c r="C6119" s="2">
        <f>YEAR(Data!$D6119)</f>
        <v>2013</v>
      </c>
      <c r="D6119" s="7">
        <v>41592</v>
      </c>
      <c r="E6119" s="7">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c r="W6119" t="str">
        <f>TEXT(Table_1[[#This Row],[Order Date]],"mmmm")</f>
        <v>November</v>
      </c>
    </row>
    <row r="6120" spans="1:23" ht="14.25" customHeight="1">
      <c r="A6120" s="2">
        <v>6119</v>
      </c>
      <c r="B6120" s="2" t="s">
        <v>8686</v>
      </c>
      <c r="C6120" s="2">
        <f>YEAR(Data!$D6120)</f>
        <v>2014</v>
      </c>
      <c r="D6120" s="7">
        <v>41902</v>
      </c>
      <c r="E6120" s="7">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c r="W6120" t="str">
        <f>TEXT(Table_1[[#This Row],[Order Date]],"mmmm")</f>
        <v>September</v>
      </c>
    </row>
    <row r="6121" spans="1:23" ht="14.25" customHeight="1">
      <c r="A6121" s="2">
        <v>6120</v>
      </c>
      <c r="B6121" s="2" t="s">
        <v>8686</v>
      </c>
      <c r="C6121" s="2">
        <f>YEAR(Data!$D6121)</f>
        <v>2014</v>
      </c>
      <c r="D6121" s="7">
        <v>41902</v>
      </c>
      <c r="E6121" s="7">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c r="W6121" t="str">
        <f>TEXT(Table_1[[#This Row],[Order Date]],"mmmm")</f>
        <v>September</v>
      </c>
    </row>
    <row r="6122" spans="1:23" ht="14.25" customHeight="1">
      <c r="A6122" s="2">
        <v>6121</v>
      </c>
      <c r="B6122" s="2" t="s">
        <v>8686</v>
      </c>
      <c r="C6122" s="2">
        <f>YEAR(Data!$D6122)</f>
        <v>2014</v>
      </c>
      <c r="D6122" s="7">
        <v>41902</v>
      </c>
      <c r="E6122" s="7">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c r="W6122" t="str">
        <f>TEXT(Table_1[[#This Row],[Order Date]],"mmmm")</f>
        <v>September</v>
      </c>
    </row>
    <row r="6123" spans="1:23" ht="14.25" customHeight="1">
      <c r="A6123" s="2">
        <v>6122</v>
      </c>
      <c r="B6123" s="2" t="s">
        <v>8686</v>
      </c>
      <c r="C6123" s="2">
        <f>YEAR(Data!$D6123)</f>
        <v>2014</v>
      </c>
      <c r="D6123" s="7">
        <v>41902</v>
      </c>
      <c r="E6123" s="7">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c r="W6123" t="str">
        <f>TEXT(Table_1[[#This Row],[Order Date]],"mmmm")</f>
        <v>September</v>
      </c>
    </row>
    <row r="6124" spans="1:23" ht="14.25" customHeight="1">
      <c r="A6124" s="2">
        <v>6123</v>
      </c>
      <c r="B6124" s="2" t="s">
        <v>8687</v>
      </c>
      <c r="C6124" s="2">
        <f>YEAR(Data!$D6124)</f>
        <v>2014</v>
      </c>
      <c r="D6124" s="7">
        <v>41978</v>
      </c>
      <c r="E6124" s="7">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c r="W6124" t="str">
        <f>TEXT(Table_1[[#This Row],[Order Date]],"mmmm")</f>
        <v>December</v>
      </c>
    </row>
    <row r="6125" spans="1:23" ht="14.25" customHeight="1">
      <c r="A6125" s="2">
        <v>6124</v>
      </c>
      <c r="B6125" s="2" t="s">
        <v>8688</v>
      </c>
      <c r="C6125" s="2">
        <f>YEAR(Data!$D6125)</f>
        <v>2012</v>
      </c>
      <c r="D6125" s="7">
        <v>41152</v>
      </c>
      <c r="E6125" s="7">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c r="W6125" t="str">
        <f>TEXT(Table_1[[#This Row],[Order Date]],"mmmm")</f>
        <v>August</v>
      </c>
    </row>
    <row r="6126" spans="1:23" ht="14.25" customHeight="1">
      <c r="A6126" s="2">
        <v>6125</v>
      </c>
      <c r="B6126" s="2" t="s">
        <v>8689</v>
      </c>
      <c r="C6126" s="2">
        <f>YEAR(Data!$D6126)</f>
        <v>2014</v>
      </c>
      <c r="D6126" s="7">
        <v>41794</v>
      </c>
      <c r="E6126" s="7">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c r="W6126" t="str">
        <f>TEXT(Table_1[[#This Row],[Order Date]],"mmmm")</f>
        <v>June</v>
      </c>
    </row>
    <row r="6127" spans="1:23" ht="14.25" customHeight="1">
      <c r="A6127" s="2">
        <v>6126</v>
      </c>
      <c r="B6127" s="2" t="s">
        <v>8689</v>
      </c>
      <c r="C6127" s="2">
        <f>YEAR(Data!$D6127)</f>
        <v>2014</v>
      </c>
      <c r="D6127" s="7">
        <v>41794</v>
      </c>
      <c r="E6127" s="7">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c r="W6127" t="str">
        <f>TEXT(Table_1[[#This Row],[Order Date]],"mmmm")</f>
        <v>June</v>
      </c>
    </row>
    <row r="6128" spans="1:23" ht="14.25" customHeight="1">
      <c r="A6128" s="2">
        <v>6127</v>
      </c>
      <c r="B6128" s="2" t="s">
        <v>8689</v>
      </c>
      <c r="C6128" s="2">
        <f>YEAR(Data!$D6128)</f>
        <v>2014</v>
      </c>
      <c r="D6128" s="7">
        <v>41794</v>
      </c>
      <c r="E6128" s="7">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c r="W6128" t="str">
        <f>TEXT(Table_1[[#This Row],[Order Date]],"mmmm")</f>
        <v>June</v>
      </c>
    </row>
    <row r="6129" spans="1:23" ht="14.25" customHeight="1">
      <c r="A6129" s="2">
        <v>6128</v>
      </c>
      <c r="B6129" s="2" t="s">
        <v>8692</v>
      </c>
      <c r="C6129" s="2">
        <f>YEAR(Data!$D6129)</f>
        <v>2013</v>
      </c>
      <c r="D6129" s="7">
        <v>41365</v>
      </c>
      <c r="E6129" s="7">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c r="W6129" t="str">
        <f>TEXT(Table_1[[#This Row],[Order Date]],"mmmm")</f>
        <v>April</v>
      </c>
    </row>
    <row r="6130" spans="1:23" ht="14.25" customHeight="1">
      <c r="A6130" s="2">
        <v>6129</v>
      </c>
      <c r="B6130" s="2" t="s">
        <v>8693</v>
      </c>
      <c r="C6130" s="2">
        <f>YEAR(Data!$D6130)</f>
        <v>2011</v>
      </c>
      <c r="D6130" s="7">
        <v>40841</v>
      </c>
      <c r="E6130" s="7">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c r="W6130" t="str">
        <f>TEXT(Table_1[[#This Row],[Order Date]],"mmmm")</f>
        <v>October</v>
      </c>
    </row>
    <row r="6131" spans="1:23" ht="14.25" customHeight="1">
      <c r="A6131" s="2">
        <v>6130</v>
      </c>
      <c r="B6131" s="2" t="s">
        <v>8694</v>
      </c>
      <c r="C6131" s="2">
        <f>YEAR(Data!$D6131)</f>
        <v>2014</v>
      </c>
      <c r="D6131" s="7">
        <v>41725</v>
      </c>
      <c r="E6131" s="7">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c r="W6131" t="str">
        <f>TEXT(Table_1[[#This Row],[Order Date]],"mmmm")</f>
        <v>March</v>
      </c>
    </row>
    <row r="6132" spans="1:23" ht="14.25" customHeight="1">
      <c r="A6132" s="2">
        <v>6131</v>
      </c>
      <c r="B6132" s="2" t="s">
        <v>8694</v>
      </c>
      <c r="C6132" s="2">
        <f>YEAR(Data!$D6132)</f>
        <v>2014</v>
      </c>
      <c r="D6132" s="7">
        <v>41725</v>
      </c>
      <c r="E6132" s="7">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c r="W6132" t="str">
        <f>TEXT(Table_1[[#This Row],[Order Date]],"mmmm")</f>
        <v>March</v>
      </c>
    </row>
    <row r="6133" spans="1:23" ht="14.25" customHeight="1">
      <c r="A6133" s="2">
        <v>6132</v>
      </c>
      <c r="B6133" s="2" t="s">
        <v>8697</v>
      </c>
      <c r="C6133" s="2">
        <f>YEAR(Data!$D6133)</f>
        <v>2011</v>
      </c>
      <c r="D6133" s="7">
        <v>40904</v>
      </c>
      <c r="E6133" s="7">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c r="W6133" t="str">
        <f>TEXT(Table_1[[#This Row],[Order Date]],"mmmm")</f>
        <v>December</v>
      </c>
    </row>
    <row r="6134" spans="1:23" ht="14.25" customHeight="1">
      <c r="A6134" s="2">
        <v>6133</v>
      </c>
      <c r="B6134" s="2" t="s">
        <v>8698</v>
      </c>
      <c r="C6134" s="2">
        <f>YEAR(Data!$D6134)</f>
        <v>2014</v>
      </c>
      <c r="D6134" s="7">
        <v>41898</v>
      </c>
      <c r="E6134" s="7">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c r="W6134" t="str">
        <f>TEXT(Table_1[[#This Row],[Order Date]],"mmmm")</f>
        <v>September</v>
      </c>
    </row>
    <row r="6135" spans="1:23" ht="14.25" customHeight="1">
      <c r="A6135" s="2">
        <v>6134</v>
      </c>
      <c r="B6135" s="2" t="s">
        <v>8700</v>
      </c>
      <c r="C6135" s="2">
        <f>YEAR(Data!$D6135)</f>
        <v>2013</v>
      </c>
      <c r="D6135" s="7">
        <v>41503</v>
      </c>
      <c r="E6135" s="7">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c r="W6135" t="str">
        <f>TEXT(Table_1[[#This Row],[Order Date]],"mmmm")</f>
        <v>August</v>
      </c>
    </row>
    <row r="6136" spans="1:23" ht="14.25" customHeight="1">
      <c r="A6136" s="2">
        <v>6135</v>
      </c>
      <c r="B6136" s="2" t="s">
        <v>8703</v>
      </c>
      <c r="C6136" s="2">
        <f>YEAR(Data!$D6136)</f>
        <v>2013</v>
      </c>
      <c r="D6136" s="7">
        <v>41583</v>
      </c>
      <c r="E6136" s="7">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c r="W6136" t="str">
        <f>TEXT(Table_1[[#This Row],[Order Date]],"mmmm")</f>
        <v>November</v>
      </c>
    </row>
    <row r="6137" spans="1:23" ht="14.25" customHeight="1">
      <c r="A6137" s="2">
        <v>6136</v>
      </c>
      <c r="B6137" s="2" t="s">
        <v>8704</v>
      </c>
      <c r="C6137" s="2">
        <f>YEAR(Data!$D6137)</f>
        <v>2012</v>
      </c>
      <c r="D6137" s="7">
        <v>41200</v>
      </c>
      <c r="E6137" s="7">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c r="W6137" t="str">
        <f>TEXT(Table_1[[#This Row],[Order Date]],"mmmm")</f>
        <v>October</v>
      </c>
    </row>
    <row r="6138" spans="1:23" ht="14.25" customHeight="1">
      <c r="A6138" s="2">
        <v>6137</v>
      </c>
      <c r="B6138" s="2" t="s">
        <v>8704</v>
      </c>
      <c r="C6138" s="2">
        <f>YEAR(Data!$D6138)</f>
        <v>2012</v>
      </c>
      <c r="D6138" s="7">
        <v>41200</v>
      </c>
      <c r="E6138" s="7">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c r="W6138" t="str">
        <f>TEXT(Table_1[[#This Row],[Order Date]],"mmmm")</f>
        <v>October</v>
      </c>
    </row>
    <row r="6139" spans="1:23" ht="14.25" customHeight="1">
      <c r="A6139" s="2">
        <v>6138</v>
      </c>
      <c r="B6139" s="2" t="s">
        <v>8705</v>
      </c>
      <c r="C6139" s="2">
        <f>YEAR(Data!$D6139)</f>
        <v>2013</v>
      </c>
      <c r="D6139" s="7">
        <v>41579</v>
      </c>
      <c r="E6139" s="7">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c r="W6139" t="str">
        <f>TEXT(Table_1[[#This Row],[Order Date]],"mmmm")</f>
        <v>November</v>
      </c>
    </row>
    <row r="6140" spans="1:23" ht="14.25" customHeight="1">
      <c r="A6140" s="2">
        <v>6139</v>
      </c>
      <c r="B6140" s="2" t="s">
        <v>8706</v>
      </c>
      <c r="C6140" s="2">
        <f>YEAR(Data!$D6140)</f>
        <v>2011</v>
      </c>
      <c r="D6140" s="7">
        <v>40632</v>
      </c>
      <c r="E6140" s="7">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c r="W6140" t="str">
        <f>TEXT(Table_1[[#This Row],[Order Date]],"mmmm")</f>
        <v>March</v>
      </c>
    </row>
    <row r="6141" spans="1:23" ht="14.25" customHeight="1">
      <c r="A6141" s="2">
        <v>6140</v>
      </c>
      <c r="B6141" s="2" t="s">
        <v>8707</v>
      </c>
      <c r="C6141" s="2">
        <f>YEAR(Data!$D6141)</f>
        <v>2012</v>
      </c>
      <c r="D6141" s="7">
        <v>41017</v>
      </c>
      <c r="E6141" s="7">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c r="W6141" t="str">
        <f>TEXT(Table_1[[#This Row],[Order Date]],"mmmm")</f>
        <v>April</v>
      </c>
    </row>
    <row r="6142" spans="1:23" ht="14.25" customHeight="1">
      <c r="A6142" s="2">
        <v>6141</v>
      </c>
      <c r="B6142" s="2" t="s">
        <v>8709</v>
      </c>
      <c r="C6142" s="2">
        <f>YEAR(Data!$D6142)</f>
        <v>2014</v>
      </c>
      <c r="D6142" s="7">
        <v>41830</v>
      </c>
      <c r="E6142" s="7">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c r="W6142" t="str">
        <f>TEXT(Table_1[[#This Row],[Order Date]],"mmmm")</f>
        <v>July</v>
      </c>
    </row>
    <row r="6143" spans="1:23" ht="14.25" customHeight="1">
      <c r="A6143" s="2">
        <v>6142</v>
      </c>
      <c r="B6143" s="2" t="s">
        <v>8709</v>
      </c>
      <c r="C6143" s="2">
        <f>YEAR(Data!$D6143)</f>
        <v>2014</v>
      </c>
      <c r="D6143" s="7">
        <v>41830</v>
      </c>
      <c r="E6143" s="7">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c r="W6143" t="str">
        <f>TEXT(Table_1[[#This Row],[Order Date]],"mmmm")</f>
        <v>July</v>
      </c>
    </row>
    <row r="6144" spans="1:23" ht="14.25" customHeight="1">
      <c r="A6144" s="2">
        <v>6143</v>
      </c>
      <c r="B6144" s="2" t="s">
        <v>8709</v>
      </c>
      <c r="C6144" s="2">
        <f>YEAR(Data!$D6144)</f>
        <v>2014</v>
      </c>
      <c r="D6144" s="7">
        <v>41830</v>
      </c>
      <c r="E6144" s="7">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c r="W6144" t="str">
        <f>TEXT(Table_1[[#This Row],[Order Date]],"mmmm")</f>
        <v>July</v>
      </c>
    </row>
    <row r="6145" spans="1:23" ht="14.25" customHeight="1">
      <c r="A6145" s="2">
        <v>6144</v>
      </c>
      <c r="B6145" s="2" t="s">
        <v>8709</v>
      </c>
      <c r="C6145" s="2">
        <f>YEAR(Data!$D6145)</f>
        <v>2014</v>
      </c>
      <c r="D6145" s="7">
        <v>41830</v>
      </c>
      <c r="E6145" s="7">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c r="W6145" t="str">
        <f>TEXT(Table_1[[#This Row],[Order Date]],"mmmm")</f>
        <v>July</v>
      </c>
    </row>
    <row r="6146" spans="1:23" ht="14.25" customHeight="1">
      <c r="A6146" s="2">
        <v>6145</v>
      </c>
      <c r="B6146" s="2" t="s">
        <v>8710</v>
      </c>
      <c r="C6146" s="2">
        <f>YEAR(Data!$D6146)</f>
        <v>2014</v>
      </c>
      <c r="D6146" s="7">
        <v>41818</v>
      </c>
      <c r="E6146" s="7">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c r="W6146" t="str">
        <f>TEXT(Table_1[[#This Row],[Order Date]],"mmmm")</f>
        <v>June</v>
      </c>
    </row>
    <row r="6147" spans="1:23" ht="14.25" customHeight="1">
      <c r="A6147" s="2">
        <v>6146</v>
      </c>
      <c r="B6147" s="2" t="s">
        <v>8711</v>
      </c>
      <c r="C6147" s="2">
        <f>YEAR(Data!$D6147)</f>
        <v>2011</v>
      </c>
      <c r="D6147" s="7">
        <v>40899</v>
      </c>
      <c r="E6147" s="7">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c r="W6147" t="str">
        <f>TEXT(Table_1[[#This Row],[Order Date]],"mmmm")</f>
        <v>December</v>
      </c>
    </row>
    <row r="6148" spans="1:23" ht="14.25" customHeight="1">
      <c r="A6148" s="2">
        <v>6147</v>
      </c>
      <c r="B6148" s="2" t="s">
        <v>8712</v>
      </c>
      <c r="C6148" s="2">
        <f>YEAR(Data!$D6148)</f>
        <v>2014</v>
      </c>
      <c r="D6148" s="7">
        <v>41965</v>
      </c>
      <c r="E6148" s="7">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c r="W6148" t="str">
        <f>TEXT(Table_1[[#This Row],[Order Date]],"mmmm")</f>
        <v>November</v>
      </c>
    </row>
    <row r="6149" spans="1:23" ht="14.25" customHeight="1">
      <c r="A6149" s="2">
        <v>6148</v>
      </c>
      <c r="B6149" s="2" t="s">
        <v>8712</v>
      </c>
      <c r="C6149" s="2">
        <f>YEAR(Data!$D6149)</f>
        <v>2014</v>
      </c>
      <c r="D6149" s="7">
        <v>41965</v>
      </c>
      <c r="E6149" s="7">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c r="W6149" t="str">
        <f>TEXT(Table_1[[#This Row],[Order Date]],"mmmm")</f>
        <v>November</v>
      </c>
    </row>
    <row r="6150" spans="1:23" ht="14.25" customHeight="1">
      <c r="A6150" s="2">
        <v>6149</v>
      </c>
      <c r="B6150" s="2" t="s">
        <v>8713</v>
      </c>
      <c r="C6150" s="2">
        <f>YEAR(Data!$D6150)</f>
        <v>2013</v>
      </c>
      <c r="D6150" s="7">
        <v>41453</v>
      </c>
      <c r="E6150" s="7">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c r="W6150" t="str">
        <f>TEXT(Table_1[[#This Row],[Order Date]],"mmmm")</f>
        <v>June</v>
      </c>
    </row>
    <row r="6151" spans="1:23" ht="14.25" customHeight="1">
      <c r="A6151" s="2">
        <v>6150</v>
      </c>
      <c r="B6151" s="2" t="s">
        <v>8714</v>
      </c>
      <c r="C6151" s="2">
        <f>YEAR(Data!$D6151)</f>
        <v>2014</v>
      </c>
      <c r="D6151" s="7">
        <v>42002</v>
      </c>
      <c r="E6151" s="7">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c r="W6151" t="str">
        <f>TEXT(Table_1[[#This Row],[Order Date]],"mmmm")</f>
        <v>December</v>
      </c>
    </row>
    <row r="6152" spans="1:23" ht="14.25" customHeight="1">
      <c r="A6152" s="2">
        <v>6151</v>
      </c>
      <c r="B6152" s="2" t="s">
        <v>8715</v>
      </c>
      <c r="C6152" s="2">
        <f>YEAR(Data!$D6152)</f>
        <v>2013</v>
      </c>
      <c r="D6152" s="7">
        <v>41373</v>
      </c>
      <c r="E6152" s="7">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c r="W6152" t="str">
        <f>TEXT(Table_1[[#This Row],[Order Date]],"mmmm")</f>
        <v>April</v>
      </c>
    </row>
    <row r="6153" spans="1:23" ht="14.25" customHeight="1">
      <c r="A6153" s="2">
        <v>6152</v>
      </c>
      <c r="B6153" s="2" t="s">
        <v>8716</v>
      </c>
      <c r="C6153" s="2">
        <f>YEAR(Data!$D6153)</f>
        <v>2011</v>
      </c>
      <c r="D6153" s="7">
        <v>40620</v>
      </c>
      <c r="E6153" s="7">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c r="W6153" t="str">
        <f>TEXT(Table_1[[#This Row],[Order Date]],"mmmm")</f>
        <v>March</v>
      </c>
    </row>
    <row r="6154" spans="1:23" ht="14.25" customHeight="1">
      <c r="A6154" s="2">
        <v>6153</v>
      </c>
      <c r="B6154" s="2" t="s">
        <v>8717</v>
      </c>
      <c r="C6154" s="2">
        <f>YEAR(Data!$D6154)</f>
        <v>2014</v>
      </c>
      <c r="D6154" s="7">
        <v>41824</v>
      </c>
      <c r="E6154" s="7">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c r="W6154" t="str">
        <f>TEXT(Table_1[[#This Row],[Order Date]],"mmmm")</f>
        <v>July</v>
      </c>
    </row>
    <row r="6155" spans="1:23" ht="14.25" customHeight="1">
      <c r="A6155" s="2">
        <v>6154</v>
      </c>
      <c r="B6155" s="2" t="s">
        <v>8718</v>
      </c>
      <c r="C6155" s="2">
        <f>YEAR(Data!$D6155)</f>
        <v>2014</v>
      </c>
      <c r="D6155" s="7">
        <v>41750</v>
      </c>
      <c r="E6155" s="7">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c r="W6155" t="str">
        <f>TEXT(Table_1[[#This Row],[Order Date]],"mmmm")</f>
        <v>April</v>
      </c>
    </row>
    <row r="6156" spans="1:23" ht="14.25" customHeight="1">
      <c r="A6156" s="2">
        <v>6155</v>
      </c>
      <c r="B6156" s="2" t="s">
        <v>8718</v>
      </c>
      <c r="C6156" s="2">
        <f>YEAR(Data!$D6156)</f>
        <v>2014</v>
      </c>
      <c r="D6156" s="7">
        <v>41750</v>
      </c>
      <c r="E6156" s="7">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c r="W6156" t="str">
        <f>TEXT(Table_1[[#This Row],[Order Date]],"mmmm")</f>
        <v>April</v>
      </c>
    </row>
    <row r="6157" spans="1:23" ht="14.25" customHeight="1">
      <c r="A6157" s="2">
        <v>6156</v>
      </c>
      <c r="B6157" s="2" t="s">
        <v>8718</v>
      </c>
      <c r="C6157" s="2">
        <f>YEAR(Data!$D6157)</f>
        <v>2014</v>
      </c>
      <c r="D6157" s="7">
        <v>41750</v>
      </c>
      <c r="E6157" s="7">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c r="W6157" t="str">
        <f>TEXT(Table_1[[#This Row],[Order Date]],"mmmm")</f>
        <v>April</v>
      </c>
    </row>
    <row r="6158" spans="1:23" ht="14.25" customHeight="1">
      <c r="A6158" s="2">
        <v>6157</v>
      </c>
      <c r="B6158" s="2" t="s">
        <v>8718</v>
      </c>
      <c r="C6158" s="2">
        <f>YEAR(Data!$D6158)</f>
        <v>2014</v>
      </c>
      <c r="D6158" s="7">
        <v>41750</v>
      </c>
      <c r="E6158" s="7">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c r="W6158" t="str">
        <f>TEXT(Table_1[[#This Row],[Order Date]],"mmmm")</f>
        <v>April</v>
      </c>
    </row>
    <row r="6159" spans="1:23" ht="14.25" customHeight="1">
      <c r="A6159" s="2">
        <v>6158</v>
      </c>
      <c r="B6159" s="2" t="s">
        <v>8719</v>
      </c>
      <c r="C6159" s="2">
        <f>YEAR(Data!$D6159)</f>
        <v>2013</v>
      </c>
      <c r="D6159" s="7">
        <v>41490</v>
      </c>
      <c r="E6159" s="7">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c r="W6159" t="str">
        <f>TEXT(Table_1[[#This Row],[Order Date]],"mmmm")</f>
        <v>August</v>
      </c>
    </row>
    <row r="6160" spans="1:23" ht="14.25" customHeight="1">
      <c r="A6160" s="2">
        <v>6159</v>
      </c>
      <c r="B6160" s="2" t="s">
        <v>8719</v>
      </c>
      <c r="C6160" s="2">
        <f>YEAR(Data!$D6160)</f>
        <v>2013</v>
      </c>
      <c r="D6160" s="7">
        <v>41490</v>
      </c>
      <c r="E6160" s="7">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c r="W6160" t="str">
        <f>TEXT(Table_1[[#This Row],[Order Date]],"mmmm")</f>
        <v>August</v>
      </c>
    </row>
    <row r="6161" spans="1:23" ht="14.25" customHeight="1">
      <c r="A6161" s="2">
        <v>6160</v>
      </c>
      <c r="B6161" s="2" t="s">
        <v>8722</v>
      </c>
      <c r="C6161" s="2">
        <f>YEAR(Data!$D6161)</f>
        <v>2013</v>
      </c>
      <c r="D6161" s="7">
        <v>41612</v>
      </c>
      <c r="E6161" s="7">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c r="W6161" t="str">
        <f>TEXT(Table_1[[#This Row],[Order Date]],"mmmm")</f>
        <v>December</v>
      </c>
    </row>
    <row r="6162" spans="1:23" ht="14.25" customHeight="1">
      <c r="A6162" s="2">
        <v>6161</v>
      </c>
      <c r="B6162" s="2" t="s">
        <v>8723</v>
      </c>
      <c r="C6162" s="2">
        <f>YEAR(Data!$D6162)</f>
        <v>2011</v>
      </c>
      <c r="D6162" s="7">
        <v>40621</v>
      </c>
      <c r="E6162" s="7">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c r="W6162" t="str">
        <f>TEXT(Table_1[[#This Row],[Order Date]],"mmmm")</f>
        <v>March</v>
      </c>
    </row>
    <row r="6163" spans="1:23" ht="14.25" customHeight="1">
      <c r="A6163" s="2">
        <v>6162</v>
      </c>
      <c r="B6163" s="2" t="s">
        <v>8723</v>
      </c>
      <c r="C6163" s="2">
        <f>YEAR(Data!$D6163)</f>
        <v>2011</v>
      </c>
      <c r="D6163" s="7">
        <v>40621</v>
      </c>
      <c r="E6163" s="7">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c r="W6163" t="str">
        <f>TEXT(Table_1[[#This Row],[Order Date]],"mmmm")</f>
        <v>March</v>
      </c>
    </row>
    <row r="6164" spans="1:23" ht="14.25" customHeight="1">
      <c r="A6164" s="2">
        <v>6163</v>
      </c>
      <c r="B6164" s="2" t="s">
        <v>8723</v>
      </c>
      <c r="C6164" s="2">
        <f>YEAR(Data!$D6164)</f>
        <v>2011</v>
      </c>
      <c r="D6164" s="7">
        <v>40621</v>
      </c>
      <c r="E6164" s="7">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c r="W6164" t="str">
        <f>TEXT(Table_1[[#This Row],[Order Date]],"mmmm")</f>
        <v>March</v>
      </c>
    </row>
    <row r="6165" spans="1:23" ht="14.25" customHeight="1">
      <c r="A6165" s="2">
        <v>6164</v>
      </c>
      <c r="B6165" s="2" t="s">
        <v>8723</v>
      </c>
      <c r="C6165" s="2">
        <f>YEAR(Data!$D6165)</f>
        <v>2011</v>
      </c>
      <c r="D6165" s="7">
        <v>40621</v>
      </c>
      <c r="E6165" s="7">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c r="W6165" t="str">
        <f>TEXT(Table_1[[#This Row],[Order Date]],"mmmm")</f>
        <v>March</v>
      </c>
    </row>
    <row r="6166" spans="1:23" ht="14.25" customHeight="1">
      <c r="A6166" s="2">
        <v>6165</v>
      </c>
      <c r="B6166" s="2" t="s">
        <v>8723</v>
      </c>
      <c r="C6166" s="2">
        <f>YEAR(Data!$D6166)</f>
        <v>2011</v>
      </c>
      <c r="D6166" s="7">
        <v>40621</v>
      </c>
      <c r="E6166" s="7">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c r="W6166" t="str">
        <f>TEXT(Table_1[[#This Row],[Order Date]],"mmmm")</f>
        <v>March</v>
      </c>
    </row>
    <row r="6167" spans="1:23" ht="14.25" customHeight="1">
      <c r="A6167" s="2">
        <v>6166</v>
      </c>
      <c r="B6167" s="2" t="s">
        <v>8723</v>
      </c>
      <c r="C6167" s="2">
        <f>YEAR(Data!$D6167)</f>
        <v>2011</v>
      </c>
      <c r="D6167" s="7">
        <v>40621</v>
      </c>
      <c r="E6167" s="7">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c r="W6167" t="str">
        <f>TEXT(Table_1[[#This Row],[Order Date]],"mmmm")</f>
        <v>March</v>
      </c>
    </row>
    <row r="6168" spans="1:23" ht="14.25" customHeight="1">
      <c r="A6168" s="2">
        <v>6167</v>
      </c>
      <c r="B6168" s="2" t="s">
        <v>8723</v>
      </c>
      <c r="C6168" s="2">
        <f>YEAR(Data!$D6168)</f>
        <v>2011</v>
      </c>
      <c r="D6168" s="7">
        <v>40621</v>
      </c>
      <c r="E6168" s="7">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c r="W6168" t="str">
        <f>TEXT(Table_1[[#This Row],[Order Date]],"mmmm")</f>
        <v>March</v>
      </c>
    </row>
    <row r="6169" spans="1:23" ht="14.25" customHeight="1">
      <c r="A6169" s="2">
        <v>6168</v>
      </c>
      <c r="B6169" s="2" t="s">
        <v>8724</v>
      </c>
      <c r="C6169" s="2">
        <f>YEAR(Data!$D6169)</f>
        <v>2012</v>
      </c>
      <c r="D6169" s="7">
        <v>41019</v>
      </c>
      <c r="E6169" s="7">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c r="W6169" t="str">
        <f>TEXT(Table_1[[#This Row],[Order Date]],"mmmm")</f>
        <v>April</v>
      </c>
    </row>
    <row r="6170" spans="1:23" ht="14.25" customHeight="1">
      <c r="A6170" s="2">
        <v>6169</v>
      </c>
      <c r="B6170" s="2" t="s">
        <v>8725</v>
      </c>
      <c r="C6170" s="2">
        <f>YEAR(Data!$D6170)</f>
        <v>2012</v>
      </c>
      <c r="D6170" s="7">
        <v>41171</v>
      </c>
      <c r="E6170" s="7">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c r="W6170" t="str">
        <f>TEXT(Table_1[[#This Row],[Order Date]],"mmmm")</f>
        <v>September</v>
      </c>
    </row>
    <row r="6171" spans="1:23" ht="14.25" customHeight="1">
      <c r="A6171" s="2">
        <v>6170</v>
      </c>
      <c r="B6171" s="2" t="s">
        <v>8726</v>
      </c>
      <c r="C6171" s="2">
        <f>YEAR(Data!$D6171)</f>
        <v>2011</v>
      </c>
      <c r="D6171" s="7">
        <v>40782</v>
      </c>
      <c r="E6171" s="7">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c r="W6171" t="str">
        <f>TEXT(Table_1[[#This Row],[Order Date]],"mmmm")</f>
        <v>August</v>
      </c>
    </row>
    <row r="6172" spans="1:23" ht="14.25" customHeight="1">
      <c r="A6172" s="2">
        <v>6171</v>
      </c>
      <c r="B6172" s="2" t="s">
        <v>8727</v>
      </c>
      <c r="C6172" s="2">
        <f>YEAR(Data!$D6172)</f>
        <v>2013</v>
      </c>
      <c r="D6172" s="7">
        <v>41628</v>
      </c>
      <c r="E6172" s="7">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c r="W6172" t="str">
        <f>TEXT(Table_1[[#This Row],[Order Date]],"mmmm")</f>
        <v>December</v>
      </c>
    </row>
    <row r="6173" spans="1:23" ht="14.25" customHeight="1">
      <c r="A6173" s="2">
        <v>6172</v>
      </c>
      <c r="B6173" s="2" t="s">
        <v>8727</v>
      </c>
      <c r="C6173" s="2">
        <f>YEAR(Data!$D6173)</f>
        <v>2013</v>
      </c>
      <c r="D6173" s="7">
        <v>41628</v>
      </c>
      <c r="E6173" s="7">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c r="W6173" t="str">
        <f>TEXT(Table_1[[#This Row],[Order Date]],"mmmm")</f>
        <v>December</v>
      </c>
    </row>
    <row r="6174" spans="1:23" ht="14.25" customHeight="1">
      <c r="A6174" s="2">
        <v>6173</v>
      </c>
      <c r="B6174" s="2" t="s">
        <v>8730</v>
      </c>
      <c r="C6174" s="2">
        <f>YEAR(Data!$D6174)</f>
        <v>2011</v>
      </c>
      <c r="D6174" s="7">
        <v>40757</v>
      </c>
      <c r="E6174" s="7">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c r="W6174" t="str">
        <f>TEXT(Table_1[[#This Row],[Order Date]],"mmmm")</f>
        <v>August</v>
      </c>
    </row>
    <row r="6175" spans="1:23" ht="14.25" customHeight="1">
      <c r="A6175" s="2">
        <v>6174</v>
      </c>
      <c r="B6175" s="2" t="s">
        <v>8730</v>
      </c>
      <c r="C6175" s="2">
        <f>YEAR(Data!$D6175)</f>
        <v>2011</v>
      </c>
      <c r="D6175" s="7">
        <v>40757</v>
      </c>
      <c r="E6175" s="7">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c r="W6175" t="str">
        <f>TEXT(Table_1[[#This Row],[Order Date]],"mmmm")</f>
        <v>August</v>
      </c>
    </row>
    <row r="6176" spans="1:23" ht="14.25" customHeight="1">
      <c r="A6176" s="2">
        <v>6175</v>
      </c>
      <c r="B6176" s="2" t="s">
        <v>8730</v>
      </c>
      <c r="C6176" s="2">
        <f>YEAR(Data!$D6176)</f>
        <v>2011</v>
      </c>
      <c r="D6176" s="7">
        <v>40757</v>
      </c>
      <c r="E6176" s="7">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c r="W6176" t="str">
        <f>TEXT(Table_1[[#This Row],[Order Date]],"mmmm")</f>
        <v>August</v>
      </c>
    </row>
    <row r="6177" spans="1:23" ht="14.25" customHeight="1">
      <c r="A6177" s="2">
        <v>6176</v>
      </c>
      <c r="B6177" s="2" t="s">
        <v>8731</v>
      </c>
      <c r="C6177" s="2">
        <f>YEAR(Data!$D6177)</f>
        <v>2012</v>
      </c>
      <c r="D6177" s="7">
        <v>41173</v>
      </c>
      <c r="E6177" s="7">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c r="W6177" t="str">
        <f>TEXT(Table_1[[#This Row],[Order Date]],"mmmm")</f>
        <v>September</v>
      </c>
    </row>
    <row r="6178" spans="1:23" ht="14.25" customHeight="1">
      <c r="A6178" s="2">
        <v>6177</v>
      </c>
      <c r="B6178" s="2" t="s">
        <v>8731</v>
      </c>
      <c r="C6178" s="2">
        <f>YEAR(Data!$D6178)</f>
        <v>2012</v>
      </c>
      <c r="D6178" s="7">
        <v>41173</v>
      </c>
      <c r="E6178" s="7">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c r="W6178" t="str">
        <f>TEXT(Table_1[[#This Row],[Order Date]],"mmmm")</f>
        <v>September</v>
      </c>
    </row>
    <row r="6179" spans="1:23" ht="14.25" customHeight="1">
      <c r="A6179" s="2">
        <v>6178</v>
      </c>
      <c r="B6179" s="2" t="s">
        <v>8731</v>
      </c>
      <c r="C6179" s="2">
        <f>YEAR(Data!$D6179)</f>
        <v>2012</v>
      </c>
      <c r="D6179" s="7">
        <v>41173</v>
      </c>
      <c r="E6179" s="7">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c r="W6179" t="str">
        <f>TEXT(Table_1[[#This Row],[Order Date]],"mmmm")</f>
        <v>September</v>
      </c>
    </row>
    <row r="6180" spans="1:23" ht="14.25" customHeight="1">
      <c r="A6180" s="2">
        <v>6179</v>
      </c>
      <c r="B6180" s="2" t="s">
        <v>8731</v>
      </c>
      <c r="C6180" s="2">
        <f>YEAR(Data!$D6180)</f>
        <v>2012</v>
      </c>
      <c r="D6180" s="7">
        <v>41173</v>
      </c>
      <c r="E6180" s="7">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c r="W6180" t="str">
        <f>TEXT(Table_1[[#This Row],[Order Date]],"mmmm")</f>
        <v>September</v>
      </c>
    </row>
    <row r="6181" spans="1:23" ht="14.25" customHeight="1">
      <c r="A6181" s="2">
        <v>6180</v>
      </c>
      <c r="B6181" s="2" t="s">
        <v>8731</v>
      </c>
      <c r="C6181" s="2">
        <f>YEAR(Data!$D6181)</f>
        <v>2012</v>
      </c>
      <c r="D6181" s="7">
        <v>41173</v>
      </c>
      <c r="E6181" s="7">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c r="W6181" t="str">
        <f>TEXT(Table_1[[#This Row],[Order Date]],"mmmm")</f>
        <v>September</v>
      </c>
    </row>
    <row r="6182" spans="1:23" ht="14.25" customHeight="1">
      <c r="A6182" s="2">
        <v>6181</v>
      </c>
      <c r="B6182" s="2" t="s">
        <v>8731</v>
      </c>
      <c r="C6182" s="2">
        <f>YEAR(Data!$D6182)</f>
        <v>2012</v>
      </c>
      <c r="D6182" s="7">
        <v>41173</v>
      </c>
      <c r="E6182" s="7">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c r="W6182" t="str">
        <f>TEXT(Table_1[[#This Row],[Order Date]],"mmmm")</f>
        <v>September</v>
      </c>
    </row>
    <row r="6183" spans="1:23" ht="14.25" customHeight="1">
      <c r="A6183" s="2">
        <v>6182</v>
      </c>
      <c r="B6183" s="2" t="s">
        <v>8731</v>
      </c>
      <c r="C6183" s="2">
        <f>YEAR(Data!$D6183)</f>
        <v>2012</v>
      </c>
      <c r="D6183" s="7">
        <v>41173</v>
      </c>
      <c r="E6183" s="7">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c r="W6183" t="str">
        <f>TEXT(Table_1[[#This Row],[Order Date]],"mmmm")</f>
        <v>September</v>
      </c>
    </row>
    <row r="6184" spans="1:23" ht="14.25" customHeight="1">
      <c r="A6184" s="2">
        <v>6183</v>
      </c>
      <c r="B6184" s="2" t="s">
        <v>8731</v>
      </c>
      <c r="C6184" s="2">
        <f>YEAR(Data!$D6184)</f>
        <v>2012</v>
      </c>
      <c r="D6184" s="7">
        <v>41173</v>
      </c>
      <c r="E6184" s="7">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c r="W6184" t="str">
        <f>TEXT(Table_1[[#This Row],[Order Date]],"mmmm")</f>
        <v>September</v>
      </c>
    </row>
    <row r="6185" spans="1:23" ht="14.25" customHeight="1">
      <c r="A6185" s="2">
        <v>6184</v>
      </c>
      <c r="B6185" s="2" t="s">
        <v>8731</v>
      </c>
      <c r="C6185" s="2">
        <f>YEAR(Data!$D6185)</f>
        <v>2012</v>
      </c>
      <c r="D6185" s="7">
        <v>41173</v>
      </c>
      <c r="E6185" s="7">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c r="W6185" t="str">
        <f>TEXT(Table_1[[#This Row],[Order Date]],"mmmm")</f>
        <v>September</v>
      </c>
    </row>
    <row r="6186" spans="1:23" ht="14.25" customHeight="1">
      <c r="A6186" s="2">
        <v>6185</v>
      </c>
      <c r="B6186" s="2" t="s">
        <v>8734</v>
      </c>
      <c r="C6186" s="2">
        <f>YEAR(Data!$D6186)</f>
        <v>2013</v>
      </c>
      <c r="D6186" s="7">
        <v>41620</v>
      </c>
      <c r="E6186" s="7">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c r="W6186" t="str">
        <f>TEXT(Table_1[[#This Row],[Order Date]],"mmmm")</f>
        <v>December</v>
      </c>
    </row>
    <row r="6187" spans="1:23" ht="14.25" customHeight="1">
      <c r="A6187" s="2">
        <v>6186</v>
      </c>
      <c r="B6187" s="2" t="s">
        <v>8735</v>
      </c>
      <c r="C6187" s="2">
        <f>YEAR(Data!$D6187)</f>
        <v>2012</v>
      </c>
      <c r="D6187" s="7">
        <v>41128</v>
      </c>
      <c r="E6187" s="7">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c r="W6187" t="str">
        <f>TEXT(Table_1[[#This Row],[Order Date]],"mmmm")</f>
        <v>August</v>
      </c>
    </row>
    <row r="6188" spans="1:23" ht="14.25" customHeight="1">
      <c r="A6188" s="2">
        <v>6187</v>
      </c>
      <c r="B6188" s="2" t="s">
        <v>8736</v>
      </c>
      <c r="C6188" s="2">
        <f>YEAR(Data!$D6188)</f>
        <v>2012</v>
      </c>
      <c r="D6188" s="7">
        <v>41228</v>
      </c>
      <c r="E6188" s="7">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c r="W6188" t="str">
        <f>TEXT(Table_1[[#This Row],[Order Date]],"mmmm")</f>
        <v>November</v>
      </c>
    </row>
    <row r="6189" spans="1:23" ht="14.25" customHeight="1">
      <c r="A6189" s="2">
        <v>6188</v>
      </c>
      <c r="B6189" s="2" t="s">
        <v>8736</v>
      </c>
      <c r="C6189" s="2">
        <f>YEAR(Data!$D6189)</f>
        <v>2012</v>
      </c>
      <c r="D6189" s="7">
        <v>41228</v>
      </c>
      <c r="E6189" s="7">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c r="W6189" t="str">
        <f>TEXT(Table_1[[#This Row],[Order Date]],"mmmm")</f>
        <v>November</v>
      </c>
    </row>
    <row r="6190" spans="1:23" ht="14.25" customHeight="1">
      <c r="A6190" s="2">
        <v>6189</v>
      </c>
      <c r="B6190" s="2" t="s">
        <v>8736</v>
      </c>
      <c r="C6190" s="2">
        <f>YEAR(Data!$D6190)</f>
        <v>2012</v>
      </c>
      <c r="D6190" s="7">
        <v>41228</v>
      </c>
      <c r="E6190" s="7">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c r="W6190" t="str">
        <f>TEXT(Table_1[[#This Row],[Order Date]],"mmmm")</f>
        <v>November</v>
      </c>
    </row>
    <row r="6191" spans="1:23" ht="14.25" customHeight="1">
      <c r="A6191" s="2">
        <v>6190</v>
      </c>
      <c r="B6191" s="2" t="s">
        <v>8737</v>
      </c>
      <c r="C6191" s="2">
        <f>YEAR(Data!$D6191)</f>
        <v>2014</v>
      </c>
      <c r="D6191" s="7">
        <v>41734</v>
      </c>
      <c r="E6191" s="7">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c r="W6191" t="str">
        <f>TEXT(Table_1[[#This Row],[Order Date]],"mmmm")</f>
        <v>April</v>
      </c>
    </row>
    <row r="6192" spans="1:23" ht="14.25" customHeight="1">
      <c r="A6192" s="2">
        <v>6191</v>
      </c>
      <c r="B6192" s="2" t="s">
        <v>8739</v>
      </c>
      <c r="C6192" s="2">
        <f>YEAR(Data!$D6192)</f>
        <v>2013</v>
      </c>
      <c r="D6192" s="7">
        <v>41633</v>
      </c>
      <c r="E6192" s="7">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c r="W6192" t="str">
        <f>TEXT(Table_1[[#This Row],[Order Date]],"mmmm")</f>
        <v>December</v>
      </c>
    </row>
    <row r="6193" spans="1:23" ht="14.25" customHeight="1">
      <c r="A6193" s="2">
        <v>6192</v>
      </c>
      <c r="B6193" s="2" t="s">
        <v>8740</v>
      </c>
      <c r="C6193" s="2">
        <f>YEAR(Data!$D6193)</f>
        <v>2014</v>
      </c>
      <c r="D6193" s="7">
        <v>41987</v>
      </c>
      <c r="E6193" s="7">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c r="W6193" t="str">
        <f>TEXT(Table_1[[#This Row],[Order Date]],"mmmm")</f>
        <v>December</v>
      </c>
    </row>
    <row r="6194" spans="1:23" ht="14.25" customHeight="1">
      <c r="A6194" s="2">
        <v>6193</v>
      </c>
      <c r="B6194" s="2" t="s">
        <v>8741</v>
      </c>
      <c r="C6194" s="2">
        <f>YEAR(Data!$D6194)</f>
        <v>2014</v>
      </c>
      <c r="D6194" s="7">
        <v>41996</v>
      </c>
      <c r="E6194" s="7">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c r="W6194" t="str">
        <f>TEXT(Table_1[[#This Row],[Order Date]],"mmmm")</f>
        <v>December</v>
      </c>
    </row>
    <row r="6195" spans="1:23" ht="14.25" customHeight="1">
      <c r="A6195" s="2">
        <v>6194</v>
      </c>
      <c r="B6195" s="2" t="s">
        <v>8741</v>
      </c>
      <c r="C6195" s="2">
        <f>YEAR(Data!$D6195)</f>
        <v>2014</v>
      </c>
      <c r="D6195" s="7">
        <v>41996</v>
      </c>
      <c r="E6195" s="7">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c r="W6195" t="str">
        <f>TEXT(Table_1[[#This Row],[Order Date]],"mmmm")</f>
        <v>December</v>
      </c>
    </row>
    <row r="6196" spans="1:23" ht="14.25" customHeight="1">
      <c r="A6196" s="2">
        <v>6195</v>
      </c>
      <c r="B6196" s="2" t="s">
        <v>8741</v>
      </c>
      <c r="C6196" s="2">
        <f>YEAR(Data!$D6196)</f>
        <v>2014</v>
      </c>
      <c r="D6196" s="7">
        <v>41996</v>
      </c>
      <c r="E6196" s="7">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c r="W6196" t="str">
        <f>TEXT(Table_1[[#This Row],[Order Date]],"mmmm")</f>
        <v>December</v>
      </c>
    </row>
    <row r="6197" spans="1:23" ht="14.25" customHeight="1">
      <c r="A6197" s="2">
        <v>6196</v>
      </c>
      <c r="B6197" s="2" t="s">
        <v>8742</v>
      </c>
      <c r="C6197" s="2">
        <f>YEAR(Data!$D6197)</f>
        <v>2014</v>
      </c>
      <c r="D6197" s="7">
        <v>41934</v>
      </c>
      <c r="E6197" s="7">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c r="W6197" t="str">
        <f>TEXT(Table_1[[#This Row],[Order Date]],"mmmm")</f>
        <v>October</v>
      </c>
    </row>
    <row r="6198" spans="1:23" ht="14.25" customHeight="1">
      <c r="A6198" s="2">
        <v>6197</v>
      </c>
      <c r="B6198" s="2" t="s">
        <v>8742</v>
      </c>
      <c r="C6198" s="2">
        <f>YEAR(Data!$D6198)</f>
        <v>2014</v>
      </c>
      <c r="D6198" s="7">
        <v>41934</v>
      </c>
      <c r="E6198" s="7">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c r="W6198" t="str">
        <f>TEXT(Table_1[[#This Row],[Order Date]],"mmmm")</f>
        <v>October</v>
      </c>
    </row>
    <row r="6199" spans="1:23" ht="14.25" customHeight="1">
      <c r="A6199" s="2">
        <v>6198</v>
      </c>
      <c r="B6199" s="2" t="s">
        <v>8743</v>
      </c>
      <c r="C6199" s="2">
        <f>YEAR(Data!$D6199)</f>
        <v>2012</v>
      </c>
      <c r="D6199" s="7">
        <v>41226</v>
      </c>
      <c r="E6199" s="7">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c r="W6199" t="str">
        <f>TEXT(Table_1[[#This Row],[Order Date]],"mmmm")</f>
        <v>November</v>
      </c>
    </row>
    <row r="6200" spans="1:23" ht="14.25" customHeight="1">
      <c r="A6200" s="2">
        <v>6199</v>
      </c>
      <c r="B6200" s="2" t="s">
        <v>8743</v>
      </c>
      <c r="C6200" s="2">
        <f>YEAR(Data!$D6200)</f>
        <v>2012</v>
      </c>
      <c r="D6200" s="7">
        <v>41226</v>
      </c>
      <c r="E6200" s="7">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c r="W6200" t="str">
        <f>TEXT(Table_1[[#This Row],[Order Date]],"mmmm")</f>
        <v>November</v>
      </c>
    </row>
    <row r="6201" spans="1:23" ht="14.25" customHeight="1">
      <c r="A6201" s="2">
        <v>6200</v>
      </c>
      <c r="B6201" s="2" t="s">
        <v>8743</v>
      </c>
      <c r="C6201" s="2">
        <f>YEAR(Data!$D6201)</f>
        <v>2012</v>
      </c>
      <c r="D6201" s="7">
        <v>41226</v>
      </c>
      <c r="E6201" s="7">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c r="W6201" t="str">
        <f>TEXT(Table_1[[#This Row],[Order Date]],"mmmm")</f>
        <v>November</v>
      </c>
    </row>
    <row r="6202" spans="1:23" ht="14.25" customHeight="1">
      <c r="A6202" s="2">
        <v>6201</v>
      </c>
      <c r="B6202" s="2" t="s">
        <v>8744</v>
      </c>
      <c r="C6202" s="2">
        <f>YEAR(Data!$D6202)</f>
        <v>2012</v>
      </c>
      <c r="D6202" s="7">
        <v>41015</v>
      </c>
      <c r="E6202" s="7">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c r="W6202" t="str">
        <f>TEXT(Table_1[[#This Row],[Order Date]],"mmmm")</f>
        <v>April</v>
      </c>
    </row>
    <row r="6203" spans="1:23" ht="14.25" customHeight="1">
      <c r="A6203" s="2">
        <v>6202</v>
      </c>
      <c r="B6203" s="2" t="s">
        <v>8744</v>
      </c>
      <c r="C6203" s="2">
        <f>YEAR(Data!$D6203)</f>
        <v>2012</v>
      </c>
      <c r="D6203" s="7">
        <v>41015</v>
      </c>
      <c r="E6203" s="7">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c r="W6203" t="str">
        <f>TEXT(Table_1[[#This Row],[Order Date]],"mmmm")</f>
        <v>April</v>
      </c>
    </row>
    <row r="6204" spans="1:23" ht="14.25" customHeight="1">
      <c r="A6204" s="2">
        <v>6203</v>
      </c>
      <c r="B6204" s="2" t="s">
        <v>8745</v>
      </c>
      <c r="C6204" s="2">
        <f>YEAR(Data!$D6204)</f>
        <v>2013</v>
      </c>
      <c r="D6204" s="7">
        <v>41625</v>
      </c>
      <c r="E6204" s="7">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c r="W6204" t="str">
        <f>TEXT(Table_1[[#This Row],[Order Date]],"mmmm")</f>
        <v>December</v>
      </c>
    </row>
    <row r="6205" spans="1:23" ht="14.25" customHeight="1">
      <c r="A6205" s="2">
        <v>6204</v>
      </c>
      <c r="B6205" s="2" t="s">
        <v>8746</v>
      </c>
      <c r="C6205" s="2">
        <f>YEAR(Data!$D6205)</f>
        <v>2013</v>
      </c>
      <c r="D6205" s="7">
        <v>41569</v>
      </c>
      <c r="E6205" s="7">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c r="W6205" t="str">
        <f>TEXT(Table_1[[#This Row],[Order Date]],"mmmm")</f>
        <v>October</v>
      </c>
    </row>
    <row r="6206" spans="1:23" ht="14.25" customHeight="1">
      <c r="A6206" s="2">
        <v>6205</v>
      </c>
      <c r="B6206" s="2" t="s">
        <v>8747</v>
      </c>
      <c r="C6206" s="2">
        <f>YEAR(Data!$D6206)</f>
        <v>2014</v>
      </c>
      <c r="D6206" s="7">
        <v>41975</v>
      </c>
      <c r="E6206" s="7">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c r="W6206" t="str">
        <f>TEXT(Table_1[[#This Row],[Order Date]],"mmmm")</f>
        <v>December</v>
      </c>
    </row>
    <row r="6207" spans="1:23" ht="14.25" customHeight="1">
      <c r="A6207" s="2">
        <v>6206</v>
      </c>
      <c r="B6207" s="2" t="s">
        <v>8748</v>
      </c>
      <c r="C6207" s="2">
        <f>YEAR(Data!$D6207)</f>
        <v>2013</v>
      </c>
      <c r="D6207" s="7">
        <v>41568</v>
      </c>
      <c r="E6207" s="7">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c r="W6207" t="str">
        <f>TEXT(Table_1[[#This Row],[Order Date]],"mmmm")</f>
        <v>October</v>
      </c>
    </row>
    <row r="6208" spans="1:23" ht="14.25" customHeight="1">
      <c r="A6208" s="2">
        <v>6207</v>
      </c>
      <c r="B6208" s="2" t="s">
        <v>8748</v>
      </c>
      <c r="C6208" s="2">
        <f>YEAR(Data!$D6208)</f>
        <v>2013</v>
      </c>
      <c r="D6208" s="7">
        <v>41568</v>
      </c>
      <c r="E6208" s="7">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c r="W6208" t="str">
        <f>TEXT(Table_1[[#This Row],[Order Date]],"mmmm")</f>
        <v>October</v>
      </c>
    </row>
    <row r="6209" spans="1:23" ht="14.25" customHeight="1">
      <c r="A6209" s="2">
        <v>6208</v>
      </c>
      <c r="B6209" s="2" t="s">
        <v>8748</v>
      </c>
      <c r="C6209" s="2">
        <f>YEAR(Data!$D6209)</f>
        <v>2013</v>
      </c>
      <c r="D6209" s="7">
        <v>41568</v>
      </c>
      <c r="E6209" s="7">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c r="W6209" t="str">
        <f>TEXT(Table_1[[#This Row],[Order Date]],"mmmm")</f>
        <v>October</v>
      </c>
    </row>
    <row r="6210" spans="1:23" ht="14.25" customHeight="1">
      <c r="A6210" s="2">
        <v>6209</v>
      </c>
      <c r="B6210" s="2" t="s">
        <v>8749</v>
      </c>
      <c r="C6210" s="2">
        <f>YEAR(Data!$D6210)</f>
        <v>2014</v>
      </c>
      <c r="D6210" s="7">
        <v>41912</v>
      </c>
      <c r="E6210" s="7">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c r="W6210" t="str">
        <f>TEXT(Table_1[[#This Row],[Order Date]],"mmmm")</f>
        <v>September</v>
      </c>
    </row>
    <row r="6211" spans="1:23" ht="14.25" customHeight="1">
      <c r="A6211" s="2">
        <v>6210</v>
      </c>
      <c r="B6211" s="2" t="s">
        <v>8750</v>
      </c>
      <c r="C6211" s="2">
        <f>YEAR(Data!$D6211)</f>
        <v>2014</v>
      </c>
      <c r="D6211" s="7">
        <v>41870</v>
      </c>
      <c r="E6211" s="7">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c r="W6211" t="str">
        <f>TEXT(Table_1[[#This Row],[Order Date]],"mmmm")</f>
        <v>August</v>
      </c>
    </row>
    <row r="6212" spans="1:23" ht="14.25" customHeight="1">
      <c r="A6212" s="2">
        <v>6211</v>
      </c>
      <c r="B6212" s="2" t="s">
        <v>8750</v>
      </c>
      <c r="C6212" s="2">
        <f>YEAR(Data!$D6212)</f>
        <v>2014</v>
      </c>
      <c r="D6212" s="7">
        <v>41870</v>
      </c>
      <c r="E6212" s="7">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c r="W6212" t="str">
        <f>TEXT(Table_1[[#This Row],[Order Date]],"mmmm")</f>
        <v>August</v>
      </c>
    </row>
    <row r="6213" spans="1:23" ht="14.25" customHeight="1">
      <c r="A6213" s="2">
        <v>6212</v>
      </c>
      <c r="B6213" s="2" t="s">
        <v>8750</v>
      </c>
      <c r="C6213" s="2">
        <f>YEAR(Data!$D6213)</f>
        <v>2014</v>
      </c>
      <c r="D6213" s="7">
        <v>41870</v>
      </c>
      <c r="E6213" s="7">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c r="W6213" t="str">
        <f>TEXT(Table_1[[#This Row],[Order Date]],"mmmm")</f>
        <v>August</v>
      </c>
    </row>
    <row r="6214" spans="1:23" ht="14.25" customHeight="1">
      <c r="A6214" s="2">
        <v>6213</v>
      </c>
      <c r="B6214" s="2" t="s">
        <v>8751</v>
      </c>
      <c r="C6214" s="2">
        <f>YEAR(Data!$D6214)</f>
        <v>2014</v>
      </c>
      <c r="D6214" s="7">
        <v>41956</v>
      </c>
      <c r="E6214" s="7">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c r="W6214" t="str">
        <f>TEXT(Table_1[[#This Row],[Order Date]],"mmmm")</f>
        <v>November</v>
      </c>
    </row>
    <row r="6215" spans="1:23" ht="14.25" customHeight="1">
      <c r="A6215" s="2">
        <v>6214</v>
      </c>
      <c r="B6215" s="2" t="s">
        <v>8751</v>
      </c>
      <c r="C6215" s="2">
        <f>YEAR(Data!$D6215)</f>
        <v>2014</v>
      </c>
      <c r="D6215" s="7">
        <v>41956</v>
      </c>
      <c r="E6215" s="7">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c r="W6215" t="str">
        <f>TEXT(Table_1[[#This Row],[Order Date]],"mmmm")</f>
        <v>November</v>
      </c>
    </row>
    <row r="6216" spans="1:23" ht="14.25" customHeight="1">
      <c r="A6216" s="2">
        <v>6215</v>
      </c>
      <c r="B6216" s="2" t="s">
        <v>8753</v>
      </c>
      <c r="C6216" s="2">
        <f>YEAR(Data!$D6216)</f>
        <v>2011</v>
      </c>
      <c r="D6216" s="7">
        <v>40827</v>
      </c>
      <c r="E6216" s="7">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c r="W6216" t="str">
        <f>TEXT(Table_1[[#This Row],[Order Date]],"mmmm")</f>
        <v>October</v>
      </c>
    </row>
    <row r="6217" spans="1:23" ht="14.25" customHeight="1">
      <c r="A6217" s="2">
        <v>6216</v>
      </c>
      <c r="B6217" s="2" t="s">
        <v>8754</v>
      </c>
      <c r="C6217" s="2">
        <f>YEAR(Data!$D6217)</f>
        <v>2012</v>
      </c>
      <c r="D6217" s="7">
        <v>41241</v>
      </c>
      <c r="E6217" s="7">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c r="W6217" t="str">
        <f>TEXT(Table_1[[#This Row],[Order Date]],"mmmm")</f>
        <v>November</v>
      </c>
    </row>
    <row r="6218" spans="1:23" ht="14.25" customHeight="1">
      <c r="A6218" s="2">
        <v>6217</v>
      </c>
      <c r="B6218" s="2" t="s">
        <v>8754</v>
      </c>
      <c r="C6218" s="2">
        <f>YEAR(Data!$D6218)</f>
        <v>2012</v>
      </c>
      <c r="D6218" s="7">
        <v>41241</v>
      </c>
      <c r="E6218" s="7">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c r="W6218" t="str">
        <f>TEXT(Table_1[[#This Row],[Order Date]],"mmmm")</f>
        <v>November</v>
      </c>
    </row>
    <row r="6219" spans="1:23" ht="14.25" customHeight="1">
      <c r="A6219" s="2">
        <v>6218</v>
      </c>
      <c r="B6219" s="2" t="s">
        <v>8755</v>
      </c>
      <c r="C6219" s="2">
        <f>YEAR(Data!$D6219)</f>
        <v>2012</v>
      </c>
      <c r="D6219" s="7">
        <v>41117</v>
      </c>
      <c r="E6219" s="7">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c r="W6219" t="str">
        <f>TEXT(Table_1[[#This Row],[Order Date]],"mmmm")</f>
        <v>July</v>
      </c>
    </row>
    <row r="6220" spans="1:23" ht="14.25" customHeight="1">
      <c r="A6220" s="2">
        <v>6219</v>
      </c>
      <c r="B6220" s="2" t="s">
        <v>8756</v>
      </c>
      <c r="C6220" s="2">
        <f>YEAR(Data!$D6220)</f>
        <v>2013</v>
      </c>
      <c r="D6220" s="7">
        <v>41568</v>
      </c>
      <c r="E6220" s="7">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c r="W6220" t="str">
        <f>TEXT(Table_1[[#This Row],[Order Date]],"mmmm")</f>
        <v>October</v>
      </c>
    </row>
    <row r="6221" spans="1:23" ht="14.25" customHeight="1">
      <c r="A6221" s="2">
        <v>6220</v>
      </c>
      <c r="B6221" s="2" t="s">
        <v>8756</v>
      </c>
      <c r="C6221" s="2">
        <f>YEAR(Data!$D6221)</f>
        <v>2013</v>
      </c>
      <c r="D6221" s="7">
        <v>41568</v>
      </c>
      <c r="E6221" s="7">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c r="W6221" t="str">
        <f>TEXT(Table_1[[#This Row],[Order Date]],"mmmm")</f>
        <v>October</v>
      </c>
    </row>
    <row r="6222" spans="1:23" ht="14.25" customHeight="1">
      <c r="A6222" s="2">
        <v>6221</v>
      </c>
      <c r="B6222" s="2" t="s">
        <v>8756</v>
      </c>
      <c r="C6222" s="2">
        <f>YEAR(Data!$D6222)</f>
        <v>2013</v>
      </c>
      <c r="D6222" s="7">
        <v>41568</v>
      </c>
      <c r="E6222" s="7">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c r="W6222" t="str">
        <f>TEXT(Table_1[[#This Row],[Order Date]],"mmmm")</f>
        <v>October</v>
      </c>
    </row>
    <row r="6223" spans="1:23" ht="14.25" customHeight="1">
      <c r="A6223" s="2">
        <v>6222</v>
      </c>
      <c r="B6223" s="2" t="s">
        <v>8757</v>
      </c>
      <c r="C6223" s="2">
        <f>YEAR(Data!$D6223)</f>
        <v>2014</v>
      </c>
      <c r="D6223" s="7">
        <v>41897</v>
      </c>
      <c r="E6223" s="7">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c r="W6223" t="str">
        <f>TEXT(Table_1[[#This Row],[Order Date]],"mmmm")</f>
        <v>September</v>
      </c>
    </row>
    <row r="6224" spans="1:23" ht="14.25" customHeight="1">
      <c r="A6224" s="2">
        <v>6223</v>
      </c>
      <c r="B6224" s="2" t="s">
        <v>8758</v>
      </c>
      <c r="C6224" s="2">
        <f>YEAR(Data!$D6224)</f>
        <v>2014</v>
      </c>
      <c r="D6224" s="7">
        <v>41997</v>
      </c>
      <c r="E6224" s="7">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c r="W6224" t="str">
        <f>TEXT(Table_1[[#This Row],[Order Date]],"mmmm")</f>
        <v>December</v>
      </c>
    </row>
    <row r="6225" spans="1:23" ht="14.25" customHeight="1">
      <c r="A6225" s="2">
        <v>6224</v>
      </c>
      <c r="B6225" s="2" t="s">
        <v>8758</v>
      </c>
      <c r="C6225" s="2">
        <f>YEAR(Data!$D6225)</f>
        <v>2014</v>
      </c>
      <c r="D6225" s="7">
        <v>41997</v>
      </c>
      <c r="E6225" s="7">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c r="W6225" t="str">
        <f>TEXT(Table_1[[#This Row],[Order Date]],"mmmm")</f>
        <v>December</v>
      </c>
    </row>
    <row r="6226" spans="1:23" ht="14.25" customHeight="1">
      <c r="A6226" s="2">
        <v>6225</v>
      </c>
      <c r="B6226" s="2" t="s">
        <v>8758</v>
      </c>
      <c r="C6226" s="2">
        <f>YEAR(Data!$D6226)</f>
        <v>2014</v>
      </c>
      <c r="D6226" s="7">
        <v>41997</v>
      </c>
      <c r="E6226" s="7">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c r="W6226" t="str">
        <f>TEXT(Table_1[[#This Row],[Order Date]],"mmmm")</f>
        <v>December</v>
      </c>
    </row>
    <row r="6227" spans="1:23" ht="14.25" customHeight="1">
      <c r="A6227" s="2">
        <v>6226</v>
      </c>
      <c r="B6227" s="2" t="s">
        <v>8760</v>
      </c>
      <c r="C6227" s="2">
        <f>YEAR(Data!$D6227)</f>
        <v>2012</v>
      </c>
      <c r="D6227" s="7">
        <v>41187</v>
      </c>
      <c r="E6227" s="7">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c r="W6227" t="str">
        <f>TEXT(Table_1[[#This Row],[Order Date]],"mmmm")</f>
        <v>October</v>
      </c>
    </row>
    <row r="6228" spans="1:23" ht="14.25" customHeight="1">
      <c r="A6228" s="2">
        <v>6227</v>
      </c>
      <c r="B6228" s="2" t="s">
        <v>8760</v>
      </c>
      <c r="C6228" s="2">
        <f>YEAR(Data!$D6228)</f>
        <v>2012</v>
      </c>
      <c r="D6228" s="7">
        <v>41187</v>
      </c>
      <c r="E6228" s="7">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c r="W6228" t="str">
        <f>TEXT(Table_1[[#This Row],[Order Date]],"mmmm")</f>
        <v>October</v>
      </c>
    </row>
    <row r="6229" spans="1:23" ht="14.25" customHeight="1">
      <c r="A6229" s="2">
        <v>6228</v>
      </c>
      <c r="B6229" s="2" t="s">
        <v>8761</v>
      </c>
      <c r="C6229" s="2">
        <f>YEAR(Data!$D6229)</f>
        <v>2011</v>
      </c>
      <c r="D6229" s="7">
        <v>40849</v>
      </c>
      <c r="E6229" s="7">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c r="W6229" t="str">
        <f>TEXT(Table_1[[#This Row],[Order Date]],"mmmm")</f>
        <v>November</v>
      </c>
    </row>
    <row r="6230" spans="1:23" ht="14.25" customHeight="1">
      <c r="A6230" s="2">
        <v>6229</v>
      </c>
      <c r="B6230" s="2" t="s">
        <v>8762</v>
      </c>
      <c r="C6230" s="2">
        <f>YEAR(Data!$D6230)</f>
        <v>2013</v>
      </c>
      <c r="D6230" s="7">
        <v>41296</v>
      </c>
      <c r="E6230" s="7">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c r="W6230" t="str">
        <f>TEXT(Table_1[[#This Row],[Order Date]],"mmmm")</f>
        <v>January</v>
      </c>
    </row>
    <row r="6231" spans="1:23" ht="14.25" customHeight="1">
      <c r="A6231" s="2">
        <v>6230</v>
      </c>
      <c r="B6231" s="2" t="s">
        <v>8762</v>
      </c>
      <c r="C6231" s="2">
        <f>YEAR(Data!$D6231)</f>
        <v>2013</v>
      </c>
      <c r="D6231" s="7">
        <v>41296</v>
      </c>
      <c r="E6231" s="7">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c r="W6231" t="str">
        <f>TEXT(Table_1[[#This Row],[Order Date]],"mmmm")</f>
        <v>January</v>
      </c>
    </row>
    <row r="6232" spans="1:23" ht="14.25" customHeight="1">
      <c r="A6232" s="2">
        <v>6231</v>
      </c>
      <c r="B6232" s="2" t="s">
        <v>8763</v>
      </c>
      <c r="C6232" s="2">
        <f>YEAR(Data!$D6232)</f>
        <v>2014</v>
      </c>
      <c r="D6232" s="7">
        <v>41832</v>
      </c>
      <c r="E6232" s="7">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c r="W6232" t="str">
        <f>TEXT(Table_1[[#This Row],[Order Date]],"mmmm")</f>
        <v>July</v>
      </c>
    </row>
    <row r="6233" spans="1:23" ht="14.25" customHeight="1">
      <c r="A6233" s="2">
        <v>6232</v>
      </c>
      <c r="B6233" s="2" t="s">
        <v>8765</v>
      </c>
      <c r="C6233" s="2">
        <f>YEAR(Data!$D6233)</f>
        <v>2014</v>
      </c>
      <c r="D6233" s="7">
        <v>41894</v>
      </c>
      <c r="E6233" s="7">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c r="W6233" t="str">
        <f>TEXT(Table_1[[#This Row],[Order Date]],"mmmm")</f>
        <v>September</v>
      </c>
    </row>
    <row r="6234" spans="1:23" ht="14.25" customHeight="1">
      <c r="A6234" s="2">
        <v>6233</v>
      </c>
      <c r="B6234" s="2" t="s">
        <v>8765</v>
      </c>
      <c r="C6234" s="2">
        <f>YEAR(Data!$D6234)</f>
        <v>2014</v>
      </c>
      <c r="D6234" s="7">
        <v>41894</v>
      </c>
      <c r="E6234" s="7">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c r="W6234" t="str">
        <f>TEXT(Table_1[[#This Row],[Order Date]],"mmmm")</f>
        <v>September</v>
      </c>
    </row>
    <row r="6235" spans="1:23" ht="14.25" customHeight="1">
      <c r="A6235" s="2">
        <v>6234</v>
      </c>
      <c r="B6235" s="2" t="s">
        <v>8765</v>
      </c>
      <c r="C6235" s="2">
        <f>YEAR(Data!$D6235)</f>
        <v>2014</v>
      </c>
      <c r="D6235" s="7">
        <v>41894</v>
      </c>
      <c r="E6235" s="7">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c r="W6235" t="str">
        <f>TEXT(Table_1[[#This Row],[Order Date]],"mmmm")</f>
        <v>September</v>
      </c>
    </row>
    <row r="6236" spans="1:23" ht="14.25" customHeight="1">
      <c r="A6236" s="2">
        <v>6235</v>
      </c>
      <c r="B6236" s="2" t="s">
        <v>8765</v>
      </c>
      <c r="C6236" s="2">
        <f>YEAR(Data!$D6236)</f>
        <v>2014</v>
      </c>
      <c r="D6236" s="7">
        <v>41894</v>
      </c>
      <c r="E6236" s="7">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c r="W6236" t="str">
        <f>TEXT(Table_1[[#This Row],[Order Date]],"mmmm")</f>
        <v>September</v>
      </c>
    </row>
    <row r="6237" spans="1:23" ht="14.25" customHeight="1">
      <c r="A6237" s="2">
        <v>6236</v>
      </c>
      <c r="B6237" s="2" t="s">
        <v>8765</v>
      </c>
      <c r="C6237" s="2">
        <f>YEAR(Data!$D6237)</f>
        <v>2014</v>
      </c>
      <c r="D6237" s="7">
        <v>41894</v>
      </c>
      <c r="E6237" s="7">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c r="W6237" t="str">
        <f>TEXT(Table_1[[#This Row],[Order Date]],"mmmm")</f>
        <v>September</v>
      </c>
    </row>
    <row r="6238" spans="1:23" ht="14.25" customHeight="1">
      <c r="A6238" s="2">
        <v>6237</v>
      </c>
      <c r="B6238" s="2" t="s">
        <v>8768</v>
      </c>
      <c r="C6238" s="2">
        <f>YEAR(Data!$D6238)</f>
        <v>2013</v>
      </c>
      <c r="D6238" s="7">
        <v>41328</v>
      </c>
      <c r="E6238" s="7">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c r="W6238" t="str">
        <f>TEXT(Table_1[[#This Row],[Order Date]],"mmmm")</f>
        <v>February</v>
      </c>
    </row>
    <row r="6239" spans="1:23" ht="14.25" customHeight="1">
      <c r="A6239" s="2">
        <v>6238</v>
      </c>
      <c r="B6239" s="2" t="s">
        <v>8769</v>
      </c>
      <c r="C6239" s="2">
        <f>YEAR(Data!$D6239)</f>
        <v>2013</v>
      </c>
      <c r="D6239" s="7">
        <v>41296</v>
      </c>
      <c r="E6239" s="7">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c r="W6239" t="str">
        <f>TEXT(Table_1[[#This Row],[Order Date]],"mmmm")</f>
        <v>January</v>
      </c>
    </row>
    <row r="6240" spans="1:23" ht="14.25" customHeight="1">
      <c r="A6240" s="2">
        <v>6239</v>
      </c>
      <c r="B6240" s="2" t="s">
        <v>8770</v>
      </c>
      <c r="C6240" s="2">
        <f>YEAR(Data!$D6240)</f>
        <v>2012</v>
      </c>
      <c r="D6240" s="7">
        <v>41255</v>
      </c>
      <c r="E6240" s="7">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c r="W6240" t="str">
        <f>TEXT(Table_1[[#This Row],[Order Date]],"mmmm")</f>
        <v>December</v>
      </c>
    </row>
    <row r="6241" spans="1:23" ht="14.25" customHeight="1">
      <c r="A6241" s="2">
        <v>6240</v>
      </c>
      <c r="B6241" s="2" t="s">
        <v>8770</v>
      </c>
      <c r="C6241" s="2">
        <f>YEAR(Data!$D6241)</f>
        <v>2012</v>
      </c>
      <c r="D6241" s="7">
        <v>41255</v>
      </c>
      <c r="E6241" s="7">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c r="W6241" t="str">
        <f>TEXT(Table_1[[#This Row],[Order Date]],"mmmm")</f>
        <v>December</v>
      </c>
    </row>
    <row r="6242" spans="1:23" ht="14.25" customHeight="1">
      <c r="A6242" s="2">
        <v>6241</v>
      </c>
      <c r="B6242" s="2" t="s">
        <v>8771</v>
      </c>
      <c r="C6242" s="2">
        <f>YEAR(Data!$D6242)</f>
        <v>2013</v>
      </c>
      <c r="D6242" s="7">
        <v>41577</v>
      </c>
      <c r="E6242" s="7">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c r="W6242" t="str">
        <f>TEXT(Table_1[[#This Row],[Order Date]],"mmmm")</f>
        <v>October</v>
      </c>
    </row>
    <row r="6243" spans="1:23" ht="14.25" customHeight="1">
      <c r="A6243" s="2">
        <v>6242</v>
      </c>
      <c r="B6243" s="2" t="s">
        <v>8772</v>
      </c>
      <c r="C6243" s="2">
        <f>YEAR(Data!$D6243)</f>
        <v>2014</v>
      </c>
      <c r="D6243" s="7">
        <v>41788</v>
      </c>
      <c r="E6243" s="7">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c r="W6243" t="str">
        <f>TEXT(Table_1[[#This Row],[Order Date]],"mmmm")</f>
        <v>May</v>
      </c>
    </row>
    <row r="6244" spans="1:23" ht="14.25" customHeight="1">
      <c r="A6244" s="2">
        <v>6243</v>
      </c>
      <c r="B6244" s="2" t="s">
        <v>8773</v>
      </c>
      <c r="C6244" s="2">
        <f>YEAR(Data!$D6244)</f>
        <v>2011</v>
      </c>
      <c r="D6244" s="7">
        <v>40898</v>
      </c>
      <c r="E6244" s="7">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c r="W6244" t="str">
        <f>TEXT(Table_1[[#This Row],[Order Date]],"mmmm")</f>
        <v>December</v>
      </c>
    </row>
    <row r="6245" spans="1:23" ht="14.25" customHeight="1">
      <c r="A6245" s="2">
        <v>6244</v>
      </c>
      <c r="B6245" s="2" t="s">
        <v>8774</v>
      </c>
      <c r="C6245" s="2">
        <f>YEAR(Data!$D6245)</f>
        <v>2013</v>
      </c>
      <c r="D6245" s="7">
        <v>41603</v>
      </c>
      <c r="E6245" s="7">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c r="W6245" t="str">
        <f>TEXT(Table_1[[#This Row],[Order Date]],"mmmm")</f>
        <v>November</v>
      </c>
    </row>
    <row r="6246" spans="1:23" ht="14.25" customHeight="1">
      <c r="A6246" s="2">
        <v>6245</v>
      </c>
      <c r="B6246" s="2" t="s">
        <v>8775</v>
      </c>
      <c r="C6246" s="2">
        <f>YEAR(Data!$D6246)</f>
        <v>2012</v>
      </c>
      <c r="D6246" s="7">
        <v>41233</v>
      </c>
      <c r="E6246" s="7">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c r="W6246" t="str">
        <f>TEXT(Table_1[[#This Row],[Order Date]],"mmmm")</f>
        <v>November</v>
      </c>
    </row>
    <row r="6247" spans="1:23" ht="14.25" customHeight="1">
      <c r="A6247" s="2">
        <v>6246</v>
      </c>
      <c r="B6247" s="2" t="s">
        <v>8775</v>
      </c>
      <c r="C6247" s="2">
        <f>YEAR(Data!$D6247)</f>
        <v>2012</v>
      </c>
      <c r="D6247" s="7">
        <v>41233</v>
      </c>
      <c r="E6247" s="7">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c r="W6247" t="str">
        <f>TEXT(Table_1[[#This Row],[Order Date]],"mmmm")</f>
        <v>November</v>
      </c>
    </row>
    <row r="6248" spans="1:23" ht="14.25" customHeight="1">
      <c r="A6248" s="2">
        <v>6247</v>
      </c>
      <c r="B6248" s="2" t="s">
        <v>8775</v>
      </c>
      <c r="C6248" s="2">
        <f>YEAR(Data!$D6248)</f>
        <v>2012</v>
      </c>
      <c r="D6248" s="7">
        <v>41233</v>
      </c>
      <c r="E6248" s="7">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c r="W6248" t="str">
        <f>TEXT(Table_1[[#This Row],[Order Date]],"mmmm")</f>
        <v>November</v>
      </c>
    </row>
    <row r="6249" spans="1:23" ht="14.25" customHeight="1">
      <c r="A6249" s="2">
        <v>6248</v>
      </c>
      <c r="B6249" s="2" t="s">
        <v>8776</v>
      </c>
      <c r="C6249" s="2">
        <f>YEAR(Data!$D6249)</f>
        <v>2014</v>
      </c>
      <c r="D6249" s="7">
        <v>41789</v>
      </c>
      <c r="E6249" s="7">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c r="W6249" t="str">
        <f>TEXT(Table_1[[#This Row],[Order Date]],"mmmm")</f>
        <v>May</v>
      </c>
    </row>
    <row r="6250" spans="1:23" ht="14.25" customHeight="1">
      <c r="A6250" s="2">
        <v>6249</v>
      </c>
      <c r="B6250" s="2" t="s">
        <v>8776</v>
      </c>
      <c r="C6250" s="2">
        <f>YEAR(Data!$D6250)</f>
        <v>2014</v>
      </c>
      <c r="D6250" s="7">
        <v>41789</v>
      </c>
      <c r="E6250" s="7">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c r="W6250" t="str">
        <f>TEXT(Table_1[[#This Row],[Order Date]],"mmmm")</f>
        <v>May</v>
      </c>
    </row>
    <row r="6251" spans="1:23" ht="14.25" customHeight="1">
      <c r="A6251" s="2">
        <v>6250</v>
      </c>
      <c r="B6251" s="2" t="s">
        <v>8776</v>
      </c>
      <c r="C6251" s="2">
        <f>YEAR(Data!$D6251)</f>
        <v>2014</v>
      </c>
      <c r="D6251" s="7">
        <v>41789</v>
      </c>
      <c r="E6251" s="7">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c r="W6251" t="str">
        <f>TEXT(Table_1[[#This Row],[Order Date]],"mmmm")</f>
        <v>May</v>
      </c>
    </row>
    <row r="6252" spans="1:23" ht="14.25" customHeight="1">
      <c r="A6252" s="2">
        <v>6251</v>
      </c>
      <c r="B6252" s="2" t="s">
        <v>8776</v>
      </c>
      <c r="C6252" s="2">
        <f>YEAR(Data!$D6252)</f>
        <v>2014</v>
      </c>
      <c r="D6252" s="7">
        <v>41789</v>
      </c>
      <c r="E6252" s="7">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c r="W6252" t="str">
        <f>TEXT(Table_1[[#This Row],[Order Date]],"mmmm")</f>
        <v>May</v>
      </c>
    </row>
    <row r="6253" spans="1:23" ht="14.25" customHeight="1">
      <c r="A6253" s="2">
        <v>6252</v>
      </c>
      <c r="B6253" s="2" t="s">
        <v>8779</v>
      </c>
      <c r="C6253" s="2">
        <f>YEAR(Data!$D6253)</f>
        <v>2011</v>
      </c>
      <c r="D6253" s="7">
        <v>40879</v>
      </c>
      <c r="E6253" s="7">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c r="W6253" t="str">
        <f>TEXT(Table_1[[#This Row],[Order Date]],"mmmm")</f>
        <v>December</v>
      </c>
    </row>
    <row r="6254" spans="1:23" ht="14.25" customHeight="1">
      <c r="A6254" s="2">
        <v>6253</v>
      </c>
      <c r="B6254" s="2" t="s">
        <v>8780</v>
      </c>
      <c r="C6254" s="2">
        <f>YEAR(Data!$D6254)</f>
        <v>2011</v>
      </c>
      <c r="D6254" s="7">
        <v>40640</v>
      </c>
      <c r="E6254" s="7">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c r="W6254" t="str">
        <f>TEXT(Table_1[[#This Row],[Order Date]],"mmmm")</f>
        <v>April</v>
      </c>
    </row>
    <row r="6255" spans="1:23" ht="14.25" customHeight="1">
      <c r="A6255" s="2">
        <v>6254</v>
      </c>
      <c r="B6255" s="2" t="s">
        <v>8780</v>
      </c>
      <c r="C6255" s="2">
        <f>YEAR(Data!$D6255)</f>
        <v>2011</v>
      </c>
      <c r="D6255" s="7">
        <v>40640</v>
      </c>
      <c r="E6255" s="7">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c r="W6255" t="str">
        <f>TEXT(Table_1[[#This Row],[Order Date]],"mmmm")</f>
        <v>April</v>
      </c>
    </row>
    <row r="6256" spans="1:23" ht="14.25" customHeight="1">
      <c r="A6256" s="2">
        <v>6255</v>
      </c>
      <c r="B6256" s="2" t="s">
        <v>8781</v>
      </c>
      <c r="C6256" s="2">
        <f>YEAR(Data!$D6256)</f>
        <v>2012</v>
      </c>
      <c r="D6256" s="7">
        <v>41160</v>
      </c>
      <c r="E6256" s="7">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c r="W6256" t="str">
        <f>TEXT(Table_1[[#This Row],[Order Date]],"mmmm")</f>
        <v>September</v>
      </c>
    </row>
    <row r="6257" spans="1:23" ht="14.25" customHeight="1">
      <c r="A6257" s="2">
        <v>6256</v>
      </c>
      <c r="B6257" s="2" t="s">
        <v>8782</v>
      </c>
      <c r="C6257" s="2">
        <f>YEAR(Data!$D6257)</f>
        <v>2014</v>
      </c>
      <c r="D6257" s="7">
        <v>41892</v>
      </c>
      <c r="E6257" s="7">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c r="W6257" t="str">
        <f>TEXT(Table_1[[#This Row],[Order Date]],"mmmm")</f>
        <v>September</v>
      </c>
    </row>
    <row r="6258" spans="1:23" ht="14.25" customHeight="1">
      <c r="A6258" s="2">
        <v>6257</v>
      </c>
      <c r="B6258" s="2" t="s">
        <v>8783</v>
      </c>
      <c r="C6258" s="2">
        <f>YEAR(Data!$D6258)</f>
        <v>2012</v>
      </c>
      <c r="D6258" s="7">
        <v>41158</v>
      </c>
      <c r="E6258" s="7">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c r="W6258" t="str">
        <f>TEXT(Table_1[[#This Row],[Order Date]],"mmmm")</f>
        <v>September</v>
      </c>
    </row>
    <row r="6259" spans="1:23" ht="14.25" customHeight="1">
      <c r="A6259" s="2">
        <v>6258</v>
      </c>
      <c r="B6259" s="2" t="s">
        <v>8784</v>
      </c>
      <c r="C6259" s="2">
        <f>YEAR(Data!$D6259)</f>
        <v>2014</v>
      </c>
      <c r="D6259" s="7">
        <v>41946</v>
      </c>
      <c r="E6259" s="7">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c r="W6259" t="str">
        <f>TEXT(Table_1[[#This Row],[Order Date]],"mmmm")</f>
        <v>November</v>
      </c>
    </row>
    <row r="6260" spans="1:23" ht="14.25" customHeight="1">
      <c r="A6260" s="2">
        <v>6259</v>
      </c>
      <c r="B6260" s="2" t="s">
        <v>8785</v>
      </c>
      <c r="C6260" s="2">
        <f>YEAR(Data!$D6260)</f>
        <v>2012</v>
      </c>
      <c r="D6260" s="7">
        <v>40996</v>
      </c>
      <c r="E6260" s="7">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c r="W6260" t="str">
        <f>TEXT(Table_1[[#This Row],[Order Date]],"mmmm")</f>
        <v>March</v>
      </c>
    </row>
    <row r="6261" spans="1:23" ht="14.25" customHeight="1">
      <c r="A6261" s="2">
        <v>6260</v>
      </c>
      <c r="B6261" s="2" t="s">
        <v>8786</v>
      </c>
      <c r="C6261" s="2">
        <f>YEAR(Data!$D6261)</f>
        <v>2012</v>
      </c>
      <c r="D6261" s="7">
        <v>41134</v>
      </c>
      <c r="E6261" s="7">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c r="W6261" t="str">
        <f>TEXT(Table_1[[#This Row],[Order Date]],"mmmm")</f>
        <v>August</v>
      </c>
    </row>
    <row r="6262" spans="1:23" ht="14.25" customHeight="1">
      <c r="A6262" s="2">
        <v>6261</v>
      </c>
      <c r="B6262" s="2" t="s">
        <v>8787</v>
      </c>
      <c r="C6262" s="2">
        <f>YEAR(Data!$D6262)</f>
        <v>2012</v>
      </c>
      <c r="D6262" s="7">
        <v>41041</v>
      </c>
      <c r="E6262" s="7">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c r="W6262" t="str">
        <f>TEXT(Table_1[[#This Row],[Order Date]],"mmmm")</f>
        <v>May</v>
      </c>
    </row>
    <row r="6263" spans="1:23" ht="14.25" customHeight="1">
      <c r="A6263" s="2">
        <v>6262</v>
      </c>
      <c r="B6263" s="2" t="s">
        <v>8788</v>
      </c>
      <c r="C6263" s="2">
        <f>YEAR(Data!$D6263)</f>
        <v>2014</v>
      </c>
      <c r="D6263" s="7">
        <v>41844</v>
      </c>
      <c r="E6263" s="7">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c r="W6263" t="str">
        <f>TEXT(Table_1[[#This Row],[Order Date]],"mmmm")</f>
        <v>July</v>
      </c>
    </row>
    <row r="6264" spans="1:23" ht="14.25" customHeight="1">
      <c r="A6264" s="2">
        <v>6263</v>
      </c>
      <c r="B6264" s="2" t="s">
        <v>8789</v>
      </c>
      <c r="C6264" s="2">
        <f>YEAR(Data!$D6264)</f>
        <v>2013</v>
      </c>
      <c r="D6264" s="7">
        <v>41542</v>
      </c>
      <c r="E6264" s="7">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c r="W6264" t="str">
        <f>TEXT(Table_1[[#This Row],[Order Date]],"mmmm")</f>
        <v>September</v>
      </c>
    </row>
    <row r="6265" spans="1:23" ht="14.25" customHeight="1">
      <c r="A6265" s="2">
        <v>6264</v>
      </c>
      <c r="B6265" s="2" t="s">
        <v>8790</v>
      </c>
      <c r="C6265" s="2">
        <f>YEAR(Data!$D6265)</f>
        <v>2014</v>
      </c>
      <c r="D6265" s="7">
        <v>41765</v>
      </c>
      <c r="E6265" s="7">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c r="W6265" t="str">
        <f>TEXT(Table_1[[#This Row],[Order Date]],"mmmm")</f>
        <v>May</v>
      </c>
    </row>
    <row r="6266" spans="1:23" ht="14.25" customHeight="1">
      <c r="A6266" s="2">
        <v>6265</v>
      </c>
      <c r="B6266" s="2" t="s">
        <v>8791</v>
      </c>
      <c r="C6266" s="2">
        <f>YEAR(Data!$D6266)</f>
        <v>2013</v>
      </c>
      <c r="D6266" s="7">
        <v>41554</v>
      </c>
      <c r="E6266" s="7">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c r="W6266" t="str">
        <f>TEXT(Table_1[[#This Row],[Order Date]],"mmmm")</f>
        <v>October</v>
      </c>
    </row>
    <row r="6267" spans="1:23" ht="14.25" customHeight="1">
      <c r="A6267" s="2">
        <v>6266</v>
      </c>
      <c r="B6267" s="2" t="s">
        <v>8792</v>
      </c>
      <c r="C6267" s="2">
        <f>YEAR(Data!$D6267)</f>
        <v>2011</v>
      </c>
      <c r="D6267" s="7">
        <v>40850</v>
      </c>
      <c r="E6267" s="7">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c r="W6267" t="str">
        <f>TEXT(Table_1[[#This Row],[Order Date]],"mmmm")</f>
        <v>November</v>
      </c>
    </row>
    <row r="6268" spans="1:23" ht="14.25" customHeight="1">
      <c r="A6268" s="2">
        <v>6267</v>
      </c>
      <c r="B6268" s="2" t="s">
        <v>8792</v>
      </c>
      <c r="C6268" s="2">
        <f>YEAR(Data!$D6268)</f>
        <v>2011</v>
      </c>
      <c r="D6268" s="7">
        <v>40850</v>
      </c>
      <c r="E6268" s="7">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c r="W6268" t="str">
        <f>TEXT(Table_1[[#This Row],[Order Date]],"mmmm")</f>
        <v>November</v>
      </c>
    </row>
    <row r="6269" spans="1:23" ht="14.25" customHeight="1">
      <c r="A6269" s="2">
        <v>6268</v>
      </c>
      <c r="B6269" s="2" t="s">
        <v>8793</v>
      </c>
      <c r="C6269" s="2">
        <f>YEAR(Data!$D6269)</f>
        <v>2012</v>
      </c>
      <c r="D6269" s="7">
        <v>41183</v>
      </c>
      <c r="E6269" s="7">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c r="W6269" t="str">
        <f>TEXT(Table_1[[#This Row],[Order Date]],"mmmm")</f>
        <v>October</v>
      </c>
    </row>
    <row r="6270" spans="1:23" ht="14.25" customHeight="1">
      <c r="A6270" s="2">
        <v>6269</v>
      </c>
      <c r="B6270" s="2" t="s">
        <v>8793</v>
      </c>
      <c r="C6270" s="2">
        <f>YEAR(Data!$D6270)</f>
        <v>2012</v>
      </c>
      <c r="D6270" s="7">
        <v>41183</v>
      </c>
      <c r="E6270" s="7">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c r="W6270" t="str">
        <f>TEXT(Table_1[[#This Row],[Order Date]],"mmmm")</f>
        <v>October</v>
      </c>
    </row>
    <row r="6271" spans="1:23" ht="14.25" customHeight="1">
      <c r="A6271" s="2">
        <v>6270</v>
      </c>
      <c r="B6271" s="2" t="s">
        <v>8795</v>
      </c>
      <c r="C6271" s="2">
        <f>YEAR(Data!$D6271)</f>
        <v>2014</v>
      </c>
      <c r="D6271" s="7">
        <v>41976</v>
      </c>
      <c r="E6271" s="7">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c r="W6271" t="str">
        <f>TEXT(Table_1[[#This Row],[Order Date]],"mmmm")</f>
        <v>December</v>
      </c>
    </row>
    <row r="6272" spans="1:23" ht="14.25" customHeight="1">
      <c r="A6272" s="2">
        <v>6271</v>
      </c>
      <c r="B6272" s="2" t="s">
        <v>8795</v>
      </c>
      <c r="C6272" s="2">
        <f>YEAR(Data!$D6272)</f>
        <v>2014</v>
      </c>
      <c r="D6272" s="7">
        <v>41976</v>
      </c>
      <c r="E6272" s="7">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c r="W6272" t="str">
        <f>TEXT(Table_1[[#This Row],[Order Date]],"mmmm")</f>
        <v>December</v>
      </c>
    </row>
    <row r="6273" spans="1:23" ht="14.25" customHeight="1">
      <c r="A6273" s="2">
        <v>6272</v>
      </c>
      <c r="B6273" s="2" t="s">
        <v>8795</v>
      </c>
      <c r="C6273" s="2">
        <f>YEAR(Data!$D6273)</f>
        <v>2014</v>
      </c>
      <c r="D6273" s="7">
        <v>41976</v>
      </c>
      <c r="E6273" s="7">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c r="W6273" t="str">
        <f>TEXT(Table_1[[#This Row],[Order Date]],"mmmm")</f>
        <v>December</v>
      </c>
    </row>
    <row r="6274" spans="1:23" ht="14.25" customHeight="1">
      <c r="A6274" s="2">
        <v>6273</v>
      </c>
      <c r="B6274" s="2" t="s">
        <v>8796</v>
      </c>
      <c r="C6274" s="2">
        <f>YEAR(Data!$D6274)</f>
        <v>2014</v>
      </c>
      <c r="D6274" s="7">
        <v>41985</v>
      </c>
      <c r="E6274" s="7">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c r="W6274" t="str">
        <f>TEXT(Table_1[[#This Row],[Order Date]],"mmmm")</f>
        <v>December</v>
      </c>
    </row>
    <row r="6275" spans="1:23" ht="14.25" customHeight="1">
      <c r="A6275" s="2">
        <v>6274</v>
      </c>
      <c r="B6275" s="2" t="s">
        <v>8798</v>
      </c>
      <c r="C6275" s="2">
        <f>YEAR(Data!$D6275)</f>
        <v>2013</v>
      </c>
      <c r="D6275" s="7">
        <v>41473</v>
      </c>
      <c r="E6275" s="7">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c r="W6275" t="str">
        <f>TEXT(Table_1[[#This Row],[Order Date]],"mmmm")</f>
        <v>July</v>
      </c>
    </row>
    <row r="6276" spans="1:23" ht="14.25" customHeight="1">
      <c r="A6276" s="2">
        <v>6275</v>
      </c>
      <c r="B6276" s="2" t="s">
        <v>8798</v>
      </c>
      <c r="C6276" s="2">
        <f>YEAR(Data!$D6276)</f>
        <v>2013</v>
      </c>
      <c r="D6276" s="7">
        <v>41473</v>
      </c>
      <c r="E6276" s="7">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c r="W6276" t="str">
        <f>TEXT(Table_1[[#This Row],[Order Date]],"mmmm")</f>
        <v>July</v>
      </c>
    </row>
    <row r="6277" spans="1:23" ht="14.25" customHeight="1">
      <c r="A6277" s="2">
        <v>6276</v>
      </c>
      <c r="B6277" s="2" t="s">
        <v>8798</v>
      </c>
      <c r="C6277" s="2">
        <f>YEAR(Data!$D6277)</f>
        <v>2013</v>
      </c>
      <c r="D6277" s="7">
        <v>41473</v>
      </c>
      <c r="E6277" s="7">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c r="W6277" t="str">
        <f>TEXT(Table_1[[#This Row],[Order Date]],"mmmm")</f>
        <v>July</v>
      </c>
    </row>
    <row r="6278" spans="1:23" ht="14.25" customHeight="1">
      <c r="A6278" s="2">
        <v>6277</v>
      </c>
      <c r="B6278" s="2" t="s">
        <v>8798</v>
      </c>
      <c r="C6278" s="2">
        <f>YEAR(Data!$D6278)</f>
        <v>2013</v>
      </c>
      <c r="D6278" s="7">
        <v>41473</v>
      </c>
      <c r="E6278" s="7">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c r="W6278" t="str">
        <f>TEXT(Table_1[[#This Row],[Order Date]],"mmmm")</f>
        <v>July</v>
      </c>
    </row>
    <row r="6279" spans="1:23" ht="14.25" customHeight="1">
      <c r="A6279" s="2">
        <v>6278</v>
      </c>
      <c r="B6279" s="2" t="s">
        <v>8798</v>
      </c>
      <c r="C6279" s="2">
        <f>YEAR(Data!$D6279)</f>
        <v>2013</v>
      </c>
      <c r="D6279" s="7">
        <v>41473</v>
      </c>
      <c r="E6279" s="7">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c r="W6279" t="str">
        <f>TEXT(Table_1[[#This Row],[Order Date]],"mmmm")</f>
        <v>July</v>
      </c>
    </row>
    <row r="6280" spans="1:23" ht="14.25" customHeight="1">
      <c r="A6280" s="2">
        <v>6279</v>
      </c>
      <c r="B6280" s="2" t="s">
        <v>8798</v>
      </c>
      <c r="C6280" s="2">
        <f>YEAR(Data!$D6280)</f>
        <v>2013</v>
      </c>
      <c r="D6280" s="7">
        <v>41473</v>
      </c>
      <c r="E6280" s="7">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c r="W6280" t="str">
        <f>TEXT(Table_1[[#This Row],[Order Date]],"mmmm")</f>
        <v>July</v>
      </c>
    </row>
    <row r="6281" spans="1:23" ht="14.25" customHeight="1">
      <c r="A6281" s="2">
        <v>6280</v>
      </c>
      <c r="B6281" s="2" t="s">
        <v>8798</v>
      </c>
      <c r="C6281" s="2">
        <f>YEAR(Data!$D6281)</f>
        <v>2013</v>
      </c>
      <c r="D6281" s="7">
        <v>41473</v>
      </c>
      <c r="E6281" s="7">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c r="W6281" t="str">
        <f>TEXT(Table_1[[#This Row],[Order Date]],"mmmm")</f>
        <v>July</v>
      </c>
    </row>
    <row r="6282" spans="1:23" ht="14.25" customHeight="1">
      <c r="A6282" s="2">
        <v>6281</v>
      </c>
      <c r="B6282" s="2" t="s">
        <v>8801</v>
      </c>
      <c r="C6282" s="2">
        <f>YEAR(Data!$D6282)</f>
        <v>2014</v>
      </c>
      <c r="D6282" s="7">
        <v>41772</v>
      </c>
      <c r="E6282" s="7">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c r="W6282" t="str">
        <f>TEXT(Table_1[[#This Row],[Order Date]],"mmmm")</f>
        <v>May</v>
      </c>
    </row>
    <row r="6283" spans="1:23" ht="14.25" customHeight="1">
      <c r="A6283" s="2">
        <v>6282</v>
      </c>
      <c r="B6283" s="2" t="s">
        <v>8802</v>
      </c>
      <c r="C6283" s="2">
        <f>YEAR(Data!$D6283)</f>
        <v>2012</v>
      </c>
      <c r="D6283" s="7">
        <v>41233</v>
      </c>
      <c r="E6283" s="7">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c r="W6283" t="str">
        <f>TEXT(Table_1[[#This Row],[Order Date]],"mmmm")</f>
        <v>November</v>
      </c>
    </row>
    <row r="6284" spans="1:23" ht="14.25" customHeight="1">
      <c r="A6284" s="2">
        <v>6283</v>
      </c>
      <c r="B6284" s="2" t="s">
        <v>8802</v>
      </c>
      <c r="C6284" s="2">
        <f>YEAR(Data!$D6284)</f>
        <v>2012</v>
      </c>
      <c r="D6284" s="7">
        <v>41233</v>
      </c>
      <c r="E6284" s="7">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c r="W6284" t="str">
        <f>TEXT(Table_1[[#This Row],[Order Date]],"mmmm")</f>
        <v>November</v>
      </c>
    </row>
    <row r="6285" spans="1:23" ht="14.25" customHeight="1">
      <c r="A6285" s="2">
        <v>6284</v>
      </c>
      <c r="B6285" s="2" t="s">
        <v>8805</v>
      </c>
      <c r="C6285" s="2">
        <f>YEAR(Data!$D6285)</f>
        <v>2013</v>
      </c>
      <c r="D6285" s="7">
        <v>41542</v>
      </c>
      <c r="E6285" s="7">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c r="W6285" t="str">
        <f>TEXT(Table_1[[#This Row],[Order Date]],"mmmm")</f>
        <v>September</v>
      </c>
    </row>
    <row r="6286" spans="1:23" ht="14.25" customHeight="1">
      <c r="A6286" s="2">
        <v>6285</v>
      </c>
      <c r="B6286" s="2" t="s">
        <v>8805</v>
      </c>
      <c r="C6286" s="2">
        <f>YEAR(Data!$D6286)</f>
        <v>2013</v>
      </c>
      <c r="D6286" s="7">
        <v>41542</v>
      </c>
      <c r="E6286" s="7">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c r="W6286" t="str">
        <f>TEXT(Table_1[[#This Row],[Order Date]],"mmmm")</f>
        <v>September</v>
      </c>
    </row>
    <row r="6287" spans="1:23" ht="14.25" customHeight="1">
      <c r="A6287" s="2">
        <v>6286</v>
      </c>
      <c r="B6287" s="2" t="s">
        <v>8806</v>
      </c>
      <c r="C6287" s="2">
        <f>YEAR(Data!$D6287)</f>
        <v>2013</v>
      </c>
      <c r="D6287" s="7">
        <v>41569</v>
      </c>
      <c r="E6287" s="7">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c r="W6287" t="str">
        <f>TEXT(Table_1[[#This Row],[Order Date]],"mmmm")</f>
        <v>October</v>
      </c>
    </row>
    <row r="6288" spans="1:23" ht="14.25" customHeight="1">
      <c r="A6288" s="2">
        <v>6287</v>
      </c>
      <c r="B6288" s="2" t="s">
        <v>8807</v>
      </c>
      <c r="C6288" s="2">
        <f>YEAR(Data!$D6288)</f>
        <v>2013</v>
      </c>
      <c r="D6288" s="7">
        <v>41572</v>
      </c>
      <c r="E6288" s="7">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c r="W6288" t="str">
        <f>TEXT(Table_1[[#This Row],[Order Date]],"mmmm")</f>
        <v>October</v>
      </c>
    </row>
    <row r="6289" spans="1:23" ht="14.25" customHeight="1">
      <c r="A6289" s="2">
        <v>6288</v>
      </c>
      <c r="B6289" s="2" t="s">
        <v>8808</v>
      </c>
      <c r="C6289" s="2">
        <f>YEAR(Data!$D6289)</f>
        <v>2011</v>
      </c>
      <c r="D6289" s="7">
        <v>40732</v>
      </c>
      <c r="E6289" s="7">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c r="W6289" t="str">
        <f>TEXT(Table_1[[#This Row],[Order Date]],"mmmm")</f>
        <v>July</v>
      </c>
    </row>
    <row r="6290" spans="1:23" ht="14.25" customHeight="1">
      <c r="A6290" s="2">
        <v>6289</v>
      </c>
      <c r="B6290" s="2" t="s">
        <v>8808</v>
      </c>
      <c r="C6290" s="2">
        <f>YEAR(Data!$D6290)</f>
        <v>2011</v>
      </c>
      <c r="D6290" s="7">
        <v>40732</v>
      </c>
      <c r="E6290" s="7">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c r="W6290" t="str">
        <f>TEXT(Table_1[[#This Row],[Order Date]],"mmmm")</f>
        <v>July</v>
      </c>
    </row>
    <row r="6291" spans="1:23" ht="14.25" customHeight="1">
      <c r="A6291" s="2">
        <v>6290</v>
      </c>
      <c r="B6291" s="2" t="s">
        <v>8809</v>
      </c>
      <c r="C6291" s="2">
        <f>YEAR(Data!$D6291)</f>
        <v>2012</v>
      </c>
      <c r="D6291" s="7">
        <v>40981</v>
      </c>
      <c r="E6291" s="7">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c r="W6291" t="str">
        <f>TEXT(Table_1[[#This Row],[Order Date]],"mmmm")</f>
        <v>March</v>
      </c>
    </row>
    <row r="6292" spans="1:23" ht="14.25" customHeight="1">
      <c r="A6292" s="2">
        <v>6291</v>
      </c>
      <c r="B6292" s="2" t="s">
        <v>8809</v>
      </c>
      <c r="C6292" s="2">
        <f>YEAR(Data!$D6292)</f>
        <v>2012</v>
      </c>
      <c r="D6292" s="7">
        <v>40981</v>
      </c>
      <c r="E6292" s="7">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c r="W6292" t="str">
        <f>TEXT(Table_1[[#This Row],[Order Date]],"mmmm")</f>
        <v>March</v>
      </c>
    </row>
    <row r="6293" spans="1:23" ht="14.25" customHeight="1">
      <c r="A6293" s="2">
        <v>6292</v>
      </c>
      <c r="B6293" s="2" t="s">
        <v>8810</v>
      </c>
      <c r="C6293" s="2">
        <f>YEAR(Data!$D6293)</f>
        <v>2014</v>
      </c>
      <c r="D6293" s="7">
        <v>41976</v>
      </c>
      <c r="E6293" s="7">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c r="W6293" t="str">
        <f>TEXT(Table_1[[#This Row],[Order Date]],"mmmm")</f>
        <v>December</v>
      </c>
    </row>
    <row r="6294" spans="1:23" ht="14.25" customHeight="1">
      <c r="A6294" s="2">
        <v>6293</v>
      </c>
      <c r="B6294" s="2" t="s">
        <v>8811</v>
      </c>
      <c r="C6294" s="2">
        <f>YEAR(Data!$D6294)</f>
        <v>2012</v>
      </c>
      <c r="D6294" s="7">
        <v>41021</v>
      </c>
      <c r="E6294" s="7">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c r="W6294" t="str">
        <f>TEXT(Table_1[[#This Row],[Order Date]],"mmmm")</f>
        <v>April</v>
      </c>
    </row>
    <row r="6295" spans="1:23" ht="14.25" customHeight="1">
      <c r="A6295" s="2">
        <v>6294</v>
      </c>
      <c r="B6295" s="2" t="s">
        <v>8811</v>
      </c>
      <c r="C6295" s="2">
        <f>YEAR(Data!$D6295)</f>
        <v>2012</v>
      </c>
      <c r="D6295" s="7">
        <v>41021</v>
      </c>
      <c r="E6295" s="7">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c r="W6295" t="str">
        <f>TEXT(Table_1[[#This Row],[Order Date]],"mmmm")</f>
        <v>April</v>
      </c>
    </row>
    <row r="6296" spans="1:23" ht="14.25" customHeight="1">
      <c r="A6296" s="2">
        <v>6295</v>
      </c>
      <c r="B6296" s="2" t="s">
        <v>8812</v>
      </c>
      <c r="C6296" s="2">
        <f>YEAR(Data!$D6296)</f>
        <v>2011</v>
      </c>
      <c r="D6296" s="7">
        <v>40802</v>
      </c>
      <c r="E6296" s="7">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c r="W6296" t="str">
        <f>TEXT(Table_1[[#This Row],[Order Date]],"mmmm")</f>
        <v>September</v>
      </c>
    </row>
    <row r="6297" spans="1:23" ht="14.25" customHeight="1">
      <c r="A6297" s="2">
        <v>6296</v>
      </c>
      <c r="B6297" s="2" t="s">
        <v>8813</v>
      </c>
      <c r="C6297" s="2">
        <f>YEAR(Data!$D6297)</f>
        <v>2011</v>
      </c>
      <c r="D6297" s="7">
        <v>40905</v>
      </c>
      <c r="E6297" s="7">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c r="W6297" t="str">
        <f>TEXT(Table_1[[#This Row],[Order Date]],"mmmm")</f>
        <v>December</v>
      </c>
    </row>
    <row r="6298" spans="1:23" ht="14.25" customHeight="1">
      <c r="A6298" s="2">
        <v>6297</v>
      </c>
      <c r="B6298" s="2" t="s">
        <v>8813</v>
      </c>
      <c r="C6298" s="2">
        <f>YEAR(Data!$D6298)</f>
        <v>2011</v>
      </c>
      <c r="D6298" s="7">
        <v>40905</v>
      </c>
      <c r="E6298" s="7">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c r="W6298" t="str">
        <f>TEXT(Table_1[[#This Row],[Order Date]],"mmmm")</f>
        <v>December</v>
      </c>
    </row>
    <row r="6299" spans="1:23" ht="14.25" customHeight="1">
      <c r="A6299" s="2">
        <v>6298</v>
      </c>
      <c r="B6299" s="2" t="s">
        <v>8813</v>
      </c>
      <c r="C6299" s="2">
        <f>YEAR(Data!$D6299)</f>
        <v>2011</v>
      </c>
      <c r="D6299" s="7">
        <v>40905</v>
      </c>
      <c r="E6299" s="7">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c r="W6299" t="str">
        <f>TEXT(Table_1[[#This Row],[Order Date]],"mmmm")</f>
        <v>December</v>
      </c>
    </row>
    <row r="6300" spans="1:23" ht="14.25" customHeight="1">
      <c r="A6300" s="2">
        <v>6299</v>
      </c>
      <c r="B6300" s="2" t="s">
        <v>8815</v>
      </c>
      <c r="C6300" s="2">
        <f>YEAR(Data!$D6300)</f>
        <v>2011</v>
      </c>
      <c r="D6300" s="7">
        <v>40837</v>
      </c>
      <c r="E6300" s="7">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c r="W6300" t="str">
        <f>TEXT(Table_1[[#This Row],[Order Date]],"mmmm")</f>
        <v>October</v>
      </c>
    </row>
    <row r="6301" spans="1:23" ht="14.25" customHeight="1">
      <c r="A6301" s="2">
        <v>6300</v>
      </c>
      <c r="B6301" s="2" t="s">
        <v>8816</v>
      </c>
      <c r="C6301" s="2">
        <f>YEAR(Data!$D6301)</f>
        <v>2014</v>
      </c>
      <c r="D6301" s="7">
        <v>41974</v>
      </c>
      <c r="E6301" s="7">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c r="W6301" t="str">
        <f>TEXT(Table_1[[#This Row],[Order Date]],"mmmm")</f>
        <v>December</v>
      </c>
    </row>
    <row r="6302" spans="1:23" ht="14.25" customHeight="1">
      <c r="A6302" s="2">
        <v>6301</v>
      </c>
      <c r="B6302" s="2" t="s">
        <v>8819</v>
      </c>
      <c r="C6302" s="2">
        <f>YEAR(Data!$D6302)</f>
        <v>2011</v>
      </c>
      <c r="D6302" s="7">
        <v>40700</v>
      </c>
      <c r="E6302" s="7">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c r="W6302" t="str">
        <f>TEXT(Table_1[[#This Row],[Order Date]],"mmmm")</f>
        <v>June</v>
      </c>
    </row>
    <row r="6303" spans="1:23" ht="14.25" customHeight="1">
      <c r="A6303" s="2">
        <v>6302</v>
      </c>
      <c r="B6303" s="2" t="s">
        <v>8819</v>
      </c>
      <c r="C6303" s="2">
        <f>YEAR(Data!$D6303)</f>
        <v>2011</v>
      </c>
      <c r="D6303" s="7">
        <v>40700</v>
      </c>
      <c r="E6303" s="7">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c r="W6303" t="str">
        <f>TEXT(Table_1[[#This Row],[Order Date]],"mmmm")</f>
        <v>June</v>
      </c>
    </row>
    <row r="6304" spans="1:23" ht="14.25" customHeight="1">
      <c r="A6304" s="2">
        <v>6303</v>
      </c>
      <c r="B6304" s="2" t="s">
        <v>8820</v>
      </c>
      <c r="C6304" s="2">
        <f>YEAR(Data!$D6304)</f>
        <v>2014</v>
      </c>
      <c r="D6304" s="7">
        <v>41967</v>
      </c>
      <c r="E6304" s="7">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c r="W6304" t="str">
        <f>TEXT(Table_1[[#This Row],[Order Date]],"mmmm")</f>
        <v>November</v>
      </c>
    </row>
    <row r="6305" spans="1:23" ht="14.25" customHeight="1">
      <c r="A6305" s="2">
        <v>6304</v>
      </c>
      <c r="B6305" s="2" t="s">
        <v>8821</v>
      </c>
      <c r="C6305" s="2">
        <f>YEAR(Data!$D6305)</f>
        <v>2014</v>
      </c>
      <c r="D6305" s="7">
        <v>41809</v>
      </c>
      <c r="E6305" s="7">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c r="W6305" t="str">
        <f>TEXT(Table_1[[#This Row],[Order Date]],"mmmm")</f>
        <v>June</v>
      </c>
    </row>
    <row r="6306" spans="1:23" ht="14.25" customHeight="1">
      <c r="A6306" s="2">
        <v>6305</v>
      </c>
      <c r="B6306" s="2" t="s">
        <v>8822</v>
      </c>
      <c r="C6306" s="2">
        <f>YEAR(Data!$D6306)</f>
        <v>2014</v>
      </c>
      <c r="D6306" s="7">
        <v>41765</v>
      </c>
      <c r="E6306" s="7">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c r="W6306" t="str">
        <f>TEXT(Table_1[[#This Row],[Order Date]],"mmmm")</f>
        <v>May</v>
      </c>
    </row>
    <row r="6307" spans="1:23" ht="14.25" customHeight="1">
      <c r="A6307" s="2">
        <v>6306</v>
      </c>
      <c r="B6307" s="2" t="s">
        <v>8823</v>
      </c>
      <c r="C6307" s="2">
        <f>YEAR(Data!$D6307)</f>
        <v>2013</v>
      </c>
      <c r="D6307" s="7">
        <v>41583</v>
      </c>
      <c r="E6307" s="7">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c r="W6307" t="str">
        <f>TEXT(Table_1[[#This Row],[Order Date]],"mmmm")</f>
        <v>November</v>
      </c>
    </row>
    <row r="6308" spans="1:23" ht="14.25" customHeight="1">
      <c r="A6308" s="2">
        <v>6307</v>
      </c>
      <c r="B6308" s="2" t="s">
        <v>8823</v>
      </c>
      <c r="C6308" s="2">
        <f>YEAR(Data!$D6308)</f>
        <v>2013</v>
      </c>
      <c r="D6308" s="7">
        <v>41583</v>
      </c>
      <c r="E6308" s="7">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c r="W6308" t="str">
        <f>TEXT(Table_1[[#This Row],[Order Date]],"mmmm")</f>
        <v>November</v>
      </c>
    </row>
    <row r="6309" spans="1:23" ht="14.25" customHeight="1">
      <c r="A6309" s="2">
        <v>6308</v>
      </c>
      <c r="B6309" s="2" t="s">
        <v>8823</v>
      </c>
      <c r="C6309" s="2">
        <f>YEAR(Data!$D6309)</f>
        <v>2013</v>
      </c>
      <c r="D6309" s="7">
        <v>41583</v>
      </c>
      <c r="E6309" s="7">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c r="W6309" t="str">
        <f>TEXT(Table_1[[#This Row],[Order Date]],"mmmm")</f>
        <v>November</v>
      </c>
    </row>
    <row r="6310" spans="1:23" ht="14.25" customHeight="1">
      <c r="A6310" s="2">
        <v>6309</v>
      </c>
      <c r="B6310" s="2" t="s">
        <v>8823</v>
      </c>
      <c r="C6310" s="2">
        <f>YEAR(Data!$D6310)</f>
        <v>2013</v>
      </c>
      <c r="D6310" s="7">
        <v>41583</v>
      </c>
      <c r="E6310" s="7">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c r="W6310" t="str">
        <f>TEXT(Table_1[[#This Row],[Order Date]],"mmmm")</f>
        <v>November</v>
      </c>
    </row>
    <row r="6311" spans="1:23" ht="14.25" customHeight="1">
      <c r="A6311" s="2">
        <v>6310</v>
      </c>
      <c r="B6311" s="2" t="s">
        <v>8823</v>
      </c>
      <c r="C6311" s="2">
        <f>YEAR(Data!$D6311)</f>
        <v>2013</v>
      </c>
      <c r="D6311" s="7">
        <v>41583</v>
      </c>
      <c r="E6311" s="7">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c r="W6311" t="str">
        <f>TEXT(Table_1[[#This Row],[Order Date]],"mmmm")</f>
        <v>November</v>
      </c>
    </row>
    <row r="6312" spans="1:23" ht="14.25" customHeight="1">
      <c r="A6312" s="2">
        <v>6311</v>
      </c>
      <c r="B6312" s="2" t="s">
        <v>8823</v>
      </c>
      <c r="C6312" s="2">
        <f>YEAR(Data!$D6312)</f>
        <v>2013</v>
      </c>
      <c r="D6312" s="7">
        <v>41583</v>
      </c>
      <c r="E6312" s="7">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c r="W6312" t="str">
        <f>TEXT(Table_1[[#This Row],[Order Date]],"mmmm")</f>
        <v>November</v>
      </c>
    </row>
    <row r="6313" spans="1:23" ht="14.25" customHeight="1">
      <c r="A6313" s="2">
        <v>6312</v>
      </c>
      <c r="B6313" s="2" t="s">
        <v>8825</v>
      </c>
      <c r="C6313" s="2">
        <f>YEAR(Data!$D6313)</f>
        <v>2011</v>
      </c>
      <c r="D6313" s="7">
        <v>40797</v>
      </c>
      <c r="E6313" s="7">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c r="W6313" t="str">
        <f>TEXT(Table_1[[#This Row],[Order Date]],"mmmm")</f>
        <v>September</v>
      </c>
    </row>
    <row r="6314" spans="1:23" ht="14.25" customHeight="1">
      <c r="A6314" s="2">
        <v>6313</v>
      </c>
      <c r="B6314" s="2" t="s">
        <v>8827</v>
      </c>
      <c r="C6314" s="2">
        <f>YEAR(Data!$D6314)</f>
        <v>2014</v>
      </c>
      <c r="D6314" s="7">
        <v>41687</v>
      </c>
      <c r="E6314" s="7">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c r="W6314" t="str">
        <f>TEXT(Table_1[[#This Row],[Order Date]],"mmmm")</f>
        <v>February</v>
      </c>
    </row>
    <row r="6315" spans="1:23" ht="14.25" customHeight="1">
      <c r="A6315" s="2">
        <v>6314</v>
      </c>
      <c r="B6315" s="2" t="s">
        <v>8827</v>
      </c>
      <c r="C6315" s="2">
        <f>YEAR(Data!$D6315)</f>
        <v>2014</v>
      </c>
      <c r="D6315" s="7">
        <v>41687</v>
      </c>
      <c r="E6315" s="7">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c r="W6315" t="str">
        <f>TEXT(Table_1[[#This Row],[Order Date]],"mmmm")</f>
        <v>February</v>
      </c>
    </row>
    <row r="6316" spans="1:23" ht="14.25" customHeight="1">
      <c r="A6316" s="2">
        <v>6315</v>
      </c>
      <c r="B6316" s="2" t="s">
        <v>8828</v>
      </c>
      <c r="C6316" s="2">
        <f>YEAR(Data!$D6316)</f>
        <v>2011</v>
      </c>
      <c r="D6316" s="7">
        <v>40871</v>
      </c>
      <c r="E6316" s="7">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c r="W6316" t="str">
        <f>TEXT(Table_1[[#This Row],[Order Date]],"mmmm")</f>
        <v>November</v>
      </c>
    </row>
    <row r="6317" spans="1:23" ht="14.25" customHeight="1">
      <c r="A6317" s="2">
        <v>6316</v>
      </c>
      <c r="B6317" s="2" t="s">
        <v>8828</v>
      </c>
      <c r="C6317" s="2">
        <f>YEAR(Data!$D6317)</f>
        <v>2011</v>
      </c>
      <c r="D6317" s="7">
        <v>40871</v>
      </c>
      <c r="E6317" s="7">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c r="W6317" t="str">
        <f>TEXT(Table_1[[#This Row],[Order Date]],"mmmm")</f>
        <v>November</v>
      </c>
    </row>
    <row r="6318" spans="1:23" ht="14.25" customHeight="1">
      <c r="A6318" s="2">
        <v>6317</v>
      </c>
      <c r="B6318" s="2" t="s">
        <v>8828</v>
      </c>
      <c r="C6318" s="2">
        <f>YEAR(Data!$D6318)</f>
        <v>2011</v>
      </c>
      <c r="D6318" s="7">
        <v>40871</v>
      </c>
      <c r="E6318" s="7">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c r="W6318" t="str">
        <f>TEXT(Table_1[[#This Row],[Order Date]],"mmmm")</f>
        <v>November</v>
      </c>
    </row>
    <row r="6319" spans="1:23" ht="14.25" customHeight="1">
      <c r="A6319" s="2">
        <v>6318</v>
      </c>
      <c r="B6319" s="2" t="s">
        <v>8828</v>
      </c>
      <c r="C6319" s="2">
        <f>YEAR(Data!$D6319)</f>
        <v>2011</v>
      </c>
      <c r="D6319" s="7">
        <v>40871</v>
      </c>
      <c r="E6319" s="7">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c r="W6319" t="str">
        <f>TEXT(Table_1[[#This Row],[Order Date]],"mmmm")</f>
        <v>November</v>
      </c>
    </row>
    <row r="6320" spans="1:23" ht="14.25" customHeight="1">
      <c r="A6320" s="2">
        <v>6319</v>
      </c>
      <c r="B6320" s="2" t="s">
        <v>8829</v>
      </c>
      <c r="C6320" s="2">
        <f>YEAR(Data!$D6320)</f>
        <v>2014</v>
      </c>
      <c r="D6320" s="7">
        <v>41969</v>
      </c>
      <c r="E6320" s="7">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c r="W6320" t="str">
        <f>TEXT(Table_1[[#This Row],[Order Date]],"mmmm")</f>
        <v>November</v>
      </c>
    </row>
    <row r="6321" spans="1:23" ht="14.25" customHeight="1">
      <c r="A6321" s="2">
        <v>6320</v>
      </c>
      <c r="B6321" s="2" t="s">
        <v>8829</v>
      </c>
      <c r="C6321" s="2">
        <f>YEAR(Data!$D6321)</f>
        <v>2014</v>
      </c>
      <c r="D6321" s="7">
        <v>41969</v>
      </c>
      <c r="E6321" s="7">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c r="W6321" t="str">
        <f>TEXT(Table_1[[#This Row],[Order Date]],"mmmm")</f>
        <v>November</v>
      </c>
    </row>
    <row r="6322" spans="1:23" ht="14.25" customHeight="1">
      <c r="A6322" s="2">
        <v>6321</v>
      </c>
      <c r="B6322" s="2" t="s">
        <v>8830</v>
      </c>
      <c r="C6322" s="2">
        <f>YEAR(Data!$D6322)</f>
        <v>2014</v>
      </c>
      <c r="D6322" s="7">
        <v>41911</v>
      </c>
      <c r="E6322" s="7">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c r="W6322" t="str">
        <f>TEXT(Table_1[[#This Row],[Order Date]],"mmmm")</f>
        <v>September</v>
      </c>
    </row>
    <row r="6323" spans="1:23" ht="14.25" customHeight="1">
      <c r="A6323" s="2">
        <v>6322</v>
      </c>
      <c r="B6323" s="2" t="s">
        <v>8831</v>
      </c>
      <c r="C6323" s="2">
        <f>YEAR(Data!$D6323)</f>
        <v>2011</v>
      </c>
      <c r="D6323" s="7">
        <v>40829</v>
      </c>
      <c r="E6323" s="7">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c r="W6323" t="str">
        <f>TEXT(Table_1[[#This Row],[Order Date]],"mmmm")</f>
        <v>October</v>
      </c>
    </row>
    <row r="6324" spans="1:23" ht="14.25" customHeight="1">
      <c r="A6324" s="2">
        <v>6323</v>
      </c>
      <c r="B6324" s="2" t="s">
        <v>8832</v>
      </c>
      <c r="C6324" s="2">
        <f>YEAR(Data!$D6324)</f>
        <v>2011</v>
      </c>
      <c r="D6324" s="7">
        <v>40697</v>
      </c>
      <c r="E6324" s="7">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c r="W6324" t="str">
        <f>TEXT(Table_1[[#This Row],[Order Date]],"mmmm")</f>
        <v>June</v>
      </c>
    </row>
    <row r="6325" spans="1:23" ht="14.25" customHeight="1">
      <c r="A6325" s="2">
        <v>6324</v>
      </c>
      <c r="B6325" s="2" t="s">
        <v>8833</v>
      </c>
      <c r="C6325" s="2">
        <f>YEAR(Data!$D6325)</f>
        <v>2011</v>
      </c>
      <c r="D6325" s="7">
        <v>40711</v>
      </c>
      <c r="E6325" s="7">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c r="W6325" t="str">
        <f>TEXT(Table_1[[#This Row],[Order Date]],"mmmm")</f>
        <v>June</v>
      </c>
    </row>
    <row r="6326" spans="1:23" ht="14.25" customHeight="1">
      <c r="A6326" s="2">
        <v>6325</v>
      </c>
      <c r="B6326" s="2" t="s">
        <v>8834</v>
      </c>
      <c r="C6326" s="2">
        <f>YEAR(Data!$D6326)</f>
        <v>2012</v>
      </c>
      <c r="D6326" s="7">
        <v>41211</v>
      </c>
      <c r="E6326" s="7">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c r="W6326" t="str">
        <f>TEXT(Table_1[[#This Row],[Order Date]],"mmmm")</f>
        <v>October</v>
      </c>
    </row>
    <row r="6327" spans="1:23" ht="14.25" customHeight="1">
      <c r="A6327" s="2">
        <v>6326</v>
      </c>
      <c r="B6327" s="2" t="s">
        <v>8834</v>
      </c>
      <c r="C6327" s="2">
        <f>YEAR(Data!$D6327)</f>
        <v>2012</v>
      </c>
      <c r="D6327" s="7">
        <v>41211</v>
      </c>
      <c r="E6327" s="7">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c r="W6327" t="str">
        <f>TEXT(Table_1[[#This Row],[Order Date]],"mmmm")</f>
        <v>October</v>
      </c>
    </row>
    <row r="6328" spans="1:23" ht="14.25" customHeight="1">
      <c r="A6328" s="2">
        <v>6327</v>
      </c>
      <c r="B6328" s="2" t="s">
        <v>8835</v>
      </c>
      <c r="C6328" s="2">
        <f>YEAR(Data!$D6328)</f>
        <v>2011</v>
      </c>
      <c r="D6328" s="7">
        <v>40564</v>
      </c>
      <c r="E6328" s="7">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c r="W6328" t="str">
        <f>TEXT(Table_1[[#This Row],[Order Date]],"mmmm")</f>
        <v>January</v>
      </c>
    </row>
    <row r="6329" spans="1:23" ht="14.25" customHeight="1">
      <c r="A6329" s="2">
        <v>6328</v>
      </c>
      <c r="B6329" s="2" t="s">
        <v>8835</v>
      </c>
      <c r="C6329" s="2">
        <f>YEAR(Data!$D6329)</f>
        <v>2011</v>
      </c>
      <c r="D6329" s="7">
        <v>40564</v>
      </c>
      <c r="E6329" s="7">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c r="W6329" t="str">
        <f>TEXT(Table_1[[#This Row],[Order Date]],"mmmm")</f>
        <v>January</v>
      </c>
    </row>
    <row r="6330" spans="1:23" ht="14.25" customHeight="1">
      <c r="A6330" s="2">
        <v>6329</v>
      </c>
      <c r="B6330" s="2" t="s">
        <v>8835</v>
      </c>
      <c r="C6330" s="2">
        <f>YEAR(Data!$D6330)</f>
        <v>2011</v>
      </c>
      <c r="D6330" s="7">
        <v>40564</v>
      </c>
      <c r="E6330" s="7">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c r="W6330" t="str">
        <f>TEXT(Table_1[[#This Row],[Order Date]],"mmmm")</f>
        <v>January</v>
      </c>
    </row>
    <row r="6331" spans="1:23" ht="14.25" customHeight="1">
      <c r="A6331" s="2">
        <v>6330</v>
      </c>
      <c r="B6331" s="2" t="s">
        <v>8835</v>
      </c>
      <c r="C6331" s="2">
        <f>YEAR(Data!$D6331)</f>
        <v>2011</v>
      </c>
      <c r="D6331" s="7">
        <v>40564</v>
      </c>
      <c r="E6331" s="7">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c r="W6331" t="str">
        <f>TEXT(Table_1[[#This Row],[Order Date]],"mmmm")</f>
        <v>January</v>
      </c>
    </row>
    <row r="6332" spans="1:23" ht="14.25" customHeight="1">
      <c r="A6332" s="2">
        <v>6331</v>
      </c>
      <c r="B6332" s="2" t="s">
        <v>8835</v>
      </c>
      <c r="C6332" s="2">
        <f>YEAR(Data!$D6332)</f>
        <v>2011</v>
      </c>
      <c r="D6332" s="7">
        <v>40564</v>
      </c>
      <c r="E6332" s="7">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c r="W6332" t="str">
        <f>TEXT(Table_1[[#This Row],[Order Date]],"mmmm")</f>
        <v>January</v>
      </c>
    </row>
    <row r="6333" spans="1:23" ht="14.25" customHeight="1">
      <c r="A6333" s="2">
        <v>6332</v>
      </c>
      <c r="B6333" s="2" t="s">
        <v>8835</v>
      </c>
      <c r="C6333" s="2">
        <f>YEAR(Data!$D6333)</f>
        <v>2011</v>
      </c>
      <c r="D6333" s="7">
        <v>40564</v>
      </c>
      <c r="E6333" s="7">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c r="W6333" t="str">
        <f>TEXT(Table_1[[#This Row],[Order Date]],"mmmm")</f>
        <v>January</v>
      </c>
    </row>
    <row r="6334" spans="1:23" ht="14.25" customHeight="1">
      <c r="A6334" s="2">
        <v>6333</v>
      </c>
      <c r="B6334" s="2" t="s">
        <v>8835</v>
      </c>
      <c r="C6334" s="2">
        <f>YEAR(Data!$D6334)</f>
        <v>2011</v>
      </c>
      <c r="D6334" s="7">
        <v>40564</v>
      </c>
      <c r="E6334" s="7">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c r="W6334" t="str">
        <f>TEXT(Table_1[[#This Row],[Order Date]],"mmmm")</f>
        <v>January</v>
      </c>
    </row>
    <row r="6335" spans="1:23" ht="14.25" customHeight="1">
      <c r="A6335" s="2">
        <v>6334</v>
      </c>
      <c r="B6335" s="2" t="s">
        <v>8835</v>
      </c>
      <c r="C6335" s="2">
        <f>YEAR(Data!$D6335)</f>
        <v>2011</v>
      </c>
      <c r="D6335" s="7">
        <v>40564</v>
      </c>
      <c r="E6335" s="7">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c r="W6335" t="str">
        <f>TEXT(Table_1[[#This Row],[Order Date]],"mmmm")</f>
        <v>January</v>
      </c>
    </row>
    <row r="6336" spans="1:23" ht="14.25" customHeight="1">
      <c r="A6336" s="2">
        <v>6335</v>
      </c>
      <c r="B6336" s="2" t="s">
        <v>8836</v>
      </c>
      <c r="C6336" s="2">
        <f>YEAR(Data!$D6336)</f>
        <v>2011</v>
      </c>
      <c r="D6336" s="7">
        <v>40735</v>
      </c>
      <c r="E6336" s="7">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c r="W6336" t="str">
        <f>TEXT(Table_1[[#This Row],[Order Date]],"mmmm")</f>
        <v>July</v>
      </c>
    </row>
    <row r="6337" spans="1:23" ht="14.25" customHeight="1">
      <c r="A6337" s="2">
        <v>6336</v>
      </c>
      <c r="B6337" s="2" t="s">
        <v>8836</v>
      </c>
      <c r="C6337" s="2">
        <f>YEAR(Data!$D6337)</f>
        <v>2011</v>
      </c>
      <c r="D6337" s="7">
        <v>40735</v>
      </c>
      <c r="E6337" s="7">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c r="W6337" t="str">
        <f>TEXT(Table_1[[#This Row],[Order Date]],"mmmm")</f>
        <v>July</v>
      </c>
    </row>
    <row r="6338" spans="1:23" ht="14.25" customHeight="1">
      <c r="A6338" s="2">
        <v>6337</v>
      </c>
      <c r="B6338" s="2" t="s">
        <v>8837</v>
      </c>
      <c r="C6338" s="2">
        <f>YEAR(Data!$D6338)</f>
        <v>2013</v>
      </c>
      <c r="D6338" s="7">
        <v>41517</v>
      </c>
      <c r="E6338" s="7">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c r="W6338" t="str">
        <f>TEXT(Table_1[[#This Row],[Order Date]],"mmmm")</f>
        <v>August</v>
      </c>
    </row>
    <row r="6339" spans="1:23" ht="14.25" customHeight="1">
      <c r="A6339" s="2">
        <v>6338</v>
      </c>
      <c r="B6339" s="2" t="s">
        <v>8837</v>
      </c>
      <c r="C6339" s="2">
        <f>YEAR(Data!$D6339)</f>
        <v>2013</v>
      </c>
      <c r="D6339" s="7">
        <v>41517</v>
      </c>
      <c r="E6339" s="7">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c r="W6339" t="str">
        <f>TEXT(Table_1[[#This Row],[Order Date]],"mmmm")</f>
        <v>August</v>
      </c>
    </row>
    <row r="6340" spans="1:23" ht="14.25" customHeight="1">
      <c r="A6340" s="2">
        <v>6339</v>
      </c>
      <c r="B6340" s="2" t="s">
        <v>8838</v>
      </c>
      <c r="C6340" s="2">
        <f>YEAR(Data!$D6340)</f>
        <v>2014</v>
      </c>
      <c r="D6340" s="7">
        <v>41918</v>
      </c>
      <c r="E6340" s="7">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c r="W6340" t="str">
        <f>TEXT(Table_1[[#This Row],[Order Date]],"mmmm")</f>
        <v>October</v>
      </c>
    </row>
    <row r="6341" spans="1:23" ht="14.25" customHeight="1">
      <c r="A6341" s="2">
        <v>6340</v>
      </c>
      <c r="B6341" s="2" t="s">
        <v>8838</v>
      </c>
      <c r="C6341" s="2">
        <f>YEAR(Data!$D6341)</f>
        <v>2014</v>
      </c>
      <c r="D6341" s="7">
        <v>41918</v>
      </c>
      <c r="E6341" s="7">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c r="W6341" t="str">
        <f>TEXT(Table_1[[#This Row],[Order Date]],"mmmm")</f>
        <v>October</v>
      </c>
    </row>
    <row r="6342" spans="1:23" ht="14.25" customHeight="1">
      <c r="A6342" s="2">
        <v>6341</v>
      </c>
      <c r="B6342" s="2" t="s">
        <v>8838</v>
      </c>
      <c r="C6342" s="2">
        <f>YEAR(Data!$D6342)</f>
        <v>2014</v>
      </c>
      <c r="D6342" s="7">
        <v>41918</v>
      </c>
      <c r="E6342" s="7">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c r="W6342" t="str">
        <f>TEXT(Table_1[[#This Row],[Order Date]],"mmmm")</f>
        <v>October</v>
      </c>
    </row>
    <row r="6343" spans="1:23" ht="14.25" customHeight="1">
      <c r="A6343" s="2">
        <v>6342</v>
      </c>
      <c r="B6343" s="2" t="s">
        <v>8839</v>
      </c>
      <c r="C6343" s="2">
        <f>YEAR(Data!$D6343)</f>
        <v>2014</v>
      </c>
      <c r="D6343" s="7">
        <v>41640</v>
      </c>
      <c r="E6343" s="7">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c r="W6343" t="str">
        <f>TEXT(Table_1[[#This Row],[Order Date]],"mmmm")</f>
        <v>January</v>
      </c>
    </row>
    <row r="6344" spans="1:23" ht="14.25" customHeight="1">
      <c r="A6344" s="2">
        <v>6343</v>
      </c>
      <c r="B6344" s="2" t="s">
        <v>8840</v>
      </c>
      <c r="C6344" s="2">
        <f>YEAR(Data!$D6344)</f>
        <v>2012</v>
      </c>
      <c r="D6344" s="7">
        <v>40975</v>
      </c>
      <c r="E6344" s="7">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c r="W6344" t="str">
        <f>TEXT(Table_1[[#This Row],[Order Date]],"mmmm")</f>
        <v>March</v>
      </c>
    </row>
    <row r="6345" spans="1:23" ht="14.25" customHeight="1">
      <c r="A6345" s="2">
        <v>6344</v>
      </c>
      <c r="B6345" s="2" t="s">
        <v>8840</v>
      </c>
      <c r="C6345" s="2">
        <f>YEAR(Data!$D6345)</f>
        <v>2012</v>
      </c>
      <c r="D6345" s="7">
        <v>40975</v>
      </c>
      <c r="E6345" s="7">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c r="W6345" t="str">
        <f>TEXT(Table_1[[#This Row],[Order Date]],"mmmm")</f>
        <v>March</v>
      </c>
    </row>
    <row r="6346" spans="1:23" ht="14.25" customHeight="1">
      <c r="A6346" s="2">
        <v>6345</v>
      </c>
      <c r="B6346" s="2" t="s">
        <v>8840</v>
      </c>
      <c r="C6346" s="2">
        <f>YEAR(Data!$D6346)</f>
        <v>2012</v>
      </c>
      <c r="D6346" s="7">
        <v>40975</v>
      </c>
      <c r="E6346" s="7">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c r="W6346" t="str">
        <f>TEXT(Table_1[[#This Row],[Order Date]],"mmmm")</f>
        <v>March</v>
      </c>
    </row>
    <row r="6347" spans="1:23" ht="14.25" customHeight="1">
      <c r="A6347" s="2">
        <v>6346</v>
      </c>
      <c r="B6347" s="2" t="s">
        <v>8840</v>
      </c>
      <c r="C6347" s="2">
        <f>YEAR(Data!$D6347)</f>
        <v>2012</v>
      </c>
      <c r="D6347" s="7">
        <v>40975</v>
      </c>
      <c r="E6347" s="7">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c r="W6347" t="str">
        <f>TEXT(Table_1[[#This Row],[Order Date]],"mmmm")</f>
        <v>March</v>
      </c>
    </row>
    <row r="6348" spans="1:23" ht="14.25" customHeight="1">
      <c r="A6348" s="2">
        <v>6347</v>
      </c>
      <c r="B6348" s="2" t="s">
        <v>8841</v>
      </c>
      <c r="C6348" s="2">
        <f>YEAR(Data!$D6348)</f>
        <v>2014</v>
      </c>
      <c r="D6348" s="7">
        <v>41933</v>
      </c>
      <c r="E6348" s="7">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c r="W6348" t="str">
        <f>TEXT(Table_1[[#This Row],[Order Date]],"mmmm")</f>
        <v>October</v>
      </c>
    </row>
    <row r="6349" spans="1:23" ht="14.25" customHeight="1">
      <c r="A6349" s="2">
        <v>6348</v>
      </c>
      <c r="B6349" s="2" t="s">
        <v>8842</v>
      </c>
      <c r="C6349" s="2">
        <f>YEAR(Data!$D6349)</f>
        <v>2012</v>
      </c>
      <c r="D6349" s="7">
        <v>41030</v>
      </c>
      <c r="E6349" s="7">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c r="W6349" t="str">
        <f>TEXT(Table_1[[#This Row],[Order Date]],"mmmm")</f>
        <v>May</v>
      </c>
    </row>
    <row r="6350" spans="1:23" ht="14.25" customHeight="1">
      <c r="A6350" s="2">
        <v>6349</v>
      </c>
      <c r="B6350" s="2" t="s">
        <v>8842</v>
      </c>
      <c r="C6350" s="2">
        <f>YEAR(Data!$D6350)</f>
        <v>2012</v>
      </c>
      <c r="D6350" s="7">
        <v>41030</v>
      </c>
      <c r="E6350" s="7">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c r="W6350" t="str">
        <f>TEXT(Table_1[[#This Row],[Order Date]],"mmmm")</f>
        <v>May</v>
      </c>
    </row>
    <row r="6351" spans="1:23" ht="14.25" customHeight="1">
      <c r="A6351" s="2">
        <v>6350</v>
      </c>
      <c r="B6351" s="2" t="s">
        <v>8842</v>
      </c>
      <c r="C6351" s="2">
        <f>YEAR(Data!$D6351)</f>
        <v>2012</v>
      </c>
      <c r="D6351" s="7">
        <v>41030</v>
      </c>
      <c r="E6351" s="7">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c r="W6351" t="str">
        <f>TEXT(Table_1[[#This Row],[Order Date]],"mmmm")</f>
        <v>May</v>
      </c>
    </row>
    <row r="6352" spans="1:23" ht="14.25" customHeight="1">
      <c r="A6352" s="2">
        <v>6351</v>
      </c>
      <c r="B6352" s="2" t="s">
        <v>8843</v>
      </c>
      <c r="C6352" s="2">
        <f>YEAR(Data!$D6352)</f>
        <v>2014</v>
      </c>
      <c r="D6352" s="7">
        <v>41886</v>
      </c>
      <c r="E6352" s="7">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c r="W6352" t="str">
        <f>TEXT(Table_1[[#This Row],[Order Date]],"mmmm")</f>
        <v>September</v>
      </c>
    </row>
    <row r="6353" spans="1:23" ht="14.25" customHeight="1">
      <c r="A6353" s="2">
        <v>6352</v>
      </c>
      <c r="B6353" s="2" t="s">
        <v>8844</v>
      </c>
      <c r="C6353" s="2">
        <f>YEAR(Data!$D6353)</f>
        <v>2014</v>
      </c>
      <c r="D6353" s="7">
        <v>41947</v>
      </c>
      <c r="E6353" s="7">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c r="W6353" t="str">
        <f>TEXT(Table_1[[#This Row],[Order Date]],"mmmm")</f>
        <v>November</v>
      </c>
    </row>
    <row r="6354" spans="1:23" ht="14.25" customHeight="1">
      <c r="A6354" s="2">
        <v>6353</v>
      </c>
      <c r="B6354" s="2" t="s">
        <v>8845</v>
      </c>
      <c r="C6354" s="2">
        <f>YEAR(Data!$D6354)</f>
        <v>2012</v>
      </c>
      <c r="D6354" s="7">
        <v>41165</v>
      </c>
      <c r="E6354" s="7">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c r="W6354" t="str">
        <f>TEXT(Table_1[[#This Row],[Order Date]],"mmmm")</f>
        <v>September</v>
      </c>
    </row>
    <row r="6355" spans="1:23" ht="14.25" customHeight="1">
      <c r="A6355" s="2">
        <v>6354</v>
      </c>
      <c r="B6355" s="2" t="s">
        <v>8846</v>
      </c>
      <c r="C6355" s="2">
        <f>YEAR(Data!$D6355)</f>
        <v>2012</v>
      </c>
      <c r="D6355" s="7">
        <v>41158</v>
      </c>
      <c r="E6355" s="7">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c r="W6355" t="str">
        <f>TEXT(Table_1[[#This Row],[Order Date]],"mmmm")</f>
        <v>September</v>
      </c>
    </row>
    <row r="6356" spans="1:23" ht="14.25" customHeight="1">
      <c r="A6356" s="2">
        <v>6355</v>
      </c>
      <c r="B6356" s="2" t="s">
        <v>8846</v>
      </c>
      <c r="C6356" s="2">
        <f>YEAR(Data!$D6356)</f>
        <v>2012</v>
      </c>
      <c r="D6356" s="7">
        <v>41158</v>
      </c>
      <c r="E6356" s="7">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c r="W6356" t="str">
        <f>TEXT(Table_1[[#This Row],[Order Date]],"mmmm")</f>
        <v>September</v>
      </c>
    </row>
    <row r="6357" spans="1:23" ht="14.25" customHeight="1">
      <c r="A6357" s="2">
        <v>6356</v>
      </c>
      <c r="B6357" s="2" t="s">
        <v>8847</v>
      </c>
      <c r="C6357" s="2">
        <f>YEAR(Data!$D6357)</f>
        <v>2011</v>
      </c>
      <c r="D6357" s="7">
        <v>40822</v>
      </c>
      <c r="E6357" s="7">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c r="W6357" t="str">
        <f>TEXT(Table_1[[#This Row],[Order Date]],"mmmm")</f>
        <v>October</v>
      </c>
    </row>
    <row r="6358" spans="1:23" ht="14.25" customHeight="1">
      <c r="A6358" s="2">
        <v>6357</v>
      </c>
      <c r="B6358" s="2" t="s">
        <v>8848</v>
      </c>
      <c r="C6358" s="2">
        <f>YEAR(Data!$D6358)</f>
        <v>2014</v>
      </c>
      <c r="D6358" s="7">
        <v>41663</v>
      </c>
      <c r="E6358" s="7">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c r="W6358" t="str">
        <f>TEXT(Table_1[[#This Row],[Order Date]],"mmmm")</f>
        <v>January</v>
      </c>
    </row>
    <row r="6359" spans="1:23" ht="14.25" customHeight="1">
      <c r="A6359" s="2">
        <v>6358</v>
      </c>
      <c r="B6359" s="2" t="s">
        <v>8848</v>
      </c>
      <c r="C6359" s="2">
        <f>YEAR(Data!$D6359)</f>
        <v>2014</v>
      </c>
      <c r="D6359" s="7">
        <v>41663</v>
      </c>
      <c r="E6359" s="7">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c r="W6359" t="str">
        <f>TEXT(Table_1[[#This Row],[Order Date]],"mmmm")</f>
        <v>January</v>
      </c>
    </row>
    <row r="6360" spans="1:23" ht="14.25" customHeight="1">
      <c r="A6360" s="2">
        <v>6359</v>
      </c>
      <c r="B6360" s="2" t="s">
        <v>8848</v>
      </c>
      <c r="C6360" s="2">
        <f>YEAR(Data!$D6360)</f>
        <v>2014</v>
      </c>
      <c r="D6360" s="7">
        <v>41663</v>
      </c>
      <c r="E6360" s="7">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c r="W6360" t="str">
        <f>TEXT(Table_1[[#This Row],[Order Date]],"mmmm")</f>
        <v>January</v>
      </c>
    </row>
    <row r="6361" spans="1:23" ht="14.25" customHeight="1">
      <c r="A6361" s="2">
        <v>6360</v>
      </c>
      <c r="B6361" s="2" t="s">
        <v>8848</v>
      </c>
      <c r="C6361" s="2">
        <f>YEAR(Data!$D6361)</f>
        <v>2014</v>
      </c>
      <c r="D6361" s="7">
        <v>41663</v>
      </c>
      <c r="E6361" s="7">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c r="W6361" t="str">
        <f>TEXT(Table_1[[#This Row],[Order Date]],"mmmm")</f>
        <v>January</v>
      </c>
    </row>
    <row r="6362" spans="1:23" ht="14.25" customHeight="1">
      <c r="A6362" s="2">
        <v>6361</v>
      </c>
      <c r="B6362" s="2" t="s">
        <v>8849</v>
      </c>
      <c r="C6362" s="2">
        <f>YEAR(Data!$D6362)</f>
        <v>2012</v>
      </c>
      <c r="D6362" s="7">
        <v>41253</v>
      </c>
      <c r="E6362" s="7">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c r="W6362" t="str">
        <f>TEXT(Table_1[[#This Row],[Order Date]],"mmmm")</f>
        <v>December</v>
      </c>
    </row>
    <row r="6363" spans="1:23" ht="14.25" customHeight="1">
      <c r="A6363" s="2">
        <v>6362</v>
      </c>
      <c r="B6363" s="2" t="s">
        <v>8850</v>
      </c>
      <c r="C6363" s="2">
        <f>YEAR(Data!$D6363)</f>
        <v>2011</v>
      </c>
      <c r="D6363" s="7">
        <v>40872</v>
      </c>
      <c r="E6363" s="7">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c r="W6363" t="str">
        <f>TEXT(Table_1[[#This Row],[Order Date]],"mmmm")</f>
        <v>November</v>
      </c>
    </row>
    <row r="6364" spans="1:23" ht="14.25" customHeight="1">
      <c r="A6364" s="2">
        <v>6363</v>
      </c>
      <c r="B6364" s="2" t="s">
        <v>8851</v>
      </c>
      <c r="C6364" s="2">
        <f>YEAR(Data!$D6364)</f>
        <v>2014</v>
      </c>
      <c r="D6364" s="7">
        <v>41965</v>
      </c>
      <c r="E6364" s="7">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c r="W6364" t="str">
        <f>TEXT(Table_1[[#This Row],[Order Date]],"mmmm")</f>
        <v>November</v>
      </c>
    </row>
    <row r="6365" spans="1:23" ht="14.25" customHeight="1">
      <c r="A6365" s="2">
        <v>6364</v>
      </c>
      <c r="B6365" s="2" t="s">
        <v>8851</v>
      </c>
      <c r="C6365" s="2">
        <f>YEAR(Data!$D6365)</f>
        <v>2014</v>
      </c>
      <c r="D6365" s="7">
        <v>41965</v>
      </c>
      <c r="E6365" s="7">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c r="W6365" t="str">
        <f>TEXT(Table_1[[#This Row],[Order Date]],"mmmm")</f>
        <v>November</v>
      </c>
    </row>
    <row r="6366" spans="1:23" ht="14.25" customHeight="1">
      <c r="A6366" s="2">
        <v>6365</v>
      </c>
      <c r="B6366" s="2" t="s">
        <v>8851</v>
      </c>
      <c r="C6366" s="2">
        <f>YEAR(Data!$D6366)</f>
        <v>2014</v>
      </c>
      <c r="D6366" s="7">
        <v>41965</v>
      </c>
      <c r="E6366" s="7">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c r="W6366" t="str">
        <f>TEXT(Table_1[[#This Row],[Order Date]],"mmmm")</f>
        <v>November</v>
      </c>
    </row>
    <row r="6367" spans="1:23" ht="14.25" customHeight="1">
      <c r="A6367" s="2">
        <v>6366</v>
      </c>
      <c r="B6367" s="2" t="s">
        <v>8855</v>
      </c>
      <c r="C6367" s="2">
        <f>YEAR(Data!$D6367)</f>
        <v>2014</v>
      </c>
      <c r="D6367" s="7">
        <v>41734</v>
      </c>
      <c r="E6367" s="7">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c r="W6367" t="str">
        <f>TEXT(Table_1[[#This Row],[Order Date]],"mmmm")</f>
        <v>April</v>
      </c>
    </row>
    <row r="6368" spans="1:23" ht="14.25" customHeight="1">
      <c r="A6368" s="2">
        <v>6367</v>
      </c>
      <c r="B6368" s="2" t="s">
        <v>8855</v>
      </c>
      <c r="C6368" s="2">
        <f>YEAR(Data!$D6368)</f>
        <v>2014</v>
      </c>
      <c r="D6368" s="7">
        <v>41734</v>
      </c>
      <c r="E6368" s="7">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c r="W6368" t="str">
        <f>TEXT(Table_1[[#This Row],[Order Date]],"mmmm")</f>
        <v>April</v>
      </c>
    </row>
    <row r="6369" spans="1:23" ht="14.25" customHeight="1">
      <c r="A6369" s="2">
        <v>6368</v>
      </c>
      <c r="B6369" s="2" t="s">
        <v>8855</v>
      </c>
      <c r="C6369" s="2">
        <f>YEAR(Data!$D6369)</f>
        <v>2014</v>
      </c>
      <c r="D6369" s="7">
        <v>41734</v>
      </c>
      <c r="E6369" s="7">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c r="W6369" t="str">
        <f>TEXT(Table_1[[#This Row],[Order Date]],"mmmm")</f>
        <v>April</v>
      </c>
    </row>
    <row r="6370" spans="1:23" ht="14.25" customHeight="1">
      <c r="A6370" s="2">
        <v>6369</v>
      </c>
      <c r="B6370" s="2" t="s">
        <v>8858</v>
      </c>
      <c r="C6370" s="2">
        <f>YEAR(Data!$D6370)</f>
        <v>2014</v>
      </c>
      <c r="D6370" s="7">
        <v>41779</v>
      </c>
      <c r="E6370" s="7">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c r="W6370" t="str">
        <f>TEXT(Table_1[[#This Row],[Order Date]],"mmmm")</f>
        <v>May</v>
      </c>
    </row>
    <row r="6371" spans="1:23" ht="14.25" customHeight="1">
      <c r="A6371" s="2">
        <v>6370</v>
      </c>
      <c r="B6371" s="2" t="s">
        <v>8859</v>
      </c>
      <c r="C6371" s="2">
        <f>YEAR(Data!$D6371)</f>
        <v>2013</v>
      </c>
      <c r="D6371" s="7">
        <v>41551</v>
      </c>
      <c r="E6371" s="7">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c r="W6371" t="str">
        <f>TEXT(Table_1[[#This Row],[Order Date]],"mmmm")</f>
        <v>October</v>
      </c>
    </row>
    <row r="6372" spans="1:23" ht="14.25" customHeight="1">
      <c r="A6372" s="2">
        <v>6371</v>
      </c>
      <c r="B6372" s="2" t="s">
        <v>8860</v>
      </c>
      <c r="C6372" s="2">
        <f>YEAR(Data!$D6372)</f>
        <v>2013</v>
      </c>
      <c r="D6372" s="7">
        <v>41600</v>
      </c>
      <c r="E6372" s="7">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c r="W6372" t="str">
        <f>TEXT(Table_1[[#This Row],[Order Date]],"mmmm")</f>
        <v>November</v>
      </c>
    </row>
    <row r="6373" spans="1:23" ht="14.25" customHeight="1">
      <c r="A6373" s="2">
        <v>6372</v>
      </c>
      <c r="B6373" s="2" t="s">
        <v>8861</v>
      </c>
      <c r="C6373" s="2">
        <f>YEAR(Data!$D6373)</f>
        <v>2014</v>
      </c>
      <c r="D6373" s="7">
        <v>41916</v>
      </c>
      <c r="E6373" s="7">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c r="W6373" t="str">
        <f>TEXT(Table_1[[#This Row],[Order Date]],"mmmm")</f>
        <v>October</v>
      </c>
    </row>
    <row r="6374" spans="1:23" ht="14.25" customHeight="1">
      <c r="A6374" s="2">
        <v>6373</v>
      </c>
      <c r="B6374" s="2" t="s">
        <v>8861</v>
      </c>
      <c r="C6374" s="2">
        <f>YEAR(Data!$D6374)</f>
        <v>2014</v>
      </c>
      <c r="D6374" s="7">
        <v>41916</v>
      </c>
      <c r="E6374" s="7">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c r="W6374" t="str">
        <f>TEXT(Table_1[[#This Row],[Order Date]],"mmmm")</f>
        <v>October</v>
      </c>
    </row>
    <row r="6375" spans="1:23" ht="14.25" customHeight="1">
      <c r="A6375" s="2">
        <v>6374</v>
      </c>
      <c r="B6375" s="2" t="s">
        <v>8861</v>
      </c>
      <c r="C6375" s="2">
        <f>YEAR(Data!$D6375)</f>
        <v>2014</v>
      </c>
      <c r="D6375" s="7">
        <v>41916</v>
      </c>
      <c r="E6375" s="7">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c r="W6375" t="str">
        <f>TEXT(Table_1[[#This Row],[Order Date]],"mmmm")</f>
        <v>October</v>
      </c>
    </row>
    <row r="6376" spans="1:23" ht="14.25" customHeight="1">
      <c r="A6376" s="2">
        <v>6375</v>
      </c>
      <c r="B6376" s="2" t="s">
        <v>8862</v>
      </c>
      <c r="C6376" s="2">
        <f>YEAR(Data!$D6376)</f>
        <v>2011</v>
      </c>
      <c r="D6376" s="7">
        <v>40662</v>
      </c>
      <c r="E6376" s="7">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c r="W6376" t="str">
        <f>TEXT(Table_1[[#This Row],[Order Date]],"mmmm")</f>
        <v>April</v>
      </c>
    </row>
    <row r="6377" spans="1:23" ht="14.25" customHeight="1">
      <c r="A6377" s="2">
        <v>6376</v>
      </c>
      <c r="B6377" s="2" t="s">
        <v>8862</v>
      </c>
      <c r="C6377" s="2">
        <f>YEAR(Data!$D6377)</f>
        <v>2011</v>
      </c>
      <c r="D6377" s="7">
        <v>40662</v>
      </c>
      <c r="E6377" s="7">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c r="W6377" t="str">
        <f>TEXT(Table_1[[#This Row],[Order Date]],"mmmm")</f>
        <v>April</v>
      </c>
    </row>
    <row r="6378" spans="1:23" ht="14.25" customHeight="1">
      <c r="A6378" s="2">
        <v>6377</v>
      </c>
      <c r="B6378" s="2" t="s">
        <v>8863</v>
      </c>
      <c r="C6378" s="2">
        <f>YEAR(Data!$D6378)</f>
        <v>2013</v>
      </c>
      <c r="D6378" s="7">
        <v>41555</v>
      </c>
      <c r="E6378" s="7">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c r="W6378" t="str">
        <f>TEXT(Table_1[[#This Row],[Order Date]],"mmmm")</f>
        <v>October</v>
      </c>
    </row>
    <row r="6379" spans="1:23" ht="14.25" customHeight="1">
      <c r="A6379" s="2">
        <v>6378</v>
      </c>
      <c r="B6379" s="2" t="s">
        <v>8864</v>
      </c>
      <c r="C6379" s="2">
        <f>YEAR(Data!$D6379)</f>
        <v>2013</v>
      </c>
      <c r="D6379" s="7">
        <v>41624</v>
      </c>
      <c r="E6379" s="7">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c r="W6379" t="str">
        <f>TEXT(Table_1[[#This Row],[Order Date]],"mmmm")</f>
        <v>December</v>
      </c>
    </row>
    <row r="6380" spans="1:23" ht="14.25" customHeight="1">
      <c r="A6380" s="2">
        <v>6379</v>
      </c>
      <c r="B6380" s="2" t="s">
        <v>8865</v>
      </c>
      <c r="C6380" s="2">
        <f>YEAR(Data!$D6380)</f>
        <v>2014</v>
      </c>
      <c r="D6380" s="7">
        <v>41740</v>
      </c>
      <c r="E6380" s="7">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c r="W6380" t="str">
        <f>TEXT(Table_1[[#This Row],[Order Date]],"mmmm")</f>
        <v>April</v>
      </c>
    </row>
    <row r="6381" spans="1:23" ht="14.25" customHeight="1">
      <c r="A6381" s="2">
        <v>6380</v>
      </c>
      <c r="B6381" s="2" t="s">
        <v>8865</v>
      </c>
      <c r="C6381" s="2">
        <f>YEAR(Data!$D6381)</f>
        <v>2014</v>
      </c>
      <c r="D6381" s="7">
        <v>41740</v>
      </c>
      <c r="E6381" s="7">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c r="W6381" t="str">
        <f>TEXT(Table_1[[#This Row],[Order Date]],"mmmm")</f>
        <v>April</v>
      </c>
    </row>
    <row r="6382" spans="1:23" ht="14.25" customHeight="1">
      <c r="A6382" s="2">
        <v>6381</v>
      </c>
      <c r="B6382" s="2" t="s">
        <v>8866</v>
      </c>
      <c r="C6382" s="2">
        <f>YEAR(Data!$D6382)</f>
        <v>2011</v>
      </c>
      <c r="D6382" s="7">
        <v>40641</v>
      </c>
      <c r="E6382" s="7">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c r="W6382" t="str">
        <f>TEXT(Table_1[[#This Row],[Order Date]],"mmmm")</f>
        <v>April</v>
      </c>
    </row>
    <row r="6383" spans="1:23" ht="14.25" customHeight="1">
      <c r="A6383" s="2">
        <v>6382</v>
      </c>
      <c r="B6383" s="2" t="s">
        <v>8867</v>
      </c>
      <c r="C6383" s="2">
        <f>YEAR(Data!$D6383)</f>
        <v>2013</v>
      </c>
      <c r="D6383" s="7">
        <v>41363</v>
      </c>
      <c r="E6383" s="7">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c r="W6383" t="str">
        <f>TEXT(Table_1[[#This Row],[Order Date]],"mmmm")</f>
        <v>March</v>
      </c>
    </row>
    <row r="6384" spans="1:23" ht="14.25" customHeight="1">
      <c r="A6384" s="2">
        <v>6383</v>
      </c>
      <c r="B6384" s="2" t="s">
        <v>8867</v>
      </c>
      <c r="C6384" s="2">
        <f>YEAR(Data!$D6384)</f>
        <v>2013</v>
      </c>
      <c r="D6384" s="7">
        <v>41363</v>
      </c>
      <c r="E6384" s="7">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c r="W6384" t="str">
        <f>TEXT(Table_1[[#This Row],[Order Date]],"mmmm")</f>
        <v>March</v>
      </c>
    </row>
    <row r="6385" spans="1:23" ht="14.25" customHeight="1">
      <c r="A6385" s="2">
        <v>6384</v>
      </c>
      <c r="B6385" s="2" t="s">
        <v>8868</v>
      </c>
      <c r="C6385" s="2">
        <f>YEAR(Data!$D6385)</f>
        <v>2014</v>
      </c>
      <c r="D6385" s="7">
        <v>41655</v>
      </c>
      <c r="E6385" s="7">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c r="W6385" t="str">
        <f>TEXT(Table_1[[#This Row],[Order Date]],"mmmm")</f>
        <v>January</v>
      </c>
    </row>
    <row r="6386" spans="1:23" ht="14.25" customHeight="1">
      <c r="A6386" s="2">
        <v>6385</v>
      </c>
      <c r="B6386" s="2" t="s">
        <v>8868</v>
      </c>
      <c r="C6386" s="2">
        <f>YEAR(Data!$D6386)</f>
        <v>2014</v>
      </c>
      <c r="D6386" s="7">
        <v>41655</v>
      </c>
      <c r="E6386" s="7">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c r="W6386" t="str">
        <f>TEXT(Table_1[[#This Row],[Order Date]],"mmmm")</f>
        <v>January</v>
      </c>
    </row>
    <row r="6387" spans="1:23" ht="14.25" customHeight="1">
      <c r="A6387" s="2">
        <v>6386</v>
      </c>
      <c r="B6387" s="2" t="s">
        <v>8868</v>
      </c>
      <c r="C6387" s="2">
        <f>YEAR(Data!$D6387)</f>
        <v>2014</v>
      </c>
      <c r="D6387" s="7">
        <v>41655</v>
      </c>
      <c r="E6387" s="7">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c r="W6387" t="str">
        <f>TEXT(Table_1[[#This Row],[Order Date]],"mmmm")</f>
        <v>January</v>
      </c>
    </row>
    <row r="6388" spans="1:23" ht="14.25" customHeight="1">
      <c r="A6388" s="2">
        <v>6387</v>
      </c>
      <c r="B6388" s="2" t="s">
        <v>8868</v>
      </c>
      <c r="C6388" s="2">
        <f>YEAR(Data!$D6388)</f>
        <v>2014</v>
      </c>
      <c r="D6388" s="7">
        <v>41655</v>
      </c>
      <c r="E6388" s="7">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c r="W6388" t="str">
        <f>TEXT(Table_1[[#This Row],[Order Date]],"mmmm")</f>
        <v>January</v>
      </c>
    </row>
    <row r="6389" spans="1:23" ht="14.25" customHeight="1">
      <c r="A6389" s="2">
        <v>6388</v>
      </c>
      <c r="B6389" s="2" t="s">
        <v>8869</v>
      </c>
      <c r="C6389" s="2">
        <f>YEAR(Data!$D6389)</f>
        <v>2011</v>
      </c>
      <c r="D6389" s="7">
        <v>40574</v>
      </c>
      <c r="E6389" s="7">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c r="W6389" t="str">
        <f>TEXT(Table_1[[#This Row],[Order Date]],"mmmm")</f>
        <v>January</v>
      </c>
    </row>
    <row r="6390" spans="1:23" ht="14.25" customHeight="1">
      <c r="A6390" s="2">
        <v>6389</v>
      </c>
      <c r="B6390" s="2" t="s">
        <v>8869</v>
      </c>
      <c r="C6390" s="2">
        <f>YEAR(Data!$D6390)</f>
        <v>2011</v>
      </c>
      <c r="D6390" s="7">
        <v>40574</v>
      </c>
      <c r="E6390" s="7">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c r="W6390" t="str">
        <f>TEXT(Table_1[[#This Row],[Order Date]],"mmmm")</f>
        <v>January</v>
      </c>
    </row>
    <row r="6391" spans="1:23" ht="14.25" customHeight="1">
      <c r="A6391" s="2">
        <v>6390</v>
      </c>
      <c r="B6391" s="2" t="s">
        <v>8870</v>
      </c>
      <c r="C6391" s="2">
        <f>YEAR(Data!$D6391)</f>
        <v>2012</v>
      </c>
      <c r="D6391" s="7">
        <v>40946</v>
      </c>
      <c r="E6391" s="7">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c r="W6391" t="str">
        <f>TEXT(Table_1[[#This Row],[Order Date]],"mmmm")</f>
        <v>February</v>
      </c>
    </row>
    <row r="6392" spans="1:23" ht="14.25" customHeight="1">
      <c r="A6392" s="2">
        <v>6391</v>
      </c>
      <c r="B6392" s="2" t="s">
        <v>8870</v>
      </c>
      <c r="C6392" s="2">
        <f>YEAR(Data!$D6392)</f>
        <v>2012</v>
      </c>
      <c r="D6392" s="7">
        <v>40946</v>
      </c>
      <c r="E6392" s="7">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c r="W6392" t="str">
        <f>TEXT(Table_1[[#This Row],[Order Date]],"mmmm")</f>
        <v>February</v>
      </c>
    </row>
    <row r="6393" spans="1:23" ht="14.25" customHeight="1">
      <c r="A6393" s="2">
        <v>6392</v>
      </c>
      <c r="B6393" s="2" t="s">
        <v>8871</v>
      </c>
      <c r="C6393" s="2">
        <f>YEAR(Data!$D6393)</f>
        <v>2013</v>
      </c>
      <c r="D6393" s="7">
        <v>41623</v>
      </c>
      <c r="E6393" s="7">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c r="W6393" t="str">
        <f>TEXT(Table_1[[#This Row],[Order Date]],"mmmm")</f>
        <v>December</v>
      </c>
    </row>
    <row r="6394" spans="1:23" ht="14.25" customHeight="1">
      <c r="A6394" s="2">
        <v>6393</v>
      </c>
      <c r="B6394" s="2" t="s">
        <v>8871</v>
      </c>
      <c r="C6394" s="2">
        <f>YEAR(Data!$D6394)</f>
        <v>2013</v>
      </c>
      <c r="D6394" s="7">
        <v>41623</v>
      </c>
      <c r="E6394" s="7">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c r="W6394" t="str">
        <f>TEXT(Table_1[[#This Row],[Order Date]],"mmmm")</f>
        <v>December</v>
      </c>
    </row>
    <row r="6395" spans="1:23" ht="14.25" customHeight="1">
      <c r="A6395" s="2">
        <v>6394</v>
      </c>
      <c r="B6395" s="2" t="s">
        <v>8871</v>
      </c>
      <c r="C6395" s="2">
        <f>YEAR(Data!$D6395)</f>
        <v>2013</v>
      </c>
      <c r="D6395" s="7">
        <v>41623</v>
      </c>
      <c r="E6395" s="7">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c r="W6395" t="str">
        <f>TEXT(Table_1[[#This Row],[Order Date]],"mmmm")</f>
        <v>December</v>
      </c>
    </row>
    <row r="6396" spans="1:23" ht="14.25" customHeight="1">
      <c r="A6396" s="2">
        <v>6395</v>
      </c>
      <c r="B6396" s="2" t="s">
        <v>8871</v>
      </c>
      <c r="C6396" s="2">
        <f>YEAR(Data!$D6396)</f>
        <v>2013</v>
      </c>
      <c r="D6396" s="7">
        <v>41623</v>
      </c>
      <c r="E6396" s="7">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c r="W6396" t="str">
        <f>TEXT(Table_1[[#This Row],[Order Date]],"mmmm")</f>
        <v>December</v>
      </c>
    </row>
    <row r="6397" spans="1:23" ht="14.25" customHeight="1">
      <c r="A6397" s="2">
        <v>6396</v>
      </c>
      <c r="B6397" s="2" t="s">
        <v>8871</v>
      </c>
      <c r="C6397" s="2">
        <f>YEAR(Data!$D6397)</f>
        <v>2013</v>
      </c>
      <c r="D6397" s="7">
        <v>41623</v>
      </c>
      <c r="E6397" s="7">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c r="W6397" t="str">
        <f>TEXT(Table_1[[#This Row],[Order Date]],"mmmm")</f>
        <v>December</v>
      </c>
    </row>
    <row r="6398" spans="1:23" ht="14.25" customHeight="1">
      <c r="A6398" s="2">
        <v>6397</v>
      </c>
      <c r="B6398" s="2" t="s">
        <v>8871</v>
      </c>
      <c r="C6398" s="2">
        <f>YEAR(Data!$D6398)</f>
        <v>2013</v>
      </c>
      <c r="D6398" s="7">
        <v>41623</v>
      </c>
      <c r="E6398" s="7">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c r="W6398" t="str">
        <f>TEXT(Table_1[[#This Row],[Order Date]],"mmmm")</f>
        <v>December</v>
      </c>
    </row>
    <row r="6399" spans="1:23" ht="14.25" customHeight="1">
      <c r="A6399" s="2">
        <v>6398</v>
      </c>
      <c r="B6399" s="2" t="s">
        <v>8874</v>
      </c>
      <c r="C6399" s="2">
        <f>YEAR(Data!$D6399)</f>
        <v>2014</v>
      </c>
      <c r="D6399" s="7">
        <v>41944</v>
      </c>
      <c r="E6399" s="7">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c r="W6399" t="str">
        <f>TEXT(Table_1[[#This Row],[Order Date]],"mmmm")</f>
        <v>November</v>
      </c>
    </row>
    <row r="6400" spans="1:23" ht="14.25" customHeight="1">
      <c r="A6400" s="2">
        <v>6399</v>
      </c>
      <c r="B6400" s="2" t="s">
        <v>8875</v>
      </c>
      <c r="C6400" s="2">
        <f>YEAR(Data!$D6400)</f>
        <v>2014</v>
      </c>
      <c r="D6400" s="7">
        <v>41858</v>
      </c>
      <c r="E6400" s="7">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c r="W6400" t="str">
        <f>TEXT(Table_1[[#This Row],[Order Date]],"mmmm")</f>
        <v>August</v>
      </c>
    </row>
    <row r="6401" spans="1:23" ht="14.25" customHeight="1">
      <c r="A6401" s="2">
        <v>6400</v>
      </c>
      <c r="B6401" s="2" t="s">
        <v>8875</v>
      </c>
      <c r="C6401" s="2">
        <f>YEAR(Data!$D6401)</f>
        <v>2014</v>
      </c>
      <c r="D6401" s="7">
        <v>41858</v>
      </c>
      <c r="E6401" s="7">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c r="W6401" t="str">
        <f>TEXT(Table_1[[#This Row],[Order Date]],"mmmm")</f>
        <v>August</v>
      </c>
    </row>
    <row r="6402" spans="1:23" ht="14.25" customHeight="1">
      <c r="A6402" s="2">
        <v>6401</v>
      </c>
      <c r="B6402" s="2" t="s">
        <v>8875</v>
      </c>
      <c r="C6402" s="2">
        <f>YEAR(Data!$D6402)</f>
        <v>2014</v>
      </c>
      <c r="D6402" s="7">
        <v>41858</v>
      </c>
      <c r="E6402" s="7">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c r="W6402" t="str">
        <f>TEXT(Table_1[[#This Row],[Order Date]],"mmmm")</f>
        <v>August</v>
      </c>
    </row>
    <row r="6403" spans="1:23" ht="14.25" customHeight="1">
      <c r="A6403" s="2">
        <v>6402</v>
      </c>
      <c r="B6403" s="2" t="s">
        <v>8876</v>
      </c>
      <c r="C6403" s="2">
        <f>YEAR(Data!$D6403)</f>
        <v>2014</v>
      </c>
      <c r="D6403" s="7">
        <v>41790</v>
      </c>
      <c r="E6403" s="7">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c r="W6403" t="str">
        <f>TEXT(Table_1[[#This Row],[Order Date]],"mmmm")</f>
        <v>May</v>
      </c>
    </row>
    <row r="6404" spans="1:23" ht="14.25" customHeight="1">
      <c r="A6404" s="2">
        <v>6403</v>
      </c>
      <c r="B6404" s="2" t="s">
        <v>8876</v>
      </c>
      <c r="C6404" s="2">
        <f>YEAR(Data!$D6404)</f>
        <v>2014</v>
      </c>
      <c r="D6404" s="7">
        <v>41790</v>
      </c>
      <c r="E6404" s="7">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c r="W6404" t="str">
        <f>TEXT(Table_1[[#This Row],[Order Date]],"mmmm")</f>
        <v>May</v>
      </c>
    </row>
    <row r="6405" spans="1:23" ht="14.25" customHeight="1">
      <c r="A6405" s="2">
        <v>6404</v>
      </c>
      <c r="B6405" s="2" t="s">
        <v>8876</v>
      </c>
      <c r="C6405" s="2">
        <f>YEAR(Data!$D6405)</f>
        <v>2014</v>
      </c>
      <c r="D6405" s="7">
        <v>41790</v>
      </c>
      <c r="E6405" s="7">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c r="W6405" t="str">
        <f>TEXT(Table_1[[#This Row],[Order Date]],"mmmm")</f>
        <v>May</v>
      </c>
    </row>
    <row r="6406" spans="1:23" ht="14.25" customHeight="1">
      <c r="A6406" s="2">
        <v>6405</v>
      </c>
      <c r="B6406" s="2" t="s">
        <v>8877</v>
      </c>
      <c r="C6406" s="2">
        <f>YEAR(Data!$D6406)</f>
        <v>2012</v>
      </c>
      <c r="D6406" s="7">
        <v>41243</v>
      </c>
      <c r="E6406" s="7">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c r="W6406" t="str">
        <f>TEXT(Table_1[[#This Row],[Order Date]],"mmmm")</f>
        <v>November</v>
      </c>
    </row>
    <row r="6407" spans="1:23" ht="14.25" customHeight="1">
      <c r="A6407" s="2">
        <v>6406</v>
      </c>
      <c r="B6407" s="2" t="s">
        <v>8878</v>
      </c>
      <c r="C6407" s="2">
        <f>YEAR(Data!$D6407)</f>
        <v>2014</v>
      </c>
      <c r="D6407" s="7">
        <v>41883</v>
      </c>
      <c r="E6407" s="7">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c r="W6407" t="str">
        <f>TEXT(Table_1[[#This Row],[Order Date]],"mmmm")</f>
        <v>September</v>
      </c>
    </row>
    <row r="6408" spans="1:23" ht="14.25" customHeight="1">
      <c r="A6408" s="2">
        <v>6407</v>
      </c>
      <c r="B6408" s="2" t="s">
        <v>8878</v>
      </c>
      <c r="C6408" s="2">
        <f>YEAR(Data!$D6408)</f>
        <v>2014</v>
      </c>
      <c r="D6408" s="7">
        <v>41883</v>
      </c>
      <c r="E6408" s="7">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c r="W6408" t="str">
        <f>TEXT(Table_1[[#This Row],[Order Date]],"mmmm")</f>
        <v>September</v>
      </c>
    </row>
    <row r="6409" spans="1:23" ht="14.25" customHeight="1">
      <c r="A6409" s="2">
        <v>6408</v>
      </c>
      <c r="B6409" s="2" t="s">
        <v>8879</v>
      </c>
      <c r="C6409" s="2">
        <f>YEAR(Data!$D6409)</f>
        <v>2014</v>
      </c>
      <c r="D6409" s="7">
        <v>41774</v>
      </c>
      <c r="E6409" s="7">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c r="W6409" t="str">
        <f>TEXT(Table_1[[#This Row],[Order Date]],"mmmm")</f>
        <v>May</v>
      </c>
    </row>
    <row r="6410" spans="1:23" ht="14.25" customHeight="1">
      <c r="A6410" s="2">
        <v>6409</v>
      </c>
      <c r="B6410" s="2" t="s">
        <v>8879</v>
      </c>
      <c r="C6410" s="2">
        <f>YEAR(Data!$D6410)</f>
        <v>2014</v>
      </c>
      <c r="D6410" s="7">
        <v>41774</v>
      </c>
      <c r="E6410" s="7">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c r="W6410" t="str">
        <f>TEXT(Table_1[[#This Row],[Order Date]],"mmmm")</f>
        <v>May</v>
      </c>
    </row>
    <row r="6411" spans="1:23" ht="14.25" customHeight="1">
      <c r="A6411" s="2">
        <v>6410</v>
      </c>
      <c r="B6411" s="2" t="s">
        <v>8879</v>
      </c>
      <c r="C6411" s="2">
        <f>YEAR(Data!$D6411)</f>
        <v>2014</v>
      </c>
      <c r="D6411" s="7">
        <v>41774</v>
      </c>
      <c r="E6411" s="7">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c r="W6411" t="str">
        <f>TEXT(Table_1[[#This Row],[Order Date]],"mmmm")</f>
        <v>May</v>
      </c>
    </row>
    <row r="6412" spans="1:23" ht="14.25" customHeight="1">
      <c r="A6412" s="2">
        <v>6411</v>
      </c>
      <c r="B6412" s="2" t="s">
        <v>8879</v>
      </c>
      <c r="C6412" s="2">
        <f>YEAR(Data!$D6412)</f>
        <v>2014</v>
      </c>
      <c r="D6412" s="7">
        <v>41774</v>
      </c>
      <c r="E6412" s="7">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c r="W6412" t="str">
        <f>TEXT(Table_1[[#This Row],[Order Date]],"mmmm")</f>
        <v>May</v>
      </c>
    </row>
    <row r="6413" spans="1:23" ht="14.25" customHeight="1">
      <c r="A6413" s="2">
        <v>6412</v>
      </c>
      <c r="B6413" s="2" t="s">
        <v>8879</v>
      </c>
      <c r="C6413" s="2">
        <f>YEAR(Data!$D6413)</f>
        <v>2014</v>
      </c>
      <c r="D6413" s="7">
        <v>41774</v>
      </c>
      <c r="E6413" s="7">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c r="W6413" t="str">
        <f>TEXT(Table_1[[#This Row],[Order Date]],"mmmm")</f>
        <v>May</v>
      </c>
    </row>
    <row r="6414" spans="1:23" ht="14.25" customHeight="1">
      <c r="A6414" s="2">
        <v>6413</v>
      </c>
      <c r="B6414" s="2" t="s">
        <v>8882</v>
      </c>
      <c r="C6414" s="2">
        <f>YEAR(Data!$D6414)</f>
        <v>2014</v>
      </c>
      <c r="D6414" s="7">
        <v>41869</v>
      </c>
      <c r="E6414" s="7">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c r="W6414" t="str">
        <f>TEXT(Table_1[[#This Row],[Order Date]],"mmmm")</f>
        <v>August</v>
      </c>
    </row>
    <row r="6415" spans="1:23" ht="14.25" customHeight="1">
      <c r="A6415" s="2">
        <v>6414</v>
      </c>
      <c r="B6415" s="2" t="s">
        <v>8882</v>
      </c>
      <c r="C6415" s="2">
        <f>YEAR(Data!$D6415)</f>
        <v>2014</v>
      </c>
      <c r="D6415" s="7">
        <v>41869</v>
      </c>
      <c r="E6415" s="7">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c r="W6415" t="str">
        <f>TEXT(Table_1[[#This Row],[Order Date]],"mmmm")</f>
        <v>August</v>
      </c>
    </row>
    <row r="6416" spans="1:23" ht="14.25" customHeight="1">
      <c r="A6416" s="2">
        <v>6415</v>
      </c>
      <c r="B6416" s="2" t="s">
        <v>8883</v>
      </c>
      <c r="C6416" s="2">
        <f>YEAR(Data!$D6416)</f>
        <v>2014</v>
      </c>
      <c r="D6416" s="7">
        <v>41954</v>
      </c>
      <c r="E6416" s="7">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c r="W6416" t="str">
        <f>TEXT(Table_1[[#This Row],[Order Date]],"mmmm")</f>
        <v>November</v>
      </c>
    </row>
    <row r="6417" spans="1:23" ht="14.25" customHeight="1">
      <c r="A6417" s="2">
        <v>6416</v>
      </c>
      <c r="B6417" s="2" t="s">
        <v>8884</v>
      </c>
      <c r="C6417" s="2">
        <f>YEAR(Data!$D6417)</f>
        <v>2014</v>
      </c>
      <c r="D6417" s="7">
        <v>41873</v>
      </c>
      <c r="E6417" s="7">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c r="W6417" t="str">
        <f>TEXT(Table_1[[#This Row],[Order Date]],"mmmm")</f>
        <v>August</v>
      </c>
    </row>
    <row r="6418" spans="1:23" ht="14.25" customHeight="1">
      <c r="A6418" s="2">
        <v>6417</v>
      </c>
      <c r="B6418" s="2" t="s">
        <v>8885</v>
      </c>
      <c r="C6418" s="2">
        <f>YEAR(Data!$D6418)</f>
        <v>2013</v>
      </c>
      <c r="D6418" s="7">
        <v>41342</v>
      </c>
      <c r="E6418" s="7">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c r="W6418" t="str">
        <f>TEXT(Table_1[[#This Row],[Order Date]],"mmmm")</f>
        <v>March</v>
      </c>
    </row>
    <row r="6419" spans="1:23" ht="14.25" customHeight="1">
      <c r="A6419" s="2">
        <v>6418</v>
      </c>
      <c r="B6419" s="2" t="s">
        <v>8885</v>
      </c>
      <c r="C6419" s="2">
        <f>YEAR(Data!$D6419)</f>
        <v>2013</v>
      </c>
      <c r="D6419" s="7">
        <v>41342</v>
      </c>
      <c r="E6419" s="7">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c r="W6419" t="str">
        <f>TEXT(Table_1[[#This Row],[Order Date]],"mmmm")</f>
        <v>March</v>
      </c>
    </row>
    <row r="6420" spans="1:23" ht="14.25" customHeight="1">
      <c r="A6420" s="2">
        <v>6419</v>
      </c>
      <c r="B6420" s="2" t="s">
        <v>8886</v>
      </c>
      <c r="C6420" s="2">
        <f>YEAR(Data!$D6420)</f>
        <v>2013</v>
      </c>
      <c r="D6420" s="7">
        <v>41579</v>
      </c>
      <c r="E6420" s="7">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c r="W6420" t="str">
        <f>TEXT(Table_1[[#This Row],[Order Date]],"mmmm")</f>
        <v>November</v>
      </c>
    </row>
    <row r="6421" spans="1:23" ht="14.25" customHeight="1">
      <c r="A6421" s="2">
        <v>6420</v>
      </c>
      <c r="B6421" s="2" t="s">
        <v>8886</v>
      </c>
      <c r="C6421" s="2">
        <f>YEAR(Data!$D6421)</f>
        <v>2013</v>
      </c>
      <c r="D6421" s="7">
        <v>41579</v>
      </c>
      <c r="E6421" s="7">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c r="W6421" t="str">
        <f>TEXT(Table_1[[#This Row],[Order Date]],"mmmm")</f>
        <v>November</v>
      </c>
    </row>
    <row r="6422" spans="1:23" ht="14.25" customHeight="1">
      <c r="A6422" s="2">
        <v>6421</v>
      </c>
      <c r="B6422" s="2" t="s">
        <v>8886</v>
      </c>
      <c r="C6422" s="2">
        <f>YEAR(Data!$D6422)</f>
        <v>2013</v>
      </c>
      <c r="D6422" s="7">
        <v>41579</v>
      </c>
      <c r="E6422" s="7">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c r="W6422" t="str">
        <f>TEXT(Table_1[[#This Row],[Order Date]],"mmmm")</f>
        <v>November</v>
      </c>
    </row>
    <row r="6423" spans="1:23" ht="14.25" customHeight="1">
      <c r="A6423" s="2">
        <v>6422</v>
      </c>
      <c r="B6423" s="2" t="s">
        <v>8886</v>
      </c>
      <c r="C6423" s="2">
        <f>YEAR(Data!$D6423)</f>
        <v>2013</v>
      </c>
      <c r="D6423" s="7">
        <v>41579</v>
      </c>
      <c r="E6423" s="7">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c r="W6423" t="str">
        <f>TEXT(Table_1[[#This Row],[Order Date]],"mmmm")</f>
        <v>November</v>
      </c>
    </row>
    <row r="6424" spans="1:23" ht="14.25" customHeight="1">
      <c r="A6424" s="2">
        <v>6423</v>
      </c>
      <c r="B6424" s="2" t="s">
        <v>8887</v>
      </c>
      <c r="C6424" s="2">
        <f>YEAR(Data!$D6424)</f>
        <v>2011</v>
      </c>
      <c r="D6424" s="7">
        <v>40750</v>
      </c>
      <c r="E6424" s="7">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c r="W6424" t="str">
        <f>TEXT(Table_1[[#This Row],[Order Date]],"mmmm")</f>
        <v>July</v>
      </c>
    </row>
    <row r="6425" spans="1:23" ht="14.25" customHeight="1">
      <c r="A6425" s="2">
        <v>6424</v>
      </c>
      <c r="B6425" s="2" t="s">
        <v>8888</v>
      </c>
      <c r="C6425" s="2">
        <f>YEAR(Data!$D6425)</f>
        <v>2012</v>
      </c>
      <c r="D6425" s="7">
        <v>41206</v>
      </c>
      <c r="E6425" s="7">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c r="W6425" t="str">
        <f>TEXT(Table_1[[#This Row],[Order Date]],"mmmm")</f>
        <v>October</v>
      </c>
    </row>
    <row r="6426" spans="1:23" ht="14.25" customHeight="1">
      <c r="A6426" s="2">
        <v>6425</v>
      </c>
      <c r="B6426" s="2" t="s">
        <v>8889</v>
      </c>
      <c r="C6426" s="2">
        <f>YEAR(Data!$D6426)</f>
        <v>2014</v>
      </c>
      <c r="D6426" s="7">
        <v>41871</v>
      </c>
      <c r="E6426" s="7">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c r="W6426" t="str">
        <f>TEXT(Table_1[[#This Row],[Order Date]],"mmmm")</f>
        <v>August</v>
      </c>
    </row>
    <row r="6427" spans="1:23" ht="14.25" customHeight="1">
      <c r="A6427" s="2">
        <v>6426</v>
      </c>
      <c r="B6427" s="2" t="s">
        <v>8890</v>
      </c>
      <c r="C6427" s="2">
        <f>YEAR(Data!$D6427)</f>
        <v>2013</v>
      </c>
      <c r="D6427" s="7">
        <v>41418</v>
      </c>
      <c r="E6427" s="7">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c r="W6427" t="str">
        <f>TEXT(Table_1[[#This Row],[Order Date]],"mmmm")</f>
        <v>May</v>
      </c>
    </row>
    <row r="6428" spans="1:23" ht="14.25" customHeight="1">
      <c r="A6428" s="2">
        <v>6427</v>
      </c>
      <c r="B6428" s="2" t="s">
        <v>8890</v>
      </c>
      <c r="C6428" s="2">
        <f>YEAR(Data!$D6428)</f>
        <v>2013</v>
      </c>
      <c r="D6428" s="7">
        <v>41418</v>
      </c>
      <c r="E6428" s="7">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c r="W6428" t="str">
        <f>TEXT(Table_1[[#This Row],[Order Date]],"mmmm")</f>
        <v>May</v>
      </c>
    </row>
    <row r="6429" spans="1:23" ht="14.25" customHeight="1">
      <c r="A6429" s="2">
        <v>6428</v>
      </c>
      <c r="B6429" s="2" t="s">
        <v>8890</v>
      </c>
      <c r="C6429" s="2">
        <f>YEAR(Data!$D6429)</f>
        <v>2013</v>
      </c>
      <c r="D6429" s="7">
        <v>41418</v>
      </c>
      <c r="E6429" s="7">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c r="W6429" t="str">
        <f>TEXT(Table_1[[#This Row],[Order Date]],"mmmm")</f>
        <v>May</v>
      </c>
    </row>
    <row r="6430" spans="1:23" ht="14.25" customHeight="1">
      <c r="A6430" s="2">
        <v>6429</v>
      </c>
      <c r="B6430" s="2" t="s">
        <v>8890</v>
      </c>
      <c r="C6430" s="2">
        <f>YEAR(Data!$D6430)</f>
        <v>2013</v>
      </c>
      <c r="D6430" s="7">
        <v>41418</v>
      </c>
      <c r="E6430" s="7">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c r="W6430" t="str">
        <f>TEXT(Table_1[[#This Row],[Order Date]],"mmmm")</f>
        <v>May</v>
      </c>
    </row>
    <row r="6431" spans="1:23" ht="14.25" customHeight="1">
      <c r="A6431" s="2">
        <v>6430</v>
      </c>
      <c r="B6431" s="2" t="s">
        <v>8895</v>
      </c>
      <c r="C6431" s="2">
        <f>YEAR(Data!$D6431)</f>
        <v>2011</v>
      </c>
      <c r="D6431" s="7">
        <v>40850</v>
      </c>
      <c r="E6431" s="7">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c r="W6431" t="str">
        <f>TEXT(Table_1[[#This Row],[Order Date]],"mmmm")</f>
        <v>November</v>
      </c>
    </row>
    <row r="6432" spans="1:23" ht="14.25" customHeight="1">
      <c r="A6432" s="2">
        <v>6431</v>
      </c>
      <c r="B6432" s="2" t="s">
        <v>8895</v>
      </c>
      <c r="C6432" s="2">
        <f>YEAR(Data!$D6432)</f>
        <v>2011</v>
      </c>
      <c r="D6432" s="7">
        <v>40850</v>
      </c>
      <c r="E6432" s="7">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c r="W6432" t="str">
        <f>TEXT(Table_1[[#This Row],[Order Date]],"mmmm")</f>
        <v>November</v>
      </c>
    </row>
    <row r="6433" spans="1:23" ht="14.25" customHeight="1">
      <c r="A6433" s="2">
        <v>6432</v>
      </c>
      <c r="B6433" s="2" t="s">
        <v>8895</v>
      </c>
      <c r="C6433" s="2">
        <f>YEAR(Data!$D6433)</f>
        <v>2011</v>
      </c>
      <c r="D6433" s="7">
        <v>40850</v>
      </c>
      <c r="E6433" s="7">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c r="W6433" t="str">
        <f>TEXT(Table_1[[#This Row],[Order Date]],"mmmm")</f>
        <v>November</v>
      </c>
    </row>
    <row r="6434" spans="1:23" ht="14.25" customHeight="1">
      <c r="A6434" s="2">
        <v>6433</v>
      </c>
      <c r="B6434" s="2" t="s">
        <v>8895</v>
      </c>
      <c r="C6434" s="2">
        <f>YEAR(Data!$D6434)</f>
        <v>2011</v>
      </c>
      <c r="D6434" s="7">
        <v>40850</v>
      </c>
      <c r="E6434" s="7">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c r="W6434" t="str">
        <f>TEXT(Table_1[[#This Row],[Order Date]],"mmmm")</f>
        <v>November</v>
      </c>
    </row>
    <row r="6435" spans="1:23" ht="14.25" customHeight="1">
      <c r="A6435" s="2">
        <v>6434</v>
      </c>
      <c r="B6435" s="2" t="s">
        <v>8896</v>
      </c>
      <c r="C6435" s="2">
        <f>YEAR(Data!$D6435)</f>
        <v>2012</v>
      </c>
      <c r="D6435" s="7">
        <v>40998</v>
      </c>
      <c r="E6435" s="7">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c r="W6435" t="str">
        <f>TEXT(Table_1[[#This Row],[Order Date]],"mmmm")</f>
        <v>March</v>
      </c>
    </row>
    <row r="6436" spans="1:23" ht="14.25" customHeight="1">
      <c r="A6436" s="2">
        <v>6435</v>
      </c>
      <c r="B6436" s="2" t="s">
        <v>8896</v>
      </c>
      <c r="C6436" s="2">
        <f>YEAR(Data!$D6436)</f>
        <v>2012</v>
      </c>
      <c r="D6436" s="7">
        <v>40998</v>
      </c>
      <c r="E6436" s="7">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c r="W6436" t="str">
        <f>TEXT(Table_1[[#This Row],[Order Date]],"mmmm")</f>
        <v>March</v>
      </c>
    </row>
    <row r="6437" spans="1:23" ht="14.25" customHeight="1">
      <c r="A6437" s="2">
        <v>6436</v>
      </c>
      <c r="B6437" s="2" t="s">
        <v>8897</v>
      </c>
      <c r="C6437" s="2">
        <f>YEAR(Data!$D6437)</f>
        <v>2014</v>
      </c>
      <c r="D6437" s="7">
        <v>41787</v>
      </c>
      <c r="E6437" s="7">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c r="W6437" t="str">
        <f>TEXT(Table_1[[#This Row],[Order Date]],"mmmm")</f>
        <v>May</v>
      </c>
    </row>
    <row r="6438" spans="1:23" ht="14.25" customHeight="1">
      <c r="A6438" s="2">
        <v>6437</v>
      </c>
      <c r="B6438" s="2" t="s">
        <v>8897</v>
      </c>
      <c r="C6438" s="2">
        <f>YEAR(Data!$D6438)</f>
        <v>2014</v>
      </c>
      <c r="D6438" s="7">
        <v>41787</v>
      </c>
      <c r="E6438" s="7">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c r="W6438" t="str">
        <f>TEXT(Table_1[[#This Row],[Order Date]],"mmmm")</f>
        <v>May</v>
      </c>
    </row>
    <row r="6439" spans="1:23" ht="14.25" customHeight="1">
      <c r="A6439" s="2">
        <v>6438</v>
      </c>
      <c r="B6439" s="2" t="s">
        <v>8897</v>
      </c>
      <c r="C6439" s="2">
        <f>YEAR(Data!$D6439)</f>
        <v>2014</v>
      </c>
      <c r="D6439" s="7">
        <v>41787</v>
      </c>
      <c r="E6439" s="7">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c r="W6439" t="str">
        <f>TEXT(Table_1[[#This Row],[Order Date]],"mmmm")</f>
        <v>May</v>
      </c>
    </row>
    <row r="6440" spans="1:23" ht="14.25" customHeight="1">
      <c r="A6440" s="2">
        <v>6439</v>
      </c>
      <c r="B6440" s="2" t="s">
        <v>8898</v>
      </c>
      <c r="C6440" s="2">
        <f>YEAR(Data!$D6440)</f>
        <v>2014</v>
      </c>
      <c r="D6440" s="7">
        <v>41988</v>
      </c>
      <c r="E6440" s="7">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c r="W6440" t="str">
        <f>TEXT(Table_1[[#This Row],[Order Date]],"mmmm")</f>
        <v>December</v>
      </c>
    </row>
    <row r="6441" spans="1:23" ht="14.25" customHeight="1">
      <c r="A6441" s="2">
        <v>6440</v>
      </c>
      <c r="B6441" s="2" t="s">
        <v>8899</v>
      </c>
      <c r="C6441" s="2">
        <f>YEAR(Data!$D6441)</f>
        <v>2011</v>
      </c>
      <c r="D6441" s="7">
        <v>40820</v>
      </c>
      <c r="E6441" s="7">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c r="W6441" t="str">
        <f>TEXT(Table_1[[#This Row],[Order Date]],"mmmm")</f>
        <v>October</v>
      </c>
    </row>
    <row r="6442" spans="1:23" ht="14.25" customHeight="1">
      <c r="A6442" s="2">
        <v>6441</v>
      </c>
      <c r="B6442" s="2" t="s">
        <v>8900</v>
      </c>
      <c r="C6442" s="2">
        <f>YEAR(Data!$D6442)</f>
        <v>2013</v>
      </c>
      <c r="D6442" s="7">
        <v>41561</v>
      </c>
      <c r="E6442" s="7">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c r="W6442" t="str">
        <f>TEXT(Table_1[[#This Row],[Order Date]],"mmmm")</f>
        <v>October</v>
      </c>
    </row>
    <row r="6443" spans="1:23" ht="14.25" customHeight="1">
      <c r="A6443" s="2">
        <v>6442</v>
      </c>
      <c r="B6443" s="2" t="s">
        <v>8900</v>
      </c>
      <c r="C6443" s="2">
        <f>YEAR(Data!$D6443)</f>
        <v>2013</v>
      </c>
      <c r="D6443" s="7">
        <v>41561</v>
      </c>
      <c r="E6443" s="7">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c r="W6443" t="str">
        <f>TEXT(Table_1[[#This Row],[Order Date]],"mmmm")</f>
        <v>October</v>
      </c>
    </row>
    <row r="6444" spans="1:23" ht="14.25" customHeight="1">
      <c r="A6444" s="2">
        <v>6443</v>
      </c>
      <c r="B6444" s="2" t="s">
        <v>8900</v>
      </c>
      <c r="C6444" s="2">
        <f>YEAR(Data!$D6444)</f>
        <v>2013</v>
      </c>
      <c r="D6444" s="7">
        <v>41561</v>
      </c>
      <c r="E6444" s="7">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c r="W6444" t="str">
        <f>TEXT(Table_1[[#This Row],[Order Date]],"mmmm")</f>
        <v>October</v>
      </c>
    </row>
    <row r="6445" spans="1:23" ht="14.25" customHeight="1">
      <c r="A6445" s="2">
        <v>6444</v>
      </c>
      <c r="B6445" s="2" t="s">
        <v>8900</v>
      </c>
      <c r="C6445" s="2">
        <f>YEAR(Data!$D6445)</f>
        <v>2013</v>
      </c>
      <c r="D6445" s="7">
        <v>41561</v>
      </c>
      <c r="E6445" s="7">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c r="W6445" t="str">
        <f>TEXT(Table_1[[#This Row],[Order Date]],"mmmm")</f>
        <v>October</v>
      </c>
    </row>
    <row r="6446" spans="1:23" ht="14.25" customHeight="1">
      <c r="A6446" s="2">
        <v>6445</v>
      </c>
      <c r="B6446" s="2" t="s">
        <v>8900</v>
      </c>
      <c r="C6446" s="2">
        <f>YEAR(Data!$D6446)</f>
        <v>2013</v>
      </c>
      <c r="D6446" s="7">
        <v>41561</v>
      </c>
      <c r="E6446" s="7">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c r="W6446" t="str">
        <f>TEXT(Table_1[[#This Row],[Order Date]],"mmmm")</f>
        <v>October</v>
      </c>
    </row>
    <row r="6447" spans="1:23" ht="14.25" customHeight="1">
      <c r="A6447" s="2">
        <v>6446</v>
      </c>
      <c r="B6447" s="2" t="s">
        <v>8901</v>
      </c>
      <c r="C6447" s="2">
        <f>YEAR(Data!$D6447)</f>
        <v>2012</v>
      </c>
      <c r="D6447" s="7">
        <v>40973</v>
      </c>
      <c r="E6447" s="7">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c r="W6447" t="str">
        <f>TEXT(Table_1[[#This Row],[Order Date]],"mmmm")</f>
        <v>March</v>
      </c>
    </row>
    <row r="6448" spans="1:23" ht="14.25" customHeight="1">
      <c r="A6448" s="2">
        <v>6447</v>
      </c>
      <c r="B6448" s="2" t="s">
        <v>8902</v>
      </c>
      <c r="C6448" s="2">
        <f>YEAR(Data!$D6448)</f>
        <v>2014</v>
      </c>
      <c r="D6448" s="7">
        <v>41703</v>
      </c>
      <c r="E6448" s="7">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c r="W6448" t="str">
        <f>TEXT(Table_1[[#This Row],[Order Date]],"mmmm")</f>
        <v>March</v>
      </c>
    </row>
    <row r="6449" spans="1:23" ht="14.25" customHeight="1">
      <c r="A6449" s="2">
        <v>6448</v>
      </c>
      <c r="B6449" s="2" t="s">
        <v>8902</v>
      </c>
      <c r="C6449" s="2">
        <f>YEAR(Data!$D6449)</f>
        <v>2014</v>
      </c>
      <c r="D6449" s="7">
        <v>41703</v>
      </c>
      <c r="E6449" s="7">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c r="W6449" t="str">
        <f>TEXT(Table_1[[#This Row],[Order Date]],"mmmm")</f>
        <v>March</v>
      </c>
    </row>
    <row r="6450" spans="1:23" ht="14.25" customHeight="1">
      <c r="A6450" s="2">
        <v>6449</v>
      </c>
      <c r="B6450" s="2" t="s">
        <v>8902</v>
      </c>
      <c r="C6450" s="2">
        <f>YEAR(Data!$D6450)</f>
        <v>2014</v>
      </c>
      <c r="D6450" s="7">
        <v>41703</v>
      </c>
      <c r="E6450" s="7">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c r="W6450" t="str">
        <f>TEXT(Table_1[[#This Row],[Order Date]],"mmmm")</f>
        <v>March</v>
      </c>
    </row>
    <row r="6451" spans="1:23" ht="14.25" customHeight="1">
      <c r="A6451" s="2">
        <v>6450</v>
      </c>
      <c r="B6451" s="2" t="s">
        <v>8903</v>
      </c>
      <c r="C6451" s="2">
        <f>YEAR(Data!$D6451)</f>
        <v>2012</v>
      </c>
      <c r="D6451" s="7">
        <v>41177</v>
      </c>
      <c r="E6451" s="7">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c r="W6451" t="str">
        <f>TEXT(Table_1[[#This Row],[Order Date]],"mmmm")</f>
        <v>September</v>
      </c>
    </row>
    <row r="6452" spans="1:23" ht="14.25" customHeight="1">
      <c r="A6452" s="2">
        <v>6451</v>
      </c>
      <c r="B6452" s="2" t="s">
        <v>8903</v>
      </c>
      <c r="C6452" s="2">
        <f>YEAR(Data!$D6452)</f>
        <v>2012</v>
      </c>
      <c r="D6452" s="7">
        <v>41177</v>
      </c>
      <c r="E6452" s="7">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c r="W6452" t="str">
        <f>TEXT(Table_1[[#This Row],[Order Date]],"mmmm")</f>
        <v>September</v>
      </c>
    </row>
    <row r="6453" spans="1:23" ht="14.25" customHeight="1">
      <c r="A6453" s="2">
        <v>6452</v>
      </c>
      <c r="B6453" s="2" t="s">
        <v>8903</v>
      </c>
      <c r="C6453" s="2">
        <f>YEAR(Data!$D6453)</f>
        <v>2012</v>
      </c>
      <c r="D6453" s="7">
        <v>41177</v>
      </c>
      <c r="E6453" s="7">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c r="W6453" t="str">
        <f>TEXT(Table_1[[#This Row],[Order Date]],"mmmm")</f>
        <v>September</v>
      </c>
    </row>
    <row r="6454" spans="1:23" ht="14.25" customHeight="1">
      <c r="A6454" s="2">
        <v>6453</v>
      </c>
      <c r="B6454" s="2" t="s">
        <v>8904</v>
      </c>
      <c r="C6454" s="2">
        <f>YEAR(Data!$D6454)</f>
        <v>2012</v>
      </c>
      <c r="D6454" s="7">
        <v>41262</v>
      </c>
      <c r="E6454" s="7">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c r="W6454" t="str">
        <f>TEXT(Table_1[[#This Row],[Order Date]],"mmmm")</f>
        <v>December</v>
      </c>
    </row>
    <row r="6455" spans="1:23" ht="14.25" customHeight="1">
      <c r="A6455" s="2">
        <v>6454</v>
      </c>
      <c r="B6455" s="2" t="s">
        <v>8906</v>
      </c>
      <c r="C6455" s="2">
        <f>YEAR(Data!$D6455)</f>
        <v>2012</v>
      </c>
      <c r="D6455" s="7">
        <v>41190</v>
      </c>
      <c r="E6455" s="7">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c r="W6455" t="str">
        <f>TEXT(Table_1[[#This Row],[Order Date]],"mmmm")</f>
        <v>October</v>
      </c>
    </row>
    <row r="6456" spans="1:23" ht="14.25" customHeight="1">
      <c r="A6456" s="2">
        <v>6455</v>
      </c>
      <c r="B6456" s="2" t="s">
        <v>8907</v>
      </c>
      <c r="C6456" s="2">
        <f>YEAR(Data!$D6456)</f>
        <v>2014</v>
      </c>
      <c r="D6456" s="7">
        <v>41852</v>
      </c>
      <c r="E6456" s="7">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c r="W6456" t="str">
        <f>TEXT(Table_1[[#This Row],[Order Date]],"mmmm")</f>
        <v>August</v>
      </c>
    </row>
    <row r="6457" spans="1:23" ht="14.25" customHeight="1">
      <c r="A6457" s="2">
        <v>6456</v>
      </c>
      <c r="B6457" s="2" t="s">
        <v>8907</v>
      </c>
      <c r="C6457" s="2">
        <f>YEAR(Data!$D6457)</f>
        <v>2014</v>
      </c>
      <c r="D6457" s="7">
        <v>41852</v>
      </c>
      <c r="E6457" s="7">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c r="W6457" t="str">
        <f>TEXT(Table_1[[#This Row],[Order Date]],"mmmm")</f>
        <v>August</v>
      </c>
    </row>
    <row r="6458" spans="1:23" ht="14.25" customHeight="1">
      <c r="A6458" s="2">
        <v>6457</v>
      </c>
      <c r="B6458" s="2" t="s">
        <v>8908</v>
      </c>
      <c r="C6458" s="2">
        <f>YEAR(Data!$D6458)</f>
        <v>2011</v>
      </c>
      <c r="D6458" s="7">
        <v>40760</v>
      </c>
      <c r="E6458" s="7">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c r="W6458" t="str">
        <f>TEXT(Table_1[[#This Row],[Order Date]],"mmmm")</f>
        <v>August</v>
      </c>
    </row>
    <row r="6459" spans="1:23" ht="14.25" customHeight="1">
      <c r="A6459" s="2">
        <v>6458</v>
      </c>
      <c r="B6459" s="2" t="s">
        <v>8908</v>
      </c>
      <c r="C6459" s="2">
        <f>YEAR(Data!$D6459)</f>
        <v>2011</v>
      </c>
      <c r="D6459" s="7">
        <v>40760</v>
      </c>
      <c r="E6459" s="7">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c r="W6459" t="str">
        <f>TEXT(Table_1[[#This Row],[Order Date]],"mmmm")</f>
        <v>August</v>
      </c>
    </row>
    <row r="6460" spans="1:23" ht="14.25" customHeight="1">
      <c r="A6460" s="2">
        <v>6459</v>
      </c>
      <c r="B6460" s="2" t="s">
        <v>8909</v>
      </c>
      <c r="C6460" s="2">
        <f>YEAR(Data!$D6460)</f>
        <v>2014</v>
      </c>
      <c r="D6460" s="7">
        <v>41774</v>
      </c>
      <c r="E6460" s="7">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c r="W6460" t="str">
        <f>TEXT(Table_1[[#This Row],[Order Date]],"mmmm")</f>
        <v>May</v>
      </c>
    </row>
    <row r="6461" spans="1:23" ht="14.25" customHeight="1">
      <c r="A6461" s="2">
        <v>6460</v>
      </c>
      <c r="B6461" s="2" t="s">
        <v>8909</v>
      </c>
      <c r="C6461" s="2">
        <f>YEAR(Data!$D6461)</f>
        <v>2014</v>
      </c>
      <c r="D6461" s="7">
        <v>41774</v>
      </c>
      <c r="E6461" s="7">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c r="W6461" t="str">
        <f>TEXT(Table_1[[#This Row],[Order Date]],"mmmm")</f>
        <v>May</v>
      </c>
    </row>
    <row r="6462" spans="1:23" ht="14.25" customHeight="1">
      <c r="A6462" s="2">
        <v>6461</v>
      </c>
      <c r="B6462" s="2" t="s">
        <v>8909</v>
      </c>
      <c r="C6462" s="2">
        <f>YEAR(Data!$D6462)</f>
        <v>2014</v>
      </c>
      <c r="D6462" s="7">
        <v>41774</v>
      </c>
      <c r="E6462" s="7">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c r="W6462" t="str">
        <f>TEXT(Table_1[[#This Row],[Order Date]],"mmmm")</f>
        <v>May</v>
      </c>
    </row>
    <row r="6463" spans="1:23" ht="14.25" customHeight="1">
      <c r="A6463" s="2">
        <v>6462</v>
      </c>
      <c r="B6463" s="2" t="s">
        <v>8909</v>
      </c>
      <c r="C6463" s="2">
        <f>YEAR(Data!$D6463)</f>
        <v>2014</v>
      </c>
      <c r="D6463" s="7">
        <v>41774</v>
      </c>
      <c r="E6463" s="7">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c r="W6463" t="str">
        <f>TEXT(Table_1[[#This Row],[Order Date]],"mmmm")</f>
        <v>May</v>
      </c>
    </row>
    <row r="6464" spans="1:23" ht="14.25" customHeight="1">
      <c r="A6464" s="2">
        <v>6463</v>
      </c>
      <c r="B6464" s="2" t="s">
        <v>8909</v>
      </c>
      <c r="C6464" s="2">
        <f>YEAR(Data!$D6464)</f>
        <v>2014</v>
      </c>
      <c r="D6464" s="7">
        <v>41774</v>
      </c>
      <c r="E6464" s="7">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c r="W6464" t="str">
        <f>TEXT(Table_1[[#This Row],[Order Date]],"mmmm")</f>
        <v>May</v>
      </c>
    </row>
    <row r="6465" spans="1:23" ht="14.25" customHeight="1">
      <c r="A6465" s="2">
        <v>6464</v>
      </c>
      <c r="B6465" s="2" t="s">
        <v>8909</v>
      </c>
      <c r="C6465" s="2">
        <f>YEAR(Data!$D6465)</f>
        <v>2014</v>
      </c>
      <c r="D6465" s="7">
        <v>41774</v>
      </c>
      <c r="E6465" s="7">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c r="W6465" t="str">
        <f>TEXT(Table_1[[#This Row],[Order Date]],"mmmm")</f>
        <v>May</v>
      </c>
    </row>
    <row r="6466" spans="1:23" ht="14.25" customHeight="1">
      <c r="A6466" s="2">
        <v>6465</v>
      </c>
      <c r="B6466" s="2" t="s">
        <v>8910</v>
      </c>
      <c r="C6466" s="2">
        <f>YEAR(Data!$D6466)</f>
        <v>2013</v>
      </c>
      <c r="D6466" s="7">
        <v>41540</v>
      </c>
      <c r="E6466" s="7">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c r="W6466" t="str">
        <f>TEXT(Table_1[[#This Row],[Order Date]],"mmmm")</f>
        <v>September</v>
      </c>
    </row>
    <row r="6467" spans="1:23" ht="14.25" customHeight="1">
      <c r="A6467" s="2">
        <v>6466</v>
      </c>
      <c r="B6467" s="2" t="s">
        <v>8911</v>
      </c>
      <c r="C6467" s="2">
        <f>YEAR(Data!$D6467)</f>
        <v>2012</v>
      </c>
      <c r="D6467" s="7">
        <v>41226</v>
      </c>
      <c r="E6467" s="7">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c r="W6467" t="str">
        <f>TEXT(Table_1[[#This Row],[Order Date]],"mmmm")</f>
        <v>November</v>
      </c>
    </row>
    <row r="6468" spans="1:23" ht="14.25" customHeight="1">
      <c r="A6468" s="2">
        <v>6467</v>
      </c>
      <c r="B6468" s="2" t="s">
        <v>8912</v>
      </c>
      <c r="C6468" s="2">
        <f>YEAR(Data!$D6468)</f>
        <v>2014</v>
      </c>
      <c r="D6468" s="7">
        <v>41782</v>
      </c>
      <c r="E6468" s="7">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c r="W6468" t="str">
        <f>TEXT(Table_1[[#This Row],[Order Date]],"mmmm")</f>
        <v>May</v>
      </c>
    </row>
    <row r="6469" spans="1:23" ht="14.25" customHeight="1">
      <c r="A6469" s="2">
        <v>6468</v>
      </c>
      <c r="B6469" s="2" t="s">
        <v>8913</v>
      </c>
      <c r="C6469" s="2">
        <f>YEAR(Data!$D6469)</f>
        <v>2013</v>
      </c>
      <c r="D6469" s="7">
        <v>41611</v>
      </c>
      <c r="E6469" s="7">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c r="W6469" t="str">
        <f>TEXT(Table_1[[#This Row],[Order Date]],"mmmm")</f>
        <v>December</v>
      </c>
    </row>
    <row r="6470" spans="1:23" ht="14.25" customHeight="1">
      <c r="A6470" s="2">
        <v>6469</v>
      </c>
      <c r="B6470" s="2" t="s">
        <v>8913</v>
      </c>
      <c r="C6470" s="2">
        <f>YEAR(Data!$D6470)</f>
        <v>2013</v>
      </c>
      <c r="D6470" s="7">
        <v>41611</v>
      </c>
      <c r="E6470" s="7">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c r="W6470" t="str">
        <f>TEXT(Table_1[[#This Row],[Order Date]],"mmmm")</f>
        <v>December</v>
      </c>
    </row>
    <row r="6471" spans="1:23" ht="14.25" customHeight="1">
      <c r="A6471" s="2">
        <v>6470</v>
      </c>
      <c r="B6471" s="2" t="s">
        <v>8913</v>
      </c>
      <c r="C6471" s="2">
        <f>YEAR(Data!$D6471)</f>
        <v>2013</v>
      </c>
      <c r="D6471" s="7">
        <v>41611</v>
      </c>
      <c r="E6471" s="7">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c r="W6471" t="str">
        <f>TEXT(Table_1[[#This Row],[Order Date]],"mmmm")</f>
        <v>December</v>
      </c>
    </row>
    <row r="6472" spans="1:23" ht="14.25" customHeight="1">
      <c r="A6472" s="2">
        <v>6471</v>
      </c>
      <c r="B6472" s="2" t="s">
        <v>8914</v>
      </c>
      <c r="C6472" s="2">
        <f>YEAR(Data!$D6472)</f>
        <v>2012</v>
      </c>
      <c r="D6472" s="7">
        <v>41150</v>
      </c>
      <c r="E6472" s="7">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c r="W6472" t="str">
        <f>TEXT(Table_1[[#This Row],[Order Date]],"mmmm")</f>
        <v>August</v>
      </c>
    </row>
    <row r="6473" spans="1:23" ht="14.25" customHeight="1">
      <c r="A6473" s="2">
        <v>6472</v>
      </c>
      <c r="B6473" s="2" t="s">
        <v>8914</v>
      </c>
      <c r="C6473" s="2">
        <f>YEAR(Data!$D6473)</f>
        <v>2012</v>
      </c>
      <c r="D6473" s="7">
        <v>41150</v>
      </c>
      <c r="E6473" s="7">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c r="W6473" t="str">
        <f>TEXT(Table_1[[#This Row],[Order Date]],"mmmm")</f>
        <v>August</v>
      </c>
    </row>
    <row r="6474" spans="1:23" ht="14.25" customHeight="1">
      <c r="A6474" s="2">
        <v>6473</v>
      </c>
      <c r="B6474" s="2" t="s">
        <v>8915</v>
      </c>
      <c r="C6474" s="2">
        <f>YEAR(Data!$D6474)</f>
        <v>2011</v>
      </c>
      <c r="D6474" s="7">
        <v>40700</v>
      </c>
      <c r="E6474" s="7">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c r="W6474" t="str">
        <f>TEXT(Table_1[[#This Row],[Order Date]],"mmmm")</f>
        <v>June</v>
      </c>
    </row>
    <row r="6475" spans="1:23" ht="14.25" customHeight="1">
      <c r="A6475" s="2">
        <v>6474</v>
      </c>
      <c r="B6475" s="2" t="s">
        <v>8916</v>
      </c>
      <c r="C6475" s="2">
        <f>YEAR(Data!$D6475)</f>
        <v>2013</v>
      </c>
      <c r="D6475" s="7">
        <v>41352</v>
      </c>
      <c r="E6475" s="7">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c r="W6475" t="str">
        <f>TEXT(Table_1[[#This Row],[Order Date]],"mmmm")</f>
        <v>March</v>
      </c>
    </row>
    <row r="6476" spans="1:23" ht="14.25" customHeight="1">
      <c r="A6476" s="2">
        <v>6475</v>
      </c>
      <c r="B6476" s="2" t="s">
        <v>8917</v>
      </c>
      <c r="C6476" s="2">
        <f>YEAR(Data!$D6476)</f>
        <v>2011</v>
      </c>
      <c r="D6476" s="7">
        <v>40558</v>
      </c>
      <c r="E6476" s="7">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c r="W6476" t="str">
        <f>TEXT(Table_1[[#This Row],[Order Date]],"mmmm")</f>
        <v>January</v>
      </c>
    </row>
    <row r="6477" spans="1:23" ht="14.25" customHeight="1">
      <c r="A6477" s="2">
        <v>6476</v>
      </c>
      <c r="B6477" s="2" t="s">
        <v>8918</v>
      </c>
      <c r="C6477" s="2">
        <f>YEAR(Data!$D6477)</f>
        <v>2014</v>
      </c>
      <c r="D6477" s="7">
        <v>41794</v>
      </c>
      <c r="E6477" s="7">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c r="W6477" t="str">
        <f>TEXT(Table_1[[#This Row],[Order Date]],"mmmm")</f>
        <v>June</v>
      </c>
    </row>
    <row r="6478" spans="1:23" ht="14.25" customHeight="1">
      <c r="A6478" s="2">
        <v>6477</v>
      </c>
      <c r="B6478" s="2" t="s">
        <v>8918</v>
      </c>
      <c r="C6478" s="2">
        <f>YEAR(Data!$D6478)</f>
        <v>2014</v>
      </c>
      <c r="D6478" s="7">
        <v>41794</v>
      </c>
      <c r="E6478" s="7">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c r="W6478" t="str">
        <f>TEXT(Table_1[[#This Row],[Order Date]],"mmmm")</f>
        <v>June</v>
      </c>
    </row>
    <row r="6479" spans="1:23" ht="14.25" customHeight="1">
      <c r="A6479" s="2">
        <v>6478</v>
      </c>
      <c r="B6479" s="2" t="s">
        <v>8918</v>
      </c>
      <c r="C6479" s="2">
        <f>YEAR(Data!$D6479)</f>
        <v>2014</v>
      </c>
      <c r="D6479" s="7">
        <v>41794</v>
      </c>
      <c r="E6479" s="7">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c r="W6479" t="str">
        <f>TEXT(Table_1[[#This Row],[Order Date]],"mmmm")</f>
        <v>June</v>
      </c>
    </row>
    <row r="6480" spans="1:23" ht="14.25" customHeight="1">
      <c r="A6480" s="2">
        <v>6479</v>
      </c>
      <c r="B6480" s="2" t="s">
        <v>8918</v>
      </c>
      <c r="C6480" s="2">
        <f>YEAR(Data!$D6480)</f>
        <v>2014</v>
      </c>
      <c r="D6480" s="7">
        <v>41794</v>
      </c>
      <c r="E6480" s="7">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c r="W6480" t="str">
        <f>TEXT(Table_1[[#This Row],[Order Date]],"mmmm")</f>
        <v>June</v>
      </c>
    </row>
    <row r="6481" spans="1:23" ht="14.25" customHeight="1">
      <c r="A6481" s="2">
        <v>6480</v>
      </c>
      <c r="B6481" s="2" t="s">
        <v>8918</v>
      </c>
      <c r="C6481" s="2">
        <f>YEAR(Data!$D6481)</f>
        <v>2014</v>
      </c>
      <c r="D6481" s="7">
        <v>41794</v>
      </c>
      <c r="E6481" s="7">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c r="W6481" t="str">
        <f>TEXT(Table_1[[#This Row],[Order Date]],"mmmm")</f>
        <v>June</v>
      </c>
    </row>
    <row r="6482" spans="1:23" ht="14.25" customHeight="1">
      <c r="A6482" s="2">
        <v>6481</v>
      </c>
      <c r="B6482" s="2" t="s">
        <v>8918</v>
      </c>
      <c r="C6482" s="2">
        <f>YEAR(Data!$D6482)</f>
        <v>2014</v>
      </c>
      <c r="D6482" s="7">
        <v>41794</v>
      </c>
      <c r="E6482" s="7">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c r="W6482" t="str">
        <f>TEXT(Table_1[[#This Row],[Order Date]],"mmmm")</f>
        <v>June</v>
      </c>
    </row>
    <row r="6483" spans="1:23" ht="14.25" customHeight="1">
      <c r="A6483" s="2">
        <v>6482</v>
      </c>
      <c r="B6483" s="2" t="s">
        <v>8918</v>
      </c>
      <c r="C6483" s="2">
        <f>YEAR(Data!$D6483)</f>
        <v>2014</v>
      </c>
      <c r="D6483" s="7">
        <v>41794</v>
      </c>
      <c r="E6483" s="7">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c r="W6483" t="str">
        <f>TEXT(Table_1[[#This Row],[Order Date]],"mmmm")</f>
        <v>June</v>
      </c>
    </row>
    <row r="6484" spans="1:23" ht="14.25" customHeight="1">
      <c r="A6484" s="2">
        <v>6483</v>
      </c>
      <c r="B6484" s="2" t="s">
        <v>8918</v>
      </c>
      <c r="C6484" s="2">
        <f>YEAR(Data!$D6484)</f>
        <v>2014</v>
      </c>
      <c r="D6484" s="7">
        <v>41794</v>
      </c>
      <c r="E6484" s="7">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c r="W6484" t="str">
        <f>TEXT(Table_1[[#This Row],[Order Date]],"mmmm")</f>
        <v>June</v>
      </c>
    </row>
    <row r="6485" spans="1:23" ht="14.25" customHeight="1">
      <c r="A6485" s="2">
        <v>6484</v>
      </c>
      <c r="B6485" s="2" t="s">
        <v>8919</v>
      </c>
      <c r="C6485" s="2">
        <f>YEAR(Data!$D6485)</f>
        <v>2014</v>
      </c>
      <c r="D6485" s="7">
        <v>41794</v>
      </c>
      <c r="E6485" s="7">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c r="W6485" t="str">
        <f>TEXT(Table_1[[#This Row],[Order Date]],"mmmm")</f>
        <v>June</v>
      </c>
    </row>
    <row r="6486" spans="1:23" ht="14.25" customHeight="1">
      <c r="A6486" s="2">
        <v>6485</v>
      </c>
      <c r="B6486" s="2" t="s">
        <v>8919</v>
      </c>
      <c r="C6486" s="2">
        <f>YEAR(Data!$D6486)</f>
        <v>2014</v>
      </c>
      <c r="D6486" s="7">
        <v>41794</v>
      </c>
      <c r="E6486" s="7">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c r="W6486" t="str">
        <f>TEXT(Table_1[[#This Row],[Order Date]],"mmmm")</f>
        <v>June</v>
      </c>
    </row>
    <row r="6487" spans="1:23" ht="14.25" customHeight="1">
      <c r="A6487" s="2">
        <v>6486</v>
      </c>
      <c r="B6487" s="2" t="s">
        <v>8919</v>
      </c>
      <c r="C6487" s="2">
        <f>YEAR(Data!$D6487)</f>
        <v>2014</v>
      </c>
      <c r="D6487" s="7">
        <v>41794</v>
      </c>
      <c r="E6487" s="7">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c r="W6487" t="str">
        <f>TEXT(Table_1[[#This Row],[Order Date]],"mmmm")</f>
        <v>June</v>
      </c>
    </row>
    <row r="6488" spans="1:23" ht="14.25" customHeight="1">
      <c r="A6488" s="2">
        <v>6487</v>
      </c>
      <c r="B6488" s="2" t="s">
        <v>8920</v>
      </c>
      <c r="C6488" s="2">
        <f>YEAR(Data!$D6488)</f>
        <v>2012</v>
      </c>
      <c r="D6488" s="7">
        <v>40989</v>
      </c>
      <c r="E6488" s="7">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c r="W6488" t="str">
        <f>TEXT(Table_1[[#This Row],[Order Date]],"mmmm")</f>
        <v>March</v>
      </c>
    </row>
    <row r="6489" spans="1:23" ht="14.25" customHeight="1">
      <c r="A6489" s="2">
        <v>6488</v>
      </c>
      <c r="B6489" s="2" t="s">
        <v>8920</v>
      </c>
      <c r="C6489" s="2">
        <f>YEAR(Data!$D6489)</f>
        <v>2012</v>
      </c>
      <c r="D6489" s="7">
        <v>40989</v>
      </c>
      <c r="E6489" s="7">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c r="W6489" t="str">
        <f>TEXT(Table_1[[#This Row],[Order Date]],"mmmm")</f>
        <v>March</v>
      </c>
    </row>
    <row r="6490" spans="1:23" ht="14.25" customHeight="1">
      <c r="A6490" s="2">
        <v>6489</v>
      </c>
      <c r="B6490" s="2" t="s">
        <v>8920</v>
      </c>
      <c r="C6490" s="2">
        <f>YEAR(Data!$D6490)</f>
        <v>2012</v>
      </c>
      <c r="D6490" s="7">
        <v>40989</v>
      </c>
      <c r="E6490" s="7">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c r="W6490" t="str">
        <f>TEXT(Table_1[[#This Row],[Order Date]],"mmmm")</f>
        <v>March</v>
      </c>
    </row>
    <row r="6491" spans="1:23" ht="14.25" customHeight="1">
      <c r="A6491" s="2">
        <v>6490</v>
      </c>
      <c r="B6491" s="2" t="s">
        <v>8921</v>
      </c>
      <c r="C6491" s="2">
        <f>YEAR(Data!$D6491)</f>
        <v>2014</v>
      </c>
      <c r="D6491" s="7">
        <v>41902</v>
      </c>
      <c r="E6491" s="7">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c r="W6491" t="str">
        <f>TEXT(Table_1[[#This Row],[Order Date]],"mmmm")</f>
        <v>September</v>
      </c>
    </row>
    <row r="6492" spans="1:23" ht="14.25" customHeight="1">
      <c r="A6492" s="2">
        <v>6491</v>
      </c>
      <c r="B6492" s="2" t="s">
        <v>8922</v>
      </c>
      <c r="C6492" s="2">
        <f>YEAR(Data!$D6492)</f>
        <v>2011</v>
      </c>
      <c r="D6492" s="7">
        <v>40801</v>
      </c>
      <c r="E6492" s="7">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c r="W6492" t="str">
        <f>TEXT(Table_1[[#This Row],[Order Date]],"mmmm")</f>
        <v>September</v>
      </c>
    </row>
    <row r="6493" spans="1:23" ht="14.25" customHeight="1">
      <c r="A6493" s="2">
        <v>6492</v>
      </c>
      <c r="B6493" s="2" t="s">
        <v>8923</v>
      </c>
      <c r="C6493" s="2">
        <f>YEAR(Data!$D6493)</f>
        <v>2013</v>
      </c>
      <c r="D6493" s="7">
        <v>41599</v>
      </c>
      <c r="E6493" s="7">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c r="W6493" t="str">
        <f>TEXT(Table_1[[#This Row],[Order Date]],"mmmm")</f>
        <v>November</v>
      </c>
    </row>
    <row r="6494" spans="1:23" ht="14.25" customHeight="1">
      <c r="A6494" s="2">
        <v>6493</v>
      </c>
      <c r="B6494" s="2" t="s">
        <v>8923</v>
      </c>
      <c r="C6494" s="2">
        <f>YEAR(Data!$D6494)</f>
        <v>2013</v>
      </c>
      <c r="D6494" s="7">
        <v>41599</v>
      </c>
      <c r="E6494" s="7">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c r="W6494" t="str">
        <f>TEXT(Table_1[[#This Row],[Order Date]],"mmmm")</f>
        <v>November</v>
      </c>
    </row>
    <row r="6495" spans="1:23" ht="14.25" customHeight="1">
      <c r="A6495" s="2">
        <v>6494</v>
      </c>
      <c r="B6495" s="2" t="s">
        <v>8923</v>
      </c>
      <c r="C6495" s="2">
        <f>YEAR(Data!$D6495)</f>
        <v>2013</v>
      </c>
      <c r="D6495" s="7">
        <v>41599</v>
      </c>
      <c r="E6495" s="7">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c r="W6495" t="str">
        <f>TEXT(Table_1[[#This Row],[Order Date]],"mmmm")</f>
        <v>November</v>
      </c>
    </row>
    <row r="6496" spans="1:23" ht="14.25" customHeight="1">
      <c r="A6496" s="2">
        <v>6495</v>
      </c>
      <c r="B6496" s="2" t="s">
        <v>8924</v>
      </c>
      <c r="C6496" s="2">
        <f>YEAR(Data!$D6496)</f>
        <v>2014</v>
      </c>
      <c r="D6496" s="7">
        <v>41941</v>
      </c>
      <c r="E6496" s="7">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c r="W6496" t="str">
        <f>TEXT(Table_1[[#This Row],[Order Date]],"mmmm")</f>
        <v>October</v>
      </c>
    </row>
    <row r="6497" spans="1:23" ht="14.25" customHeight="1">
      <c r="A6497" s="2">
        <v>6496</v>
      </c>
      <c r="B6497" s="2" t="s">
        <v>8924</v>
      </c>
      <c r="C6497" s="2">
        <f>YEAR(Data!$D6497)</f>
        <v>2014</v>
      </c>
      <c r="D6497" s="7">
        <v>41941</v>
      </c>
      <c r="E6497" s="7">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c r="W6497" t="str">
        <f>TEXT(Table_1[[#This Row],[Order Date]],"mmmm")</f>
        <v>October</v>
      </c>
    </row>
    <row r="6498" spans="1:23" ht="14.25" customHeight="1">
      <c r="A6498" s="2">
        <v>6497</v>
      </c>
      <c r="B6498" s="2" t="s">
        <v>8924</v>
      </c>
      <c r="C6498" s="2">
        <f>YEAR(Data!$D6498)</f>
        <v>2014</v>
      </c>
      <c r="D6498" s="7">
        <v>41941</v>
      </c>
      <c r="E6498" s="7">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c r="W6498" t="str">
        <f>TEXT(Table_1[[#This Row],[Order Date]],"mmmm")</f>
        <v>October</v>
      </c>
    </row>
    <row r="6499" spans="1:23" ht="14.25" customHeight="1">
      <c r="A6499" s="2">
        <v>6498</v>
      </c>
      <c r="B6499" s="2" t="s">
        <v>8925</v>
      </c>
      <c r="C6499" s="2">
        <f>YEAR(Data!$D6499)</f>
        <v>2012</v>
      </c>
      <c r="D6499" s="7">
        <v>41114</v>
      </c>
      <c r="E6499" s="7">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c r="W6499" t="str">
        <f>TEXT(Table_1[[#This Row],[Order Date]],"mmmm")</f>
        <v>July</v>
      </c>
    </row>
    <row r="6500" spans="1:23" ht="14.25" customHeight="1">
      <c r="A6500" s="2">
        <v>6499</v>
      </c>
      <c r="B6500" s="2" t="s">
        <v>8925</v>
      </c>
      <c r="C6500" s="2">
        <f>YEAR(Data!$D6500)</f>
        <v>2012</v>
      </c>
      <c r="D6500" s="7">
        <v>41114</v>
      </c>
      <c r="E6500" s="7">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c r="W6500" t="str">
        <f>TEXT(Table_1[[#This Row],[Order Date]],"mmmm")</f>
        <v>July</v>
      </c>
    </row>
    <row r="6501" spans="1:23" ht="14.25" customHeight="1">
      <c r="A6501" s="2">
        <v>6500</v>
      </c>
      <c r="B6501" s="2" t="s">
        <v>8925</v>
      </c>
      <c r="C6501" s="2">
        <f>YEAR(Data!$D6501)</f>
        <v>2012</v>
      </c>
      <c r="D6501" s="7">
        <v>41114</v>
      </c>
      <c r="E6501" s="7">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c r="W6501" t="str">
        <f>TEXT(Table_1[[#This Row],[Order Date]],"mmmm")</f>
        <v>July</v>
      </c>
    </row>
    <row r="6502" spans="1:23" ht="14.25" customHeight="1">
      <c r="A6502" s="2">
        <v>6501</v>
      </c>
      <c r="B6502" s="2" t="s">
        <v>8925</v>
      </c>
      <c r="C6502" s="2">
        <f>YEAR(Data!$D6502)</f>
        <v>2012</v>
      </c>
      <c r="D6502" s="7">
        <v>41114</v>
      </c>
      <c r="E6502" s="7">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c r="W6502" t="str">
        <f>TEXT(Table_1[[#This Row],[Order Date]],"mmmm")</f>
        <v>July</v>
      </c>
    </row>
    <row r="6503" spans="1:23" ht="14.25" customHeight="1">
      <c r="A6503" s="2">
        <v>6502</v>
      </c>
      <c r="B6503" s="2" t="s">
        <v>8928</v>
      </c>
      <c r="C6503" s="2">
        <f>YEAR(Data!$D6503)</f>
        <v>2011</v>
      </c>
      <c r="D6503" s="7">
        <v>40849</v>
      </c>
      <c r="E6503" s="7">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c r="W6503" t="str">
        <f>TEXT(Table_1[[#This Row],[Order Date]],"mmmm")</f>
        <v>November</v>
      </c>
    </row>
    <row r="6504" spans="1:23" ht="14.25" customHeight="1">
      <c r="A6504" s="2">
        <v>6503</v>
      </c>
      <c r="B6504" s="2" t="s">
        <v>8928</v>
      </c>
      <c r="C6504" s="2">
        <f>YEAR(Data!$D6504)</f>
        <v>2011</v>
      </c>
      <c r="D6504" s="7">
        <v>40849</v>
      </c>
      <c r="E6504" s="7">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c r="W6504" t="str">
        <f>TEXT(Table_1[[#This Row],[Order Date]],"mmmm")</f>
        <v>November</v>
      </c>
    </row>
    <row r="6505" spans="1:23" ht="14.25" customHeight="1">
      <c r="A6505" s="2">
        <v>6504</v>
      </c>
      <c r="B6505" s="2" t="s">
        <v>8928</v>
      </c>
      <c r="C6505" s="2">
        <f>YEAR(Data!$D6505)</f>
        <v>2011</v>
      </c>
      <c r="D6505" s="7">
        <v>40849</v>
      </c>
      <c r="E6505" s="7">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c r="W6505" t="str">
        <f>TEXT(Table_1[[#This Row],[Order Date]],"mmmm")</f>
        <v>November</v>
      </c>
    </row>
    <row r="6506" spans="1:23" ht="14.25" customHeight="1">
      <c r="A6506" s="2">
        <v>6505</v>
      </c>
      <c r="B6506" s="2" t="s">
        <v>8929</v>
      </c>
      <c r="C6506" s="2">
        <f>YEAR(Data!$D6506)</f>
        <v>2014</v>
      </c>
      <c r="D6506" s="7">
        <v>41961</v>
      </c>
      <c r="E6506" s="7">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c r="W6506" t="str">
        <f>TEXT(Table_1[[#This Row],[Order Date]],"mmmm")</f>
        <v>November</v>
      </c>
    </row>
    <row r="6507" spans="1:23" ht="14.25" customHeight="1">
      <c r="A6507" s="2">
        <v>6506</v>
      </c>
      <c r="B6507" s="2" t="s">
        <v>8930</v>
      </c>
      <c r="C6507" s="2">
        <f>YEAR(Data!$D6507)</f>
        <v>2013</v>
      </c>
      <c r="D6507" s="7">
        <v>41452</v>
      </c>
      <c r="E6507" s="7">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c r="W6507" t="str">
        <f>TEXT(Table_1[[#This Row],[Order Date]],"mmmm")</f>
        <v>June</v>
      </c>
    </row>
    <row r="6508" spans="1:23" ht="14.25" customHeight="1">
      <c r="A6508" s="2">
        <v>6507</v>
      </c>
      <c r="B6508" s="2" t="s">
        <v>8933</v>
      </c>
      <c r="C6508" s="2">
        <f>YEAR(Data!$D6508)</f>
        <v>2013</v>
      </c>
      <c r="D6508" s="7">
        <v>41557</v>
      </c>
      <c r="E6508" s="7">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c r="W6508" t="str">
        <f>TEXT(Table_1[[#This Row],[Order Date]],"mmmm")</f>
        <v>October</v>
      </c>
    </row>
    <row r="6509" spans="1:23" ht="14.25" customHeight="1">
      <c r="A6509" s="2">
        <v>6508</v>
      </c>
      <c r="B6509" s="2" t="s">
        <v>8933</v>
      </c>
      <c r="C6509" s="2">
        <f>YEAR(Data!$D6509)</f>
        <v>2013</v>
      </c>
      <c r="D6509" s="7">
        <v>41557</v>
      </c>
      <c r="E6509" s="7">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c r="W6509" t="str">
        <f>TEXT(Table_1[[#This Row],[Order Date]],"mmmm")</f>
        <v>October</v>
      </c>
    </row>
    <row r="6510" spans="1:23" ht="14.25" customHeight="1">
      <c r="A6510" s="2">
        <v>6509</v>
      </c>
      <c r="B6510" s="2" t="s">
        <v>8934</v>
      </c>
      <c r="C6510" s="2">
        <f>YEAR(Data!$D6510)</f>
        <v>2014</v>
      </c>
      <c r="D6510" s="7">
        <v>41994</v>
      </c>
      <c r="E6510" s="7">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c r="W6510" t="str">
        <f>TEXT(Table_1[[#This Row],[Order Date]],"mmmm")</f>
        <v>December</v>
      </c>
    </row>
    <row r="6511" spans="1:23" ht="14.25" customHeight="1">
      <c r="A6511" s="2">
        <v>6510</v>
      </c>
      <c r="B6511" s="2" t="s">
        <v>8934</v>
      </c>
      <c r="C6511" s="2">
        <f>YEAR(Data!$D6511)</f>
        <v>2014</v>
      </c>
      <c r="D6511" s="7">
        <v>41994</v>
      </c>
      <c r="E6511" s="7">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c r="W6511" t="str">
        <f>TEXT(Table_1[[#This Row],[Order Date]],"mmmm")</f>
        <v>December</v>
      </c>
    </row>
    <row r="6512" spans="1:23" ht="14.25" customHeight="1">
      <c r="A6512" s="2">
        <v>6511</v>
      </c>
      <c r="B6512" s="2" t="s">
        <v>8934</v>
      </c>
      <c r="C6512" s="2">
        <f>YEAR(Data!$D6512)</f>
        <v>2014</v>
      </c>
      <c r="D6512" s="7">
        <v>41994</v>
      </c>
      <c r="E6512" s="7">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c r="W6512" t="str">
        <f>TEXT(Table_1[[#This Row],[Order Date]],"mmmm")</f>
        <v>December</v>
      </c>
    </row>
    <row r="6513" spans="1:23" ht="14.25" customHeight="1">
      <c r="A6513" s="2">
        <v>6512</v>
      </c>
      <c r="B6513" s="2" t="s">
        <v>8935</v>
      </c>
      <c r="C6513" s="2">
        <f>YEAR(Data!$D6513)</f>
        <v>2014</v>
      </c>
      <c r="D6513" s="7">
        <v>41705</v>
      </c>
      <c r="E6513" s="7">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c r="W6513" t="str">
        <f>TEXT(Table_1[[#This Row],[Order Date]],"mmmm")</f>
        <v>March</v>
      </c>
    </row>
    <row r="6514" spans="1:23" ht="14.25" customHeight="1">
      <c r="A6514" s="2">
        <v>6513</v>
      </c>
      <c r="B6514" s="2" t="s">
        <v>8935</v>
      </c>
      <c r="C6514" s="2">
        <f>YEAR(Data!$D6514)</f>
        <v>2014</v>
      </c>
      <c r="D6514" s="7">
        <v>41705</v>
      </c>
      <c r="E6514" s="7">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c r="W6514" t="str">
        <f>TEXT(Table_1[[#This Row],[Order Date]],"mmmm")</f>
        <v>March</v>
      </c>
    </row>
    <row r="6515" spans="1:23" ht="14.25" customHeight="1">
      <c r="A6515" s="2">
        <v>6514</v>
      </c>
      <c r="B6515" s="2" t="s">
        <v>8935</v>
      </c>
      <c r="C6515" s="2">
        <f>YEAR(Data!$D6515)</f>
        <v>2014</v>
      </c>
      <c r="D6515" s="7">
        <v>41705</v>
      </c>
      <c r="E6515" s="7">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c r="W6515" t="str">
        <f>TEXT(Table_1[[#This Row],[Order Date]],"mmmm")</f>
        <v>March</v>
      </c>
    </row>
    <row r="6516" spans="1:23" ht="14.25" customHeight="1">
      <c r="A6516" s="2">
        <v>6515</v>
      </c>
      <c r="B6516" s="2" t="s">
        <v>8935</v>
      </c>
      <c r="C6516" s="2">
        <f>YEAR(Data!$D6516)</f>
        <v>2014</v>
      </c>
      <c r="D6516" s="7">
        <v>41705</v>
      </c>
      <c r="E6516" s="7">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c r="W6516" t="str">
        <f>TEXT(Table_1[[#This Row],[Order Date]],"mmmm")</f>
        <v>March</v>
      </c>
    </row>
    <row r="6517" spans="1:23" ht="14.25" customHeight="1">
      <c r="A6517" s="2">
        <v>6516</v>
      </c>
      <c r="B6517" s="2" t="s">
        <v>8936</v>
      </c>
      <c r="C6517" s="2">
        <f>YEAR(Data!$D6517)</f>
        <v>2014</v>
      </c>
      <c r="D6517" s="7">
        <v>41898</v>
      </c>
      <c r="E6517" s="7">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c r="W6517" t="str">
        <f>TEXT(Table_1[[#This Row],[Order Date]],"mmmm")</f>
        <v>September</v>
      </c>
    </row>
    <row r="6518" spans="1:23" ht="14.25" customHeight="1">
      <c r="A6518" s="2">
        <v>6517</v>
      </c>
      <c r="B6518" s="2" t="s">
        <v>8936</v>
      </c>
      <c r="C6518" s="2">
        <f>YEAR(Data!$D6518)</f>
        <v>2014</v>
      </c>
      <c r="D6518" s="7">
        <v>41898</v>
      </c>
      <c r="E6518" s="7">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c r="W6518" t="str">
        <f>TEXT(Table_1[[#This Row],[Order Date]],"mmmm")</f>
        <v>September</v>
      </c>
    </row>
    <row r="6519" spans="1:23" ht="14.25" customHeight="1">
      <c r="A6519" s="2">
        <v>6518</v>
      </c>
      <c r="B6519" s="2" t="s">
        <v>8936</v>
      </c>
      <c r="C6519" s="2">
        <f>YEAR(Data!$D6519)</f>
        <v>2014</v>
      </c>
      <c r="D6519" s="7">
        <v>41898</v>
      </c>
      <c r="E6519" s="7">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c r="W6519" t="str">
        <f>TEXT(Table_1[[#This Row],[Order Date]],"mmmm")</f>
        <v>September</v>
      </c>
    </row>
    <row r="6520" spans="1:23" ht="14.25" customHeight="1">
      <c r="A6520" s="2">
        <v>6519</v>
      </c>
      <c r="B6520" s="2" t="s">
        <v>8936</v>
      </c>
      <c r="C6520" s="2">
        <f>YEAR(Data!$D6520)</f>
        <v>2014</v>
      </c>
      <c r="D6520" s="7">
        <v>41898</v>
      </c>
      <c r="E6520" s="7">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c r="W6520" t="str">
        <f>TEXT(Table_1[[#This Row],[Order Date]],"mmmm")</f>
        <v>September</v>
      </c>
    </row>
    <row r="6521" spans="1:23" ht="14.25" customHeight="1">
      <c r="A6521" s="2">
        <v>6520</v>
      </c>
      <c r="B6521" s="2" t="s">
        <v>8936</v>
      </c>
      <c r="C6521" s="2">
        <f>YEAR(Data!$D6521)</f>
        <v>2014</v>
      </c>
      <c r="D6521" s="7">
        <v>41898</v>
      </c>
      <c r="E6521" s="7">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c r="W6521" t="str">
        <f>TEXT(Table_1[[#This Row],[Order Date]],"mmmm")</f>
        <v>September</v>
      </c>
    </row>
    <row r="6522" spans="1:23" ht="14.25" customHeight="1">
      <c r="A6522" s="2">
        <v>6521</v>
      </c>
      <c r="B6522" s="2" t="s">
        <v>8937</v>
      </c>
      <c r="C6522" s="2">
        <f>YEAR(Data!$D6522)</f>
        <v>2014</v>
      </c>
      <c r="D6522" s="7">
        <v>41656</v>
      </c>
      <c r="E6522" s="7">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c r="W6522" t="str">
        <f>TEXT(Table_1[[#This Row],[Order Date]],"mmmm")</f>
        <v>January</v>
      </c>
    </row>
    <row r="6523" spans="1:23" ht="14.25" customHeight="1">
      <c r="A6523" s="2">
        <v>6522</v>
      </c>
      <c r="B6523" s="2" t="s">
        <v>8937</v>
      </c>
      <c r="C6523" s="2">
        <f>YEAR(Data!$D6523)</f>
        <v>2014</v>
      </c>
      <c r="D6523" s="7">
        <v>41656</v>
      </c>
      <c r="E6523" s="7">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c r="W6523" t="str">
        <f>TEXT(Table_1[[#This Row],[Order Date]],"mmmm")</f>
        <v>January</v>
      </c>
    </row>
    <row r="6524" spans="1:23" ht="14.25" customHeight="1">
      <c r="A6524" s="2">
        <v>6523</v>
      </c>
      <c r="B6524" s="2" t="s">
        <v>8937</v>
      </c>
      <c r="C6524" s="2">
        <f>YEAR(Data!$D6524)</f>
        <v>2014</v>
      </c>
      <c r="D6524" s="7">
        <v>41656</v>
      </c>
      <c r="E6524" s="7">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c r="W6524" t="str">
        <f>TEXT(Table_1[[#This Row],[Order Date]],"mmmm")</f>
        <v>January</v>
      </c>
    </row>
    <row r="6525" spans="1:23" ht="14.25" customHeight="1">
      <c r="A6525" s="2">
        <v>6524</v>
      </c>
      <c r="B6525" s="2" t="s">
        <v>8940</v>
      </c>
      <c r="C6525" s="2">
        <f>YEAR(Data!$D6525)</f>
        <v>2013</v>
      </c>
      <c r="D6525" s="7">
        <v>41463</v>
      </c>
      <c r="E6525" s="7">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c r="W6525" t="str">
        <f>TEXT(Table_1[[#This Row],[Order Date]],"mmmm")</f>
        <v>July</v>
      </c>
    </row>
    <row r="6526" spans="1:23" ht="14.25" customHeight="1">
      <c r="A6526" s="2">
        <v>6525</v>
      </c>
      <c r="B6526" s="2" t="s">
        <v>8940</v>
      </c>
      <c r="C6526" s="2">
        <f>YEAR(Data!$D6526)</f>
        <v>2013</v>
      </c>
      <c r="D6526" s="7">
        <v>41463</v>
      </c>
      <c r="E6526" s="7">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c r="W6526" t="str">
        <f>TEXT(Table_1[[#This Row],[Order Date]],"mmmm")</f>
        <v>July</v>
      </c>
    </row>
    <row r="6527" spans="1:23" ht="14.25" customHeight="1">
      <c r="A6527" s="2">
        <v>6526</v>
      </c>
      <c r="B6527" s="2" t="s">
        <v>8940</v>
      </c>
      <c r="C6527" s="2">
        <f>YEAR(Data!$D6527)</f>
        <v>2013</v>
      </c>
      <c r="D6527" s="7">
        <v>41463</v>
      </c>
      <c r="E6527" s="7">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c r="W6527" t="str">
        <f>TEXT(Table_1[[#This Row],[Order Date]],"mmmm")</f>
        <v>July</v>
      </c>
    </row>
    <row r="6528" spans="1:23" ht="14.25" customHeight="1">
      <c r="A6528" s="2">
        <v>6527</v>
      </c>
      <c r="B6528" s="2" t="s">
        <v>8940</v>
      </c>
      <c r="C6528" s="2">
        <f>YEAR(Data!$D6528)</f>
        <v>2013</v>
      </c>
      <c r="D6528" s="7">
        <v>41463</v>
      </c>
      <c r="E6528" s="7">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c r="W6528" t="str">
        <f>TEXT(Table_1[[#This Row],[Order Date]],"mmmm")</f>
        <v>July</v>
      </c>
    </row>
    <row r="6529" spans="1:23" ht="14.25" customHeight="1">
      <c r="A6529" s="2">
        <v>6528</v>
      </c>
      <c r="B6529" s="2" t="s">
        <v>8941</v>
      </c>
      <c r="C6529" s="2">
        <f>YEAR(Data!$D6529)</f>
        <v>2013</v>
      </c>
      <c r="D6529" s="7">
        <v>41632</v>
      </c>
      <c r="E6529" s="7">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c r="W6529" t="str">
        <f>TEXT(Table_1[[#This Row],[Order Date]],"mmmm")</f>
        <v>December</v>
      </c>
    </row>
    <row r="6530" spans="1:23" ht="14.25" customHeight="1">
      <c r="A6530" s="2">
        <v>6529</v>
      </c>
      <c r="B6530" s="2" t="s">
        <v>8942</v>
      </c>
      <c r="C6530" s="2">
        <f>YEAR(Data!$D6530)</f>
        <v>2011</v>
      </c>
      <c r="D6530" s="7">
        <v>40899</v>
      </c>
      <c r="E6530" s="7">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c r="W6530" t="str">
        <f>TEXT(Table_1[[#This Row],[Order Date]],"mmmm")</f>
        <v>December</v>
      </c>
    </row>
    <row r="6531" spans="1:23" ht="14.25" customHeight="1">
      <c r="A6531" s="2">
        <v>6530</v>
      </c>
      <c r="B6531" s="2" t="s">
        <v>8945</v>
      </c>
      <c r="C6531" s="2">
        <f>YEAR(Data!$D6531)</f>
        <v>2011</v>
      </c>
      <c r="D6531" s="7">
        <v>40598</v>
      </c>
      <c r="E6531" s="7">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c r="W6531" t="str">
        <f>TEXT(Table_1[[#This Row],[Order Date]],"mmmm")</f>
        <v>February</v>
      </c>
    </row>
    <row r="6532" spans="1:23" ht="14.25" customHeight="1">
      <c r="A6532" s="2">
        <v>6531</v>
      </c>
      <c r="B6532" s="2" t="s">
        <v>8945</v>
      </c>
      <c r="C6532" s="2">
        <f>YEAR(Data!$D6532)</f>
        <v>2011</v>
      </c>
      <c r="D6532" s="7">
        <v>40598</v>
      </c>
      <c r="E6532" s="7">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c r="W6532" t="str">
        <f>TEXT(Table_1[[#This Row],[Order Date]],"mmmm")</f>
        <v>February</v>
      </c>
    </row>
    <row r="6533" spans="1:23" ht="14.25" customHeight="1">
      <c r="A6533" s="2">
        <v>6532</v>
      </c>
      <c r="B6533" s="2" t="s">
        <v>8946</v>
      </c>
      <c r="C6533" s="2">
        <f>YEAR(Data!$D6533)</f>
        <v>2014</v>
      </c>
      <c r="D6533" s="7">
        <v>41978</v>
      </c>
      <c r="E6533" s="7">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c r="W6533" t="str">
        <f>TEXT(Table_1[[#This Row],[Order Date]],"mmmm")</f>
        <v>December</v>
      </c>
    </row>
    <row r="6534" spans="1:23" ht="14.25" customHeight="1">
      <c r="A6534" s="2">
        <v>6533</v>
      </c>
      <c r="B6534" s="2" t="s">
        <v>8946</v>
      </c>
      <c r="C6534" s="2">
        <f>YEAR(Data!$D6534)</f>
        <v>2014</v>
      </c>
      <c r="D6534" s="7">
        <v>41978</v>
      </c>
      <c r="E6534" s="7">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c r="W6534" t="str">
        <f>TEXT(Table_1[[#This Row],[Order Date]],"mmmm")</f>
        <v>December</v>
      </c>
    </row>
    <row r="6535" spans="1:23" ht="14.25" customHeight="1">
      <c r="A6535" s="2">
        <v>6534</v>
      </c>
      <c r="B6535" s="2" t="s">
        <v>8946</v>
      </c>
      <c r="C6535" s="2">
        <f>YEAR(Data!$D6535)</f>
        <v>2014</v>
      </c>
      <c r="D6535" s="7">
        <v>41978</v>
      </c>
      <c r="E6535" s="7">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c r="W6535" t="str">
        <f>TEXT(Table_1[[#This Row],[Order Date]],"mmmm")</f>
        <v>December</v>
      </c>
    </row>
    <row r="6536" spans="1:23" ht="14.25" customHeight="1">
      <c r="A6536" s="2">
        <v>6535</v>
      </c>
      <c r="B6536" s="2" t="s">
        <v>8947</v>
      </c>
      <c r="C6536" s="2">
        <f>YEAR(Data!$D6536)</f>
        <v>2011</v>
      </c>
      <c r="D6536" s="7">
        <v>40864</v>
      </c>
      <c r="E6536" s="7">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c r="W6536" t="str">
        <f>TEXT(Table_1[[#This Row],[Order Date]],"mmmm")</f>
        <v>November</v>
      </c>
    </row>
    <row r="6537" spans="1:23" ht="14.25" customHeight="1">
      <c r="A6537" s="2">
        <v>6536</v>
      </c>
      <c r="B6537" s="2" t="s">
        <v>8947</v>
      </c>
      <c r="C6537" s="2">
        <f>YEAR(Data!$D6537)</f>
        <v>2011</v>
      </c>
      <c r="D6537" s="7">
        <v>40864</v>
      </c>
      <c r="E6537" s="7">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c r="W6537" t="str">
        <f>TEXT(Table_1[[#This Row],[Order Date]],"mmmm")</f>
        <v>November</v>
      </c>
    </row>
    <row r="6538" spans="1:23" ht="14.25" customHeight="1">
      <c r="A6538" s="2">
        <v>6537</v>
      </c>
      <c r="B6538" s="2" t="s">
        <v>8948</v>
      </c>
      <c r="C6538" s="2">
        <f>YEAR(Data!$D6538)</f>
        <v>2011</v>
      </c>
      <c r="D6538" s="7">
        <v>40836</v>
      </c>
      <c r="E6538" s="7">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c r="W6538" t="str">
        <f>TEXT(Table_1[[#This Row],[Order Date]],"mmmm")</f>
        <v>October</v>
      </c>
    </row>
    <row r="6539" spans="1:23" ht="14.25" customHeight="1">
      <c r="A6539" s="2">
        <v>6538</v>
      </c>
      <c r="B6539" s="2" t="s">
        <v>8948</v>
      </c>
      <c r="C6539" s="2">
        <f>YEAR(Data!$D6539)</f>
        <v>2011</v>
      </c>
      <c r="D6539" s="7">
        <v>40836</v>
      </c>
      <c r="E6539" s="7">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c r="W6539" t="str">
        <f>TEXT(Table_1[[#This Row],[Order Date]],"mmmm")</f>
        <v>October</v>
      </c>
    </row>
    <row r="6540" spans="1:23" ht="14.25" customHeight="1">
      <c r="A6540" s="2">
        <v>6539</v>
      </c>
      <c r="B6540" s="2" t="s">
        <v>8949</v>
      </c>
      <c r="C6540" s="2">
        <f>YEAR(Data!$D6540)</f>
        <v>2012</v>
      </c>
      <c r="D6540" s="7">
        <v>41207</v>
      </c>
      <c r="E6540" s="7">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c r="W6540" t="str">
        <f>TEXT(Table_1[[#This Row],[Order Date]],"mmmm")</f>
        <v>October</v>
      </c>
    </row>
    <row r="6541" spans="1:23" ht="14.25" customHeight="1">
      <c r="A6541" s="2">
        <v>6540</v>
      </c>
      <c r="B6541" s="2" t="s">
        <v>8949</v>
      </c>
      <c r="C6541" s="2">
        <f>YEAR(Data!$D6541)</f>
        <v>2012</v>
      </c>
      <c r="D6541" s="7">
        <v>41207</v>
      </c>
      <c r="E6541" s="7">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c r="W6541" t="str">
        <f>TEXT(Table_1[[#This Row],[Order Date]],"mmmm")</f>
        <v>October</v>
      </c>
    </row>
    <row r="6542" spans="1:23" ht="14.25" customHeight="1">
      <c r="A6542" s="2">
        <v>6541</v>
      </c>
      <c r="B6542" s="2" t="s">
        <v>8950</v>
      </c>
      <c r="C6542" s="2">
        <f>YEAR(Data!$D6542)</f>
        <v>2014</v>
      </c>
      <c r="D6542" s="7">
        <v>41960</v>
      </c>
      <c r="E6542" s="7">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c r="W6542" t="str">
        <f>TEXT(Table_1[[#This Row],[Order Date]],"mmmm")</f>
        <v>November</v>
      </c>
    </row>
    <row r="6543" spans="1:23" ht="14.25" customHeight="1">
      <c r="A6543" s="2">
        <v>6542</v>
      </c>
      <c r="B6543" s="2" t="s">
        <v>8950</v>
      </c>
      <c r="C6543" s="2">
        <f>YEAR(Data!$D6543)</f>
        <v>2014</v>
      </c>
      <c r="D6543" s="7">
        <v>41960</v>
      </c>
      <c r="E6543" s="7">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c r="W6543" t="str">
        <f>TEXT(Table_1[[#This Row],[Order Date]],"mmmm")</f>
        <v>November</v>
      </c>
    </row>
    <row r="6544" spans="1:23" ht="14.25" customHeight="1">
      <c r="A6544" s="2">
        <v>6543</v>
      </c>
      <c r="B6544" s="2" t="s">
        <v>8950</v>
      </c>
      <c r="C6544" s="2">
        <f>YEAR(Data!$D6544)</f>
        <v>2014</v>
      </c>
      <c r="D6544" s="7">
        <v>41960</v>
      </c>
      <c r="E6544" s="7">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c r="W6544" t="str">
        <f>TEXT(Table_1[[#This Row],[Order Date]],"mmmm")</f>
        <v>November</v>
      </c>
    </row>
    <row r="6545" spans="1:23" ht="14.25" customHeight="1">
      <c r="A6545" s="2">
        <v>6544</v>
      </c>
      <c r="B6545" s="2" t="s">
        <v>8950</v>
      </c>
      <c r="C6545" s="2">
        <f>YEAR(Data!$D6545)</f>
        <v>2014</v>
      </c>
      <c r="D6545" s="7">
        <v>41960</v>
      </c>
      <c r="E6545" s="7">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c r="W6545" t="str">
        <f>TEXT(Table_1[[#This Row],[Order Date]],"mmmm")</f>
        <v>November</v>
      </c>
    </row>
    <row r="6546" spans="1:23" ht="14.25" customHeight="1">
      <c r="A6546" s="2">
        <v>6545</v>
      </c>
      <c r="B6546" s="2" t="s">
        <v>8951</v>
      </c>
      <c r="C6546" s="2">
        <f>YEAR(Data!$D6546)</f>
        <v>2014</v>
      </c>
      <c r="D6546" s="7">
        <v>41774</v>
      </c>
      <c r="E6546" s="7">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c r="W6546" t="str">
        <f>TEXT(Table_1[[#This Row],[Order Date]],"mmmm")</f>
        <v>May</v>
      </c>
    </row>
    <row r="6547" spans="1:23" ht="14.25" customHeight="1">
      <c r="A6547" s="2">
        <v>6546</v>
      </c>
      <c r="B6547" s="2" t="s">
        <v>8951</v>
      </c>
      <c r="C6547" s="2">
        <f>YEAR(Data!$D6547)</f>
        <v>2014</v>
      </c>
      <c r="D6547" s="7">
        <v>41774</v>
      </c>
      <c r="E6547" s="7">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c r="W6547" t="str">
        <f>TEXT(Table_1[[#This Row],[Order Date]],"mmmm")</f>
        <v>May</v>
      </c>
    </row>
    <row r="6548" spans="1:23" ht="14.25" customHeight="1">
      <c r="A6548" s="2">
        <v>6547</v>
      </c>
      <c r="B6548" s="2" t="s">
        <v>8951</v>
      </c>
      <c r="C6548" s="2">
        <f>YEAR(Data!$D6548)</f>
        <v>2014</v>
      </c>
      <c r="D6548" s="7">
        <v>41774</v>
      </c>
      <c r="E6548" s="7">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c r="W6548" t="str">
        <f>TEXT(Table_1[[#This Row],[Order Date]],"mmmm")</f>
        <v>May</v>
      </c>
    </row>
    <row r="6549" spans="1:23" ht="14.25" customHeight="1">
      <c r="A6549" s="2">
        <v>6548</v>
      </c>
      <c r="B6549" s="2" t="s">
        <v>8952</v>
      </c>
      <c r="C6549" s="2">
        <f>YEAR(Data!$D6549)</f>
        <v>2011</v>
      </c>
      <c r="D6549" s="7">
        <v>40603</v>
      </c>
      <c r="E6549" s="7">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c r="W6549" t="str">
        <f>TEXT(Table_1[[#This Row],[Order Date]],"mmmm")</f>
        <v>March</v>
      </c>
    </row>
    <row r="6550" spans="1:23" ht="14.25" customHeight="1">
      <c r="A6550" s="2">
        <v>6549</v>
      </c>
      <c r="B6550" s="2" t="s">
        <v>8952</v>
      </c>
      <c r="C6550" s="2">
        <f>YEAR(Data!$D6550)</f>
        <v>2011</v>
      </c>
      <c r="D6550" s="7">
        <v>40603</v>
      </c>
      <c r="E6550" s="7">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c r="W6550" t="str">
        <f>TEXT(Table_1[[#This Row],[Order Date]],"mmmm")</f>
        <v>March</v>
      </c>
    </row>
    <row r="6551" spans="1:23" ht="14.25" customHeight="1">
      <c r="A6551" s="2">
        <v>6550</v>
      </c>
      <c r="B6551" s="2" t="s">
        <v>8953</v>
      </c>
      <c r="C6551" s="2">
        <f>YEAR(Data!$D6551)</f>
        <v>2012</v>
      </c>
      <c r="D6551" s="7">
        <v>41120</v>
      </c>
      <c r="E6551" s="7">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c r="W6551" t="str">
        <f>TEXT(Table_1[[#This Row],[Order Date]],"mmmm")</f>
        <v>July</v>
      </c>
    </row>
    <row r="6552" spans="1:23" ht="14.25" customHeight="1">
      <c r="A6552" s="2">
        <v>6551</v>
      </c>
      <c r="B6552" s="2" t="s">
        <v>8954</v>
      </c>
      <c r="C6552" s="2">
        <f>YEAR(Data!$D6552)</f>
        <v>2012</v>
      </c>
      <c r="D6552" s="7">
        <v>41214</v>
      </c>
      <c r="E6552" s="7">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c r="W6552" t="str">
        <f>TEXT(Table_1[[#This Row],[Order Date]],"mmmm")</f>
        <v>November</v>
      </c>
    </row>
    <row r="6553" spans="1:23" ht="14.25" customHeight="1">
      <c r="A6553" s="2">
        <v>6552</v>
      </c>
      <c r="B6553" s="2" t="s">
        <v>8955</v>
      </c>
      <c r="C6553" s="2">
        <f>YEAR(Data!$D6553)</f>
        <v>2014</v>
      </c>
      <c r="D6553" s="7">
        <v>41990</v>
      </c>
      <c r="E6553" s="7">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c r="W6553" t="str">
        <f>TEXT(Table_1[[#This Row],[Order Date]],"mmmm")</f>
        <v>December</v>
      </c>
    </row>
    <row r="6554" spans="1:23" ht="14.25" customHeight="1">
      <c r="A6554" s="2">
        <v>6553</v>
      </c>
      <c r="B6554" s="2" t="s">
        <v>8955</v>
      </c>
      <c r="C6554" s="2">
        <f>YEAR(Data!$D6554)</f>
        <v>2014</v>
      </c>
      <c r="D6554" s="7">
        <v>41990</v>
      </c>
      <c r="E6554" s="7">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c r="W6554" t="str">
        <f>TEXT(Table_1[[#This Row],[Order Date]],"mmmm")</f>
        <v>December</v>
      </c>
    </row>
    <row r="6555" spans="1:23" ht="14.25" customHeight="1">
      <c r="A6555" s="2">
        <v>6554</v>
      </c>
      <c r="B6555" s="2" t="s">
        <v>8956</v>
      </c>
      <c r="C6555" s="2">
        <f>YEAR(Data!$D6555)</f>
        <v>2011</v>
      </c>
      <c r="D6555" s="7">
        <v>40836</v>
      </c>
      <c r="E6555" s="7">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c r="W6555" t="str">
        <f>TEXT(Table_1[[#This Row],[Order Date]],"mmmm")</f>
        <v>October</v>
      </c>
    </row>
    <row r="6556" spans="1:23" ht="14.25" customHeight="1">
      <c r="A6556" s="2">
        <v>6555</v>
      </c>
      <c r="B6556" s="2" t="s">
        <v>8956</v>
      </c>
      <c r="C6556" s="2">
        <f>YEAR(Data!$D6556)</f>
        <v>2011</v>
      </c>
      <c r="D6556" s="7">
        <v>40836</v>
      </c>
      <c r="E6556" s="7">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c r="W6556" t="str">
        <f>TEXT(Table_1[[#This Row],[Order Date]],"mmmm")</f>
        <v>October</v>
      </c>
    </row>
    <row r="6557" spans="1:23" ht="14.25" customHeight="1">
      <c r="A6557" s="2">
        <v>6556</v>
      </c>
      <c r="B6557" s="2" t="s">
        <v>8956</v>
      </c>
      <c r="C6557" s="2">
        <f>YEAR(Data!$D6557)</f>
        <v>2011</v>
      </c>
      <c r="D6557" s="7">
        <v>40836</v>
      </c>
      <c r="E6557" s="7">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c r="W6557" t="str">
        <f>TEXT(Table_1[[#This Row],[Order Date]],"mmmm")</f>
        <v>October</v>
      </c>
    </row>
    <row r="6558" spans="1:23" ht="14.25" customHeight="1">
      <c r="A6558" s="2">
        <v>6557</v>
      </c>
      <c r="B6558" s="2" t="s">
        <v>8956</v>
      </c>
      <c r="C6558" s="2">
        <f>YEAR(Data!$D6558)</f>
        <v>2011</v>
      </c>
      <c r="D6558" s="7">
        <v>40836</v>
      </c>
      <c r="E6558" s="7">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c r="W6558" t="str">
        <f>TEXT(Table_1[[#This Row],[Order Date]],"mmmm")</f>
        <v>October</v>
      </c>
    </row>
    <row r="6559" spans="1:23" ht="14.25" customHeight="1">
      <c r="A6559" s="2">
        <v>6558</v>
      </c>
      <c r="B6559" s="2" t="s">
        <v>8956</v>
      </c>
      <c r="C6559" s="2">
        <f>YEAR(Data!$D6559)</f>
        <v>2011</v>
      </c>
      <c r="D6559" s="7">
        <v>40836</v>
      </c>
      <c r="E6559" s="7">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c r="W6559" t="str">
        <f>TEXT(Table_1[[#This Row],[Order Date]],"mmmm")</f>
        <v>October</v>
      </c>
    </row>
    <row r="6560" spans="1:23" ht="14.25" customHeight="1">
      <c r="A6560" s="2">
        <v>6559</v>
      </c>
      <c r="B6560" s="2" t="s">
        <v>8959</v>
      </c>
      <c r="C6560" s="2">
        <f>YEAR(Data!$D6560)</f>
        <v>2012</v>
      </c>
      <c r="D6560" s="7">
        <v>41065</v>
      </c>
      <c r="E6560" s="7">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c r="W6560" t="str">
        <f>TEXT(Table_1[[#This Row],[Order Date]],"mmmm")</f>
        <v>June</v>
      </c>
    </row>
    <row r="6561" spans="1:23" ht="14.25" customHeight="1">
      <c r="A6561" s="2">
        <v>6560</v>
      </c>
      <c r="B6561" s="2" t="s">
        <v>8960</v>
      </c>
      <c r="C6561" s="2">
        <f>YEAR(Data!$D6561)</f>
        <v>2013</v>
      </c>
      <c r="D6561" s="7">
        <v>41477</v>
      </c>
      <c r="E6561" s="7">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c r="W6561" t="str">
        <f>TEXT(Table_1[[#This Row],[Order Date]],"mmmm")</f>
        <v>July</v>
      </c>
    </row>
    <row r="6562" spans="1:23" ht="14.25" customHeight="1">
      <c r="A6562" s="2">
        <v>6561</v>
      </c>
      <c r="B6562" s="2" t="s">
        <v>8960</v>
      </c>
      <c r="C6562" s="2">
        <f>YEAR(Data!$D6562)</f>
        <v>2013</v>
      </c>
      <c r="D6562" s="7">
        <v>41477</v>
      </c>
      <c r="E6562" s="7">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c r="W6562" t="str">
        <f>TEXT(Table_1[[#This Row],[Order Date]],"mmmm")</f>
        <v>July</v>
      </c>
    </row>
    <row r="6563" spans="1:23" ht="14.25" customHeight="1">
      <c r="A6563" s="2">
        <v>6562</v>
      </c>
      <c r="B6563" s="2" t="s">
        <v>8961</v>
      </c>
      <c r="C6563" s="2">
        <f>YEAR(Data!$D6563)</f>
        <v>2014</v>
      </c>
      <c r="D6563" s="7">
        <v>41730</v>
      </c>
      <c r="E6563" s="7">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c r="W6563" t="str">
        <f>TEXT(Table_1[[#This Row],[Order Date]],"mmmm")</f>
        <v>April</v>
      </c>
    </row>
    <row r="6564" spans="1:23" ht="14.25" customHeight="1">
      <c r="A6564" s="2">
        <v>6563</v>
      </c>
      <c r="B6564" s="2" t="s">
        <v>8962</v>
      </c>
      <c r="C6564" s="2">
        <f>YEAR(Data!$D6564)</f>
        <v>2011</v>
      </c>
      <c r="D6564" s="7">
        <v>40670</v>
      </c>
      <c r="E6564" s="7">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c r="W6564" t="str">
        <f>TEXT(Table_1[[#This Row],[Order Date]],"mmmm")</f>
        <v>May</v>
      </c>
    </row>
    <row r="6565" spans="1:23" ht="14.25" customHeight="1">
      <c r="A6565" s="2">
        <v>6564</v>
      </c>
      <c r="B6565" s="2" t="s">
        <v>8962</v>
      </c>
      <c r="C6565" s="2">
        <f>YEAR(Data!$D6565)</f>
        <v>2011</v>
      </c>
      <c r="D6565" s="7">
        <v>40670</v>
      </c>
      <c r="E6565" s="7">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c r="W6565" t="str">
        <f>TEXT(Table_1[[#This Row],[Order Date]],"mmmm")</f>
        <v>May</v>
      </c>
    </row>
    <row r="6566" spans="1:23" ht="14.25" customHeight="1">
      <c r="A6566" s="2">
        <v>6565</v>
      </c>
      <c r="B6566" s="2" t="s">
        <v>8962</v>
      </c>
      <c r="C6566" s="2">
        <f>YEAR(Data!$D6566)</f>
        <v>2011</v>
      </c>
      <c r="D6566" s="7">
        <v>40670</v>
      </c>
      <c r="E6566" s="7">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c r="W6566" t="str">
        <f>TEXT(Table_1[[#This Row],[Order Date]],"mmmm")</f>
        <v>May</v>
      </c>
    </row>
    <row r="6567" spans="1:23" ht="14.25" customHeight="1">
      <c r="A6567" s="2">
        <v>6566</v>
      </c>
      <c r="B6567" s="2" t="s">
        <v>8962</v>
      </c>
      <c r="C6567" s="2">
        <f>YEAR(Data!$D6567)</f>
        <v>2011</v>
      </c>
      <c r="D6567" s="7">
        <v>40670</v>
      </c>
      <c r="E6567" s="7">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c r="W6567" t="str">
        <f>TEXT(Table_1[[#This Row],[Order Date]],"mmmm")</f>
        <v>May</v>
      </c>
    </row>
    <row r="6568" spans="1:23" ht="14.25" customHeight="1">
      <c r="A6568" s="2">
        <v>6567</v>
      </c>
      <c r="B6568" s="2" t="s">
        <v>8963</v>
      </c>
      <c r="C6568" s="2">
        <f>YEAR(Data!$D6568)</f>
        <v>2014</v>
      </c>
      <c r="D6568" s="7">
        <v>41676</v>
      </c>
      <c r="E6568" s="7">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c r="W6568" t="str">
        <f>TEXT(Table_1[[#This Row],[Order Date]],"mmmm")</f>
        <v>February</v>
      </c>
    </row>
    <row r="6569" spans="1:23" ht="14.25" customHeight="1">
      <c r="A6569" s="2">
        <v>6568</v>
      </c>
      <c r="B6569" s="2" t="s">
        <v>8963</v>
      </c>
      <c r="C6569" s="2">
        <f>YEAR(Data!$D6569)</f>
        <v>2014</v>
      </c>
      <c r="D6569" s="7">
        <v>41676</v>
      </c>
      <c r="E6569" s="7">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c r="W6569" t="str">
        <f>TEXT(Table_1[[#This Row],[Order Date]],"mmmm")</f>
        <v>February</v>
      </c>
    </row>
    <row r="6570" spans="1:23" ht="14.25" customHeight="1">
      <c r="A6570" s="2">
        <v>6569</v>
      </c>
      <c r="B6570" s="2" t="s">
        <v>8964</v>
      </c>
      <c r="C6570" s="2">
        <f>YEAR(Data!$D6570)</f>
        <v>2011</v>
      </c>
      <c r="D6570" s="7">
        <v>40651</v>
      </c>
      <c r="E6570" s="7">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c r="W6570" t="str">
        <f>TEXT(Table_1[[#This Row],[Order Date]],"mmmm")</f>
        <v>April</v>
      </c>
    </row>
    <row r="6571" spans="1:23" ht="14.25" customHeight="1">
      <c r="A6571" s="2">
        <v>6570</v>
      </c>
      <c r="B6571" s="2" t="s">
        <v>8964</v>
      </c>
      <c r="C6571" s="2">
        <f>YEAR(Data!$D6571)</f>
        <v>2011</v>
      </c>
      <c r="D6571" s="7">
        <v>40651</v>
      </c>
      <c r="E6571" s="7">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c r="W6571" t="str">
        <f>TEXT(Table_1[[#This Row],[Order Date]],"mmmm")</f>
        <v>April</v>
      </c>
    </row>
    <row r="6572" spans="1:23" ht="14.25" customHeight="1">
      <c r="A6572" s="2">
        <v>6571</v>
      </c>
      <c r="B6572" s="2" t="s">
        <v>8964</v>
      </c>
      <c r="C6572" s="2">
        <f>YEAR(Data!$D6572)</f>
        <v>2011</v>
      </c>
      <c r="D6572" s="7">
        <v>40651</v>
      </c>
      <c r="E6572" s="7">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c r="W6572" t="str">
        <f>TEXT(Table_1[[#This Row],[Order Date]],"mmmm")</f>
        <v>April</v>
      </c>
    </row>
    <row r="6573" spans="1:23" ht="14.25" customHeight="1">
      <c r="A6573" s="2">
        <v>6572</v>
      </c>
      <c r="B6573" s="2" t="s">
        <v>8964</v>
      </c>
      <c r="C6573" s="2">
        <f>YEAR(Data!$D6573)</f>
        <v>2011</v>
      </c>
      <c r="D6573" s="7">
        <v>40651</v>
      </c>
      <c r="E6573" s="7">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c r="W6573" t="str">
        <f>TEXT(Table_1[[#This Row],[Order Date]],"mmmm")</f>
        <v>April</v>
      </c>
    </row>
    <row r="6574" spans="1:23" ht="14.25" customHeight="1">
      <c r="A6574" s="2">
        <v>6573</v>
      </c>
      <c r="B6574" s="2" t="s">
        <v>8965</v>
      </c>
      <c r="C6574" s="2">
        <f>YEAR(Data!$D6574)</f>
        <v>2013</v>
      </c>
      <c r="D6574" s="7">
        <v>41405</v>
      </c>
      <c r="E6574" s="7">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c r="W6574" t="str">
        <f>TEXT(Table_1[[#This Row],[Order Date]],"mmmm")</f>
        <v>May</v>
      </c>
    </row>
    <row r="6575" spans="1:23" ht="14.25" customHeight="1">
      <c r="A6575" s="2">
        <v>6574</v>
      </c>
      <c r="B6575" s="2" t="s">
        <v>8966</v>
      </c>
      <c r="C6575" s="2">
        <f>YEAR(Data!$D6575)</f>
        <v>2013</v>
      </c>
      <c r="D6575" s="7">
        <v>41604</v>
      </c>
      <c r="E6575" s="7">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c r="W6575" t="str">
        <f>TEXT(Table_1[[#This Row],[Order Date]],"mmmm")</f>
        <v>November</v>
      </c>
    </row>
    <row r="6576" spans="1:23" ht="14.25" customHeight="1">
      <c r="A6576" s="2">
        <v>6575</v>
      </c>
      <c r="B6576" s="2" t="s">
        <v>8966</v>
      </c>
      <c r="C6576" s="2">
        <f>YEAR(Data!$D6576)</f>
        <v>2013</v>
      </c>
      <c r="D6576" s="7">
        <v>41604</v>
      </c>
      <c r="E6576" s="7">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c r="W6576" t="str">
        <f>TEXT(Table_1[[#This Row],[Order Date]],"mmmm")</f>
        <v>November</v>
      </c>
    </row>
    <row r="6577" spans="1:23" ht="14.25" customHeight="1">
      <c r="A6577" s="2">
        <v>6576</v>
      </c>
      <c r="B6577" s="2" t="s">
        <v>8969</v>
      </c>
      <c r="C6577" s="2">
        <f>YEAR(Data!$D6577)</f>
        <v>2014</v>
      </c>
      <c r="D6577" s="7">
        <v>41702</v>
      </c>
      <c r="E6577" s="7">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c r="W6577" t="str">
        <f>TEXT(Table_1[[#This Row],[Order Date]],"mmmm")</f>
        <v>March</v>
      </c>
    </row>
    <row r="6578" spans="1:23" ht="14.25" customHeight="1">
      <c r="A6578" s="2">
        <v>6577</v>
      </c>
      <c r="B6578" s="2" t="s">
        <v>8969</v>
      </c>
      <c r="C6578" s="2">
        <f>YEAR(Data!$D6578)</f>
        <v>2014</v>
      </c>
      <c r="D6578" s="7">
        <v>41702</v>
      </c>
      <c r="E6578" s="7">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c r="W6578" t="str">
        <f>TEXT(Table_1[[#This Row],[Order Date]],"mmmm")</f>
        <v>March</v>
      </c>
    </row>
    <row r="6579" spans="1:23" ht="14.25" customHeight="1">
      <c r="A6579" s="2">
        <v>6578</v>
      </c>
      <c r="B6579" s="2" t="s">
        <v>8970</v>
      </c>
      <c r="C6579" s="2">
        <f>YEAR(Data!$D6579)</f>
        <v>2012</v>
      </c>
      <c r="D6579" s="7">
        <v>41249</v>
      </c>
      <c r="E6579" s="7">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c r="W6579" t="str">
        <f>TEXT(Table_1[[#This Row],[Order Date]],"mmmm")</f>
        <v>December</v>
      </c>
    </row>
    <row r="6580" spans="1:23" ht="14.25" customHeight="1">
      <c r="A6580" s="2">
        <v>6579</v>
      </c>
      <c r="B6580" s="2" t="s">
        <v>8971</v>
      </c>
      <c r="C6580" s="2">
        <f>YEAR(Data!$D6580)</f>
        <v>2011</v>
      </c>
      <c r="D6580" s="7">
        <v>40780</v>
      </c>
      <c r="E6580" s="7">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c r="W6580" t="str">
        <f>TEXT(Table_1[[#This Row],[Order Date]],"mmmm")</f>
        <v>August</v>
      </c>
    </row>
    <row r="6581" spans="1:23" ht="14.25" customHeight="1">
      <c r="A6581" s="2">
        <v>6580</v>
      </c>
      <c r="B6581" s="2" t="s">
        <v>8972</v>
      </c>
      <c r="C6581" s="2">
        <f>YEAR(Data!$D6581)</f>
        <v>2013</v>
      </c>
      <c r="D6581" s="7">
        <v>41570</v>
      </c>
      <c r="E6581" s="7">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c r="W6581" t="str">
        <f>TEXT(Table_1[[#This Row],[Order Date]],"mmmm")</f>
        <v>October</v>
      </c>
    </row>
    <row r="6582" spans="1:23" ht="14.25" customHeight="1">
      <c r="A6582" s="2">
        <v>6581</v>
      </c>
      <c r="B6582" s="2" t="s">
        <v>8972</v>
      </c>
      <c r="C6582" s="2">
        <f>YEAR(Data!$D6582)</f>
        <v>2013</v>
      </c>
      <c r="D6582" s="7">
        <v>41570</v>
      </c>
      <c r="E6582" s="7">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c r="W6582" t="str">
        <f>TEXT(Table_1[[#This Row],[Order Date]],"mmmm")</f>
        <v>October</v>
      </c>
    </row>
    <row r="6583" spans="1:23" ht="14.25" customHeight="1">
      <c r="A6583" s="2">
        <v>6582</v>
      </c>
      <c r="B6583" s="2" t="s">
        <v>8972</v>
      </c>
      <c r="C6583" s="2">
        <f>YEAR(Data!$D6583)</f>
        <v>2013</v>
      </c>
      <c r="D6583" s="7">
        <v>41570</v>
      </c>
      <c r="E6583" s="7">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c r="W6583" t="str">
        <f>TEXT(Table_1[[#This Row],[Order Date]],"mmmm")</f>
        <v>October</v>
      </c>
    </row>
    <row r="6584" spans="1:23" ht="14.25" customHeight="1">
      <c r="A6584" s="2">
        <v>6583</v>
      </c>
      <c r="B6584" s="2" t="s">
        <v>8975</v>
      </c>
      <c r="C6584" s="2">
        <f>YEAR(Data!$D6584)</f>
        <v>2013</v>
      </c>
      <c r="D6584" s="7">
        <v>41494</v>
      </c>
      <c r="E6584" s="7">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c r="W6584" t="str">
        <f>TEXT(Table_1[[#This Row],[Order Date]],"mmmm")</f>
        <v>August</v>
      </c>
    </row>
    <row r="6585" spans="1:23" ht="14.25" customHeight="1">
      <c r="A6585" s="2">
        <v>6584</v>
      </c>
      <c r="B6585" s="2" t="s">
        <v>8976</v>
      </c>
      <c r="C6585" s="2">
        <f>YEAR(Data!$D6585)</f>
        <v>2014</v>
      </c>
      <c r="D6585" s="7">
        <v>41842</v>
      </c>
      <c r="E6585" s="7">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c r="W6585" t="str">
        <f>TEXT(Table_1[[#This Row],[Order Date]],"mmmm")</f>
        <v>July</v>
      </c>
    </row>
    <row r="6586" spans="1:23" ht="14.25" customHeight="1">
      <c r="A6586" s="2">
        <v>6585</v>
      </c>
      <c r="B6586" s="2" t="s">
        <v>8976</v>
      </c>
      <c r="C6586" s="2">
        <f>YEAR(Data!$D6586)</f>
        <v>2014</v>
      </c>
      <c r="D6586" s="7">
        <v>41842</v>
      </c>
      <c r="E6586" s="7">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c r="W6586" t="str">
        <f>TEXT(Table_1[[#This Row],[Order Date]],"mmmm")</f>
        <v>July</v>
      </c>
    </row>
    <row r="6587" spans="1:23" ht="14.25" customHeight="1">
      <c r="A6587" s="2">
        <v>6586</v>
      </c>
      <c r="B6587" s="2" t="s">
        <v>8976</v>
      </c>
      <c r="C6587" s="2">
        <f>YEAR(Data!$D6587)</f>
        <v>2014</v>
      </c>
      <c r="D6587" s="7">
        <v>41842</v>
      </c>
      <c r="E6587" s="7">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c r="W6587" t="str">
        <f>TEXT(Table_1[[#This Row],[Order Date]],"mmmm")</f>
        <v>July</v>
      </c>
    </row>
    <row r="6588" spans="1:23" ht="14.25" customHeight="1">
      <c r="A6588" s="2">
        <v>6587</v>
      </c>
      <c r="B6588" s="2" t="s">
        <v>8976</v>
      </c>
      <c r="C6588" s="2">
        <f>YEAR(Data!$D6588)</f>
        <v>2014</v>
      </c>
      <c r="D6588" s="7">
        <v>41842</v>
      </c>
      <c r="E6588" s="7">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c r="W6588" t="str">
        <f>TEXT(Table_1[[#This Row],[Order Date]],"mmmm")</f>
        <v>July</v>
      </c>
    </row>
    <row r="6589" spans="1:23" ht="14.25" customHeight="1">
      <c r="A6589" s="2">
        <v>6588</v>
      </c>
      <c r="B6589" s="2" t="s">
        <v>8976</v>
      </c>
      <c r="C6589" s="2">
        <f>YEAR(Data!$D6589)</f>
        <v>2014</v>
      </c>
      <c r="D6589" s="7">
        <v>41842</v>
      </c>
      <c r="E6589" s="7">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c r="W6589" t="str">
        <f>TEXT(Table_1[[#This Row],[Order Date]],"mmmm")</f>
        <v>July</v>
      </c>
    </row>
    <row r="6590" spans="1:23" ht="14.25" customHeight="1">
      <c r="A6590" s="2">
        <v>6589</v>
      </c>
      <c r="B6590" s="2" t="s">
        <v>8976</v>
      </c>
      <c r="C6590" s="2">
        <f>YEAR(Data!$D6590)</f>
        <v>2014</v>
      </c>
      <c r="D6590" s="7">
        <v>41842</v>
      </c>
      <c r="E6590" s="7">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c r="W6590" t="str">
        <f>TEXT(Table_1[[#This Row],[Order Date]],"mmmm")</f>
        <v>July</v>
      </c>
    </row>
    <row r="6591" spans="1:23" ht="14.25" customHeight="1">
      <c r="A6591" s="2">
        <v>6590</v>
      </c>
      <c r="B6591" s="2" t="s">
        <v>8976</v>
      </c>
      <c r="C6591" s="2">
        <f>YEAR(Data!$D6591)</f>
        <v>2014</v>
      </c>
      <c r="D6591" s="7">
        <v>41842</v>
      </c>
      <c r="E6591" s="7">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c r="W6591" t="str">
        <f>TEXT(Table_1[[#This Row],[Order Date]],"mmmm")</f>
        <v>July</v>
      </c>
    </row>
    <row r="6592" spans="1:23" ht="14.25" customHeight="1">
      <c r="A6592" s="2">
        <v>6591</v>
      </c>
      <c r="B6592" s="2" t="s">
        <v>8977</v>
      </c>
      <c r="C6592" s="2">
        <f>YEAR(Data!$D6592)</f>
        <v>2011</v>
      </c>
      <c r="D6592" s="7">
        <v>40625</v>
      </c>
      <c r="E6592" s="7">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c r="W6592" t="str">
        <f>TEXT(Table_1[[#This Row],[Order Date]],"mmmm")</f>
        <v>March</v>
      </c>
    </row>
    <row r="6593" spans="1:23" ht="14.25" customHeight="1">
      <c r="A6593" s="2">
        <v>6592</v>
      </c>
      <c r="B6593" s="2" t="s">
        <v>8979</v>
      </c>
      <c r="C6593" s="2">
        <f>YEAR(Data!$D6593)</f>
        <v>2012</v>
      </c>
      <c r="D6593" s="7">
        <v>41029</v>
      </c>
      <c r="E6593" s="7">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c r="W6593" t="str">
        <f>TEXT(Table_1[[#This Row],[Order Date]],"mmmm")</f>
        <v>April</v>
      </c>
    </row>
    <row r="6594" spans="1:23" ht="14.25" customHeight="1">
      <c r="A6594" s="2">
        <v>6593</v>
      </c>
      <c r="B6594" s="2" t="s">
        <v>8979</v>
      </c>
      <c r="C6594" s="2">
        <f>YEAR(Data!$D6594)</f>
        <v>2012</v>
      </c>
      <c r="D6594" s="7">
        <v>41029</v>
      </c>
      <c r="E6594" s="7">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c r="W6594" t="str">
        <f>TEXT(Table_1[[#This Row],[Order Date]],"mmmm")</f>
        <v>April</v>
      </c>
    </row>
    <row r="6595" spans="1:23" ht="14.25" customHeight="1">
      <c r="A6595" s="2">
        <v>6594</v>
      </c>
      <c r="B6595" s="2" t="s">
        <v>8980</v>
      </c>
      <c r="C6595" s="2">
        <f>YEAR(Data!$D6595)</f>
        <v>2013</v>
      </c>
      <c r="D6595" s="7">
        <v>41439</v>
      </c>
      <c r="E6595" s="7">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c r="W6595" t="str">
        <f>TEXT(Table_1[[#This Row],[Order Date]],"mmmm")</f>
        <v>June</v>
      </c>
    </row>
    <row r="6596" spans="1:23" ht="14.25" customHeight="1">
      <c r="A6596" s="2">
        <v>6595</v>
      </c>
      <c r="B6596" s="2" t="s">
        <v>8981</v>
      </c>
      <c r="C6596" s="2">
        <f>YEAR(Data!$D6596)</f>
        <v>2012</v>
      </c>
      <c r="D6596" s="7">
        <v>41033</v>
      </c>
      <c r="E6596" s="7">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c r="W6596" t="str">
        <f>TEXT(Table_1[[#This Row],[Order Date]],"mmmm")</f>
        <v>May</v>
      </c>
    </row>
    <row r="6597" spans="1:23" ht="14.25" customHeight="1">
      <c r="A6597" s="2">
        <v>6596</v>
      </c>
      <c r="B6597" s="2" t="s">
        <v>8982</v>
      </c>
      <c r="C6597" s="2">
        <f>YEAR(Data!$D6597)</f>
        <v>2014</v>
      </c>
      <c r="D6597" s="7">
        <v>41753</v>
      </c>
      <c r="E6597" s="7">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c r="W6597" t="str">
        <f>TEXT(Table_1[[#This Row],[Order Date]],"mmmm")</f>
        <v>April</v>
      </c>
    </row>
    <row r="6598" spans="1:23" ht="14.25" customHeight="1">
      <c r="A6598" s="2">
        <v>6597</v>
      </c>
      <c r="B6598" s="2" t="s">
        <v>8982</v>
      </c>
      <c r="C6598" s="2">
        <f>YEAR(Data!$D6598)</f>
        <v>2014</v>
      </c>
      <c r="D6598" s="7">
        <v>41753</v>
      </c>
      <c r="E6598" s="7">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c r="W6598" t="str">
        <f>TEXT(Table_1[[#This Row],[Order Date]],"mmmm")</f>
        <v>April</v>
      </c>
    </row>
    <row r="6599" spans="1:23" ht="14.25" customHeight="1">
      <c r="A6599" s="2">
        <v>6598</v>
      </c>
      <c r="B6599" s="2" t="s">
        <v>8983</v>
      </c>
      <c r="C6599" s="2">
        <f>YEAR(Data!$D6599)</f>
        <v>2011</v>
      </c>
      <c r="D6599" s="7">
        <v>40700</v>
      </c>
      <c r="E6599" s="7">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c r="W6599" t="str">
        <f>TEXT(Table_1[[#This Row],[Order Date]],"mmmm")</f>
        <v>June</v>
      </c>
    </row>
    <row r="6600" spans="1:23" ht="14.25" customHeight="1">
      <c r="A6600" s="2">
        <v>6599</v>
      </c>
      <c r="B6600" s="2" t="s">
        <v>8983</v>
      </c>
      <c r="C6600" s="2">
        <f>YEAR(Data!$D6600)</f>
        <v>2011</v>
      </c>
      <c r="D6600" s="7">
        <v>40700</v>
      </c>
      <c r="E6600" s="7">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c r="W6600" t="str">
        <f>TEXT(Table_1[[#This Row],[Order Date]],"mmmm")</f>
        <v>June</v>
      </c>
    </row>
    <row r="6601" spans="1:23" ht="14.25" customHeight="1">
      <c r="A6601" s="2">
        <v>6600</v>
      </c>
      <c r="B6601" s="2" t="s">
        <v>8984</v>
      </c>
      <c r="C6601" s="2">
        <f>YEAR(Data!$D6601)</f>
        <v>2011</v>
      </c>
      <c r="D6601" s="7">
        <v>40879</v>
      </c>
      <c r="E6601" s="7">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c r="W6601" t="str">
        <f>TEXT(Table_1[[#This Row],[Order Date]],"mmmm")</f>
        <v>December</v>
      </c>
    </row>
    <row r="6602" spans="1:23" ht="14.25" customHeight="1">
      <c r="A6602" s="2">
        <v>6601</v>
      </c>
      <c r="B6602" s="2" t="s">
        <v>8984</v>
      </c>
      <c r="C6602" s="2">
        <f>YEAR(Data!$D6602)</f>
        <v>2011</v>
      </c>
      <c r="D6602" s="7">
        <v>40879</v>
      </c>
      <c r="E6602" s="7">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c r="W6602" t="str">
        <f>TEXT(Table_1[[#This Row],[Order Date]],"mmmm")</f>
        <v>December</v>
      </c>
    </row>
    <row r="6603" spans="1:23" ht="14.25" customHeight="1">
      <c r="A6603" s="2">
        <v>6602</v>
      </c>
      <c r="B6603" s="2" t="s">
        <v>8984</v>
      </c>
      <c r="C6603" s="2">
        <f>YEAR(Data!$D6603)</f>
        <v>2011</v>
      </c>
      <c r="D6603" s="7">
        <v>40879</v>
      </c>
      <c r="E6603" s="7">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c r="W6603" t="str">
        <f>TEXT(Table_1[[#This Row],[Order Date]],"mmmm")</f>
        <v>December</v>
      </c>
    </row>
    <row r="6604" spans="1:23" ht="14.25" customHeight="1">
      <c r="A6604" s="2">
        <v>6603</v>
      </c>
      <c r="B6604" s="2" t="s">
        <v>8984</v>
      </c>
      <c r="C6604" s="2">
        <f>YEAR(Data!$D6604)</f>
        <v>2011</v>
      </c>
      <c r="D6604" s="7">
        <v>40879</v>
      </c>
      <c r="E6604" s="7">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c r="W6604" t="str">
        <f>TEXT(Table_1[[#This Row],[Order Date]],"mmmm")</f>
        <v>December</v>
      </c>
    </row>
    <row r="6605" spans="1:23" ht="14.25" customHeight="1">
      <c r="A6605" s="2">
        <v>6604</v>
      </c>
      <c r="B6605" s="2" t="s">
        <v>8985</v>
      </c>
      <c r="C6605" s="2">
        <f>YEAR(Data!$D6605)</f>
        <v>2014</v>
      </c>
      <c r="D6605" s="7">
        <v>41808</v>
      </c>
      <c r="E6605" s="7">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c r="W6605" t="str">
        <f>TEXT(Table_1[[#This Row],[Order Date]],"mmmm")</f>
        <v>June</v>
      </c>
    </row>
    <row r="6606" spans="1:23" ht="14.25" customHeight="1">
      <c r="A6606" s="2">
        <v>6605</v>
      </c>
      <c r="B6606" s="2" t="s">
        <v>8987</v>
      </c>
      <c r="C6606" s="2">
        <f>YEAR(Data!$D6606)</f>
        <v>2013</v>
      </c>
      <c r="D6606" s="7">
        <v>41421</v>
      </c>
      <c r="E6606" s="7">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c r="W6606" t="str">
        <f>TEXT(Table_1[[#This Row],[Order Date]],"mmmm")</f>
        <v>May</v>
      </c>
    </row>
    <row r="6607" spans="1:23" ht="14.25" customHeight="1">
      <c r="A6607" s="2">
        <v>6606</v>
      </c>
      <c r="B6607" s="2" t="s">
        <v>8987</v>
      </c>
      <c r="C6607" s="2">
        <f>YEAR(Data!$D6607)</f>
        <v>2013</v>
      </c>
      <c r="D6607" s="7">
        <v>41421</v>
      </c>
      <c r="E6607" s="7">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c r="W6607" t="str">
        <f>TEXT(Table_1[[#This Row],[Order Date]],"mmmm")</f>
        <v>May</v>
      </c>
    </row>
    <row r="6608" spans="1:23" ht="14.25" customHeight="1">
      <c r="A6608" s="2">
        <v>6607</v>
      </c>
      <c r="B6608" s="2" t="s">
        <v>8987</v>
      </c>
      <c r="C6608" s="2">
        <f>YEAR(Data!$D6608)</f>
        <v>2013</v>
      </c>
      <c r="D6608" s="7">
        <v>41421</v>
      </c>
      <c r="E6608" s="7">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c r="W6608" t="str">
        <f>TEXT(Table_1[[#This Row],[Order Date]],"mmmm")</f>
        <v>May</v>
      </c>
    </row>
    <row r="6609" spans="1:23" ht="14.25" customHeight="1">
      <c r="A6609" s="2">
        <v>6608</v>
      </c>
      <c r="B6609" s="2" t="s">
        <v>8987</v>
      </c>
      <c r="C6609" s="2">
        <f>YEAR(Data!$D6609)</f>
        <v>2013</v>
      </c>
      <c r="D6609" s="7">
        <v>41421</v>
      </c>
      <c r="E6609" s="7">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c r="W6609" t="str">
        <f>TEXT(Table_1[[#This Row],[Order Date]],"mmmm")</f>
        <v>May</v>
      </c>
    </row>
    <row r="6610" spans="1:23" ht="14.25" customHeight="1">
      <c r="A6610" s="2">
        <v>6609</v>
      </c>
      <c r="B6610" s="2" t="s">
        <v>8987</v>
      </c>
      <c r="C6610" s="2">
        <f>YEAR(Data!$D6610)</f>
        <v>2013</v>
      </c>
      <c r="D6610" s="7">
        <v>41421</v>
      </c>
      <c r="E6610" s="7">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c r="W6610" t="str">
        <f>TEXT(Table_1[[#This Row],[Order Date]],"mmmm")</f>
        <v>May</v>
      </c>
    </row>
    <row r="6611" spans="1:23" ht="14.25" customHeight="1">
      <c r="A6611" s="2">
        <v>6610</v>
      </c>
      <c r="B6611" s="2" t="s">
        <v>8988</v>
      </c>
      <c r="C6611" s="2">
        <f>YEAR(Data!$D6611)</f>
        <v>2012</v>
      </c>
      <c r="D6611" s="7">
        <v>40978</v>
      </c>
      <c r="E6611" s="7">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c r="W6611" t="str">
        <f>TEXT(Table_1[[#This Row],[Order Date]],"mmmm")</f>
        <v>March</v>
      </c>
    </row>
    <row r="6612" spans="1:23" ht="14.25" customHeight="1">
      <c r="A6612" s="2">
        <v>6611</v>
      </c>
      <c r="B6612" s="2" t="s">
        <v>8989</v>
      </c>
      <c r="C6612" s="2">
        <f>YEAR(Data!$D6612)</f>
        <v>2013</v>
      </c>
      <c r="D6612" s="7">
        <v>41568</v>
      </c>
      <c r="E6612" s="7">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c r="W6612" t="str">
        <f>TEXT(Table_1[[#This Row],[Order Date]],"mmmm")</f>
        <v>October</v>
      </c>
    </row>
    <row r="6613" spans="1:23" ht="14.25" customHeight="1">
      <c r="A6613" s="2">
        <v>6612</v>
      </c>
      <c r="B6613" s="2" t="s">
        <v>8990</v>
      </c>
      <c r="C6613" s="2">
        <f>YEAR(Data!$D6613)</f>
        <v>2012</v>
      </c>
      <c r="D6613" s="7">
        <v>41020</v>
      </c>
      <c r="E6613" s="7">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c r="W6613" t="str">
        <f>TEXT(Table_1[[#This Row],[Order Date]],"mmmm")</f>
        <v>April</v>
      </c>
    </row>
    <row r="6614" spans="1:23" ht="14.25" customHeight="1">
      <c r="A6614" s="2">
        <v>6613</v>
      </c>
      <c r="B6614" s="2" t="s">
        <v>8990</v>
      </c>
      <c r="C6614" s="2">
        <f>YEAR(Data!$D6614)</f>
        <v>2012</v>
      </c>
      <c r="D6614" s="7">
        <v>41020</v>
      </c>
      <c r="E6614" s="7">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c r="W6614" t="str">
        <f>TEXT(Table_1[[#This Row],[Order Date]],"mmmm")</f>
        <v>April</v>
      </c>
    </row>
    <row r="6615" spans="1:23" ht="14.25" customHeight="1">
      <c r="A6615" s="2">
        <v>6614</v>
      </c>
      <c r="B6615" s="2" t="s">
        <v>8990</v>
      </c>
      <c r="C6615" s="2">
        <f>YEAR(Data!$D6615)</f>
        <v>2012</v>
      </c>
      <c r="D6615" s="7">
        <v>41020</v>
      </c>
      <c r="E6615" s="7">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c r="W6615" t="str">
        <f>TEXT(Table_1[[#This Row],[Order Date]],"mmmm")</f>
        <v>April</v>
      </c>
    </row>
    <row r="6616" spans="1:23" ht="14.25" customHeight="1">
      <c r="A6616" s="2">
        <v>6615</v>
      </c>
      <c r="B6616" s="2" t="s">
        <v>8990</v>
      </c>
      <c r="C6616" s="2">
        <f>YEAR(Data!$D6616)</f>
        <v>2012</v>
      </c>
      <c r="D6616" s="7">
        <v>41020</v>
      </c>
      <c r="E6616" s="7">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c r="W6616" t="str">
        <f>TEXT(Table_1[[#This Row],[Order Date]],"mmmm")</f>
        <v>April</v>
      </c>
    </row>
    <row r="6617" spans="1:23" ht="14.25" customHeight="1">
      <c r="A6617" s="2">
        <v>6616</v>
      </c>
      <c r="B6617" s="2" t="s">
        <v>8991</v>
      </c>
      <c r="C6617" s="2">
        <f>YEAR(Data!$D6617)</f>
        <v>2013</v>
      </c>
      <c r="D6617" s="7">
        <v>41443</v>
      </c>
      <c r="E6617" s="7">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c r="W6617" t="str">
        <f>TEXT(Table_1[[#This Row],[Order Date]],"mmmm")</f>
        <v>June</v>
      </c>
    </row>
    <row r="6618" spans="1:23" ht="14.25" customHeight="1">
      <c r="A6618" s="2">
        <v>6617</v>
      </c>
      <c r="B6618" s="2" t="s">
        <v>8991</v>
      </c>
      <c r="C6618" s="2">
        <f>YEAR(Data!$D6618)</f>
        <v>2013</v>
      </c>
      <c r="D6618" s="7">
        <v>41443</v>
      </c>
      <c r="E6618" s="7">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c r="W6618" t="str">
        <f>TEXT(Table_1[[#This Row],[Order Date]],"mmmm")</f>
        <v>June</v>
      </c>
    </row>
    <row r="6619" spans="1:23" ht="14.25" customHeight="1">
      <c r="A6619" s="2">
        <v>6618</v>
      </c>
      <c r="B6619" s="2" t="s">
        <v>8991</v>
      </c>
      <c r="C6619" s="2">
        <f>YEAR(Data!$D6619)</f>
        <v>2013</v>
      </c>
      <c r="D6619" s="7">
        <v>41443</v>
      </c>
      <c r="E6619" s="7">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c r="W6619" t="str">
        <f>TEXT(Table_1[[#This Row],[Order Date]],"mmmm")</f>
        <v>June</v>
      </c>
    </row>
    <row r="6620" spans="1:23" ht="14.25" customHeight="1">
      <c r="A6620" s="2">
        <v>6619</v>
      </c>
      <c r="B6620" s="2" t="s">
        <v>8992</v>
      </c>
      <c r="C6620" s="2">
        <f>YEAR(Data!$D6620)</f>
        <v>2014</v>
      </c>
      <c r="D6620" s="7">
        <v>41653</v>
      </c>
      <c r="E6620" s="7">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c r="W6620" t="str">
        <f>TEXT(Table_1[[#This Row],[Order Date]],"mmmm")</f>
        <v>January</v>
      </c>
    </row>
    <row r="6621" spans="1:23" ht="14.25" customHeight="1">
      <c r="A6621" s="2">
        <v>6620</v>
      </c>
      <c r="B6621" s="2" t="s">
        <v>8992</v>
      </c>
      <c r="C6621" s="2">
        <f>YEAR(Data!$D6621)</f>
        <v>2014</v>
      </c>
      <c r="D6621" s="7">
        <v>41653</v>
      </c>
      <c r="E6621" s="7">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c r="W6621" t="str">
        <f>TEXT(Table_1[[#This Row],[Order Date]],"mmmm")</f>
        <v>January</v>
      </c>
    </row>
    <row r="6622" spans="1:23" ht="14.25" customHeight="1">
      <c r="A6622" s="2">
        <v>6621</v>
      </c>
      <c r="B6622" s="2" t="s">
        <v>8992</v>
      </c>
      <c r="C6622" s="2">
        <f>YEAR(Data!$D6622)</f>
        <v>2014</v>
      </c>
      <c r="D6622" s="7">
        <v>41653</v>
      </c>
      <c r="E6622" s="7">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c r="W6622" t="str">
        <f>TEXT(Table_1[[#This Row],[Order Date]],"mmmm")</f>
        <v>January</v>
      </c>
    </row>
    <row r="6623" spans="1:23" ht="14.25" customHeight="1">
      <c r="A6623" s="2">
        <v>6622</v>
      </c>
      <c r="B6623" s="2" t="s">
        <v>8992</v>
      </c>
      <c r="C6623" s="2">
        <f>YEAR(Data!$D6623)</f>
        <v>2014</v>
      </c>
      <c r="D6623" s="7">
        <v>41653</v>
      </c>
      <c r="E6623" s="7">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c r="W6623" t="str">
        <f>TEXT(Table_1[[#This Row],[Order Date]],"mmmm")</f>
        <v>January</v>
      </c>
    </row>
    <row r="6624" spans="1:23" ht="14.25" customHeight="1">
      <c r="A6624" s="2">
        <v>6623</v>
      </c>
      <c r="B6624" s="2" t="s">
        <v>8993</v>
      </c>
      <c r="C6624" s="2">
        <f>YEAR(Data!$D6624)</f>
        <v>2011</v>
      </c>
      <c r="D6624" s="7">
        <v>40792</v>
      </c>
      <c r="E6624" s="7">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c r="W6624" t="str">
        <f>TEXT(Table_1[[#This Row],[Order Date]],"mmmm")</f>
        <v>September</v>
      </c>
    </row>
    <row r="6625" spans="1:23" ht="14.25" customHeight="1">
      <c r="A6625" s="2">
        <v>6624</v>
      </c>
      <c r="B6625" s="2" t="s">
        <v>8993</v>
      </c>
      <c r="C6625" s="2">
        <f>YEAR(Data!$D6625)</f>
        <v>2011</v>
      </c>
      <c r="D6625" s="7">
        <v>40792</v>
      </c>
      <c r="E6625" s="7">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c r="W6625" t="str">
        <f>TEXT(Table_1[[#This Row],[Order Date]],"mmmm")</f>
        <v>September</v>
      </c>
    </row>
    <row r="6626" spans="1:23" ht="14.25" customHeight="1">
      <c r="A6626" s="2">
        <v>6625</v>
      </c>
      <c r="B6626" s="2" t="s">
        <v>8996</v>
      </c>
      <c r="C6626" s="2">
        <f>YEAR(Data!$D6626)</f>
        <v>2012</v>
      </c>
      <c r="D6626" s="7">
        <v>40927</v>
      </c>
      <c r="E6626" s="7">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c r="W6626" t="str">
        <f>TEXT(Table_1[[#This Row],[Order Date]],"mmmm")</f>
        <v>January</v>
      </c>
    </row>
    <row r="6627" spans="1:23" ht="14.25" customHeight="1">
      <c r="A6627" s="2">
        <v>6626</v>
      </c>
      <c r="B6627" s="2" t="s">
        <v>8996</v>
      </c>
      <c r="C6627" s="2">
        <f>YEAR(Data!$D6627)</f>
        <v>2012</v>
      </c>
      <c r="D6627" s="7">
        <v>40927</v>
      </c>
      <c r="E6627" s="7">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c r="W6627" t="str">
        <f>TEXT(Table_1[[#This Row],[Order Date]],"mmmm")</f>
        <v>January</v>
      </c>
    </row>
    <row r="6628" spans="1:23" ht="14.25" customHeight="1">
      <c r="A6628" s="2">
        <v>6627</v>
      </c>
      <c r="B6628" s="2" t="s">
        <v>8998</v>
      </c>
      <c r="C6628" s="2">
        <f>YEAR(Data!$D6628)</f>
        <v>2011</v>
      </c>
      <c r="D6628" s="7">
        <v>40891</v>
      </c>
      <c r="E6628" s="7">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c r="W6628" t="str">
        <f>TEXT(Table_1[[#This Row],[Order Date]],"mmmm")</f>
        <v>December</v>
      </c>
    </row>
    <row r="6629" spans="1:23" ht="14.25" customHeight="1">
      <c r="A6629" s="2">
        <v>6628</v>
      </c>
      <c r="B6629" s="2" t="s">
        <v>8999</v>
      </c>
      <c r="C6629" s="2">
        <f>YEAR(Data!$D6629)</f>
        <v>2011</v>
      </c>
      <c r="D6629" s="7">
        <v>40686</v>
      </c>
      <c r="E6629" s="7">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c r="W6629" t="str">
        <f>TEXT(Table_1[[#This Row],[Order Date]],"mmmm")</f>
        <v>May</v>
      </c>
    </row>
    <row r="6630" spans="1:23" ht="14.25" customHeight="1">
      <c r="A6630" s="2">
        <v>6629</v>
      </c>
      <c r="B6630" s="2" t="s">
        <v>9000</v>
      </c>
      <c r="C6630" s="2">
        <f>YEAR(Data!$D6630)</f>
        <v>2012</v>
      </c>
      <c r="D6630" s="7">
        <v>41171</v>
      </c>
      <c r="E6630" s="7">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c r="W6630" t="str">
        <f>TEXT(Table_1[[#This Row],[Order Date]],"mmmm")</f>
        <v>September</v>
      </c>
    </row>
    <row r="6631" spans="1:23" ht="14.25" customHeight="1">
      <c r="A6631" s="2">
        <v>6630</v>
      </c>
      <c r="B6631" s="2" t="s">
        <v>9001</v>
      </c>
      <c r="C6631" s="2">
        <f>YEAR(Data!$D6631)</f>
        <v>2012</v>
      </c>
      <c r="D6631" s="7">
        <v>41184</v>
      </c>
      <c r="E6631" s="7">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c r="W6631" t="str">
        <f>TEXT(Table_1[[#This Row],[Order Date]],"mmmm")</f>
        <v>October</v>
      </c>
    </row>
    <row r="6632" spans="1:23" ht="14.25" customHeight="1">
      <c r="A6632" s="2">
        <v>6631</v>
      </c>
      <c r="B6632" s="2" t="s">
        <v>9003</v>
      </c>
      <c r="C6632" s="2">
        <f>YEAR(Data!$D6632)</f>
        <v>2013</v>
      </c>
      <c r="D6632" s="7">
        <v>41634</v>
      </c>
      <c r="E6632" s="7">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c r="W6632" t="str">
        <f>TEXT(Table_1[[#This Row],[Order Date]],"mmmm")</f>
        <v>December</v>
      </c>
    </row>
    <row r="6633" spans="1:23" ht="14.25" customHeight="1">
      <c r="A6633" s="2">
        <v>6632</v>
      </c>
      <c r="B6633" s="2" t="s">
        <v>9003</v>
      </c>
      <c r="C6633" s="2">
        <f>YEAR(Data!$D6633)</f>
        <v>2013</v>
      </c>
      <c r="D6633" s="7">
        <v>41634</v>
      </c>
      <c r="E6633" s="7">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c r="W6633" t="str">
        <f>TEXT(Table_1[[#This Row],[Order Date]],"mmmm")</f>
        <v>December</v>
      </c>
    </row>
    <row r="6634" spans="1:23" ht="14.25" customHeight="1">
      <c r="A6634" s="2">
        <v>6633</v>
      </c>
      <c r="B6634" s="2" t="s">
        <v>9004</v>
      </c>
      <c r="C6634" s="2">
        <f>YEAR(Data!$D6634)</f>
        <v>2013</v>
      </c>
      <c r="D6634" s="7">
        <v>41401</v>
      </c>
      <c r="E6634" s="7">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c r="W6634" t="str">
        <f>TEXT(Table_1[[#This Row],[Order Date]],"mmmm")</f>
        <v>May</v>
      </c>
    </row>
    <row r="6635" spans="1:23" ht="14.25" customHeight="1">
      <c r="A6635" s="2">
        <v>6634</v>
      </c>
      <c r="B6635" s="2" t="s">
        <v>9005</v>
      </c>
      <c r="C6635" s="2">
        <f>YEAR(Data!$D6635)</f>
        <v>2013</v>
      </c>
      <c r="D6635" s="7">
        <v>41572</v>
      </c>
      <c r="E6635" s="7">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c r="W6635" t="str">
        <f>TEXT(Table_1[[#This Row],[Order Date]],"mmmm")</f>
        <v>October</v>
      </c>
    </row>
    <row r="6636" spans="1:23" ht="14.25" customHeight="1">
      <c r="A6636" s="2">
        <v>6635</v>
      </c>
      <c r="B6636" s="2" t="s">
        <v>9006</v>
      </c>
      <c r="C6636" s="2">
        <f>YEAR(Data!$D6636)</f>
        <v>2014</v>
      </c>
      <c r="D6636" s="7">
        <v>41766</v>
      </c>
      <c r="E6636" s="7">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c r="W6636" t="str">
        <f>TEXT(Table_1[[#This Row],[Order Date]],"mmmm")</f>
        <v>May</v>
      </c>
    </row>
    <row r="6637" spans="1:23" ht="14.25" customHeight="1">
      <c r="A6637" s="2">
        <v>6636</v>
      </c>
      <c r="B6637" s="2" t="s">
        <v>9006</v>
      </c>
      <c r="C6637" s="2">
        <f>YEAR(Data!$D6637)</f>
        <v>2014</v>
      </c>
      <c r="D6637" s="7">
        <v>41766</v>
      </c>
      <c r="E6637" s="7">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c r="W6637" t="str">
        <f>TEXT(Table_1[[#This Row],[Order Date]],"mmmm")</f>
        <v>May</v>
      </c>
    </row>
    <row r="6638" spans="1:23" ht="14.25" customHeight="1">
      <c r="A6638" s="2">
        <v>6637</v>
      </c>
      <c r="B6638" s="2" t="s">
        <v>9006</v>
      </c>
      <c r="C6638" s="2">
        <f>YEAR(Data!$D6638)</f>
        <v>2014</v>
      </c>
      <c r="D6638" s="7">
        <v>41766</v>
      </c>
      <c r="E6638" s="7">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c r="W6638" t="str">
        <f>TEXT(Table_1[[#This Row],[Order Date]],"mmmm")</f>
        <v>May</v>
      </c>
    </row>
    <row r="6639" spans="1:23" ht="14.25" customHeight="1">
      <c r="A6639" s="2">
        <v>6638</v>
      </c>
      <c r="B6639" s="2" t="s">
        <v>9007</v>
      </c>
      <c r="C6639" s="2">
        <f>YEAR(Data!$D6639)</f>
        <v>2014</v>
      </c>
      <c r="D6639" s="7">
        <v>41971</v>
      </c>
      <c r="E6639" s="7">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c r="W6639" t="str">
        <f>TEXT(Table_1[[#This Row],[Order Date]],"mmmm")</f>
        <v>November</v>
      </c>
    </row>
    <row r="6640" spans="1:23" ht="14.25" customHeight="1">
      <c r="A6640" s="2">
        <v>6639</v>
      </c>
      <c r="B6640" s="2" t="s">
        <v>9007</v>
      </c>
      <c r="C6640" s="2">
        <f>YEAR(Data!$D6640)</f>
        <v>2014</v>
      </c>
      <c r="D6640" s="7">
        <v>41971</v>
      </c>
      <c r="E6640" s="7">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c r="W6640" t="str">
        <f>TEXT(Table_1[[#This Row],[Order Date]],"mmmm")</f>
        <v>November</v>
      </c>
    </row>
    <row r="6641" spans="1:23" ht="14.25" customHeight="1">
      <c r="A6641" s="2">
        <v>6640</v>
      </c>
      <c r="B6641" s="2" t="s">
        <v>9008</v>
      </c>
      <c r="C6641" s="2">
        <f>YEAR(Data!$D6641)</f>
        <v>2011</v>
      </c>
      <c r="D6641" s="7">
        <v>40847</v>
      </c>
      <c r="E6641" s="7">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c r="W6641" t="str">
        <f>TEXT(Table_1[[#This Row],[Order Date]],"mmmm")</f>
        <v>October</v>
      </c>
    </row>
    <row r="6642" spans="1:23" ht="14.25" customHeight="1">
      <c r="A6642" s="2">
        <v>6641</v>
      </c>
      <c r="B6642" s="2" t="s">
        <v>9009</v>
      </c>
      <c r="C6642" s="2">
        <f>YEAR(Data!$D6642)</f>
        <v>2014</v>
      </c>
      <c r="D6642" s="7">
        <v>41857</v>
      </c>
      <c r="E6642" s="7">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c r="W6642" t="str">
        <f>TEXT(Table_1[[#This Row],[Order Date]],"mmmm")</f>
        <v>August</v>
      </c>
    </row>
    <row r="6643" spans="1:23" ht="14.25" customHeight="1">
      <c r="A6643" s="2">
        <v>6642</v>
      </c>
      <c r="B6643" s="2" t="s">
        <v>9009</v>
      </c>
      <c r="C6643" s="2">
        <f>YEAR(Data!$D6643)</f>
        <v>2014</v>
      </c>
      <c r="D6643" s="7">
        <v>41857</v>
      </c>
      <c r="E6643" s="7">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c r="W6643" t="str">
        <f>TEXT(Table_1[[#This Row],[Order Date]],"mmmm")</f>
        <v>August</v>
      </c>
    </row>
    <row r="6644" spans="1:23" ht="14.25" customHeight="1">
      <c r="A6644" s="2">
        <v>6643</v>
      </c>
      <c r="B6644" s="2" t="s">
        <v>9009</v>
      </c>
      <c r="C6644" s="2">
        <f>YEAR(Data!$D6644)</f>
        <v>2014</v>
      </c>
      <c r="D6644" s="7">
        <v>41857</v>
      </c>
      <c r="E6644" s="7">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c r="W6644" t="str">
        <f>TEXT(Table_1[[#This Row],[Order Date]],"mmmm")</f>
        <v>August</v>
      </c>
    </row>
    <row r="6645" spans="1:23" ht="14.25" customHeight="1">
      <c r="A6645" s="2">
        <v>6644</v>
      </c>
      <c r="B6645" s="2" t="s">
        <v>9010</v>
      </c>
      <c r="C6645" s="2">
        <f>YEAR(Data!$D6645)</f>
        <v>2012</v>
      </c>
      <c r="D6645" s="7">
        <v>41131</v>
      </c>
      <c r="E6645" s="7">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c r="W6645" t="str">
        <f>TEXT(Table_1[[#This Row],[Order Date]],"mmmm")</f>
        <v>August</v>
      </c>
    </row>
    <row r="6646" spans="1:23" ht="14.25" customHeight="1">
      <c r="A6646" s="2">
        <v>6645</v>
      </c>
      <c r="B6646" s="2" t="s">
        <v>9010</v>
      </c>
      <c r="C6646" s="2">
        <f>YEAR(Data!$D6646)</f>
        <v>2012</v>
      </c>
      <c r="D6646" s="7">
        <v>41131</v>
      </c>
      <c r="E6646" s="7">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c r="W6646" t="str">
        <f>TEXT(Table_1[[#This Row],[Order Date]],"mmmm")</f>
        <v>August</v>
      </c>
    </row>
    <row r="6647" spans="1:23" ht="14.25" customHeight="1">
      <c r="A6647" s="2">
        <v>6646</v>
      </c>
      <c r="B6647" s="2" t="s">
        <v>9010</v>
      </c>
      <c r="C6647" s="2">
        <f>YEAR(Data!$D6647)</f>
        <v>2012</v>
      </c>
      <c r="D6647" s="7">
        <v>41131</v>
      </c>
      <c r="E6647" s="7">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c r="W6647" t="str">
        <f>TEXT(Table_1[[#This Row],[Order Date]],"mmmm")</f>
        <v>August</v>
      </c>
    </row>
    <row r="6648" spans="1:23" ht="14.25" customHeight="1">
      <c r="A6648" s="2">
        <v>6647</v>
      </c>
      <c r="B6648" s="2" t="s">
        <v>9011</v>
      </c>
      <c r="C6648" s="2">
        <f>YEAR(Data!$D6648)</f>
        <v>2013</v>
      </c>
      <c r="D6648" s="7">
        <v>41624</v>
      </c>
      <c r="E6648" s="7">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c r="W6648" t="str">
        <f>TEXT(Table_1[[#This Row],[Order Date]],"mmmm")</f>
        <v>December</v>
      </c>
    </row>
    <row r="6649" spans="1:23" ht="14.25" customHeight="1">
      <c r="A6649" s="2">
        <v>6648</v>
      </c>
      <c r="B6649" s="2" t="s">
        <v>9011</v>
      </c>
      <c r="C6649" s="2">
        <f>YEAR(Data!$D6649)</f>
        <v>2013</v>
      </c>
      <c r="D6649" s="7">
        <v>41624</v>
      </c>
      <c r="E6649" s="7">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c r="W6649" t="str">
        <f>TEXT(Table_1[[#This Row],[Order Date]],"mmmm")</f>
        <v>December</v>
      </c>
    </row>
    <row r="6650" spans="1:23" ht="14.25" customHeight="1">
      <c r="A6650" s="2">
        <v>6649</v>
      </c>
      <c r="B6650" s="2" t="s">
        <v>9012</v>
      </c>
      <c r="C6650" s="2">
        <f>YEAR(Data!$D6650)</f>
        <v>2014</v>
      </c>
      <c r="D6650" s="7">
        <v>41891</v>
      </c>
      <c r="E6650" s="7">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c r="W6650" t="str">
        <f>TEXT(Table_1[[#This Row],[Order Date]],"mmmm")</f>
        <v>September</v>
      </c>
    </row>
    <row r="6651" spans="1:23" ht="14.25" customHeight="1">
      <c r="A6651" s="2">
        <v>6650</v>
      </c>
      <c r="B6651" s="2" t="s">
        <v>9012</v>
      </c>
      <c r="C6651" s="2">
        <f>YEAR(Data!$D6651)</f>
        <v>2014</v>
      </c>
      <c r="D6651" s="7">
        <v>41891</v>
      </c>
      <c r="E6651" s="7">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c r="W6651" t="str">
        <f>TEXT(Table_1[[#This Row],[Order Date]],"mmmm")</f>
        <v>September</v>
      </c>
    </row>
    <row r="6652" spans="1:23" ht="14.25" customHeight="1">
      <c r="A6652" s="2">
        <v>6651</v>
      </c>
      <c r="B6652" s="2" t="s">
        <v>9012</v>
      </c>
      <c r="C6652" s="2">
        <f>YEAR(Data!$D6652)</f>
        <v>2014</v>
      </c>
      <c r="D6652" s="7">
        <v>41891</v>
      </c>
      <c r="E6652" s="7">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c r="W6652" t="str">
        <f>TEXT(Table_1[[#This Row],[Order Date]],"mmmm")</f>
        <v>September</v>
      </c>
    </row>
    <row r="6653" spans="1:23" ht="14.25" customHeight="1">
      <c r="A6653" s="2">
        <v>6652</v>
      </c>
      <c r="B6653" s="2" t="s">
        <v>9012</v>
      </c>
      <c r="C6653" s="2">
        <f>YEAR(Data!$D6653)</f>
        <v>2014</v>
      </c>
      <c r="D6653" s="7">
        <v>41891</v>
      </c>
      <c r="E6653" s="7">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c r="W6653" t="str">
        <f>TEXT(Table_1[[#This Row],[Order Date]],"mmmm")</f>
        <v>September</v>
      </c>
    </row>
    <row r="6654" spans="1:23" ht="14.25" customHeight="1">
      <c r="A6654" s="2">
        <v>6653</v>
      </c>
      <c r="B6654" s="2" t="s">
        <v>9012</v>
      </c>
      <c r="C6654" s="2">
        <f>YEAR(Data!$D6654)</f>
        <v>2014</v>
      </c>
      <c r="D6654" s="7">
        <v>41891</v>
      </c>
      <c r="E6654" s="7">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c r="W6654" t="str">
        <f>TEXT(Table_1[[#This Row],[Order Date]],"mmmm")</f>
        <v>September</v>
      </c>
    </row>
    <row r="6655" spans="1:23" ht="14.25" customHeight="1">
      <c r="A6655" s="2">
        <v>6654</v>
      </c>
      <c r="B6655" s="2" t="s">
        <v>9012</v>
      </c>
      <c r="C6655" s="2">
        <f>YEAR(Data!$D6655)</f>
        <v>2014</v>
      </c>
      <c r="D6655" s="7">
        <v>41891</v>
      </c>
      <c r="E6655" s="7">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c r="W6655" t="str">
        <f>TEXT(Table_1[[#This Row],[Order Date]],"mmmm")</f>
        <v>September</v>
      </c>
    </row>
    <row r="6656" spans="1:23" ht="14.25" customHeight="1">
      <c r="A6656" s="2">
        <v>6655</v>
      </c>
      <c r="B6656" s="2" t="s">
        <v>9013</v>
      </c>
      <c r="C6656" s="2">
        <f>YEAR(Data!$D6656)</f>
        <v>2014</v>
      </c>
      <c r="D6656" s="7">
        <v>41691</v>
      </c>
      <c r="E6656" s="7">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c r="W6656" t="str">
        <f>TEXT(Table_1[[#This Row],[Order Date]],"mmmm")</f>
        <v>February</v>
      </c>
    </row>
    <row r="6657" spans="1:23" ht="14.25" customHeight="1">
      <c r="A6657" s="2">
        <v>6656</v>
      </c>
      <c r="B6657" s="2" t="s">
        <v>9013</v>
      </c>
      <c r="C6657" s="2">
        <f>YEAR(Data!$D6657)</f>
        <v>2014</v>
      </c>
      <c r="D6657" s="7">
        <v>41691</v>
      </c>
      <c r="E6657" s="7">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c r="W6657" t="str">
        <f>TEXT(Table_1[[#This Row],[Order Date]],"mmmm")</f>
        <v>February</v>
      </c>
    </row>
    <row r="6658" spans="1:23" ht="14.25" customHeight="1">
      <c r="A6658" s="2">
        <v>6657</v>
      </c>
      <c r="B6658" s="2" t="s">
        <v>9013</v>
      </c>
      <c r="C6658" s="2">
        <f>YEAR(Data!$D6658)</f>
        <v>2014</v>
      </c>
      <c r="D6658" s="7">
        <v>41691</v>
      </c>
      <c r="E6658" s="7">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c r="W6658" t="str">
        <f>TEXT(Table_1[[#This Row],[Order Date]],"mmmm")</f>
        <v>February</v>
      </c>
    </row>
    <row r="6659" spans="1:23" ht="14.25" customHeight="1">
      <c r="A6659" s="2">
        <v>6658</v>
      </c>
      <c r="B6659" s="2" t="s">
        <v>9013</v>
      </c>
      <c r="C6659" s="2">
        <f>YEAR(Data!$D6659)</f>
        <v>2014</v>
      </c>
      <c r="D6659" s="7">
        <v>41691</v>
      </c>
      <c r="E6659" s="7">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c r="W6659" t="str">
        <f>TEXT(Table_1[[#This Row],[Order Date]],"mmmm")</f>
        <v>February</v>
      </c>
    </row>
    <row r="6660" spans="1:23" ht="14.25" customHeight="1">
      <c r="A6660" s="2">
        <v>6659</v>
      </c>
      <c r="B6660" s="2" t="s">
        <v>9013</v>
      </c>
      <c r="C6660" s="2">
        <f>YEAR(Data!$D6660)</f>
        <v>2014</v>
      </c>
      <c r="D6660" s="7">
        <v>41691</v>
      </c>
      <c r="E6660" s="7">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c r="W6660" t="str">
        <f>TEXT(Table_1[[#This Row],[Order Date]],"mmmm")</f>
        <v>February</v>
      </c>
    </row>
    <row r="6661" spans="1:23" ht="14.25" customHeight="1">
      <c r="A6661" s="2">
        <v>6660</v>
      </c>
      <c r="B6661" s="2" t="s">
        <v>9013</v>
      </c>
      <c r="C6661" s="2">
        <f>YEAR(Data!$D6661)</f>
        <v>2014</v>
      </c>
      <c r="D6661" s="7">
        <v>41691</v>
      </c>
      <c r="E6661" s="7">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c r="W6661" t="str">
        <f>TEXT(Table_1[[#This Row],[Order Date]],"mmmm")</f>
        <v>February</v>
      </c>
    </row>
    <row r="6662" spans="1:23" ht="14.25" customHeight="1">
      <c r="A6662" s="2">
        <v>6661</v>
      </c>
      <c r="B6662" s="2" t="s">
        <v>9014</v>
      </c>
      <c r="C6662" s="2">
        <f>YEAR(Data!$D6662)</f>
        <v>2012</v>
      </c>
      <c r="D6662" s="7">
        <v>41129</v>
      </c>
      <c r="E6662" s="7">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c r="W6662" t="str">
        <f>TEXT(Table_1[[#This Row],[Order Date]],"mmmm")</f>
        <v>August</v>
      </c>
    </row>
    <row r="6663" spans="1:23" ht="14.25" customHeight="1">
      <c r="A6663" s="2">
        <v>6662</v>
      </c>
      <c r="B6663" s="2" t="s">
        <v>9014</v>
      </c>
      <c r="C6663" s="2">
        <f>YEAR(Data!$D6663)</f>
        <v>2012</v>
      </c>
      <c r="D6663" s="7">
        <v>41129</v>
      </c>
      <c r="E6663" s="7">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c r="W6663" t="str">
        <f>TEXT(Table_1[[#This Row],[Order Date]],"mmmm")</f>
        <v>August</v>
      </c>
    </row>
    <row r="6664" spans="1:23" ht="14.25" customHeight="1">
      <c r="A6664" s="2">
        <v>6663</v>
      </c>
      <c r="B6664" s="2" t="s">
        <v>9014</v>
      </c>
      <c r="C6664" s="2">
        <f>YEAR(Data!$D6664)</f>
        <v>2012</v>
      </c>
      <c r="D6664" s="7">
        <v>41129</v>
      </c>
      <c r="E6664" s="7">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c r="W6664" t="str">
        <f>TEXT(Table_1[[#This Row],[Order Date]],"mmmm")</f>
        <v>August</v>
      </c>
    </row>
    <row r="6665" spans="1:23" ht="14.25" customHeight="1">
      <c r="A6665" s="2">
        <v>6664</v>
      </c>
      <c r="B6665" s="2" t="s">
        <v>9015</v>
      </c>
      <c r="C6665" s="2">
        <f>YEAR(Data!$D6665)</f>
        <v>2014</v>
      </c>
      <c r="D6665" s="7">
        <v>41939</v>
      </c>
      <c r="E6665" s="7">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c r="W6665" t="str">
        <f>TEXT(Table_1[[#This Row],[Order Date]],"mmmm")</f>
        <v>October</v>
      </c>
    </row>
    <row r="6666" spans="1:23" ht="14.25" customHeight="1">
      <c r="A6666" s="2">
        <v>6665</v>
      </c>
      <c r="B6666" s="2" t="s">
        <v>9015</v>
      </c>
      <c r="C6666" s="2">
        <f>YEAR(Data!$D6666)</f>
        <v>2014</v>
      </c>
      <c r="D6666" s="7">
        <v>41939</v>
      </c>
      <c r="E6666" s="7">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c r="W6666" t="str">
        <f>TEXT(Table_1[[#This Row],[Order Date]],"mmmm")</f>
        <v>October</v>
      </c>
    </row>
    <row r="6667" spans="1:23" ht="14.25" customHeight="1">
      <c r="A6667" s="2">
        <v>6666</v>
      </c>
      <c r="B6667" s="2" t="s">
        <v>9016</v>
      </c>
      <c r="C6667" s="2">
        <f>YEAR(Data!$D6667)</f>
        <v>2013</v>
      </c>
      <c r="D6667" s="7">
        <v>41470</v>
      </c>
      <c r="E6667" s="7">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c r="W6667" t="str">
        <f>TEXT(Table_1[[#This Row],[Order Date]],"mmmm")</f>
        <v>July</v>
      </c>
    </row>
    <row r="6668" spans="1:23" ht="14.25" customHeight="1">
      <c r="A6668" s="2">
        <v>6667</v>
      </c>
      <c r="B6668" s="2" t="s">
        <v>9017</v>
      </c>
      <c r="C6668" s="2">
        <f>YEAR(Data!$D6668)</f>
        <v>2014</v>
      </c>
      <c r="D6668" s="7">
        <v>41772</v>
      </c>
      <c r="E6668" s="7">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c r="W6668" t="str">
        <f>TEXT(Table_1[[#This Row],[Order Date]],"mmmm")</f>
        <v>May</v>
      </c>
    </row>
    <row r="6669" spans="1:23" ht="14.25" customHeight="1">
      <c r="A6669" s="2">
        <v>6668</v>
      </c>
      <c r="B6669" s="2" t="s">
        <v>9017</v>
      </c>
      <c r="C6669" s="2">
        <f>YEAR(Data!$D6669)</f>
        <v>2014</v>
      </c>
      <c r="D6669" s="7">
        <v>41772</v>
      </c>
      <c r="E6669" s="7">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c r="W6669" t="str">
        <f>TEXT(Table_1[[#This Row],[Order Date]],"mmmm")</f>
        <v>May</v>
      </c>
    </row>
    <row r="6670" spans="1:23" ht="14.25" customHeight="1">
      <c r="A6670" s="2">
        <v>6669</v>
      </c>
      <c r="B6670" s="2" t="s">
        <v>9017</v>
      </c>
      <c r="C6670" s="2">
        <f>YEAR(Data!$D6670)</f>
        <v>2014</v>
      </c>
      <c r="D6670" s="7">
        <v>41772</v>
      </c>
      <c r="E6670" s="7">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c r="W6670" t="str">
        <f>TEXT(Table_1[[#This Row],[Order Date]],"mmmm")</f>
        <v>May</v>
      </c>
    </row>
    <row r="6671" spans="1:23" ht="14.25" customHeight="1">
      <c r="A6671" s="2">
        <v>6670</v>
      </c>
      <c r="B6671" s="2" t="s">
        <v>9017</v>
      </c>
      <c r="C6671" s="2">
        <f>YEAR(Data!$D6671)</f>
        <v>2014</v>
      </c>
      <c r="D6671" s="7">
        <v>41772</v>
      </c>
      <c r="E6671" s="7">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c r="W6671" t="str">
        <f>TEXT(Table_1[[#This Row],[Order Date]],"mmmm")</f>
        <v>May</v>
      </c>
    </row>
    <row r="6672" spans="1:23" ht="14.25" customHeight="1">
      <c r="A6672" s="2">
        <v>6671</v>
      </c>
      <c r="B6672" s="2" t="s">
        <v>9018</v>
      </c>
      <c r="C6672" s="2">
        <f>YEAR(Data!$D6672)</f>
        <v>2014</v>
      </c>
      <c r="D6672" s="7">
        <v>41785</v>
      </c>
      <c r="E6672" s="7">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c r="W6672" t="str">
        <f>TEXT(Table_1[[#This Row],[Order Date]],"mmmm")</f>
        <v>May</v>
      </c>
    </row>
    <row r="6673" spans="1:23" ht="14.25" customHeight="1">
      <c r="A6673" s="2">
        <v>6672</v>
      </c>
      <c r="B6673" s="2" t="s">
        <v>9019</v>
      </c>
      <c r="C6673" s="2">
        <f>YEAR(Data!$D6673)</f>
        <v>2011</v>
      </c>
      <c r="D6673" s="7">
        <v>40778</v>
      </c>
      <c r="E6673" s="7">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c r="W6673" t="str">
        <f>TEXT(Table_1[[#This Row],[Order Date]],"mmmm")</f>
        <v>August</v>
      </c>
    </row>
    <row r="6674" spans="1:23" ht="14.25" customHeight="1">
      <c r="A6674" s="2">
        <v>6673</v>
      </c>
      <c r="B6674" s="2" t="s">
        <v>9020</v>
      </c>
      <c r="C6674" s="2">
        <f>YEAR(Data!$D6674)</f>
        <v>2012</v>
      </c>
      <c r="D6674" s="7">
        <v>41163</v>
      </c>
      <c r="E6674" s="7">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c r="W6674" t="str">
        <f>TEXT(Table_1[[#This Row],[Order Date]],"mmmm")</f>
        <v>September</v>
      </c>
    </row>
    <row r="6675" spans="1:23" ht="14.25" customHeight="1">
      <c r="A6675" s="2">
        <v>6674</v>
      </c>
      <c r="B6675" s="2" t="s">
        <v>9021</v>
      </c>
      <c r="C6675" s="2">
        <f>YEAR(Data!$D6675)</f>
        <v>2012</v>
      </c>
      <c r="D6675" s="7">
        <v>41157</v>
      </c>
      <c r="E6675" s="7">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c r="W6675" t="str">
        <f>TEXT(Table_1[[#This Row],[Order Date]],"mmmm")</f>
        <v>September</v>
      </c>
    </row>
    <row r="6676" spans="1:23" ht="14.25" customHeight="1">
      <c r="A6676" s="2">
        <v>6675</v>
      </c>
      <c r="B6676" s="2" t="s">
        <v>9024</v>
      </c>
      <c r="C6676" s="2">
        <f>YEAR(Data!$D6676)</f>
        <v>2012</v>
      </c>
      <c r="D6676" s="7">
        <v>41234</v>
      </c>
      <c r="E6676" s="7">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c r="W6676" t="str">
        <f>TEXT(Table_1[[#This Row],[Order Date]],"mmmm")</f>
        <v>November</v>
      </c>
    </row>
    <row r="6677" spans="1:23" ht="14.25" customHeight="1">
      <c r="A6677" s="2">
        <v>6676</v>
      </c>
      <c r="B6677" s="2" t="s">
        <v>9024</v>
      </c>
      <c r="C6677" s="2">
        <f>YEAR(Data!$D6677)</f>
        <v>2012</v>
      </c>
      <c r="D6677" s="7">
        <v>41234</v>
      </c>
      <c r="E6677" s="7">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c r="W6677" t="str">
        <f>TEXT(Table_1[[#This Row],[Order Date]],"mmmm")</f>
        <v>November</v>
      </c>
    </row>
    <row r="6678" spans="1:23" ht="14.25" customHeight="1">
      <c r="A6678" s="2">
        <v>6677</v>
      </c>
      <c r="B6678" s="2" t="s">
        <v>9024</v>
      </c>
      <c r="C6678" s="2">
        <f>YEAR(Data!$D6678)</f>
        <v>2012</v>
      </c>
      <c r="D6678" s="7">
        <v>41234</v>
      </c>
      <c r="E6678" s="7">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c r="W6678" t="str">
        <f>TEXT(Table_1[[#This Row],[Order Date]],"mmmm")</f>
        <v>November</v>
      </c>
    </row>
    <row r="6679" spans="1:23" ht="14.25" customHeight="1">
      <c r="A6679" s="2">
        <v>6678</v>
      </c>
      <c r="B6679" s="2" t="s">
        <v>9024</v>
      </c>
      <c r="C6679" s="2">
        <f>YEAR(Data!$D6679)</f>
        <v>2012</v>
      </c>
      <c r="D6679" s="7">
        <v>41234</v>
      </c>
      <c r="E6679" s="7">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c r="W6679" t="str">
        <f>TEXT(Table_1[[#This Row],[Order Date]],"mmmm")</f>
        <v>November</v>
      </c>
    </row>
    <row r="6680" spans="1:23" ht="14.25" customHeight="1">
      <c r="A6680" s="2">
        <v>6679</v>
      </c>
      <c r="B6680" s="2" t="s">
        <v>9027</v>
      </c>
      <c r="C6680" s="2">
        <f>YEAR(Data!$D6680)</f>
        <v>2011</v>
      </c>
      <c r="D6680" s="7">
        <v>40826</v>
      </c>
      <c r="E6680" s="7">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c r="W6680" t="str">
        <f>TEXT(Table_1[[#This Row],[Order Date]],"mmmm")</f>
        <v>October</v>
      </c>
    </row>
    <row r="6681" spans="1:23" ht="14.25" customHeight="1">
      <c r="A6681" s="2">
        <v>6680</v>
      </c>
      <c r="B6681" s="2" t="s">
        <v>9028</v>
      </c>
      <c r="C6681" s="2">
        <f>YEAR(Data!$D6681)</f>
        <v>2014</v>
      </c>
      <c r="D6681" s="7">
        <v>41885</v>
      </c>
      <c r="E6681" s="7">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c r="W6681" t="str">
        <f>TEXT(Table_1[[#This Row],[Order Date]],"mmmm")</f>
        <v>September</v>
      </c>
    </row>
    <row r="6682" spans="1:23" ht="14.25" customHeight="1">
      <c r="A6682" s="2">
        <v>6681</v>
      </c>
      <c r="B6682" s="2" t="s">
        <v>9028</v>
      </c>
      <c r="C6682" s="2">
        <f>YEAR(Data!$D6682)</f>
        <v>2014</v>
      </c>
      <c r="D6682" s="7">
        <v>41885</v>
      </c>
      <c r="E6682" s="7">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c r="W6682" t="str">
        <f>TEXT(Table_1[[#This Row],[Order Date]],"mmmm")</f>
        <v>September</v>
      </c>
    </row>
    <row r="6683" spans="1:23" ht="14.25" customHeight="1">
      <c r="A6683" s="2">
        <v>6682</v>
      </c>
      <c r="B6683" s="2" t="s">
        <v>9028</v>
      </c>
      <c r="C6683" s="2">
        <f>YEAR(Data!$D6683)</f>
        <v>2014</v>
      </c>
      <c r="D6683" s="7">
        <v>41885</v>
      </c>
      <c r="E6683" s="7">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c r="W6683" t="str">
        <f>TEXT(Table_1[[#This Row],[Order Date]],"mmmm")</f>
        <v>September</v>
      </c>
    </row>
    <row r="6684" spans="1:23" ht="14.25" customHeight="1">
      <c r="A6684" s="2">
        <v>6683</v>
      </c>
      <c r="B6684" s="2" t="s">
        <v>9029</v>
      </c>
      <c r="C6684" s="2">
        <f>YEAR(Data!$D6684)</f>
        <v>2014</v>
      </c>
      <c r="D6684" s="7">
        <v>41641</v>
      </c>
      <c r="E6684" s="7">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c r="W6684" t="str">
        <f>TEXT(Table_1[[#This Row],[Order Date]],"mmmm")</f>
        <v>January</v>
      </c>
    </row>
    <row r="6685" spans="1:23" ht="14.25" customHeight="1">
      <c r="A6685" s="2">
        <v>6684</v>
      </c>
      <c r="B6685" s="2" t="s">
        <v>9030</v>
      </c>
      <c r="C6685" s="2">
        <f>YEAR(Data!$D6685)</f>
        <v>2011</v>
      </c>
      <c r="D6685" s="7">
        <v>40852</v>
      </c>
      <c r="E6685" s="7">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c r="W6685" t="str">
        <f>TEXT(Table_1[[#This Row],[Order Date]],"mmmm")</f>
        <v>November</v>
      </c>
    </row>
    <row r="6686" spans="1:23" ht="14.25" customHeight="1">
      <c r="A6686" s="2">
        <v>6685</v>
      </c>
      <c r="B6686" s="2" t="s">
        <v>9031</v>
      </c>
      <c r="C6686" s="2">
        <f>YEAR(Data!$D6686)</f>
        <v>2012</v>
      </c>
      <c r="D6686" s="7">
        <v>41260</v>
      </c>
      <c r="E6686" s="7">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c r="W6686" t="str">
        <f>TEXT(Table_1[[#This Row],[Order Date]],"mmmm")</f>
        <v>December</v>
      </c>
    </row>
    <row r="6687" spans="1:23" ht="14.25" customHeight="1">
      <c r="A6687" s="2">
        <v>6686</v>
      </c>
      <c r="B6687" s="2" t="s">
        <v>9031</v>
      </c>
      <c r="C6687" s="2">
        <f>YEAR(Data!$D6687)</f>
        <v>2012</v>
      </c>
      <c r="D6687" s="7">
        <v>41260</v>
      </c>
      <c r="E6687" s="7">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c r="W6687" t="str">
        <f>TEXT(Table_1[[#This Row],[Order Date]],"mmmm")</f>
        <v>December</v>
      </c>
    </row>
    <row r="6688" spans="1:23" ht="14.25" customHeight="1">
      <c r="A6688" s="2">
        <v>6687</v>
      </c>
      <c r="B6688" s="2" t="s">
        <v>9031</v>
      </c>
      <c r="C6688" s="2">
        <f>YEAR(Data!$D6688)</f>
        <v>2012</v>
      </c>
      <c r="D6688" s="7">
        <v>41260</v>
      </c>
      <c r="E6688" s="7">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c r="W6688" t="str">
        <f>TEXT(Table_1[[#This Row],[Order Date]],"mmmm")</f>
        <v>December</v>
      </c>
    </row>
    <row r="6689" spans="1:23" ht="14.25" customHeight="1">
      <c r="A6689" s="2">
        <v>6688</v>
      </c>
      <c r="B6689" s="2" t="s">
        <v>9032</v>
      </c>
      <c r="C6689" s="2">
        <f>YEAR(Data!$D6689)</f>
        <v>2012</v>
      </c>
      <c r="D6689" s="7">
        <v>41043</v>
      </c>
      <c r="E6689" s="7">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c r="W6689" t="str">
        <f>TEXT(Table_1[[#This Row],[Order Date]],"mmmm")</f>
        <v>May</v>
      </c>
    </row>
    <row r="6690" spans="1:23" ht="14.25" customHeight="1">
      <c r="A6690" s="2">
        <v>6689</v>
      </c>
      <c r="B6690" s="2" t="s">
        <v>9033</v>
      </c>
      <c r="C6690" s="2">
        <f>YEAR(Data!$D6690)</f>
        <v>2014</v>
      </c>
      <c r="D6690" s="7">
        <v>41709</v>
      </c>
      <c r="E6690" s="7">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c r="W6690" t="str">
        <f>TEXT(Table_1[[#This Row],[Order Date]],"mmmm")</f>
        <v>March</v>
      </c>
    </row>
    <row r="6691" spans="1:23" ht="14.25" customHeight="1">
      <c r="A6691" s="2">
        <v>6690</v>
      </c>
      <c r="B6691" s="2" t="s">
        <v>9034</v>
      </c>
      <c r="C6691" s="2">
        <f>YEAR(Data!$D6691)</f>
        <v>2014</v>
      </c>
      <c r="D6691" s="7">
        <v>41976</v>
      </c>
      <c r="E6691" s="7">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c r="W6691" t="str">
        <f>TEXT(Table_1[[#This Row],[Order Date]],"mmmm")</f>
        <v>December</v>
      </c>
    </row>
    <row r="6692" spans="1:23" ht="14.25" customHeight="1">
      <c r="A6692" s="2">
        <v>6691</v>
      </c>
      <c r="B6692" s="2" t="s">
        <v>9035</v>
      </c>
      <c r="C6692" s="2">
        <f>YEAR(Data!$D6692)</f>
        <v>2014</v>
      </c>
      <c r="D6692" s="7">
        <v>41852</v>
      </c>
      <c r="E6692" s="7">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c r="W6692" t="str">
        <f>TEXT(Table_1[[#This Row],[Order Date]],"mmmm")</f>
        <v>August</v>
      </c>
    </row>
    <row r="6693" spans="1:23" ht="14.25" customHeight="1">
      <c r="A6693" s="2">
        <v>6692</v>
      </c>
      <c r="B6693" s="2" t="s">
        <v>9035</v>
      </c>
      <c r="C6693" s="2">
        <f>YEAR(Data!$D6693)</f>
        <v>2014</v>
      </c>
      <c r="D6693" s="7">
        <v>41852</v>
      </c>
      <c r="E6693" s="7">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c r="W6693" t="str">
        <f>TEXT(Table_1[[#This Row],[Order Date]],"mmmm")</f>
        <v>August</v>
      </c>
    </row>
    <row r="6694" spans="1:23" ht="14.25" customHeight="1">
      <c r="A6694" s="2">
        <v>6693</v>
      </c>
      <c r="B6694" s="2" t="s">
        <v>9036</v>
      </c>
      <c r="C6694" s="2">
        <f>YEAR(Data!$D6694)</f>
        <v>2014</v>
      </c>
      <c r="D6694" s="7">
        <v>41863</v>
      </c>
      <c r="E6694" s="7">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c r="W6694" t="str">
        <f>TEXT(Table_1[[#This Row],[Order Date]],"mmmm")</f>
        <v>August</v>
      </c>
    </row>
    <row r="6695" spans="1:23" ht="14.25" customHeight="1">
      <c r="A6695" s="2">
        <v>6694</v>
      </c>
      <c r="B6695" s="2" t="s">
        <v>9037</v>
      </c>
      <c r="C6695" s="2">
        <f>YEAR(Data!$D6695)</f>
        <v>2014</v>
      </c>
      <c r="D6695" s="7">
        <v>41913</v>
      </c>
      <c r="E6695" s="7">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c r="W6695" t="str">
        <f>TEXT(Table_1[[#This Row],[Order Date]],"mmmm")</f>
        <v>October</v>
      </c>
    </row>
    <row r="6696" spans="1:23" ht="14.25" customHeight="1">
      <c r="A6696" s="2">
        <v>6695</v>
      </c>
      <c r="B6696" s="2" t="s">
        <v>9038</v>
      </c>
      <c r="C6696" s="2">
        <f>YEAR(Data!$D6696)</f>
        <v>2013</v>
      </c>
      <c r="D6696" s="7">
        <v>41513</v>
      </c>
      <c r="E6696" s="7">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c r="W6696" t="str">
        <f>TEXT(Table_1[[#This Row],[Order Date]],"mmmm")</f>
        <v>August</v>
      </c>
    </row>
    <row r="6697" spans="1:23" ht="14.25" customHeight="1">
      <c r="A6697" s="2">
        <v>6696</v>
      </c>
      <c r="B6697" s="2" t="s">
        <v>9039</v>
      </c>
      <c r="C6697" s="2">
        <f>YEAR(Data!$D6697)</f>
        <v>2013</v>
      </c>
      <c r="D6697" s="7">
        <v>41611</v>
      </c>
      <c r="E6697" s="7">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c r="W6697" t="str">
        <f>TEXT(Table_1[[#This Row],[Order Date]],"mmmm")</f>
        <v>December</v>
      </c>
    </row>
    <row r="6698" spans="1:23" ht="14.25" customHeight="1">
      <c r="A6698" s="2">
        <v>6697</v>
      </c>
      <c r="B6698" s="2" t="s">
        <v>9039</v>
      </c>
      <c r="C6698" s="2">
        <f>YEAR(Data!$D6698)</f>
        <v>2013</v>
      </c>
      <c r="D6698" s="7">
        <v>41611</v>
      </c>
      <c r="E6698" s="7">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c r="W6698" t="str">
        <f>TEXT(Table_1[[#This Row],[Order Date]],"mmmm")</f>
        <v>December</v>
      </c>
    </row>
    <row r="6699" spans="1:23" ht="14.25" customHeight="1">
      <c r="A6699" s="2">
        <v>6698</v>
      </c>
      <c r="B6699" s="2" t="s">
        <v>9039</v>
      </c>
      <c r="C6699" s="2">
        <f>YEAR(Data!$D6699)</f>
        <v>2013</v>
      </c>
      <c r="D6699" s="7">
        <v>41611</v>
      </c>
      <c r="E6699" s="7">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c r="W6699" t="str">
        <f>TEXT(Table_1[[#This Row],[Order Date]],"mmmm")</f>
        <v>December</v>
      </c>
    </row>
    <row r="6700" spans="1:23" ht="14.25" customHeight="1">
      <c r="A6700" s="2">
        <v>6699</v>
      </c>
      <c r="B6700" s="2" t="s">
        <v>9040</v>
      </c>
      <c r="C6700" s="2">
        <f>YEAR(Data!$D6700)</f>
        <v>2014</v>
      </c>
      <c r="D6700" s="7">
        <v>41842</v>
      </c>
      <c r="E6700" s="7">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c r="W6700" t="str">
        <f>TEXT(Table_1[[#This Row],[Order Date]],"mmmm")</f>
        <v>July</v>
      </c>
    </row>
    <row r="6701" spans="1:23" ht="14.25" customHeight="1">
      <c r="A6701" s="2">
        <v>6700</v>
      </c>
      <c r="B6701" s="2" t="s">
        <v>9040</v>
      </c>
      <c r="C6701" s="2">
        <f>YEAR(Data!$D6701)</f>
        <v>2014</v>
      </c>
      <c r="D6701" s="7">
        <v>41842</v>
      </c>
      <c r="E6701" s="7">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c r="W6701" t="str">
        <f>TEXT(Table_1[[#This Row],[Order Date]],"mmmm")</f>
        <v>July</v>
      </c>
    </row>
    <row r="6702" spans="1:23" ht="14.25" customHeight="1">
      <c r="A6702" s="2">
        <v>6701</v>
      </c>
      <c r="B6702" s="2" t="s">
        <v>9040</v>
      </c>
      <c r="C6702" s="2">
        <f>YEAR(Data!$D6702)</f>
        <v>2014</v>
      </c>
      <c r="D6702" s="7">
        <v>41842</v>
      </c>
      <c r="E6702" s="7">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c r="W6702" t="str">
        <f>TEXT(Table_1[[#This Row],[Order Date]],"mmmm")</f>
        <v>July</v>
      </c>
    </row>
    <row r="6703" spans="1:23" ht="14.25" customHeight="1">
      <c r="A6703" s="2">
        <v>6702</v>
      </c>
      <c r="B6703" s="2" t="s">
        <v>9043</v>
      </c>
      <c r="C6703" s="2">
        <f>YEAR(Data!$D6703)</f>
        <v>2012</v>
      </c>
      <c r="D6703" s="7">
        <v>41049</v>
      </c>
      <c r="E6703" s="7">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c r="W6703" t="str">
        <f>TEXT(Table_1[[#This Row],[Order Date]],"mmmm")</f>
        <v>May</v>
      </c>
    </row>
    <row r="6704" spans="1:23" ht="14.25" customHeight="1">
      <c r="A6704" s="2">
        <v>6703</v>
      </c>
      <c r="B6704" s="2" t="s">
        <v>9043</v>
      </c>
      <c r="C6704" s="2">
        <f>YEAR(Data!$D6704)</f>
        <v>2012</v>
      </c>
      <c r="D6704" s="7">
        <v>41049</v>
      </c>
      <c r="E6704" s="7">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c r="W6704" t="str">
        <f>TEXT(Table_1[[#This Row],[Order Date]],"mmmm")</f>
        <v>May</v>
      </c>
    </row>
    <row r="6705" spans="1:23" ht="14.25" customHeight="1">
      <c r="A6705" s="2">
        <v>6704</v>
      </c>
      <c r="B6705" s="2" t="s">
        <v>9044</v>
      </c>
      <c r="C6705" s="2">
        <f>YEAR(Data!$D6705)</f>
        <v>2012</v>
      </c>
      <c r="D6705" s="7">
        <v>41083</v>
      </c>
      <c r="E6705" s="7">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c r="W6705" t="str">
        <f>TEXT(Table_1[[#This Row],[Order Date]],"mmmm")</f>
        <v>June</v>
      </c>
    </row>
    <row r="6706" spans="1:23" ht="14.25" customHeight="1">
      <c r="A6706" s="2">
        <v>6705</v>
      </c>
      <c r="B6706" s="2" t="s">
        <v>9044</v>
      </c>
      <c r="C6706" s="2">
        <f>YEAR(Data!$D6706)</f>
        <v>2012</v>
      </c>
      <c r="D6706" s="7">
        <v>41083</v>
      </c>
      <c r="E6706" s="7">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c r="W6706" t="str">
        <f>TEXT(Table_1[[#This Row],[Order Date]],"mmmm")</f>
        <v>June</v>
      </c>
    </row>
    <row r="6707" spans="1:23" ht="14.25" customHeight="1">
      <c r="A6707" s="2">
        <v>6706</v>
      </c>
      <c r="B6707" s="2" t="s">
        <v>9044</v>
      </c>
      <c r="C6707" s="2">
        <f>YEAR(Data!$D6707)</f>
        <v>2012</v>
      </c>
      <c r="D6707" s="7">
        <v>41083</v>
      </c>
      <c r="E6707" s="7">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c r="W6707" t="str">
        <f>TEXT(Table_1[[#This Row],[Order Date]],"mmmm")</f>
        <v>June</v>
      </c>
    </row>
    <row r="6708" spans="1:23" ht="14.25" customHeight="1">
      <c r="A6708" s="2">
        <v>6707</v>
      </c>
      <c r="B6708" s="2" t="s">
        <v>9045</v>
      </c>
      <c r="C6708" s="2">
        <f>YEAR(Data!$D6708)</f>
        <v>2013</v>
      </c>
      <c r="D6708" s="7">
        <v>41528</v>
      </c>
      <c r="E6708" s="7">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c r="W6708" t="str">
        <f>TEXT(Table_1[[#This Row],[Order Date]],"mmmm")</f>
        <v>September</v>
      </c>
    </row>
    <row r="6709" spans="1:23" ht="14.25" customHeight="1">
      <c r="A6709" s="2">
        <v>6708</v>
      </c>
      <c r="B6709" s="2" t="s">
        <v>9046</v>
      </c>
      <c r="C6709" s="2">
        <f>YEAR(Data!$D6709)</f>
        <v>2011</v>
      </c>
      <c r="D6709" s="7">
        <v>40646</v>
      </c>
      <c r="E6709" s="7">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c r="W6709" t="str">
        <f>TEXT(Table_1[[#This Row],[Order Date]],"mmmm")</f>
        <v>April</v>
      </c>
    </row>
    <row r="6710" spans="1:23" ht="14.25" customHeight="1">
      <c r="A6710" s="2">
        <v>6709</v>
      </c>
      <c r="B6710" s="2" t="s">
        <v>9049</v>
      </c>
      <c r="C6710" s="2">
        <f>YEAR(Data!$D6710)</f>
        <v>2012</v>
      </c>
      <c r="D6710" s="7">
        <v>41227</v>
      </c>
      <c r="E6710" s="7">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c r="W6710" t="str">
        <f>TEXT(Table_1[[#This Row],[Order Date]],"mmmm")</f>
        <v>November</v>
      </c>
    </row>
    <row r="6711" spans="1:23" ht="14.25" customHeight="1">
      <c r="A6711" s="2">
        <v>6710</v>
      </c>
      <c r="B6711" s="2" t="s">
        <v>9049</v>
      </c>
      <c r="C6711" s="2">
        <f>YEAR(Data!$D6711)</f>
        <v>2012</v>
      </c>
      <c r="D6711" s="7">
        <v>41227</v>
      </c>
      <c r="E6711" s="7">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c r="W6711" t="str">
        <f>TEXT(Table_1[[#This Row],[Order Date]],"mmmm")</f>
        <v>November</v>
      </c>
    </row>
    <row r="6712" spans="1:23" ht="14.25" customHeight="1">
      <c r="A6712" s="2">
        <v>6711</v>
      </c>
      <c r="B6712" s="2" t="s">
        <v>9051</v>
      </c>
      <c r="C6712" s="2">
        <f>YEAR(Data!$D6712)</f>
        <v>2013</v>
      </c>
      <c r="D6712" s="7">
        <v>41618</v>
      </c>
      <c r="E6712" s="7">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c r="W6712" t="str">
        <f>TEXT(Table_1[[#This Row],[Order Date]],"mmmm")</f>
        <v>December</v>
      </c>
    </row>
    <row r="6713" spans="1:23" ht="14.25" customHeight="1">
      <c r="A6713" s="2">
        <v>6712</v>
      </c>
      <c r="B6713" s="2" t="s">
        <v>9052</v>
      </c>
      <c r="C6713" s="2">
        <f>YEAR(Data!$D6713)</f>
        <v>2014</v>
      </c>
      <c r="D6713" s="7">
        <v>41870</v>
      </c>
      <c r="E6713" s="7">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c r="W6713" t="str">
        <f>TEXT(Table_1[[#This Row],[Order Date]],"mmmm")</f>
        <v>August</v>
      </c>
    </row>
    <row r="6714" spans="1:23" ht="14.25" customHeight="1">
      <c r="A6714" s="2">
        <v>6713</v>
      </c>
      <c r="B6714" s="2" t="s">
        <v>9053</v>
      </c>
      <c r="C6714" s="2">
        <f>YEAR(Data!$D6714)</f>
        <v>2014</v>
      </c>
      <c r="D6714" s="7">
        <v>41988</v>
      </c>
      <c r="E6714" s="7">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c r="W6714" t="str">
        <f>TEXT(Table_1[[#This Row],[Order Date]],"mmmm")</f>
        <v>December</v>
      </c>
    </row>
    <row r="6715" spans="1:23" ht="14.25" customHeight="1">
      <c r="A6715" s="2">
        <v>6714</v>
      </c>
      <c r="B6715" s="2" t="s">
        <v>9053</v>
      </c>
      <c r="C6715" s="2">
        <f>YEAR(Data!$D6715)</f>
        <v>2014</v>
      </c>
      <c r="D6715" s="7">
        <v>41988</v>
      </c>
      <c r="E6715" s="7">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c r="W6715" t="str">
        <f>TEXT(Table_1[[#This Row],[Order Date]],"mmmm")</f>
        <v>December</v>
      </c>
    </row>
    <row r="6716" spans="1:23" ht="14.25" customHeight="1">
      <c r="A6716" s="2">
        <v>6715</v>
      </c>
      <c r="B6716" s="2" t="s">
        <v>9053</v>
      </c>
      <c r="C6716" s="2">
        <f>YEAR(Data!$D6716)</f>
        <v>2014</v>
      </c>
      <c r="D6716" s="7">
        <v>41988</v>
      </c>
      <c r="E6716" s="7">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c r="W6716" t="str">
        <f>TEXT(Table_1[[#This Row],[Order Date]],"mmmm")</f>
        <v>December</v>
      </c>
    </row>
    <row r="6717" spans="1:23" ht="14.25" customHeight="1">
      <c r="A6717" s="2">
        <v>6716</v>
      </c>
      <c r="B6717" s="2" t="s">
        <v>9053</v>
      </c>
      <c r="C6717" s="2">
        <f>YEAR(Data!$D6717)</f>
        <v>2014</v>
      </c>
      <c r="D6717" s="7">
        <v>41988</v>
      </c>
      <c r="E6717" s="7">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c r="W6717" t="str">
        <f>TEXT(Table_1[[#This Row],[Order Date]],"mmmm")</f>
        <v>December</v>
      </c>
    </row>
    <row r="6718" spans="1:23" ht="14.25" customHeight="1">
      <c r="A6718" s="2">
        <v>6717</v>
      </c>
      <c r="B6718" s="2" t="s">
        <v>9054</v>
      </c>
      <c r="C6718" s="2">
        <f>YEAR(Data!$D6718)</f>
        <v>2013</v>
      </c>
      <c r="D6718" s="7">
        <v>41373</v>
      </c>
      <c r="E6718" s="7">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c r="W6718" t="str">
        <f>TEXT(Table_1[[#This Row],[Order Date]],"mmmm")</f>
        <v>April</v>
      </c>
    </row>
    <row r="6719" spans="1:23" ht="14.25" customHeight="1">
      <c r="A6719" s="2">
        <v>6718</v>
      </c>
      <c r="B6719" s="2" t="s">
        <v>9054</v>
      </c>
      <c r="C6719" s="2">
        <f>YEAR(Data!$D6719)</f>
        <v>2013</v>
      </c>
      <c r="D6719" s="7">
        <v>41373</v>
      </c>
      <c r="E6719" s="7">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c r="W6719" t="str">
        <f>TEXT(Table_1[[#This Row],[Order Date]],"mmmm")</f>
        <v>April</v>
      </c>
    </row>
    <row r="6720" spans="1:23" ht="14.25" customHeight="1">
      <c r="A6720" s="2">
        <v>6719</v>
      </c>
      <c r="B6720" s="2" t="s">
        <v>9054</v>
      </c>
      <c r="C6720" s="2">
        <f>YEAR(Data!$D6720)</f>
        <v>2013</v>
      </c>
      <c r="D6720" s="7">
        <v>41373</v>
      </c>
      <c r="E6720" s="7">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c r="W6720" t="str">
        <f>TEXT(Table_1[[#This Row],[Order Date]],"mmmm")</f>
        <v>April</v>
      </c>
    </row>
    <row r="6721" spans="1:23" ht="14.25" customHeight="1">
      <c r="A6721" s="2">
        <v>6720</v>
      </c>
      <c r="B6721" s="2" t="s">
        <v>9055</v>
      </c>
      <c r="C6721" s="2">
        <f>YEAR(Data!$D6721)</f>
        <v>2013</v>
      </c>
      <c r="D6721" s="7">
        <v>41625</v>
      </c>
      <c r="E6721" s="7">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c r="W6721" t="str">
        <f>TEXT(Table_1[[#This Row],[Order Date]],"mmmm")</f>
        <v>December</v>
      </c>
    </row>
    <row r="6722" spans="1:23" ht="14.25" customHeight="1">
      <c r="A6722" s="2">
        <v>6721</v>
      </c>
      <c r="B6722" s="2" t="s">
        <v>9057</v>
      </c>
      <c r="C6722" s="2">
        <f>YEAR(Data!$D6722)</f>
        <v>2014</v>
      </c>
      <c r="D6722" s="7">
        <v>41902</v>
      </c>
      <c r="E6722" s="7">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c r="W6722" t="str">
        <f>TEXT(Table_1[[#This Row],[Order Date]],"mmmm")</f>
        <v>September</v>
      </c>
    </row>
    <row r="6723" spans="1:23" ht="14.25" customHeight="1">
      <c r="A6723" s="2">
        <v>6722</v>
      </c>
      <c r="B6723" s="2" t="s">
        <v>9057</v>
      </c>
      <c r="C6723" s="2">
        <f>YEAR(Data!$D6723)</f>
        <v>2014</v>
      </c>
      <c r="D6723" s="7">
        <v>41902</v>
      </c>
      <c r="E6723" s="7">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c r="W6723" t="str">
        <f>TEXT(Table_1[[#This Row],[Order Date]],"mmmm")</f>
        <v>September</v>
      </c>
    </row>
    <row r="6724" spans="1:23" ht="14.25" customHeight="1">
      <c r="A6724" s="2">
        <v>6723</v>
      </c>
      <c r="B6724" s="2" t="s">
        <v>9057</v>
      </c>
      <c r="C6724" s="2">
        <f>YEAR(Data!$D6724)</f>
        <v>2014</v>
      </c>
      <c r="D6724" s="7">
        <v>41902</v>
      </c>
      <c r="E6724" s="7">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c r="W6724" t="str">
        <f>TEXT(Table_1[[#This Row],[Order Date]],"mmmm")</f>
        <v>September</v>
      </c>
    </row>
    <row r="6725" spans="1:23" ht="14.25" customHeight="1">
      <c r="A6725" s="2">
        <v>6724</v>
      </c>
      <c r="B6725" s="2" t="s">
        <v>9058</v>
      </c>
      <c r="C6725" s="2">
        <f>YEAR(Data!$D6725)</f>
        <v>2014</v>
      </c>
      <c r="D6725" s="7">
        <v>41887</v>
      </c>
      <c r="E6725" s="7">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c r="W6725" t="str">
        <f>TEXT(Table_1[[#This Row],[Order Date]],"mmmm")</f>
        <v>September</v>
      </c>
    </row>
    <row r="6726" spans="1:23" ht="14.25" customHeight="1">
      <c r="A6726" s="2">
        <v>6725</v>
      </c>
      <c r="B6726" s="2" t="s">
        <v>9059</v>
      </c>
      <c r="C6726" s="2">
        <f>YEAR(Data!$D6726)</f>
        <v>2013</v>
      </c>
      <c r="D6726" s="7">
        <v>41530</v>
      </c>
      <c r="E6726" s="7">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c r="W6726" t="str">
        <f>TEXT(Table_1[[#This Row],[Order Date]],"mmmm")</f>
        <v>September</v>
      </c>
    </row>
    <row r="6727" spans="1:23" ht="14.25" customHeight="1">
      <c r="A6727" s="2">
        <v>6726</v>
      </c>
      <c r="B6727" s="2" t="s">
        <v>9059</v>
      </c>
      <c r="C6727" s="2">
        <f>YEAR(Data!$D6727)</f>
        <v>2013</v>
      </c>
      <c r="D6727" s="7">
        <v>41530</v>
      </c>
      <c r="E6727" s="7">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c r="W6727" t="str">
        <f>TEXT(Table_1[[#This Row],[Order Date]],"mmmm")</f>
        <v>September</v>
      </c>
    </row>
    <row r="6728" spans="1:23" ht="14.25" customHeight="1">
      <c r="A6728" s="2">
        <v>6727</v>
      </c>
      <c r="B6728" s="2" t="s">
        <v>9059</v>
      </c>
      <c r="C6728" s="2">
        <f>YEAR(Data!$D6728)</f>
        <v>2013</v>
      </c>
      <c r="D6728" s="7">
        <v>41530</v>
      </c>
      <c r="E6728" s="7">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c r="W6728" t="str">
        <f>TEXT(Table_1[[#This Row],[Order Date]],"mmmm")</f>
        <v>September</v>
      </c>
    </row>
    <row r="6729" spans="1:23" ht="14.25" customHeight="1">
      <c r="A6729" s="2">
        <v>6728</v>
      </c>
      <c r="B6729" s="2" t="s">
        <v>9060</v>
      </c>
      <c r="C6729" s="2">
        <f>YEAR(Data!$D6729)</f>
        <v>2014</v>
      </c>
      <c r="D6729" s="7">
        <v>41862</v>
      </c>
      <c r="E6729" s="7">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c r="W6729" t="str">
        <f>TEXT(Table_1[[#This Row],[Order Date]],"mmmm")</f>
        <v>August</v>
      </c>
    </row>
    <row r="6730" spans="1:23" ht="14.25" customHeight="1">
      <c r="A6730" s="2">
        <v>6729</v>
      </c>
      <c r="B6730" s="2" t="s">
        <v>9061</v>
      </c>
      <c r="C6730" s="2">
        <f>YEAR(Data!$D6730)</f>
        <v>2013</v>
      </c>
      <c r="D6730" s="7">
        <v>41583</v>
      </c>
      <c r="E6730" s="7">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c r="W6730" t="str">
        <f>TEXT(Table_1[[#This Row],[Order Date]],"mmmm")</f>
        <v>November</v>
      </c>
    </row>
    <row r="6731" spans="1:23" ht="14.25" customHeight="1">
      <c r="A6731" s="2">
        <v>6730</v>
      </c>
      <c r="B6731" s="2" t="s">
        <v>9062</v>
      </c>
      <c r="C6731" s="2">
        <f>YEAR(Data!$D6731)</f>
        <v>2012</v>
      </c>
      <c r="D6731" s="7">
        <v>41078</v>
      </c>
      <c r="E6731" s="7">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c r="W6731" t="str">
        <f>TEXT(Table_1[[#This Row],[Order Date]],"mmmm")</f>
        <v>June</v>
      </c>
    </row>
    <row r="6732" spans="1:23" ht="14.25" customHeight="1">
      <c r="A6732" s="2">
        <v>6731</v>
      </c>
      <c r="B6732" s="2" t="s">
        <v>9062</v>
      </c>
      <c r="C6732" s="2">
        <f>YEAR(Data!$D6732)</f>
        <v>2012</v>
      </c>
      <c r="D6732" s="7">
        <v>41078</v>
      </c>
      <c r="E6732" s="7">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c r="W6732" t="str">
        <f>TEXT(Table_1[[#This Row],[Order Date]],"mmmm")</f>
        <v>June</v>
      </c>
    </row>
    <row r="6733" spans="1:23" ht="14.25" customHeight="1">
      <c r="A6733" s="2">
        <v>6732</v>
      </c>
      <c r="B6733" s="2" t="s">
        <v>9062</v>
      </c>
      <c r="C6733" s="2">
        <f>YEAR(Data!$D6733)</f>
        <v>2012</v>
      </c>
      <c r="D6733" s="7">
        <v>41078</v>
      </c>
      <c r="E6733" s="7">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c r="W6733" t="str">
        <f>TEXT(Table_1[[#This Row],[Order Date]],"mmmm")</f>
        <v>June</v>
      </c>
    </row>
    <row r="6734" spans="1:23" ht="14.25" customHeight="1">
      <c r="A6734" s="2">
        <v>6733</v>
      </c>
      <c r="B6734" s="2" t="s">
        <v>9063</v>
      </c>
      <c r="C6734" s="2">
        <f>YEAR(Data!$D6734)</f>
        <v>2011</v>
      </c>
      <c r="D6734" s="7">
        <v>40728</v>
      </c>
      <c r="E6734" s="7">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c r="W6734" t="str">
        <f>TEXT(Table_1[[#This Row],[Order Date]],"mmmm")</f>
        <v>July</v>
      </c>
    </row>
    <row r="6735" spans="1:23" ht="14.25" customHeight="1">
      <c r="A6735" s="2">
        <v>6734</v>
      </c>
      <c r="B6735" s="2" t="s">
        <v>9063</v>
      </c>
      <c r="C6735" s="2">
        <f>YEAR(Data!$D6735)</f>
        <v>2011</v>
      </c>
      <c r="D6735" s="7">
        <v>40728</v>
      </c>
      <c r="E6735" s="7">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c r="W6735" t="str">
        <f>TEXT(Table_1[[#This Row],[Order Date]],"mmmm")</f>
        <v>July</v>
      </c>
    </row>
    <row r="6736" spans="1:23" ht="14.25" customHeight="1">
      <c r="A6736" s="2">
        <v>6735</v>
      </c>
      <c r="B6736" s="2" t="s">
        <v>9064</v>
      </c>
      <c r="C6736" s="2">
        <f>YEAR(Data!$D6736)</f>
        <v>2012</v>
      </c>
      <c r="D6736" s="7">
        <v>41263</v>
      </c>
      <c r="E6736" s="7">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c r="W6736" t="str">
        <f>TEXT(Table_1[[#This Row],[Order Date]],"mmmm")</f>
        <v>December</v>
      </c>
    </row>
    <row r="6737" spans="1:23" ht="14.25" customHeight="1">
      <c r="A6737" s="2">
        <v>6736</v>
      </c>
      <c r="B6737" s="2" t="s">
        <v>9065</v>
      </c>
      <c r="C6737" s="2">
        <f>YEAR(Data!$D6737)</f>
        <v>2013</v>
      </c>
      <c r="D6737" s="7">
        <v>41375</v>
      </c>
      <c r="E6737" s="7">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c r="W6737" t="str">
        <f>TEXT(Table_1[[#This Row],[Order Date]],"mmmm")</f>
        <v>April</v>
      </c>
    </row>
    <row r="6738" spans="1:23" ht="14.25" customHeight="1">
      <c r="A6738" s="2">
        <v>6737</v>
      </c>
      <c r="B6738" s="2" t="s">
        <v>9065</v>
      </c>
      <c r="C6738" s="2">
        <f>YEAR(Data!$D6738)</f>
        <v>2013</v>
      </c>
      <c r="D6738" s="7">
        <v>41375</v>
      </c>
      <c r="E6738" s="7">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c r="W6738" t="str">
        <f>TEXT(Table_1[[#This Row],[Order Date]],"mmmm")</f>
        <v>April</v>
      </c>
    </row>
    <row r="6739" spans="1:23" ht="14.25" customHeight="1">
      <c r="A6739" s="2">
        <v>6738</v>
      </c>
      <c r="B6739" s="2" t="s">
        <v>9065</v>
      </c>
      <c r="C6739" s="2">
        <f>YEAR(Data!$D6739)</f>
        <v>2013</v>
      </c>
      <c r="D6739" s="7">
        <v>41375</v>
      </c>
      <c r="E6739" s="7">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c r="W6739" t="str">
        <f>TEXT(Table_1[[#This Row],[Order Date]],"mmmm")</f>
        <v>April</v>
      </c>
    </row>
    <row r="6740" spans="1:23" ht="14.25" customHeight="1">
      <c r="A6740" s="2">
        <v>6739</v>
      </c>
      <c r="B6740" s="2" t="s">
        <v>9065</v>
      </c>
      <c r="C6740" s="2">
        <f>YEAR(Data!$D6740)</f>
        <v>2013</v>
      </c>
      <c r="D6740" s="7">
        <v>41375</v>
      </c>
      <c r="E6740" s="7">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c r="W6740" t="str">
        <f>TEXT(Table_1[[#This Row],[Order Date]],"mmmm")</f>
        <v>April</v>
      </c>
    </row>
    <row r="6741" spans="1:23" ht="14.25" customHeight="1">
      <c r="A6741" s="2">
        <v>6740</v>
      </c>
      <c r="B6741" s="2" t="s">
        <v>9066</v>
      </c>
      <c r="C6741" s="2">
        <f>YEAR(Data!$D6741)</f>
        <v>2011</v>
      </c>
      <c r="D6741" s="7">
        <v>40689</v>
      </c>
      <c r="E6741" s="7">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c r="W6741" t="str">
        <f>TEXT(Table_1[[#This Row],[Order Date]],"mmmm")</f>
        <v>May</v>
      </c>
    </row>
    <row r="6742" spans="1:23" ht="14.25" customHeight="1">
      <c r="A6742" s="2">
        <v>6741</v>
      </c>
      <c r="B6742" s="2" t="s">
        <v>9066</v>
      </c>
      <c r="C6742" s="2">
        <f>YEAR(Data!$D6742)</f>
        <v>2011</v>
      </c>
      <c r="D6742" s="7">
        <v>40689</v>
      </c>
      <c r="E6742" s="7">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c r="W6742" t="str">
        <f>TEXT(Table_1[[#This Row],[Order Date]],"mmmm")</f>
        <v>May</v>
      </c>
    </row>
    <row r="6743" spans="1:23" ht="14.25" customHeight="1">
      <c r="A6743" s="2">
        <v>6742</v>
      </c>
      <c r="B6743" s="2" t="s">
        <v>9066</v>
      </c>
      <c r="C6743" s="2">
        <f>YEAR(Data!$D6743)</f>
        <v>2011</v>
      </c>
      <c r="D6743" s="7">
        <v>40689</v>
      </c>
      <c r="E6743" s="7">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c r="W6743" t="str">
        <f>TEXT(Table_1[[#This Row],[Order Date]],"mmmm")</f>
        <v>May</v>
      </c>
    </row>
    <row r="6744" spans="1:23" ht="14.25" customHeight="1">
      <c r="A6744" s="2">
        <v>6743</v>
      </c>
      <c r="B6744" s="2" t="s">
        <v>9067</v>
      </c>
      <c r="C6744" s="2">
        <f>YEAR(Data!$D6744)</f>
        <v>2014</v>
      </c>
      <c r="D6744" s="7">
        <v>41827</v>
      </c>
      <c r="E6744" s="7">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c r="W6744" t="str">
        <f>TEXT(Table_1[[#This Row],[Order Date]],"mmmm")</f>
        <v>July</v>
      </c>
    </row>
    <row r="6745" spans="1:23" ht="14.25" customHeight="1">
      <c r="A6745" s="2">
        <v>6744</v>
      </c>
      <c r="B6745" s="2" t="s">
        <v>9068</v>
      </c>
      <c r="C6745" s="2">
        <f>YEAR(Data!$D6745)</f>
        <v>2012</v>
      </c>
      <c r="D6745" s="7">
        <v>40955</v>
      </c>
      <c r="E6745" s="7">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c r="W6745" t="str">
        <f>TEXT(Table_1[[#This Row],[Order Date]],"mmmm")</f>
        <v>February</v>
      </c>
    </row>
    <row r="6746" spans="1:23" ht="14.25" customHeight="1">
      <c r="A6746" s="2">
        <v>6745</v>
      </c>
      <c r="B6746" s="2" t="s">
        <v>9069</v>
      </c>
      <c r="C6746" s="2">
        <f>YEAR(Data!$D6746)</f>
        <v>2014</v>
      </c>
      <c r="D6746" s="7">
        <v>41807</v>
      </c>
      <c r="E6746" s="7">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c r="W6746" t="str">
        <f>TEXT(Table_1[[#This Row],[Order Date]],"mmmm")</f>
        <v>June</v>
      </c>
    </row>
    <row r="6747" spans="1:23" ht="14.25" customHeight="1">
      <c r="A6747" s="2">
        <v>6746</v>
      </c>
      <c r="B6747" s="2" t="s">
        <v>9069</v>
      </c>
      <c r="C6747" s="2">
        <f>YEAR(Data!$D6747)</f>
        <v>2014</v>
      </c>
      <c r="D6747" s="7">
        <v>41807</v>
      </c>
      <c r="E6747" s="7">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c r="W6747" t="str">
        <f>TEXT(Table_1[[#This Row],[Order Date]],"mmmm")</f>
        <v>June</v>
      </c>
    </row>
    <row r="6748" spans="1:23" ht="14.25" customHeight="1">
      <c r="A6748" s="2">
        <v>6747</v>
      </c>
      <c r="B6748" s="2" t="s">
        <v>9070</v>
      </c>
      <c r="C6748" s="2">
        <f>YEAR(Data!$D6748)</f>
        <v>2014</v>
      </c>
      <c r="D6748" s="7">
        <v>41957</v>
      </c>
      <c r="E6748" s="7">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c r="W6748" t="str">
        <f>TEXT(Table_1[[#This Row],[Order Date]],"mmmm")</f>
        <v>November</v>
      </c>
    </row>
    <row r="6749" spans="1:23" ht="14.25" customHeight="1">
      <c r="A6749" s="2">
        <v>6748</v>
      </c>
      <c r="B6749" s="2" t="s">
        <v>9071</v>
      </c>
      <c r="C6749" s="2">
        <f>YEAR(Data!$D6749)</f>
        <v>2014</v>
      </c>
      <c r="D6749" s="7">
        <v>41985</v>
      </c>
      <c r="E6749" s="7">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c r="W6749" t="str">
        <f>TEXT(Table_1[[#This Row],[Order Date]],"mmmm")</f>
        <v>December</v>
      </c>
    </row>
    <row r="6750" spans="1:23" ht="14.25" customHeight="1">
      <c r="A6750" s="2">
        <v>6749</v>
      </c>
      <c r="B6750" s="2" t="s">
        <v>9071</v>
      </c>
      <c r="C6750" s="2">
        <f>YEAR(Data!$D6750)</f>
        <v>2014</v>
      </c>
      <c r="D6750" s="7">
        <v>41985</v>
      </c>
      <c r="E6750" s="7">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c r="W6750" t="str">
        <f>TEXT(Table_1[[#This Row],[Order Date]],"mmmm")</f>
        <v>December</v>
      </c>
    </row>
    <row r="6751" spans="1:23" ht="14.25" customHeight="1">
      <c r="A6751" s="2">
        <v>6750</v>
      </c>
      <c r="B6751" s="2" t="s">
        <v>9071</v>
      </c>
      <c r="C6751" s="2">
        <f>YEAR(Data!$D6751)</f>
        <v>2014</v>
      </c>
      <c r="D6751" s="7">
        <v>41985</v>
      </c>
      <c r="E6751" s="7">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c r="W6751" t="str">
        <f>TEXT(Table_1[[#This Row],[Order Date]],"mmmm")</f>
        <v>December</v>
      </c>
    </row>
    <row r="6752" spans="1:23" ht="14.25" customHeight="1">
      <c r="A6752" s="2">
        <v>6751</v>
      </c>
      <c r="B6752" s="2" t="s">
        <v>9072</v>
      </c>
      <c r="C6752" s="2">
        <f>YEAR(Data!$D6752)</f>
        <v>2013</v>
      </c>
      <c r="D6752" s="7">
        <v>41454</v>
      </c>
      <c r="E6752" s="7">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c r="W6752" t="str">
        <f>TEXT(Table_1[[#This Row],[Order Date]],"mmmm")</f>
        <v>June</v>
      </c>
    </row>
    <row r="6753" spans="1:23" ht="14.25" customHeight="1">
      <c r="A6753" s="2">
        <v>6752</v>
      </c>
      <c r="B6753" s="2" t="s">
        <v>9072</v>
      </c>
      <c r="C6753" s="2">
        <f>YEAR(Data!$D6753)</f>
        <v>2013</v>
      </c>
      <c r="D6753" s="7">
        <v>41454</v>
      </c>
      <c r="E6753" s="7">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c r="W6753" t="str">
        <f>TEXT(Table_1[[#This Row],[Order Date]],"mmmm")</f>
        <v>June</v>
      </c>
    </row>
    <row r="6754" spans="1:23" ht="14.25" customHeight="1">
      <c r="A6754" s="2">
        <v>6753</v>
      </c>
      <c r="B6754" s="2" t="s">
        <v>9072</v>
      </c>
      <c r="C6754" s="2">
        <f>YEAR(Data!$D6754)</f>
        <v>2013</v>
      </c>
      <c r="D6754" s="7">
        <v>41454</v>
      </c>
      <c r="E6754" s="7">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c r="W6754" t="str">
        <f>TEXT(Table_1[[#This Row],[Order Date]],"mmmm")</f>
        <v>June</v>
      </c>
    </row>
    <row r="6755" spans="1:23" ht="14.25" customHeight="1">
      <c r="A6755" s="2">
        <v>6754</v>
      </c>
      <c r="B6755" s="2" t="s">
        <v>9072</v>
      </c>
      <c r="C6755" s="2">
        <f>YEAR(Data!$D6755)</f>
        <v>2013</v>
      </c>
      <c r="D6755" s="7">
        <v>41454</v>
      </c>
      <c r="E6755" s="7">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c r="W6755" t="str">
        <f>TEXT(Table_1[[#This Row],[Order Date]],"mmmm")</f>
        <v>June</v>
      </c>
    </row>
    <row r="6756" spans="1:23" ht="14.25" customHeight="1">
      <c r="A6756" s="2">
        <v>6755</v>
      </c>
      <c r="B6756" s="2" t="s">
        <v>9072</v>
      </c>
      <c r="C6756" s="2">
        <f>YEAR(Data!$D6756)</f>
        <v>2013</v>
      </c>
      <c r="D6756" s="7">
        <v>41454</v>
      </c>
      <c r="E6756" s="7">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c r="W6756" t="str">
        <f>TEXT(Table_1[[#This Row],[Order Date]],"mmmm")</f>
        <v>June</v>
      </c>
    </row>
    <row r="6757" spans="1:23" ht="14.25" customHeight="1">
      <c r="A6757" s="2">
        <v>6756</v>
      </c>
      <c r="B6757" s="2" t="s">
        <v>9073</v>
      </c>
      <c r="C6757" s="2">
        <f>YEAR(Data!$D6757)</f>
        <v>2014</v>
      </c>
      <c r="D6757" s="7">
        <v>41898</v>
      </c>
      <c r="E6757" s="7">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c r="W6757" t="str">
        <f>TEXT(Table_1[[#This Row],[Order Date]],"mmmm")</f>
        <v>September</v>
      </c>
    </row>
    <row r="6758" spans="1:23" ht="14.25" customHeight="1">
      <c r="A6758" s="2">
        <v>6757</v>
      </c>
      <c r="B6758" s="2" t="s">
        <v>9073</v>
      </c>
      <c r="C6758" s="2">
        <f>YEAR(Data!$D6758)</f>
        <v>2014</v>
      </c>
      <c r="D6758" s="7">
        <v>41898</v>
      </c>
      <c r="E6758" s="7">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c r="W6758" t="str">
        <f>TEXT(Table_1[[#This Row],[Order Date]],"mmmm")</f>
        <v>September</v>
      </c>
    </row>
    <row r="6759" spans="1:23" ht="14.25" customHeight="1">
      <c r="A6759" s="2">
        <v>6758</v>
      </c>
      <c r="B6759" s="2" t="s">
        <v>9073</v>
      </c>
      <c r="C6759" s="2">
        <f>YEAR(Data!$D6759)</f>
        <v>2014</v>
      </c>
      <c r="D6759" s="7">
        <v>41898</v>
      </c>
      <c r="E6759" s="7">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c r="W6759" t="str">
        <f>TEXT(Table_1[[#This Row],[Order Date]],"mmmm")</f>
        <v>September</v>
      </c>
    </row>
    <row r="6760" spans="1:23" ht="14.25" customHeight="1">
      <c r="A6760" s="2">
        <v>6759</v>
      </c>
      <c r="B6760" s="2" t="s">
        <v>9073</v>
      </c>
      <c r="C6760" s="2">
        <f>YEAR(Data!$D6760)</f>
        <v>2014</v>
      </c>
      <c r="D6760" s="7">
        <v>41898</v>
      </c>
      <c r="E6760" s="7">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c r="W6760" t="str">
        <f>TEXT(Table_1[[#This Row],[Order Date]],"mmmm")</f>
        <v>September</v>
      </c>
    </row>
    <row r="6761" spans="1:23" ht="14.25" customHeight="1">
      <c r="A6761" s="2">
        <v>6760</v>
      </c>
      <c r="B6761" s="2" t="s">
        <v>9076</v>
      </c>
      <c r="C6761" s="2">
        <f>YEAR(Data!$D6761)</f>
        <v>2014</v>
      </c>
      <c r="D6761" s="7">
        <v>41976</v>
      </c>
      <c r="E6761" s="7">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c r="W6761" t="str">
        <f>TEXT(Table_1[[#This Row],[Order Date]],"mmmm")</f>
        <v>December</v>
      </c>
    </row>
    <row r="6762" spans="1:23" ht="14.25" customHeight="1">
      <c r="A6762" s="2">
        <v>6761</v>
      </c>
      <c r="B6762" s="2" t="s">
        <v>9077</v>
      </c>
      <c r="C6762" s="2">
        <f>YEAR(Data!$D6762)</f>
        <v>2014</v>
      </c>
      <c r="D6762" s="7">
        <v>41817</v>
      </c>
      <c r="E6762" s="7">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c r="W6762" t="str">
        <f>TEXT(Table_1[[#This Row],[Order Date]],"mmmm")</f>
        <v>June</v>
      </c>
    </row>
    <row r="6763" spans="1:23" ht="14.25" customHeight="1">
      <c r="A6763" s="2">
        <v>6762</v>
      </c>
      <c r="B6763" s="2" t="s">
        <v>9078</v>
      </c>
      <c r="C6763" s="2">
        <f>YEAR(Data!$D6763)</f>
        <v>2013</v>
      </c>
      <c r="D6763" s="7">
        <v>41480</v>
      </c>
      <c r="E6763" s="7">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c r="W6763" t="str">
        <f>TEXT(Table_1[[#This Row],[Order Date]],"mmmm")</f>
        <v>July</v>
      </c>
    </row>
    <row r="6764" spans="1:23" ht="14.25" customHeight="1">
      <c r="A6764" s="2">
        <v>6763</v>
      </c>
      <c r="B6764" s="2" t="s">
        <v>9079</v>
      </c>
      <c r="C6764" s="2">
        <f>YEAR(Data!$D6764)</f>
        <v>2013</v>
      </c>
      <c r="D6764" s="7">
        <v>41520</v>
      </c>
      <c r="E6764" s="7">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c r="W6764" t="str">
        <f>TEXT(Table_1[[#This Row],[Order Date]],"mmmm")</f>
        <v>September</v>
      </c>
    </row>
    <row r="6765" spans="1:23" ht="14.25" customHeight="1">
      <c r="A6765" s="2">
        <v>6764</v>
      </c>
      <c r="B6765" s="2" t="s">
        <v>9079</v>
      </c>
      <c r="C6765" s="2">
        <f>YEAR(Data!$D6765)</f>
        <v>2013</v>
      </c>
      <c r="D6765" s="7">
        <v>41520</v>
      </c>
      <c r="E6765" s="7">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c r="W6765" t="str">
        <f>TEXT(Table_1[[#This Row],[Order Date]],"mmmm")</f>
        <v>September</v>
      </c>
    </row>
    <row r="6766" spans="1:23" ht="14.25" customHeight="1">
      <c r="A6766" s="2">
        <v>6765</v>
      </c>
      <c r="B6766" s="2" t="s">
        <v>9079</v>
      </c>
      <c r="C6766" s="2">
        <f>YEAR(Data!$D6766)</f>
        <v>2013</v>
      </c>
      <c r="D6766" s="7">
        <v>41520</v>
      </c>
      <c r="E6766" s="7">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c r="W6766" t="str">
        <f>TEXT(Table_1[[#This Row],[Order Date]],"mmmm")</f>
        <v>September</v>
      </c>
    </row>
    <row r="6767" spans="1:23" ht="14.25" customHeight="1">
      <c r="A6767" s="2">
        <v>6766</v>
      </c>
      <c r="B6767" s="2" t="s">
        <v>9082</v>
      </c>
      <c r="C6767" s="2">
        <f>YEAR(Data!$D6767)</f>
        <v>2014</v>
      </c>
      <c r="D6767" s="7">
        <v>41750</v>
      </c>
      <c r="E6767" s="7">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c r="W6767" t="str">
        <f>TEXT(Table_1[[#This Row],[Order Date]],"mmmm")</f>
        <v>April</v>
      </c>
    </row>
    <row r="6768" spans="1:23" ht="14.25" customHeight="1">
      <c r="A6768" s="2">
        <v>6767</v>
      </c>
      <c r="B6768" s="2" t="s">
        <v>9082</v>
      </c>
      <c r="C6768" s="2">
        <f>YEAR(Data!$D6768)</f>
        <v>2014</v>
      </c>
      <c r="D6768" s="7">
        <v>41750</v>
      </c>
      <c r="E6768" s="7">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c r="W6768" t="str">
        <f>TEXT(Table_1[[#This Row],[Order Date]],"mmmm")</f>
        <v>April</v>
      </c>
    </row>
    <row r="6769" spans="1:23" ht="14.25" customHeight="1">
      <c r="A6769" s="2">
        <v>6768</v>
      </c>
      <c r="B6769" s="2" t="s">
        <v>9082</v>
      </c>
      <c r="C6769" s="2">
        <f>YEAR(Data!$D6769)</f>
        <v>2014</v>
      </c>
      <c r="D6769" s="7">
        <v>41750</v>
      </c>
      <c r="E6769" s="7">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c r="W6769" t="str">
        <f>TEXT(Table_1[[#This Row],[Order Date]],"mmmm")</f>
        <v>April</v>
      </c>
    </row>
    <row r="6770" spans="1:23" ht="14.25" customHeight="1">
      <c r="A6770" s="2">
        <v>6769</v>
      </c>
      <c r="B6770" s="2" t="s">
        <v>9083</v>
      </c>
      <c r="C6770" s="2">
        <f>YEAR(Data!$D6770)</f>
        <v>2011</v>
      </c>
      <c r="D6770" s="7">
        <v>40767</v>
      </c>
      <c r="E6770" s="7">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c r="W6770" t="str">
        <f>TEXT(Table_1[[#This Row],[Order Date]],"mmmm")</f>
        <v>August</v>
      </c>
    </row>
    <row r="6771" spans="1:23" ht="14.25" customHeight="1">
      <c r="A6771" s="2">
        <v>6770</v>
      </c>
      <c r="B6771" s="2" t="s">
        <v>9084</v>
      </c>
      <c r="C6771" s="2">
        <f>YEAR(Data!$D6771)</f>
        <v>2014</v>
      </c>
      <c r="D6771" s="7">
        <v>41902</v>
      </c>
      <c r="E6771" s="7">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c r="W6771" t="str">
        <f>TEXT(Table_1[[#This Row],[Order Date]],"mmmm")</f>
        <v>September</v>
      </c>
    </row>
    <row r="6772" spans="1:23" ht="14.25" customHeight="1">
      <c r="A6772" s="2">
        <v>6771</v>
      </c>
      <c r="B6772" s="2" t="s">
        <v>9085</v>
      </c>
      <c r="C6772" s="2">
        <f>YEAR(Data!$D6772)</f>
        <v>2014</v>
      </c>
      <c r="D6772" s="7">
        <v>41983</v>
      </c>
      <c r="E6772" s="7">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c r="W6772" t="str">
        <f>TEXT(Table_1[[#This Row],[Order Date]],"mmmm")</f>
        <v>December</v>
      </c>
    </row>
    <row r="6773" spans="1:23" ht="14.25" customHeight="1">
      <c r="A6773" s="2">
        <v>6772</v>
      </c>
      <c r="B6773" s="2" t="s">
        <v>9085</v>
      </c>
      <c r="C6773" s="2">
        <f>YEAR(Data!$D6773)</f>
        <v>2014</v>
      </c>
      <c r="D6773" s="7">
        <v>41983</v>
      </c>
      <c r="E6773" s="7">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c r="W6773" t="str">
        <f>TEXT(Table_1[[#This Row],[Order Date]],"mmmm")</f>
        <v>December</v>
      </c>
    </row>
    <row r="6774" spans="1:23" ht="14.25" customHeight="1">
      <c r="A6774" s="2">
        <v>6773</v>
      </c>
      <c r="B6774" s="2" t="s">
        <v>9086</v>
      </c>
      <c r="C6774" s="2">
        <f>YEAR(Data!$D6774)</f>
        <v>2013</v>
      </c>
      <c r="D6774" s="7">
        <v>41583</v>
      </c>
      <c r="E6774" s="7">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c r="W6774" t="str">
        <f>TEXT(Table_1[[#This Row],[Order Date]],"mmmm")</f>
        <v>November</v>
      </c>
    </row>
    <row r="6775" spans="1:23" ht="14.25" customHeight="1">
      <c r="A6775" s="2">
        <v>6774</v>
      </c>
      <c r="B6775" s="2" t="s">
        <v>9086</v>
      </c>
      <c r="C6775" s="2">
        <f>YEAR(Data!$D6775)</f>
        <v>2013</v>
      </c>
      <c r="D6775" s="7">
        <v>41583</v>
      </c>
      <c r="E6775" s="7">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c r="W6775" t="str">
        <f>TEXT(Table_1[[#This Row],[Order Date]],"mmmm")</f>
        <v>November</v>
      </c>
    </row>
    <row r="6776" spans="1:23" ht="14.25" customHeight="1">
      <c r="A6776" s="2">
        <v>6775</v>
      </c>
      <c r="B6776" s="2" t="s">
        <v>9086</v>
      </c>
      <c r="C6776" s="2">
        <f>YEAR(Data!$D6776)</f>
        <v>2013</v>
      </c>
      <c r="D6776" s="7">
        <v>41583</v>
      </c>
      <c r="E6776" s="7">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c r="W6776" t="str">
        <f>TEXT(Table_1[[#This Row],[Order Date]],"mmmm")</f>
        <v>November</v>
      </c>
    </row>
    <row r="6777" spans="1:23" ht="14.25" customHeight="1">
      <c r="A6777" s="2">
        <v>6776</v>
      </c>
      <c r="B6777" s="2" t="s">
        <v>9089</v>
      </c>
      <c r="C6777" s="2">
        <f>YEAR(Data!$D6777)</f>
        <v>2012</v>
      </c>
      <c r="D6777" s="7">
        <v>40997</v>
      </c>
      <c r="E6777" s="7">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c r="W6777" t="str">
        <f>TEXT(Table_1[[#This Row],[Order Date]],"mmmm")</f>
        <v>March</v>
      </c>
    </row>
    <row r="6778" spans="1:23" ht="14.25" customHeight="1">
      <c r="A6778" s="2">
        <v>6777</v>
      </c>
      <c r="B6778" s="2" t="s">
        <v>9090</v>
      </c>
      <c r="C6778" s="2">
        <f>YEAR(Data!$D6778)</f>
        <v>2013</v>
      </c>
      <c r="D6778" s="7">
        <v>41523</v>
      </c>
      <c r="E6778" s="7">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c r="W6778" t="str">
        <f>TEXT(Table_1[[#This Row],[Order Date]],"mmmm")</f>
        <v>September</v>
      </c>
    </row>
    <row r="6779" spans="1:23" ht="14.25" customHeight="1">
      <c r="A6779" s="2">
        <v>6778</v>
      </c>
      <c r="B6779" s="2" t="s">
        <v>9091</v>
      </c>
      <c r="C6779" s="2">
        <f>YEAR(Data!$D6779)</f>
        <v>2014</v>
      </c>
      <c r="D6779" s="7">
        <v>41668</v>
      </c>
      <c r="E6779" s="7">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c r="W6779" t="str">
        <f>TEXT(Table_1[[#This Row],[Order Date]],"mmmm")</f>
        <v>January</v>
      </c>
    </row>
    <row r="6780" spans="1:23" ht="14.25" customHeight="1">
      <c r="A6780" s="2">
        <v>6779</v>
      </c>
      <c r="B6780" s="2" t="s">
        <v>9092</v>
      </c>
      <c r="C6780" s="2">
        <f>YEAR(Data!$D6780)</f>
        <v>2013</v>
      </c>
      <c r="D6780" s="7">
        <v>41521</v>
      </c>
      <c r="E6780" s="7">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c r="W6780" t="str">
        <f>TEXT(Table_1[[#This Row],[Order Date]],"mmmm")</f>
        <v>September</v>
      </c>
    </row>
    <row r="6781" spans="1:23" ht="14.25" customHeight="1">
      <c r="A6781" s="2">
        <v>6780</v>
      </c>
      <c r="B6781" s="2" t="s">
        <v>9092</v>
      </c>
      <c r="C6781" s="2">
        <f>YEAR(Data!$D6781)</f>
        <v>2013</v>
      </c>
      <c r="D6781" s="7">
        <v>41521</v>
      </c>
      <c r="E6781" s="7">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c r="W6781" t="str">
        <f>TEXT(Table_1[[#This Row],[Order Date]],"mmmm")</f>
        <v>September</v>
      </c>
    </row>
    <row r="6782" spans="1:23" ht="14.25" customHeight="1">
      <c r="A6782" s="2">
        <v>6781</v>
      </c>
      <c r="B6782" s="2" t="s">
        <v>9092</v>
      </c>
      <c r="C6782" s="2">
        <f>YEAR(Data!$D6782)</f>
        <v>2013</v>
      </c>
      <c r="D6782" s="7">
        <v>41521</v>
      </c>
      <c r="E6782" s="7">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c r="W6782" t="str">
        <f>TEXT(Table_1[[#This Row],[Order Date]],"mmmm")</f>
        <v>September</v>
      </c>
    </row>
    <row r="6783" spans="1:23" ht="14.25" customHeight="1">
      <c r="A6783" s="2">
        <v>6782</v>
      </c>
      <c r="B6783" s="2" t="s">
        <v>9092</v>
      </c>
      <c r="C6783" s="2">
        <f>YEAR(Data!$D6783)</f>
        <v>2013</v>
      </c>
      <c r="D6783" s="7">
        <v>41521</v>
      </c>
      <c r="E6783" s="7">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c r="W6783" t="str">
        <f>TEXT(Table_1[[#This Row],[Order Date]],"mmmm")</f>
        <v>September</v>
      </c>
    </row>
    <row r="6784" spans="1:23" ht="14.25" customHeight="1">
      <c r="A6784" s="2">
        <v>6783</v>
      </c>
      <c r="B6784" s="2" t="s">
        <v>9093</v>
      </c>
      <c r="C6784" s="2">
        <f>YEAR(Data!$D6784)</f>
        <v>2014</v>
      </c>
      <c r="D6784" s="7">
        <v>41846</v>
      </c>
      <c r="E6784" s="7">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c r="W6784" t="str">
        <f>TEXT(Table_1[[#This Row],[Order Date]],"mmmm")</f>
        <v>July</v>
      </c>
    </row>
    <row r="6785" spans="1:23" ht="14.25" customHeight="1">
      <c r="A6785" s="2">
        <v>6784</v>
      </c>
      <c r="B6785" s="2" t="s">
        <v>9093</v>
      </c>
      <c r="C6785" s="2">
        <f>YEAR(Data!$D6785)</f>
        <v>2014</v>
      </c>
      <c r="D6785" s="7">
        <v>41846</v>
      </c>
      <c r="E6785" s="7">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c r="W6785" t="str">
        <f>TEXT(Table_1[[#This Row],[Order Date]],"mmmm")</f>
        <v>July</v>
      </c>
    </row>
    <row r="6786" spans="1:23" ht="14.25" customHeight="1">
      <c r="A6786" s="2">
        <v>6785</v>
      </c>
      <c r="B6786" s="2" t="s">
        <v>9093</v>
      </c>
      <c r="C6786" s="2">
        <f>YEAR(Data!$D6786)</f>
        <v>2014</v>
      </c>
      <c r="D6786" s="7">
        <v>41846</v>
      </c>
      <c r="E6786" s="7">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c r="W6786" t="str">
        <f>TEXT(Table_1[[#This Row],[Order Date]],"mmmm")</f>
        <v>July</v>
      </c>
    </row>
    <row r="6787" spans="1:23" ht="14.25" customHeight="1">
      <c r="A6787" s="2">
        <v>6786</v>
      </c>
      <c r="B6787" s="2" t="s">
        <v>9093</v>
      </c>
      <c r="C6787" s="2">
        <f>YEAR(Data!$D6787)</f>
        <v>2014</v>
      </c>
      <c r="D6787" s="7">
        <v>41846</v>
      </c>
      <c r="E6787" s="7">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c r="W6787" t="str">
        <f>TEXT(Table_1[[#This Row],[Order Date]],"mmmm")</f>
        <v>July</v>
      </c>
    </row>
    <row r="6788" spans="1:23" ht="14.25" customHeight="1">
      <c r="A6788" s="2">
        <v>6787</v>
      </c>
      <c r="B6788" s="2" t="s">
        <v>9093</v>
      </c>
      <c r="C6788" s="2">
        <f>YEAR(Data!$D6788)</f>
        <v>2014</v>
      </c>
      <c r="D6788" s="7">
        <v>41846</v>
      </c>
      <c r="E6788" s="7">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c r="W6788" t="str">
        <f>TEXT(Table_1[[#This Row],[Order Date]],"mmmm")</f>
        <v>July</v>
      </c>
    </row>
    <row r="6789" spans="1:23" ht="14.25" customHeight="1">
      <c r="A6789" s="2">
        <v>6788</v>
      </c>
      <c r="B6789" s="2" t="s">
        <v>9096</v>
      </c>
      <c r="C6789" s="2">
        <f>YEAR(Data!$D6789)</f>
        <v>2012</v>
      </c>
      <c r="D6789" s="7">
        <v>41165</v>
      </c>
      <c r="E6789" s="7">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c r="W6789" t="str">
        <f>TEXT(Table_1[[#This Row],[Order Date]],"mmmm")</f>
        <v>September</v>
      </c>
    </row>
    <row r="6790" spans="1:23" ht="14.25" customHeight="1">
      <c r="A6790" s="2">
        <v>6789</v>
      </c>
      <c r="B6790" s="2" t="s">
        <v>9096</v>
      </c>
      <c r="C6790" s="2">
        <f>YEAR(Data!$D6790)</f>
        <v>2012</v>
      </c>
      <c r="D6790" s="7">
        <v>41165</v>
      </c>
      <c r="E6790" s="7">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c r="W6790" t="str">
        <f>TEXT(Table_1[[#This Row],[Order Date]],"mmmm")</f>
        <v>September</v>
      </c>
    </row>
    <row r="6791" spans="1:23" ht="14.25" customHeight="1">
      <c r="A6791" s="2">
        <v>6790</v>
      </c>
      <c r="B6791" s="2" t="s">
        <v>9097</v>
      </c>
      <c r="C6791" s="2">
        <f>YEAR(Data!$D6791)</f>
        <v>2012</v>
      </c>
      <c r="D6791" s="7">
        <v>41159</v>
      </c>
      <c r="E6791" s="7">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c r="W6791" t="str">
        <f>TEXT(Table_1[[#This Row],[Order Date]],"mmmm")</f>
        <v>September</v>
      </c>
    </row>
    <row r="6792" spans="1:23" ht="14.25" customHeight="1">
      <c r="A6792" s="2">
        <v>6791</v>
      </c>
      <c r="B6792" s="2" t="s">
        <v>9098</v>
      </c>
      <c r="C6792" s="2">
        <f>YEAR(Data!$D6792)</f>
        <v>2013</v>
      </c>
      <c r="D6792" s="7">
        <v>41595</v>
      </c>
      <c r="E6792" s="7">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c r="W6792" t="str">
        <f>TEXT(Table_1[[#This Row],[Order Date]],"mmmm")</f>
        <v>November</v>
      </c>
    </row>
    <row r="6793" spans="1:23" ht="14.25" customHeight="1">
      <c r="A6793" s="2">
        <v>6792</v>
      </c>
      <c r="B6793" s="2" t="s">
        <v>9101</v>
      </c>
      <c r="C6793" s="2">
        <f>YEAR(Data!$D6793)</f>
        <v>2013</v>
      </c>
      <c r="D6793" s="7">
        <v>41589</v>
      </c>
      <c r="E6793" s="7">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c r="W6793" t="str">
        <f>TEXT(Table_1[[#This Row],[Order Date]],"mmmm")</f>
        <v>November</v>
      </c>
    </row>
    <row r="6794" spans="1:23" ht="14.25" customHeight="1">
      <c r="A6794" s="2">
        <v>6793</v>
      </c>
      <c r="B6794" s="2" t="s">
        <v>9102</v>
      </c>
      <c r="C6794" s="2">
        <f>YEAR(Data!$D6794)</f>
        <v>2011</v>
      </c>
      <c r="D6794" s="7">
        <v>40770</v>
      </c>
      <c r="E6794" s="7">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c r="W6794" t="str">
        <f>TEXT(Table_1[[#This Row],[Order Date]],"mmmm")</f>
        <v>August</v>
      </c>
    </row>
    <row r="6795" spans="1:23" ht="14.25" customHeight="1">
      <c r="A6795" s="2">
        <v>6794</v>
      </c>
      <c r="B6795" s="2" t="s">
        <v>9103</v>
      </c>
      <c r="C6795" s="2">
        <f>YEAR(Data!$D6795)</f>
        <v>2012</v>
      </c>
      <c r="D6795" s="7">
        <v>41229</v>
      </c>
      <c r="E6795" s="7">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c r="W6795" t="str">
        <f>TEXT(Table_1[[#This Row],[Order Date]],"mmmm")</f>
        <v>November</v>
      </c>
    </row>
    <row r="6796" spans="1:23" ht="14.25" customHeight="1">
      <c r="A6796" s="2">
        <v>6795</v>
      </c>
      <c r="B6796" s="2" t="s">
        <v>9103</v>
      </c>
      <c r="C6796" s="2">
        <f>YEAR(Data!$D6796)</f>
        <v>2012</v>
      </c>
      <c r="D6796" s="7">
        <v>41229</v>
      </c>
      <c r="E6796" s="7">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c r="W6796" t="str">
        <f>TEXT(Table_1[[#This Row],[Order Date]],"mmmm")</f>
        <v>November</v>
      </c>
    </row>
    <row r="6797" spans="1:23" ht="14.25" customHeight="1">
      <c r="A6797" s="2">
        <v>6796</v>
      </c>
      <c r="B6797" s="2" t="s">
        <v>9103</v>
      </c>
      <c r="C6797" s="2">
        <f>YEAR(Data!$D6797)</f>
        <v>2012</v>
      </c>
      <c r="D6797" s="7">
        <v>41229</v>
      </c>
      <c r="E6797" s="7">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c r="W6797" t="str">
        <f>TEXT(Table_1[[#This Row],[Order Date]],"mmmm")</f>
        <v>November</v>
      </c>
    </row>
    <row r="6798" spans="1:23" ht="14.25" customHeight="1">
      <c r="A6798" s="2">
        <v>6797</v>
      </c>
      <c r="B6798" s="2" t="s">
        <v>9104</v>
      </c>
      <c r="C6798" s="2">
        <f>YEAR(Data!$D6798)</f>
        <v>2012</v>
      </c>
      <c r="D6798" s="7">
        <v>41146</v>
      </c>
      <c r="E6798" s="7">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c r="W6798" t="str">
        <f>TEXT(Table_1[[#This Row],[Order Date]],"mmmm")</f>
        <v>August</v>
      </c>
    </row>
    <row r="6799" spans="1:23" ht="14.25" customHeight="1">
      <c r="A6799" s="2">
        <v>6798</v>
      </c>
      <c r="B6799" s="2" t="s">
        <v>9104</v>
      </c>
      <c r="C6799" s="2">
        <f>YEAR(Data!$D6799)</f>
        <v>2012</v>
      </c>
      <c r="D6799" s="7">
        <v>41146</v>
      </c>
      <c r="E6799" s="7">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c r="W6799" t="str">
        <f>TEXT(Table_1[[#This Row],[Order Date]],"mmmm")</f>
        <v>August</v>
      </c>
    </row>
    <row r="6800" spans="1:23" ht="14.25" customHeight="1">
      <c r="A6800" s="2">
        <v>6799</v>
      </c>
      <c r="B6800" s="2" t="s">
        <v>9104</v>
      </c>
      <c r="C6800" s="2">
        <f>YEAR(Data!$D6800)</f>
        <v>2012</v>
      </c>
      <c r="D6800" s="7">
        <v>41146</v>
      </c>
      <c r="E6800" s="7">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c r="W6800" t="str">
        <f>TEXT(Table_1[[#This Row],[Order Date]],"mmmm")</f>
        <v>August</v>
      </c>
    </row>
    <row r="6801" spans="1:23" ht="14.25" customHeight="1">
      <c r="A6801" s="2">
        <v>6800</v>
      </c>
      <c r="B6801" s="2" t="s">
        <v>9107</v>
      </c>
      <c r="C6801" s="2">
        <f>YEAR(Data!$D6801)</f>
        <v>2013</v>
      </c>
      <c r="D6801" s="7">
        <v>41634</v>
      </c>
      <c r="E6801" s="7">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c r="W6801" t="str">
        <f>TEXT(Table_1[[#This Row],[Order Date]],"mmmm")</f>
        <v>December</v>
      </c>
    </row>
    <row r="6802" spans="1:23" ht="14.25" customHeight="1">
      <c r="A6802" s="2">
        <v>6801</v>
      </c>
      <c r="B6802" s="2" t="s">
        <v>9107</v>
      </c>
      <c r="C6802" s="2">
        <f>YEAR(Data!$D6802)</f>
        <v>2013</v>
      </c>
      <c r="D6802" s="7">
        <v>41634</v>
      </c>
      <c r="E6802" s="7">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c r="W6802" t="str">
        <f>TEXT(Table_1[[#This Row],[Order Date]],"mmmm")</f>
        <v>December</v>
      </c>
    </row>
    <row r="6803" spans="1:23" ht="14.25" customHeight="1">
      <c r="A6803" s="2">
        <v>6802</v>
      </c>
      <c r="B6803" s="2" t="s">
        <v>9107</v>
      </c>
      <c r="C6803" s="2">
        <f>YEAR(Data!$D6803)</f>
        <v>2013</v>
      </c>
      <c r="D6803" s="7">
        <v>41634</v>
      </c>
      <c r="E6803" s="7">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c r="W6803" t="str">
        <f>TEXT(Table_1[[#This Row],[Order Date]],"mmmm")</f>
        <v>December</v>
      </c>
    </row>
    <row r="6804" spans="1:23" ht="14.25" customHeight="1">
      <c r="A6804" s="2">
        <v>6803</v>
      </c>
      <c r="B6804" s="2" t="s">
        <v>9107</v>
      </c>
      <c r="C6804" s="2">
        <f>YEAR(Data!$D6804)</f>
        <v>2013</v>
      </c>
      <c r="D6804" s="7">
        <v>41634</v>
      </c>
      <c r="E6804" s="7">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c r="W6804" t="str">
        <f>TEXT(Table_1[[#This Row],[Order Date]],"mmmm")</f>
        <v>December</v>
      </c>
    </row>
    <row r="6805" spans="1:23" ht="14.25" customHeight="1">
      <c r="A6805" s="2">
        <v>6804</v>
      </c>
      <c r="B6805" s="2" t="s">
        <v>9107</v>
      </c>
      <c r="C6805" s="2">
        <f>YEAR(Data!$D6805)</f>
        <v>2013</v>
      </c>
      <c r="D6805" s="7">
        <v>41634</v>
      </c>
      <c r="E6805" s="7">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c r="W6805" t="str">
        <f>TEXT(Table_1[[#This Row],[Order Date]],"mmmm")</f>
        <v>December</v>
      </c>
    </row>
    <row r="6806" spans="1:23" ht="14.25" customHeight="1">
      <c r="A6806" s="2">
        <v>6805</v>
      </c>
      <c r="B6806" s="2" t="s">
        <v>9108</v>
      </c>
      <c r="C6806" s="2">
        <f>YEAR(Data!$D6806)</f>
        <v>2011</v>
      </c>
      <c r="D6806" s="7">
        <v>40821</v>
      </c>
      <c r="E6806" s="7">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c r="W6806" t="str">
        <f>TEXT(Table_1[[#This Row],[Order Date]],"mmmm")</f>
        <v>October</v>
      </c>
    </row>
    <row r="6807" spans="1:23" ht="14.25" customHeight="1">
      <c r="A6807" s="2">
        <v>6806</v>
      </c>
      <c r="B6807" s="2" t="s">
        <v>9109</v>
      </c>
      <c r="C6807" s="2">
        <f>YEAR(Data!$D6807)</f>
        <v>2011</v>
      </c>
      <c r="D6807" s="7">
        <v>40869</v>
      </c>
      <c r="E6807" s="7">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c r="W6807" t="str">
        <f>TEXT(Table_1[[#This Row],[Order Date]],"mmmm")</f>
        <v>November</v>
      </c>
    </row>
    <row r="6808" spans="1:23" ht="14.25" customHeight="1">
      <c r="A6808" s="2">
        <v>6807</v>
      </c>
      <c r="B6808" s="2" t="s">
        <v>9110</v>
      </c>
      <c r="C6808" s="2">
        <f>YEAR(Data!$D6808)</f>
        <v>2014</v>
      </c>
      <c r="D6808" s="7">
        <v>41999</v>
      </c>
      <c r="E6808" s="7">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c r="W6808" t="str">
        <f>TEXT(Table_1[[#This Row],[Order Date]],"mmmm")</f>
        <v>December</v>
      </c>
    </row>
    <row r="6809" spans="1:23" ht="14.25" customHeight="1">
      <c r="A6809" s="2">
        <v>6808</v>
      </c>
      <c r="B6809" s="2" t="s">
        <v>9111</v>
      </c>
      <c r="C6809" s="2">
        <f>YEAR(Data!$D6809)</f>
        <v>2012</v>
      </c>
      <c r="D6809" s="7">
        <v>40999</v>
      </c>
      <c r="E6809" s="7">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c r="W6809" t="str">
        <f>TEXT(Table_1[[#This Row],[Order Date]],"mmmm")</f>
        <v>March</v>
      </c>
    </row>
    <row r="6810" spans="1:23" ht="14.25" customHeight="1">
      <c r="A6810" s="2">
        <v>6809</v>
      </c>
      <c r="B6810" s="2" t="s">
        <v>9111</v>
      </c>
      <c r="C6810" s="2">
        <f>YEAR(Data!$D6810)</f>
        <v>2012</v>
      </c>
      <c r="D6810" s="7">
        <v>40999</v>
      </c>
      <c r="E6810" s="7">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c r="W6810" t="str">
        <f>TEXT(Table_1[[#This Row],[Order Date]],"mmmm")</f>
        <v>March</v>
      </c>
    </row>
    <row r="6811" spans="1:23" ht="14.25" customHeight="1">
      <c r="A6811" s="2">
        <v>6810</v>
      </c>
      <c r="B6811" s="2" t="s">
        <v>9112</v>
      </c>
      <c r="C6811" s="2">
        <f>YEAR(Data!$D6811)</f>
        <v>2014</v>
      </c>
      <c r="D6811" s="7">
        <v>41897</v>
      </c>
      <c r="E6811" s="7">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c r="W6811" t="str">
        <f>TEXT(Table_1[[#This Row],[Order Date]],"mmmm")</f>
        <v>September</v>
      </c>
    </row>
    <row r="6812" spans="1:23" ht="14.25" customHeight="1">
      <c r="A6812" s="2">
        <v>6811</v>
      </c>
      <c r="B6812" s="2" t="s">
        <v>9112</v>
      </c>
      <c r="C6812" s="2">
        <f>YEAR(Data!$D6812)</f>
        <v>2014</v>
      </c>
      <c r="D6812" s="7">
        <v>41897</v>
      </c>
      <c r="E6812" s="7">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c r="W6812" t="str">
        <f>TEXT(Table_1[[#This Row],[Order Date]],"mmmm")</f>
        <v>September</v>
      </c>
    </row>
    <row r="6813" spans="1:23" ht="14.25" customHeight="1">
      <c r="A6813" s="2">
        <v>6812</v>
      </c>
      <c r="B6813" s="2" t="s">
        <v>9112</v>
      </c>
      <c r="C6813" s="2">
        <f>YEAR(Data!$D6813)</f>
        <v>2014</v>
      </c>
      <c r="D6813" s="7">
        <v>41897</v>
      </c>
      <c r="E6813" s="7">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c r="W6813" t="str">
        <f>TEXT(Table_1[[#This Row],[Order Date]],"mmmm")</f>
        <v>September</v>
      </c>
    </row>
    <row r="6814" spans="1:23" ht="14.25" customHeight="1">
      <c r="A6814" s="2">
        <v>6813</v>
      </c>
      <c r="B6814" s="2" t="s">
        <v>9112</v>
      </c>
      <c r="C6814" s="2">
        <f>YEAR(Data!$D6814)</f>
        <v>2014</v>
      </c>
      <c r="D6814" s="7">
        <v>41897</v>
      </c>
      <c r="E6814" s="7">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c r="W6814" t="str">
        <f>TEXT(Table_1[[#This Row],[Order Date]],"mmmm")</f>
        <v>September</v>
      </c>
    </row>
    <row r="6815" spans="1:23" ht="14.25" customHeight="1">
      <c r="A6815" s="2">
        <v>6814</v>
      </c>
      <c r="B6815" s="2" t="s">
        <v>9112</v>
      </c>
      <c r="C6815" s="2">
        <f>YEAR(Data!$D6815)</f>
        <v>2014</v>
      </c>
      <c r="D6815" s="7">
        <v>41897</v>
      </c>
      <c r="E6815" s="7">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c r="W6815" t="str">
        <f>TEXT(Table_1[[#This Row],[Order Date]],"mmmm")</f>
        <v>September</v>
      </c>
    </row>
    <row r="6816" spans="1:23" ht="14.25" customHeight="1">
      <c r="A6816" s="2">
        <v>6815</v>
      </c>
      <c r="B6816" s="2" t="s">
        <v>9112</v>
      </c>
      <c r="C6816" s="2">
        <f>YEAR(Data!$D6816)</f>
        <v>2014</v>
      </c>
      <c r="D6816" s="7">
        <v>41897</v>
      </c>
      <c r="E6816" s="7">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c r="W6816" t="str">
        <f>TEXT(Table_1[[#This Row],[Order Date]],"mmmm")</f>
        <v>September</v>
      </c>
    </row>
    <row r="6817" spans="1:23" ht="14.25" customHeight="1">
      <c r="A6817" s="2">
        <v>6816</v>
      </c>
      <c r="B6817" s="2" t="s">
        <v>9115</v>
      </c>
      <c r="C6817" s="2">
        <f>YEAR(Data!$D6817)</f>
        <v>2011</v>
      </c>
      <c r="D6817" s="7">
        <v>40711</v>
      </c>
      <c r="E6817" s="7">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c r="W6817" t="str">
        <f>TEXT(Table_1[[#This Row],[Order Date]],"mmmm")</f>
        <v>June</v>
      </c>
    </row>
    <row r="6818" spans="1:23" ht="14.25" customHeight="1">
      <c r="A6818" s="2">
        <v>6817</v>
      </c>
      <c r="B6818" s="2" t="s">
        <v>9115</v>
      </c>
      <c r="C6818" s="2">
        <f>YEAR(Data!$D6818)</f>
        <v>2011</v>
      </c>
      <c r="D6818" s="7">
        <v>40711</v>
      </c>
      <c r="E6818" s="7">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c r="W6818" t="str">
        <f>TEXT(Table_1[[#This Row],[Order Date]],"mmmm")</f>
        <v>June</v>
      </c>
    </row>
    <row r="6819" spans="1:23" ht="14.25" customHeight="1">
      <c r="A6819" s="2">
        <v>6818</v>
      </c>
      <c r="B6819" s="2" t="s">
        <v>9115</v>
      </c>
      <c r="C6819" s="2">
        <f>YEAR(Data!$D6819)</f>
        <v>2011</v>
      </c>
      <c r="D6819" s="7">
        <v>40711</v>
      </c>
      <c r="E6819" s="7">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c r="W6819" t="str">
        <f>TEXT(Table_1[[#This Row],[Order Date]],"mmmm")</f>
        <v>June</v>
      </c>
    </row>
    <row r="6820" spans="1:23" ht="14.25" customHeight="1">
      <c r="A6820" s="2">
        <v>6819</v>
      </c>
      <c r="B6820" s="2" t="s">
        <v>9116</v>
      </c>
      <c r="C6820" s="2">
        <f>YEAR(Data!$D6820)</f>
        <v>2014</v>
      </c>
      <c r="D6820" s="7">
        <v>42002</v>
      </c>
      <c r="E6820" s="7">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c r="W6820" t="str">
        <f>TEXT(Table_1[[#This Row],[Order Date]],"mmmm")</f>
        <v>December</v>
      </c>
    </row>
    <row r="6821" spans="1:23" ht="14.25" customHeight="1">
      <c r="A6821" s="2">
        <v>6820</v>
      </c>
      <c r="B6821" s="2" t="s">
        <v>9116</v>
      </c>
      <c r="C6821" s="2">
        <f>YEAR(Data!$D6821)</f>
        <v>2014</v>
      </c>
      <c r="D6821" s="7">
        <v>42002</v>
      </c>
      <c r="E6821" s="7">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c r="W6821" t="str">
        <f>TEXT(Table_1[[#This Row],[Order Date]],"mmmm")</f>
        <v>December</v>
      </c>
    </row>
    <row r="6822" spans="1:23" ht="14.25" customHeight="1">
      <c r="A6822" s="2">
        <v>6821</v>
      </c>
      <c r="B6822" s="2" t="s">
        <v>9116</v>
      </c>
      <c r="C6822" s="2">
        <f>YEAR(Data!$D6822)</f>
        <v>2014</v>
      </c>
      <c r="D6822" s="7">
        <v>42002</v>
      </c>
      <c r="E6822" s="7">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c r="W6822" t="str">
        <f>TEXT(Table_1[[#This Row],[Order Date]],"mmmm")</f>
        <v>December</v>
      </c>
    </row>
    <row r="6823" spans="1:23" ht="14.25" customHeight="1">
      <c r="A6823" s="2">
        <v>6822</v>
      </c>
      <c r="B6823" s="2" t="s">
        <v>9116</v>
      </c>
      <c r="C6823" s="2">
        <f>YEAR(Data!$D6823)</f>
        <v>2014</v>
      </c>
      <c r="D6823" s="7">
        <v>42002</v>
      </c>
      <c r="E6823" s="7">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c r="W6823" t="str">
        <f>TEXT(Table_1[[#This Row],[Order Date]],"mmmm")</f>
        <v>December</v>
      </c>
    </row>
    <row r="6824" spans="1:23" ht="14.25" customHeight="1">
      <c r="A6824" s="2">
        <v>6823</v>
      </c>
      <c r="B6824" s="2" t="s">
        <v>9117</v>
      </c>
      <c r="C6824" s="2">
        <f>YEAR(Data!$D6824)</f>
        <v>2014</v>
      </c>
      <c r="D6824" s="7">
        <v>41946</v>
      </c>
      <c r="E6824" s="7">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c r="W6824" t="str">
        <f>TEXT(Table_1[[#This Row],[Order Date]],"mmmm")</f>
        <v>November</v>
      </c>
    </row>
    <row r="6825" spans="1:23" ht="14.25" customHeight="1">
      <c r="A6825" s="2">
        <v>6824</v>
      </c>
      <c r="B6825" s="2" t="s">
        <v>9118</v>
      </c>
      <c r="C6825" s="2">
        <f>YEAR(Data!$D6825)</f>
        <v>2012</v>
      </c>
      <c r="D6825" s="7">
        <v>41115</v>
      </c>
      <c r="E6825" s="7">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c r="W6825" t="str">
        <f>TEXT(Table_1[[#This Row],[Order Date]],"mmmm")</f>
        <v>July</v>
      </c>
    </row>
    <row r="6826" spans="1:23" ht="14.25" customHeight="1">
      <c r="A6826" s="2">
        <v>6825</v>
      </c>
      <c r="B6826" s="2" t="s">
        <v>9118</v>
      </c>
      <c r="C6826" s="2">
        <f>YEAR(Data!$D6826)</f>
        <v>2012</v>
      </c>
      <c r="D6826" s="7">
        <v>41115</v>
      </c>
      <c r="E6826" s="7">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c r="W6826" t="str">
        <f>TEXT(Table_1[[#This Row],[Order Date]],"mmmm")</f>
        <v>July</v>
      </c>
    </row>
    <row r="6827" spans="1:23" ht="14.25" customHeight="1">
      <c r="A6827" s="2">
        <v>6826</v>
      </c>
      <c r="B6827" s="2" t="s">
        <v>9119</v>
      </c>
      <c r="C6827" s="2">
        <f>YEAR(Data!$D6827)</f>
        <v>2013</v>
      </c>
      <c r="D6827" s="7">
        <v>41550</v>
      </c>
      <c r="E6827" s="7">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c r="W6827" t="str">
        <f>TEXT(Table_1[[#This Row],[Order Date]],"mmmm")</f>
        <v>October</v>
      </c>
    </row>
    <row r="6828" spans="1:23" ht="14.25" customHeight="1">
      <c r="A6828" s="2">
        <v>6827</v>
      </c>
      <c r="B6828" s="2" t="s">
        <v>9119</v>
      </c>
      <c r="C6828" s="2">
        <f>YEAR(Data!$D6828)</f>
        <v>2013</v>
      </c>
      <c r="D6828" s="7">
        <v>41550</v>
      </c>
      <c r="E6828" s="7">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c r="W6828" t="str">
        <f>TEXT(Table_1[[#This Row],[Order Date]],"mmmm")</f>
        <v>October</v>
      </c>
    </row>
    <row r="6829" spans="1:23" ht="14.25" customHeight="1">
      <c r="A6829" s="2">
        <v>6828</v>
      </c>
      <c r="B6829" s="2" t="s">
        <v>9119</v>
      </c>
      <c r="C6829" s="2">
        <f>YEAR(Data!$D6829)</f>
        <v>2013</v>
      </c>
      <c r="D6829" s="7">
        <v>41550</v>
      </c>
      <c r="E6829" s="7">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c r="W6829" t="str">
        <f>TEXT(Table_1[[#This Row],[Order Date]],"mmmm")</f>
        <v>October</v>
      </c>
    </row>
    <row r="6830" spans="1:23" ht="14.25" customHeight="1">
      <c r="A6830" s="2">
        <v>6829</v>
      </c>
      <c r="B6830" s="2" t="s">
        <v>9119</v>
      </c>
      <c r="C6830" s="2">
        <f>YEAR(Data!$D6830)</f>
        <v>2013</v>
      </c>
      <c r="D6830" s="7">
        <v>41550</v>
      </c>
      <c r="E6830" s="7">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c r="W6830" t="str">
        <f>TEXT(Table_1[[#This Row],[Order Date]],"mmmm")</f>
        <v>October</v>
      </c>
    </row>
    <row r="6831" spans="1:23" ht="14.25" customHeight="1">
      <c r="A6831" s="2">
        <v>6830</v>
      </c>
      <c r="B6831" s="2" t="s">
        <v>9119</v>
      </c>
      <c r="C6831" s="2">
        <f>YEAR(Data!$D6831)</f>
        <v>2013</v>
      </c>
      <c r="D6831" s="7">
        <v>41550</v>
      </c>
      <c r="E6831" s="7">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c r="W6831" t="str">
        <f>TEXT(Table_1[[#This Row],[Order Date]],"mmmm")</f>
        <v>October</v>
      </c>
    </row>
    <row r="6832" spans="1:23" ht="14.25" customHeight="1">
      <c r="A6832" s="2">
        <v>6831</v>
      </c>
      <c r="B6832" s="2" t="s">
        <v>9120</v>
      </c>
      <c r="C6832" s="2">
        <f>YEAR(Data!$D6832)</f>
        <v>2013</v>
      </c>
      <c r="D6832" s="7">
        <v>41633</v>
      </c>
      <c r="E6832" s="7">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c r="W6832" t="str">
        <f>TEXT(Table_1[[#This Row],[Order Date]],"mmmm")</f>
        <v>December</v>
      </c>
    </row>
    <row r="6833" spans="1:23" ht="14.25" customHeight="1">
      <c r="A6833" s="2">
        <v>6832</v>
      </c>
      <c r="B6833" s="2" t="s">
        <v>9121</v>
      </c>
      <c r="C6833" s="2">
        <f>YEAR(Data!$D6833)</f>
        <v>2014</v>
      </c>
      <c r="D6833" s="7">
        <v>41842</v>
      </c>
      <c r="E6833" s="7">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c r="W6833" t="str">
        <f>TEXT(Table_1[[#This Row],[Order Date]],"mmmm")</f>
        <v>July</v>
      </c>
    </row>
    <row r="6834" spans="1:23" ht="14.25" customHeight="1">
      <c r="A6834" s="2">
        <v>6833</v>
      </c>
      <c r="B6834" s="2" t="s">
        <v>9122</v>
      </c>
      <c r="C6834" s="2">
        <f>YEAR(Data!$D6834)</f>
        <v>2012</v>
      </c>
      <c r="D6834" s="7">
        <v>41192</v>
      </c>
      <c r="E6834" s="7">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c r="W6834" t="str">
        <f>TEXT(Table_1[[#This Row],[Order Date]],"mmmm")</f>
        <v>October</v>
      </c>
    </row>
    <row r="6835" spans="1:23" ht="14.25" customHeight="1">
      <c r="A6835" s="2">
        <v>6834</v>
      </c>
      <c r="B6835" s="2" t="s">
        <v>9123</v>
      </c>
      <c r="C6835" s="2">
        <f>YEAR(Data!$D6835)</f>
        <v>2013</v>
      </c>
      <c r="D6835" s="7">
        <v>41526</v>
      </c>
      <c r="E6835" s="7">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c r="W6835" t="str">
        <f>TEXT(Table_1[[#This Row],[Order Date]],"mmmm")</f>
        <v>September</v>
      </c>
    </row>
    <row r="6836" spans="1:23" ht="14.25" customHeight="1">
      <c r="A6836" s="2">
        <v>6835</v>
      </c>
      <c r="B6836" s="2" t="s">
        <v>9124</v>
      </c>
      <c r="C6836" s="2">
        <f>YEAR(Data!$D6836)</f>
        <v>2013</v>
      </c>
      <c r="D6836" s="7">
        <v>41599</v>
      </c>
      <c r="E6836" s="7">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c r="W6836" t="str">
        <f>TEXT(Table_1[[#This Row],[Order Date]],"mmmm")</f>
        <v>November</v>
      </c>
    </row>
    <row r="6837" spans="1:23" ht="14.25" customHeight="1">
      <c r="A6837" s="2">
        <v>6836</v>
      </c>
      <c r="B6837" s="2" t="s">
        <v>9126</v>
      </c>
      <c r="C6837" s="2">
        <f>YEAR(Data!$D6837)</f>
        <v>2014</v>
      </c>
      <c r="D6837" s="7">
        <v>41928</v>
      </c>
      <c r="E6837" s="7">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c r="W6837" t="str">
        <f>TEXT(Table_1[[#This Row],[Order Date]],"mmmm")</f>
        <v>October</v>
      </c>
    </row>
    <row r="6838" spans="1:23" ht="14.25" customHeight="1">
      <c r="A6838" s="2">
        <v>6837</v>
      </c>
      <c r="B6838" s="2" t="s">
        <v>9126</v>
      </c>
      <c r="C6838" s="2">
        <f>YEAR(Data!$D6838)</f>
        <v>2014</v>
      </c>
      <c r="D6838" s="7">
        <v>41928</v>
      </c>
      <c r="E6838" s="7">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c r="W6838" t="str">
        <f>TEXT(Table_1[[#This Row],[Order Date]],"mmmm")</f>
        <v>October</v>
      </c>
    </row>
    <row r="6839" spans="1:23" ht="14.25" customHeight="1">
      <c r="A6839" s="2">
        <v>6838</v>
      </c>
      <c r="B6839" s="2" t="s">
        <v>9127</v>
      </c>
      <c r="C6839" s="2">
        <f>YEAR(Data!$D6839)</f>
        <v>2012</v>
      </c>
      <c r="D6839" s="7">
        <v>41096</v>
      </c>
      <c r="E6839" s="7">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c r="W6839" t="str">
        <f>TEXT(Table_1[[#This Row],[Order Date]],"mmmm")</f>
        <v>July</v>
      </c>
    </row>
    <row r="6840" spans="1:23" ht="14.25" customHeight="1">
      <c r="A6840" s="2">
        <v>6839</v>
      </c>
      <c r="B6840" s="2" t="s">
        <v>9128</v>
      </c>
      <c r="C6840" s="2">
        <f>YEAR(Data!$D6840)</f>
        <v>2014</v>
      </c>
      <c r="D6840" s="7">
        <v>41676</v>
      </c>
      <c r="E6840" s="7">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c r="W6840" t="str">
        <f>TEXT(Table_1[[#This Row],[Order Date]],"mmmm")</f>
        <v>February</v>
      </c>
    </row>
    <row r="6841" spans="1:23" ht="14.25" customHeight="1">
      <c r="A6841" s="2">
        <v>6840</v>
      </c>
      <c r="B6841" s="2" t="s">
        <v>9128</v>
      </c>
      <c r="C6841" s="2">
        <f>YEAR(Data!$D6841)</f>
        <v>2014</v>
      </c>
      <c r="D6841" s="7">
        <v>41676</v>
      </c>
      <c r="E6841" s="7">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c r="W6841" t="str">
        <f>TEXT(Table_1[[#This Row],[Order Date]],"mmmm")</f>
        <v>February</v>
      </c>
    </row>
    <row r="6842" spans="1:23" ht="14.25" customHeight="1">
      <c r="A6842" s="2">
        <v>6841</v>
      </c>
      <c r="B6842" s="2" t="s">
        <v>9129</v>
      </c>
      <c r="C6842" s="2">
        <f>YEAR(Data!$D6842)</f>
        <v>2012</v>
      </c>
      <c r="D6842" s="7">
        <v>41249</v>
      </c>
      <c r="E6842" s="7">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c r="W6842" t="str">
        <f>TEXT(Table_1[[#This Row],[Order Date]],"mmmm")</f>
        <v>December</v>
      </c>
    </row>
    <row r="6843" spans="1:23" ht="14.25" customHeight="1">
      <c r="A6843" s="2">
        <v>6842</v>
      </c>
      <c r="B6843" s="2" t="s">
        <v>9130</v>
      </c>
      <c r="C6843" s="2">
        <f>YEAR(Data!$D6843)</f>
        <v>2013</v>
      </c>
      <c r="D6843" s="7">
        <v>41530</v>
      </c>
      <c r="E6843" s="7">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c r="W6843" t="str">
        <f>TEXT(Table_1[[#This Row],[Order Date]],"mmmm")</f>
        <v>September</v>
      </c>
    </row>
    <row r="6844" spans="1:23" ht="14.25" customHeight="1">
      <c r="A6844" s="2">
        <v>6843</v>
      </c>
      <c r="B6844" s="2" t="s">
        <v>9130</v>
      </c>
      <c r="C6844" s="2">
        <f>YEAR(Data!$D6844)</f>
        <v>2013</v>
      </c>
      <c r="D6844" s="7">
        <v>41530</v>
      </c>
      <c r="E6844" s="7">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c r="W6844" t="str">
        <f>TEXT(Table_1[[#This Row],[Order Date]],"mmmm")</f>
        <v>September</v>
      </c>
    </row>
    <row r="6845" spans="1:23" ht="14.25" customHeight="1">
      <c r="A6845" s="2">
        <v>6844</v>
      </c>
      <c r="B6845" s="2" t="s">
        <v>9130</v>
      </c>
      <c r="C6845" s="2">
        <f>YEAR(Data!$D6845)</f>
        <v>2013</v>
      </c>
      <c r="D6845" s="7">
        <v>41530</v>
      </c>
      <c r="E6845" s="7">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c r="W6845" t="str">
        <f>TEXT(Table_1[[#This Row],[Order Date]],"mmmm")</f>
        <v>September</v>
      </c>
    </row>
    <row r="6846" spans="1:23" ht="14.25" customHeight="1">
      <c r="A6846" s="2">
        <v>6845</v>
      </c>
      <c r="B6846" s="2" t="s">
        <v>9130</v>
      </c>
      <c r="C6846" s="2">
        <f>YEAR(Data!$D6846)</f>
        <v>2013</v>
      </c>
      <c r="D6846" s="7">
        <v>41530</v>
      </c>
      <c r="E6846" s="7">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c r="W6846" t="str">
        <f>TEXT(Table_1[[#This Row],[Order Date]],"mmmm")</f>
        <v>September</v>
      </c>
    </row>
    <row r="6847" spans="1:23" ht="14.25" customHeight="1">
      <c r="A6847" s="2">
        <v>6846</v>
      </c>
      <c r="B6847" s="2" t="s">
        <v>9133</v>
      </c>
      <c r="C6847" s="2">
        <f>YEAR(Data!$D6847)</f>
        <v>2011</v>
      </c>
      <c r="D6847" s="7">
        <v>40730</v>
      </c>
      <c r="E6847" s="7">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c r="W6847" t="str">
        <f>TEXT(Table_1[[#This Row],[Order Date]],"mmmm")</f>
        <v>July</v>
      </c>
    </row>
    <row r="6848" spans="1:23" ht="14.25" customHeight="1">
      <c r="A6848" s="2">
        <v>6847</v>
      </c>
      <c r="B6848" s="2" t="s">
        <v>9135</v>
      </c>
      <c r="C6848" s="2">
        <f>YEAR(Data!$D6848)</f>
        <v>2013</v>
      </c>
      <c r="D6848" s="7">
        <v>41404</v>
      </c>
      <c r="E6848" s="7">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c r="W6848" t="str">
        <f>TEXT(Table_1[[#This Row],[Order Date]],"mmmm")</f>
        <v>May</v>
      </c>
    </row>
    <row r="6849" spans="1:23" ht="14.25" customHeight="1">
      <c r="A6849" s="2">
        <v>6848</v>
      </c>
      <c r="B6849" s="2" t="s">
        <v>9136</v>
      </c>
      <c r="C6849" s="2">
        <f>YEAR(Data!$D6849)</f>
        <v>2013</v>
      </c>
      <c r="D6849" s="7">
        <v>41474</v>
      </c>
      <c r="E6849" s="7">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c r="W6849" t="str">
        <f>TEXT(Table_1[[#This Row],[Order Date]],"mmmm")</f>
        <v>July</v>
      </c>
    </row>
    <row r="6850" spans="1:23" ht="14.25" customHeight="1">
      <c r="A6850" s="2">
        <v>6849</v>
      </c>
      <c r="B6850" s="2" t="s">
        <v>9137</v>
      </c>
      <c r="C6850" s="2">
        <f>YEAR(Data!$D6850)</f>
        <v>2013</v>
      </c>
      <c r="D6850" s="7">
        <v>41444</v>
      </c>
      <c r="E6850" s="7">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c r="W6850" t="str">
        <f>TEXT(Table_1[[#This Row],[Order Date]],"mmmm")</f>
        <v>June</v>
      </c>
    </row>
    <row r="6851" spans="1:23" ht="14.25" customHeight="1">
      <c r="A6851" s="2">
        <v>6850</v>
      </c>
      <c r="B6851" s="2" t="s">
        <v>9138</v>
      </c>
      <c r="C6851" s="2">
        <f>YEAR(Data!$D6851)</f>
        <v>2011</v>
      </c>
      <c r="D6851" s="7">
        <v>40653</v>
      </c>
      <c r="E6851" s="7">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c r="W6851" t="str">
        <f>TEXT(Table_1[[#This Row],[Order Date]],"mmmm")</f>
        <v>April</v>
      </c>
    </row>
    <row r="6852" spans="1:23" ht="14.25" customHeight="1">
      <c r="A6852" s="2">
        <v>6851</v>
      </c>
      <c r="B6852" s="2" t="s">
        <v>9139</v>
      </c>
      <c r="C6852" s="2">
        <f>YEAR(Data!$D6852)</f>
        <v>2013</v>
      </c>
      <c r="D6852" s="7">
        <v>41282</v>
      </c>
      <c r="E6852" s="7">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c r="W6852" t="str">
        <f>TEXT(Table_1[[#This Row],[Order Date]],"mmmm")</f>
        <v>January</v>
      </c>
    </row>
    <row r="6853" spans="1:23" ht="14.25" customHeight="1">
      <c r="A6853" s="2">
        <v>6852</v>
      </c>
      <c r="B6853" s="2" t="s">
        <v>9139</v>
      </c>
      <c r="C6853" s="2">
        <f>YEAR(Data!$D6853)</f>
        <v>2013</v>
      </c>
      <c r="D6853" s="7">
        <v>41282</v>
      </c>
      <c r="E6853" s="7">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c r="W6853" t="str">
        <f>TEXT(Table_1[[#This Row],[Order Date]],"mmmm")</f>
        <v>January</v>
      </c>
    </row>
    <row r="6854" spans="1:23" ht="14.25" customHeight="1">
      <c r="A6854" s="2">
        <v>6853</v>
      </c>
      <c r="B6854" s="2" t="s">
        <v>9140</v>
      </c>
      <c r="C6854" s="2">
        <f>YEAR(Data!$D6854)</f>
        <v>2014</v>
      </c>
      <c r="D6854" s="7">
        <v>41997</v>
      </c>
      <c r="E6854" s="7">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c r="W6854" t="str">
        <f>TEXT(Table_1[[#This Row],[Order Date]],"mmmm")</f>
        <v>December</v>
      </c>
    </row>
    <row r="6855" spans="1:23" ht="14.25" customHeight="1">
      <c r="A6855" s="2">
        <v>6854</v>
      </c>
      <c r="B6855" s="2" t="s">
        <v>9140</v>
      </c>
      <c r="C6855" s="2">
        <f>YEAR(Data!$D6855)</f>
        <v>2014</v>
      </c>
      <c r="D6855" s="7">
        <v>41997</v>
      </c>
      <c r="E6855" s="7">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c r="W6855" t="str">
        <f>TEXT(Table_1[[#This Row],[Order Date]],"mmmm")</f>
        <v>December</v>
      </c>
    </row>
    <row r="6856" spans="1:23" ht="14.25" customHeight="1">
      <c r="A6856" s="2">
        <v>6855</v>
      </c>
      <c r="B6856" s="2" t="s">
        <v>9140</v>
      </c>
      <c r="C6856" s="2">
        <f>YEAR(Data!$D6856)</f>
        <v>2014</v>
      </c>
      <c r="D6856" s="7">
        <v>41997</v>
      </c>
      <c r="E6856" s="7">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c r="W6856" t="str">
        <f>TEXT(Table_1[[#This Row],[Order Date]],"mmmm")</f>
        <v>December</v>
      </c>
    </row>
    <row r="6857" spans="1:23" ht="14.25" customHeight="1">
      <c r="A6857" s="2">
        <v>6856</v>
      </c>
      <c r="B6857" s="2" t="s">
        <v>9140</v>
      </c>
      <c r="C6857" s="2">
        <f>YEAR(Data!$D6857)</f>
        <v>2014</v>
      </c>
      <c r="D6857" s="7">
        <v>41997</v>
      </c>
      <c r="E6857" s="7">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c r="W6857" t="str">
        <f>TEXT(Table_1[[#This Row],[Order Date]],"mmmm")</f>
        <v>December</v>
      </c>
    </row>
    <row r="6858" spans="1:23" ht="14.25" customHeight="1">
      <c r="A6858" s="2">
        <v>6857</v>
      </c>
      <c r="B6858" s="2" t="s">
        <v>9140</v>
      </c>
      <c r="C6858" s="2">
        <f>YEAR(Data!$D6858)</f>
        <v>2014</v>
      </c>
      <c r="D6858" s="7">
        <v>41997</v>
      </c>
      <c r="E6858" s="7">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c r="W6858" t="str">
        <f>TEXT(Table_1[[#This Row],[Order Date]],"mmmm")</f>
        <v>December</v>
      </c>
    </row>
    <row r="6859" spans="1:23" ht="14.25" customHeight="1">
      <c r="A6859" s="2">
        <v>6858</v>
      </c>
      <c r="B6859" s="2" t="s">
        <v>9141</v>
      </c>
      <c r="C6859" s="2">
        <f>YEAR(Data!$D6859)</f>
        <v>2014</v>
      </c>
      <c r="D6859" s="7">
        <v>41747</v>
      </c>
      <c r="E6859" s="7">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c r="W6859" t="str">
        <f>TEXT(Table_1[[#This Row],[Order Date]],"mmmm")</f>
        <v>April</v>
      </c>
    </row>
    <row r="6860" spans="1:23" ht="14.25" customHeight="1">
      <c r="A6860" s="2">
        <v>6859</v>
      </c>
      <c r="B6860" s="2" t="s">
        <v>9141</v>
      </c>
      <c r="C6860" s="2">
        <f>YEAR(Data!$D6860)</f>
        <v>2014</v>
      </c>
      <c r="D6860" s="7">
        <v>41747</v>
      </c>
      <c r="E6860" s="7">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c r="W6860" t="str">
        <f>TEXT(Table_1[[#This Row],[Order Date]],"mmmm")</f>
        <v>April</v>
      </c>
    </row>
    <row r="6861" spans="1:23" ht="14.25" customHeight="1">
      <c r="A6861" s="2">
        <v>6860</v>
      </c>
      <c r="B6861" s="2" t="s">
        <v>9141</v>
      </c>
      <c r="C6861" s="2">
        <f>YEAR(Data!$D6861)</f>
        <v>2014</v>
      </c>
      <c r="D6861" s="7">
        <v>41747</v>
      </c>
      <c r="E6861" s="7">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c r="W6861" t="str">
        <f>TEXT(Table_1[[#This Row],[Order Date]],"mmmm")</f>
        <v>April</v>
      </c>
    </row>
    <row r="6862" spans="1:23" ht="14.25" customHeight="1">
      <c r="A6862" s="2">
        <v>6861</v>
      </c>
      <c r="B6862" s="2" t="s">
        <v>9141</v>
      </c>
      <c r="C6862" s="2">
        <f>YEAR(Data!$D6862)</f>
        <v>2014</v>
      </c>
      <c r="D6862" s="7">
        <v>41747</v>
      </c>
      <c r="E6862" s="7">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c r="W6862" t="str">
        <f>TEXT(Table_1[[#This Row],[Order Date]],"mmmm")</f>
        <v>April</v>
      </c>
    </row>
    <row r="6863" spans="1:23" ht="14.25" customHeight="1">
      <c r="A6863" s="2">
        <v>6862</v>
      </c>
      <c r="B6863" s="2" t="s">
        <v>9141</v>
      </c>
      <c r="C6863" s="2">
        <f>YEAR(Data!$D6863)</f>
        <v>2014</v>
      </c>
      <c r="D6863" s="7">
        <v>41747</v>
      </c>
      <c r="E6863" s="7">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c r="W6863" t="str">
        <f>TEXT(Table_1[[#This Row],[Order Date]],"mmmm")</f>
        <v>April</v>
      </c>
    </row>
    <row r="6864" spans="1:23" ht="14.25" customHeight="1">
      <c r="A6864" s="2">
        <v>6863</v>
      </c>
      <c r="B6864" s="2" t="s">
        <v>9141</v>
      </c>
      <c r="C6864" s="2">
        <f>YEAR(Data!$D6864)</f>
        <v>2014</v>
      </c>
      <c r="D6864" s="7">
        <v>41747</v>
      </c>
      <c r="E6864" s="7">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c r="W6864" t="str">
        <f>TEXT(Table_1[[#This Row],[Order Date]],"mmmm")</f>
        <v>April</v>
      </c>
    </row>
    <row r="6865" spans="1:23" ht="14.25" customHeight="1">
      <c r="A6865" s="2">
        <v>6864</v>
      </c>
      <c r="B6865" s="2" t="s">
        <v>9142</v>
      </c>
      <c r="C6865" s="2">
        <f>YEAR(Data!$D6865)</f>
        <v>2014</v>
      </c>
      <c r="D6865" s="7">
        <v>41975</v>
      </c>
      <c r="E6865" s="7">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c r="W6865" t="str">
        <f>TEXT(Table_1[[#This Row],[Order Date]],"mmmm")</f>
        <v>December</v>
      </c>
    </row>
    <row r="6866" spans="1:23" ht="14.25" customHeight="1">
      <c r="A6866" s="2">
        <v>6865</v>
      </c>
      <c r="B6866" s="2" t="s">
        <v>9143</v>
      </c>
      <c r="C6866" s="2">
        <f>YEAR(Data!$D6866)</f>
        <v>2013</v>
      </c>
      <c r="D6866" s="7">
        <v>41508</v>
      </c>
      <c r="E6866" s="7">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c r="W6866" t="str">
        <f>TEXT(Table_1[[#This Row],[Order Date]],"mmmm")</f>
        <v>August</v>
      </c>
    </row>
    <row r="6867" spans="1:23" ht="14.25" customHeight="1">
      <c r="A6867" s="2">
        <v>6866</v>
      </c>
      <c r="B6867" s="2" t="s">
        <v>9143</v>
      </c>
      <c r="C6867" s="2">
        <f>YEAR(Data!$D6867)</f>
        <v>2013</v>
      </c>
      <c r="D6867" s="7">
        <v>41508</v>
      </c>
      <c r="E6867" s="7">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c r="W6867" t="str">
        <f>TEXT(Table_1[[#This Row],[Order Date]],"mmmm")</f>
        <v>August</v>
      </c>
    </row>
    <row r="6868" spans="1:23" ht="14.25" customHeight="1">
      <c r="A6868" s="2">
        <v>6867</v>
      </c>
      <c r="B6868" s="2" t="s">
        <v>9143</v>
      </c>
      <c r="C6868" s="2">
        <f>YEAR(Data!$D6868)</f>
        <v>2013</v>
      </c>
      <c r="D6868" s="7">
        <v>41508</v>
      </c>
      <c r="E6868" s="7">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c r="W6868" t="str">
        <f>TEXT(Table_1[[#This Row],[Order Date]],"mmmm")</f>
        <v>August</v>
      </c>
    </row>
    <row r="6869" spans="1:23" ht="14.25" customHeight="1">
      <c r="A6869" s="2">
        <v>6868</v>
      </c>
      <c r="B6869" s="2" t="s">
        <v>9143</v>
      </c>
      <c r="C6869" s="2">
        <f>YEAR(Data!$D6869)</f>
        <v>2013</v>
      </c>
      <c r="D6869" s="7">
        <v>41508</v>
      </c>
      <c r="E6869" s="7">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c r="W6869" t="str">
        <f>TEXT(Table_1[[#This Row],[Order Date]],"mmmm")</f>
        <v>August</v>
      </c>
    </row>
    <row r="6870" spans="1:23" ht="14.25" customHeight="1">
      <c r="A6870" s="2">
        <v>6869</v>
      </c>
      <c r="B6870" s="2" t="s">
        <v>9143</v>
      </c>
      <c r="C6870" s="2">
        <f>YEAR(Data!$D6870)</f>
        <v>2013</v>
      </c>
      <c r="D6870" s="7">
        <v>41508</v>
      </c>
      <c r="E6870" s="7">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c r="W6870" t="str">
        <f>TEXT(Table_1[[#This Row],[Order Date]],"mmmm")</f>
        <v>August</v>
      </c>
    </row>
    <row r="6871" spans="1:23" ht="14.25" customHeight="1">
      <c r="A6871" s="2">
        <v>6870</v>
      </c>
      <c r="B6871" s="2" t="s">
        <v>9143</v>
      </c>
      <c r="C6871" s="2">
        <f>YEAR(Data!$D6871)</f>
        <v>2013</v>
      </c>
      <c r="D6871" s="7">
        <v>41508</v>
      </c>
      <c r="E6871" s="7">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c r="W6871" t="str">
        <f>TEXT(Table_1[[#This Row],[Order Date]],"mmmm")</f>
        <v>August</v>
      </c>
    </row>
    <row r="6872" spans="1:23" ht="14.25" customHeight="1">
      <c r="A6872" s="2">
        <v>6871</v>
      </c>
      <c r="B6872" s="2" t="s">
        <v>9143</v>
      </c>
      <c r="C6872" s="2">
        <f>YEAR(Data!$D6872)</f>
        <v>2013</v>
      </c>
      <c r="D6872" s="7">
        <v>41508</v>
      </c>
      <c r="E6872" s="7">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c r="W6872" t="str">
        <f>TEXT(Table_1[[#This Row],[Order Date]],"mmmm")</f>
        <v>August</v>
      </c>
    </row>
    <row r="6873" spans="1:23" ht="14.25" customHeight="1">
      <c r="A6873" s="2">
        <v>6872</v>
      </c>
      <c r="B6873" s="2" t="s">
        <v>9144</v>
      </c>
      <c r="C6873" s="2">
        <f>YEAR(Data!$D6873)</f>
        <v>2013</v>
      </c>
      <c r="D6873" s="7">
        <v>41614</v>
      </c>
      <c r="E6873" s="7">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c r="W6873" t="str">
        <f>TEXT(Table_1[[#This Row],[Order Date]],"mmmm")</f>
        <v>December</v>
      </c>
    </row>
    <row r="6874" spans="1:23" ht="14.25" customHeight="1">
      <c r="A6874" s="2">
        <v>6873</v>
      </c>
      <c r="B6874" s="2" t="s">
        <v>9145</v>
      </c>
      <c r="C6874" s="2">
        <f>YEAR(Data!$D6874)</f>
        <v>2012</v>
      </c>
      <c r="D6874" s="7">
        <v>41259</v>
      </c>
      <c r="E6874" s="7">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c r="W6874" t="str">
        <f>TEXT(Table_1[[#This Row],[Order Date]],"mmmm")</f>
        <v>December</v>
      </c>
    </row>
    <row r="6875" spans="1:23" ht="14.25" customHeight="1">
      <c r="A6875" s="2">
        <v>6874</v>
      </c>
      <c r="B6875" s="2" t="s">
        <v>9146</v>
      </c>
      <c r="C6875" s="2">
        <f>YEAR(Data!$D6875)</f>
        <v>2011</v>
      </c>
      <c r="D6875" s="7">
        <v>40833</v>
      </c>
      <c r="E6875" s="7">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c r="W6875" t="str">
        <f>TEXT(Table_1[[#This Row],[Order Date]],"mmmm")</f>
        <v>October</v>
      </c>
    </row>
    <row r="6876" spans="1:23" ht="14.25" customHeight="1">
      <c r="A6876" s="2">
        <v>6875</v>
      </c>
      <c r="B6876" s="2" t="s">
        <v>9146</v>
      </c>
      <c r="C6876" s="2">
        <f>YEAR(Data!$D6876)</f>
        <v>2011</v>
      </c>
      <c r="D6876" s="7">
        <v>40833</v>
      </c>
      <c r="E6876" s="7">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c r="W6876" t="str">
        <f>TEXT(Table_1[[#This Row],[Order Date]],"mmmm")</f>
        <v>October</v>
      </c>
    </row>
    <row r="6877" spans="1:23" ht="14.25" customHeight="1">
      <c r="A6877" s="2">
        <v>6876</v>
      </c>
      <c r="B6877" s="2" t="s">
        <v>9148</v>
      </c>
      <c r="C6877" s="2">
        <f>YEAR(Data!$D6877)</f>
        <v>2013</v>
      </c>
      <c r="D6877" s="7">
        <v>41523</v>
      </c>
      <c r="E6877" s="7">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c r="W6877" t="str">
        <f>TEXT(Table_1[[#This Row],[Order Date]],"mmmm")</f>
        <v>September</v>
      </c>
    </row>
    <row r="6878" spans="1:23" ht="14.25" customHeight="1">
      <c r="A6878" s="2">
        <v>6877</v>
      </c>
      <c r="B6878" s="2" t="s">
        <v>9148</v>
      </c>
      <c r="C6878" s="2">
        <f>YEAR(Data!$D6878)</f>
        <v>2013</v>
      </c>
      <c r="D6878" s="7">
        <v>41523</v>
      </c>
      <c r="E6878" s="7">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c r="W6878" t="str">
        <f>TEXT(Table_1[[#This Row],[Order Date]],"mmmm")</f>
        <v>September</v>
      </c>
    </row>
    <row r="6879" spans="1:23" ht="14.25" customHeight="1">
      <c r="A6879" s="2">
        <v>6878</v>
      </c>
      <c r="B6879" s="2" t="s">
        <v>9149</v>
      </c>
      <c r="C6879" s="2">
        <f>YEAR(Data!$D6879)</f>
        <v>2012</v>
      </c>
      <c r="D6879" s="7">
        <v>41197</v>
      </c>
      <c r="E6879" s="7">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c r="W6879" t="str">
        <f>TEXT(Table_1[[#This Row],[Order Date]],"mmmm")</f>
        <v>October</v>
      </c>
    </row>
    <row r="6880" spans="1:23" ht="14.25" customHeight="1">
      <c r="A6880" s="2">
        <v>6879</v>
      </c>
      <c r="B6880" s="2" t="s">
        <v>9149</v>
      </c>
      <c r="C6880" s="2">
        <f>YEAR(Data!$D6880)</f>
        <v>2012</v>
      </c>
      <c r="D6880" s="7">
        <v>41197</v>
      </c>
      <c r="E6880" s="7">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c r="W6880" t="str">
        <f>TEXT(Table_1[[#This Row],[Order Date]],"mmmm")</f>
        <v>October</v>
      </c>
    </row>
    <row r="6881" spans="1:23" ht="14.25" customHeight="1">
      <c r="A6881" s="2">
        <v>6880</v>
      </c>
      <c r="B6881" s="2" t="s">
        <v>9150</v>
      </c>
      <c r="C6881" s="2">
        <f>YEAR(Data!$D6881)</f>
        <v>2012</v>
      </c>
      <c r="D6881" s="7">
        <v>41244</v>
      </c>
      <c r="E6881" s="7">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c r="W6881" t="str">
        <f>TEXT(Table_1[[#This Row],[Order Date]],"mmmm")</f>
        <v>December</v>
      </c>
    </row>
    <row r="6882" spans="1:23" ht="14.25" customHeight="1">
      <c r="A6882" s="2">
        <v>6881</v>
      </c>
      <c r="B6882" s="2" t="s">
        <v>9150</v>
      </c>
      <c r="C6882" s="2">
        <f>YEAR(Data!$D6882)</f>
        <v>2012</v>
      </c>
      <c r="D6882" s="7">
        <v>41244</v>
      </c>
      <c r="E6882" s="7">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c r="W6882" t="str">
        <f>TEXT(Table_1[[#This Row],[Order Date]],"mmmm")</f>
        <v>December</v>
      </c>
    </row>
    <row r="6883" spans="1:23" ht="14.25" customHeight="1">
      <c r="A6883" s="2">
        <v>6882</v>
      </c>
      <c r="B6883" s="2" t="s">
        <v>9150</v>
      </c>
      <c r="C6883" s="2">
        <f>YEAR(Data!$D6883)</f>
        <v>2012</v>
      </c>
      <c r="D6883" s="7">
        <v>41244</v>
      </c>
      <c r="E6883" s="7">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c r="W6883" t="str">
        <f>TEXT(Table_1[[#This Row],[Order Date]],"mmmm")</f>
        <v>December</v>
      </c>
    </row>
    <row r="6884" spans="1:23" ht="14.25" customHeight="1">
      <c r="A6884" s="2">
        <v>6883</v>
      </c>
      <c r="B6884" s="2" t="s">
        <v>9150</v>
      </c>
      <c r="C6884" s="2">
        <f>YEAR(Data!$D6884)</f>
        <v>2012</v>
      </c>
      <c r="D6884" s="7">
        <v>41244</v>
      </c>
      <c r="E6884" s="7">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c r="W6884" t="str">
        <f>TEXT(Table_1[[#This Row],[Order Date]],"mmmm")</f>
        <v>December</v>
      </c>
    </row>
    <row r="6885" spans="1:23" ht="14.25" customHeight="1">
      <c r="A6885" s="2">
        <v>6884</v>
      </c>
      <c r="B6885" s="2" t="s">
        <v>9150</v>
      </c>
      <c r="C6885" s="2">
        <f>YEAR(Data!$D6885)</f>
        <v>2012</v>
      </c>
      <c r="D6885" s="7">
        <v>41244</v>
      </c>
      <c r="E6885" s="7">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c r="W6885" t="str">
        <f>TEXT(Table_1[[#This Row],[Order Date]],"mmmm")</f>
        <v>December</v>
      </c>
    </row>
    <row r="6886" spans="1:23" ht="14.25" customHeight="1">
      <c r="A6886" s="2">
        <v>6885</v>
      </c>
      <c r="B6886" s="2" t="s">
        <v>9151</v>
      </c>
      <c r="C6886" s="2">
        <f>YEAR(Data!$D6886)</f>
        <v>2012</v>
      </c>
      <c r="D6886" s="7">
        <v>41060</v>
      </c>
      <c r="E6886" s="7">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c r="W6886" t="str">
        <f>TEXT(Table_1[[#This Row],[Order Date]],"mmmm")</f>
        <v>May</v>
      </c>
    </row>
    <row r="6887" spans="1:23" ht="14.25" customHeight="1">
      <c r="A6887" s="2">
        <v>6886</v>
      </c>
      <c r="B6887" s="2" t="s">
        <v>9152</v>
      </c>
      <c r="C6887" s="2">
        <f>YEAR(Data!$D6887)</f>
        <v>2014</v>
      </c>
      <c r="D6887" s="7">
        <v>41893</v>
      </c>
      <c r="E6887" s="7">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c r="W6887" t="str">
        <f>TEXT(Table_1[[#This Row],[Order Date]],"mmmm")</f>
        <v>September</v>
      </c>
    </row>
    <row r="6888" spans="1:23" ht="14.25" customHeight="1">
      <c r="A6888" s="2">
        <v>6887</v>
      </c>
      <c r="B6888" s="2" t="s">
        <v>9152</v>
      </c>
      <c r="C6888" s="2">
        <f>YEAR(Data!$D6888)</f>
        <v>2014</v>
      </c>
      <c r="D6888" s="7">
        <v>41893</v>
      </c>
      <c r="E6888" s="7">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c r="W6888" t="str">
        <f>TEXT(Table_1[[#This Row],[Order Date]],"mmmm")</f>
        <v>September</v>
      </c>
    </row>
    <row r="6889" spans="1:23" ht="14.25" customHeight="1">
      <c r="A6889" s="2">
        <v>6888</v>
      </c>
      <c r="B6889" s="2" t="s">
        <v>9153</v>
      </c>
      <c r="C6889" s="2">
        <f>YEAR(Data!$D6889)</f>
        <v>2014</v>
      </c>
      <c r="D6889" s="7">
        <v>41755</v>
      </c>
      <c r="E6889" s="7">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c r="W6889" t="str">
        <f>TEXT(Table_1[[#This Row],[Order Date]],"mmmm")</f>
        <v>April</v>
      </c>
    </row>
    <row r="6890" spans="1:23" ht="14.25" customHeight="1">
      <c r="A6890" s="2">
        <v>6889</v>
      </c>
      <c r="B6890" s="2" t="s">
        <v>9153</v>
      </c>
      <c r="C6890" s="2">
        <f>YEAR(Data!$D6890)</f>
        <v>2014</v>
      </c>
      <c r="D6890" s="7">
        <v>41755</v>
      </c>
      <c r="E6890" s="7">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c r="W6890" t="str">
        <f>TEXT(Table_1[[#This Row],[Order Date]],"mmmm")</f>
        <v>April</v>
      </c>
    </row>
    <row r="6891" spans="1:23" ht="14.25" customHeight="1">
      <c r="A6891" s="2">
        <v>6890</v>
      </c>
      <c r="B6891" s="2" t="s">
        <v>9154</v>
      </c>
      <c r="C6891" s="2">
        <f>YEAR(Data!$D6891)</f>
        <v>2014</v>
      </c>
      <c r="D6891" s="7">
        <v>41901</v>
      </c>
      <c r="E6891" s="7">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c r="W6891" t="str">
        <f>TEXT(Table_1[[#This Row],[Order Date]],"mmmm")</f>
        <v>September</v>
      </c>
    </row>
    <row r="6892" spans="1:23" ht="14.25" customHeight="1">
      <c r="A6892" s="2">
        <v>6891</v>
      </c>
      <c r="B6892" s="2" t="s">
        <v>9154</v>
      </c>
      <c r="C6892" s="2">
        <f>YEAR(Data!$D6892)</f>
        <v>2014</v>
      </c>
      <c r="D6892" s="7">
        <v>41901</v>
      </c>
      <c r="E6892" s="7">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c r="W6892" t="str">
        <f>TEXT(Table_1[[#This Row],[Order Date]],"mmmm")</f>
        <v>September</v>
      </c>
    </row>
    <row r="6893" spans="1:23" ht="14.25" customHeight="1">
      <c r="A6893" s="2">
        <v>6892</v>
      </c>
      <c r="B6893" s="2" t="s">
        <v>9154</v>
      </c>
      <c r="C6893" s="2">
        <f>YEAR(Data!$D6893)</f>
        <v>2014</v>
      </c>
      <c r="D6893" s="7">
        <v>41901</v>
      </c>
      <c r="E6893" s="7">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c r="W6893" t="str">
        <f>TEXT(Table_1[[#This Row],[Order Date]],"mmmm")</f>
        <v>September</v>
      </c>
    </row>
    <row r="6894" spans="1:23" ht="14.25" customHeight="1">
      <c r="A6894" s="2">
        <v>6893</v>
      </c>
      <c r="B6894" s="2" t="s">
        <v>9154</v>
      </c>
      <c r="C6894" s="2">
        <f>YEAR(Data!$D6894)</f>
        <v>2014</v>
      </c>
      <c r="D6894" s="7">
        <v>41901</v>
      </c>
      <c r="E6894" s="7">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c r="W6894" t="str">
        <f>TEXT(Table_1[[#This Row],[Order Date]],"mmmm")</f>
        <v>September</v>
      </c>
    </row>
    <row r="6895" spans="1:23" ht="14.25" customHeight="1">
      <c r="A6895" s="2">
        <v>6894</v>
      </c>
      <c r="B6895" s="2" t="s">
        <v>9154</v>
      </c>
      <c r="C6895" s="2">
        <f>YEAR(Data!$D6895)</f>
        <v>2014</v>
      </c>
      <c r="D6895" s="7">
        <v>41901</v>
      </c>
      <c r="E6895" s="7">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c r="W6895" t="str">
        <f>TEXT(Table_1[[#This Row],[Order Date]],"mmmm")</f>
        <v>September</v>
      </c>
    </row>
    <row r="6896" spans="1:23" ht="14.25" customHeight="1">
      <c r="A6896" s="2">
        <v>6895</v>
      </c>
      <c r="B6896" s="2" t="s">
        <v>9154</v>
      </c>
      <c r="C6896" s="2">
        <f>YEAR(Data!$D6896)</f>
        <v>2014</v>
      </c>
      <c r="D6896" s="7">
        <v>41901</v>
      </c>
      <c r="E6896" s="7">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c r="W6896" t="str">
        <f>TEXT(Table_1[[#This Row],[Order Date]],"mmmm")</f>
        <v>September</v>
      </c>
    </row>
    <row r="6897" spans="1:23" ht="14.25" customHeight="1">
      <c r="A6897" s="2">
        <v>6896</v>
      </c>
      <c r="B6897" s="2" t="s">
        <v>9154</v>
      </c>
      <c r="C6897" s="2">
        <f>YEAR(Data!$D6897)</f>
        <v>2014</v>
      </c>
      <c r="D6897" s="7">
        <v>41901</v>
      </c>
      <c r="E6897" s="7">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c r="W6897" t="str">
        <f>TEXT(Table_1[[#This Row],[Order Date]],"mmmm")</f>
        <v>September</v>
      </c>
    </row>
    <row r="6898" spans="1:23" ht="14.25" customHeight="1">
      <c r="A6898" s="2">
        <v>6897</v>
      </c>
      <c r="B6898" s="2" t="s">
        <v>9154</v>
      </c>
      <c r="C6898" s="2">
        <f>YEAR(Data!$D6898)</f>
        <v>2014</v>
      </c>
      <c r="D6898" s="7">
        <v>41901</v>
      </c>
      <c r="E6898" s="7">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c r="W6898" t="str">
        <f>TEXT(Table_1[[#This Row],[Order Date]],"mmmm")</f>
        <v>September</v>
      </c>
    </row>
    <row r="6899" spans="1:23" ht="14.25" customHeight="1">
      <c r="A6899" s="2">
        <v>6898</v>
      </c>
      <c r="B6899" s="2" t="s">
        <v>9155</v>
      </c>
      <c r="C6899" s="2">
        <f>YEAR(Data!$D6899)</f>
        <v>2014</v>
      </c>
      <c r="D6899" s="7">
        <v>41870</v>
      </c>
      <c r="E6899" s="7">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c r="W6899" t="str">
        <f>TEXT(Table_1[[#This Row],[Order Date]],"mmmm")</f>
        <v>August</v>
      </c>
    </row>
    <row r="6900" spans="1:23" ht="14.25" customHeight="1">
      <c r="A6900" s="2">
        <v>6899</v>
      </c>
      <c r="B6900" s="2" t="s">
        <v>9156</v>
      </c>
      <c r="C6900" s="2">
        <f>YEAR(Data!$D6900)</f>
        <v>2012</v>
      </c>
      <c r="D6900" s="7">
        <v>41053</v>
      </c>
      <c r="E6900" s="7">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c r="W6900" t="str">
        <f>TEXT(Table_1[[#This Row],[Order Date]],"mmmm")</f>
        <v>May</v>
      </c>
    </row>
    <row r="6901" spans="1:23" ht="14.25" customHeight="1">
      <c r="A6901" s="2">
        <v>6900</v>
      </c>
      <c r="B6901" s="2" t="s">
        <v>9156</v>
      </c>
      <c r="C6901" s="2">
        <f>YEAR(Data!$D6901)</f>
        <v>2012</v>
      </c>
      <c r="D6901" s="7">
        <v>41053</v>
      </c>
      <c r="E6901" s="7">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c r="W6901" t="str">
        <f>TEXT(Table_1[[#This Row],[Order Date]],"mmmm")</f>
        <v>May</v>
      </c>
    </row>
    <row r="6902" spans="1:23" ht="14.25" customHeight="1">
      <c r="A6902" s="2">
        <v>6901</v>
      </c>
      <c r="B6902" s="2" t="s">
        <v>9157</v>
      </c>
      <c r="C6902" s="2">
        <f>YEAR(Data!$D6902)</f>
        <v>2012</v>
      </c>
      <c r="D6902" s="7">
        <v>41159</v>
      </c>
      <c r="E6902" s="7">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c r="W6902" t="str">
        <f>TEXT(Table_1[[#This Row],[Order Date]],"mmmm")</f>
        <v>September</v>
      </c>
    </row>
    <row r="6903" spans="1:23" ht="14.25" customHeight="1">
      <c r="A6903" s="2">
        <v>6902</v>
      </c>
      <c r="B6903" s="2" t="s">
        <v>9158</v>
      </c>
      <c r="C6903" s="2">
        <f>YEAR(Data!$D6903)</f>
        <v>2014</v>
      </c>
      <c r="D6903" s="7">
        <v>41845</v>
      </c>
      <c r="E6903" s="7">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c r="W6903" t="str">
        <f>TEXT(Table_1[[#This Row],[Order Date]],"mmmm")</f>
        <v>July</v>
      </c>
    </row>
    <row r="6904" spans="1:23" ht="14.25" customHeight="1">
      <c r="A6904" s="2">
        <v>6903</v>
      </c>
      <c r="B6904" s="2" t="s">
        <v>9159</v>
      </c>
      <c r="C6904" s="2">
        <f>YEAR(Data!$D6904)</f>
        <v>2014</v>
      </c>
      <c r="D6904" s="7">
        <v>41885</v>
      </c>
      <c r="E6904" s="7">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c r="W6904" t="str">
        <f>TEXT(Table_1[[#This Row],[Order Date]],"mmmm")</f>
        <v>September</v>
      </c>
    </row>
    <row r="6905" spans="1:23" ht="14.25" customHeight="1">
      <c r="A6905" s="2">
        <v>6904</v>
      </c>
      <c r="B6905" s="2" t="s">
        <v>9159</v>
      </c>
      <c r="C6905" s="2">
        <f>YEAR(Data!$D6905)</f>
        <v>2014</v>
      </c>
      <c r="D6905" s="7">
        <v>41885</v>
      </c>
      <c r="E6905" s="7">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c r="W6905" t="str">
        <f>TEXT(Table_1[[#This Row],[Order Date]],"mmmm")</f>
        <v>September</v>
      </c>
    </row>
    <row r="6906" spans="1:23" ht="14.25" customHeight="1">
      <c r="A6906" s="2">
        <v>6905</v>
      </c>
      <c r="B6906" s="2" t="s">
        <v>9159</v>
      </c>
      <c r="C6906" s="2">
        <f>YEAR(Data!$D6906)</f>
        <v>2014</v>
      </c>
      <c r="D6906" s="7">
        <v>41885</v>
      </c>
      <c r="E6906" s="7">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c r="W6906" t="str">
        <f>TEXT(Table_1[[#This Row],[Order Date]],"mmmm")</f>
        <v>September</v>
      </c>
    </row>
    <row r="6907" spans="1:23" ht="14.25" customHeight="1">
      <c r="A6907" s="2">
        <v>6906</v>
      </c>
      <c r="B6907" s="2" t="s">
        <v>9162</v>
      </c>
      <c r="C6907" s="2">
        <f>YEAR(Data!$D6907)</f>
        <v>2014</v>
      </c>
      <c r="D6907" s="7">
        <v>41980</v>
      </c>
      <c r="E6907" s="7">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c r="W6907" t="str">
        <f>TEXT(Table_1[[#This Row],[Order Date]],"mmmm")</f>
        <v>December</v>
      </c>
    </row>
    <row r="6908" spans="1:23" ht="14.25" customHeight="1">
      <c r="A6908" s="2">
        <v>6907</v>
      </c>
      <c r="B6908" s="2" t="s">
        <v>9163</v>
      </c>
      <c r="C6908" s="2">
        <f>YEAR(Data!$D6908)</f>
        <v>2014</v>
      </c>
      <c r="D6908" s="7">
        <v>41780</v>
      </c>
      <c r="E6908" s="7">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c r="W6908" t="str">
        <f>TEXT(Table_1[[#This Row],[Order Date]],"mmmm")</f>
        <v>May</v>
      </c>
    </row>
    <row r="6909" spans="1:23" ht="14.25" customHeight="1">
      <c r="A6909" s="2">
        <v>6908</v>
      </c>
      <c r="B6909" s="2" t="s">
        <v>9164</v>
      </c>
      <c r="C6909" s="2">
        <f>YEAR(Data!$D6909)</f>
        <v>2013</v>
      </c>
      <c r="D6909" s="7">
        <v>41545</v>
      </c>
      <c r="E6909" s="7">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c r="W6909" t="str">
        <f>TEXT(Table_1[[#This Row],[Order Date]],"mmmm")</f>
        <v>September</v>
      </c>
    </row>
    <row r="6910" spans="1:23" ht="14.25" customHeight="1">
      <c r="A6910" s="2">
        <v>6909</v>
      </c>
      <c r="B6910" s="2" t="s">
        <v>9165</v>
      </c>
      <c r="C6910" s="2">
        <f>YEAR(Data!$D6910)</f>
        <v>2014</v>
      </c>
      <c r="D6910" s="7">
        <v>41984</v>
      </c>
      <c r="E6910" s="7">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c r="W6910" t="str">
        <f>TEXT(Table_1[[#This Row],[Order Date]],"mmmm")</f>
        <v>December</v>
      </c>
    </row>
    <row r="6911" spans="1:23" ht="14.25" customHeight="1">
      <c r="A6911" s="2">
        <v>6910</v>
      </c>
      <c r="B6911" s="2" t="s">
        <v>9166</v>
      </c>
      <c r="C6911" s="2">
        <f>YEAR(Data!$D6911)</f>
        <v>2011</v>
      </c>
      <c r="D6911" s="7">
        <v>40799</v>
      </c>
      <c r="E6911" s="7">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c r="W6911" t="str">
        <f>TEXT(Table_1[[#This Row],[Order Date]],"mmmm")</f>
        <v>September</v>
      </c>
    </row>
    <row r="6912" spans="1:23" ht="14.25" customHeight="1">
      <c r="A6912" s="2">
        <v>6911</v>
      </c>
      <c r="B6912" s="2" t="s">
        <v>9167</v>
      </c>
      <c r="C6912" s="2">
        <f>YEAR(Data!$D6912)</f>
        <v>2014</v>
      </c>
      <c r="D6912" s="7">
        <v>41850</v>
      </c>
      <c r="E6912" s="7">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c r="W6912" t="str">
        <f>TEXT(Table_1[[#This Row],[Order Date]],"mmmm")</f>
        <v>July</v>
      </c>
    </row>
    <row r="6913" spans="1:23" ht="14.25" customHeight="1">
      <c r="A6913" s="2">
        <v>6912</v>
      </c>
      <c r="B6913" s="2" t="s">
        <v>9168</v>
      </c>
      <c r="C6913" s="2">
        <f>YEAR(Data!$D6913)</f>
        <v>2014</v>
      </c>
      <c r="D6913" s="7">
        <v>41853</v>
      </c>
      <c r="E6913" s="7">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c r="W6913" t="str">
        <f>TEXT(Table_1[[#This Row],[Order Date]],"mmmm")</f>
        <v>August</v>
      </c>
    </row>
    <row r="6914" spans="1:23" ht="14.25" customHeight="1">
      <c r="A6914" s="2">
        <v>6913</v>
      </c>
      <c r="B6914" s="2" t="s">
        <v>9169</v>
      </c>
      <c r="C6914" s="2">
        <f>YEAR(Data!$D6914)</f>
        <v>2014</v>
      </c>
      <c r="D6914" s="7">
        <v>41762</v>
      </c>
      <c r="E6914" s="7">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c r="W6914" t="str">
        <f>TEXT(Table_1[[#This Row],[Order Date]],"mmmm")</f>
        <v>May</v>
      </c>
    </row>
    <row r="6915" spans="1:23" ht="14.25" customHeight="1">
      <c r="A6915" s="2">
        <v>6914</v>
      </c>
      <c r="B6915" s="2" t="s">
        <v>9170</v>
      </c>
      <c r="C6915" s="2">
        <f>YEAR(Data!$D6915)</f>
        <v>2012</v>
      </c>
      <c r="D6915" s="7">
        <v>41072</v>
      </c>
      <c r="E6915" s="7">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c r="W6915" t="str">
        <f>TEXT(Table_1[[#This Row],[Order Date]],"mmmm")</f>
        <v>June</v>
      </c>
    </row>
    <row r="6916" spans="1:23" ht="14.25" customHeight="1">
      <c r="A6916" s="2">
        <v>6915</v>
      </c>
      <c r="B6916" s="2" t="s">
        <v>9172</v>
      </c>
      <c r="C6916" s="2">
        <f>YEAR(Data!$D6916)</f>
        <v>2011</v>
      </c>
      <c r="D6916" s="7">
        <v>40899</v>
      </c>
      <c r="E6916" s="7">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c r="W6916" t="str">
        <f>TEXT(Table_1[[#This Row],[Order Date]],"mmmm")</f>
        <v>December</v>
      </c>
    </row>
    <row r="6917" spans="1:23" ht="14.25" customHeight="1">
      <c r="A6917" s="2">
        <v>6916</v>
      </c>
      <c r="B6917" s="2" t="s">
        <v>9172</v>
      </c>
      <c r="C6917" s="2">
        <f>YEAR(Data!$D6917)</f>
        <v>2011</v>
      </c>
      <c r="D6917" s="7">
        <v>40899</v>
      </c>
      <c r="E6917" s="7">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c r="W6917" t="str">
        <f>TEXT(Table_1[[#This Row],[Order Date]],"mmmm")</f>
        <v>December</v>
      </c>
    </row>
    <row r="6918" spans="1:23" ht="14.25" customHeight="1">
      <c r="A6918" s="2">
        <v>6917</v>
      </c>
      <c r="B6918" s="2" t="s">
        <v>9172</v>
      </c>
      <c r="C6918" s="2">
        <f>YEAR(Data!$D6918)</f>
        <v>2011</v>
      </c>
      <c r="D6918" s="7">
        <v>40899</v>
      </c>
      <c r="E6918" s="7">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c r="W6918" t="str">
        <f>TEXT(Table_1[[#This Row],[Order Date]],"mmmm")</f>
        <v>December</v>
      </c>
    </row>
    <row r="6919" spans="1:23" ht="14.25" customHeight="1">
      <c r="A6919" s="2">
        <v>6918</v>
      </c>
      <c r="B6919" s="2" t="s">
        <v>9173</v>
      </c>
      <c r="C6919" s="2">
        <f>YEAR(Data!$D6919)</f>
        <v>2011</v>
      </c>
      <c r="D6919" s="7">
        <v>40893</v>
      </c>
      <c r="E6919" s="7">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c r="W6919" t="str">
        <f>TEXT(Table_1[[#This Row],[Order Date]],"mmmm")</f>
        <v>December</v>
      </c>
    </row>
    <row r="6920" spans="1:23" ht="14.25" customHeight="1">
      <c r="A6920" s="2">
        <v>6919</v>
      </c>
      <c r="B6920" s="2" t="s">
        <v>9174</v>
      </c>
      <c r="C6920" s="2">
        <f>YEAR(Data!$D6920)</f>
        <v>2013</v>
      </c>
      <c r="D6920" s="7">
        <v>41381</v>
      </c>
      <c r="E6920" s="7">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c r="W6920" t="str">
        <f>TEXT(Table_1[[#This Row],[Order Date]],"mmmm")</f>
        <v>April</v>
      </c>
    </row>
    <row r="6921" spans="1:23" ht="14.25" customHeight="1">
      <c r="A6921" s="2">
        <v>6920</v>
      </c>
      <c r="B6921" s="2" t="s">
        <v>9175</v>
      </c>
      <c r="C6921" s="2">
        <f>YEAR(Data!$D6921)</f>
        <v>2012</v>
      </c>
      <c r="D6921" s="7">
        <v>41050</v>
      </c>
      <c r="E6921" s="7">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c r="W6921" t="str">
        <f>TEXT(Table_1[[#This Row],[Order Date]],"mmmm")</f>
        <v>May</v>
      </c>
    </row>
    <row r="6922" spans="1:23" ht="14.25" customHeight="1">
      <c r="A6922" s="2">
        <v>6921</v>
      </c>
      <c r="B6922" s="2" t="s">
        <v>9176</v>
      </c>
      <c r="C6922" s="2">
        <f>YEAR(Data!$D6922)</f>
        <v>2014</v>
      </c>
      <c r="D6922" s="7">
        <v>41697</v>
      </c>
      <c r="E6922" s="7">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c r="W6922" t="str">
        <f>TEXT(Table_1[[#This Row],[Order Date]],"mmmm")</f>
        <v>February</v>
      </c>
    </row>
    <row r="6923" spans="1:23" ht="14.25" customHeight="1">
      <c r="A6923" s="2">
        <v>6922</v>
      </c>
      <c r="B6923" s="2" t="s">
        <v>9177</v>
      </c>
      <c r="C6923" s="2">
        <f>YEAR(Data!$D6923)</f>
        <v>2014</v>
      </c>
      <c r="D6923" s="7">
        <v>41734</v>
      </c>
      <c r="E6923" s="7">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c r="W6923" t="str">
        <f>TEXT(Table_1[[#This Row],[Order Date]],"mmmm")</f>
        <v>April</v>
      </c>
    </row>
    <row r="6924" spans="1:23" ht="14.25" customHeight="1">
      <c r="A6924" s="2">
        <v>6923</v>
      </c>
      <c r="B6924" s="2" t="s">
        <v>9178</v>
      </c>
      <c r="C6924" s="2">
        <f>YEAR(Data!$D6924)</f>
        <v>2012</v>
      </c>
      <c r="D6924" s="7">
        <v>40984</v>
      </c>
      <c r="E6924" s="7">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c r="W6924" t="str">
        <f>TEXT(Table_1[[#This Row],[Order Date]],"mmmm")</f>
        <v>March</v>
      </c>
    </row>
    <row r="6925" spans="1:23" ht="14.25" customHeight="1">
      <c r="A6925" s="2">
        <v>6924</v>
      </c>
      <c r="B6925" s="2" t="s">
        <v>9178</v>
      </c>
      <c r="C6925" s="2">
        <f>YEAR(Data!$D6925)</f>
        <v>2012</v>
      </c>
      <c r="D6925" s="7">
        <v>40984</v>
      </c>
      <c r="E6925" s="7">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c r="W6925" t="str">
        <f>TEXT(Table_1[[#This Row],[Order Date]],"mmmm")</f>
        <v>March</v>
      </c>
    </row>
    <row r="6926" spans="1:23" ht="14.25" customHeight="1">
      <c r="A6926" s="2">
        <v>6925</v>
      </c>
      <c r="B6926" s="2" t="s">
        <v>9179</v>
      </c>
      <c r="C6926" s="2">
        <f>YEAR(Data!$D6926)</f>
        <v>2012</v>
      </c>
      <c r="D6926" s="7">
        <v>41243</v>
      </c>
      <c r="E6926" s="7">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c r="W6926" t="str">
        <f>TEXT(Table_1[[#This Row],[Order Date]],"mmmm")</f>
        <v>November</v>
      </c>
    </row>
    <row r="6927" spans="1:23" ht="14.25" customHeight="1">
      <c r="A6927" s="2">
        <v>6926</v>
      </c>
      <c r="B6927" s="2" t="s">
        <v>9179</v>
      </c>
      <c r="C6927" s="2">
        <f>YEAR(Data!$D6927)</f>
        <v>2012</v>
      </c>
      <c r="D6927" s="7">
        <v>41243</v>
      </c>
      <c r="E6927" s="7">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c r="W6927" t="str">
        <f>TEXT(Table_1[[#This Row],[Order Date]],"mmmm")</f>
        <v>November</v>
      </c>
    </row>
    <row r="6928" spans="1:23" ht="14.25" customHeight="1">
      <c r="A6928" s="2">
        <v>6927</v>
      </c>
      <c r="B6928" s="2" t="s">
        <v>9180</v>
      </c>
      <c r="C6928" s="2">
        <f>YEAR(Data!$D6928)</f>
        <v>2013</v>
      </c>
      <c r="D6928" s="7">
        <v>41484</v>
      </c>
      <c r="E6928" s="7">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c r="W6928" t="str">
        <f>TEXT(Table_1[[#This Row],[Order Date]],"mmmm")</f>
        <v>July</v>
      </c>
    </row>
    <row r="6929" spans="1:23" ht="14.25" customHeight="1">
      <c r="A6929" s="2">
        <v>6928</v>
      </c>
      <c r="B6929" s="2" t="s">
        <v>9181</v>
      </c>
      <c r="C6929" s="2">
        <f>YEAR(Data!$D6929)</f>
        <v>2013</v>
      </c>
      <c r="D6929" s="7">
        <v>41449</v>
      </c>
      <c r="E6929" s="7">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c r="W6929" t="str">
        <f>TEXT(Table_1[[#This Row],[Order Date]],"mmmm")</f>
        <v>June</v>
      </c>
    </row>
    <row r="6930" spans="1:23" ht="14.25" customHeight="1">
      <c r="A6930" s="2">
        <v>6929</v>
      </c>
      <c r="B6930" s="2" t="s">
        <v>9181</v>
      </c>
      <c r="C6930" s="2">
        <f>YEAR(Data!$D6930)</f>
        <v>2013</v>
      </c>
      <c r="D6930" s="7">
        <v>41449</v>
      </c>
      <c r="E6930" s="7">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c r="W6930" t="str">
        <f>TEXT(Table_1[[#This Row],[Order Date]],"mmmm")</f>
        <v>June</v>
      </c>
    </row>
    <row r="6931" spans="1:23" ht="14.25" customHeight="1">
      <c r="A6931" s="2">
        <v>6930</v>
      </c>
      <c r="B6931" s="2" t="s">
        <v>9181</v>
      </c>
      <c r="C6931" s="2">
        <f>YEAR(Data!$D6931)</f>
        <v>2013</v>
      </c>
      <c r="D6931" s="7">
        <v>41449</v>
      </c>
      <c r="E6931" s="7">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c r="W6931" t="str">
        <f>TEXT(Table_1[[#This Row],[Order Date]],"mmmm")</f>
        <v>June</v>
      </c>
    </row>
    <row r="6932" spans="1:23" ht="14.25" customHeight="1">
      <c r="A6932" s="2">
        <v>6931</v>
      </c>
      <c r="B6932" s="2" t="s">
        <v>9181</v>
      </c>
      <c r="C6932" s="2">
        <f>YEAR(Data!$D6932)</f>
        <v>2013</v>
      </c>
      <c r="D6932" s="7">
        <v>41449</v>
      </c>
      <c r="E6932" s="7">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c r="W6932" t="str">
        <f>TEXT(Table_1[[#This Row],[Order Date]],"mmmm")</f>
        <v>June</v>
      </c>
    </row>
    <row r="6933" spans="1:23" ht="14.25" customHeight="1">
      <c r="A6933" s="2">
        <v>6932</v>
      </c>
      <c r="B6933" s="2" t="s">
        <v>9182</v>
      </c>
      <c r="C6933" s="2">
        <f>YEAR(Data!$D6933)</f>
        <v>2011</v>
      </c>
      <c r="D6933" s="7">
        <v>40738</v>
      </c>
      <c r="E6933" s="7">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c r="W6933" t="str">
        <f>TEXT(Table_1[[#This Row],[Order Date]],"mmmm")</f>
        <v>July</v>
      </c>
    </row>
    <row r="6934" spans="1:23" ht="14.25" customHeight="1">
      <c r="A6934" s="2">
        <v>6933</v>
      </c>
      <c r="B6934" s="2" t="s">
        <v>9182</v>
      </c>
      <c r="C6934" s="2">
        <f>YEAR(Data!$D6934)</f>
        <v>2011</v>
      </c>
      <c r="D6934" s="7">
        <v>40738</v>
      </c>
      <c r="E6934" s="7">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c r="W6934" t="str">
        <f>TEXT(Table_1[[#This Row],[Order Date]],"mmmm")</f>
        <v>July</v>
      </c>
    </row>
    <row r="6935" spans="1:23" ht="14.25" customHeight="1">
      <c r="A6935" s="2">
        <v>6934</v>
      </c>
      <c r="B6935" s="2" t="s">
        <v>9182</v>
      </c>
      <c r="C6935" s="2">
        <f>YEAR(Data!$D6935)</f>
        <v>2011</v>
      </c>
      <c r="D6935" s="7">
        <v>40738</v>
      </c>
      <c r="E6935" s="7">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c r="W6935" t="str">
        <f>TEXT(Table_1[[#This Row],[Order Date]],"mmmm")</f>
        <v>July</v>
      </c>
    </row>
    <row r="6936" spans="1:23" ht="14.25" customHeight="1">
      <c r="A6936" s="2">
        <v>6935</v>
      </c>
      <c r="B6936" s="2" t="s">
        <v>9182</v>
      </c>
      <c r="C6936" s="2">
        <f>YEAR(Data!$D6936)</f>
        <v>2011</v>
      </c>
      <c r="D6936" s="7">
        <v>40738</v>
      </c>
      <c r="E6936" s="7">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c r="W6936" t="str">
        <f>TEXT(Table_1[[#This Row],[Order Date]],"mmmm")</f>
        <v>July</v>
      </c>
    </row>
    <row r="6937" spans="1:23" ht="14.25" customHeight="1">
      <c r="A6937" s="2">
        <v>6936</v>
      </c>
      <c r="B6937" s="2" t="s">
        <v>9185</v>
      </c>
      <c r="C6937" s="2">
        <f>YEAR(Data!$D6937)</f>
        <v>2014</v>
      </c>
      <c r="D6937" s="7">
        <v>41974</v>
      </c>
      <c r="E6937" s="7">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c r="W6937" t="str">
        <f>TEXT(Table_1[[#This Row],[Order Date]],"mmmm")</f>
        <v>December</v>
      </c>
    </row>
    <row r="6938" spans="1:23" ht="14.25" customHeight="1">
      <c r="A6938" s="2">
        <v>6937</v>
      </c>
      <c r="B6938" s="2" t="s">
        <v>9186</v>
      </c>
      <c r="C6938" s="2">
        <f>YEAR(Data!$D6938)</f>
        <v>2013</v>
      </c>
      <c r="D6938" s="7">
        <v>41520</v>
      </c>
      <c r="E6938" s="7">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c r="W6938" t="str">
        <f>TEXT(Table_1[[#This Row],[Order Date]],"mmmm")</f>
        <v>September</v>
      </c>
    </row>
    <row r="6939" spans="1:23" ht="14.25" customHeight="1">
      <c r="A6939" s="2">
        <v>6938</v>
      </c>
      <c r="B6939" s="2" t="s">
        <v>9189</v>
      </c>
      <c r="C6939" s="2">
        <f>YEAR(Data!$D6939)</f>
        <v>2011</v>
      </c>
      <c r="D6939" s="7">
        <v>40709</v>
      </c>
      <c r="E6939" s="7">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c r="W6939" t="str">
        <f>TEXT(Table_1[[#This Row],[Order Date]],"mmmm")</f>
        <v>June</v>
      </c>
    </row>
    <row r="6940" spans="1:23" ht="14.25" customHeight="1">
      <c r="A6940" s="2">
        <v>6939</v>
      </c>
      <c r="B6940" s="2" t="s">
        <v>9190</v>
      </c>
      <c r="C6940" s="2">
        <f>YEAR(Data!$D6940)</f>
        <v>2013</v>
      </c>
      <c r="D6940" s="7">
        <v>41584</v>
      </c>
      <c r="E6940" s="7">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c r="W6940" t="str">
        <f>TEXT(Table_1[[#This Row],[Order Date]],"mmmm")</f>
        <v>November</v>
      </c>
    </row>
    <row r="6941" spans="1:23" ht="14.25" customHeight="1">
      <c r="A6941" s="2">
        <v>6940</v>
      </c>
      <c r="B6941" s="2" t="s">
        <v>9193</v>
      </c>
      <c r="C6941" s="2">
        <f>YEAR(Data!$D6941)</f>
        <v>2014</v>
      </c>
      <c r="D6941" s="7">
        <v>41817</v>
      </c>
      <c r="E6941" s="7">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c r="W6941" t="str">
        <f>TEXT(Table_1[[#This Row],[Order Date]],"mmmm")</f>
        <v>June</v>
      </c>
    </row>
    <row r="6942" spans="1:23" ht="14.25" customHeight="1">
      <c r="A6942" s="2">
        <v>6941</v>
      </c>
      <c r="B6942" s="2" t="s">
        <v>9193</v>
      </c>
      <c r="C6942" s="2">
        <f>YEAR(Data!$D6942)</f>
        <v>2014</v>
      </c>
      <c r="D6942" s="7">
        <v>41817</v>
      </c>
      <c r="E6942" s="7">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c r="W6942" t="str">
        <f>TEXT(Table_1[[#This Row],[Order Date]],"mmmm")</f>
        <v>June</v>
      </c>
    </row>
    <row r="6943" spans="1:23" ht="14.25" customHeight="1">
      <c r="A6943" s="2">
        <v>6942</v>
      </c>
      <c r="B6943" s="2" t="s">
        <v>9193</v>
      </c>
      <c r="C6943" s="2">
        <f>YEAR(Data!$D6943)</f>
        <v>2014</v>
      </c>
      <c r="D6943" s="7">
        <v>41817</v>
      </c>
      <c r="E6943" s="7">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c r="W6943" t="str">
        <f>TEXT(Table_1[[#This Row],[Order Date]],"mmmm")</f>
        <v>June</v>
      </c>
    </row>
    <row r="6944" spans="1:23" ht="14.25" customHeight="1">
      <c r="A6944" s="2">
        <v>6943</v>
      </c>
      <c r="B6944" s="2" t="s">
        <v>9193</v>
      </c>
      <c r="C6944" s="2">
        <f>YEAR(Data!$D6944)</f>
        <v>2014</v>
      </c>
      <c r="D6944" s="7">
        <v>41817</v>
      </c>
      <c r="E6944" s="7">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c r="W6944" t="str">
        <f>TEXT(Table_1[[#This Row],[Order Date]],"mmmm")</f>
        <v>June</v>
      </c>
    </row>
    <row r="6945" spans="1:23" ht="14.25" customHeight="1">
      <c r="A6945" s="2">
        <v>6944</v>
      </c>
      <c r="B6945" s="2" t="s">
        <v>9194</v>
      </c>
      <c r="C6945" s="2">
        <f>YEAR(Data!$D6945)</f>
        <v>2012</v>
      </c>
      <c r="D6945" s="7">
        <v>41115</v>
      </c>
      <c r="E6945" s="7">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c r="W6945" t="str">
        <f>TEXT(Table_1[[#This Row],[Order Date]],"mmmm")</f>
        <v>July</v>
      </c>
    </row>
    <row r="6946" spans="1:23" ht="14.25" customHeight="1">
      <c r="A6946" s="2">
        <v>6945</v>
      </c>
      <c r="B6946" s="2" t="s">
        <v>9197</v>
      </c>
      <c r="C6946" s="2">
        <f>YEAR(Data!$D6946)</f>
        <v>2011</v>
      </c>
      <c r="D6946" s="7">
        <v>40809</v>
      </c>
      <c r="E6946" s="7">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c r="W6946" t="str">
        <f>TEXT(Table_1[[#This Row],[Order Date]],"mmmm")</f>
        <v>September</v>
      </c>
    </row>
    <row r="6947" spans="1:23" ht="14.25" customHeight="1">
      <c r="A6947" s="2">
        <v>6946</v>
      </c>
      <c r="B6947" s="2" t="s">
        <v>9198</v>
      </c>
      <c r="C6947" s="2">
        <f>YEAR(Data!$D6947)</f>
        <v>2013</v>
      </c>
      <c r="D6947" s="7">
        <v>41548</v>
      </c>
      <c r="E6947" s="7">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c r="W6947" t="str">
        <f>TEXT(Table_1[[#This Row],[Order Date]],"mmmm")</f>
        <v>October</v>
      </c>
    </row>
    <row r="6948" spans="1:23" ht="14.25" customHeight="1">
      <c r="A6948" s="2">
        <v>6947</v>
      </c>
      <c r="B6948" s="2" t="s">
        <v>9199</v>
      </c>
      <c r="C6948" s="2">
        <f>YEAR(Data!$D6948)</f>
        <v>2012</v>
      </c>
      <c r="D6948" s="7">
        <v>41222</v>
      </c>
      <c r="E6948" s="7">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c r="W6948" t="str">
        <f>TEXT(Table_1[[#This Row],[Order Date]],"mmmm")</f>
        <v>November</v>
      </c>
    </row>
    <row r="6949" spans="1:23" ht="14.25" customHeight="1">
      <c r="A6949" s="2">
        <v>6948</v>
      </c>
      <c r="B6949" s="2" t="s">
        <v>9200</v>
      </c>
      <c r="C6949" s="2">
        <f>YEAR(Data!$D6949)</f>
        <v>2012</v>
      </c>
      <c r="D6949" s="7">
        <v>41024</v>
      </c>
      <c r="E6949" s="7">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c r="W6949" t="str">
        <f>TEXT(Table_1[[#This Row],[Order Date]],"mmmm")</f>
        <v>April</v>
      </c>
    </row>
    <row r="6950" spans="1:23" ht="14.25" customHeight="1">
      <c r="A6950" s="2">
        <v>6949</v>
      </c>
      <c r="B6950" s="2" t="s">
        <v>9200</v>
      </c>
      <c r="C6950" s="2">
        <f>YEAR(Data!$D6950)</f>
        <v>2012</v>
      </c>
      <c r="D6950" s="7">
        <v>41024</v>
      </c>
      <c r="E6950" s="7">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c r="W6950" t="str">
        <f>TEXT(Table_1[[#This Row],[Order Date]],"mmmm")</f>
        <v>April</v>
      </c>
    </row>
    <row r="6951" spans="1:23" ht="14.25" customHeight="1">
      <c r="A6951" s="2">
        <v>6950</v>
      </c>
      <c r="B6951" s="2" t="s">
        <v>9201</v>
      </c>
      <c r="C6951" s="2">
        <f>YEAR(Data!$D6951)</f>
        <v>2014</v>
      </c>
      <c r="D6951" s="7">
        <v>41963</v>
      </c>
      <c r="E6951" s="7">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c r="W6951" t="str">
        <f>TEXT(Table_1[[#This Row],[Order Date]],"mmmm")</f>
        <v>November</v>
      </c>
    </row>
    <row r="6952" spans="1:23" ht="14.25" customHeight="1">
      <c r="A6952" s="2">
        <v>6951</v>
      </c>
      <c r="B6952" s="2" t="s">
        <v>9201</v>
      </c>
      <c r="C6952" s="2">
        <f>YEAR(Data!$D6952)</f>
        <v>2014</v>
      </c>
      <c r="D6952" s="7">
        <v>41963</v>
      </c>
      <c r="E6952" s="7">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c r="W6952" t="str">
        <f>TEXT(Table_1[[#This Row],[Order Date]],"mmmm")</f>
        <v>November</v>
      </c>
    </row>
    <row r="6953" spans="1:23" ht="14.25" customHeight="1">
      <c r="A6953" s="2">
        <v>6952</v>
      </c>
      <c r="B6953" s="2" t="s">
        <v>9202</v>
      </c>
      <c r="C6953" s="2">
        <f>YEAR(Data!$D6953)</f>
        <v>2012</v>
      </c>
      <c r="D6953" s="7">
        <v>41233</v>
      </c>
      <c r="E6953" s="7">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c r="W6953" t="str">
        <f>TEXT(Table_1[[#This Row],[Order Date]],"mmmm")</f>
        <v>November</v>
      </c>
    </row>
    <row r="6954" spans="1:23" ht="14.25" customHeight="1">
      <c r="A6954" s="2">
        <v>6953</v>
      </c>
      <c r="B6954" s="2" t="s">
        <v>9205</v>
      </c>
      <c r="C6954" s="2">
        <f>YEAR(Data!$D6954)</f>
        <v>2012</v>
      </c>
      <c r="D6954" s="7">
        <v>41184</v>
      </c>
      <c r="E6954" s="7">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c r="W6954" t="str">
        <f>TEXT(Table_1[[#This Row],[Order Date]],"mmmm")</f>
        <v>October</v>
      </c>
    </row>
    <row r="6955" spans="1:23" ht="14.25" customHeight="1">
      <c r="A6955" s="2">
        <v>6954</v>
      </c>
      <c r="B6955" s="2" t="s">
        <v>9205</v>
      </c>
      <c r="C6955" s="2">
        <f>YEAR(Data!$D6955)</f>
        <v>2012</v>
      </c>
      <c r="D6955" s="7">
        <v>41184</v>
      </c>
      <c r="E6955" s="7">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c r="W6955" t="str">
        <f>TEXT(Table_1[[#This Row],[Order Date]],"mmmm")</f>
        <v>October</v>
      </c>
    </row>
    <row r="6956" spans="1:23" ht="14.25" customHeight="1">
      <c r="A6956" s="2">
        <v>6955</v>
      </c>
      <c r="B6956" s="2" t="s">
        <v>9205</v>
      </c>
      <c r="C6956" s="2">
        <f>YEAR(Data!$D6956)</f>
        <v>2012</v>
      </c>
      <c r="D6956" s="7">
        <v>41184</v>
      </c>
      <c r="E6956" s="7">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c r="W6956" t="str">
        <f>TEXT(Table_1[[#This Row],[Order Date]],"mmmm")</f>
        <v>October</v>
      </c>
    </row>
    <row r="6957" spans="1:23" ht="14.25" customHeight="1">
      <c r="A6957" s="2">
        <v>6956</v>
      </c>
      <c r="B6957" s="2" t="s">
        <v>9206</v>
      </c>
      <c r="C6957" s="2">
        <f>YEAR(Data!$D6957)</f>
        <v>2012</v>
      </c>
      <c r="D6957" s="7">
        <v>41024</v>
      </c>
      <c r="E6957" s="7">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c r="W6957" t="str">
        <f>TEXT(Table_1[[#This Row],[Order Date]],"mmmm")</f>
        <v>April</v>
      </c>
    </row>
    <row r="6958" spans="1:23" ht="14.25" customHeight="1">
      <c r="A6958" s="2">
        <v>6957</v>
      </c>
      <c r="B6958" s="2" t="s">
        <v>9207</v>
      </c>
      <c r="C6958" s="2">
        <f>YEAR(Data!$D6958)</f>
        <v>2013</v>
      </c>
      <c r="D6958" s="7">
        <v>41470</v>
      </c>
      <c r="E6958" s="7">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c r="W6958" t="str">
        <f>TEXT(Table_1[[#This Row],[Order Date]],"mmmm")</f>
        <v>July</v>
      </c>
    </row>
    <row r="6959" spans="1:23" ht="14.25" customHeight="1">
      <c r="A6959" s="2">
        <v>6958</v>
      </c>
      <c r="B6959" s="2" t="s">
        <v>9207</v>
      </c>
      <c r="C6959" s="2">
        <f>YEAR(Data!$D6959)</f>
        <v>2013</v>
      </c>
      <c r="D6959" s="7">
        <v>41470</v>
      </c>
      <c r="E6959" s="7">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c r="W6959" t="str">
        <f>TEXT(Table_1[[#This Row],[Order Date]],"mmmm")</f>
        <v>July</v>
      </c>
    </row>
    <row r="6960" spans="1:23" ht="14.25" customHeight="1">
      <c r="A6960" s="2">
        <v>6959</v>
      </c>
      <c r="B6960" s="2" t="s">
        <v>9210</v>
      </c>
      <c r="C6960" s="2">
        <f>YEAR(Data!$D6960)</f>
        <v>2012</v>
      </c>
      <c r="D6960" s="7">
        <v>41179</v>
      </c>
      <c r="E6960" s="7">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c r="W6960" t="str">
        <f>TEXT(Table_1[[#This Row],[Order Date]],"mmmm")</f>
        <v>September</v>
      </c>
    </row>
    <row r="6961" spans="1:23" ht="14.25" customHeight="1">
      <c r="A6961" s="2">
        <v>6960</v>
      </c>
      <c r="B6961" s="2" t="s">
        <v>9210</v>
      </c>
      <c r="C6961" s="2">
        <f>YEAR(Data!$D6961)</f>
        <v>2012</v>
      </c>
      <c r="D6961" s="7">
        <v>41179</v>
      </c>
      <c r="E6961" s="7">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c r="W6961" t="str">
        <f>TEXT(Table_1[[#This Row],[Order Date]],"mmmm")</f>
        <v>September</v>
      </c>
    </row>
    <row r="6962" spans="1:23" ht="14.25" customHeight="1">
      <c r="A6962" s="2">
        <v>6961</v>
      </c>
      <c r="B6962" s="2" t="s">
        <v>9210</v>
      </c>
      <c r="C6962" s="2">
        <f>YEAR(Data!$D6962)</f>
        <v>2012</v>
      </c>
      <c r="D6962" s="7">
        <v>41179</v>
      </c>
      <c r="E6962" s="7">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c r="W6962" t="str">
        <f>TEXT(Table_1[[#This Row],[Order Date]],"mmmm")</f>
        <v>September</v>
      </c>
    </row>
    <row r="6963" spans="1:23" ht="14.25" customHeight="1">
      <c r="A6963" s="2">
        <v>6962</v>
      </c>
      <c r="B6963" s="2" t="s">
        <v>9211</v>
      </c>
      <c r="C6963" s="2">
        <f>YEAR(Data!$D6963)</f>
        <v>2014</v>
      </c>
      <c r="D6963" s="7">
        <v>41954</v>
      </c>
      <c r="E6963" s="7">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c r="W6963" t="str">
        <f>TEXT(Table_1[[#This Row],[Order Date]],"mmmm")</f>
        <v>November</v>
      </c>
    </row>
    <row r="6964" spans="1:23" ht="14.25" customHeight="1">
      <c r="A6964" s="2">
        <v>6963</v>
      </c>
      <c r="B6964" s="2" t="s">
        <v>9212</v>
      </c>
      <c r="C6964" s="2">
        <f>YEAR(Data!$D6964)</f>
        <v>2013</v>
      </c>
      <c r="D6964" s="7">
        <v>41472</v>
      </c>
      <c r="E6964" s="7">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c r="W6964" t="str">
        <f>TEXT(Table_1[[#This Row],[Order Date]],"mmmm")</f>
        <v>July</v>
      </c>
    </row>
    <row r="6965" spans="1:23" ht="14.25" customHeight="1">
      <c r="A6965" s="2">
        <v>6964</v>
      </c>
      <c r="B6965" s="2" t="s">
        <v>9212</v>
      </c>
      <c r="C6965" s="2">
        <f>YEAR(Data!$D6965)</f>
        <v>2013</v>
      </c>
      <c r="D6965" s="7">
        <v>41472</v>
      </c>
      <c r="E6965" s="7">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c r="W6965" t="str">
        <f>TEXT(Table_1[[#This Row],[Order Date]],"mmmm")</f>
        <v>July</v>
      </c>
    </row>
    <row r="6966" spans="1:23" ht="14.25" customHeight="1">
      <c r="A6966" s="2">
        <v>6965</v>
      </c>
      <c r="B6966" s="2" t="s">
        <v>9212</v>
      </c>
      <c r="C6966" s="2">
        <f>YEAR(Data!$D6966)</f>
        <v>2013</v>
      </c>
      <c r="D6966" s="7">
        <v>41472</v>
      </c>
      <c r="E6966" s="7">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c r="W6966" t="str">
        <f>TEXT(Table_1[[#This Row],[Order Date]],"mmmm")</f>
        <v>July</v>
      </c>
    </row>
    <row r="6967" spans="1:23" ht="14.25" customHeight="1">
      <c r="A6967" s="2">
        <v>6966</v>
      </c>
      <c r="B6967" s="2" t="s">
        <v>9212</v>
      </c>
      <c r="C6967" s="2">
        <f>YEAR(Data!$D6967)</f>
        <v>2013</v>
      </c>
      <c r="D6967" s="7">
        <v>41472</v>
      </c>
      <c r="E6967" s="7">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c r="W6967" t="str">
        <f>TEXT(Table_1[[#This Row],[Order Date]],"mmmm")</f>
        <v>July</v>
      </c>
    </row>
    <row r="6968" spans="1:23" ht="14.25" customHeight="1">
      <c r="A6968" s="2">
        <v>6967</v>
      </c>
      <c r="B6968" s="2" t="s">
        <v>9212</v>
      </c>
      <c r="C6968" s="2">
        <f>YEAR(Data!$D6968)</f>
        <v>2013</v>
      </c>
      <c r="D6968" s="7">
        <v>41472</v>
      </c>
      <c r="E6968" s="7">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c r="W6968" t="str">
        <f>TEXT(Table_1[[#This Row],[Order Date]],"mmmm")</f>
        <v>July</v>
      </c>
    </row>
    <row r="6969" spans="1:23" ht="14.25" customHeight="1">
      <c r="A6969" s="2">
        <v>6968</v>
      </c>
      <c r="B6969" s="2" t="s">
        <v>9212</v>
      </c>
      <c r="C6969" s="2">
        <f>YEAR(Data!$D6969)</f>
        <v>2013</v>
      </c>
      <c r="D6969" s="7">
        <v>41472</v>
      </c>
      <c r="E6969" s="7">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c r="W6969" t="str">
        <f>TEXT(Table_1[[#This Row],[Order Date]],"mmmm")</f>
        <v>July</v>
      </c>
    </row>
    <row r="6970" spans="1:23" ht="14.25" customHeight="1">
      <c r="A6970" s="2">
        <v>6969</v>
      </c>
      <c r="B6970" s="2" t="s">
        <v>9213</v>
      </c>
      <c r="C6970" s="2">
        <f>YEAR(Data!$D6970)</f>
        <v>2012</v>
      </c>
      <c r="D6970" s="7">
        <v>41198</v>
      </c>
      <c r="E6970" s="7">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c r="W6970" t="str">
        <f>TEXT(Table_1[[#This Row],[Order Date]],"mmmm")</f>
        <v>October</v>
      </c>
    </row>
    <row r="6971" spans="1:23" ht="14.25" customHeight="1">
      <c r="A6971" s="2">
        <v>6970</v>
      </c>
      <c r="B6971" s="2" t="s">
        <v>9214</v>
      </c>
      <c r="C6971" s="2">
        <f>YEAR(Data!$D6971)</f>
        <v>2013</v>
      </c>
      <c r="D6971" s="7">
        <v>41284</v>
      </c>
      <c r="E6971" s="7">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c r="W6971" t="str">
        <f>TEXT(Table_1[[#This Row],[Order Date]],"mmmm")</f>
        <v>January</v>
      </c>
    </row>
    <row r="6972" spans="1:23" ht="14.25" customHeight="1">
      <c r="A6972" s="2">
        <v>6971</v>
      </c>
      <c r="B6972" s="2" t="s">
        <v>9215</v>
      </c>
      <c r="C6972" s="2">
        <f>YEAR(Data!$D6972)</f>
        <v>2014</v>
      </c>
      <c r="D6972" s="7">
        <v>41902</v>
      </c>
      <c r="E6972" s="7">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c r="W6972" t="str">
        <f>TEXT(Table_1[[#This Row],[Order Date]],"mmmm")</f>
        <v>September</v>
      </c>
    </row>
    <row r="6973" spans="1:23" ht="14.25" customHeight="1">
      <c r="A6973" s="2">
        <v>6972</v>
      </c>
      <c r="B6973" s="2" t="s">
        <v>9215</v>
      </c>
      <c r="C6973" s="2">
        <f>YEAR(Data!$D6973)</f>
        <v>2014</v>
      </c>
      <c r="D6973" s="7">
        <v>41902</v>
      </c>
      <c r="E6973" s="7">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c r="W6973" t="str">
        <f>TEXT(Table_1[[#This Row],[Order Date]],"mmmm")</f>
        <v>September</v>
      </c>
    </row>
    <row r="6974" spans="1:23" ht="14.25" customHeight="1">
      <c r="A6974" s="2">
        <v>6973</v>
      </c>
      <c r="B6974" s="2" t="s">
        <v>9215</v>
      </c>
      <c r="C6974" s="2">
        <f>YEAR(Data!$D6974)</f>
        <v>2014</v>
      </c>
      <c r="D6974" s="7">
        <v>41902</v>
      </c>
      <c r="E6974" s="7">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c r="W6974" t="str">
        <f>TEXT(Table_1[[#This Row],[Order Date]],"mmmm")</f>
        <v>September</v>
      </c>
    </row>
    <row r="6975" spans="1:23" ht="14.25" customHeight="1">
      <c r="A6975" s="2">
        <v>6974</v>
      </c>
      <c r="B6975" s="2" t="s">
        <v>9215</v>
      </c>
      <c r="C6975" s="2">
        <f>YEAR(Data!$D6975)</f>
        <v>2014</v>
      </c>
      <c r="D6975" s="7">
        <v>41902</v>
      </c>
      <c r="E6975" s="7">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c r="W6975" t="str">
        <f>TEXT(Table_1[[#This Row],[Order Date]],"mmmm")</f>
        <v>September</v>
      </c>
    </row>
    <row r="6976" spans="1:23" ht="14.25" customHeight="1">
      <c r="A6976" s="2">
        <v>6975</v>
      </c>
      <c r="B6976" s="2" t="s">
        <v>9216</v>
      </c>
      <c r="C6976" s="2">
        <f>YEAR(Data!$D6976)</f>
        <v>2014</v>
      </c>
      <c r="D6976" s="7">
        <v>41898</v>
      </c>
      <c r="E6976" s="7">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c r="W6976" t="str">
        <f>TEXT(Table_1[[#This Row],[Order Date]],"mmmm")</f>
        <v>September</v>
      </c>
    </row>
    <row r="6977" spans="1:23" ht="14.25" customHeight="1">
      <c r="A6977" s="2">
        <v>6976</v>
      </c>
      <c r="B6977" s="2" t="s">
        <v>9217</v>
      </c>
      <c r="C6977" s="2">
        <f>YEAR(Data!$D6977)</f>
        <v>2012</v>
      </c>
      <c r="D6977" s="7">
        <v>41088</v>
      </c>
      <c r="E6977" s="7">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c r="W6977" t="str">
        <f>TEXT(Table_1[[#This Row],[Order Date]],"mmmm")</f>
        <v>June</v>
      </c>
    </row>
    <row r="6978" spans="1:23" ht="14.25" customHeight="1">
      <c r="A6978" s="2">
        <v>6977</v>
      </c>
      <c r="B6978" s="2" t="s">
        <v>9217</v>
      </c>
      <c r="C6978" s="2">
        <f>YEAR(Data!$D6978)</f>
        <v>2012</v>
      </c>
      <c r="D6978" s="7">
        <v>41088</v>
      </c>
      <c r="E6978" s="7">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c r="W6978" t="str">
        <f>TEXT(Table_1[[#This Row],[Order Date]],"mmmm")</f>
        <v>June</v>
      </c>
    </row>
    <row r="6979" spans="1:23" ht="14.25" customHeight="1">
      <c r="A6979" s="2">
        <v>6978</v>
      </c>
      <c r="B6979" s="2" t="s">
        <v>9218</v>
      </c>
      <c r="C6979" s="2">
        <f>YEAR(Data!$D6979)</f>
        <v>2013</v>
      </c>
      <c r="D6979" s="7">
        <v>41604</v>
      </c>
      <c r="E6979" s="7">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c r="W6979" t="str">
        <f>TEXT(Table_1[[#This Row],[Order Date]],"mmmm")</f>
        <v>November</v>
      </c>
    </row>
    <row r="6980" spans="1:23" ht="14.25" customHeight="1">
      <c r="A6980" s="2">
        <v>6979</v>
      </c>
      <c r="B6980" s="2" t="s">
        <v>9219</v>
      </c>
      <c r="C6980" s="2">
        <f>YEAR(Data!$D6980)</f>
        <v>2014</v>
      </c>
      <c r="D6980" s="7">
        <v>41969</v>
      </c>
      <c r="E6980" s="7">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c r="W6980" t="str">
        <f>TEXT(Table_1[[#This Row],[Order Date]],"mmmm")</f>
        <v>November</v>
      </c>
    </row>
    <row r="6981" spans="1:23" ht="14.25" customHeight="1">
      <c r="A6981" s="2">
        <v>6980</v>
      </c>
      <c r="B6981" s="2" t="s">
        <v>9220</v>
      </c>
      <c r="C6981" s="2">
        <f>YEAR(Data!$D6981)</f>
        <v>2014</v>
      </c>
      <c r="D6981" s="7">
        <v>41654</v>
      </c>
      <c r="E6981" s="7">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c r="W6981" t="str">
        <f>TEXT(Table_1[[#This Row],[Order Date]],"mmmm")</f>
        <v>January</v>
      </c>
    </row>
    <row r="6982" spans="1:23" ht="14.25" customHeight="1">
      <c r="A6982" s="2">
        <v>6981</v>
      </c>
      <c r="B6982" s="2" t="s">
        <v>9221</v>
      </c>
      <c r="C6982" s="2">
        <f>YEAR(Data!$D6982)</f>
        <v>2011</v>
      </c>
      <c r="D6982" s="7">
        <v>40854</v>
      </c>
      <c r="E6982" s="7">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c r="W6982" t="str">
        <f>TEXT(Table_1[[#This Row],[Order Date]],"mmmm")</f>
        <v>November</v>
      </c>
    </row>
    <row r="6983" spans="1:23" ht="14.25" customHeight="1">
      <c r="A6983" s="2">
        <v>6982</v>
      </c>
      <c r="B6983" s="2" t="s">
        <v>9221</v>
      </c>
      <c r="C6983" s="2">
        <f>YEAR(Data!$D6983)</f>
        <v>2011</v>
      </c>
      <c r="D6983" s="7">
        <v>40854</v>
      </c>
      <c r="E6983" s="7">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c r="W6983" t="str">
        <f>TEXT(Table_1[[#This Row],[Order Date]],"mmmm")</f>
        <v>November</v>
      </c>
    </row>
    <row r="6984" spans="1:23" ht="14.25" customHeight="1">
      <c r="A6984" s="2">
        <v>6983</v>
      </c>
      <c r="B6984" s="2" t="s">
        <v>9222</v>
      </c>
      <c r="C6984" s="2">
        <f>YEAR(Data!$D6984)</f>
        <v>2013</v>
      </c>
      <c r="D6984" s="7">
        <v>41519</v>
      </c>
      <c r="E6984" s="7">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c r="W6984" t="str">
        <f>TEXT(Table_1[[#This Row],[Order Date]],"mmmm")</f>
        <v>September</v>
      </c>
    </row>
    <row r="6985" spans="1:23" ht="14.25" customHeight="1">
      <c r="A6985" s="2">
        <v>6984</v>
      </c>
      <c r="B6985" s="2" t="s">
        <v>9222</v>
      </c>
      <c r="C6985" s="2">
        <f>YEAR(Data!$D6985)</f>
        <v>2013</v>
      </c>
      <c r="D6985" s="7">
        <v>41519</v>
      </c>
      <c r="E6985" s="7">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c r="W6985" t="str">
        <f>TEXT(Table_1[[#This Row],[Order Date]],"mmmm")</f>
        <v>September</v>
      </c>
    </row>
    <row r="6986" spans="1:23" ht="14.25" customHeight="1">
      <c r="A6986" s="2">
        <v>6985</v>
      </c>
      <c r="B6986" s="2" t="s">
        <v>9222</v>
      </c>
      <c r="C6986" s="2">
        <f>YEAR(Data!$D6986)</f>
        <v>2013</v>
      </c>
      <c r="D6986" s="7">
        <v>41519</v>
      </c>
      <c r="E6986" s="7">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c r="W6986" t="str">
        <f>TEXT(Table_1[[#This Row],[Order Date]],"mmmm")</f>
        <v>September</v>
      </c>
    </row>
    <row r="6987" spans="1:23" ht="14.25" customHeight="1">
      <c r="A6987" s="2">
        <v>6986</v>
      </c>
      <c r="B6987" s="2" t="s">
        <v>9222</v>
      </c>
      <c r="C6987" s="2">
        <f>YEAR(Data!$D6987)</f>
        <v>2013</v>
      </c>
      <c r="D6987" s="7">
        <v>41519</v>
      </c>
      <c r="E6987" s="7">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c r="W6987" t="str">
        <f>TEXT(Table_1[[#This Row],[Order Date]],"mmmm")</f>
        <v>September</v>
      </c>
    </row>
    <row r="6988" spans="1:23" ht="14.25" customHeight="1">
      <c r="A6988" s="2">
        <v>6987</v>
      </c>
      <c r="B6988" s="2" t="s">
        <v>9222</v>
      </c>
      <c r="C6988" s="2">
        <f>YEAR(Data!$D6988)</f>
        <v>2013</v>
      </c>
      <c r="D6988" s="7">
        <v>41519</v>
      </c>
      <c r="E6988" s="7">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c r="W6988" t="str">
        <f>TEXT(Table_1[[#This Row],[Order Date]],"mmmm")</f>
        <v>September</v>
      </c>
    </row>
    <row r="6989" spans="1:23" ht="14.25" customHeight="1">
      <c r="A6989" s="2">
        <v>6988</v>
      </c>
      <c r="B6989" s="2" t="s">
        <v>9222</v>
      </c>
      <c r="C6989" s="2">
        <f>YEAR(Data!$D6989)</f>
        <v>2013</v>
      </c>
      <c r="D6989" s="7">
        <v>41519</v>
      </c>
      <c r="E6989" s="7">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c r="W6989" t="str">
        <f>TEXT(Table_1[[#This Row],[Order Date]],"mmmm")</f>
        <v>September</v>
      </c>
    </row>
    <row r="6990" spans="1:23" ht="14.25" customHeight="1">
      <c r="A6990" s="2">
        <v>6989</v>
      </c>
      <c r="B6990" s="2" t="s">
        <v>9223</v>
      </c>
      <c r="C6990" s="2">
        <f>YEAR(Data!$D6990)</f>
        <v>2014</v>
      </c>
      <c r="D6990" s="7">
        <v>41955</v>
      </c>
      <c r="E6990" s="7">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c r="W6990" t="str">
        <f>TEXT(Table_1[[#This Row],[Order Date]],"mmmm")</f>
        <v>November</v>
      </c>
    </row>
    <row r="6991" spans="1:23" ht="14.25" customHeight="1">
      <c r="A6991" s="2">
        <v>6990</v>
      </c>
      <c r="B6991" s="2" t="s">
        <v>9224</v>
      </c>
      <c r="C6991" s="2">
        <f>YEAR(Data!$D6991)</f>
        <v>2014</v>
      </c>
      <c r="D6991" s="7">
        <v>41985</v>
      </c>
      <c r="E6991" s="7">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c r="W6991" t="str">
        <f>TEXT(Table_1[[#This Row],[Order Date]],"mmmm")</f>
        <v>December</v>
      </c>
    </row>
    <row r="6992" spans="1:23" ht="14.25" customHeight="1">
      <c r="A6992" s="2">
        <v>6991</v>
      </c>
      <c r="B6992" s="2" t="s">
        <v>9228</v>
      </c>
      <c r="C6992" s="2">
        <f>YEAR(Data!$D6992)</f>
        <v>2012</v>
      </c>
      <c r="D6992" s="7">
        <v>41221</v>
      </c>
      <c r="E6992" s="7">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c r="W6992" t="str">
        <f>TEXT(Table_1[[#This Row],[Order Date]],"mmmm")</f>
        <v>November</v>
      </c>
    </row>
    <row r="6993" spans="1:23" ht="14.25" customHeight="1">
      <c r="A6993" s="2">
        <v>6992</v>
      </c>
      <c r="B6993" s="2" t="s">
        <v>9228</v>
      </c>
      <c r="C6993" s="2">
        <f>YEAR(Data!$D6993)</f>
        <v>2012</v>
      </c>
      <c r="D6993" s="7">
        <v>41221</v>
      </c>
      <c r="E6993" s="7">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c r="W6993" t="str">
        <f>TEXT(Table_1[[#This Row],[Order Date]],"mmmm")</f>
        <v>November</v>
      </c>
    </row>
    <row r="6994" spans="1:23" ht="14.25" customHeight="1">
      <c r="A6994" s="2">
        <v>6993</v>
      </c>
      <c r="B6994" s="2" t="s">
        <v>9228</v>
      </c>
      <c r="C6994" s="2">
        <f>YEAR(Data!$D6994)</f>
        <v>2012</v>
      </c>
      <c r="D6994" s="7">
        <v>41221</v>
      </c>
      <c r="E6994" s="7">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c r="W6994" t="str">
        <f>TEXT(Table_1[[#This Row],[Order Date]],"mmmm")</f>
        <v>November</v>
      </c>
    </row>
    <row r="6995" spans="1:23" ht="14.25" customHeight="1">
      <c r="A6995" s="2">
        <v>6994</v>
      </c>
      <c r="B6995" s="2" t="s">
        <v>9228</v>
      </c>
      <c r="C6995" s="2">
        <f>YEAR(Data!$D6995)</f>
        <v>2012</v>
      </c>
      <c r="D6995" s="7">
        <v>41221</v>
      </c>
      <c r="E6995" s="7">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c r="W6995" t="str">
        <f>TEXT(Table_1[[#This Row],[Order Date]],"mmmm")</f>
        <v>November</v>
      </c>
    </row>
    <row r="6996" spans="1:23" ht="14.25" customHeight="1">
      <c r="A6996" s="2">
        <v>6995</v>
      </c>
      <c r="B6996" s="2" t="s">
        <v>9228</v>
      </c>
      <c r="C6996" s="2">
        <f>YEAR(Data!$D6996)</f>
        <v>2012</v>
      </c>
      <c r="D6996" s="7">
        <v>41221</v>
      </c>
      <c r="E6996" s="7">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c r="W6996" t="str">
        <f>TEXT(Table_1[[#This Row],[Order Date]],"mmmm")</f>
        <v>November</v>
      </c>
    </row>
    <row r="6997" spans="1:23" ht="14.25" customHeight="1">
      <c r="A6997" s="2">
        <v>6996</v>
      </c>
      <c r="B6997" s="2" t="s">
        <v>9229</v>
      </c>
      <c r="C6997" s="2">
        <f>YEAR(Data!$D6997)</f>
        <v>2012</v>
      </c>
      <c r="D6997" s="7">
        <v>41232</v>
      </c>
      <c r="E6997" s="7">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c r="W6997" t="str">
        <f>TEXT(Table_1[[#This Row],[Order Date]],"mmmm")</f>
        <v>November</v>
      </c>
    </row>
    <row r="6998" spans="1:23" ht="14.25" customHeight="1">
      <c r="A6998" s="2">
        <v>6997</v>
      </c>
      <c r="B6998" s="2" t="s">
        <v>9230</v>
      </c>
      <c r="C6998" s="2">
        <f>YEAR(Data!$D6998)</f>
        <v>2014</v>
      </c>
      <c r="D6998" s="7">
        <v>41997</v>
      </c>
      <c r="E6998" s="7">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c r="W6998" t="str">
        <f>TEXT(Table_1[[#This Row],[Order Date]],"mmmm")</f>
        <v>December</v>
      </c>
    </row>
    <row r="6999" spans="1:23" ht="14.25" customHeight="1">
      <c r="A6999" s="2">
        <v>6998</v>
      </c>
      <c r="B6999" s="2" t="s">
        <v>9230</v>
      </c>
      <c r="C6999" s="2">
        <f>YEAR(Data!$D6999)</f>
        <v>2014</v>
      </c>
      <c r="D6999" s="7">
        <v>41997</v>
      </c>
      <c r="E6999" s="7">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c r="W6999" t="str">
        <f>TEXT(Table_1[[#This Row],[Order Date]],"mmmm")</f>
        <v>December</v>
      </c>
    </row>
    <row r="7000" spans="1:23" ht="14.25" customHeight="1">
      <c r="A7000" s="2">
        <v>6999</v>
      </c>
      <c r="B7000" s="2" t="s">
        <v>9231</v>
      </c>
      <c r="C7000" s="2">
        <f>YEAR(Data!$D7000)</f>
        <v>2013</v>
      </c>
      <c r="D7000" s="7">
        <v>41534</v>
      </c>
      <c r="E7000" s="7">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c r="W7000" t="str">
        <f>TEXT(Table_1[[#This Row],[Order Date]],"mmmm")</f>
        <v>September</v>
      </c>
    </row>
    <row r="7001" spans="1:23" ht="14.25" customHeight="1">
      <c r="A7001" s="2">
        <v>7000</v>
      </c>
      <c r="B7001" s="2" t="s">
        <v>9232</v>
      </c>
      <c r="C7001" s="2">
        <f>YEAR(Data!$D7001)</f>
        <v>2014</v>
      </c>
      <c r="D7001" s="7">
        <v>41786</v>
      </c>
      <c r="E7001" s="7">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c r="W7001" t="str">
        <f>TEXT(Table_1[[#This Row],[Order Date]],"mmmm")</f>
        <v>May</v>
      </c>
    </row>
    <row r="7002" spans="1:23" ht="14.25" customHeight="1">
      <c r="A7002" s="2">
        <v>7001</v>
      </c>
      <c r="B7002" s="2" t="s">
        <v>9232</v>
      </c>
      <c r="C7002" s="2">
        <f>YEAR(Data!$D7002)</f>
        <v>2014</v>
      </c>
      <c r="D7002" s="7">
        <v>41786</v>
      </c>
      <c r="E7002" s="7">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c r="W7002" t="str">
        <f>TEXT(Table_1[[#This Row],[Order Date]],"mmmm")</f>
        <v>May</v>
      </c>
    </row>
    <row r="7003" spans="1:23" ht="14.25" customHeight="1">
      <c r="A7003" s="2">
        <v>7002</v>
      </c>
      <c r="B7003" s="2" t="s">
        <v>9233</v>
      </c>
      <c r="C7003" s="2">
        <f>YEAR(Data!$D7003)</f>
        <v>2012</v>
      </c>
      <c r="D7003" s="7">
        <v>40998</v>
      </c>
      <c r="E7003" s="7">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c r="W7003" t="str">
        <f>TEXT(Table_1[[#This Row],[Order Date]],"mmmm")</f>
        <v>March</v>
      </c>
    </row>
    <row r="7004" spans="1:23" ht="14.25" customHeight="1">
      <c r="A7004" s="2">
        <v>7003</v>
      </c>
      <c r="B7004" s="2" t="s">
        <v>9235</v>
      </c>
      <c r="C7004" s="2">
        <f>YEAR(Data!$D7004)</f>
        <v>2011</v>
      </c>
      <c r="D7004" s="7">
        <v>40774</v>
      </c>
      <c r="E7004" s="7">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c r="W7004" t="str">
        <f>TEXT(Table_1[[#This Row],[Order Date]],"mmmm")</f>
        <v>August</v>
      </c>
    </row>
    <row r="7005" spans="1:23" ht="14.25" customHeight="1">
      <c r="A7005" s="2">
        <v>7004</v>
      </c>
      <c r="B7005" s="2" t="s">
        <v>9235</v>
      </c>
      <c r="C7005" s="2">
        <f>YEAR(Data!$D7005)</f>
        <v>2011</v>
      </c>
      <c r="D7005" s="7">
        <v>40774</v>
      </c>
      <c r="E7005" s="7">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c r="W7005" t="str">
        <f>TEXT(Table_1[[#This Row],[Order Date]],"mmmm")</f>
        <v>August</v>
      </c>
    </row>
    <row r="7006" spans="1:23" ht="14.25" customHeight="1">
      <c r="A7006" s="2">
        <v>7005</v>
      </c>
      <c r="B7006" s="2" t="s">
        <v>9236</v>
      </c>
      <c r="C7006" s="2">
        <f>YEAR(Data!$D7006)</f>
        <v>2011</v>
      </c>
      <c r="D7006" s="7">
        <v>40900</v>
      </c>
      <c r="E7006" s="7">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c r="W7006" t="str">
        <f>TEXT(Table_1[[#This Row],[Order Date]],"mmmm")</f>
        <v>December</v>
      </c>
    </row>
    <row r="7007" spans="1:23" ht="14.25" customHeight="1">
      <c r="A7007" s="2">
        <v>7006</v>
      </c>
      <c r="B7007" s="2" t="s">
        <v>9237</v>
      </c>
      <c r="C7007" s="2">
        <f>YEAR(Data!$D7007)</f>
        <v>2012</v>
      </c>
      <c r="D7007" s="7">
        <v>41214</v>
      </c>
      <c r="E7007" s="7">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c r="W7007" t="str">
        <f>TEXT(Table_1[[#This Row],[Order Date]],"mmmm")</f>
        <v>November</v>
      </c>
    </row>
    <row r="7008" spans="1:23" ht="14.25" customHeight="1">
      <c r="A7008" s="2">
        <v>7007</v>
      </c>
      <c r="B7008" s="2" t="s">
        <v>9238</v>
      </c>
      <c r="C7008" s="2">
        <f>YEAR(Data!$D7008)</f>
        <v>2011</v>
      </c>
      <c r="D7008" s="7">
        <v>40892</v>
      </c>
      <c r="E7008" s="7">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c r="W7008" t="str">
        <f>TEXT(Table_1[[#This Row],[Order Date]],"mmmm")</f>
        <v>December</v>
      </c>
    </row>
    <row r="7009" spans="1:23" ht="14.25" customHeight="1">
      <c r="A7009" s="2">
        <v>7008</v>
      </c>
      <c r="B7009" s="2" t="s">
        <v>9239</v>
      </c>
      <c r="C7009" s="2">
        <f>YEAR(Data!$D7009)</f>
        <v>2012</v>
      </c>
      <c r="D7009" s="7">
        <v>41142</v>
      </c>
      <c r="E7009" s="7">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c r="W7009" t="str">
        <f>TEXT(Table_1[[#This Row],[Order Date]],"mmmm")</f>
        <v>August</v>
      </c>
    </row>
    <row r="7010" spans="1:23" ht="14.25" customHeight="1">
      <c r="A7010" s="2">
        <v>7009</v>
      </c>
      <c r="B7010" s="2" t="s">
        <v>9239</v>
      </c>
      <c r="C7010" s="2">
        <f>YEAR(Data!$D7010)</f>
        <v>2012</v>
      </c>
      <c r="D7010" s="7">
        <v>41142</v>
      </c>
      <c r="E7010" s="7">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c r="W7010" t="str">
        <f>TEXT(Table_1[[#This Row],[Order Date]],"mmmm")</f>
        <v>August</v>
      </c>
    </row>
    <row r="7011" spans="1:23" ht="14.25" customHeight="1">
      <c r="A7011" s="2">
        <v>7010</v>
      </c>
      <c r="B7011" s="2" t="s">
        <v>9239</v>
      </c>
      <c r="C7011" s="2">
        <f>YEAR(Data!$D7011)</f>
        <v>2012</v>
      </c>
      <c r="D7011" s="7">
        <v>41142</v>
      </c>
      <c r="E7011" s="7">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c r="W7011" t="str">
        <f>TEXT(Table_1[[#This Row],[Order Date]],"mmmm")</f>
        <v>August</v>
      </c>
    </row>
    <row r="7012" spans="1:23" ht="14.25" customHeight="1">
      <c r="A7012" s="2">
        <v>7011</v>
      </c>
      <c r="B7012" s="2" t="s">
        <v>9240</v>
      </c>
      <c r="C7012" s="2">
        <f>YEAR(Data!$D7012)</f>
        <v>2011</v>
      </c>
      <c r="D7012" s="7">
        <v>40686</v>
      </c>
      <c r="E7012" s="7">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c r="W7012" t="str">
        <f>TEXT(Table_1[[#This Row],[Order Date]],"mmmm")</f>
        <v>May</v>
      </c>
    </row>
    <row r="7013" spans="1:23" ht="14.25" customHeight="1">
      <c r="A7013" s="2">
        <v>7012</v>
      </c>
      <c r="B7013" s="2" t="s">
        <v>9240</v>
      </c>
      <c r="C7013" s="2">
        <f>YEAR(Data!$D7013)</f>
        <v>2011</v>
      </c>
      <c r="D7013" s="7">
        <v>40686</v>
      </c>
      <c r="E7013" s="7">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c r="W7013" t="str">
        <f>TEXT(Table_1[[#This Row],[Order Date]],"mmmm")</f>
        <v>May</v>
      </c>
    </row>
    <row r="7014" spans="1:23" ht="14.25" customHeight="1">
      <c r="A7014" s="2">
        <v>7013</v>
      </c>
      <c r="B7014" s="2" t="s">
        <v>9240</v>
      </c>
      <c r="C7014" s="2">
        <f>YEAR(Data!$D7014)</f>
        <v>2011</v>
      </c>
      <c r="D7014" s="7">
        <v>40686</v>
      </c>
      <c r="E7014" s="7">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c r="W7014" t="str">
        <f>TEXT(Table_1[[#This Row],[Order Date]],"mmmm")</f>
        <v>May</v>
      </c>
    </row>
    <row r="7015" spans="1:23" ht="14.25" customHeight="1">
      <c r="A7015" s="2">
        <v>7014</v>
      </c>
      <c r="B7015" s="2" t="s">
        <v>9241</v>
      </c>
      <c r="C7015" s="2">
        <f>YEAR(Data!$D7015)</f>
        <v>2014</v>
      </c>
      <c r="D7015" s="7">
        <v>41983</v>
      </c>
      <c r="E7015" s="7">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c r="W7015" t="str">
        <f>TEXT(Table_1[[#This Row],[Order Date]],"mmmm")</f>
        <v>December</v>
      </c>
    </row>
    <row r="7016" spans="1:23" ht="14.25" customHeight="1">
      <c r="A7016" s="2">
        <v>7015</v>
      </c>
      <c r="B7016" s="2" t="s">
        <v>9242</v>
      </c>
      <c r="C7016" s="2">
        <f>YEAR(Data!$D7016)</f>
        <v>2011</v>
      </c>
      <c r="D7016" s="7">
        <v>40613</v>
      </c>
      <c r="E7016" s="7">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c r="W7016" t="str">
        <f>TEXT(Table_1[[#This Row],[Order Date]],"mmmm")</f>
        <v>March</v>
      </c>
    </row>
    <row r="7017" spans="1:23" ht="14.25" customHeight="1">
      <c r="A7017" s="2">
        <v>7016</v>
      </c>
      <c r="B7017" s="2" t="s">
        <v>9242</v>
      </c>
      <c r="C7017" s="2">
        <f>YEAR(Data!$D7017)</f>
        <v>2011</v>
      </c>
      <c r="D7017" s="7">
        <v>40613</v>
      </c>
      <c r="E7017" s="7">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c r="W7017" t="str">
        <f>TEXT(Table_1[[#This Row],[Order Date]],"mmmm")</f>
        <v>March</v>
      </c>
    </row>
    <row r="7018" spans="1:23" ht="14.25" customHeight="1">
      <c r="A7018" s="2">
        <v>7017</v>
      </c>
      <c r="B7018" s="2" t="s">
        <v>9242</v>
      </c>
      <c r="C7018" s="2">
        <f>YEAR(Data!$D7018)</f>
        <v>2011</v>
      </c>
      <c r="D7018" s="7">
        <v>40613</v>
      </c>
      <c r="E7018" s="7">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c r="W7018" t="str">
        <f>TEXT(Table_1[[#This Row],[Order Date]],"mmmm")</f>
        <v>March</v>
      </c>
    </row>
    <row r="7019" spans="1:23" ht="14.25" customHeight="1">
      <c r="A7019" s="2">
        <v>7018</v>
      </c>
      <c r="B7019" s="2" t="s">
        <v>9242</v>
      </c>
      <c r="C7019" s="2">
        <f>YEAR(Data!$D7019)</f>
        <v>2011</v>
      </c>
      <c r="D7019" s="7">
        <v>40613</v>
      </c>
      <c r="E7019" s="7">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c r="W7019" t="str">
        <f>TEXT(Table_1[[#This Row],[Order Date]],"mmmm")</f>
        <v>March</v>
      </c>
    </row>
    <row r="7020" spans="1:23" ht="14.25" customHeight="1">
      <c r="A7020" s="2">
        <v>7019</v>
      </c>
      <c r="B7020" s="2" t="s">
        <v>9243</v>
      </c>
      <c r="C7020" s="2">
        <f>YEAR(Data!$D7020)</f>
        <v>2013</v>
      </c>
      <c r="D7020" s="7">
        <v>41449</v>
      </c>
      <c r="E7020" s="7">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c r="W7020" t="str">
        <f>TEXT(Table_1[[#This Row],[Order Date]],"mmmm")</f>
        <v>June</v>
      </c>
    </row>
    <row r="7021" spans="1:23" ht="14.25" customHeight="1">
      <c r="A7021" s="2">
        <v>7020</v>
      </c>
      <c r="B7021" s="2" t="s">
        <v>9244</v>
      </c>
      <c r="C7021" s="2">
        <f>YEAR(Data!$D7021)</f>
        <v>2011</v>
      </c>
      <c r="D7021" s="7">
        <v>40778</v>
      </c>
      <c r="E7021" s="7">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c r="W7021" t="str">
        <f>TEXT(Table_1[[#This Row],[Order Date]],"mmmm")</f>
        <v>August</v>
      </c>
    </row>
    <row r="7022" spans="1:23" ht="14.25" customHeight="1">
      <c r="A7022" s="2">
        <v>7021</v>
      </c>
      <c r="B7022" s="2" t="s">
        <v>9244</v>
      </c>
      <c r="C7022" s="2">
        <f>YEAR(Data!$D7022)</f>
        <v>2011</v>
      </c>
      <c r="D7022" s="7">
        <v>40778</v>
      </c>
      <c r="E7022" s="7">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c r="W7022" t="str">
        <f>TEXT(Table_1[[#This Row],[Order Date]],"mmmm")</f>
        <v>August</v>
      </c>
    </row>
    <row r="7023" spans="1:23" ht="14.25" customHeight="1">
      <c r="A7023" s="2">
        <v>7022</v>
      </c>
      <c r="B7023" s="2" t="s">
        <v>9244</v>
      </c>
      <c r="C7023" s="2">
        <f>YEAR(Data!$D7023)</f>
        <v>2011</v>
      </c>
      <c r="D7023" s="7">
        <v>40778</v>
      </c>
      <c r="E7023" s="7">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c r="W7023" t="str">
        <f>TEXT(Table_1[[#This Row],[Order Date]],"mmmm")</f>
        <v>August</v>
      </c>
    </row>
    <row r="7024" spans="1:23" ht="14.25" customHeight="1">
      <c r="A7024" s="2">
        <v>7023</v>
      </c>
      <c r="B7024" s="2" t="s">
        <v>9244</v>
      </c>
      <c r="C7024" s="2">
        <f>YEAR(Data!$D7024)</f>
        <v>2011</v>
      </c>
      <c r="D7024" s="7">
        <v>40778</v>
      </c>
      <c r="E7024" s="7">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c r="W7024" t="str">
        <f>TEXT(Table_1[[#This Row],[Order Date]],"mmmm")</f>
        <v>August</v>
      </c>
    </row>
    <row r="7025" spans="1:23" ht="14.25" customHeight="1">
      <c r="A7025" s="2">
        <v>7024</v>
      </c>
      <c r="B7025" s="2" t="s">
        <v>9244</v>
      </c>
      <c r="C7025" s="2">
        <f>YEAR(Data!$D7025)</f>
        <v>2011</v>
      </c>
      <c r="D7025" s="7">
        <v>40778</v>
      </c>
      <c r="E7025" s="7">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c r="W7025" t="str">
        <f>TEXT(Table_1[[#This Row],[Order Date]],"mmmm")</f>
        <v>August</v>
      </c>
    </row>
    <row r="7026" spans="1:23" ht="14.25" customHeight="1">
      <c r="A7026" s="2">
        <v>7025</v>
      </c>
      <c r="B7026" s="2" t="s">
        <v>9244</v>
      </c>
      <c r="C7026" s="2">
        <f>YEAR(Data!$D7026)</f>
        <v>2011</v>
      </c>
      <c r="D7026" s="7">
        <v>40778</v>
      </c>
      <c r="E7026" s="7">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c r="W7026" t="str">
        <f>TEXT(Table_1[[#This Row],[Order Date]],"mmmm")</f>
        <v>August</v>
      </c>
    </row>
    <row r="7027" spans="1:23" ht="14.25" customHeight="1">
      <c r="A7027" s="2">
        <v>7026</v>
      </c>
      <c r="B7027" s="2" t="s">
        <v>9247</v>
      </c>
      <c r="C7027" s="2">
        <f>YEAR(Data!$D7027)</f>
        <v>2014</v>
      </c>
      <c r="D7027" s="7">
        <v>41677</v>
      </c>
      <c r="E7027" s="7">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c r="W7027" t="str">
        <f>TEXT(Table_1[[#This Row],[Order Date]],"mmmm")</f>
        <v>February</v>
      </c>
    </row>
    <row r="7028" spans="1:23" ht="14.25" customHeight="1">
      <c r="A7028" s="2">
        <v>7027</v>
      </c>
      <c r="B7028" s="2" t="s">
        <v>9247</v>
      </c>
      <c r="C7028" s="2">
        <f>YEAR(Data!$D7028)</f>
        <v>2014</v>
      </c>
      <c r="D7028" s="7">
        <v>41677</v>
      </c>
      <c r="E7028" s="7">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c r="W7028" t="str">
        <f>TEXT(Table_1[[#This Row],[Order Date]],"mmmm")</f>
        <v>February</v>
      </c>
    </row>
    <row r="7029" spans="1:23" ht="14.25" customHeight="1">
      <c r="A7029" s="2">
        <v>7028</v>
      </c>
      <c r="B7029" s="2" t="s">
        <v>9248</v>
      </c>
      <c r="C7029" s="2">
        <f>YEAR(Data!$D7029)</f>
        <v>2014</v>
      </c>
      <c r="D7029" s="7">
        <v>41669</v>
      </c>
      <c r="E7029" s="7">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c r="W7029" t="str">
        <f>TEXT(Table_1[[#This Row],[Order Date]],"mmmm")</f>
        <v>January</v>
      </c>
    </row>
    <row r="7030" spans="1:23" ht="14.25" customHeight="1">
      <c r="A7030" s="2">
        <v>7029</v>
      </c>
      <c r="B7030" s="2" t="s">
        <v>9249</v>
      </c>
      <c r="C7030" s="2">
        <f>YEAR(Data!$D7030)</f>
        <v>2013</v>
      </c>
      <c r="D7030" s="7">
        <v>41629</v>
      </c>
      <c r="E7030" s="7">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c r="W7030" t="str">
        <f>TEXT(Table_1[[#This Row],[Order Date]],"mmmm")</f>
        <v>December</v>
      </c>
    </row>
    <row r="7031" spans="1:23" ht="14.25" customHeight="1">
      <c r="A7031" s="2">
        <v>7030</v>
      </c>
      <c r="B7031" s="2" t="s">
        <v>9250</v>
      </c>
      <c r="C7031" s="2">
        <f>YEAR(Data!$D7031)</f>
        <v>2013</v>
      </c>
      <c r="D7031" s="7">
        <v>41590</v>
      </c>
      <c r="E7031" s="7">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c r="W7031" t="str">
        <f>TEXT(Table_1[[#This Row],[Order Date]],"mmmm")</f>
        <v>November</v>
      </c>
    </row>
    <row r="7032" spans="1:23" ht="14.25" customHeight="1">
      <c r="A7032" s="2">
        <v>7031</v>
      </c>
      <c r="B7032" s="2" t="s">
        <v>9250</v>
      </c>
      <c r="C7032" s="2">
        <f>YEAR(Data!$D7032)</f>
        <v>2013</v>
      </c>
      <c r="D7032" s="7">
        <v>41590</v>
      </c>
      <c r="E7032" s="7">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c r="W7032" t="str">
        <f>TEXT(Table_1[[#This Row],[Order Date]],"mmmm")</f>
        <v>November</v>
      </c>
    </row>
    <row r="7033" spans="1:23" ht="14.25" customHeight="1">
      <c r="A7033" s="2">
        <v>7032</v>
      </c>
      <c r="B7033" s="2" t="s">
        <v>9250</v>
      </c>
      <c r="C7033" s="2">
        <f>YEAR(Data!$D7033)</f>
        <v>2013</v>
      </c>
      <c r="D7033" s="7">
        <v>41590</v>
      </c>
      <c r="E7033" s="7">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c r="W7033" t="str">
        <f>TEXT(Table_1[[#This Row],[Order Date]],"mmmm")</f>
        <v>November</v>
      </c>
    </row>
    <row r="7034" spans="1:23" ht="14.25" customHeight="1">
      <c r="A7034" s="2">
        <v>7033</v>
      </c>
      <c r="B7034" s="2" t="s">
        <v>9250</v>
      </c>
      <c r="C7034" s="2">
        <f>YEAR(Data!$D7034)</f>
        <v>2013</v>
      </c>
      <c r="D7034" s="7">
        <v>41590</v>
      </c>
      <c r="E7034" s="7">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c r="W7034" t="str">
        <f>TEXT(Table_1[[#This Row],[Order Date]],"mmmm")</f>
        <v>November</v>
      </c>
    </row>
    <row r="7035" spans="1:23" ht="14.25" customHeight="1">
      <c r="A7035" s="2">
        <v>7034</v>
      </c>
      <c r="B7035" s="2" t="s">
        <v>9250</v>
      </c>
      <c r="C7035" s="2">
        <f>YEAR(Data!$D7035)</f>
        <v>2013</v>
      </c>
      <c r="D7035" s="7">
        <v>41590</v>
      </c>
      <c r="E7035" s="7">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c r="W7035" t="str">
        <f>TEXT(Table_1[[#This Row],[Order Date]],"mmmm")</f>
        <v>November</v>
      </c>
    </row>
    <row r="7036" spans="1:23" ht="14.25" customHeight="1">
      <c r="A7036" s="2">
        <v>7035</v>
      </c>
      <c r="B7036" s="2" t="s">
        <v>9250</v>
      </c>
      <c r="C7036" s="2">
        <f>YEAR(Data!$D7036)</f>
        <v>2013</v>
      </c>
      <c r="D7036" s="7">
        <v>41590</v>
      </c>
      <c r="E7036" s="7">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c r="W7036" t="str">
        <f>TEXT(Table_1[[#This Row],[Order Date]],"mmmm")</f>
        <v>November</v>
      </c>
    </row>
    <row r="7037" spans="1:23" ht="14.25" customHeight="1">
      <c r="A7037" s="2">
        <v>7036</v>
      </c>
      <c r="B7037" s="2" t="s">
        <v>9251</v>
      </c>
      <c r="C7037" s="2">
        <f>YEAR(Data!$D7037)</f>
        <v>2014</v>
      </c>
      <c r="D7037" s="7">
        <v>41953</v>
      </c>
      <c r="E7037" s="7">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c r="W7037" t="str">
        <f>TEXT(Table_1[[#This Row],[Order Date]],"mmmm")</f>
        <v>November</v>
      </c>
    </row>
    <row r="7038" spans="1:23" ht="14.25" customHeight="1">
      <c r="A7038" s="2">
        <v>7037</v>
      </c>
      <c r="B7038" s="2" t="s">
        <v>9252</v>
      </c>
      <c r="C7038" s="2">
        <f>YEAR(Data!$D7038)</f>
        <v>2011</v>
      </c>
      <c r="D7038" s="7">
        <v>40665</v>
      </c>
      <c r="E7038" s="7">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c r="W7038" t="str">
        <f>TEXT(Table_1[[#This Row],[Order Date]],"mmmm")</f>
        <v>May</v>
      </c>
    </row>
    <row r="7039" spans="1:23" ht="14.25" customHeight="1">
      <c r="A7039" s="2">
        <v>7038</v>
      </c>
      <c r="B7039" s="2" t="s">
        <v>9253</v>
      </c>
      <c r="C7039" s="2">
        <f>YEAR(Data!$D7039)</f>
        <v>2014</v>
      </c>
      <c r="D7039" s="7">
        <v>41905</v>
      </c>
      <c r="E7039" s="7">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c r="W7039" t="str">
        <f>TEXT(Table_1[[#This Row],[Order Date]],"mmmm")</f>
        <v>September</v>
      </c>
    </row>
    <row r="7040" spans="1:23" ht="14.25" customHeight="1">
      <c r="A7040" s="2">
        <v>7039</v>
      </c>
      <c r="B7040" s="2" t="s">
        <v>9253</v>
      </c>
      <c r="C7040" s="2">
        <f>YEAR(Data!$D7040)</f>
        <v>2014</v>
      </c>
      <c r="D7040" s="7">
        <v>41905</v>
      </c>
      <c r="E7040" s="7">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c r="W7040" t="str">
        <f>TEXT(Table_1[[#This Row],[Order Date]],"mmmm")</f>
        <v>September</v>
      </c>
    </row>
    <row r="7041" spans="1:23" ht="14.25" customHeight="1">
      <c r="A7041" s="2">
        <v>7040</v>
      </c>
      <c r="B7041" s="2" t="s">
        <v>9256</v>
      </c>
      <c r="C7041" s="2">
        <f>YEAR(Data!$D7041)</f>
        <v>2014</v>
      </c>
      <c r="D7041" s="7">
        <v>41991</v>
      </c>
      <c r="E7041" s="7">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c r="W7041" t="str">
        <f>TEXT(Table_1[[#This Row],[Order Date]],"mmmm")</f>
        <v>December</v>
      </c>
    </row>
    <row r="7042" spans="1:23" ht="14.25" customHeight="1">
      <c r="A7042" s="2">
        <v>7041</v>
      </c>
      <c r="B7042" s="2" t="s">
        <v>9256</v>
      </c>
      <c r="C7042" s="2">
        <f>YEAR(Data!$D7042)</f>
        <v>2014</v>
      </c>
      <c r="D7042" s="7">
        <v>41991</v>
      </c>
      <c r="E7042" s="7">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c r="W7042" t="str">
        <f>TEXT(Table_1[[#This Row],[Order Date]],"mmmm")</f>
        <v>December</v>
      </c>
    </row>
    <row r="7043" spans="1:23" ht="14.25" customHeight="1">
      <c r="A7043" s="2">
        <v>7042</v>
      </c>
      <c r="B7043" s="2" t="s">
        <v>9256</v>
      </c>
      <c r="C7043" s="2">
        <f>YEAR(Data!$D7043)</f>
        <v>2014</v>
      </c>
      <c r="D7043" s="7">
        <v>41991</v>
      </c>
      <c r="E7043" s="7">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c r="W7043" t="str">
        <f>TEXT(Table_1[[#This Row],[Order Date]],"mmmm")</f>
        <v>December</v>
      </c>
    </row>
    <row r="7044" spans="1:23" ht="14.25" customHeight="1">
      <c r="A7044" s="2">
        <v>7043</v>
      </c>
      <c r="B7044" s="2" t="s">
        <v>9257</v>
      </c>
      <c r="C7044" s="2">
        <f>YEAR(Data!$D7044)</f>
        <v>2014</v>
      </c>
      <c r="D7044" s="7">
        <v>41839</v>
      </c>
      <c r="E7044" s="7">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c r="W7044" t="str">
        <f>TEXT(Table_1[[#This Row],[Order Date]],"mmmm")</f>
        <v>July</v>
      </c>
    </row>
    <row r="7045" spans="1:23" ht="14.25" customHeight="1">
      <c r="A7045" s="2">
        <v>7044</v>
      </c>
      <c r="B7045" s="2" t="s">
        <v>9257</v>
      </c>
      <c r="C7045" s="2">
        <f>YEAR(Data!$D7045)</f>
        <v>2014</v>
      </c>
      <c r="D7045" s="7">
        <v>41839</v>
      </c>
      <c r="E7045" s="7">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c r="W7045" t="str">
        <f>TEXT(Table_1[[#This Row],[Order Date]],"mmmm")</f>
        <v>July</v>
      </c>
    </row>
    <row r="7046" spans="1:23" ht="14.25" customHeight="1">
      <c r="A7046" s="2">
        <v>7045</v>
      </c>
      <c r="B7046" s="2" t="s">
        <v>9257</v>
      </c>
      <c r="C7046" s="2">
        <f>YEAR(Data!$D7046)</f>
        <v>2014</v>
      </c>
      <c r="D7046" s="7">
        <v>41839</v>
      </c>
      <c r="E7046" s="7">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c r="W7046" t="str">
        <f>TEXT(Table_1[[#This Row],[Order Date]],"mmmm")</f>
        <v>July</v>
      </c>
    </row>
    <row r="7047" spans="1:23" ht="14.25" customHeight="1">
      <c r="A7047" s="2">
        <v>7046</v>
      </c>
      <c r="B7047" s="2" t="s">
        <v>9258</v>
      </c>
      <c r="C7047" s="2">
        <f>YEAR(Data!$D7047)</f>
        <v>2013</v>
      </c>
      <c r="D7047" s="7">
        <v>41582</v>
      </c>
      <c r="E7047" s="7">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c r="W7047" t="str">
        <f>TEXT(Table_1[[#This Row],[Order Date]],"mmmm")</f>
        <v>November</v>
      </c>
    </row>
    <row r="7048" spans="1:23" ht="14.25" customHeight="1">
      <c r="A7048" s="2">
        <v>7047</v>
      </c>
      <c r="B7048" s="2" t="s">
        <v>9259</v>
      </c>
      <c r="C7048" s="2">
        <f>YEAR(Data!$D7048)</f>
        <v>2011</v>
      </c>
      <c r="D7048" s="7">
        <v>40641</v>
      </c>
      <c r="E7048" s="7">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c r="W7048" t="str">
        <f>TEXT(Table_1[[#This Row],[Order Date]],"mmmm")</f>
        <v>April</v>
      </c>
    </row>
    <row r="7049" spans="1:23" ht="14.25" customHeight="1">
      <c r="A7049" s="2">
        <v>7048</v>
      </c>
      <c r="B7049" s="2" t="s">
        <v>9259</v>
      </c>
      <c r="C7049" s="2">
        <f>YEAR(Data!$D7049)</f>
        <v>2011</v>
      </c>
      <c r="D7049" s="7">
        <v>40641</v>
      </c>
      <c r="E7049" s="7">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c r="W7049" t="str">
        <f>TEXT(Table_1[[#This Row],[Order Date]],"mmmm")</f>
        <v>April</v>
      </c>
    </row>
    <row r="7050" spans="1:23" ht="14.25" customHeight="1">
      <c r="A7050" s="2">
        <v>7049</v>
      </c>
      <c r="B7050" s="2" t="s">
        <v>9260</v>
      </c>
      <c r="C7050" s="2">
        <f>YEAR(Data!$D7050)</f>
        <v>2013</v>
      </c>
      <c r="D7050" s="7">
        <v>41501</v>
      </c>
      <c r="E7050" s="7">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c r="W7050" t="str">
        <f>TEXT(Table_1[[#This Row],[Order Date]],"mmmm")</f>
        <v>August</v>
      </c>
    </row>
    <row r="7051" spans="1:23" ht="14.25" customHeight="1">
      <c r="A7051" s="2">
        <v>7050</v>
      </c>
      <c r="B7051" s="2" t="s">
        <v>9261</v>
      </c>
      <c r="C7051" s="2">
        <f>YEAR(Data!$D7051)</f>
        <v>2011</v>
      </c>
      <c r="D7051" s="7">
        <v>40811</v>
      </c>
      <c r="E7051" s="7">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c r="W7051" t="str">
        <f>TEXT(Table_1[[#This Row],[Order Date]],"mmmm")</f>
        <v>September</v>
      </c>
    </row>
    <row r="7052" spans="1:23" ht="14.25" customHeight="1">
      <c r="A7052" s="2">
        <v>7051</v>
      </c>
      <c r="B7052" s="2" t="s">
        <v>9262</v>
      </c>
      <c r="C7052" s="2">
        <f>YEAR(Data!$D7052)</f>
        <v>2013</v>
      </c>
      <c r="D7052" s="7">
        <v>41620</v>
      </c>
      <c r="E7052" s="7">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c r="W7052" t="str">
        <f>TEXT(Table_1[[#This Row],[Order Date]],"mmmm")</f>
        <v>December</v>
      </c>
    </row>
    <row r="7053" spans="1:23" ht="14.25" customHeight="1">
      <c r="A7053" s="2">
        <v>7052</v>
      </c>
      <c r="B7053" s="2" t="s">
        <v>9262</v>
      </c>
      <c r="C7053" s="2">
        <f>YEAR(Data!$D7053)</f>
        <v>2013</v>
      </c>
      <c r="D7053" s="7">
        <v>41620</v>
      </c>
      <c r="E7053" s="7">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c r="W7053" t="str">
        <f>TEXT(Table_1[[#This Row],[Order Date]],"mmmm")</f>
        <v>December</v>
      </c>
    </row>
    <row r="7054" spans="1:23" ht="14.25" customHeight="1">
      <c r="A7054" s="2">
        <v>7053</v>
      </c>
      <c r="B7054" s="2" t="s">
        <v>9262</v>
      </c>
      <c r="C7054" s="2">
        <f>YEAR(Data!$D7054)</f>
        <v>2013</v>
      </c>
      <c r="D7054" s="7">
        <v>41620</v>
      </c>
      <c r="E7054" s="7">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c r="W7054" t="str">
        <f>TEXT(Table_1[[#This Row],[Order Date]],"mmmm")</f>
        <v>December</v>
      </c>
    </row>
    <row r="7055" spans="1:23" ht="14.25" customHeight="1">
      <c r="A7055" s="2">
        <v>7054</v>
      </c>
      <c r="B7055" s="2" t="s">
        <v>9262</v>
      </c>
      <c r="C7055" s="2">
        <f>YEAR(Data!$D7055)</f>
        <v>2013</v>
      </c>
      <c r="D7055" s="7">
        <v>41620</v>
      </c>
      <c r="E7055" s="7">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c r="W7055" t="str">
        <f>TEXT(Table_1[[#This Row],[Order Date]],"mmmm")</f>
        <v>December</v>
      </c>
    </row>
    <row r="7056" spans="1:23" ht="14.25" customHeight="1">
      <c r="A7056" s="2">
        <v>7055</v>
      </c>
      <c r="B7056" s="2" t="s">
        <v>9262</v>
      </c>
      <c r="C7056" s="2">
        <f>YEAR(Data!$D7056)</f>
        <v>2013</v>
      </c>
      <c r="D7056" s="7">
        <v>41620</v>
      </c>
      <c r="E7056" s="7">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c r="W7056" t="str">
        <f>TEXT(Table_1[[#This Row],[Order Date]],"mmmm")</f>
        <v>December</v>
      </c>
    </row>
    <row r="7057" spans="1:23" ht="14.25" customHeight="1">
      <c r="A7057" s="2">
        <v>7056</v>
      </c>
      <c r="B7057" s="2" t="s">
        <v>9262</v>
      </c>
      <c r="C7057" s="2">
        <f>YEAR(Data!$D7057)</f>
        <v>2013</v>
      </c>
      <c r="D7057" s="7">
        <v>41620</v>
      </c>
      <c r="E7057" s="7">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c r="W7057" t="str">
        <f>TEXT(Table_1[[#This Row],[Order Date]],"mmmm")</f>
        <v>December</v>
      </c>
    </row>
    <row r="7058" spans="1:23" ht="14.25" customHeight="1">
      <c r="A7058" s="2">
        <v>7057</v>
      </c>
      <c r="B7058" s="2" t="s">
        <v>9262</v>
      </c>
      <c r="C7058" s="2">
        <f>YEAR(Data!$D7058)</f>
        <v>2013</v>
      </c>
      <c r="D7058" s="7">
        <v>41620</v>
      </c>
      <c r="E7058" s="7">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c r="W7058" t="str">
        <f>TEXT(Table_1[[#This Row],[Order Date]],"mmmm")</f>
        <v>December</v>
      </c>
    </row>
    <row r="7059" spans="1:23" ht="14.25" customHeight="1">
      <c r="A7059" s="2">
        <v>7058</v>
      </c>
      <c r="B7059" s="2" t="s">
        <v>9262</v>
      </c>
      <c r="C7059" s="2">
        <f>YEAR(Data!$D7059)</f>
        <v>2013</v>
      </c>
      <c r="D7059" s="7">
        <v>41620</v>
      </c>
      <c r="E7059" s="7">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c r="W7059" t="str">
        <f>TEXT(Table_1[[#This Row],[Order Date]],"mmmm")</f>
        <v>December</v>
      </c>
    </row>
    <row r="7060" spans="1:23" ht="14.25" customHeight="1">
      <c r="A7060" s="2">
        <v>7059</v>
      </c>
      <c r="B7060" s="2" t="s">
        <v>9262</v>
      </c>
      <c r="C7060" s="2">
        <f>YEAR(Data!$D7060)</f>
        <v>2013</v>
      </c>
      <c r="D7060" s="7">
        <v>41620</v>
      </c>
      <c r="E7060" s="7">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c r="W7060" t="str">
        <f>TEXT(Table_1[[#This Row],[Order Date]],"mmmm")</f>
        <v>December</v>
      </c>
    </row>
    <row r="7061" spans="1:23" ht="14.25" customHeight="1">
      <c r="A7061" s="2">
        <v>7060</v>
      </c>
      <c r="B7061" s="2" t="s">
        <v>9262</v>
      </c>
      <c r="C7061" s="2">
        <f>YEAR(Data!$D7061)</f>
        <v>2013</v>
      </c>
      <c r="D7061" s="7">
        <v>41620</v>
      </c>
      <c r="E7061" s="7">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c r="W7061" t="str">
        <f>TEXT(Table_1[[#This Row],[Order Date]],"mmmm")</f>
        <v>December</v>
      </c>
    </row>
    <row r="7062" spans="1:23" ht="14.25" customHeight="1">
      <c r="A7062" s="2">
        <v>7061</v>
      </c>
      <c r="B7062" s="2" t="s">
        <v>9262</v>
      </c>
      <c r="C7062" s="2">
        <f>YEAR(Data!$D7062)</f>
        <v>2013</v>
      </c>
      <c r="D7062" s="7">
        <v>41620</v>
      </c>
      <c r="E7062" s="7">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c r="W7062" t="str">
        <f>TEXT(Table_1[[#This Row],[Order Date]],"mmmm")</f>
        <v>December</v>
      </c>
    </row>
    <row r="7063" spans="1:23" ht="14.25" customHeight="1">
      <c r="A7063" s="2">
        <v>7062</v>
      </c>
      <c r="B7063" s="2" t="s">
        <v>9265</v>
      </c>
      <c r="C7063" s="2">
        <f>YEAR(Data!$D7063)</f>
        <v>2012</v>
      </c>
      <c r="D7063" s="7">
        <v>40942</v>
      </c>
      <c r="E7063" s="7">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c r="W7063" t="str">
        <f>TEXT(Table_1[[#This Row],[Order Date]],"mmmm")</f>
        <v>February</v>
      </c>
    </row>
    <row r="7064" spans="1:23" ht="14.25" customHeight="1">
      <c r="A7064" s="2">
        <v>7063</v>
      </c>
      <c r="B7064" s="2" t="s">
        <v>9266</v>
      </c>
      <c r="C7064" s="2">
        <f>YEAR(Data!$D7064)</f>
        <v>2013</v>
      </c>
      <c r="D7064" s="7">
        <v>41638</v>
      </c>
      <c r="E7064" s="7">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c r="W7064" t="str">
        <f>TEXT(Table_1[[#This Row],[Order Date]],"mmmm")</f>
        <v>December</v>
      </c>
    </row>
    <row r="7065" spans="1:23" ht="14.25" customHeight="1">
      <c r="A7065" s="2">
        <v>7064</v>
      </c>
      <c r="B7065" s="2" t="s">
        <v>9267</v>
      </c>
      <c r="C7065" s="2">
        <f>YEAR(Data!$D7065)</f>
        <v>2014</v>
      </c>
      <c r="D7065" s="7">
        <v>41883</v>
      </c>
      <c r="E7065" s="7">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c r="W7065" t="str">
        <f>TEXT(Table_1[[#This Row],[Order Date]],"mmmm")</f>
        <v>September</v>
      </c>
    </row>
    <row r="7066" spans="1:23" ht="14.25" customHeight="1">
      <c r="A7066" s="2">
        <v>7065</v>
      </c>
      <c r="B7066" s="2" t="s">
        <v>9268</v>
      </c>
      <c r="C7066" s="2">
        <f>YEAR(Data!$D7066)</f>
        <v>2014</v>
      </c>
      <c r="D7066" s="7">
        <v>41675</v>
      </c>
      <c r="E7066" s="7">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c r="W7066" t="str">
        <f>TEXT(Table_1[[#This Row],[Order Date]],"mmmm")</f>
        <v>February</v>
      </c>
    </row>
    <row r="7067" spans="1:23" ht="14.25" customHeight="1">
      <c r="A7067" s="2">
        <v>7066</v>
      </c>
      <c r="B7067" s="2" t="s">
        <v>9269</v>
      </c>
      <c r="C7067" s="2">
        <f>YEAR(Data!$D7067)</f>
        <v>2011</v>
      </c>
      <c r="D7067" s="7">
        <v>40883</v>
      </c>
      <c r="E7067" s="7">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c r="W7067" t="str">
        <f>TEXT(Table_1[[#This Row],[Order Date]],"mmmm")</f>
        <v>December</v>
      </c>
    </row>
    <row r="7068" spans="1:23" ht="14.25" customHeight="1">
      <c r="A7068" s="2">
        <v>7067</v>
      </c>
      <c r="B7068" s="2" t="s">
        <v>9270</v>
      </c>
      <c r="C7068" s="2">
        <f>YEAR(Data!$D7068)</f>
        <v>2013</v>
      </c>
      <c r="D7068" s="7">
        <v>41425</v>
      </c>
      <c r="E7068" s="7">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c r="W7068" t="str">
        <f>TEXT(Table_1[[#This Row],[Order Date]],"mmmm")</f>
        <v>May</v>
      </c>
    </row>
    <row r="7069" spans="1:23" ht="14.25" customHeight="1">
      <c r="A7069" s="2">
        <v>7068</v>
      </c>
      <c r="B7069" s="2" t="s">
        <v>9271</v>
      </c>
      <c r="C7069" s="2">
        <f>YEAR(Data!$D7069)</f>
        <v>2013</v>
      </c>
      <c r="D7069" s="7">
        <v>41416</v>
      </c>
      <c r="E7069" s="7">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c r="W7069" t="str">
        <f>TEXT(Table_1[[#This Row],[Order Date]],"mmmm")</f>
        <v>May</v>
      </c>
    </row>
    <row r="7070" spans="1:23" ht="14.25" customHeight="1">
      <c r="A7070" s="2">
        <v>7069</v>
      </c>
      <c r="B7070" s="2" t="s">
        <v>9271</v>
      </c>
      <c r="C7070" s="2">
        <f>YEAR(Data!$D7070)</f>
        <v>2013</v>
      </c>
      <c r="D7070" s="7">
        <v>41416</v>
      </c>
      <c r="E7070" s="7">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c r="W7070" t="str">
        <f>TEXT(Table_1[[#This Row],[Order Date]],"mmmm")</f>
        <v>May</v>
      </c>
    </row>
    <row r="7071" spans="1:23" ht="14.25" customHeight="1">
      <c r="A7071" s="2">
        <v>7070</v>
      </c>
      <c r="B7071" s="2" t="s">
        <v>9272</v>
      </c>
      <c r="C7071" s="2">
        <f>YEAR(Data!$D7071)</f>
        <v>2011</v>
      </c>
      <c r="D7071" s="7">
        <v>40764</v>
      </c>
      <c r="E7071" s="7">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c r="W7071" t="str">
        <f>TEXT(Table_1[[#This Row],[Order Date]],"mmmm")</f>
        <v>August</v>
      </c>
    </row>
    <row r="7072" spans="1:23" ht="14.25" customHeight="1">
      <c r="A7072" s="2">
        <v>7071</v>
      </c>
      <c r="B7072" s="2" t="s">
        <v>9273</v>
      </c>
      <c r="C7072" s="2">
        <f>YEAR(Data!$D7072)</f>
        <v>2013</v>
      </c>
      <c r="D7072" s="7">
        <v>41523</v>
      </c>
      <c r="E7072" s="7">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c r="W7072" t="str">
        <f>TEXT(Table_1[[#This Row],[Order Date]],"mmmm")</f>
        <v>September</v>
      </c>
    </row>
    <row r="7073" spans="1:23" ht="14.25" customHeight="1">
      <c r="A7073" s="2">
        <v>7072</v>
      </c>
      <c r="B7073" s="2" t="s">
        <v>9274</v>
      </c>
      <c r="C7073" s="2">
        <f>YEAR(Data!$D7073)</f>
        <v>2013</v>
      </c>
      <c r="D7073" s="7">
        <v>41479</v>
      </c>
      <c r="E7073" s="7">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c r="W7073" t="str">
        <f>TEXT(Table_1[[#This Row],[Order Date]],"mmmm")</f>
        <v>July</v>
      </c>
    </row>
    <row r="7074" spans="1:23" ht="14.25" customHeight="1">
      <c r="A7074" s="2">
        <v>7073</v>
      </c>
      <c r="B7074" s="2" t="s">
        <v>9274</v>
      </c>
      <c r="C7074" s="2">
        <f>YEAR(Data!$D7074)</f>
        <v>2013</v>
      </c>
      <c r="D7074" s="7">
        <v>41479</v>
      </c>
      <c r="E7074" s="7">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c r="W7074" t="str">
        <f>TEXT(Table_1[[#This Row],[Order Date]],"mmmm")</f>
        <v>July</v>
      </c>
    </row>
    <row r="7075" spans="1:23" ht="14.25" customHeight="1">
      <c r="A7075" s="2">
        <v>7074</v>
      </c>
      <c r="B7075" s="2" t="s">
        <v>9274</v>
      </c>
      <c r="C7075" s="2">
        <f>YEAR(Data!$D7075)</f>
        <v>2013</v>
      </c>
      <c r="D7075" s="7">
        <v>41479</v>
      </c>
      <c r="E7075" s="7">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c r="W7075" t="str">
        <f>TEXT(Table_1[[#This Row],[Order Date]],"mmmm")</f>
        <v>July</v>
      </c>
    </row>
    <row r="7076" spans="1:23" ht="14.25" customHeight="1">
      <c r="A7076" s="2">
        <v>7075</v>
      </c>
      <c r="B7076" s="2" t="s">
        <v>9274</v>
      </c>
      <c r="C7076" s="2">
        <f>YEAR(Data!$D7076)</f>
        <v>2013</v>
      </c>
      <c r="D7076" s="7">
        <v>41479</v>
      </c>
      <c r="E7076" s="7">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c r="W7076" t="str">
        <f>TEXT(Table_1[[#This Row],[Order Date]],"mmmm")</f>
        <v>July</v>
      </c>
    </row>
    <row r="7077" spans="1:23" ht="14.25" customHeight="1">
      <c r="A7077" s="2">
        <v>7076</v>
      </c>
      <c r="B7077" s="2" t="s">
        <v>9274</v>
      </c>
      <c r="C7077" s="2">
        <f>YEAR(Data!$D7077)</f>
        <v>2013</v>
      </c>
      <c r="D7077" s="7">
        <v>41479</v>
      </c>
      <c r="E7077" s="7">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c r="W7077" t="str">
        <f>TEXT(Table_1[[#This Row],[Order Date]],"mmmm")</f>
        <v>July</v>
      </c>
    </row>
    <row r="7078" spans="1:23" ht="14.25" customHeight="1">
      <c r="A7078" s="2">
        <v>7077</v>
      </c>
      <c r="B7078" s="2" t="s">
        <v>9275</v>
      </c>
      <c r="C7078" s="2">
        <f>YEAR(Data!$D7078)</f>
        <v>2013</v>
      </c>
      <c r="D7078" s="7">
        <v>41407</v>
      </c>
      <c r="E7078" s="7">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c r="W7078" t="str">
        <f>TEXT(Table_1[[#This Row],[Order Date]],"mmmm")</f>
        <v>May</v>
      </c>
    </row>
    <row r="7079" spans="1:23" ht="14.25" customHeight="1">
      <c r="A7079" s="2">
        <v>7078</v>
      </c>
      <c r="B7079" s="2" t="s">
        <v>9276</v>
      </c>
      <c r="C7079" s="2">
        <f>YEAR(Data!$D7079)</f>
        <v>2013</v>
      </c>
      <c r="D7079" s="7">
        <v>41520</v>
      </c>
      <c r="E7079" s="7">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c r="W7079" t="str">
        <f>TEXT(Table_1[[#This Row],[Order Date]],"mmmm")</f>
        <v>September</v>
      </c>
    </row>
    <row r="7080" spans="1:23" ht="14.25" customHeight="1">
      <c r="A7080" s="2">
        <v>7079</v>
      </c>
      <c r="B7080" s="2" t="s">
        <v>9276</v>
      </c>
      <c r="C7080" s="2">
        <f>YEAR(Data!$D7080)</f>
        <v>2013</v>
      </c>
      <c r="D7080" s="7">
        <v>41520</v>
      </c>
      <c r="E7080" s="7">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c r="W7080" t="str">
        <f>TEXT(Table_1[[#This Row],[Order Date]],"mmmm")</f>
        <v>September</v>
      </c>
    </row>
    <row r="7081" spans="1:23" ht="14.25" customHeight="1">
      <c r="A7081" s="2">
        <v>7080</v>
      </c>
      <c r="B7081" s="2" t="s">
        <v>9276</v>
      </c>
      <c r="C7081" s="2">
        <f>YEAR(Data!$D7081)</f>
        <v>2013</v>
      </c>
      <c r="D7081" s="7">
        <v>41520</v>
      </c>
      <c r="E7081" s="7">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c r="W7081" t="str">
        <f>TEXT(Table_1[[#This Row],[Order Date]],"mmmm")</f>
        <v>September</v>
      </c>
    </row>
    <row r="7082" spans="1:23" ht="14.25" customHeight="1">
      <c r="A7082" s="2">
        <v>7081</v>
      </c>
      <c r="B7082" s="2" t="s">
        <v>9276</v>
      </c>
      <c r="C7082" s="2">
        <f>YEAR(Data!$D7082)</f>
        <v>2013</v>
      </c>
      <c r="D7082" s="7">
        <v>41520</v>
      </c>
      <c r="E7082" s="7">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c r="W7082" t="str">
        <f>TEXT(Table_1[[#This Row],[Order Date]],"mmmm")</f>
        <v>September</v>
      </c>
    </row>
    <row r="7083" spans="1:23" ht="14.25" customHeight="1">
      <c r="A7083" s="2">
        <v>7082</v>
      </c>
      <c r="B7083" s="2" t="s">
        <v>9276</v>
      </c>
      <c r="C7083" s="2">
        <f>YEAR(Data!$D7083)</f>
        <v>2013</v>
      </c>
      <c r="D7083" s="7">
        <v>41520</v>
      </c>
      <c r="E7083" s="7">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c r="W7083" t="str">
        <f>TEXT(Table_1[[#This Row],[Order Date]],"mmmm")</f>
        <v>September</v>
      </c>
    </row>
    <row r="7084" spans="1:23" ht="14.25" customHeight="1">
      <c r="A7084" s="2">
        <v>7083</v>
      </c>
      <c r="B7084" s="2" t="s">
        <v>9276</v>
      </c>
      <c r="C7084" s="2">
        <f>YEAR(Data!$D7084)</f>
        <v>2013</v>
      </c>
      <c r="D7084" s="7">
        <v>41520</v>
      </c>
      <c r="E7084" s="7">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c r="W7084" t="str">
        <f>TEXT(Table_1[[#This Row],[Order Date]],"mmmm")</f>
        <v>September</v>
      </c>
    </row>
    <row r="7085" spans="1:23" ht="14.25" customHeight="1">
      <c r="A7085" s="2">
        <v>7084</v>
      </c>
      <c r="B7085" s="2" t="s">
        <v>9277</v>
      </c>
      <c r="C7085" s="2">
        <f>YEAR(Data!$D7085)</f>
        <v>2014</v>
      </c>
      <c r="D7085" s="7">
        <v>41842</v>
      </c>
      <c r="E7085" s="7">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c r="W7085" t="str">
        <f>TEXT(Table_1[[#This Row],[Order Date]],"mmmm")</f>
        <v>July</v>
      </c>
    </row>
    <row r="7086" spans="1:23" ht="14.25" customHeight="1">
      <c r="A7086" s="2">
        <v>7085</v>
      </c>
      <c r="B7086" s="2" t="s">
        <v>9277</v>
      </c>
      <c r="C7086" s="2">
        <f>YEAR(Data!$D7086)</f>
        <v>2014</v>
      </c>
      <c r="D7086" s="7">
        <v>41842</v>
      </c>
      <c r="E7086" s="7">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c r="W7086" t="str">
        <f>TEXT(Table_1[[#This Row],[Order Date]],"mmmm")</f>
        <v>July</v>
      </c>
    </row>
    <row r="7087" spans="1:23" ht="14.25" customHeight="1">
      <c r="A7087" s="2">
        <v>7086</v>
      </c>
      <c r="B7087" s="2" t="s">
        <v>9278</v>
      </c>
      <c r="C7087" s="2">
        <f>YEAR(Data!$D7087)</f>
        <v>2014</v>
      </c>
      <c r="D7087" s="7">
        <v>41908</v>
      </c>
      <c r="E7087" s="7">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c r="W7087" t="str">
        <f>TEXT(Table_1[[#This Row],[Order Date]],"mmmm")</f>
        <v>September</v>
      </c>
    </row>
    <row r="7088" spans="1:23" ht="14.25" customHeight="1">
      <c r="A7088" s="2">
        <v>7087</v>
      </c>
      <c r="B7088" s="2" t="s">
        <v>9278</v>
      </c>
      <c r="C7088" s="2">
        <f>YEAR(Data!$D7088)</f>
        <v>2014</v>
      </c>
      <c r="D7088" s="7">
        <v>41908</v>
      </c>
      <c r="E7088" s="7">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c r="W7088" t="str">
        <f>TEXT(Table_1[[#This Row],[Order Date]],"mmmm")</f>
        <v>September</v>
      </c>
    </row>
    <row r="7089" spans="1:23" ht="14.25" customHeight="1">
      <c r="A7089" s="2">
        <v>7088</v>
      </c>
      <c r="B7089" s="2" t="s">
        <v>9279</v>
      </c>
      <c r="C7089" s="2">
        <f>YEAR(Data!$D7089)</f>
        <v>2014</v>
      </c>
      <c r="D7089" s="7">
        <v>41855</v>
      </c>
      <c r="E7089" s="7">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c r="W7089" t="str">
        <f>TEXT(Table_1[[#This Row],[Order Date]],"mmmm")</f>
        <v>August</v>
      </c>
    </row>
    <row r="7090" spans="1:23" ht="14.25" customHeight="1">
      <c r="A7090" s="2">
        <v>7089</v>
      </c>
      <c r="B7090" s="2" t="s">
        <v>9280</v>
      </c>
      <c r="C7090" s="2">
        <f>YEAR(Data!$D7090)</f>
        <v>2012</v>
      </c>
      <c r="D7090" s="7">
        <v>41207</v>
      </c>
      <c r="E7090" s="7">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c r="W7090" t="str">
        <f>TEXT(Table_1[[#This Row],[Order Date]],"mmmm")</f>
        <v>October</v>
      </c>
    </row>
    <row r="7091" spans="1:23" ht="14.25" customHeight="1">
      <c r="A7091" s="2">
        <v>7090</v>
      </c>
      <c r="B7091" s="2" t="s">
        <v>9281</v>
      </c>
      <c r="C7091" s="2">
        <f>YEAR(Data!$D7091)</f>
        <v>2014</v>
      </c>
      <c r="D7091" s="7">
        <v>41806</v>
      </c>
      <c r="E7091" s="7">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c r="W7091" t="str">
        <f>TEXT(Table_1[[#This Row],[Order Date]],"mmmm")</f>
        <v>June</v>
      </c>
    </row>
    <row r="7092" spans="1:23" ht="14.25" customHeight="1">
      <c r="A7092" s="2">
        <v>7091</v>
      </c>
      <c r="B7092" s="2" t="s">
        <v>9282</v>
      </c>
      <c r="C7092" s="2">
        <f>YEAR(Data!$D7092)</f>
        <v>2012</v>
      </c>
      <c r="D7092" s="7">
        <v>40917</v>
      </c>
      <c r="E7092" s="7">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c r="W7092" t="str">
        <f>TEXT(Table_1[[#This Row],[Order Date]],"mmmm")</f>
        <v>January</v>
      </c>
    </row>
    <row r="7093" spans="1:23" ht="14.25" customHeight="1">
      <c r="A7093" s="2">
        <v>7092</v>
      </c>
      <c r="B7093" s="2" t="s">
        <v>9282</v>
      </c>
      <c r="C7093" s="2">
        <f>YEAR(Data!$D7093)</f>
        <v>2012</v>
      </c>
      <c r="D7093" s="7">
        <v>40917</v>
      </c>
      <c r="E7093" s="7">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c r="W7093" t="str">
        <f>TEXT(Table_1[[#This Row],[Order Date]],"mmmm")</f>
        <v>January</v>
      </c>
    </row>
    <row r="7094" spans="1:23" ht="14.25" customHeight="1">
      <c r="A7094" s="2">
        <v>7093</v>
      </c>
      <c r="B7094" s="2" t="s">
        <v>9282</v>
      </c>
      <c r="C7094" s="2">
        <f>YEAR(Data!$D7094)</f>
        <v>2012</v>
      </c>
      <c r="D7094" s="7">
        <v>40917</v>
      </c>
      <c r="E7094" s="7">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c r="W7094" t="str">
        <f>TEXT(Table_1[[#This Row],[Order Date]],"mmmm")</f>
        <v>January</v>
      </c>
    </row>
    <row r="7095" spans="1:23" ht="14.25" customHeight="1">
      <c r="A7095" s="2">
        <v>7094</v>
      </c>
      <c r="B7095" s="2" t="s">
        <v>9282</v>
      </c>
      <c r="C7095" s="2">
        <f>YEAR(Data!$D7095)</f>
        <v>2012</v>
      </c>
      <c r="D7095" s="7">
        <v>40917</v>
      </c>
      <c r="E7095" s="7">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c r="W7095" t="str">
        <f>TEXT(Table_1[[#This Row],[Order Date]],"mmmm")</f>
        <v>January</v>
      </c>
    </row>
    <row r="7096" spans="1:23" ht="14.25" customHeight="1">
      <c r="A7096" s="2">
        <v>7095</v>
      </c>
      <c r="B7096" s="2" t="s">
        <v>9283</v>
      </c>
      <c r="C7096" s="2">
        <f>YEAR(Data!$D7096)</f>
        <v>2012</v>
      </c>
      <c r="D7096" s="7">
        <v>40948</v>
      </c>
      <c r="E7096" s="7">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c r="W7096" t="str">
        <f>TEXT(Table_1[[#This Row],[Order Date]],"mmmm")</f>
        <v>February</v>
      </c>
    </row>
    <row r="7097" spans="1:23" ht="14.25" customHeight="1">
      <c r="A7097" s="2">
        <v>7096</v>
      </c>
      <c r="B7097" s="2" t="s">
        <v>9284</v>
      </c>
      <c r="C7097" s="2">
        <f>YEAR(Data!$D7097)</f>
        <v>2013</v>
      </c>
      <c r="D7097" s="7">
        <v>41506</v>
      </c>
      <c r="E7097" s="7">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c r="W7097" t="str">
        <f>TEXT(Table_1[[#This Row],[Order Date]],"mmmm")</f>
        <v>August</v>
      </c>
    </row>
    <row r="7098" spans="1:23" ht="14.25" customHeight="1">
      <c r="A7098" s="2">
        <v>7097</v>
      </c>
      <c r="B7098" s="2" t="s">
        <v>9284</v>
      </c>
      <c r="C7098" s="2">
        <f>YEAR(Data!$D7098)</f>
        <v>2013</v>
      </c>
      <c r="D7098" s="7">
        <v>41506</v>
      </c>
      <c r="E7098" s="7">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c r="W7098" t="str">
        <f>TEXT(Table_1[[#This Row],[Order Date]],"mmmm")</f>
        <v>August</v>
      </c>
    </row>
    <row r="7099" spans="1:23" ht="14.25" customHeight="1">
      <c r="A7099" s="2">
        <v>7098</v>
      </c>
      <c r="B7099" s="2" t="s">
        <v>9284</v>
      </c>
      <c r="C7099" s="2">
        <f>YEAR(Data!$D7099)</f>
        <v>2013</v>
      </c>
      <c r="D7099" s="7">
        <v>41506</v>
      </c>
      <c r="E7099" s="7">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c r="W7099" t="str">
        <f>TEXT(Table_1[[#This Row],[Order Date]],"mmmm")</f>
        <v>August</v>
      </c>
    </row>
    <row r="7100" spans="1:23" ht="14.25" customHeight="1">
      <c r="A7100" s="2">
        <v>7099</v>
      </c>
      <c r="B7100" s="2" t="s">
        <v>9285</v>
      </c>
      <c r="C7100" s="2">
        <f>YEAR(Data!$D7100)</f>
        <v>2014</v>
      </c>
      <c r="D7100" s="7">
        <v>41950</v>
      </c>
      <c r="E7100" s="7">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c r="W7100" t="str">
        <f>TEXT(Table_1[[#This Row],[Order Date]],"mmmm")</f>
        <v>November</v>
      </c>
    </row>
    <row r="7101" spans="1:23" ht="14.25" customHeight="1">
      <c r="A7101" s="2">
        <v>7100</v>
      </c>
      <c r="B7101" s="2" t="s">
        <v>9286</v>
      </c>
      <c r="C7101" s="2">
        <f>YEAR(Data!$D7101)</f>
        <v>2012</v>
      </c>
      <c r="D7101" s="7">
        <v>41269</v>
      </c>
      <c r="E7101" s="7">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c r="W7101" t="str">
        <f>TEXT(Table_1[[#This Row],[Order Date]],"mmmm")</f>
        <v>December</v>
      </c>
    </row>
    <row r="7102" spans="1:23" ht="14.25" customHeight="1">
      <c r="A7102" s="2">
        <v>7101</v>
      </c>
      <c r="B7102" s="2" t="s">
        <v>9287</v>
      </c>
      <c r="C7102" s="2">
        <f>YEAR(Data!$D7102)</f>
        <v>2011</v>
      </c>
      <c r="D7102" s="7">
        <v>40870</v>
      </c>
      <c r="E7102" s="7">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c r="W7102" t="str">
        <f>TEXT(Table_1[[#This Row],[Order Date]],"mmmm")</f>
        <v>November</v>
      </c>
    </row>
    <row r="7103" spans="1:23" ht="14.25" customHeight="1">
      <c r="A7103" s="2">
        <v>7102</v>
      </c>
      <c r="B7103" s="2" t="s">
        <v>9288</v>
      </c>
      <c r="C7103" s="2">
        <f>YEAR(Data!$D7103)</f>
        <v>2013</v>
      </c>
      <c r="D7103" s="7">
        <v>41488</v>
      </c>
      <c r="E7103" s="7">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c r="W7103" t="str">
        <f>TEXT(Table_1[[#This Row],[Order Date]],"mmmm")</f>
        <v>August</v>
      </c>
    </row>
    <row r="7104" spans="1:23" ht="14.25" customHeight="1">
      <c r="A7104" s="2">
        <v>7103</v>
      </c>
      <c r="B7104" s="2" t="s">
        <v>9289</v>
      </c>
      <c r="C7104" s="2">
        <f>YEAR(Data!$D7104)</f>
        <v>2011</v>
      </c>
      <c r="D7104" s="7">
        <v>40807</v>
      </c>
      <c r="E7104" s="7">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c r="W7104" t="str">
        <f>TEXT(Table_1[[#This Row],[Order Date]],"mmmm")</f>
        <v>September</v>
      </c>
    </row>
    <row r="7105" spans="1:23" ht="14.25" customHeight="1">
      <c r="A7105" s="2">
        <v>7104</v>
      </c>
      <c r="B7105" s="2" t="s">
        <v>9290</v>
      </c>
      <c r="C7105" s="2">
        <f>YEAR(Data!$D7105)</f>
        <v>2014</v>
      </c>
      <c r="D7105" s="7">
        <v>41887</v>
      </c>
      <c r="E7105" s="7">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c r="W7105" t="str">
        <f>TEXT(Table_1[[#This Row],[Order Date]],"mmmm")</f>
        <v>September</v>
      </c>
    </row>
    <row r="7106" spans="1:23" ht="14.25" customHeight="1">
      <c r="A7106" s="2">
        <v>7105</v>
      </c>
      <c r="B7106" s="2" t="s">
        <v>9291</v>
      </c>
      <c r="C7106" s="2">
        <f>YEAR(Data!$D7106)</f>
        <v>2014</v>
      </c>
      <c r="D7106" s="7">
        <v>41810</v>
      </c>
      <c r="E7106" s="7">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c r="W7106" t="str">
        <f>TEXT(Table_1[[#This Row],[Order Date]],"mmmm")</f>
        <v>June</v>
      </c>
    </row>
    <row r="7107" spans="1:23" ht="14.25" customHeight="1">
      <c r="A7107" s="2">
        <v>7106</v>
      </c>
      <c r="B7107" s="2" t="s">
        <v>9291</v>
      </c>
      <c r="C7107" s="2">
        <f>YEAR(Data!$D7107)</f>
        <v>2014</v>
      </c>
      <c r="D7107" s="7">
        <v>41810</v>
      </c>
      <c r="E7107" s="7">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c r="W7107" t="str">
        <f>TEXT(Table_1[[#This Row],[Order Date]],"mmmm")</f>
        <v>June</v>
      </c>
    </row>
    <row r="7108" spans="1:23" ht="14.25" customHeight="1">
      <c r="A7108" s="2">
        <v>7107</v>
      </c>
      <c r="B7108" s="2" t="s">
        <v>9291</v>
      </c>
      <c r="C7108" s="2">
        <f>YEAR(Data!$D7108)</f>
        <v>2014</v>
      </c>
      <c r="D7108" s="7">
        <v>41810</v>
      </c>
      <c r="E7108" s="7">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c r="W7108" t="str">
        <f>TEXT(Table_1[[#This Row],[Order Date]],"mmmm")</f>
        <v>June</v>
      </c>
    </row>
    <row r="7109" spans="1:23" ht="14.25" customHeight="1">
      <c r="A7109" s="2">
        <v>7108</v>
      </c>
      <c r="B7109" s="2" t="s">
        <v>9292</v>
      </c>
      <c r="C7109" s="2">
        <f>YEAR(Data!$D7109)</f>
        <v>2013</v>
      </c>
      <c r="D7109" s="7">
        <v>41384</v>
      </c>
      <c r="E7109" s="7">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c r="W7109" t="str">
        <f>TEXT(Table_1[[#This Row],[Order Date]],"mmmm")</f>
        <v>April</v>
      </c>
    </row>
    <row r="7110" spans="1:23" ht="14.25" customHeight="1">
      <c r="A7110" s="2">
        <v>7109</v>
      </c>
      <c r="B7110" s="2" t="s">
        <v>9292</v>
      </c>
      <c r="C7110" s="2">
        <f>YEAR(Data!$D7110)</f>
        <v>2013</v>
      </c>
      <c r="D7110" s="7">
        <v>41384</v>
      </c>
      <c r="E7110" s="7">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c r="W7110" t="str">
        <f>TEXT(Table_1[[#This Row],[Order Date]],"mmmm")</f>
        <v>April</v>
      </c>
    </row>
    <row r="7111" spans="1:23" ht="14.25" customHeight="1">
      <c r="A7111" s="2">
        <v>7110</v>
      </c>
      <c r="B7111" s="2" t="s">
        <v>9292</v>
      </c>
      <c r="C7111" s="2">
        <f>YEAR(Data!$D7111)</f>
        <v>2013</v>
      </c>
      <c r="D7111" s="7">
        <v>41384</v>
      </c>
      <c r="E7111" s="7">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c r="W7111" t="str">
        <f>TEXT(Table_1[[#This Row],[Order Date]],"mmmm")</f>
        <v>April</v>
      </c>
    </row>
    <row r="7112" spans="1:23" ht="14.25" customHeight="1">
      <c r="A7112" s="2">
        <v>7111</v>
      </c>
      <c r="B7112" s="2" t="s">
        <v>9292</v>
      </c>
      <c r="C7112" s="2">
        <f>YEAR(Data!$D7112)</f>
        <v>2013</v>
      </c>
      <c r="D7112" s="7">
        <v>41384</v>
      </c>
      <c r="E7112" s="7">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c r="W7112" t="str">
        <f>TEXT(Table_1[[#This Row],[Order Date]],"mmmm")</f>
        <v>April</v>
      </c>
    </row>
    <row r="7113" spans="1:23" ht="14.25" customHeight="1">
      <c r="A7113" s="2">
        <v>7112</v>
      </c>
      <c r="B7113" s="2" t="s">
        <v>9292</v>
      </c>
      <c r="C7113" s="2">
        <f>YEAR(Data!$D7113)</f>
        <v>2013</v>
      </c>
      <c r="D7113" s="7">
        <v>41384</v>
      </c>
      <c r="E7113" s="7">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c r="W7113" t="str">
        <f>TEXT(Table_1[[#This Row],[Order Date]],"mmmm")</f>
        <v>April</v>
      </c>
    </row>
    <row r="7114" spans="1:23" ht="14.25" customHeight="1">
      <c r="A7114" s="2">
        <v>7113</v>
      </c>
      <c r="B7114" s="2" t="s">
        <v>9292</v>
      </c>
      <c r="C7114" s="2">
        <f>YEAR(Data!$D7114)</f>
        <v>2013</v>
      </c>
      <c r="D7114" s="7">
        <v>41384</v>
      </c>
      <c r="E7114" s="7">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c r="W7114" t="str">
        <f>TEXT(Table_1[[#This Row],[Order Date]],"mmmm")</f>
        <v>April</v>
      </c>
    </row>
    <row r="7115" spans="1:23" ht="14.25" customHeight="1">
      <c r="A7115" s="2">
        <v>7114</v>
      </c>
      <c r="B7115" s="2" t="s">
        <v>9292</v>
      </c>
      <c r="C7115" s="2">
        <f>YEAR(Data!$D7115)</f>
        <v>2013</v>
      </c>
      <c r="D7115" s="7">
        <v>41384</v>
      </c>
      <c r="E7115" s="7">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c r="W7115" t="str">
        <f>TEXT(Table_1[[#This Row],[Order Date]],"mmmm")</f>
        <v>April</v>
      </c>
    </row>
    <row r="7116" spans="1:23" ht="14.25" customHeight="1">
      <c r="A7116" s="2">
        <v>7115</v>
      </c>
      <c r="B7116" s="2" t="s">
        <v>9293</v>
      </c>
      <c r="C7116" s="2">
        <f>YEAR(Data!$D7116)</f>
        <v>2013</v>
      </c>
      <c r="D7116" s="7">
        <v>41400</v>
      </c>
      <c r="E7116" s="7">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c r="W7116" t="str">
        <f>TEXT(Table_1[[#This Row],[Order Date]],"mmmm")</f>
        <v>May</v>
      </c>
    </row>
    <row r="7117" spans="1:23" ht="14.25" customHeight="1">
      <c r="A7117" s="2">
        <v>7116</v>
      </c>
      <c r="B7117" s="2" t="s">
        <v>9293</v>
      </c>
      <c r="C7117" s="2">
        <f>YEAR(Data!$D7117)</f>
        <v>2013</v>
      </c>
      <c r="D7117" s="7">
        <v>41400</v>
      </c>
      <c r="E7117" s="7">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c r="W7117" t="str">
        <f>TEXT(Table_1[[#This Row],[Order Date]],"mmmm")</f>
        <v>May</v>
      </c>
    </row>
    <row r="7118" spans="1:23" ht="14.25" customHeight="1">
      <c r="A7118" s="2">
        <v>7117</v>
      </c>
      <c r="B7118" s="2" t="s">
        <v>9294</v>
      </c>
      <c r="C7118" s="2">
        <f>YEAR(Data!$D7118)</f>
        <v>2011</v>
      </c>
      <c r="D7118" s="7">
        <v>40834</v>
      </c>
      <c r="E7118" s="7">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c r="W7118" t="str">
        <f>TEXT(Table_1[[#This Row],[Order Date]],"mmmm")</f>
        <v>October</v>
      </c>
    </row>
    <row r="7119" spans="1:23" ht="14.25" customHeight="1">
      <c r="A7119" s="2">
        <v>7118</v>
      </c>
      <c r="B7119" s="2" t="s">
        <v>9294</v>
      </c>
      <c r="C7119" s="2">
        <f>YEAR(Data!$D7119)</f>
        <v>2011</v>
      </c>
      <c r="D7119" s="7">
        <v>40834</v>
      </c>
      <c r="E7119" s="7">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c r="W7119" t="str">
        <f>TEXT(Table_1[[#This Row],[Order Date]],"mmmm")</f>
        <v>October</v>
      </c>
    </row>
    <row r="7120" spans="1:23" ht="14.25" customHeight="1">
      <c r="A7120" s="2">
        <v>7119</v>
      </c>
      <c r="B7120" s="2" t="s">
        <v>9295</v>
      </c>
      <c r="C7120" s="2">
        <f>YEAR(Data!$D7120)</f>
        <v>2014</v>
      </c>
      <c r="D7120" s="7">
        <v>41684</v>
      </c>
      <c r="E7120" s="7">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c r="W7120" t="str">
        <f>TEXT(Table_1[[#This Row],[Order Date]],"mmmm")</f>
        <v>February</v>
      </c>
    </row>
    <row r="7121" spans="1:23" ht="14.25" customHeight="1">
      <c r="A7121" s="2">
        <v>7120</v>
      </c>
      <c r="B7121" s="2" t="s">
        <v>9296</v>
      </c>
      <c r="C7121" s="2">
        <f>YEAR(Data!$D7121)</f>
        <v>2014</v>
      </c>
      <c r="D7121" s="7">
        <v>41961</v>
      </c>
      <c r="E7121" s="7">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c r="W7121" t="str">
        <f>TEXT(Table_1[[#This Row],[Order Date]],"mmmm")</f>
        <v>November</v>
      </c>
    </row>
    <row r="7122" spans="1:23" ht="14.25" customHeight="1">
      <c r="A7122" s="2">
        <v>7121</v>
      </c>
      <c r="B7122" s="2" t="s">
        <v>9297</v>
      </c>
      <c r="C7122" s="2">
        <f>YEAR(Data!$D7122)</f>
        <v>2011</v>
      </c>
      <c r="D7122" s="7">
        <v>40564</v>
      </c>
      <c r="E7122" s="7">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c r="W7122" t="str">
        <f>TEXT(Table_1[[#This Row],[Order Date]],"mmmm")</f>
        <v>January</v>
      </c>
    </row>
    <row r="7123" spans="1:23" ht="14.25" customHeight="1">
      <c r="A7123" s="2">
        <v>7122</v>
      </c>
      <c r="B7123" s="2" t="s">
        <v>9298</v>
      </c>
      <c r="C7123" s="2">
        <f>YEAR(Data!$D7123)</f>
        <v>2014</v>
      </c>
      <c r="D7123" s="7">
        <v>41975</v>
      </c>
      <c r="E7123" s="7">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c r="W7123" t="str">
        <f>TEXT(Table_1[[#This Row],[Order Date]],"mmmm")</f>
        <v>December</v>
      </c>
    </row>
    <row r="7124" spans="1:23" ht="14.25" customHeight="1">
      <c r="A7124" s="2">
        <v>7123</v>
      </c>
      <c r="B7124" s="2" t="s">
        <v>9298</v>
      </c>
      <c r="C7124" s="2">
        <f>YEAR(Data!$D7124)</f>
        <v>2014</v>
      </c>
      <c r="D7124" s="7">
        <v>41975</v>
      </c>
      <c r="E7124" s="7">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c r="W7124" t="str">
        <f>TEXT(Table_1[[#This Row],[Order Date]],"mmmm")</f>
        <v>December</v>
      </c>
    </row>
    <row r="7125" spans="1:23" ht="14.25" customHeight="1">
      <c r="A7125" s="2">
        <v>7124</v>
      </c>
      <c r="B7125" s="2" t="s">
        <v>9299</v>
      </c>
      <c r="C7125" s="2">
        <f>YEAR(Data!$D7125)</f>
        <v>2012</v>
      </c>
      <c r="D7125" s="7">
        <v>41130</v>
      </c>
      <c r="E7125" s="7">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c r="W7125" t="str">
        <f>TEXT(Table_1[[#This Row],[Order Date]],"mmmm")</f>
        <v>August</v>
      </c>
    </row>
    <row r="7126" spans="1:23" ht="14.25" customHeight="1">
      <c r="A7126" s="2">
        <v>7125</v>
      </c>
      <c r="B7126" s="2" t="s">
        <v>9299</v>
      </c>
      <c r="C7126" s="2">
        <f>YEAR(Data!$D7126)</f>
        <v>2012</v>
      </c>
      <c r="D7126" s="7">
        <v>41130</v>
      </c>
      <c r="E7126" s="7">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c r="W7126" t="str">
        <f>TEXT(Table_1[[#This Row],[Order Date]],"mmmm")</f>
        <v>August</v>
      </c>
    </row>
    <row r="7127" spans="1:23" ht="14.25" customHeight="1">
      <c r="A7127" s="2">
        <v>7126</v>
      </c>
      <c r="B7127" s="2" t="s">
        <v>9300</v>
      </c>
      <c r="C7127" s="2">
        <f>YEAR(Data!$D7127)</f>
        <v>2013</v>
      </c>
      <c r="D7127" s="7">
        <v>41545</v>
      </c>
      <c r="E7127" s="7">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c r="W7127" t="str">
        <f>TEXT(Table_1[[#This Row],[Order Date]],"mmmm")</f>
        <v>September</v>
      </c>
    </row>
    <row r="7128" spans="1:23" ht="14.25" customHeight="1">
      <c r="A7128" s="2">
        <v>7127</v>
      </c>
      <c r="B7128" s="2" t="s">
        <v>9300</v>
      </c>
      <c r="C7128" s="2">
        <f>YEAR(Data!$D7128)</f>
        <v>2013</v>
      </c>
      <c r="D7128" s="7">
        <v>41545</v>
      </c>
      <c r="E7128" s="7">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c r="W7128" t="str">
        <f>TEXT(Table_1[[#This Row],[Order Date]],"mmmm")</f>
        <v>September</v>
      </c>
    </row>
    <row r="7129" spans="1:23" ht="14.25" customHeight="1">
      <c r="A7129" s="2">
        <v>7128</v>
      </c>
      <c r="B7129" s="2" t="s">
        <v>9301</v>
      </c>
      <c r="C7129" s="2">
        <f>YEAR(Data!$D7129)</f>
        <v>2013</v>
      </c>
      <c r="D7129" s="7">
        <v>41593</v>
      </c>
      <c r="E7129" s="7">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c r="W7129" t="str">
        <f>TEXT(Table_1[[#This Row],[Order Date]],"mmmm")</f>
        <v>November</v>
      </c>
    </row>
    <row r="7130" spans="1:23" ht="14.25" customHeight="1">
      <c r="A7130" s="2">
        <v>7129</v>
      </c>
      <c r="B7130" s="2" t="s">
        <v>9301</v>
      </c>
      <c r="C7130" s="2">
        <f>YEAR(Data!$D7130)</f>
        <v>2013</v>
      </c>
      <c r="D7130" s="7">
        <v>41593</v>
      </c>
      <c r="E7130" s="7">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c r="W7130" t="str">
        <f>TEXT(Table_1[[#This Row],[Order Date]],"mmmm")</f>
        <v>November</v>
      </c>
    </row>
    <row r="7131" spans="1:23" ht="14.25" customHeight="1">
      <c r="A7131" s="2">
        <v>7130</v>
      </c>
      <c r="B7131" s="2" t="s">
        <v>9302</v>
      </c>
      <c r="C7131" s="2">
        <f>YEAR(Data!$D7131)</f>
        <v>2013</v>
      </c>
      <c r="D7131" s="7">
        <v>41381</v>
      </c>
      <c r="E7131" s="7">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c r="W7131" t="str">
        <f>TEXT(Table_1[[#This Row],[Order Date]],"mmmm")</f>
        <v>April</v>
      </c>
    </row>
    <row r="7132" spans="1:23" ht="14.25" customHeight="1">
      <c r="A7132" s="2">
        <v>7131</v>
      </c>
      <c r="B7132" s="2" t="s">
        <v>9302</v>
      </c>
      <c r="C7132" s="2">
        <f>YEAR(Data!$D7132)</f>
        <v>2013</v>
      </c>
      <c r="D7132" s="7">
        <v>41381</v>
      </c>
      <c r="E7132" s="7">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c r="W7132" t="str">
        <f>TEXT(Table_1[[#This Row],[Order Date]],"mmmm")</f>
        <v>April</v>
      </c>
    </row>
    <row r="7133" spans="1:23" ht="14.25" customHeight="1">
      <c r="A7133" s="2">
        <v>7132</v>
      </c>
      <c r="B7133" s="2" t="s">
        <v>9303</v>
      </c>
      <c r="C7133" s="2">
        <f>YEAR(Data!$D7133)</f>
        <v>2014</v>
      </c>
      <c r="D7133" s="7">
        <v>41970</v>
      </c>
      <c r="E7133" s="7">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c r="W7133" t="str">
        <f>TEXT(Table_1[[#This Row],[Order Date]],"mmmm")</f>
        <v>November</v>
      </c>
    </row>
    <row r="7134" spans="1:23" ht="14.25" customHeight="1">
      <c r="A7134" s="2">
        <v>7133</v>
      </c>
      <c r="B7134" s="2" t="s">
        <v>9303</v>
      </c>
      <c r="C7134" s="2">
        <f>YEAR(Data!$D7134)</f>
        <v>2014</v>
      </c>
      <c r="D7134" s="7">
        <v>41970</v>
      </c>
      <c r="E7134" s="7">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c r="W7134" t="str">
        <f>TEXT(Table_1[[#This Row],[Order Date]],"mmmm")</f>
        <v>November</v>
      </c>
    </row>
    <row r="7135" spans="1:23" ht="14.25" customHeight="1">
      <c r="A7135" s="2">
        <v>7134</v>
      </c>
      <c r="B7135" s="2" t="s">
        <v>9303</v>
      </c>
      <c r="C7135" s="2">
        <f>YEAR(Data!$D7135)</f>
        <v>2014</v>
      </c>
      <c r="D7135" s="7">
        <v>41970</v>
      </c>
      <c r="E7135" s="7">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c r="W7135" t="str">
        <f>TEXT(Table_1[[#This Row],[Order Date]],"mmmm")</f>
        <v>November</v>
      </c>
    </row>
    <row r="7136" spans="1:23" ht="14.25" customHeight="1">
      <c r="A7136" s="2">
        <v>7135</v>
      </c>
      <c r="B7136" s="2" t="s">
        <v>9303</v>
      </c>
      <c r="C7136" s="2">
        <f>YEAR(Data!$D7136)</f>
        <v>2014</v>
      </c>
      <c r="D7136" s="7">
        <v>41970</v>
      </c>
      <c r="E7136" s="7">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c r="W7136" t="str">
        <f>TEXT(Table_1[[#This Row],[Order Date]],"mmmm")</f>
        <v>November</v>
      </c>
    </row>
    <row r="7137" spans="1:23" ht="14.25" customHeight="1">
      <c r="A7137" s="2">
        <v>7136</v>
      </c>
      <c r="B7137" s="2" t="s">
        <v>9303</v>
      </c>
      <c r="C7137" s="2">
        <f>YEAR(Data!$D7137)</f>
        <v>2014</v>
      </c>
      <c r="D7137" s="7">
        <v>41970</v>
      </c>
      <c r="E7137" s="7">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c r="W7137" t="str">
        <f>TEXT(Table_1[[#This Row],[Order Date]],"mmmm")</f>
        <v>November</v>
      </c>
    </row>
    <row r="7138" spans="1:23" ht="14.25" customHeight="1">
      <c r="A7138" s="2">
        <v>7137</v>
      </c>
      <c r="B7138" s="2" t="s">
        <v>9304</v>
      </c>
      <c r="C7138" s="2">
        <f>YEAR(Data!$D7138)</f>
        <v>2012</v>
      </c>
      <c r="D7138" s="7">
        <v>41233</v>
      </c>
      <c r="E7138" s="7">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c r="W7138" t="str">
        <f>TEXT(Table_1[[#This Row],[Order Date]],"mmmm")</f>
        <v>November</v>
      </c>
    </row>
    <row r="7139" spans="1:23" ht="14.25" customHeight="1">
      <c r="A7139" s="2">
        <v>7138</v>
      </c>
      <c r="B7139" s="2" t="s">
        <v>9304</v>
      </c>
      <c r="C7139" s="2">
        <f>YEAR(Data!$D7139)</f>
        <v>2012</v>
      </c>
      <c r="D7139" s="7">
        <v>41233</v>
      </c>
      <c r="E7139" s="7">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c r="W7139" t="str">
        <f>TEXT(Table_1[[#This Row],[Order Date]],"mmmm")</f>
        <v>November</v>
      </c>
    </row>
    <row r="7140" spans="1:23" ht="14.25" customHeight="1">
      <c r="A7140" s="2">
        <v>7139</v>
      </c>
      <c r="B7140" s="2" t="s">
        <v>9304</v>
      </c>
      <c r="C7140" s="2">
        <f>YEAR(Data!$D7140)</f>
        <v>2012</v>
      </c>
      <c r="D7140" s="7">
        <v>41233</v>
      </c>
      <c r="E7140" s="7">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c r="W7140" t="str">
        <f>TEXT(Table_1[[#This Row],[Order Date]],"mmmm")</f>
        <v>November</v>
      </c>
    </row>
    <row r="7141" spans="1:23" ht="14.25" customHeight="1">
      <c r="A7141" s="2">
        <v>7140</v>
      </c>
      <c r="B7141" s="2" t="s">
        <v>9304</v>
      </c>
      <c r="C7141" s="2">
        <f>YEAR(Data!$D7141)</f>
        <v>2012</v>
      </c>
      <c r="D7141" s="7">
        <v>41233</v>
      </c>
      <c r="E7141" s="7">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c r="W7141" t="str">
        <f>TEXT(Table_1[[#This Row],[Order Date]],"mmmm")</f>
        <v>November</v>
      </c>
    </row>
    <row r="7142" spans="1:23" ht="14.25" customHeight="1">
      <c r="A7142" s="2">
        <v>7141</v>
      </c>
      <c r="B7142" s="2" t="s">
        <v>9305</v>
      </c>
      <c r="C7142" s="2">
        <f>YEAR(Data!$D7142)</f>
        <v>2014</v>
      </c>
      <c r="D7142" s="7">
        <v>41890</v>
      </c>
      <c r="E7142" s="7">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c r="W7142" t="str">
        <f>TEXT(Table_1[[#This Row],[Order Date]],"mmmm")</f>
        <v>September</v>
      </c>
    </row>
    <row r="7143" spans="1:23" ht="14.25" customHeight="1">
      <c r="A7143" s="2">
        <v>7142</v>
      </c>
      <c r="B7143" s="2" t="s">
        <v>9305</v>
      </c>
      <c r="C7143" s="2">
        <f>YEAR(Data!$D7143)</f>
        <v>2014</v>
      </c>
      <c r="D7143" s="7">
        <v>41890</v>
      </c>
      <c r="E7143" s="7">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c r="W7143" t="str">
        <f>TEXT(Table_1[[#This Row],[Order Date]],"mmmm")</f>
        <v>September</v>
      </c>
    </row>
    <row r="7144" spans="1:23" ht="14.25" customHeight="1">
      <c r="A7144" s="2">
        <v>7143</v>
      </c>
      <c r="B7144" s="2" t="s">
        <v>9307</v>
      </c>
      <c r="C7144" s="2">
        <f>YEAR(Data!$D7144)</f>
        <v>2011</v>
      </c>
      <c r="D7144" s="7">
        <v>40871</v>
      </c>
      <c r="E7144" s="7">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c r="W7144" t="str">
        <f>TEXT(Table_1[[#This Row],[Order Date]],"mmmm")</f>
        <v>November</v>
      </c>
    </row>
    <row r="7145" spans="1:23" ht="14.25" customHeight="1">
      <c r="A7145" s="2">
        <v>7144</v>
      </c>
      <c r="B7145" s="2" t="s">
        <v>9308</v>
      </c>
      <c r="C7145" s="2">
        <f>YEAR(Data!$D7145)</f>
        <v>2014</v>
      </c>
      <c r="D7145" s="7">
        <v>41710</v>
      </c>
      <c r="E7145" s="7">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c r="W7145" t="str">
        <f>TEXT(Table_1[[#This Row],[Order Date]],"mmmm")</f>
        <v>March</v>
      </c>
    </row>
    <row r="7146" spans="1:23" ht="14.25" customHeight="1">
      <c r="A7146" s="2">
        <v>7145</v>
      </c>
      <c r="B7146" s="2" t="s">
        <v>9308</v>
      </c>
      <c r="C7146" s="2">
        <f>YEAR(Data!$D7146)</f>
        <v>2014</v>
      </c>
      <c r="D7146" s="7">
        <v>41710</v>
      </c>
      <c r="E7146" s="7">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c r="W7146" t="str">
        <f>TEXT(Table_1[[#This Row],[Order Date]],"mmmm")</f>
        <v>March</v>
      </c>
    </row>
    <row r="7147" spans="1:23" ht="14.25" customHeight="1">
      <c r="A7147" s="2">
        <v>7146</v>
      </c>
      <c r="B7147" s="2" t="s">
        <v>9308</v>
      </c>
      <c r="C7147" s="2">
        <f>YEAR(Data!$D7147)</f>
        <v>2014</v>
      </c>
      <c r="D7147" s="7">
        <v>41710</v>
      </c>
      <c r="E7147" s="7">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c r="W7147" t="str">
        <f>TEXT(Table_1[[#This Row],[Order Date]],"mmmm")</f>
        <v>March</v>
      </c>
    </row>
    <row r="7148" spans="1:23" ht="14.25" customHeight="1">
      <c r="A7148" s="2">
        <v>7147</v>
      </c>
      <c r="B7148" s="2" t="s">
        <v>9308</v>
      </c>
      <c r="C7148" s="2">
        <f>YEAR(Data!$D7148)</f>
        <v>2014</v>
      </c>
      <c r="D7148" s="7">
        <v>41710</v>
      </c>
      <c r="E7148" s="7">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c r="W7148" t="str">
        <f>TEXT(Table_1[[#This Row],[Order Date]],"mmmm")</f>
        <v>March</v>
      </c>
    </row>
    <row r="7149" spans="1:23" ht="14.25" customHeight="1">
      <c r="A7149" s="2">
        <v>7148</v>
      </c>
      <c r="B7149" s="2" t="s">
        <v>9309</v>
      </c>
      <c r="C7149" s="2">
        <f>YEAR(Data!$D7149)</f>
        <v>2013</v>
      </c>
      <c r="D7149" s="7">
        <v>41438</v>
      </c>
      <c r="E7149" s="7">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c r="W7149" t="str">
        <f>TEXT(Table_1[[#This Row],[Order Date]],"mmmm")</f>
        <v>June</v>
      </c>
    </row>
    <row r="7150" spans="1:23" ht="14.25" customHeight="1">
      <c r="A7150" s="2">
        <v>7149</v>
      </c>
      <c r="B7150" s="2" t="s">
        <v>9309</v>
      </c>
      <c r="C7150" s="2">
        <f>YEAR(Data!$D7150)</f>
        <v>2013</v>
      </c>
      <c r="D7150" s="7">
        <v>41438</v>
      </c>
      <c r="E7150" s="7">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c r="W7150" t="str">
        <f>TEXT(Table_1[[#This Row],[Order Date]],"mmmm")</f>
        <v>June</v>
      </c>
    </row>
    <row r="7151" spans="1:23" ht="14.25" customHeight="1">
      <c r="A7151" s="2">
        <v>7150</v>
      </c>
      <c r="B7151" s="2" t="s">
        <v>9310</v>
      </c>
      <c r="C7151" s="2">
        <f>YEAR(Data!$D7151)</f>
        <v>2012</v>
      </c>
      <c r="D7151" s="7">
        <v>41086</v>
      </c>
      <c r="E7151" s="7">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c r="W7151" t="str">
        <f>TEXT(Table_1[[#This Row],[Order Date]],"mmmm")</f>
        <v>June</v>
      </c>
    </row>
    <row r="7152" spans="1:23" ht="14.25" customHeight="1">
      <c r="A7152" s="2">
        <v>7151</v>
      </c>
      <c r="B7152" s="2" t="s">
        <v>9311</v>
      </c>
      <c r="C7152" s="2">
        <f>YEAR(Data!$D7152)</f>
        <v>2014</v>
      </c>
      <c r="D7152" s="7">
        <v>41996</v>
      </c>
      <c r="E7152" s="7">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c r="W7152" t="str">
        <f>TEXT(Table_1[[#This Row],[Order Date]],"mmmm")</f>
        <v>December</v>
      </c>
    </row>
    <row r="7153" spans="1:23" ht="14.25" customHeight="1">
      <c r="A7153" s="2">
        <v>7152</v>
      </c>
      <c r="B7153" s="2" t="s">
        <v>9312</v>
      </c>
      <c r="C7153" s="2">
        <f>YEAR(Data!$D7153)</f>
        <v>2014</v>
      </c>
      <c r="D7153" s="7">
        <v>41996</v>
      </c>
      <c r="E7153" s="7">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c r="W7153" t="str">
        <f>TEXT(Table_1[[#This Row],[Order Date]],"mmmm")</f>
        <v>December</v>
      </c>
    </row>
    <row r="7154" spans="1:23" ht="14.25" customHeight="1">
      <c r="A7154" s="2">
        <v>7153</v>
      </c>
      <c r="B7154" s="2" t="s">
        <v>9313</v>
      </c>
      <c r="C7154" s="2">
        <f>YEAR(Data!$D7154)</f>
        <v>2011</v>
      </c>
      <c r="D7154" s="7">
        <v>40825</v>
      </c>
      <c r="E7154" s="7">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c r="W7154" t="str">
        <f>TEXT(Table_1[[#This Row],[Order Date]],"mmmm")</f>
        <v>October</v>
      </c>
    </row>
    <row r="7155" spans="1:23" ht="14.25" customHeight="1">
      <c r="A7155" s="2">
        <v>7154</v>
      </c>
      <c r="B7155" s="2" t="s">
        <v>9314</v>
      </c>
      <c r="C7155" s="2">
        <f>YEAR(Data!$D7155)</f>
        <v>2012</v>
      </c>
      <c r="D7155" s="7">
        <v>41253</v>
      </c>
      <c r="E7155" s="7">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c r="W7155" t="str">
        <f>TEXT(Table_1[[#This Row],[Order Date]],"mmmm")</f>
        <v>December</v>
      </c>
    </row>
    <row r="7156" spans="1:23" ht="14.25" customHeight="1">
      <c r="A7156" s="2">
        <v>7155</v>
      </c>
      <c r="B7156" s="2" t="s">
        <v>9315</v>
      </c>
      <c r="C7156" s="2">
        <f>YEAR(Data!$D7156)</f>
        <v>2012</v>
      </c>
      <c r="D7156" s="7">
        <v>41268</v>
      </c>
      <c r="E7156" s="7">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c r="W7156" t="str">
        <f>TEXT(Table_1[[#This Row],[Order Date]],"mmmm")</f>
        <v>December</v>
      </c>
    </row>
    <row r="7157" spans="1:23" ht="14.25" customHeight="1">
      <c r="A7157" s="2">
        <v>7156</v>
      </c>
      <c r="B7157" s="2" t="s">
        <v>9315</v>
      </c>
      <c r="C7157" s="2">
        <f>YEAR(Data!$D7157)</f>
        <v>2012</v>
      </c>
      <c r="D7157" s="7">
        <v>41268</v>
      </c>
      <c r="E7157" s="7">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c r="W7157" t="str">
        <f>TEXT(Table_1[[#This Row],[Order Date]],"mmmm")</f>
        <v>December</v>
      </c>
    </row>
    <row r="7158" spans="1:23" ht="14.25" customHeight="1">
      <c r="A7158" s="2">
        <v>7157</v>
      </c>
      <c r="B7158" s="2" t="s">
        <v>9316</v>
      </c>
      <c r="C7158" s="2">
        <f>YEAR(Data!$D7158)</f>
        <v>2014</v>
      </c>
      <c r="D7158" s="7">
        <v>41759</v>
      </c>
      <c r="E7158" s="7">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c r="W7158" t="str">
        <f>TEXT(Table_1[[#This Row],[Order Date]],"mmmm")</f>
        <v>April</v>
      </c>
    </row>
    <row r="7159" spans="1:23" ht="14.25" customHeight="1">
      <c r="A7159" s="2">
        <v>7158</v>
      </c>
      <c r="B7159" s="2" t="s">
        <v>9317</v>
      </c>
      <c r="C7159" s="2">
        <f>YEAR(Data!$D7159)</f>
        <v>2013</v>
      </c>
      <c r="D7159" s="7">
        <v>41362</v>
      </c>
      <c r="E7159" s="7">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c r="W7159" t="str">
        <f>TEXT(Table_1[[#This Row],[Order Date]],"mmmm")</f>
        <v>March</v>
      </c>
    </row>
    <row r="7160" spans="1:23" ht="14.25" customHeight="1">
      <c r="A7160" s="2">
        <v>7159</v>
      </c>
      <c r="B7160" s="2" t="s">
        <v>9317</v>
      </c>
      <c r="C7160" s="2">
        <f>YEAR(Data!$D7160)</f>
        <v>2013</v>
      </c>
      <c r="D7160" s="7">
        <v>41362</v>
      </c>
      <c r="E7160" s="7">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c r="W7160" t="str">
        <f>TEXT(Table_1[[#This Row],[Order Date]],"mmmm")</f>
        <v>March</v>
      </c>
    </row>
    <row r="7161" spans="1:23" ht="14.25" customHeight="1">
      <c r="A7161" s="2">
        <v>7160</v>
      </c>
      <c r="B7161" s="2" t="s">
        <v>9320</v>
      </c>
      <c r="C7161" s="2">
        <f>YEAR(Data!$D7161)</f>
        <v>2012</v>
      </c>
      <c r="D7161" s="7">
        <v>41042</v>
      </c>
      <c r="E7161" s="7">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c r="W7161" t="str">
        <f>TEXT(Table_1[[#This Row],[Order Date]],"mmmm")</f>
        <v>May</v>
      </c>
    </row>
    <row r="7162" spans="1:23" ht="14.25" customHeight="1">
      <c r="A7162" s="2">
        <v>7161</v>
      </c>
      <c r="B7162" s="2" t="s">
        <v>9320</v>
      </c>
      <c r="C7162" s="2">
        <f>YEAR(Data!$D7162)</f>
        <v>2012</v>
      </c>
      <c r="D7162" s="7">
        <v>41042</v>
      </c>
      <c r="E7162" s="7">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c r="W7162" t="str">
        <f>TEXT(Table_1[[#This Row],[Order Date]],"mmmm")</f>
        <v>May</v>
      </c>
    </row>
    <row r="7163" spans="1:23" ht="14.25" customHeight="1">
      <c r="A7163" s="2">
        <v>7162</v>
      </c>
      <c r="B7163" s="2" t="s">
        <v>9321</v>
      </c>
      <c r="C7163" s="2">
        <f>YEAR(Data!$D7163)</f>
        <v>2011</v>
      </c>
      <c r="D7163" s="7">
        <v>40728</v>
      </c>
      <c r="E7163" s="7">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c r="W7163" t="str">
        <f>TEXT(Table_1[[#This Row],[Order Date]],"mmmm")</f>
        <v>July</v>
      </c>
    </row>
    <row r="7164" spans="1:23" ht="14.25" customHeight="1">
      <c r="A7164" s="2">
        <v>7163</v>
      </c>
      <c r="B7164" s="2" t="s">
        <v>9321</v>
      </c>
      <c r="C7164" s="2">
        <f>YEAR(Data!$D7164)</f>
        <v>2011</v>
      </c>
      <c r="D7164" s="7">
        <v>40728</v>
      </c>
      <c r="E7164" s="7">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c r="W7164" t="str">
        <f>TEXT(Table_1[[#This Row],[Order Date]],"mmmm")</f>
        <v>July</v>
      </c>
    </row>
    <row r="7165" spans="1:23" ht="14.25" customHeight="1">
      <c r="A7165" s="2">
        <v>7164</v>
      </c>
      <c r="B7165" s="2" t="s">
        <v>9322</v>
      </c>
      <c r="C7165" s="2">
        <f>YEAR(Data!$D7165)</f>
        <v>2011</v>
      </c>
      <c r="D7165" s="7">
        <v>40655</v>
      </c>
      <c r="E7165" s="7">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c r="W7165" t="str">
        <f>TEXT(Table_1[[#This Row],[Order Date]],"mmmm")</f>
        <v>April</v>
      </c>
    </row>
    <row r="7166" spans="1:23" ht="14.25" customHeight="1">
      <c r="A7166" s="2">
        <v>7165</v>
      </c>
      <c r="B7166" s="2" t="s">
        <v>9322</v>
      </c>
      <c r="C7166" s="2">
        <f>YEAR(Data!$D7166)</f>
        <v>2011</v>
      </c>
      <c r="D7166" s="7">
        <v>40655</v>
      </c>
      <c r="E7166" s="7">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c r="W7166" t="str">
        <f>TEXT(Table_1[[#This Row],[Order Date]],"mmmm")</f>
        <v>April</v>
      </c>
    </row>
    <row r="7167" spans="1:23" ht="14.25" customHeight="1">
      <c r="A7167" s="2">
        <v>7166</v>
      </c>
      <c r="B7167" s="2" t="s">
        <v>9323</v>
      </c>
      <c r="C7167" s="2">
        <f>YEAR(Data!$D7167)</f>
        <v>2013</v>
      </c>
      <c r="D7167" s="7">
        <v>41537</v>
      </c>
      <c r="E7167" s="7">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c r="W7167" t="str">
        <f>TEXT(Table_1[[#This Row],[Order Date]],"mmmm")</f>
        <v>September</v>
      </c>
    </row>
    <row r="7168" spans="1:23" ht="14.25" customHeight="1">
      <c r="A7168" s="2">
        <v>7167</v>
      </c>
      <c r="B7168" s="2" t="s">
        <v>9324</v>
      </c>
      <c r="C7168" s="2">
        <f>YEAR(Data!$D7168)</f>
        <v>2011</v>
      </c>
      <c r="D7168" s="7">
        <v>40746</v>
      </c>
      <c r="E7168" s="7">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c r="W7168" t="str">
        <f>TEXT(Table_1[[#This Row],[Order Date]],"mmmm")</f>
        <v>July</v>
      </c>
    </row>
    <row r="7169" spans="1:23" ht="14.25" customHeight="1">
      <c r="A7169" s="2">
        <v>7168</v>
      </c>
      <c r="B7169" s="2" t="s">
        <v>9324</v>
      </c>
      <c r="C7169" s="2">
        <f>YEAR(Data!$D7169)</f>
        <v>2011</v>
      </c>
      <c r="D7169" s="7">
        <v>40746</v>
      </c>
      <c r="E7169" s="7">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c r="W7169" t="str">
        <f>TEXT(Table_1[[#This Row],[Order Date]],"mmmm")</f>
        <v>July</v>
      </c>
    </row>
    <row r="7170" spans="1:23" ht="14.25" customHeight="1">
      <c r="A7170" s="2">
        <v>7169</v>
      </c>
      <c r="B7170" s="2" t="s">
        <v>9324</v>
      </c>
      <c r="C7170" s="2">
        <f>YEAR(Data!$D7170)</f>
        <v>2011</v>
      </c>
      <c r="D7170" s="7">
        <v>40746</v>
      </c>
      <c r="E7170" s="7">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c r="W7170" t="str">
        <f>TEXT(Table_1[[#This Row],[Order Date]],"mmmm")</f>
        <v>July</v>
      </c>
    </row>
    <row r="7171" spans="1:23" ht="14.25" customHeight="1">
      <c r="A7171" s="2">
        <v>7170</v>
      </c>
      <c r="B7171" s="2" t="s">
        <v>9324</v>
      </c>
      <c r="C7171" s="2">
        <f>YEAR(Data!$D7171)</f>
        <v>2011</v>
      </c>
      <c r="D7171" s="7">
        <v>40746</v>
      </c>
      <c r="E7171" s="7">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c r="W7171" t="str">
        <f>TEXT(Table_1[[#This Row],[Order Date]],"mmmm")</f>
        <v>July</v>
      </c>
    </row>
    <row r="7172" spans="1:23" ht="14.25" customHeight="1">
      <c r="A7172" s="2">
        <v>7171</v>
      </c>
      <c r="B7172" s="2" t="s">
        <v>9325</v>
      </c>
      <c r="C7172" s="2">
        <f>YEAR(Data!$D7172)</f>
        <v>2014</v>
      </c>
      <c r="D7172" s="7">
        <v>41921</v>
      </c>
      <c r="E7172" s="7">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c r="W7172" t="str">
        <f>TEXT(Table_1[[#This Row],[Order Date]],"mmmm")</f>
        <v>October</v>
      </c>
    </row>
    <row r="7173" spans="1:23" ht="14.25" customHeight="1">
      <c r="A7173" s="2">
        <v>7172</v>
      </c>
      <c r="B7173" s="2" t="s">
        <v>9326</v>
      </c>
      <c r="C7173" s="2">
        <f>YEAR(Data!$D7173)</f>
        <v>2014</v>
      </c>
      <c r="D7173" s="7">
        <v>41755</v>
      </c>
      <c r="E7173" s="7">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c r="W7173" t="str">
        <f>TEXT(Table_1[[#This Row],[Order Date]],"mmmm")</f>
        <v>April</v>
      </c>
    </row>
    <row r="7174" spans="1:23" ht="14.25" customHeight="1">
      <c r="A7174" s="2">
        <v>7173</v>
      </c>
      <c r="B7174" s="2" t="s">
        <v>9327</v>
      </c>
      <c r="C7174" s="2">
        <f>YEAR(Data!$D7174)</f>
        <v>2014</v>
      </c>
      <c r="D7174" s="7">
        <v>41725</v>
      </c>
      <c r="E7174" s="7">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c r="W7174" t="str">
        <f>TEXT(Table_1[[#This Row],[Order Date]],"mmmm")</f>
        <v>March</v>
      </c>
    </row>
    <row r="7175" spans="1:23" ht="14.25" customHeight="1">
      <c r="A7175" s="2">
        <v>7174</v>
      </c>
      <c r="B7175" s="2" t="s">
        <v>9327</v>
      </c>
      <c r="C7175" s="2">
        <f>YEAR(Data!$D7175)</f>
        <v>2014</v>
      </c>
      <c r="D7175" s="7">
        <v>41725</v>
      </c>
      <c r="E7175" s="7">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c r="W7175" t="str">
        <f>TEXT(Table_1[[#This Row],[Order Date]],"mmmm")</f>
        <v>March</v>
      </c>
    </row>
    <row r="7176" spans="1:23" ht="14.25" customHeight="1">
      <c r="A7176" s="2">
        <v>7175</v>
      </c>
      <c r="B7176" s="2" t="s">
        <v>9327</v>
      </c>
      <c r="C7176" s="2">
        <f>YEAR(Data!$D7176)</f>
        <v>2014</v>
      </c>
      <c r="D7176" s="7">
        <v>41725</v>
      </c>
      <c r="E7176" s="7">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c r="W7176" t="str">
        <f>TEXT(Table_1[[#This Row],[Order Date]],"mmmm")</f>
        <v>March</v>
      </c>
    </row>
    <row r="7177" spans="1:23" ht="14.25" customHeight="1">
      <c r="A7177" s="2">
        <v>7176</v>
      </c>
      <c r="B7177" s="2" t="s">
        <v>9327</v>
      </c>
      <c r="C7177" s="2">
        <f>YEAR(Data!$D7177)</f>
        <v>2014</v>
      </c>
      <c r="D7177" s="7">
        <v>41725</v>
      </c>
      <c r="E7177" s="7">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c r="W7177" t="str">
        <f>TEXT(Table_1[[#This Row],[Order Date]],"mmmm")</f>
        <v>March</v>
      </c>
    </row>
    <row r="7178" spans="1:23" ht="14.25" customHeight="1">
      <c r="A7178" s="2">
        <v>7177</v>
      </c>
      <c r="B7178" s="2" t="s">
        <v>9327</v>
      </c>
      <c r="C7178" s="2">
        <f>YEAR(Data!$D7178)</f>
        <v>2014</v>
      </c>
      <c r="D7178" s="7">
        <v>41725</v>
      </c>
      <c r="E7178" s="7">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c r="W7178" t="str">
        <f>TEXT(Table_1[[#This Row],[Order Date]],"mmmm")</f>
        <v>March</v>
      </c>
    </row>
    <row r="7179" spans="1:23" ht="14.25" customHeight="1">
      <c r="A7179" s="2">
        <v>7178</v>
      </c>
      <c r="B7179" s="2" t="s">
        <v>9328</v>
      </c>
      <c r="C7179" s="2">
        <f>YEAR(Data!$D7179)</f>
        <v>2014</v>
      </c>
      <c r="D7179" s="7">
        <v>41764</v>
      </c>
      <c r="E7179" s="7">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c r="W7179" t="str">
        <f>TEXT(Table_1[[#This Row],[Order Date]],"mmmm")</f>
        <v>May</v>
      </c>
    </row>
    <row r="7180" spans="1:23" ht="14.25" customHeight="1">
      <c r="A7180" s="2">
        <v>7179</v>
      </c>
      <c r="B7180" s="2" t="s">
        <v>9328</v>
      </c>
      <c r="C7180" s="2">
        <f>YEAR(Data!$D7180)</f>
        <v>2014</v>
      </c>
      <c r="D7180" s="7">
        <v>41764</v>
      </c>
      <c r="E7180" s="7">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c r="W7180" t="str">
        <f>TEXT(Table_1[[#This Row],[Order Date]],"mmmm")</f>
        <v>May</v>
      </c>
    </row>
    <row r="7181" spans="1:23" ht="14.25" customHeight="1">
      <c r="A7181" s="2">
        <v>7180</v>
      </c>
      <c r="B7181" s="2" t="s">
        <v>9329</v>
      </c>
      <c r="C7181" s="2">
        <f>YEAR(Data!$D7181)</f>
        <v>2013</v>
      </c>
      <c r="D7181" s="7">
        <v>41593</v>
      </c>
      <c r="E7181" s="7">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c r="W7181" t="str">
        <f>TEXT(Table_1[[#This Row],[Order Date]],"mmmm")</f>
        <v>November</v>
      </c>
    </row>
    <row r="7182" spans="1:23" ht="14.25" customHeight="1">
      <c r="A7182" s="2">
        <v>7181</v>
      </c>
      <c r="B7182" s="2" t="s">
        <v>9330</v>
      </c>
      <c r="C7182" s="2">
        <f>YEAR(Data!$D7182)</f>
        <v>2011</v>
      </c>
      <c r="D7182" s="7">
        <v>40550</v>
      </c>
      <c r="E7182" s="7">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c r="W7182" t="str">
        <f>TEXT(Table_1[[#This Row],[Order Date]],"mmmm")</f>
        <v>January</v>
      </c>
    </row>
    <row r="7183" spans="1:23" ht="14.25" customHeight="1">
      <c r="A7183" s="2">
        <v>7182</v>
      </c>
      <c r="B7183" s="2" t="s">
        <v>9331</v>
      </c>
      <c r="C7183" s="2">
        <f>YEAR(Data!$D7183)</f>
        <v>2013</v>
      </c>
      <c r="D7183" s="7">
        <v>41636</v>
      </c>
      <c r="E7183" s="7">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c r="W7183" t="str">
        <f>TEXT(Table_1[[#This Row],[Order Date]],"mmmm")</f>
        <v>December</v>
      </c>
    </row>
    <row r="7184" spans="1:23" ht="14.25" customHeight="1">
      <c r="A7184" s="2">
        <v>7183</v>
      </c>
      <c r="B7184" s="2" t="s">
        <v>9332</v>
      </c>
      <c r="C7184" s="2">
        <f>YEAR(Data!$D7184)</f>
        <v>2014</v>
      </c>
      <c r="D7184" s="7">
        <v>41760</v>
      </c>
      <c r="E7184" s="7">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c r="W7184" t="str">
        <f>TEXT(Table_1[[#This Row],[Order Date]],"mmmm")</f>
        <v>May</v>
      </c>
    </row>
    <row r="7185" spans="1:23" ht="14.25" customHeight="1">
      <c r="A7185" s="2">
        <v>7184</v>
      </c>
      <c r="B7185" s="2" t="s">
        <v>9333</v>
      </c>
      <c r="C7185" s="2">
        <f>YEAR(Data!$D7185)</f>
        <v>2014</v>
      </c>
      <c r="D7185" s="7">
        <v>41751</v>
      </c>
      <c r="E7185" s="7">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c r="W7185" t="str">
        <f>TEXT(Table_1[[#This Row],[Order Date]],"mmmm")</f>
        <v>April</v>
      </c>
    </row>
    <row r="7186" spans="1:23" ht="14.25" customHeight="1">
      <c r="A7186" s="2">
        <v>7185</v>
      </c>
      <c r="B7186" s="2" t="s">
        <v>9334</v>
      </c>
      <c r="C7186" s="2">
        <f>YEAR(Data!$D7186)</f>
        <v>2014</v>
      </c>
      <c r="D7186" s="7">
        <v>41869</v>
      </c>
      <c r="E7186" s="7">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c r="W7186" t="str">
        <f>TEXT(Table_1[[#This Row],[Order Date]],"mmmm")</f>
        <v>August</v>
      </c>
    </row>
    <row r="7187" spans="1:23" ht="14.25" customHeight="1">
      <c r="A7187" s="2">
        <v>7186</v>
      </c>
      <c r="B7187" s="2" t="s">
        <v>9334</v>
      </c>
      <c r="C7187" s="2">
        <f>YEAR(Data!$D7187)</f>
        <v>2014</v>
      </c>
      <c r="D7187" s="7">
        <v>41869</v>
      </c>
      <c r="E7187" s="7">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c r="W7187" t="str">
        <f>TEXT(Table_1[[#This Row],[Order Date]],"mmmm")</f>
        <v>August</v>
      </c>
    </row>
    <row r="7188" spans="1:23" ht="14.25" customHeight="1">
      <c r="A7188" s="2">
        <v>7187</v>
      </c>
      <c r="B7188" s="2" t="s">
        <v>9334</v>
      </c>
      <c r="C7188" s="2">
        <f>YEAR(Data!$D7188)</f>
        <v>2014</v>
      </c>
      <c r="D7188" s="7">
        <v>41869</v>
      </c>
      <c r="E7188" s="7">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c r="W7188" t="str">
        <f>TEXT(Table_1[[#This Row],[Order Date]],"mmmm")</f>
        <v>August</v>
      </c>
    </row>
    <row r="7189" spans="1:23" ht="14.25" customHeight="1">
      <c r="A7189" s="2">
        <v>7188</v>
      </c>
      <c r="B7189" s="2" t="s">
        <v>9334</v>
      </c>
      <c r="C7189" s="2">
        <f>YEAR(Data!$D7189)</f>
        <v>2014</v>
      </c>
      <c r="D7189" s="7">
        <v>41869</v>
      </c>
      <c r="E7189" s="7">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c r="W7189" t="str">
        <f>TEXT(Table_1[[#This Row],[Order Date]],"mmmm")</f>
        <v>August</v>
      </c>
    </row>
    <row r="7190" spans="1:23" ht="14.25" customHeight="1">
      <c r="A7190" s="2">
        <v>7189</v>
      </c>
      <c r="B7190" s="2" t="s">
        <v>9334</v>
      </c>
      <c r="C7190" s="2">
        <f>YEAR(Data!$D7190)</f>
        <v>2014</v>
      </c>
      <c r="D7190" s="7">
        <v>41869</v>
      </c>
      <c r="E7190" s="7">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c r="W7190" t="str">
        <f>TEXT(Table_1[[#This Row],[Order Date]],"mmmm")</f>
        <v>August</v>
      </c>
    </row>
    <row r="7191" spans="1:23" ht="14.25" customHeight="1">
      <c r="A7191" s="2">
        <v>7190</v>
      </c>
      <c r="B7191" s="2" t="s">
        <v>9335</v>
      </c>
      <c r="C7191" s="2">
        <f>YEAR(Data!$D7191)</f>
        <v>2013</v>
      </c>
      <c r="D7191" s="7">
        <v>41591</v>
      </c>
      <c r="E7191" s="7">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c r="W7191" t="str">
        <f>TEXT(Table_1[[#This Row],[Order Date]],"mmmm")</f>
        <v>November</v>
      </c>
    </row>
    <row r="7192" spans="1:23" ht="14.25" customHeight="1">
      <c r="A7192" s="2">
        <v>7191</v>
      </c>
      <c r="B7192" s="2" t="s">
        <v>9335</v>
      </c>
      <c r="C7192" s="2">
        <f>YEAR(Data!$D7192)</f>
        <v>2013</v>
      </c>
      <c r="D7192" s="7">
        <v>41591</v>
      </c>
      <c r="E7192" s="7">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c r="W7192" t="str">
        <f>TEXT(Table_1[[#This Row],[Order Date]],"mmmm")</f>
        <v>November</v>
      </c>
    </row>
    <row r="7193" spans="1:23" ht="14.25" customHeight="1">
      <c r="A7193" s="2">
        <v>7192</v>
      </c>
      <c r="B7193" s="2" t="s">
        <v>9336</v>
      </c>
      <c r="C7193" s="2">
        <f>YEAR(Data!$D7193)</f>
        <v>2013</v>
      </c>
      <c r="D7193" s="7">
        <v>41549</v>
      </c>
      <c r="E7193" s="7">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c r="W7193" t="str">
        <f>TEXT(Table_1[[#This Row],[Order Date]],"mmmm")</f>
        <v>October</v>
      </c>
    </row>
    <row r="7194" spans="1:23" ht="14.25" customHeight="1">
      <c r="A7194" s="2">
        <v>7193</v>
      </c>
      <c r="B7194" s="2" t="s">
        <v>9336</v>
      </c>
      <c r="C7194" s="2">
        <f>YEAR(Data!$D7194)</f>
        <v>2013</v>
      </c>
      <c r="D7194" s="7">
        <v>41549</v>
      </c>
      <c r="E7194" s="7">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c r="W7194" t="str">
        <f>TEXT(Table_1[[#This Row],[Order Date]],"mmmm")</f>
        <v>October</v>
      </c>
    </row>
    <row r="7195" spans="1:23" ht="14.25" customHeight="1">
      <c r="A7195" s="2">
        <v>7194</v>
      </c>
      <c r="B7195" s="2" t="s">
        <v>9337</v>
      </c>
      <c r="C7195" s="2">
        <f>YEAR(Data!$D7195)</f>
        <v>2013</v>
      </c>
      <c r="D7195" s="7">
        <v>41317</v>
      </c>
      <c r="E7195" s="7">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c r="W7195" t="str">
        <f>TEXT(Table_1[[#This Row],[Order Date]],"mmmm")</f>
        <v>February</v>
      </c>
    </row>
    <row r="7196" spans="1:23" ht="14.25" customHeight="1">
      <c r="A7196" s="2">
        <v>7195</v>
      </c>
      <c r="B7196" s="2" t="s">
        <v>9337</v>
      </c>
      <c r="C7196" s="2">
        <f>YEAR(Data!$D7196)</f>
        <v>2013</v>
      </c>
      <c r="D7196" s="7">
        <v>41317</v>
      </c>
      <c r="E7196" s="7">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c r="W7196" t="str">
        <f>TEXT(Table_1[[#This Row],[Order Date]],"mmmm")</f>
        <v>February</v>
      </c>
    </row>
    <row r="7197" spans="1:23" ht="14.25" customHeight="1">
      <c r="A7197" s="2">
        <v>7196</v>
      </c>
      <c r="B7197" s="2" t="s">
        <v>9338</v>
      </c>
      <c r="C7197" s="2">
        <f>YEAR(Data!$D7197)</f>
        <v>2013</v>
      </c>
      <c r="D7197" s="7">
        <v>41592</v>
      </c>
      <c r="E7197" s="7">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c r="W7197" t="str">
        <f>TEXT(Table_1[[#This Row],[Order Date]],"mmmm")</f>
        <v>November</v>
      </c>
    </row>
    <row r="7198" spans="1:23" ht="14.25" customHeight="1">
      <c r="A7198" s="2">
        <v>7197</v>
      </c>
      <c r="B7198" s="2" t="s">
        <v>9339</v>
      </c>
      <c r="C7198" s="2">
        <f>YEAR(Data!$D7198)</f>
        <v>2011</v>
      </c>
      <c r="D7198" s="7">
        <v>40659</v>
      </c>
      <c r="E7198" s="7">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c r="W7198" t="str">
        <f>TEXT(Table_1[[#This Row],[Order Date]],"mmmm")</f>
        <v>April</v>
      </c>
    </row>
    <row r="7199" spans="1:23" ht="14.25" customHeight="1">
      <c r="A7199" s="2">
        <v>7198</v>
      </c>
      <c r="B7199" s="2" t="s">
        <v>9339</v>
      </c>
      <c r="C7199" s="2">
        <f>YEAR(Data!$D7199)</f>
        <v>2011</v>
      </c>
      <c r="D7199" s="7">
        <v>40659</v>
      </c>
      <c r="E7199" s="7">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c r="W7199" t="str">
        <f>TEXT(Table_1[[#This Row],[Order Date]],"mmmm")</f>
        <v>April</v>
      </c>
    </row>
    <row r="7200" spans="1:23" ht="14.25" customHeight="1">
      <c r="A7200" s="2">
        <v>7199</v>
      </c>
      <c r="B7200" s="2" t="s">
        <v>9340</v>
      </c>
      <c r="C7200" s="2">
        <f>YEAR(Data!$D7200)</f>
        <v>2012</v>
      </c>
      <c r="D7200" s="7">
        <v>41132</v>
      </c>
      <c r="E7200" s="7">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c r="W7200" t="str">
        <f>TEXT(Table_1[[#This Row],[Order Date]],"mmmm")</f>
        <v>August</v>
      </c>
    </row>
    <row r="7201" spans="1:23" ht="14.25" customHeight="1">
      <c r="A7201" s="2">
        <v>7200</v>
      </c>
      <c r="B7201" s="2" t="s">
        <v>9340</v>
      </c>
      <c r="C7201" s="2">
        <f>YEAR(Data!$D7201)</f>
        <v>2012</v>
      </c>
      <c r="D7201" s="7">
        <v>41132</v>
      </c>
      <c r="E7201" s="7">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c r="W7201" t="str">
        <f>TEXT(Table_1[[#This Row],[Order Date]],"mmmm")</f>
        <v>August</v>
      </c>
    </row>
    <row r="7202" spans="1:23" ht="14.25" customHeight="1">
      <c r="A7202" s="2">
        <v>7201</v>
      </c>
      <c r="B7202" s="2" t="s">
        <v>9341</v>
      </c>
      <c r="C7202" s="2">
        <f>YEAR(Data!$D7202)</f>
        <v>2013</v>
      </c>
      <c r="D7202" s="7">
        <v>41606</v>
      </c>
      <c r="E7202" s="7">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c r="W7202" t="str">
        <f>TEXT(Table_1[[#This Row],[Order Date]],"mmmm")</f>
        <v>November</v>
      </c>
    </row>
    <row r="7203" spans="1:23" ht="14.25" customHeight="1">
      <c r="A7203" s="2">
        <v>7202</v>
      </c>
      <c r="B7203" s="2" t="s">
        <v>9341</v>
      </c>
      <c r="C7203" s="2">
        <f>YEAR(Data!$D7203)</f>
        <v>2013</v>
      </c>
      <c r="D7203" s="7">
        <v>41606</v>
      </c>
      <c r="E7203" s="7">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c r="W7203" t="str">
        <f>TEXT(Table_1[[#This Row],[Order Date]],"mmmm")</f>
        <v>November</v>
      </c>
    </row>
    <row r="7204" spans="1:23" ht="14.25" customHeight="1">
      <c r="A7204" s="2">
        <v>7203</v>
      </c>
      <c r="B7204" s="2" t="s">
        <v>9342</v>
      </c>
      <c r="C7204" s="2">
        <f>YEAR(Data!$D7204)</f>
        <v>2013</v>
      </c>
      <c r="D7204" s="7">
        <v>41576</v>
      </c>
      <c r="E7204" s="7">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c r="W7204" t="str">
        <f>TEXT(Table_1[[#This Row],[Order Date]],"mmmm")</f>
        <v>October</v>
      </c>
    </row>
    <row r="7205" spans="1:23" ht="14.25" customHeight="1">
      <c r="A7205" s="2">
        <v>7204</v>
      </c>
      <c r="B7205" s="2" t="s">
        <v>9345</v>
      </c>
      <c r="C7205" s="2">
        <f>YEAR(Data!$D7205)</f>
        <v>2011</v>
      </c>
      <c r="D7205" s="7">
        <v>40906</v>
      </c>
      <c r="E7205" s="7">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c r="W7205" t="str">
        <f>TEXT(Table_1[[#This Row],[Order Date]],"mmmm")</f>
        <v>December</v>
      </c>
    </row>
    <row r="7206" spans="1:23" ht="14.25" customHeight="1">
      <c r="A7206" s="2">
        <v>7205</v>
      </c>
      <c r="B7206" s="2" t="s">
        <v>9346</v>
      </c>
      <c r="C7206" s="2">
        <f>YEAR(Data!$D7206)</f>
        <v>2012</v>
      </c>
      <c r="D7206" s="7">
        <v>41162</v>
      </c>
      <c r="E7206" s="7">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c r="W7206" t="str">
        <f>TEXT(Table_1[[#This Row],[Order Date]],"mmmm")</f>
        <v>September</v>
      </c>
    </row>
    <row r="7207" spans="1:23" ht="14.25" customHeight="1">
      <c r="A7207" s="2">
        <v>7206</v>
      </c>
      <c r="B7207" s="2" t="s">
        <v>9347</v>
      </c>
      <c r="C7207" s="2">
        <f>YEAR(Data!$D7207)</f>
        <v>2014</v>
      </c>
      <c r="D7207" s="7">
        <v>41915</v>
      </c>
      <c r="E7207" s="7">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c r="W7207" t="str">
        <f>TEXT(Table_1[[#This Row],[Order Date]],"mmmm")</f>
        <v>October</v>
      </c>
    </row>
    <row r="7208" spans="1:23" ht="14.25" customHeight="1">
      <c r="A7208" s="2">
        <v>7207</v>
      </c>
      <c r="B7208" s="2" t="s">
        <v>9347</v>
      </c>
      <c r="C7208" s="2">
        <f>YEAR(Data!$D7208)</f>
        <v>2014</v>
      </c>
      <c r="D7208" s="7">
        <v>41915</v>
      </c>
      <c r="E7208" s="7">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c r="W7208" t="str">
        <f>TEXT(Table_1[[#This Row],[Order Date]],"mmmm")</f>
        <v>October</v>
      </c>
    </row>
    <row r="7209" spans="1:23" ht="14.25" customHeight="1">
      <c r="A7209" s="2">
        <v>7208</v>
      </c>
      <c r="B7209" s="2" t="s">
        <v>9348</v>
      </c>
      <c r="C7209" s="2">
        <f>YEAR(Data!$D7209)</f>
        <v>2013</v>
      </c>
      <c r="D7209" s="7">
        <v>41529</v>
      </c>
      <c r="E7209" s="7">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c r="W7209" t="str">
        <f>TEXT(Table_1[[#This Row],[Order Date]],"mmmm")</f>
        <v>September</v>
      </c>
    </row>
    <row r="7210" spans="1:23" ht="14.25" customHeight="1">
      <c r="A7210" s="2">
        <v>7209</v>
      </c>
      <c r="B7210" s="2" t="s">
        <v>9348</v>
      </c>
      <c r="C7210" s="2">
        <f>YEAR(Data!$D7210)</f>
        <v>2013</v>
      </c>
      <c r="D7210" s="7">
        <v>41529</v>
      </c>
      <c r="E7210" s="7">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c r="W7210" t="str">
        <f>TEXT(Table_1[[#This Row],[Order Date]],"mmmm")</f>
        <v>September</v>
      </c>
    </row>
    <row r="7211" spans="1:23" ht="14.25" customHeight="1">
      <c r="A7211" s="2">
        <v>7210</v>
      </c>
      <c r="B7211" s="2" t="s">
        <v>9348</v>
      </c>
      <c r="C7211" s="2">
        <f>YEAR(Data!$D7211)</f>
        <v>2013</v>
      </c>
      <c r="D7211" s="7">
        <v>41529</v>
      </c>
      <c r="E7211" s="7">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c r="W7211" t="str">
        <f>TEXT(Table_1[[#This Row],[Order Date]],"mmmm")</f>
        <v>September</v>
      </c>
    </row>
    <row r="7212" spans="1:23" ht="14.25" customHeight="1">
      <c r="A7212" s="2">
        <v>7211</v>
      </c>
      <c r="B7212" s="2" t="s">
        <v>9349</v>
      </c>
      <c r="C7212" s="2">
        <f>YEAR(Data!$D7212)</f>
        <v>2013</v>
      </c>
      <c r="D7212" s="7">
        <v>41428</v>
      </c>
      <c r="E7212" s="7">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c r="W7212" t="str">
        <f>TEXT(Table_1[[#This Row],[Order Date]],"mmmm")</f>
        <v>June</v>
      </c>
    </row>
    <row r="7213" spans="1:23" ht="14.25" customHeight="1">
      <c r="A7213" s="2">
        <v>7212</v>
      </c>
      <c r="B7213" s="2" t="s">
        <v>9349</v>
      </c>
      <c r="C7213" s="2">
        <f>YEAR(Data!$D7213)</f>
        <v>2013</v>
      </c>
      <c r="D7213" s="7">
        <v>41428</v>
      </c>
      <c r="E7213" s="7">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c r="W7213" t="str">
        <f>TEXT(Table_1[[#This Row],[Order Date]],"mmmm")</f>
        <v>June</v>
      </c>
    </row>
    <row r="7214" spans="1:23" ht="14.25" customHeight="1">
      <c r="A7214" s="2">
        <v>7213</v>
      </c>
      <c r="B7214" s="2" t="s">
        <v>9349</v>
      </c>
      <c r="C7214" s="2">
        <f>YEAR(Data!$D7214)</f>
        <v>2013</v>
      </c>
      <c r="D7214" s="7">
        <v>41428</v>
      </c>
      <c r="E7214" s="7">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c r="W7214" t="str">
        <f>TEXT(Table_1[[#This Row],[Order Date]],"mmmm")</f>
        <v>June</v>
      </c>
    </row>
    <row r="7215" spans="1:23" ht="14.25" customHeight="1">
      <c r="A7215" s="2">
        <v>7214</v>
      </c>
      <c r="B7215" s="2" t="s">
        <v>9350</v>
      </c>
      <c r="C7215" s="2">
        <f>YEAR(Data!$D7215)</f>
        <v>2014</v>
      </c>
      <c r="D7215" s="7">
        <v>41928</v>
      </c>
      <c r="E7215" s="7">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c r="W7215" t="str">
        <f>TEXT(Table_1[[#This Row],[Order Date]],"mmmm")</f>
        <v>October</v>
      </c>
    </row>
    <row r="7216" spans="1:23" ht="14.25" customHeight="1">
      <c r="A7216" s="2">
        <v>7215</v>
      </c>
      <c r="B7216" s="2" t="s">
        <v>9352</v>
      </c>
      <c r="C7216" s="2">
        <f>YEAR(Data!$D7216)</f>
        <v>2012</v>
      </c>
      <c r="D7216" s="7">
        <v>41179</v>
      </c>
      <c r="E7216" s="7">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c r="W7216" t="str">
        <f>TEXT(Table_1[[#This Row],[Order Date]],"mmmm")</f>
        <v>September</v>
      </c>
    </row>
    <row r="7217" spans="1:23" ht="14.25" customHeight="1">
      <c r="A7217" s="2">
        <v>7216</v>
      </c>
      <c r="B7217" s="2" t="s">
        <v>9352</v>
      </c>
      <c r="C7217" s="2">
        <f>YEAR(Data!$D7217)</f>
        <v>2012</v>
      </c>
      <c r="D7217" s="7">
        <v>41179</v>
      </c>
      <c r="E7217" s="7">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c r="W7217" t="str">
        <f>TEXT(Table_1[[#This Row],[Order Date]],"mmmm")</f>
        <v>September</v>
      </c>
    </row>
    <row r="7218" spans="1:23" ht="14.25" customHeight="1">
      <c r="A7218" s="2">
        <v>7217</v>
      </c>
      <c r="B7218" s="2" t="s">
        <v>9353</v>
      </c>
      <c r="C7218" s="2">
        <f>YEAR(Data!$D7218)</f>
        <v>2012</v>
      </c>
      <c r="D7218" s="7">
        <v>41032</v>
      </c>
      <c r="E7218" s="7">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c r="W7218" t="str">
        <f>TEXT(Table_1[[#This Row],[Order Date]],"mmmm")</f>
        <v>May</v>
      </c>
    </row>
    <row r="7219" spans="1:23" ht="14.25" customHeight="1">
      <c r="A7219" s="2">
        <v>7218</v>
      </c>
      <c r="B7219" s="2" t="s">
        <v>9353</v>
      </c>
      <c r="C7219" s="2">
        <f>YEAR(Data!$D7219)</f>
        <v>2012</v>
      </c>
      <c r="D7219" s="7">
        <v>41032</v>
      </c>
      <c r="E7219" s="7">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c r="W7219" t="str">
        <f>TEXT(Table_1[[#This Row],[Order Date]],"mmmm")</f>
        <v>May</v>
      </c>
    </row>
    <row r="7220" spans="1:23" ht="14.25" customHeight="1">
      <c r="A7220" s="2">
        <v>7219</v>
      </c>
      <c r="B7220" s="2" t="s">
        <v>9353</v>
      </c>
      <c r="C7220" s="2">
        <f>YEAR(Data!$D7220)</f>
        <v>2012</v>
      </c>
      <c r="D7220" s="7">
        <v>41032</v>
      </c>
      <c r="E7220" s="7">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c r="W7220" t="str">
        <f>TEXT(Table_1[[#This Row],[Order Date]],"mmmm")</f>
        <v>May</v>
      </c>
    </row>
    <row r="7221" spans="1:23" ht="14.25" customHeight="1">
      <c r="A7221" s="2">
        <v>7220</v>
      </c>
      <c r="B7221" s="2" t="s">
        <v>9353</v>
      </c>
      <c r="C7221" s="2">
        <f>YEAR(Data!$D7221)</f>
        <v>2012</v>
      </c>
      <c r="D7221" s="7">
        <v>41032</v>
      </c>
      <c r="E7221" s="7">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c r="W7221" t="str">
        <f>TEXT(Table_1[[#This Row],[Order Date]],"mmmm")</f>
        <v>May</v>
      </c>
    </row>
    <row r="7222" spans="1:23" ht="14.25" customHeight="1">
      <c r="A7222" s="2">
        <v>7221</v>
      </c>
      <c r="B7222" s="2" t="s">
        <v>9354</v>
      </c>
      <c r="C7222" s="2">
        <f>YEAR(Data!$D7222)</f>
        <v>2014</v>
      </c>
      <c r="D7222" s="7">
        <v>41649</v>
      </c>
      <c r="E7222" s="7">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c r="W7222" t="str">
        <f>TEXT(Table_1[[#This Row],[Order Date]],"mmmm")</f>
        <v>January</v>
      </c>
    </row>
    <row r="7223" spans="1:23" ht="14.25" customHeight="1">
      <c r="A7223" s="2">
        <v>7222</v>
      </c>
      <c r="B7223" s="2" t="s">
        <v>9355</v>
      </c>
      <c r="C7223" s="2">
        <f>YEAR(Data!$D7223)</f>
        <v>2014</v>
      </c>
      <c r="D7223" s="7">
        <v>41667</v>
      </c>
      <c r="E7223" s="7">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c r="W7223" t="str">
        <f>TEXT(Table_1[[#This Row],[Order Date]],"mmmm")</f>
        <v>January</v>
      </c>
    </row>
    <row r="7224" spans="1:23" ht="14.25" customHeight="1">
      <c r="A7224" s="2">
        <v>7223</v>
      </c>
      <c r="B7224" s="2" t="s">
        <v>9356</v>
      </c>
      <c r="C7224" s="2">
        <f>YEAR(Data!$D7224)</f>
        <v>2014</v>
      </c>
      <c r="D7224" s="7">
        <v>41885</v>
      </c>
      <c r="E7224" s="7">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c r="W7224" t="str">
        <f>TEXT(Table_1[[#This Row],[Order Date]],"mmmm")</f>
        <v>September</v>
      </c>
    </row>
    <row r="7225" spans="1:23" ht="14.25" customHeight="1">
      <c r="A7225" s="2">
        <v>7224</v>
      </c>
      <c r="B7225" s="2" t="s">
        <v>9357</v>
      </c>
      <c r="C7225" s="2">
        <f>YEAR(Data!$D7225)</f>
        <v>2013</v>
      </c>
      <c r="D7225" s="7">
        <v>41470</v>
      </c>
      <c r="E7225" s="7">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c r="W7225" t="str">
        <f>TEXT(Table_1[[#This Row],[Order Date]],"mmmm")</f>
        <v>July</v>
      </c>
    </row>
    <row r="7226" spans="1:23" ht="14.25" customHeight="1">
      <c r="A7226" s="2">
        <v>7225</v>
      </c>
      <c r="B7226" s="2" t="s">
        <v>9357</v>
      </c>
      <c r="C7226" s="2">
        <f>YEAR(Data!$D7226)</f>
        <v>2013</v>
      </c>
      <c r="D7226" s="7">
        <v>41470</v>
      </c>
      <c r="E7226" s="7">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c r="W7226" t="str">
        <f>TEXT(Table_1[[#This Row],[Order Date]],"mmmm")</f>
        <v>July</v>
      </c>
    </row>
    <row r="7227" spans="1:23" ht="14.25" customHeight="1">
      <c r="A7227" s="2">
        <v>7226</v>
      </c>
      <c r="B7227" s="2" t="s">
        <v>9357</v>
      </c>
      <c r="C7227" s="2">
        <f>YEAR(Data!$D7227)</f>
        <v>2013</v>
      </c>
      <c r="D7227" s="7">
        <v>41470</v>
      </c>
      <c r="E7227" s="7">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c r="W7227" t="str">
        <f>TEXT(Table_1[[#This Row],[Order Date]],"mmmm")</f>
        <v>July</v>
      </c>
    </row>
    <row r="7228" spans="1:23" ht="14.25" customHeight="1">
      <c r="A7228" s="2">
        <v>7227</v>
      </c>
      <c r="B7228" s="2" t="s">
        <v>9358</v>
      </c>
      <c r="C7228" s="2">
        <f>YEAR(Data!$D7228)</f>
        <v>2014</v>
      </c>
      <c r="D7228" s="7">
        <v>41695</v>
      </c>
      <c r="E7228" s="7">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c r="W7228" t="str">
        <f>TEXT(Table_1[[#This Row],[Order Date]],"mmmm")</f>
        <v>February</v>
      </c>
    </row>
    <row r="7229" spans="1:23" ht="14.25" customHeight="1">
      <c r="A7229" s="2">
        <v>7228</v>
      </c>
      <c r="B7229" s="2" t="s">
        <v>9358</v>
      </c>
      <c r="C7229" s="2">
        <f>YEAR(Data!$D7229)</f>
        <v>2014</v>
      </c>
      <c r="D7229" s="7">
        <v>41695</v>
      </c>
      <c r="E7229" s="7">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c r="W7229" t="str">
        <f>TEXT(Table_1[[#This Row],[Order Date]],"mmmm")</f>
        <v>February</v>
      </c>
    </row>
    <row r="7230" spans="1:23" ht="14.25" customHeight="1">
      <c r="A7230" s="2">
        <v>7229</v>
      </c>
      <c r="B7230" s="2" t="s">
        <v>9359</v>
      </c>
      <c r="C7230" s="2">
        <f>YEAR(Data!$D7230)</f>
        <v>2011</v>
      </c>
      <c r="D7230" s="7">
        <v>40744</v>
      </c>
      <c r="E7230" s="7">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c r="W7230" t="str">
        <f>TEXT(Table_1[[#This Row],[Order Date]],"mmmm")</f>
        <v>July</v>
      </c>
    </row>
    <row r="7231" spans="1:23" ht="14.25" customHeight="1">
      <c r="A7231" s="2">
        <v>7230</v>
      </c>
      <c r="B7231" s="2" t="s">
        <v>9359</v>
      </c>
      <c r="C7231" s="2">
        <f>YEAR(Data!$D7231)</f>
        <v>2011</v>
      </c>
      <c r="D7231" s="7">
        <v>40744</v>
      </c>
      <c r="E7231" s="7">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c r="W7231" t="str">
        <f>TEXT(Table_1[[#This Row],[Order Date]],"mmmm")</f>
        <v>July</v>
      </c>
    </row>
    <row r="7232" spans="1:23" ht="14.25" customHeight="1">
      <c r="A7232" s="2">
        <v>7231</v>
      </c>
      <c r="B7232" s="2" t="s">
        <v>9360</v>
      </c>
      <c r="C7232" s="2">
        <f>YEAR(Data!$D7232)</f>
        <v>2014</v>
      </c>
      <c r="D7232" s="7">
        <v>41712</v>
      </c>
      <c r="E7232" s="7">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c r="W7232" t="str">
        <f>TEXT(Table_1[[#This Row],[Order Date]],"mmmm")</f>
        <v>March</v>
      </c>
    </row>
    <row r="7233" spans="1:23" ht="14.25" customHeight="1">
      <c r="A7233" s="2">
        <v>7232</v>
      </c>
      <c r="B7233" s="2" t="s">
        <v>9360</v>
      </c>
      <c r="C7233" s="2">
        <f>YEAR(Data!$D7233)</f>
        <v>2014</v>
      </c>
      <c r="D7233" s="7">
        <v>41712</v>
      </c>
      <c r="E7233" s="7">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c r="W7233" t="str">
        <f>TEXT(Table_1[[#This Row],[Order Date]],"mmmm")</f>
        <v>March</v>
      </c>
    </row>
    <row r="7234" spans="1:23" ht="14.25" customHeight="1">
      <c r="A7234" s="2">
        <v>7233</v>
      </c>
      <c r="B7234" s="2" t="s">
        <v>9360</v>
      </c>
      <c r="C7234" s="2">
        <f>YEAR(Data!$D7234)</f>
        <v>2014</v>
      </c>
      <c r="D7234" s="7">
        <v>41712</v>
      </c>
      <c r="E7234" s="7">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c r="W7234" t="str">
        <f>TEXT(Table_1[[#This Row],[Order Date]],"mmmm")</f>
        <v>March</v>
      </c>
    </row>
    <row r="7235" spans="1:23" ht="14.25" customHeight="1">
      <c r="A7235" s="2">
        <v>7234</v>
      </c>
      <c r="B7235" s="2" t="s">
        <v>9361</v>
      </c>
      <c r="C7235" s="2">
        <f>YEAR(Data!$D7235)</f>
        <v>2013</v>
      </c>
      <c r="D7235" s="7">
        <v>41342</v>
      </c>
      <c r="E7235" s="7">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c r="W7235" t="str">
        <f>TEXT(Table_1[[#This Row],[Order Date]],"mmmm")</f>
        <v>March</v>
      </c>
    </row>
    <row r="7236" spans="1:23" ht="14.25" customHeight="1">
      <c r="A7236" s="2">
        <v>7235</v>
      </c>
      <c r="B7236" s="2" t="s">
        <v>9361</v>
      </c>
      <c r="C7236" s="2">
        <f>YEAR(Data!$D7236)</f>
        <v>2013</v>
      </c>
      <c r="D7236" s="7">
        <v>41342</v>
      </c>
      <c r="E7236" s="7">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c r="W7236" t="str">
        <f>TEXT(Table_1[[#This Row],[Order Date]],"mmmm")</f>
        <v>March</v>
      </c>
    </row>
    <row r="7237" spans="1:23" ht="14.25" customHeight="1">
      <c r="A7237" s="2">
        <v>7236</v>
      </c>
      <c r="B7237" s="2" t="s">
        <v>9361</v>
      </c>
      <c r="C7237" s="2">
        <f>YEAR(Data!$D7237)</f>
        <v>2013</v>
      </c>
      <c r="D7237" s="7">
        <v>41342</v>
      </c>
      <c r="E7237" s="7">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c r="W7237" t="str">
        <f>TEXT(Table_1[[#This Row],[Order Date]],"mmmm")</f>
        <v>March</v>
      </c>
    </row>
    <row r="7238" spans="1:23" ht="14.25" customHeight="1">
      <c r="A7238" s="2">
        <v>7237</v>
      </c>
      <c r="B7238" s="2" t="s">
        <v>9362</v>
      </c>
      <c r="C7238" s="2">
        <f>YEAR(Data!$D7238)</f>
        <v>2011</v>
      </c>
      <c r="D7238" s="7">
        <v>40884</v>
      </c>
      <c r="E7238" s="7">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c r="W7238" t="str">
        <f>TEXT(Table_1[[#This Row],[Order Date]],"mmmm")</f>
        <v>December</v>
      </c>
    </row>
    <row r="7239" spans="1:23" ht="14.25" customHeight="1">
      <c r="A7239" s="2">
        <v>7238</v>
      </c>
      <c r="B7239" s="2" t="s">
        <v>9363</v>
      </c>
      <c r="C7239" s="2">
        <f>YEAR(Data!$D7239)</f>
        <v>2013</v>
      </c>
      <c r="D7239" s="7">
        <v>41466</v>
      </c>
      <c r="E7239" s="7">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c r="W7239" t="str">
        <f>TEXT(Table_1[[#This Row],[Order Date]],"mmmm")</f>
        <v>July</v>
      </c>
    </row>
    <row r="7240" spans="1:23" ht="14.25" customHeight="1">
      <c r="A7240" s="2">
        <v>7239</v>
      </c>
      <c r="B7240" s="2" t="s">
        <v>9366</v>
      </c>
      <c r="C7240" s="2">
        <f>YEAR(Data!$D7240)</f>
        <v>2013</v>
      </c>
      <c r="D7240" s="7">
        <v>41633</v>
      </c>
      <c r="E7240" s="7">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c r="W7240" t="str">
        <f>TEXT(Table_1[[#This Row],[Order Date]],"mmmm")</f>
        <v>December</v>
      </c>
    </row>
    <row r="7241" spans="1:23" ht="14.25" customHeight="1">
      <c r="A7241" s="2">
        <v>7240</v>
      </c>
      <c r="B7241" s="2" t="s">
        <v>9366</v>
      </c>
      <c r="C7241" s="2">
        <f>YEAR(Data!$D7241)</f>
        <v>2013</v>
      </c>
      <c r="D7241" s="7">
        <v>41633</v>
      </c>
      <c r="E7241" s="7">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c r="W7241" t="str">
        <f>TEXT(Table_1[[#This Row],[Order Date]],"mmmm")</f>
        <v>December</v>
      </c>
    </row>
    <row r="7242" spans="1:23" ht="14.25" customHeight="1">
      <c r="A7242" s="2">
        <v>7241</v>
      </c>
      <c r="B7242" s="2" t="s">
        <v>9367</v>
      </c>
      <c r="C7242" s="2">
        <f>YEAR(Data!$D7242)</f>
        <v>2014</v>
      </c>
      <c r="D7242" s="7">
        <v>41753</v>
      </c>
      <c r="E7242" s="7">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c r="W7242" t="str">
        <f>TEXT(Table_1[[#This Row],[Order Date]],"mmmm")</f>
        <v>April</v>
      </c>
    </row>
    <row r="7243" spans="1:23" ht="14.25" customHeight="1">
      <c r="A7243" s="2">
        <v>7242</v>
      </c>
      <c r="B7243" s="2" t="s">
        <v>9367</v>
      </c>
      <c r="C7243" s="2">
        <f>YEAR(Data!$D7243)</f>
        <v>2014</v>
      </c>
      <c r="D7243" s="7">
        <v>41753</v>
      </c>
      <c r="E7243" s="7">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c r="W7243" t="str">
        <f>TEXT(Table_1[[#This Row],[Order Date]],"mmmm")</f>
        <v>April</v>
      </c>
    </row>
    <row r="7244" spans="1:23" ht="14.25" customHeight="1">
      <c r="A7244" s="2">
        <v>7243</v>
      </c>
      <c r="B7244" s="2" t="s">
        <v>9367</v>
      </c>
      <c r="C7244" s="2">
        <f>YEAR(Data!$D7244)</f>
        <v>2014</v>
      </c>
      <c r="D7244" s="7">
        <v>41753</v>
      </c>
      <c r="E7244" s="7">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c r="W7244" t="str">
        <f>TEXT(Table_1[[#This Row],[Order Date]],"mmmm")</f>
        <v>April</v>
      </c>
    </row>
    <row r="7245" spans="1:23" ht="14.25" customHeight="1">
      <c r="A7245" s="2">
        <v>7244</v>
      </c>
      <c r="B7245" s="2" t="s">
        <v>9368</v>
      </c>
      <c r="C7245" s="2">
        <f>YEAR(Data!$D7245)</f>
        <v>2014</v>
      </c>
      <c r="D7245" s="7">
        <v>41869</v>
      </c>
      <c r="E7245" s="7">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c r="W7245" t="str">
        <f>TEXT(Table_1[[#This Row],[Order Date]],"mmmm")</f>
        <v>August</v>
      </c>
    </row>
    <row r="7246" spans="1:23" ht="14.25" customHeight="1">
      <c r="A7246" s="2">
        <v>7245</v>
      </c>
      <c r="B7246" s="2" t="s">
        <v>9369</v>
      </c>
      <c r="C7246" s="2">
        <f>YEAR(Data!$D7246)</f>
        <v>2014</v>
      </c>
      <c r="D7246" s="7">
        <v>41782</v>
      </c>
      <c r="E7246" s="7">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c r="W7246" t="str">
        <f>TEXT(Table_1[[#This Row],[Order Date]],"mmmm")</f>
        <v>May</v>
      </c>
    </row>
    <row r="7247" spans="1:23" ht="14.25" customHeight="1">
      <c r="A7247" s="2">
        <v>7246</v>
      </c>
      <c r="B7247" s="2" t="s">
        <v>9370</v>
      </c>
      <c r="C7247" s="2">
        <f>YEAR(Data!$D7247)</f>
        <v>2014</v>
      </c>
      <c r="D7247" s="7">
        <v>41680</v>
      </c>
      <c r="E7247" s="7">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c r="W7247" t="str">
        <f>TEXT(Table_1[[#This Row],[Order Date]],"mmmm")</f>
        <v>February</v>
      </c>
    </row>
    <row r="7248" spans="1:23" ht="14.25" customHeight="1">
      <c r="A7248" s="2">
        <v>7247</v>
      </c>
      <c r="B7248" s="2" t="s">
        <v>9371</v>
      </c>
      <c r="C7248" s="2">
        <f>YEAR(Data!$D7248)</f>
        <v>2011</v>
      </c>
      <c r="D7248" s="7">
        <v>40605</v>
      </c>
      <c r="E7248" s="7">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c r="W7248" t="str">
        <f>TEXT(Table_1[[#This Row],[Order Date]],"mmmm")</f>
        <v>March</v>
      </c>
    </row>
    <row r="7249" spans="1:23" ht="14.25" customHeight="1">
      <c r="A7249" s="2">
        <v>7248</v>
      </c>
      <c r="B7249" s="2" t="s">
        <v>9371</v>
      </c>
      <c r="C7249" s="2">
        <f>YEAR(Data!$D7249)</f>
        <v>2011</v>
      </c>
      <c r="D7249" s="7">
        <v>40605</v>
      </c>
      <c r="E7249" s="7">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c r="W7249" t="str">
        <f>TEXT(Table_1[[#This Row],[Order Date]],"mmmm")</f>
        <v>March</v>
      </c>
    </row>
    <row r="7250" spans="1:23" ht="14.25" customHeight="1">
      <c r="A7250" s="2">
        <v>7249</v>
      </c>
      <c r="B7250" s="2" t="s">
        <v>9371</v>
      </c>
      <c r="C7250" s="2">
        <f>YEAR(Data!$D7250)</f>
        <v>2011</v>
      </c>
      <c r="D7250" s="7">
        <v>40605</v>
      </c>
      <c r="E7250" s="7">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c r="W7250" t="str">
        <f>TEXT(Table_1[[#This Row],[Order Date]],"mmmm")</f>
        <v>March</v>
      </c>
    </row>
    <row r="7251" spans="1:23" ht="14.25" customHeight="1">
      <c r="A7251" s="2">
        <v>7250</v>
      </c>
      <c r="B7251" s="2" t="s">
        <v>9372</v>
      </c>
      <c r="C7251" s="2">
        <f>YEAR(Data!$D7251)</f>
        <v>2012</v>
      </c>
      <c r="D7251" s="7">
        <v>41064</v>
      </c>
      <c r="E7251" s="7">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c r="W7251" t="str">
        <f>TEXT(Table_1[[#This Row],[Order Date]],"mmmm")</f>
        <v>June</v>
      </c>
    </row>
    <row r="7252" spans="1:23" ht="14.25" customHeight="1">
      <c r="A7252" s="2">
        <v>7251</v>
      </c>
      <c r="B7252" s="2" t="s">
        <v>9372</v>
      </c>
      <c r="C7252" s="2">
        <f>YEAR(Data!$D7252)</f>
        <v>2012</v>
      </c>
      <c r="D7252" s="7">
        <v>41064</v>
      </c>
      <c r="E7252" s="7">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c r="W7252" t="str">
        <f>TEXT(Table_1[[#This Row],[Order Date]],"mmmm")</f>
        <v>June</v>
      </c>
    </row>
    <row r="7253" spans="1:23" ht="14.25" customHeight="1">
      <c r="A7253" s="2">
        <v>7252</v>
      </c>
      <c r="B7253" s="2" t="s">
        <v>9373</v>
      </c>
      <c r="C7253" s="2">
        <f>YEAR(Data!$D7253)</f>
        <v>2013</v>
      </c>
      <c r="D7253" s="7">
        <v>41514</v>
      </c>
      <c r="E7253" s="7">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c r="W7253" t="str">
        <f>TEXT(Table_1[[#This Row],[Order Date]],"mmmm")</f>
        <v>August</v>
      </c>
    </row>
    <row r="7254" spans="1:23" ht="14.25" customHeight="1">
      <c r="A7254" s="2">
        <v>7253</v>
      </c>
      <c r="B7254" s="2" t="s">
        <v>9376</v>
      </c>
      <c r="C7254" s="2">
        <f>YEAR(Data!$D7254)</f>
        <v>2013</v>
      </c>
      <c r="D7254" s="7">
        <v>41530</v>
      </c>
      <c r="E7254" s="7">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c r="W7254" t="str">
        <f>TEXT(Table_1[[#This Row],[Order Date]],"mmmm")</f>
        <v>September</v>
      </c>
    </row>
    <row r="7255" spans="1:23" ht="14.25" customHeight="1">
      <c r="A7255" s="2">
        <v>7254</v>
      </c>
      <c r="B7255" s="2" t="s">
        <v>9377</v>
      </c>
      <c r="C7255" s="2">
        <f>YEAR(Data!$D7255)</f>
        <v>2013</v>
      </c>
      <c r="D7255" s="7">
        <v>41425</v>
      </c>
      <c r="E7255" s="7">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c r="W7255" t="str">
        <f>TEXT(Table_1[[#This Row],[Order Date]],"mmmm")</f>
        <v>May</v>
      </c>
    </row>
    <row r="7256" spans="1:23" ht="14.25" customHeight="1">
      <c r="A7256" s="2">
        <v>7255</v>
      </c>
      <c r="B7256" s="2" t="s">
        <v>9377</v>
      </c>
      <c r="C7256" s="2">
        <f>YEAR(Data!$D7256)</f>
        <v>2013</v>
      </c>
      <c r="D7256" s="7">
        <v>41425</v>
      </c>
      <c r="E7256" s="7">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c r="W7256" t="str">
        <f>TEXT(Table_1[[#This Row],[Order Date]],"mmmm")</f>
        <v>May</v>
      </c>
    </row>
    <row r="7257" spans="1:23" ht="14.25" customHeight="1">
      <c r="A7257" s="2">
        <v>7256</v>
      </c>
      <c r="B7257" s="2" t="s">
        <v>9377</v>
      </c>
      <c r="C7257" s="2">
        <f>YEAR(Data!$D7257)</f>
        <v>2013</v>
      </c>
      <c r="D7257" s="7">
        <v>41425</v>
      </c>
      <c r="E7257" s="7">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c r="W7257" t="str">
        <f>TEXT(Table_1[[#This Row],[Order Date]],"mmmm")</f>
        <v>May</v>
      </c>
    </row>
    <row r="7258" spans="1:23" ht="14.25" customHeight="1">
      <c r="A7258" s="2">
        <v>7257</v>
      </c>
      <c r="B7258" s="2" t="s">
        <v>9377</v>
      </c>
      <c r="C7258" s="2">
        <f>YEAR(Data!$D7258)</f>
        <v>2013</v>
      </c>
      <c r="D7258" s="7">
        <v>41425</v>
      </c>
      <c r="E7258" s="7">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c r="W7258" t="str">
        <f>TEXT(Table_1[[#This Row],[Order Date]],"mmmm")</f>
        <v>May</v>
      </c>
    </row>
    <row r="7259" spans="1:23" ht="14.25" customHeight="1">
      <c r="A7259" s="2">
        <v>7258</v>
      </c>
      <c r="B7259" s="2" t="s">
        <v>9377</v>
      </c>
      <c r="C7259" s="2">
        <f>YEAR(Data!$D7259)</f>
        <v>2013</v>
      </c>
      <c r="D7259" s="7">
        <v>41425</v>
      </c>
      <c r="E7259" s="7">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c r="W7259" t="str">
        <f>TEXT(Table_1[[#This Row],[Order Date]],"mmmm")</f>
        <v>May</v>
      </c>
    </row>
    <row r="7260" spans="1:23" ht="14.25" customHeight="1">
      <c r="A7260" s="2">
        <v>7259</v>
      </c>
      <c r="B7260" s="2" t="s">
        <v>9377</v>
      </c>
      <c r="C7260" s="2">
        <f>YEAR(Data!$D7260)</f>
        <v>2013</v>
      </c>
      <c r="D7260" s="7">
        <v>41425</v>
      </c>
      <c r="E7260" s="7">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c r="W7260" t="str">
        <f>TEXT(Table_1[[#This Row],[Order Date]],"mmmm")</f>
        <v>May</v>
      </c>
    </row>
    <row r="7261" spans="1:23" ht="14.25" customHeight="1">
      <c r="A7261" s="2">
        <v>7260</v>
      </c>
      <c r="B7261" s="2" t="s">
        <v>9377</v>
      </c>
      <c r="C7261" s="2">
        <f>YEAR(Data!$D7261)</f>
        <v>2013</v>
      </c>
      <c r="D7261" s="7">
        <v>41425</v>
      </c>
      <c r="E7261" s="7">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c r="W7261" t="str">
        <f>TEXT(Table_1[[#This Row],[Order Date]],"mmmm")</f>
        <v>May</v>
      </c>
    </row>
    <row r="7262" spans="1:23" ht="14.25" customHeight="1">
      <c r="A7262" s="2">
        <v>7261</v>
      </c>
      <c r="B7262" s="2" t="s">
        <v>9377</v>
      </c>
      <c r="C7262" s="2">
        <f>YEAR(Data!$D7262)</f>
        <v>2013</v>
      </c>
      <c r="D7262" s="7">
        <v>41425</v>
      </c>
      <c r="E7262" s="7">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c r="W7262" t="str">
        <f>TEXT(Table_1[[#This Row],[Order Date]],"mmmm")</f>
        <v>May</v>
      </c>
    </row>
    <row r="7263" spans="1:23" ht="14.25" customHeight="1">
      <c r="A7263" s="2">
        <v>7262</v>
      </c>
      <c r="B7263" s="2" t="s">
        <v>9378</v>
      </c>
      <c r="C7263" s="2">
        <f>YEAR(Data!$D7263)</f>
        <v>2014</v>
      </c>
      <c r="D7263" s="7">
        <v>41801</v>
      </c>
      <c r="E7263" s="7">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c r="W7263" t="str">
        <f>TEXT(Table_1[[#This Row],[Order Date]],"mmmm")</f>
        <v>June</v>
      </c>
    </row>
    <row r="7264" spans="1:23" ht="14.25" customHeight="1">
      <c r="A7264" s="2">
        <v>7263</v>
      </c>
      <c r="B7264" s="2" t="s">
        <v>9379</v>
      </c>
      <c r="C7264" s="2">
        <f>YEAR(Data!$D7264)</f>
        <v>2014</v>
      </c>
      <c r="D7264" s="7">
        <v>41935</v>
      </c>
      <c r="E7264" s="7">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c r="W7264" t="str">
        <f>TEXT(Table_1[[#This Row],[Order Date]],"mmmm")</f>
        <v>October</v>
      </c>
    </row>
    <row r="7265" spans="1:23" ht="14.25" customHeight="1">
      <c r="A7265" s="2">
        <v>7264</v>
      </c>
      <c r="B7265" s="2" t="s">
        <v>9379</v>
      </c>
      <c r="C7265" s="2">
        <f>YEAR(Data!$D7265)</f>
        <v>2014</v>
      </c>
      <c r="D7265" s="7">
        <v>41935</v>
      </c>
      <c r="E7265" s="7">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c r="W7265" t="str">
        <f>TEXT(Table_1[[#This Row],[Order Date]],"mmmm")</f>
        <v>October</v>
      </c>
    </row>
    <row r="7266" spans="1:23" ht="14.25" customHeight="1">
      <c r="A7266" s="2">
        <v>7265</v>
      </c>
      <c r="B7266" s="2" t="s">
        <v>9380</v>
      </c>
      <c r="C7266" s="2">
        <f>YEAR(Data!$D7266)</f>
        <v>2014</v>
      </c>
      <c r="D7266" s="7">
        <v>41804</v>
      </c>
      <c r="E7266" s="7">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c r="W7266" t="str">
        <f>TEXT(Table_1[[#This Row],[Order Date]],"mmmm")</f>
        <v>June</v>
      </c>
    </row>
    <row r="7267" spans="1:23" ht="14.25" customHeight="1">
      <c r="A7267" s="2">
        <v>7266</v>
      </c>
      <c r="B7267" s="2" t="s">
        <v>9381</v>
      </c>
      <c r="C7267" s="2">
        <f>YEAR(Data!$D7267)</f>
        <v>2011</v>
      </c>
      <c r="D7267" s="7">
        <v>40870</v>
      </c>
      <c r="E7267" s="7">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c r="W7267" t="str">
        <f>TEXT(Table_1[[#This Row],[Order Date]],"mmmm")</f>
        <v>November</v>
      </c>
    </row>
    <row r="7268" spans="1:23" ht="14.25" customHeight="1">
      <c r="A7268" s="2">
        <v>7267</v>
      </c>
      <c r="B7268" s="2" t="s">
        <v>9382</v>
      </c>
      <c r="C7268" s="2">
        <f>YEAR(Data!$D7268)</f>
        <v>2014</v>
      </c>
      <c r="D7268" s="7">
        <v>41868</v>
      </c>
      <c r="E7268" s="7">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c r="W7268" t="str">
        <f>TEXT(Table_1[[#This Row],[Order Date]],"mmmm")</f>
        <v>August</v>
      </c>
    </row>
    <row r="7269" spans="1:23" ht="14.25" customHeight="1">
      <c r="A7269" s="2">
        <v>7268</v>
      </c>
      <c r="B7269" s="2" t="s">
        <v>9382</v>
      </c>
      <c r="C7269" s="2">
        <f>YEAR(Data!$D7269)</f>
        <v>2014</v>
      </c>
      <c r="D7269" s="7">
        <v>41868</v>
      </c>
      <c r="E7269" s="7">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c r="W7269" t="str">
        <f>TEXT(Table_1[[#This Row],[Order Date]],"mmmm")</f>
        <v>August</v>
      </c>
    </row>
    <row r="7270" spans="1:23" ht="14.25" customHeight="1">
      <c r="A7270" s="2">
        <v>7269</v>
      </c>
      <c r="B7270" s="2" t="s">
        <v>9383</v>
      </c>
      <c r="C7270" s="2">
        <f>YEAR(Data!$D7270)</f>
        <v>2013</v>
      </c>
      <c r="D7270" s="7">
        <v>41288</v>
      </c>
      <c r="E7270" s="7">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c r="W7270" t="str">
        <f>TEXT(Table_1[[#This Row],[Order Date]],"mmmm")</f>
        <v>January</v>
      </c>
    </row>
    <row r="7271" spans="1:23" ht="14.25" customHeight="1">
      <c r="A7271" s="2">
        <v>7270</v>
      </c>
      <c r="B7271" s="2" t="s">
        <v>9383</v>
      </c>
      <c r="C7271" s="2">
        <f>YEAR(Data!$D7271)</f>
        <v>2013</v>
      </c>
      <c r="D7271" s="7">
        <v>41288</v>
      </c>
      <c r="E7271" s="7">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c r="W7271" t="str">
        <f>TEXT(Table_1[[#This Row],[Order Date]],"mmmm")</f>
        <v>January</v>
      </c>
    </row>
    <row r="7272" spans="1:23" ht="14.25" customHeight="1">
      <c r="A7272" s="2">
        <v>7271</v>
      </c>
      <c r="B7272" s="2" t="s">
        <v>9386</v>
      </c>
      <c r="C7272" s="2">
        <f>YEAR(Data!$D7272)</f>
        <v>2013</v>
      </c>
      <c r="D7272" s="7">
        <v>41534</v>
      </c>
      <c r="E7272" s="7">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c r="W7272" t="str">
        <f>TEXT(Table_1[[#This Row],[Order Date]],"mmmm")</f>
        <v>September</v>
      </c>
    </row>
    <row r="7273" spans="1:23" ht="14.25" customHeight="1">
      <c r="A7273" s="2">
        <v>7272</v>
      </c>
      <c r="B7273" s="2" t="s">
        <v>9386</v>
      </c>
      <c r="C7273" s="2">
        <f>YEAR(Data!$D7273)</f>
        <v>2013</v>
      </c>
      <c r="D7273" s="7">
        <v>41534</v>
      </c>
      <c r="E7273" s="7">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c r="W7273" t="str">
        <f>TEXT(Table_1[[#This Row],[Order Date]],"mmmm")</f>
        <v>September</v>
      </c>
    </row>
    <row r="7274" spans="1:23" ht="14.25" customHeight="1">
      <c r="A7274" s="2">
        <v>7273</v>
      </c>
      <c r="B7274" s="2" t="s">
        <v>9387</v>
      </c>
      <c r="C7274" s="2">
        <f>YEAR(Data!$D7274)</f>
        <v>2013</v>
      </c>
      <c r="D7274" s="7">
        <v>41558</v>
      </c>
      <c r="E7274" s="7">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c r="W7274" t="str">
        <f>TEXT(Table_1[[#This Row],[Order Date]],"mmmm")</f>
        <v>October</v>
      </c>
    </row>
    <row r="7275" spans="1:23" ht="14.25" customHeight="1">
      <c r="A7275" s="2">
        <v>7274</v>
      </c>
      <c r="B7275" s="2" t="s">
        <v>9387</v>
      </c>
      <c r="C7275" s="2">
        <f>YEAR(Data!$D7275)</f>
        <v>2013</v>
      </c>
      <c r="D7275" s="7">
        <v>41558</v>
      </c>
      <c r="E7275" s="7">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c r="W7275" t="str">
        <f>TEXT(Table_1[[#This Row],[Order Date]],"mmmm")</f>
        <v>October</v>
      </c>
    </row>
    <row r="7276" spans="1:23" ht="14.25" customHeight="1">
      <c r="A7276" s="2">
        <v>7275</v>
      </c>
      <c r="B7276" s="2" t="s">
        <v>9388</v>
      </c>
      <c r="C7276" s="2">
        <f>YEAR(Data!$D7276)</f>
        <v>2012</v>
      </c>
      <c r="D7276" s="7">
        <v>41226</v>
      </c>
      <c r="E7276" s="7">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c r="W7276" t="str">
        <f>TEXT(Table_1[[#This Row],[Order Date]],"mmmm")</f>
        <v>November</v>
      </c>
    </row>
    <row r="7277" spans="1:23" ht="14.25" customHeight="1">
      <c r="A7277" s="2">
        <v>7276</v>
      </c>
      <c r="B7277" s="2" t="s">
        <v>9388</v>
      </c>
      <c r="C7277" s="2">
        <f>YEAR(Data!$D7277)</f>
        <v>2012</v>
      </c>
      <c r="D7277" s="7">
        <v>41226</v>
      </c>
      <c r="E7277" s="7">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c r="W7277" t="str">
        <f>TEXT(Table_1[[#This Row],[Order Date]],"mmmm")</f>
        <v>November</v>
      </c>
    </row>
    <row r="7278" spans="1:23" ht="14.25" customHeight="1">
      <c r="A7278" s="2">
        <v>7277</v>
      </c>
      <c r="B7278" s="2" t="s">
        <v>9389</v>
      </c>
      <c r="C7278" s="2">
        <f>YEAR(Data!$D7278)</f>
        <v>2011</v>
      </c>
      <c r="D7278" s="7">
        <v>40849</v>
      </c>
      <c r="E7278" s="7">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c r="W7278" t="str">
        <f>TEXT(Table_1[[#This Row],[Order Date]],"mmmm")</f>
        <v>November</v>
      </c>
    </row>
    <row r="7279" spans="1:23" ht="14.25" customHeight="1">
      <c r="A7279" s="2">
        <v>7278</v>
      </c>
      <c r="B7279" s="2" t="s">
        <v>9390</v>
      </c>
      <c r="C7279" s="2">
        <f>YEAR(Data!$D7279)</f>
        <v>2013</v>
      </c>
      <c r="D7279" s="7">
        <v>41475</v>
      </c>
      <c r="E7279" s="7">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c r="W7279" t="str">
        <f>TEXT(Table_1[[#This Row],[Order Date]],"mmmm")</f>
        <v>July</v>
      </c>
    </row>
    <row r="7280" spans="1:23" ht="14.25" customHeight="1">
      <c r="A7280" s="2">
        <v>7279</v>
      </c>
      <c r="B7280" s="2" t="s">
        <v>9390</v>
      </c>
      <c r="C7280" s="2">
        <f>YEAR(Data!$D7280)</f>
        <v>2013</v>
      </c>
      <c r="D7280" s="7">
        <v>41475</v>
      </c>
      <c r="E7280" s="7">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c r="W7280" t="str">
        <f>TEXT(Table_1[[#This Row],[Order Date]],"mmmm")</f>
        <v>July</v>
      </c>
    </row>
    <row r="7281" spans="1:23" ht="14.25" customHeight="1">
      <c r="A7281" s="2">
        <v>7280</v>
      </c>
      <c r="B7281" s="2" t="s">
        <v>9391</v>
      </c>
      <c r="C7281" s="2">
        <f>YEAR(Data!$D7281)</f>
        <v>2013</v>
      </c>
      <c r="D7281" s="7">
        <v>41409</v>
      </c>
      <c r="E7281" s="7">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c r="W7281" t="str">
        <f>TEXT(Table_1[[#This Row],[Order Date]],"mmmm")</f>
        <v>May</v>
      </c>
    </row>
    <row r="7282" spans="1:23" ht="14.25" customHeight="1">
      <c r="A7282" s="2">
        <v>7281</v>
      </c>
      <c r="B7282" s="2" t="s">
        <v>9392</v>
      </c>
      <c r="C7282" s="2">
        <f>YEAR(Data!$D7282)</f>
        <v>2012</v>
      </c>
      <c r="D7282" s="7">
        <v>40960</v>
      </c>
      <c r="E7282" s="7">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c r="W7282" t="str">
        <f>TEXT(Table_1[[#This Row],[Order Date]],"mmmm")</f>
        <v>February</v>
      </c>
    </row>
    <row r="7283" spans="1:23" ht="14.25" customHeight="1">
      <c r="A7283" s="2">
        <v>7282</v>
      </c>
      <c r="B7283" s="2" t="s">
        <v>9393</v>
      </c>
      <c r="C7283" s="2">
        <f>YEAR(Data!$D7283)</f>
        <v>2014</v>
      </c>
      <c r="D7283" s="7">
        <v>41929</v>
      </c>
      <c r="E7283" s="7">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c r="W7283" t="str">
        <f>TEXT(Table_1[[#This Row],[Order Date]],"mmmm")</f>
        <v>October</v>
      </c>
    </row>
    <row r="7284" spans="1:23" ht="14.25" customHeight="1">
      <c r="A7284" s="2">
        <v>7283</v>
      </c>
      <c r="B7284" s="2" t="s">
        <v>9394</v>
      </c>
      <c r="C7284" s="2">
        <f>YEAR(Data!$D7284)</f>
        <v>2014</v>
      </c>
      <c r="D7284" s="7">
        <v>41813</v>
      </c>
      <c r="E7284" s="7">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c r="W7284" t="str">
        <f>TEXT(Table_1[[#This Row],[Order Date]],"mmmm")</f>
        <v>June</v>
      </c>
    </row>
    <row r="7285" spans="1:23" ht="14.25" customHeight="1">
      <c r="A7285" s="2">
        <v>7284</v>
      </c>
      <c r="B7285" s="2" t="s">
        <v>9395</v>
      </c>
      <c r="C7285" s="2">
        <f>YEAR(Data!$D7285)</f>
        <v>2014</v>
      </c>
      <c r="D7285" s="7">
        <v>41892</v>
      </c>
      <c r="E7285" s="7">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c r="W7285" t="str">
        <f>TEXT(Table_1[[#This Row],[Order Date]],"mmmm")</f>
        <v>September</v>
      </c>
    </row>
    <row r="7286" spans="1:23" ht="14.25" customHeight="1">
      <c r="A7286" s="2">
        <v>7285</v>
      </c>
      <c r="B7286" s="2" t="s">
        <v>9395</v>
      </c>
      <c r="C7286" s="2">
        <f>YEAR(Data!$D7286)</f>
        <v>2014</v>
      </c>
      <c r="D7286" s="7">
        <v>41892</v>
      </c>
      <c r="E7286" s="7">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c r="W7286" t="str">
        <f>TEXT(Table_1[[#This Row],[Order Date]],"mmmm")</f>
        <v>September</v>
      </c>
    </row>
    <row r="7287" spans="1:23" ht="14.25" customHeight="1">
      <c r="A7287" s="2">
        <v>7286</v>
      </c>
      <c r="B7287" s="2" t="s">
        <v>9396</v>
      </c>
      <c r="C7287" s="2">
        <f>YEAR(Data!$D7287)</f>
        <v>2014</v>
      </c>
      <c r="D7287" s="7">
        <v>41927</v>
      </c>
      <c r="E7287" s="7">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c r="W7287" t="str">
        <f>TEXT(Table_1[[#This Row],[Order Date]],"mmmm")</f>
        <v>October</v>
      </c>
    </row>
    <row r="7288" spans="1:23" ht="14.25" customHeight="1">
      <c r="A7288" s="2">
        <v>7287</v>
      </c>
      <c r="B7288" s="2" t="s">
        <v>9397</v>
      </c>
      <c r="C7288" s="2">
        <f>YEAR(Data!$D7288)</f>
        <v>2013</v>
      </c>
      <c r="D7288" s="7">
        <v>41446</v>
      </c>
      <c r="E7288" s="7">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c r="W7288" t="str">
        <f>TEXT(Table_1[[#This Row],[Order Date]],"mmmm")</f>
        <v>June</v>
      </c>
    </row>
    <row r="7289" spans="1:23" ht="14.25" customHeight="1">
      <c r="A7289" s="2">
        <v>7288</v>
      </c>
      <c r="B7289" s="2" t="s">
        <v>9397</v>
      </c>
      <c r="C7289" s="2">
        <f>YEAR(Data!$D7289)</f>
        <v>2013</v>
      </c>
      <c r="D7289" s="7">
        <v>41446</v>
      </c>
      <c r="E7289" s="7">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c r="W7289" t="str">
        <f>TEXT(Table_1[[#This Row],[Order Date]],"mmmm")</f>
        <v>June</v>
      </c>
    </row>
    <row r="7290" spans="1:23" ht="14.25" customHeight="1">
      <c r="A7290" s="2">
        <v>7289</v>
      </c>
      <c r="B7290" s="2" t="s">
        <v>9398</v>
      </c>
      <c r="C7290" s="2">
        <f>YEAR(Data!$D7290)</f>
        <v>2011</v>
      </c>
      <c r="D7290" s="7">
        <v>40788</v>
      </c>
      <c r="E7290" s="7">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c r="W7290" t="str">
        <f>TEXT(Table_1[[#This Row],[Order Date]],"mmmm")</f>
        <v>September</v>
      </c>
    </row>
    <row r="7291" spans="1:23" ht="14.25" customHeight="1">
      <c r="A7291" s="2">
        <v>7290</v>
      </c>
      <c r="B7291" s="2" t="s">
        <v>9399</v>
      </c>
      <c r="C7291" s="2">
        <f>YEAR(Data!$D7291)</f>
        <v>2013</v>
      </c>
      <c r="D7291" s="7">
        <v>41304</v>
      </c>
      <c r="E7291" s="7">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c r="W7291" t="str">
        <f>TEXT(Table_1[[#This Row],[Order Date]],"mmmm")</f>
        <v>January</v>
      </c>
    </row>
    <row r="7292" spans="1:23" ht="14.25" customHeight="1">
      <c r="A7292" s="2">
        <v>7291</v>
      </c>
      <c r="B7292" s="2" t="s">
        <v>9399</v>
      </c>
      <c r="C7292" s="2">
        <f>YEAR(Data!$D7292)</f>
        <v>2013</v>
      </c>
      <c r="D7292" s="7">
        <v>41304</v>
      </c>
      <c r="E7292" s="7">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c r="W7292" t="str">
        <f>TEXT(Table_1[[#This Row],[Order Date]],"mmmm")</f>
        <v>January</v>
      </c>
    </row>
    <row r="7293" spans="1:23" ht="14.25" customHeight="1">
      <c r="A7293" s="2">
        <v>7292</v>
      </c>
      <c r="B7293" s="2" t="s">
        <v>9399</v>
      </c>
      <c r="C7293" s="2">
        <f>YEAR(Data!$D7293)</f>
        <v>2013</v>
      </c>
      <c r="D7293" s="7">
        <v>41304</v>
      </c>
      <c r="E7293" s="7">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c r="W7293" t="str">
        <f>TEXT(Table_1[[#This Row],[Order Date]],"mmmm")</f>
        <v>January</v>
      </c>
    </row>
    <row r="7294" spans="1:23" ht="14.25" customHeight="1">
      <c r="A7294" s="2">
        <v>7293</v>
      </c>
      <c r="B7294" s="2" t="s">
        <v>9400</v>
      </c>
      <c r="C7294" s="2">
        <f>YEAR(Data!$D7294)</f>
        <v>2014</v>
      </c>
      <c r="D7294" s="7">
        <v>41978</v>
      </c>
      <c r="E7294" s="7">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c r="W7294" t="str">
        <f>TEXT(Table_1[[#This Row],[Order Date]],"mmmm")</f>
        <v>December</v>
      </c>
    </row>
    <row r="7295" spans="1:23" ht="14.25" customHeight="1">
      <c r="A7295" s="2">
        <v>7294</v>
      </c>
      <c r="B7295" s="2" t="s">
        <v>9402</v>
      </c>
      <c r="C7295" s="2">
        <f>YEAR(Data!$D7295)</f>
        <v>2013</v>
      </c>
      <c r="D7295" s="7">
        <v>41297</v>
      </c>
      <c r="E7295" s="7">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c r="W7295" t="str">
        <f>TEXT(Table_1[[#This Row],[Order Date]],"mmmm")</f>
        <v>January</v>
      </c>
    </row>
    <row r="7296" spans="1:23" ht="14.25" customHeight="1">
      <c r="A7296" s="2">
        <v>7295</v>
      </c>
      <c r="B7296" s="2" t="s">
        <v>9403</v>
      </c>
      <c r="C7296" s="2">
        <f>YEAR(Data!$D7296)</f>
        <v>2012</v>
      </c>
      <c r="D7296" s="7">
        <v>41055</v>
      </c>
      <c r="E7296" s="7">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c r="W7296" t="str">
        <f>TEXT(Table_1[[#This Row],[Order Date]],"mmmm")</f>
        <v>May</v>
      </c>
    </row>
    <row r="7297" spans="1:23" ht="14.25" customHeight="1">
      <c r="A7297" s="2">
        <v>7296</v>
      </c>
      <c r="B7297" s="2" t="s">
        <v>9404</v>
      </c>
      <c r="C7297" s="2">
        <f>YEAR(Data!$D7297)</f>
        <v>2011</v>
      </c>
      <c r="D7297" s="7">
        <v>40667</v>
      </c>
      <c r="E7297" s="7">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c r="W7297" t="str">
        <f>TEXT(Table_1[[#This Row],[Order Date]],"mmmm")</f>
        <v>May</v>
      </c>
    </row>
    <row r="7298" spans="1:23" ht="14.25" customHeight="1">
      <c r="A7298" s="2">
        <v>7297</v>
      </c>
      <c r="B7298" s="2" t="s">
        <v>9404</v>
      </c>
      <c r="C7298" s="2">
        <f>YEAR(Data!$D7298)</f>
        <v>2011</v>
      </c>
      <c r="D7298" s="7">
        <v>40667</v>
      </c>
      <c r="E7298" s="7">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c r="W7298" t="str">
        <f>TEXT(Table_1[[#This Row],[Order Date]],"mmmm")</f>
        <v>May</v>
      </c>
    </row>
    <row r="7299" spans="1:23" ht="14.25" customHeight="1">
      <c r="A7299" s="2">
        <v>7298</v>
      </c>
      <c r="B7299" s="2" t="s">
        <v>9405</v>
      </c>
      <c r="C7299" s="2">
        <f>YEAR(Data!$D7299)</f>
        <v>2012</v>
      </c>
      <c r="D7299" s="7">
        <v>40949</v>
      </c>
      <c r="E7299" s="7">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c r="W7299" t="str">
        <f>TEXT(Table_1[[#This Row],[Order Date]],"mmmm")</f>
        <v>February</v>
      </c>
    </row>
    <row r="7300" spans="1:23" ht="14.25" customHeight="1">
      <c r="A7300" s="2">
        <v>7299</v>
      </c>
      <c r="B7300" s="2" t="s">
        <v>9406</v>
      </c>
      <c r="C7300" s="2">
        <f>YEAR(Data!$D7300)</f>
        <v>2011</v>
      </c>
      <c r="D7300" s="7">
        <v>40865</v>
      </c>
      <c r="E7300" s="7">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c r="W7300" t="str">
        <f>TEXT(Table_1[[#This Row],[Order Date]],"mmmm")</f>
        <v>November</v>
      </c>
    </row>
    <row r="7301" spans="1:23" ht="14.25" customHeight="1">
      <c r="A7301" s="2">
        <v>7300</v>
      </c>
      <c r="B7301" s="2" t="s">
        <v>9406</v>
      </c>
      <c r="C7301" s="2">
        <f>YEAR(Data!$D7301)</f>
        <v>2011</v>
      </c>
      <c r="D7301" s="7">
        <v>40865</v>
      </c>
      <c r="E7301" s="7">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c r="W7301" t="str">
        <f>TEXT(Table_1[[#This Row],[Order Date]],"mmmm")</f>
        <v>November</v>
      </c>
    </row>
    <row r="7302" spans="1:23" ht="14.25" customHeight="1">
      <c r="A7302" s="2">
        <v>7301</v>
      </c>
      <c r="B7302" s="2" t="s">
        <v>9406</v>
      </c>
      <c r="C7302" s="2">
        <f>YEAR(Data!$D7302)</f>
        <v>2011</v>
      </c>
      <c r="D7302" s="7">
        <v>40865</v>
      </c>
      <c r="E7302" s="7">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c r="W7302" t="str">
        <f>TEXT(Table_1[[#This Row],[Order Date]],"mmmm")</f>
        <v>November</v>
      </c>
    </row>
    <row r="7303" spans="1:23" ht="14.25" customHeight="1">
      <c r="A7303" s="2">
        <v>7302</v>
      </c>
      <c r="B7303" s="2" t="s">
        <v>9406</v>
      </c>
      <c r="C7303" s="2">
        <f>YEAR(Data!$D7303)</f>
        <v>2011</v>
      </c>
      <c r="D7303" s="7">
        <v>40865</v>
      </c>
      <c r="E7303" s="7">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c r="W7303" t="str">
        <f>TEXT(Table_1[[#This Row],[Order Date]],"mmmm")</f>
        <v>November</v>
      </c>
    </row>
    <row r="7304" spans="1:23" ht="14.25" customHeight="1">
      <c r="A7304" s="2">
        <v>7303</v>
      </c>
      <c r="B7304" s="2" t="s">
        <v>9406</v>
      </c>
      <c r="C7304" s="2">
        <f>YEAR(Data!$D7304)</f>
        <v>2011</v>
      </c>
      <c r="D7304" s="7">
        <v>40865</v>
      </c>
      <c r="E7304" s="7">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c r="W7304" t="str">
        <f>TEXT(Table_1[[#This Row],[Order Date]],"mmmm")</f>
        <v>November</v>
      </c>
    </row>
    <row r="7305" spans="1:23" ht="14.25" customHeight="1">
      <c r="A7305" s="2">
        <v>7304</v>
      </c>
      <c r="B7305" s="2" t="s">
        <v>9407</v>
      </c>
      <c r="C7305" s="2">
        <f>YEAR(Data!$D7305)</f>
        <v>2014</v>
      </c>
      <c r="D7305" s="7">
        <v>41887</v>
      </c>
      <c r="E7305" s="7">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c r="W7305" t="str">
        <f>TEXT(Table_1[[#This Row],[Order Date]],"mmmm")</f>
        <v>September</v>
      </c>
    </row>
    <row r="7306" spans="1:23" ht="14.25" customHeight="1">
      <c r="A7306" s="2">
        <v>7305</v>
      </c>
      <c r="B7306" s="2" t="s">
        <v>9407</v>
      </c>
      <c r="C7306" s="2">
        <f>YEAR(Data!$D7306)</f>
        <v>2014</v>
      </c>
      <c r="D7306" s="7">
        <v>41887</v>
      </c>
      <c r="E7306" s="7">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c r="W7306" t="str">
        <f>TEXT(Table_1[[#This Row],[Order Date]],"mmmm")</f>
        <v>September</v>
      </c>
    </row>
    <row r="7307" spans="1:23" ht="14.25" customHeight="1">
      <c r="A7307" s="2">
        <v>7306</v>
      </c>
      <c r="B7307" s="2" t="s">
        <v>9408</v>
      </c>
      <c r="C7307" s="2">
        <f>YEAR(Data!$D7307)</f>
        <v>2011</v>
      </c>
      <c r="D7307" s="7">
        <v>40631</v>
      </c>
      <c r="E7307" s="7">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c r="W7307" t="str">
        <f>TEXT(Table_1[[#This Row],[Order Date]],"mmmm")</f>
        <v>March</v>
      </c>
    </row>
    <row r="7308" spans="1:23" ht="14.25" customHeight="1">
      <c r="A7308" s="2">
        <v>7307</v>
      </c>
      <c r="B7308" s="2" t="s">
        <v>9409</v>
      </c>
      <c r="C7308" s="2">
        <f>YEAR(Data!$D7308)</f>
        <v>2013</v>
      </c>
      <c r="D7308" s="7">
        <v>41584</v>
      </c>
      <c r="E7308" s="7">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c r="W7308" t="str">
        <f>TEXT(Table_1[[#This Row],[Order Date]],"mmmm")</f>
        <v>November</v>
      </c>
    </row>
    <row r="7309" spans="1:23" ht="14.25" customHeight="1">
      <c r="A7309" s="2">
        <v>7308</v>
      </c>
      <c r="B7309" s="2" t="s">
        <v>9409</v>
      </c>
      <c r="C7309" s="2">
        <f>YEAR(Data!$D7309)</f>
        <v>2013</v>
      </c>
      <c r="D7309" s="7">
        <v>41584</v>
      </c>
      <c r="E7309" s="7">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c r="W7309" t="str">
        <f>TEXT(Table_1[[#This Row],[Order Date]],"mmmm")</f>
        <v>November</v>
      </c>
    </row>
    <row r="7310" spans="1:23" ht="14.25" customHeight="1">
      <c r="A7310" s="2">
        <v>7309</v>
      </c>
      <c r="B7310" s="2" t="s">
        <v>9409</v>
      </c>
      <c r="C7310" s="2">
        <f>YEAR(Data!$D7310)</f>
        <v>2013</v>
      </c>
      <c r="D7310" s="7">
        <v>41584</v>
      </c>
      <c r="E7310" s="7">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c r="W7310" t="str">
        <f>TEXT(Table_1[[#This Row],[Order Date]],"mmmm")</f>
        <v>November</v>
      </c>
    </row>
    <row r="7311" spans="1:23" ht="14.25" customHeight="1">
      <c r="A7311" s="2">
        <v>7310</v>
      </c>
      <c r="B7311" s="2" t="s">
        <v>9410</v>
      </c>
      <c r="C7311" s="2">
        <f>YEAR(Data!$D7311)</f>
        <v>2014</v>
      </c>
      <c r="D7311" s="7">
        <v>41801</v>
      </c>
      <c r="E7311" s="7">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c r="W7311" t="str">
        <f>TEXT(Table_1[[#This Row],[Order Date]],"mmmm")</f>
        <v>June</v>
      </c>
    </row>
    <row r="7312" spans="1:23" ht="14.25" customHeight="1">
      <c r="A7312" s="2">
        <v>7311</v>
      </c>
      <c r="B7312" s="2" t="s">
        <v>9411</v>
      </c>
      <c r="C7312" s="2">
        <f>YEAR(Data!$D7312)</f>
        <v>2012</v>
      </c>
      <c r="D7312" s="7">
        <v>41131</v>
      </c>
      <c r="E7312" s="7">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c r="W7312" t="str">
        <f>TEXT(Table_1[[#This Row],[Order Date]],"mmmm")</f>
        <v>August</v>
      </c>
    </row>
    <row r="7313" spans="1:23" ht="14.25" customHeight="1">
      <c r="A7313" s="2">
        <v>7312</v>
      </c>
      <c r="B7313" s="2" t="s">
        <v>9412</v>
      </c>
      <c r="C7313" s="2">
        <f>YEAR(Data!$D7313)</f>
        <v>2012</v>
      </c>
      <c r="D7313" s="7">
        <v>41191</v>
      </c>
      <c r="E7313" s="7">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c r="W7313" t="str">
        <f>TEXT(Table_1[[#This Row],[Order Date]],"mmmm")</f>
        <v>October</v>
      </c>
    </row>
    <row r="7314" spans="1:23" ht="14.25" customHeight="1">
      <c r="A7314" s="2">
        <v>7313</v>
      </c>
      <c r="B7314" s="2" t="s">
        <v>9412</v>
      </c>
      <c r="C7314" s="2">
        <f>YEAR(Data!$D7314)</f>
        <v>2012</v>
      </c>
      <c r="D7314" s="7">
        <v>41191</v>
      </c>
      <c r="E7314" s="7">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c r="W7314" t="str">
        <f>TEXT(Table_1[[#This Row],[Order Date]],"mmmm")</f>
        <v>October</v>
      </c>
    </row>
    <row r="7315" spans="1:23" ht="14.25" customHeight="1">
      <c r="A7315" s="2">
        <v>7314</v>
      </c>
      <c r="B7315" s="2" t="s">
        <v>9412</v>
      </c>
      <c r="C7315" s="2">
        <f>YEAR(Data!$D7315)</f>
        <v>2012</v>
      </c>
      <c r="D7315" s="7">
        <v>41191</v>
      </c>
      <c r="E7315" s="7">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c r="W7315" t="str">
        <f>TEXT(Table_1[[#This Row],[Order Date]],"mmmm")</f>
        <v>October</v>
      </c>
    </row>
    <row r="7316" spans="1:23" ht="14.25" customHeight="1">
      <c r="A7316" s="2">
        <v>7315</v>
      </c>
      <c r="B7316" s="2" t="s">
        <v>9413</v>
      </c>
      <c r="C7316" s="2">
        <f>YEAR(Data!$D7316)</f>
        <v>2013</v>
      </c>
      <c r="D7316" s="7">
        <v>41423</v>
      </c>
      <c r="E7316" s="7">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c r="W7316" t="str">
        <f>TEXT(Table_1[[#This Row],[Order Date]],"mmmm")</f>
        <v>May</v>
      </c>
    </row>
    <row r="7317" spans="1:23" ht="14.25" customHeight="1">
      <c r="A7317" s="2">
        <v>7316</v>
      </c>
      <c r="B7317" s="2" t="s">
        <v>9414</v>
      </c>
      <c r="C7317" s="2">
        <f>YEAR(Data!$D7317)</f>
        <v>2014</v>
      </c>
      <c r="D7317" s="7">
        <v>41771</v>
      </c>
      <c r="E7317" s="7">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c r="W7317" t="str">
        <f>TEXT(Table_1[[#This Row],[Order Date]],"mmmm")</f>
        <v>May</v>
      </c>
    </row>
    <row r="7318" spans="1:23" ht="14.25" customHeight="1">
      <c r="A7318" s="2">
        <v>7317</v>
      </c>
      <c r="B7318" s="2" t="s">
        <v>9415</v>
      </c>
      <c r="C7318" s="2">
        <f>YEAR(Data!$D7318)</f>
        <v>2013</v>
      </c>
      <c r="D7318" s="7">
        <v>41564</v>
      </c>
      <c r="E7318" s="7">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c r="W7318" t="str">
        <f>TEXT(Table_1[[#This Row],[Order Date]],"mmmm")</f>
        <v>October</v>
      </c>
    </row>
    <row r="7319" spans="1:23" ht="14.25" customHeight="1">
      <c r="A7319" s="2">
        <v>7318</v>
      </c>
      <c r="B7319" s="2" t="s">
        <v>9416</v>
      </c>
      <c r="C7319" s="2">
        <f>YEAR(Data!$D7319)</f>
        <v>2014</v>
      </c>
      <c r="D7319" s="7">
        <v>41961</v>
      </c>
      <c r="E7319" s="7">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c r="W7319" t="str">
        <f>TEXT(Table_1[[#This Row],[Order Date]],"mmmm")</f>
        <v>November</v>
      </c>
    </row>
    <row r="7320" spans="1:23" ht="14.25" customHeight="1">
      <c r="A7320" s="2">
        <v>7319</v>
      </c>
      <c r="B7320" s="2" t="s">
        <v>9416</v>
      </c>
      <c r="C7320" s="2">
        <f>YEAR(Data!$D7320)</f>
        <v>2014</v>
      </c>
      <c r="D7320" s="7">
        <v>41961</v>
      </c>
      <c r="E7320" s="7">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c r="W7320" t="str">
        <f>TEXT(Table_1[[#This Row],[Order Date]],"mmmm")</f>
        <v>November</v>
      </c>
    </row>
    <row r="7321" spans="1:23" ht="14.25" customHeight="1">
      <c r="A7321" s="2">
        <v>7320</v>
      </c>
      <c r="B7321" s="2" t="s">
        <v>9418</v>
      </c>
      <c r="C7321" s="2">
        <f>YEAR(Data!$D7321)</f>
        <v>2014</v>
      </c>
      <c r="D7321" s="7">
        <v>41970</v>
      </c>
      <c r="E7321" s="7">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c r="W7321" t="str">
        <f>TEXT(Table_1[[#This Row],[Order Date]],"mmmm")</f>
        <v>November</v>
      </c>
    </row>
    <row r="7322" spans="1:23" ht="14.25" customHeight="1">
      <c r="A7322" s="2">
        <v>7321</v>
      </c>
      <c r="B7322" s="2" t="s">
        <v>9418</v>
      </c>
      <c r="C7322" s="2">
        <f>YEAR(Data!$D7322)</f>
        <v>2014</v>
      </c>
      <c r="D7322" s="7">
        <v>41970</v>
      </c>
      <c r="E7322" s="7">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c r="W7322" t="str">
        <f>TEXT(Table_1[[#This Row],[Order Date]],"mmmm")</f>
        <v>November</v>
      </c>
    </row>
    <row r="7323" spans="1:23" ht="14.25" customHeight="1">
      <c r="A7323" s="2">
        <v>7322</v>
      </c>
      <c r="B7323" s="2" t="s">
        <v>9419</v>
      </c>
      <c r="C7323" s="2">
        <f>YEAR(Data!$D7323)</f>
        <v>2014</v>
      </c>
      <c r="D7323" s="7">
        <v>41886</v>
      </c>
      <c r="E7323" s="7">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c r="W7323" t="str">
        <f>TEXT(Table_1[[#This Row],[Order Date]],"mmmm")</f>
        <v>September</v>
      </c>
    </row>
    <row r="7324" spans="1:23" ht="14.25" customHeight="1">
      <c r="A7324" s="2">
        <v>7323</v>
      </c>
      <c r="B7324" s="2" t="s">
        <v>9419</v>
      </c>
      <c r="C7324" s="2">
        <f>YEAR(Data!$D7324)</f>
        <v>2014</v>
      </c>
      <c r="D7324" s="7">
        <v>41886</v>
      </c>
      <c r="E7324" s="7">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c r="W7324" t="str">
        <f>TEXT(Table_1[[#This Row],[Order Date]],"mmmm")</f>
        <v>September</v>
      </c>
    </row>
    <row r="7325" spans="1:23" ht="14.25" customHeight="1">
      <c r="A7325" s="2">
        <v>7324</v>
      </c>
      <c r="B7325" s="2" t="s">
        <v>9420</v>
      </c>
      <c r="C7325" s="2">
        <f>YEAR(Data!$D7325)</f>
        <v>2014</v>
      </c>
      <c r="D7325" s="7">
        <v>41979</v>
      </c>
      <c r="E7325" s="7">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c r="W7325" t="str">
        <f>TEXT(Table_1[[#This Row],[Order Date]],"mmmm")</f>
        <v>December</v>
      </c>
    </row>
    <row r="7326" spans="1:23" ht="14.25" customHeight="1">
      <c r="A7326" s="2">
        <v>7325</v>
      </c>
      <c r="B7326" s="2" t="s">
        <v>9420</v>
      </c>
      <c r="C7326" s="2">
        <f>YEAR(Data!$D7326)</f>
        <v>2014</v>
      </c>
      <c r="D7326" s="7">
        <v>41979</v>
      </c>
      <c r="E7326" s="7">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c r="W7326" t="str">
        <f>TEXT(Table_1[[#This Row],[Order Date]],"mmmm")</f>
        <v>December</v>
      </c>
    </row>
    <row r="7327" spans="1:23" ht="14.25" customHeight="1">
      <c r="A7327" s="2">
        <v>7326</v>
      </c>
      <c r="B7327" s="2" t="s">
        <v>9421</v>
      </c>
      <c r="C7327" s="2">
        <f>YEAR(Data!$D7327)</f>
        <v>2014</v>
      </c>
      <c r="D7327" s="7">
        <v>41954</v>
      </c>
      <c r="E7327" s="7">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c r="W7327" t="str">
        <f>TEXT(Table_1[[#This Row],[Order Date]],"mmmm")</f>
        <v>November</v>
      </c>
    </row>
    <row r="7328" spans="1:23" ht="14.25" customHeight="1">
      <c r="A7328" s="2">
        <v>7327</v>
      </c>
      <c r="B7328" s="2" t="s">
        <v>9421</v>
      </c>
      <c r="C7328" s="2">
        <f>YEAR(Data!$D7328)</f>
        <v>2014</v>
      </c>
      <c r="D7328" s="7">
        <v>41954</v>
      </c>
      <c r="E7328" s="7">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c r="W7328" t="str">
        <f>TEXT(Table_1[[#This Row],[Order Date]],"mmmm")</f>
        <v>November</v>
      </c>
    </row>
    <row r="7329" spans="1:23" ht="14.25" customHeight="1">
      <c r="A7329" s="2">
        <v>7328</v>
      </c>
      <c r="B7329" s="2" t="s">
        <v>9422</v>
      </c>
      <c r="C7329" s="2">
        <f>YEAR(Data!$D7329)</f>
        <v>2011</v>
      </c>
      <c r="D7329" s="7">
        <v>40620</v>
      </c>
      <c r="E7329" s="7">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c r="W7329" t="str">
        <f>TEXT(Table_1[[#This Row],[Order Date]],"mmmm")</f>
        <v>March</v>
      </c>
    </row>
    <row r="7330" spans="1:23" ht="14.25" customHeight="1">
      <c r="A7330" s="2">
        <v>7329</v>
      </c>
      <c r="B7330" s="2" t="s">
        <v>9422</v>
      </c>
      <c r="C7330" s="2">
        <f>YEAR(Data!$D7330)</f>
        <v>2011</v>
      </c>
      <c r="D7330" s="7">
        <v>40620</v>
      </c>
      <c r="E7330" s="7">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c r="W7330" t="str">
        <f>TEXT(Table_1[[#This Row],[Order Date]],"mmmm")</f>
        <v>March</v>
      </c>
    </row>
    <row r="7331" spans="1:23" ht="14.25" customHeight="1">
      <c r="A7331" s="2">
        <v>7330</v>
      </c>
      <c r="B7331" s="2" t="s">
        <v>9422</v>
      </c>
      <c r="C7331" s="2">
        <f>YEAR(Data!$D7331)</f>
        <v>2011</v>
      </c>
      <c r="D7331" s="7">
        <v>40620</v>
      </c>
      <c r="E7331" s="7">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c r="W7331" t="str">
        <f>TEXT(Table_1[[#This Row],[Order Date]],"mmmm")</f>
        <v>March</v>
      </c>
    </row>
    <row r="7332" spans="1:23" ht="14.25" customHeight="1">
      <c r="A7332" s="2">
        <v>7331</v>
      </c>
      <c r="B7332" s="2" t="s">
        <v>9424</v>
      </c>
      <c r="C7332" s="2">
        <f>YEAR(Data!$D7332)</f>
        <v>2013</v>
      </c>
      <c r="D7332" s="7">
        <v>41591</v>
      </c>
      <c r="E7332" s="7">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c r="W7332" t="str">
        <f>TEXT(Table_1[[#This Row],[Order Date]],"mmmm")</f>
        <v>November</v>
      </c>
    </row>
    <row r="7333" spans="1:23" ht="14.25" customHeight="1">
      <c r="A7333" s="2">
        <v>7332</v>
      </c>
      <c r="B7333" s="2" t="s">
        <v>9425</v>
      </c>
      <c r="C7333" s="2">
        <f>YEAR(Data!$D7333)</f>
        <v>2014</v>
      </c>
      <c r="D7333" s="7">
        <v>41939</v>
      </c>
      <c r="E7333" s="7">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c r="W7333" t="str">
        <f>TEXT(Table_1[[#This Row],[Order Date]],"mmmm")</f>
        <v>October</v>
      </c>
    </row>
    <row r="7334" spans="1:23" ht="14.25" customHeight="1">
      <c r="A7334" s="2">
        <v>7333</v>
      </c>
      <c r="B7334" s="2" t="s">
        <v>9425</v>
      </c>
      <c r="C7334" s="2">
        <f>YEAR(Data!$D7334)</f>
        <v>2014</v>
      </c>
      <c r="D7334" s="7">
        <v>41939</v>
      </c>
      <c r="E7334" s="7">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c r="W7334" t="str">
        <f>TEXT(Table_1[[#This Row],[Order Date]],"mmmm")</f>
        <v>October</v>
      </c>
    </row>
    <row r="7335" spans="1:23" ht="14.25" customHeight="1">
      <c r="A7335" s="2">
        <v>7334</v>
      </c>
      <c r="B7335" s="2" t="s">
        <v>9426</v>
      </c>
      <c r="C7335" s="2">
        <f>YEAR(Data!$D7335)</f>
        <v>2012</v>
      </c>
      <c r="D7335" s="7">
        <v>41010</v>
      </c>
      <c r="E7335" s="7">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c r="W7335" t="str">
        <f>TEXT(Table_1[[#This Row],[Order Date]],"mmmm")</f>
        <v>April</v>
      </c>
    </row>
    <row r="7336" spans="1:23" ht="14.25" customHeight="1">
      <c r="A7336" s="2">
        <v>7335</v>
      </c>
      <c r="B7336" s="2" t="s">
        <v>9426</v>
      </c>
      <c r="C7336" s="2">
        <f>YEAR(Data!$D7336)</f>
        <v>2012</v>
      </c>
      <c r="D7336" s="7">
        <v>41010</v>
      </c>
      <c r="E7336" s="7">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c r="W7336" t="str">
        <f>TEXT(Table_1[[#This Row],[Order Date]],"mmmm")</f>
        <v>April</v>
      </c>
    </row>
    <row r="7337" spans="1:23" ht="14.25" customHeight="1">
      <c r="A7337" s="2">
        <v>7336</v>
      </c>
      <c r="B7337" s="2" t="s">
        <v>9427</v>
      </c>
      <c r="C7337" s="2">
        <f>YEAR(Data!$D7337)</f>
        <v>2012</v>
      </c>
      <c r="D7337" s="7">
        <v>41268</v>
      </c>
      <c r="E7337" s="7">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c r="W7337" t="str">
        <f>TEXT(Table_1[[#This Row],[Order Date]],"mmmm")</f>
        <v>December</v>
      </c>
    </row>
    <row r="7338" spans="1:23" ht="14.25" customHeight="1">
      <c r="A7338" s="2">
        <v>7337</v>
      </c>
      <c r="B7338" s="2" t="s">
        <v>9427</v>
      </c>
      <c r="C7338" s="2">
        <f>YEAR(Data!$D7338)</f>
        <v>2012</v>
      </c>
      <c r="D7338" s="7">
        <v>41268</v>
      </c>
      <c r="E7338" s="7">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c r="W7338" t="str">
        <f>TEXT(Table_1[[#This Row],[Order Date]],"mmmm")</f>
        <v>December</v>
      </c>
    </row>
    <row r="7339" spans="1:23" ht="14.25" customHeight="1">
      <c r="A7339" s="2">
        <v>7338</v>
      </c>
      <c r="B7339" s="2" t="s">
        <v>9428</v>
      </c>
      <c r="C7339" s="2">
        <f>YEAR(Data!$D7339)</f>
        <v>2014</v>
      </c>
      <c r="D7339" s="7">
        <v>41904</v>
      </c>
      <c r="E7339" s="7">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c r="W7339" t="str">
        <f>TEXT(Table_1[[#This Row],[Order Date]],"mmmm")</f>
        <v>September</v>
      </c>
    </row>
    <row r="7340" spans="1:23" ht="14.25" customHeight="1">
      <c r="A7340" s="2">
        <v>7339</v>
      </c>
      <c r="B7340" s="2" t="s">
        <v>9429</v>
      </c>
      <c r="C7340" s="2">
        <f>YEAR(Data!$D7340)</f>
        <v>2011</v>
      </c>
      <c r="D7340" s="7">
        <v>40897</v>
      </c>
      <c r="E7340" s="7">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c r="W7340" t="str">
        <f>TEXT(Table_1[[#This Row],[Order Date]],"mmmm")</f>
        <v>December</v>
      </c>
    </row>
    <row r="7341" spans="1:23" ht="14.25" customHeight="1">
      <c r="A7341" s="2">
        <v>7340</v>
      </c>
      <c r="B7341" s="2" t="s">
        <v>9430</v>
      </c>
      <c r="C7341" s="2">
        <f>YEAR(Data!$D7341)</f>
        <v>2012</v>
      </c>
      <c r="D7341" s="7">
        <v>41108</v>
      </c>
      <c r="E7341" s="7">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c r="W7341" t="str">
        <f>TEXT(Table_1[[#This Row],[Order Date]],"mmmm")</f>
        <v>July</v>
      </c>
    </row>
    <row r="7342" spans="1:23" ht="14.25" customHeight="1">
      <c r="A7342" s="2">
        <v>7341</v>
      </c>
      <c r="B7342" s="2" t="s">
        <v>9431</v>
      </c>
      <c r="C7342" s="2">
        <f>YEAR(Data!$D7342)</f>
        <v>2011</v>
      </c>
      <c r="D7342" s="7">
        <v>40750</v>
      </c>
      <c r="E7342" s="7">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c r="W7342" t="str">
        <f>TEXT(Table_1[[#This Row],[Order Date]],"mmmm")</f>
        <v>July</v>
      </c>
    </row>
    <row r="7343" spans="1:23" ht="14.25" customHeight="1">
      <c r="A7343" s="2">
        <v>7342</v>
      </c>
      <c r="B7343" s="2" t="s">
        <v>9431</v>
      </c>
      <c r="C7343" s="2">
        <f>YEAR(Data!$D7343)</f>
        <v>2011</v>
      </c>
      <c r="D7343" s="7">
        <v>40750</v>
      </c>
      <c r="E7343" s="7">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c r="W7343" t="str">
        <f>TEXT(Table_1[[#This Row],[Order Date]],"mmmm")</f>
        <v>July</v>
      </c>
    </row>
    <row r="7344" spans="1:23" ht="14.25" customHeight="1">
      <c r="A7344" s="2">
        <v>7343</v>
      </c>
      <c r="B7344" s="2" t="s">
        <v>9431</v>
      </c>
      <c r="C7344" s="2">
        <f>YEAR(Data!$D7344)</f>
        <v>2011</v>
      </c>
      <c r="D7344" s="7">
        <v>40750</v>
      </c>
      <c r="E7344" s="7">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c r="W7344" t="str">
        <f>TEXT(Table_1[[#This Row],[Order Date]],"mmmm")</f>
        <v>July</v>
      </c>
    </row>
    <row r="7345" spans="1:23" ht="14.25" customHeight="1">
      <c r="A7345" s="2">
        <v>7344</v>
      </c>
      <c r="B7345" s="2" t="s">
        <v>9432</v>
      </c>
      <c r="C7345" s="2">
        <f>YEAR(Data!$D7345)</f>
        <v>2011</v>
      </c>
      <c r="D7345" s="7">
        <v>40903</v>
      </c>
      <c r="E7345" s="7">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c r="W7345" t="str">
        <f>TEXT(Table_1[[#This Row],[Order Date]],"mmmm")</f>
        <v>December</v>
      </c>
    </row>
    <row r="7346" spans="1:23" ht="14.25" customHeight="1">
      <c r="A7346" s="2">
        <v>7345</v>
      </c>
      <c r="B7346" s="2" t="s">
        <v>9433</v>
      </c>
      <c r="C7346" s="2">
        <f>YEAR(Data!$D7346)</f>
        <v>2014</v>
      </c>
      <c r="D7346" s="7">
        <v>41985</v>
      </c>
      <c r="E7346" s="7">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c r="W7346" t="str">
        <f>TEXT(Table_1[[#This Row],[Order Date]],"mmmm")</f>
        <v>December</v>
      </c>
    </row>
    <row r="7347" spans="1:23" ht="14.25" customHeight="1">
      <c r="A7347" s="2">
        <v>7346</v>
      </c>
      <c r="B7347" s="2" t="s">
        <v>9433</v>
      </c>
      <c r="C7347" s="2">
        <f>YEAR(Data!$D7347)</f>
        <v>2014</v>
      </c>
      <c r="D7347" s="7">
        <v>41985</v>
      </c>
      <c r="E7347" s="7">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c r="W7347" t="str">
        <f>TEXT(Table_1[[#This Row],[Order Date]],"mmmm")</f>
        <v>December</v>
      </c>
    </row>
    <row r="7348" spans="1:23" ht="14.25" customHeight="1">
      <c r="A7348" s="2">
        <v>7347</v>
      </c>
      <c r="B7348" s="2" t="s">
        <v>9433</v>
      </c>
      <c r="C7348" s="2">
        <f>YEAR(Data!$D7348)</f>
        <v>2014</v>
      </c>
      <c r="D7348" s="7">
        <v>41985</v>
      </c>
      <c r="E7348" s="7">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c r="W7348" t="str">
        <f>TEXT(Table_1[[#This Row],[Order Date]],"mmmm")</f>
        <v>December</v>
      </c>
    </row>
    <row r="7349" spans="1:23" ht="14.25" customHeight="1">
      <c r="A7349" s="2">
        <v>7348</v>
      </c>
      <c r="B7349" s="2" t="s">
        <v>9433</v>
      </c>
      <c r="C7349" s="2">
        <f>YEAR(Data!$D7349)</f>
        <v>2014</v>
      </c>
      <c r="D7349" s="7">
        <v>41985</v>
      </c>
      <c r="E7349" s="7">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c r="W7349" t="str">
        <f>TEXT(Table_1[[#This Row],[Order Date]],"mmmm")</f>
        <v>December</v>
      </c>
    </row>
    <row r="7350" spans="1:23" ht="14.25" customHeight="1">
      <c r="A7350" s="2">
        <v>7349</v>
      </c>
      <c r="B7350" s="2" t="s">
        <v>9434</v>
      </c>
      <c r="C7350" s="2">
        <f>YEAR(Data!$D7350)</f>
        <v>2011</v>
      </c>
      <c r="D7350" s="7">
        <v>40605</v>
      </c>
      <c r="E7350" s="7">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c r="W7350" t="str">
        <f>TEXT(Table_1[[#This Row],[Order Date]],"mmmm")</f>
        <v>March</v>
      </c>
    </row>
    <row r="7351" spans="1:23" ht="14.25" customHeight="1">
      <c r="A7351" s="2">
        <v>7350</v>
      </c>
      <c r="B7351" s="2" t="s">
        <v>9435</v>
      </c>
      <c r="C7351" s="2">
        <f>YEAR(Data!$D7351)</f>
        <v>2014</v>
      </c>
      <c r="D7351" s="7">
        <v>41934</v>
      </c>
      <c r="E7351" s="7">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c r="W7351" t="str">
        <f>TEXT(Table_1[[#This Row],[Order Date]],"mmmm")</f>
        <v>October</v>
      </c>
    </row>
    <row r="7352" spans="1:23" ht="14.25" customHeight="1">
      <c r="A7352" s="2">
        <v>7351</v>
      </c>
      <c r="B7352" s="2" t="s">
        <v>9435</v>
      </c>
      <c r="C7352" s="2">
        <f>YEAR(Data!$D7352)</f>
        <v>2014</v>
      </c>
      <c r="D7352" s="7">
        <v>41934</v>
      </c>
      <c r="E7352" s="7">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c r="W7352" t="str">
        <f>TEXT(Table_1[[#This Row],[Order Date]],"mmmm")</f>
        <v>October</v>
      </c>
    </row>
    <row r="7353" spans="1:23" ht="14.25" customHeight="1">
      <c r="A7353" s="2">
        <v>7352</v>
      </c>
      <c r="B7353" s="2" t="s">
        <v>9436</v>
      </c>
      <c r="C7353" s="2">
        <f>YEAR(Data!$D7353)</f>
        <v>2014</v>
      </c>
      <c r="D7353" s="7">
        <v>41954</v>
      </c>
      <c r="E7353" s="7">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c r="W7353" t="str">
        <f>TEXT(Table_1[[#This Row],[Order Date]],"mmmm")</f>
        <v>November</v>
      </c>
    </row>
    <row r="7354" spans="1:23" ht="14.25" customHeight="1">
      <c r="A7354" s="2">
        <v>7353</v>
      </c>
      <c r="B7354" s="2" t="s">
        <v>9438</v>
      </c>
      <c r="C7354" s="2">
        <f>YEAR(Data!$D7354)</f>
        <v>2014</v>
      </c>
      <c r="D7354" s="7">
        <v>41715</v>
      </c>
      <c r="E7354" s="7">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c r="W7354" t="str">
        <f>TEXT(Table_1[[#This Row],[Order Date]],"mmmm")</f>
        <v>March</v>
      </c>
    </row>
    <row r="7355" spans="1:23" ht="14.25" customHeight="1">
      <c r="A7355" s="2">
        <v>7354</v>
      </c>
      <c r="B7355" s="2" t="s">
        <v>9439</v>
      </c>
      <c r="C7355" s="2">
        <f>YEAR(Data!$D7355)</f>
        <v>2013</v>
      </c>
      <c r="D7355" s="7">
        <v>41540</v>
      </c>
      <c r="E7355" s="7">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c r="W7355" t="str">
        <f>TEXT(Table_1[[#This Row],[Order Date]],"mmmm")</f>
        <v>September</v>
      </c>
    </row>
    <row r="7356" spans="1:23" ht="14.25" customHeight="1">
      <c r="A7356" s="2">
        <v>7355</v>
      </c>
      <c r="B7356" s="2" t="s">
        <v>9440</v>
      </c>
      <c r="C7356" s="2">
        <f>YEAR(Data!$D7356)</f>
        <v>2014</v>
      </c>
      <c r="D7356" s="7">
        <v>41677</v>
      </c>
      <c r="E7356" s="7">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c r="W7356" t="str">
        <f>TEXT(Table_1[[#This Row],[Order Date]],"mmmm")</f>
        <v>February</v>
      </c>
    </row>
    <row r="7357" spans="1:23" ht="14.25" customHeight="1">
      <c r="A7357" s="2">
        <v>7356</v>
      </c>
      <c r="B7357" s="2" t="s">
        <v>9441</v>
      </c>
      <c r="C7357" s="2">
        <f>YEAR(Data!$D7357)</f>
        <v>2012</v>
      </c>
      <c r="D7357" s="7">
        <v>41274</v>
      </c>
      <c r="E7357" s="7">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c r="W7357" t="str">
        <f>TEXT(Table_1[[#This Row],[Order Date]],"mmmm")</f>
        <v>December</v>
      </c>
    </row>
    <row r="7358" spans="1:23" ht="14.25" customHeight="1">
      <c r="A7358" s="2">
        <v>7357</v>
      </c>
      <c r="B7358" s="2" t="s">
        <v>9442</v>
      </c>
      <c r="C7358" s="2">
        <f>YEAR(Data!$D7358)</f>
        <v>2013</v>
      </c>
      <c r="D7358" s="7">
        <v>41557</v>
      </c>
      <c r="E7358" s="7">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c r="W7358" t="str">
        <f>TEXT(Table_1[[#This Row],[Order Date]],"mmmm")</f>
        <v>October</v>
      </c>
    </row>
    <row r="7359" spans="1:23" ht="14.25" customHeight="1">
      <c r="A7359" s="2">
        <v>7358</v>
      </c>
      <c r="B7359" s="2" t="s">
        <v>9442</v>
      </c>
      <c r="C7359" s="2">
        <f>YEAR(Data!$D7359)</f>
        <v>2013</v>
      </c>
      <c r="D7359" s="7">
        <v>41557</v>
      </c>
      <c r="E7359" s="7">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c r="W7359" t="str">
        <f>TEXT(Table_1[[#This Row],[Order Date]],"mmmm")</f>
        <v>October</v>
      </c>
    </row>
    <row r="7360" spans="1:23" ht="14.25" customHeight="1">
      <c r="A7360" s="2">
        <v>7359</v>
      </c>
      <c r="B7360" s="2" t="s">
        <v>9443</v>
      </c>
      <c r="C7360" s="2">
        <f>YEAR(Data!$D7360)</f>
        <v>2011</v>
      </c>
      <c r="D7360" s="7">
        <v>40907</v>
      </c>
      <c r="E7360" s="7">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c r="W7360" t="str">
        <f>TEXT(Table_1[[#This Row],[Order Date]],"mmmm")</f>
        <v>December</v>
      </c>
    </row>
    <row r="7361" spans="1:23" ht="14.25" customHeight="1">
      <c r="A7361" s="2">
        <v>7360</v>
      </c>
      <c r="B7361" s="2" t="s">
        <v>9443</v>
      </c>
      <c r="C7361" s="2">
        <f>YEAR(Data!$D7361)</f>
        <v>2011</v>
      </c>
      <c r="D7361" s="7">
        <v>40907</v>
      </c>
      <c r="E7361" s="7">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c r="W7361" t="str">
        <f>TEXT(Table_1[[#This Row],[Order Date]],"mmmm")</f>
        <v>December</v>
      </c>
    </row>
    <row r="7362" spans="1:23" ht="14.25" customHeight="1">
      <c r="A7362" s="2">
        <v>7361</v>
      </c>
      <c r="B7362" s="2" t="s">
        <v>9444</v>
      </c>
      <c r="C7362" s="2">
        <f>YEAR(Data!$D7362)</f>
        <v>2013</v>
      </c>
      <c r="D7362" s="7">
        <v>41377</v>
      </c>
      <c r="E7362" s="7">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c r="W7362" t="str">
        <f>TEXT(Table_1[[#This Row],[Order Date]],"mmmm")</f>
        <v>April</v>
      </c>
    </row>
    <row r="7363" spans="1:23" ht="14.25" customHeight="1">
      <c r="A7363" s="2">
        <v>7362</v>
      </c>
      <c r="B7363" s="2" t="s">
        <v>9444</v>
      </c>
      <c r="C7363" s="2">
        <f>YEAR(Data!$D7363)</f>
        <v>2013</v>
      </c>
      <c r="D7363" s="7">
        <v>41377</v>
      </c>
      <c r="E7363" s="7">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c r="W7363" t="str">
        <f>TEXT(Table_1[[#This Row],[Order Date]],"mmmm")</f>
        <v>April</v>
      </c>
    </row>
    <row r="7364" spans="1:23" ht="14.25" customHeight="1">
      <c r="A7364" s="2">
        <v>7363</v>
      </c>
      <c r="B7364" s="2" t="s">
        <v>9444</v>
      </c>
      <c r="C7364" s="2">
        <f>YEAR(Data!$D7364)</f>
        <v>2013</v>
      </c>
      <c r="D7364" s="7">
        <v>41377</v>
      </c>
      <c r="E7364" s="7">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c r="W7364" t="str">
        <f>TEXT(Table_1[[#This Row],[Order Date]],"mmmm")</f>
        <v>April</v>
      </c>
    </row>
    <row r="7365" spans="1:23" ht="14.25" customHeight="1">
      <c r="A7365" s="2">
        <v>7364</v>
      </c>
      <c r="B7365" s="2" t="s">
        <v>9445</v>
      </c>
      <c r="C7365" s="2">
        <f>YEAR(Data!$D7365)</f>
        <v>2013</v>
      </c>
      <c r="D7365" s="7">
        <v>41607</v>
      </c>
      <c r="E7365" s="7">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c r="W7365" t="str">
        <f>TEXT(Table_1[[#This Row],[Order Date]],"mmmm")</f>
        <v>November</v>
      </c>
    </row>
    <row r="7366" spans="1:23" ht="14.25" customHeight="1">
      <c r="A7366" s="2">
        <v>7365</v>
      </c>
      <c r="B7366" s="2" t="s">
        <v>9445</v>
      </c>
      <c r="C7366" s="2">
        <f>YEAR(Data!$D7366)</f>
        <v>2013</v>
      </c>
      <c r="D7366" s="7">
        <v>41607</v>
      </c>
      <c r="E7366" s="7">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c r="W7366" t="str">
        <f>TEXT(Table_1[[#This Row],[Order Date]],"mmmm")</f>
        <v>November</v>
      </c>
    </row>
    <row r="7367" spans="1:23" ht="14.25" customHeight="1">
      <c r="A7367" s="2">
        <v>7366</v>
      </c>
      <c r="B7367" s="2" t="s">
        <v>9445</v>
      </c>
      <c r="C7367" s="2">
        <f>YEAR(Data!$D7367)</f>
        <v>2013</v>
      </c>
      <c r="D7367" s="7">
        <v>41607</v>
      </c>
      <c r="E7367" s="7">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c r="W7367" t="str">
        <f>TEXT(Table_1[[#This Row],[Order Date]],"mmmm")</f>
        <v>November</v>
      </c>
    </row>
    <row r="7368" spans="1:23" ht="14.25" customHeight="1">
      <c r="A7368" s="2">
        <v>7367</v>
      </c>
      <c r="B7368" s="2" t="s">
        <v>9445</v>
      </c>
      <c r="C7368" s="2">
        <f>YEAR(Data!$D7368)</f>
        <v>2013</v>
      </c>
      <c r="D7368" s="7">
        <v>41607</v>
      </c>
      <c r="E7368" s="7">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c r="W7368" t="str">
        <f>TEXT(Table_1[[#This Row],[Order Date]],"mmmm")</f>
        <v>November</v>
      </c>
    </row>
    <row r="7369" spans="1:23" ht="14.25" customHeight="1">
      <c r="A7369" s="2">
        <v>7368</v>
      </c>
      <c r="B7369" s="2" t="s">
        <v>9445</v>
      </c>
      <c r="C7369" s="2">
        <f>YEAR(Data!$D7369)</f>
        <v>2013</v>
      </c>
      <c r="D7369" s="7">
        <v>41607</v>
      </c>
      <c r="E7369" s="7">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c r="W7369" t="str">
        <f>TEXT(Table_1[[#This Row],[Order Date]],"mmmm")</f>
        <v>November</v>
      </c>
    </row>
    <row r="7370" spans="1:23" ht="14.25" customHeight="1">
      <c r="A7370" s="2">
        <v>7369</v>
      </c>
      <c r="B7370" s="2" t="s">
        <v>9446</v>
      </c>
      <c r="C7370" s="2">
        <f>YEAR(Data!$D7370)</f>
        <v>2014</v>
      </c>
      <c r="D7370" s="7">
        <v>41745</v>
      </c>
      <c r="E7370" s="7">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c r="W7370" t="str">
        <f>TEXT(Table_1[[#This Row],[Order Date]],"mmmm")</f>
        <v>April</v>
      </c>
    </row>
    <row r="7371" spans="1:23" ht="14.25" customHeight="1">
      <c r="A7371" s="2">
        <v>7370</v>
      </c>
      <c r="B7371" s="2" t="s">
        <v>9447</v>
      </c>
      <c r="C7371" s="2">
        <f>YEAR(Data!$D7371)</f>
        <v>2012</v>
      </c>
      <c r="D7371" s="7">
        <v>40977</v>
      </c>
      <c r="E7371" s="7">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c r="W7371" t="str">
        <f>TEXT(Table_1[[#This Row],[Order Date]],"mmmm")</f>
        <v>March</v>
      </c>
    </row>
    <row r="7372" spans="1:23" ht="14.25" customHeight="1">
      <c r="A7372" s="2">
        <v>7371</v>
      </c>
      <c r="B7372" s="2" t="s">
        <v>9448</v>
      </c>
      <c r="C7372" s="2">
        <f>YEAR(Data!$D7372)</f>
        <v>2011</v>
      </c>
      <c r="D7372" s="7">
        <v>40844</v>
      </c>
      <c r="E7372" s="7">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c r="W7372" t="str">
        <f>TEXT(Table_1[[#This Row],[Order Date]],"mmmm")</f>
        <v>October</v>
      </c>
    </row>
    <row r="7373" spans="1:23" ht="14.25" customHeight="1">
      <c r="A7373" s="2">
        <v>7372</v>
      </c>
      <c r="B7373" s="2" t="s">
        <v>9450</v>
      </c>
      <c r="C7373" s="2">
        <f>YEAR(Data!$D7373)</f>
        <v>2014</v>
      </c>
      <c r="D7373" s="7">
        <v>41647</v>
      </c>
      <c r="E7373" s="7">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c r="W7373" t="str">
        <f>TEXT(Table_1[[#This Row],[Order Date]],"mmmm")</f>
        <v>January</v>
      </c>
    </row>
    <row r="7374" spans="1:23" ht="14.25" customHeight="1">
      <c r="A7374" s="2">
        <v>7373</v>
      </c>
      <c r="B7374" s="2" t="s">
        <v>9450</v>
      </c>
      <c r="C7374" s="2">
        <f>YEAR(Data!$D7374)</f>
        <v>2014</v>
      </c>
      <c r="D7374" s="7">
        <v>41647</v>
      </c>
      <c r="E7374" s="7">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c r="W7374" t="str">
        <f>TEXT(Table_1[[#This Row],[Order Date]],"mmmm")</f>
        <v>January</v>
      </c>
    </row>
    <row r="7375" spans="1:23" ht="14.25" customHeight="1">
      <c r="A7375" s="2">
        <v>7374</v>
      </c>
      <c r="B7375" s="2" t="s">
        <v>9450</v>
      </c>
      <c r="C7375" s="2">
        <f>YEAR(Data!$D7375)</f>
        <v>2014</v>
      </c>
      <c r="D7375" s="7">
        <v>41647</v>
      </c>
      <c r="E7375" s="7">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c r="W7375" t="str">
        <f>TEXT(Table_1[[#This Row],[Order Date]],"mmmm")</f>
        <v>January</v>
      </c>
    </row>
    <row r="7376" spans="1:23" ht="14.25" customHeight="1">
      <c r="A7376" s="2">
        <v>7375</v>
      </c>
      <c r="B7376" s="2" t="s">
        <v>9450</v>
      </c>
      <c r="C7376" s="2">
        <f>YEAR(Data!$D7376)</f>
        <v>2014</v>
      </c>
      <c r="D7376" s="7">
        <v>41647</v>
      </c>
      <c r="E7376" s="7">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c r="W7376" t="str">
        <f>TEXT(Table_1[[#This Row],[Order Date]],"mmmm")</f>
        <v>January</v>
      </c>
    </row>
    <row r="7377" spans="1:23" ht="14.25" customHeight="1">
      <c r="A7377" s="2">
        <v>7376</v>
      </c>
      <c r="B7377" s="2" t="s">
        <v>9451</v>
      </c>
      <c r="C7377" s="2">
        <f>YEAR(Data!$D7377)</f>
        <v>2014</v>
      </c>
      <c r="D7377" s="7">
        <v>41865</v>
      </c>
      <c r="E7377" s="7">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c r="W7377" t="str">
        <f>TEXT(Table_1[[#This Row],[Order Date]],"mmmm")</f>
        <v>August</v>
      </c>
    </row>
    <row r="7378" spans="1:23" ht="14.25" customHeight="1">
      <c r="A7378" s="2">
        <v>7377</v>
      </c>
      <c r="B7378" s="2" t="s">
        <v>9452</v>
      </c>
      <c r="C7378" s="2">
        <f>YEAR(Data!$D7378)</f>
        <v>2014</v>
      </c>
      <c r="D7378" s="7">
        <v>41946</v>
      </c>
      <c r="E7378" s="7">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c r="W7378" t="str">
        <f>TEXT(Table_1[[#This Row],[Order Date]],"mmmm")</f>
        <v>November</v>
      </c>
    </row>
    <row r="7379" spans="1:23" ht="14.25" customHeight="1">
      <c r="A7379" s="2">
        <v>7378</v>
      </c>
      <c r="B7379" s="2" t="s">
        <v>9453</v>
      </c>
      <c r="C7379" s="2">
        <f>YEAR(Data!$D7379)</f>
        <v>2011</v>
      </c>
      <c r="D7379" s="7">
        <v>40805</v>
      </c>
      <c r="E7379" s="7">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c r="W7379" t="str">
        <f>TEXT(Table_1[[#This Row],[Order Date]],"mmmm")</f>
        <v>September</v>
      </c>
    </row>
    <row r="7380" spans="1:23" ht="14.25" customHeight="1">
      <c r="A7380" s="2">
        <v>7379</v>
      </c>
      <c r="B7380" s="2" t="s">
        <v>9454</v>
      </c>
      <c r="C7380" s="2">
        <f>YEAR(Data!$D7380)</f>
        <v>2012</v>
      </c>
      <c r="D7380" s="7">
        <v>41060</v>
      </c>
      <c r="E7380" s="7">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c r="W7380" t="str">
        <f>TEXT(Table_1[[#This Row],[Order Date]],"mmmm")</f>
        <v>May</v>
      </c>
    </row>
    <row r="7381" spans="1:23" ht="14.25" customHeight="1">
      <c r="A7381" s="2">
        <v>7380</v>
      </c>
      <c r="B7381" s="2" t="s">
        <v>9455</v>
      </c>
      <c r="C7381" s="2">
        <f>YEAR(Data!$D7381)</f>
        <v>2013</v>
      </c>
      <c r="D7381" s="7">
        <v>41531</v>
      </c>
      <c r="E7381" s="7">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c r="W7381" t="str">
        <f>TEXT(Table_1[[#This Row],[Order Date]],"mmmm")</f>
        <v>September</v>
      </c>
    </row>
    <row r="7382" spans="1:23" ht="14.25" customHeight="1">
      <c r="A7382" s="2">
        <v>7381</v>
      </c>
      <c r="B7382" s="2" t="s">
        <v>9455</v>
      </c>
      <c r="C7382" s="2">
        <f>YEAR(Data!$D7382)</f>
        <v>2013</v>
      </c>
      <c r="D7382" s="7">
        <v>41531</v>
      </c>
      <c r="E7382" s="7">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c r="W7382" t="str">
        <f>TEXT(Table_1[[#This Row],[Order Date]],"mmmm")</f>
        <v>September</v>
      </c>
    </row>
    <row r="7383" spans="1:23" ht="14.25" customHeight="1">
      <c r="A7383" s="2">
        <v>7382</v>
      </c>
      <c r="B7383" s="2" t="s">
        <v>9455</v>
      </c>
      <c r="C7383" s="2">
        <f>YEAR(Data!$D7383)</f>
        <v>2013</v>
      </c>
      <c r="D7383" s="7">
        <v>41531</v>
      </c>
      <c r="E7383" s="7">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c r="W7383" t="str">
        <f>TEXT(Table_1[[#This Row],[Order Date]],"mmmm")</f>
        <v>September</v>
      </c>
    </row>
    <row r="7384" spans="1:23" ht="14.25" customHeight="1">
      <c r="A7384" s="2">
        <v>7383</v>
      </c>
      <c r="B7384" s="2" t="s">
        <v>9455</v>
      </c>
      <c r="C7384" s="2">
        <f>YEAR(Data!$D7384)</f>
        <v>2013</v>
      </c>
      <c r="D7384" s="7">
        <v>41531</v>
      </c>
      <c r="E7384" s="7">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c r="W7384" t="str">
        <f>TEXT(Table_1[[#This Row],[Order Date]],"mmmm")</f>
        <v>September</v>
      </c>
    </row>
    <row r="7385" spans="1:23" ht="14.25" customHeight="1">
      <c r="A7385" s="2">
        <v>7384</v>
      </c>
      <c r="B7385" s="2" t="s">
        <v>9455</v>
      </c>
      <c r="C7385" s="2">
        <f>YEAR(Data!$D7385)</f>
        <v>2013</v>
      </c>
      <c r="D7385" s="7">
        <v>41531</v>
      </c>
      <c r="E7385" s="7">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c r="W7385" t="str">
        <f>TEXT(Table_1[[#This Row],[Order Date]],"mmmm")</f>
        <v>September</v>
      </c>
    </row>
    <row r="7386" spans="1:23" ht="14.25" customHeight="1">
      <c r="A7386" s="2">
        <v>7385</v>
      </c>
      <c r="B7386" s="2" t="s">
        <v>9455</v>
      </c>
      <c r="C7386" s="2">
        <f>YEAR(Data!$D7386)</f>
        <v>2013</v>
      </c>
      <c r="D7386" s="7">
        <v>41531</v>
      </c>
      <c r="E7386" s="7">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c r="W7386" t="str">
        <f>TEXT(Table_1[[#This Row],[Order Date]],"mmmm")</f>
        <v>September</v>
      </c>
    </row>
    <row r="7387" spans="1:23" ht="14.25" customHeight="1">
      <c r="A7387" s="2">
        <v>7386</v>
      </c>
      <c r="B7387" s="2" t="s">
        <v>9455</v>
      </c>
      <c r="C7387" s="2">
        <f>YEAR(Data!$D7387)</f>
        <v>2013</v>
      </c>
      <c r="D7387" s="7">
        <v>41531</v>
      </c>
      <c r="E7387" s="7">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c r="W7387" t="str">
        <f>TEXT(Table_1[[#This Row],[Order Date]],"mmmm")</f>
        <v>September</v>
      </c>
    </row>
    <row r="7388" spans="1:23" ht="14.25" customHeight="1">
      <c r="A7388" s="2">
        <v>7387</v>
      </c>
      <c r="B7388" s="2" t="s">
        <v>9455</v>
      </c>
      <c r="C7388" s="2">
        <f>YEAR(Data!$D7388)</f>
        <v>2013</v>
      </c>
      <c r="D7388" s="7">
        <v>41531</v>
      </c>
      <c r="E7388" s="7">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c r="W7388" t="str">
        <f>TEXT(Table_1[[#This Row],[Order Date]],"mmmm")</f>
        <v>September</v>
      </c>
    </row>
    <row r="7389" spans="1:23" ht="14.25" customHeight="1">
      <c r="A7389" s="2">
        <v>7388</v>
      </c>
      <c r="B7389" s="2" t="s">
        <v>9455</v>
      </c>
      <c r="C7389" s="2">
        <f>YEAR(Data!$D7389)</f>
        <v>2013</v>
      </c>
      <c r="D7389" s="7">
        <v>41531</v>
      </c>
      <c r="E7389" s="7">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c r="W7389" t="str">
        <f>TEXT(Table_1[[#This Row],[Order Date]],"mmmm")</f>
        <v>September</v>
      </c>
    </row>
    <row r="7390" spans="1:23" ht="14.25" customHeight="1">
      <c r="A7390" s="2">
        <v>7389</v>
      </c>
      <c r="B7390" s="2" t="s">
        <v>9455</v>
      </c>
      <c r="C7390" s="2">
        <f>YEAR(Data!$D7390)</f>
        <v>2013</v>
      </c>
      <c r="D7390" s="7">
        <v>41531</v>
      </c>
      <c r="E7390" s="7">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c r="W7390" t="str">
        <f>TEXT(Table_1[[#This Row],[Order Date]],"mmmm")</f>
        <v>September</v>
      </c>
    </row>
    <row r="7391" spans="1:23" ht="14.25" customHeight="1">
      <c r="A7391" s="2">
        <v>7390</v>
      </c>
      <c r="B7391" s="2" t="s">
        <v>9456</v>
      </c>
      <c r="C7391" s="2">
        <f>YEAR(Data!$D7391)</f>
        <v>2014</v>
      </c>
      <c r="D7391" s="7">
        <v>41973</v>
      </c>
      <c r="E7391" s="7">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c r="W7391" t="str">
        <f>TEXT(Table_1[[#This Row],[Order Date]],"mmmm")</f>
        <v>November</v>
      </c>
    </row>
    <row r="7392" spans="1:23" ht="14.25" customHeight="1">
      <c r="A7392" s="2">
        <v>7391</v>
      </c>
      <c r="B7392" s="2" t="s">
        <v>9456</v>
      </c>
      <c r="C7392" s="2">
        <f>YEAR(Data!$D7392)</f>
        <v>2014</v>
      </c>
      <c r="D7392" s="7">
        <v>41973</v>
      </c>
      <c r="E7392" s="7">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c r="W7392" t="str">
        <f>TEXT(Table_1[[#This Row],[Order Date]],"mmmm")</f>
        <v>November</v>
      </c>
    </row>
    <row r="7393" spans="1:23" ht="14.25" customHeight="1">
      <c r="A7393" s="2">
        <v>7392</v>
      </c>
      <c r="B7393" s="2" t="s">
        <v>9457</v>
      </c>
      <c r="C7393" s="2">
        <f>YEAR(Data!$D7393)</f>
        <v>2014</v>
      </c>
      <c r="D7393" s="7">
        <v>41978</v>
      </c>
      <c r="E7393" s="7">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c r="W7393" t="str">
        <f>TEXT(Table_1[[#This Row],[Order Date]],"mmmm")</f>
        <v>December</v>
      </c>
    </row>
    <row r="7394" spans="1:23" ht="14.25" customHeight="1">
      <c r="A7394" s="2">
        <v>7393</v>
      </c>
      <c r="B7394" s="2" t="s">
        <v>9458</v>
      </c>
      <c r="C7394" s="2">
        <f>YEAR(Data!$D7394)</f>
        <v>2014</v>
      </c>
      <c r="D7394" s="7">
        <v>41762</v>
      </c>
      <c r="E7394" s="7">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c r="W7394" t="str">
        <f>TEXT(Table_1[[#This Row],[Order Date]],"mmmm")</f>
        <v>May</v>
      </c>
    </row>
    <row r="7395" spans="1:23" ht="14.25" customHeight="1">
      <c r="A7395" s="2">
        <v>7394</v>
      </c>
      <c r="B7395" s="2" t="s">
        <v>9458</v>
      </c>
      <c r="C7395" s="2">
        <f>YEAR(Data!$D7395)</f>
        <v>2014</v>
      </c>
      <c r="D7395" s="7">
        <v>41762</v>
      </c>
      <c r="E7395" s="7">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c r="W7395" t="str">
        <f>TEXT(Table_1[[#This Row],[Order Date]],"mmmm")</f>
        <v>May</v>
      </c>
    </row>
    <row r="7396" spans="1:23" ht="14.25" customHeight="1">
      <c r="A7396" s="2">
        <v>7395</v>
      </c>
      <c r="B7396" s="2" t="s">
        <v>9458</v>
      </c>
      <c r="C7396" s="2">
        <f>YEAR(Data!$D7396)</f>
        <v>2014</v>
      </c>
      <c r="D7396" s="7">
        <v>41762</v>
      </c>
      <c r="E7396" s="7">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c r="W7396" t="str">
        <f>TEXT(Table_1[[#This Row],[Order Date]],"mmmm")</f>
        <v>May</v>
      </c>
    </row>
    <row r="7397" spans="1:23" ht="14.25" customHeight="1">
      <c r="A7397" s="2">
        <v>7396</v>
      </c>
      <c r="B7397" s="2" t="s">
        <v>9459</v>
      </c>
      <c r="C7397" s="2">
        <f>YEAR(Data!$D7397)</f>
        <v>2013</v>
      </c>
      <c r="D7397" s="7">
        <v>41634</v>
      </c>
      <c r="E7397" s="7">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c r="W7397" t="str">
        <f>TEXT(Table_1[[#This Row],[Order Date]],"mmmm")</f>
        <v>December</v>
      </c>
    </row>
    <row r="7398" spans="1:23" ht="14.25" customHeight="1">
      <c r="A7398" s="2">
        <v>7397</v>
      </c>
      <c r="B7398" s="2" t="s">
        <v>9459</v>
      </c>
      <c r="C7398" s="2">
        <f>YEAR(Data!$D7398)</f>
        <v>2013</v>
      </c>
      <c r="D7398" s="7">
        <v>41634</v>
      </c>
      <c r="E7398" s="7">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c r="W7398" t="str">
        <f>TEXT(Table_1[[#This Row],[Order Date]],"mmmm")</f>
        <v>December</v>
      </c>
    </row>
    <row r="7399" spans="1:23" ht="14.25" customHeight="1">
      <c r="A7399" s="2">
        <v>7398</v>
      </c>
      <c r="B7399" s="2" t="s">
        <v>9460</v>
      </c>
      <c r="C7399" s="2">
        <f>YEAR(Data!$D7399)</f>
        <v>2011</v>
      </c>
      <c r="D7399" s="7">
        <v>40816</v>
      </c>
      <c r="E7399" s="7">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c r="W7399" t="str">
        <f>TEXT(Table_1[[#This Row],[Order Date]],"mmmm")</f>
        <v>September</v>
      </c>
    </row>
    <row r="7400" spans="1:23" ht="14.25" customHeight="1">
      <c r="A7400" s="2">
        <v>7399</v>
      </c>
      <c r="B7400" s="2" t="s">
        <v>9461</v>
      </c>
      <c r="C7400" s="2">
        <f>YEAR(Data!$D7400)</f>
        <v>2011</v>
      </c>
      <c r="D7400" s="7">
        <v>40736</v>
      </c>
      <c r="E7400" s="7">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c r="W7400" t="str">
        <f>TEXT(Table_1[[#This Row],[Order Date]],"mmmm")</f>
        <v>July</v>
      </c>
    </row>
    <row r="7401" spans="1:23" ht="14.25" customHeight="1">
      <c r="A7401" s="2">
        <v>7400</v>
      </c>
      <c r="B7401" s="2" t="s">
        <v>9461</v>
      </c>
      <c r="C7401" s="2">
        <f>YEAR(Data!$D7401)</f>
        <v>2011</v>
      </c>
      <c r="D7401" s="7">
        <v>40736</v>
      </c>
      <c r="E7401" s="7">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c r="W7401" t="str">
        <f>TEXT(Table_1[[#This Row],[Order Date]],"mmmm")</f>
        <v>July</v>
      </c>
    </row>
    <row r="7402" spans="1:23" ht="14.25" customHeight="1">
      <c r="A7402" s="2">
        <v>7401</v>
      </c>
      <c r="B7402" s="2" t="s">
        <v>9462</v>
      </c>
      <c r="C7402" s="2">
        <f>YEAR(Data!$D7402)</f>
        <v>2013</v>
      </c>
      <c r="D7402" s="7">
        <v>41526</v>
      </c>
      <c r="E7402" s="7">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c r="W7402" t="str">
        <f>TEXT(Table_1[[#This Row],[Order Date]],"mmmm")</f>
        <v>September</v>
      </c>
    </row>
    <row r="7403" spans="1:23" ht="14.25" customHeight="1">
      <c r="A7403" s="2">
        <v>7402</v>
      </c>
      <c r="B7403" s="2" t="s">
        <v>9462</v>
      </c>
      <c r="C7403" s="2">
        <f>YEAR(Data!$D7403)</f>
        <v>2013</v>
      </c>
      <c r="D7403" s="7">
        <v>41526</v>
      </c>
      <c r="E7403" s="7">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c r="W7403" t="str">
        <f>TEXT(Table_1[[#This Row],[Order Date]],"mmmm")</f>
        <v>September</v>
      </c>
    </row>
    <row r="7404" spans="1:23" ht="14.25" customHeight="1">
      <c r="A7404" s="2">
        <v>7403</v>
      </c>
      <c r="B7404" s="2" t="s">
        <v>9463</v>
      </c>
      <c r="C7404" s="2">
        <f>YEAR(Data!$D7404)</f>
        <v>2014</v>
      </c>
      <c r="D7404" s="7">
        <v>41858</v>
      </c>
      <c r="E7404" s="7">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c r="W7404" t="str">
        <f>TEXT(Table_1[[#This Row],[Order Date]],"mmmm")</f>
        <v>August</v>
      </c>
    </row>
    <row r="7405" spans="1:23" ht="14.25" customHeight="1">
      <c r="A7405" s="2">
        <v>7404</v>
      </c>
      <c r="B7405" s="2" t="s">
        <v>9464</v>
      </c>
      <c r="C7405" s="2">
        <f>YEAR(Data!$D7405)</f>
        <v>2012</v>
      </c>
      <c r="D7405" s="7">
        <v>41043</v>
      </c>
      <c r="E7405" s="7">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c r="W7405" t="str">
        <f>TEXT(Table_1[[#This Row],[Order Date]],"mmmm")</f>
        <v>May</v>
      </c>
    </row>
    <row r="7406" spans="1:23" ht="14.25" customHeight="1">
      <c r="A7406" s="2">
        <v>7405</v>
      </c>
      <c r="B7406" s="2" t="s">
        <v>9464</v>
      </c>
      <c r="C7406" s="2">
        <f>YEAR(Data!$D7406)</f>
        <v>2012</v>
      </c>
      <c r="D7406" s="7">
        <v>41043</v>
      </c>
      <c r="E7406" s="7">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c r="W7406" t="str">
        <f>TEXT(Table_1[[#This Row],[Order Date]],"mmmm")</f>
        <v>May</v>
      </c>
    </row>
    <row r="7407" spans="1:23" ht="14.25" customHeight="1">
      <c r="A7407" s="2">
        <v>7406</v>
      </c>
      <c r="B7407" s="2" t="s">
        <v>9464</v>
      </c>
      <c r="C7407" s="2">
        <f>YEAR(Data!$D7407)</f>
        <v>2012</v>
      </c>
      <c r="D7407" s="7">
        <v>41043</v>
      </c>
      <c r="E7407" s="7">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c r="W7407" t="str">
        <f>TEXT(Table_1[[#This Row],[Order Date]],"mmmm")</f>
        <v>May</v>
      </c>
    </row>
    <row r="7408" spans="1:23" ht="14.25" customHeight="1">
      <c r="A7408" s="2">
        <v>7407</v>
      </c>
      <c r="B7408" s="2" t="s">
        <v>9464</v>
      </c>
      <c r="C7408" s="2">
        <f>YEAR(Data!$D7408)</f>
        <v>2012</v>
      </c>
      <c r="D7408" s="7">
        <v>41043</v>
      </c>
      <c r="E7408" s="7">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c r="W7408" t="str">
        <f>TEXT(Table_1[[#This Row],[Order Date]],"mmmm")</f>
        <v>May</v>
      </c>
    </row>
    <row r="7409" spans="1:23" ht="14.25" customHeight="1">
      <c r="A7409" s="2">
        <v>7408</v>
      </c>
      <c r="B7409" s="2" t="s">
        <v>9465</v>
      </c>
      <c r="C7409" s="2">
        <f>YEAR(Data!$D7409)</f>
        <v>2014</v>
      </c>
      <c r="D7409" s="7">
        <v>41660</v>
      </c>
      <c r="E7409" s="7">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c r="W7409" t="str">
        <f>TEXT(Table_1[[#This Row],[Order Date]],"mmmm")</f>
        <v>January</v>
      </c>
    </row>
    <row r="7410" spans="1:23" ht="14.25" customHeight="1">
      <c r="A7410" s="2">
        <v>7409</v>
      </c>
      <c r="B7410" s="2" t="s">
        <v>9466</v>
      </c>
      <c r="C7410" s="2">
        <f>YEAR(Data!$D7410)</f>
        <v>2013</v>
      </c>
      <c r="D7410" s="7">
        <v>41425</v>
      </c>
      <c r="E7410" s="7">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c r="W7410" t="str">
        <f>TEXT(Table_1[[#This Row],[Order Date]],"mmmm")</f>
        <v>May</v>
      </c>
    </row>
    <row r="7411" spans="1:23" ht="14.25" customHeight="1">
      <c r="A7411" s="2">
        <v>7410</v>
      </c>
      <c r="B7411" s="2" t="s">
        <v>9467</v>
      </c>
      <c r="C7411" s="2">
        <f>YEAR(Data!$D7411)</f>
        <v>2011</v>
      </c>
      <c r="D7411" s="7">
        <v>40641</v>
      </c>
      <c r="E7411" s="7">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c r="W7411" t="str">
        <f>TEXT(Table_1[[#This Row],[Order Date]],"mmmm")</f>
        <v>April</v>
      </c>
    </row>
    <row r="7412" spans="1:23" ht="14.25" customHeight="1">
      <c r="A7412" s="2">
        <v>7411</v>
      </c>
      <c r="B7412" s="2" t="s">
        <v>9468</v>
      </c>
      <c r="C7412" s="2">
        <f>YEAR(Data!$D7412)</f>
        <v>2011</v>
      </c>
      <c r="D7412" s="7">
        <v>40747</v>
      </c>
      <c r="E7412" s="7">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c r="W7412" t="str">
        <f>TEXT(Table_1[[#This Row],[Order Date]],"mmmm")</f>
        <v>July</v>
      </c>
    </row>
    <row r="7413" spans="1:23" ht="14.25" customHeight="1">
      <c r="A7413" s="2">
        <v>7412</v>
      </c>
      <c r="B7413" s="2" t="s">
        <v>9469</v>
      </c>
      <c r="C7413" s="2">
        <f>YEAR(Data!$D7413)</f>
        <v>2014</v>
      </c>
      <c r="D7413" s="7">
        <v>41790</v>
      </c>
      <c r="E7413" s="7">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c r="W7413" t="str">
        <f>TEXT(Table_1[[#This Row],[Order Date]],"mmmm")</f>
        <v>May</v>
      </c>
    </row>
    <row r="7414" spans="1:23" ht="14.25" customHeight="1">
      <c r="A7414" s="2">
        <v>7413</v>
      </c>
      <c r="B7414" s="2" t="s">
        <v>9469</v>
      </c>
      <c r="C7414" s="2">
        <f>YEAR(Data!$D7414)</f>
        <v>2014</v>
      </c>
      <c r="D7414" s="7">
        <v>41790</v>
      </c>
      <c r="E7414" s="7">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c r="W7414" t="str">
        <f>TEXT(Table_1[[#This Row],[Order Date]],"mmmm")</f>
        <v>May</v>
      </c>
    </row>
    <row r="7415" spans="1:23" ht="14.25" customHeight="1">
      <c r="A7415" s="2">
        <v>7414</v>
      </c>
      <c r="B7415" s="2" t="s">
        <v>9469</v>
      </c>
      <c r="C7415" s="2">
        <f>YEAR(Data!$D7415)</f>
        <v>2014</v>
      </c>
      <c r="D7415" s="7">
        <v>41790</v>
      </c>
      <c r="E7415" s="7">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c r="W7415" t="str">
        <f>TEXT(Table_1[[#This Row],[Order Date]],"mmmm")</f>
        <v>May</v>
      </c>
    </row>
    <row r="7416" spans="1:23" ht="14.25" customHeight="1">
      <c r="A7416" s="2">
        <v>7415</v>
      </c>
      <c r="B7416" s="2" t="s">
        <v>9470</v>
      </c>
      <c r="C7416" s="2">
        <f>YEAR(Data!$D7416)</f>
        <v>2013</v>
      </c>
      <c r="D7416" s="7">
        <v>41347</v>
      </c>
      <c r="E7416" s="7">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c r="W7416" t="str">
        <f>TEXT(Table_1[[#This Row],[Order Date]],"mmmm")</f>
        <v>March</v>
      </c>
    </row>
    <row r="7417" spans="1:23" ht="14.25" customHeight="1">
      <c r="A7417" s="2">
        <v>7416</v>
      </c>
      <c r="B7417" s="2" t="s">
        <v>9470</v>
      </c>
      <c r="C7417" s="2">
        <f>YEAR(Data!$D7417)</f>
        <v>2013</v>
      </c>
      <c r="D7417" s="7">
        <v>41347</v>
      </c>
      <c r="E7417" s="7">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c r="W7417" t="str">
        <f>TEXT(Table_1[[#This Row],[Order Date]],"mmmm")</f>
        <v>March</v>
      </c>
    </row>
    <row r="7418" spans="1:23" ht="14.25" customHeight="1">
      <c r="A7418" s="2">
        <v>7417</v>
      </c>
      <c r="B7418" s="2" t="s">
        <v>9470</v>
      </c>
      <c r="C7418" s="2">
        <f>YEAR(Data!$D7418)</f>
        <v>2013</v>
      </c>
      <c r="D7418" s="7">
        <v>41347</v>
      </c>
      <c r="E7418" s="7">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c r="W7418" t="str">
        <f>TEXT(Table_1[[#This Row],[Order Date]],"mmmm")</f>
        <v>March</v>
      </c>
    </row>
    <row r="7419" spans="1:23" ht="14.25" customHeight="1">
      <c r="A7419" s="2">
        <v>7418</v>
      </c>
      <c r="B7419" s="2" t="s">
        <v>9470</v>
      </c>
      <c r="C7419" s="2">
        <f>YEAR(Data!$D7419)</f>
        <v>2013</v>
      </c>
      <c r="D7419" s="7">
        <v>41347</v>
      </c>
      <c r="E7419" s="7">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c r="W7419" t="str">
        <f>TEXT(Table_1[[#This Row],[Order Date]],"mmmm")</f>
        <v>March</v>
      </c>
    </row>
    <row r="7420" spans="1:23" ht="14.25" customHeight="1">
      <c r="A7420" s="2">
        <v>7419</v>
      </c>
      <c r="B7420" s="2" t="s">
        <v>9470</v>
      </c>
      <c r="C7420" s="2">
        <f>YEAR(Data!$D7420)</f>
        <v>2013</v>
      </c>
      <c r="D7420" s="7">
        <v>41347</v>
      </c>
      <c r="E7420" s="7">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c r="W7420" t="str">
        <f>TEXT(Table_1[[#This Row],[Order Date]],"mmmm")</f>
        <v>March</v>
      </c>
    </row>
    <row r="7421" spans="1:23" ht="14.25" customHeight="1">
      <c r="A7421" s="2">
        <v>7420</v>
      </c>
      <c r="B7421" s="2" t="s">
        <v>9470</v>
      </c>
      <c r="C7421" s="2">
        <f>YEAR(Data!$D7421)</f>
        <v>2013</v>
      </c>
      <c r="D7421" s="7">
        <v>41347</v>
      </c>
      <c r="E7421" s="7">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c r="W7421" t="str">
        <f>TEXT(Table_1[[#This Row],[Order Date]],"mmmm")</f>
        <v>March</v>
      </c>
    </row>
    <row r="7422" spans="1:23" ht="14.25" customHeight="1">
      <c r="A7422" s="2">
        <v>7421</v>
      </c>
      <c r="B7422" s="2" t="s">
        <v>9470</v>
      </c>
      <c r="C7422" s="2">
        <f>YEAR(Data!$D7422)</f>
        <v>2013</v>
      </c>
      <c r="D7422" s="7">
        <v>41347</v>
      </c>
      <c r="E7422" s="7">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c r="W7422" t="str">
        <f>TEXT(Table_1[[#This Row],[Order Date]],"mmmm")</f>
        <v>March</v>
      </c>
    </row>
    <row r="7423" spans="1:23" ht="14.25" customHeight="1">
      <c r="A7423" s="2">
        <v>7422</v>
      </c>
      <c r="B7423" s="2" t="s">
        <v>9470</v>
      </c>
      <c r="C7423" s="2">
        <f>YEAR(Data!$D7423)</f>
        <v>2013</v>
      </c>
      <c r="D7423" s="7">
        <v>41347</v>
      </c>
      <c r="E7423" s="7">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c r="W7423" t="str">
        <f>TEXT(Table_1[[#This Row],[Order Date]],"mmmm")</f>
        <v>March</v>
      </c>
    </row>
    <row r="7424" spans="1:23" ht="14.25" customHeight="1">
      <c r="A7424" s="2">
        <v>7423</v>
      </c>
      <c r="B7424" s="2" t="s">
        <v>9470</v>
      </c>
      <c r="C7424" s="2">
        <f>YEAR(Data!$D7424)</f>
        <v>2013</v>
      </c>
      <c r="D7424" s="7">
        <v>41347</v>
      </c>
      <c r="E7424" s="7">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c r="W7424" t="str">
        <f>TEXT(Table_1[[#This Row],[Order Date]],"mmmm")</f>
        <v>March</v>
      </c>
    </row>
    <row r="7425" spans="1:23" ht="14.25" customHeight="1">
      <c r="A7425" s="2">
        <v>7424</v>
      </c>
      <c r="B7425" s="2" t="s">
        <v>9473</v>
      </c>
      <c r="C7425" s="2">
        <f>YEAR(Data!$D7425)</f>
        <v>2014</v>
      </c>
      <c r="D7425" s="7">
        <v>41740</v>
      </c>
      <c r="E7425" s="7">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c r="W7425" t="str">
        <f>TEXT(Table_1[[#This Row],[Order Date]],"mmmm")</f>
        <v>April</v>
      </c>
    </row>
    <row r="7426" spans="1:23" ht="14.25" customHeight="1">
      <c r="A7426" s="2">
        <v>7425</v>
      </c>
      <c r="B7426" s="2" t="s">
        <v>9473</v>
      </c>
      <c r="C7426" s="2">
        <f>YEAR(Data!$D7426)</f>
        <v>2014</v>
      </c>
      <c r="D7426" s="7">
        <v>41740</v>
      </c>
      <c r="E7426" s="7">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c r="W7426" t="str">
        <f>TEXT(Table_1[[#This Row],[Order Date]],"mmmm")</f>
        <v>April</v>
      </c>
    </row>
    <row r="7427" spans="1:23" ht="14.25" customHeight="1">
      <c r="A7427" s="2">
        <v>7426</v>
      </c>
      <c r="B7427" s="2" t="s">
        <v>9474</v>
      </c>
      <c r="C7427" s="2">
        <f>YEAR(Data!$D7427)</f>
        <v>2013</v>
      </c>
      <c r="D7427" s="7">
        <v>41451</v>
      </c>
      <c r="E7427" s="7">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c r="W7427" t="str">
        <f>TEXT(Table_1[[#This Row],[Order Date]],"mmmm")</f>
        <v>June</v>
      </c>
    </row>
    <row r="7428" spans="1:23" ht="14.25" customHeight="1">
      <c r="A7428" s="2">
        <v>7427</v>
      </c>
      <c r="B7428" s="2" t="s">
        <v>9474</v>
      </c>
      <c r="C7428" s="2">
        <f>YEAR(Data!$D7428)</f>
        <v>2013</v>
      </c>
      <c r="D7428" s="7">
        <v>41451</v>
      </c>
      <c r="E7428" s="7">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c r="W7428" t="str">
        <f>TEXT(Table_1[[#This Row],[Order Date]],"mmmm")</f>
        <v>June</v>
      </c>
    </row>
    <row r="7429" spans="1:23" ht="14.25" customHeight="1">
      <c r="A7429" s="2">
        <v>7428</v>
      </c>
      <c r="B7429" s="2" t="s">
        <v>9475</v>
      </c>
      <c r="C7429" s="2">
        <f>YEAR(Data!$D7429)</f>
        <v>2011</v>
      </c>
      <c r="D7429" s="7">
        <v>40619</v>
      </c>
      <c r="E7429" s="7">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c r="W7429" t="str">
        <f>TEXT(Table_1[[#This Row],[Order Date]],"mmmm")</f>
        <v>March</v>
      </c>
    </row>
    <row r="7430" spans="1:23" ht="14.25" customHeight="1">
      <c r="A7430" s="2">
        <v>7429</v>
      </c>
      <c r="B7430" s="2" t="s">
        <v>9475</v>
      </c>
      <c r="C7430" s="2">
        <f>YEAR(Data!$D7430)</f>
        <v>2011</v>
      </c>
      <c r="D7430" s="7">
        <v>40619</v>
      </c>
      <c r="E7430" s="7">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c r="W7430" t="str">
        <f>TEXT(Table_1[[#This Row],[Order Date]],"mmmm")</f>
        <v>March</v>
      </c>
    </row>
    <row r="7431" spans="1:23" ht="14.25" customHeight="1">
      <c r="A7431" s="2">
        <v>7430</v>
      </c>
      <c r="B7431" s="2" t="s">
        <v>9475</v>
      </c>
      <c r="C7431" s="2">
        <f>YEAR(Data!$D7431)</f>
        <v>2011</v>
      </c>
      <c r="D7431" s="7">
        <v>40619</v>
      </c>
      <c r="E7431" s="7">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c r="W7431" t="str">
        <f>TEXT(Table_1[[#This Row],[Order Date]],"mmmm")</f>
        <v>March</v>
      </c>
    </row>
    <row r="7432" spans="1:23" ht="14.25" customHeight="1">
      <c r="A7432" s="2">
        <v>7431</v>
      </c>
      <c r="B7432" s="2" t="s">
        <v>9475</v>
      </c>
      <c r="C7432" s="2">
        <f>YEAR(Data!$D7432)</f>
        <v>2011</v>
      </c>
      <c r="D7432" s="7">
        <v>40619</v>
      </c>
      <c r="E7432" s="7">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c r="W7432" t="str">
        <f>TEXT(Table_1[[#This Row],[Order Date]],"mmmm")</f>
        <v>March</v>
      </c>
    </row>
    <row r="7433" spans="1:23" ht="14.25" customHeight="1">
      <c r="A7433" s="2">
        <v>7432</v>
      </c>
      <c r="B7433" s="2" t="s">
        <v>9475</v>
      </c>
      <c r="C7433" s="2">
        <f>YEAR(Data!$D7433)</f>
        <v>2011</v>
      </c>
      <c r="D7433" s="7">
        <v>40619</v>
      </c>
      <c r="E7433" s="7">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c r="W7433" t="str">
        <f>TEXT(Table_1[[#This Row],[Order Date]],"mmmm")</f>
        <v>March</v>
      </c>
    </row>
    <row r="7434" spans="1:23" ht="14.25" customHeight="1">
      <c r="A7434" s="2">
        <v>7433</v>
      </c>
      <c r="B7434" s="2" t="s">
        <v>9476</v>
      </c>
      <c r="C7434" s="2">
        <f>YEAR(Data!$D7434)</f>
        <v>2011</v>
      </c>
      <c r="D7434" s="7">
        <v>40764</v>
      </c>
      <c r="E7434" s="7">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c r="W7434" t="str">
        <f>TEXT(Table_1[[#This Row],[Order Date]],"mmmm")</f>
        <v>August</v>
      </c>
    </row>
    <row r="7435" spans="1:23" ht="14.25" customHeight="1">
      <c r="A7435" s="2">
        <v>7434</v>
      </c>
      <c r="B7435" s="2" t="s">
        <v>9476</v>
      </c>
      <c r="C7435" s="2">
        <f>YEAR(Data!$D7435)</f>
        <v>2011</v>
      </c>
      <c r="D7435" s="7">
        <v>40764</v>
      </c>
      <c r="E7435" s="7">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c r="W7435" t="str">
        <f>TEXT(Table_1[[#This Row],[Order Date]],"mmmm")</f>
        <v>August</v>
      </c>
    </row>
    <row r="7436" spans="1:23" ht="14.25" customHeight="1">
      <c r="A7436" s="2">
        <v>7435</v>
      </c>
      <c r="B7436" s="2" t="s">
        <v>9477</v>
      </c>
      <c r="C7436" s="2">
        <f>YEAR(Data!$D7436)</f>
        <v>2012</v>
      </c>
      <c r="D7436" s="7">
        <v>41116</v>
      </c>
      <c r="E7436" s="7">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c r="W7436" t="str">
        <f>TEXT(Table_1[[#This Row],[Order Date]],"mmmm")</f>
        <v>July</v>
      </c>
    </row>
    <row r="7437" spans="1:23" ht="14.25" customHeight="1">
      <c r="A7437" s="2">
        <v>7436</v>
      </c>
      <c r="B7437" s="2" t="s">
        <v>9477</v>
      </c>
      <c r="C7437" s="2">
        <f>YEAR(Data!$D7437)</f>
        <v>2012</v>
      </c>
      <c r="D7437" s="7">
        <v>41116</v>
      </c>
      <c r="E7437" s="7">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c r="W7437" t="str">
        <f>TEXT(Table_1[[#This Row],[Order Date]],"mmmm")</f>
        <v>July</v>
      </c>
    </row>
    <row r="7438" spans="1:23" ht="14.25" customHeight="1">
      <c r="A7438" s="2">
        <v>7437</v>
      </c>
      <c r="B7438" s="2" t="s">
        <v>9477</v>
      </c>
      <c r="C7438" s="2">
        <f>YEAR(Data!$D7438)</f>
        <v>2012</v>
      </c>
      <c r="D7438" s="7">
        <v>41116</v>
      </c>
      <c r="E7438" s="7">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c r="W7438" t="str">
        <f>TEXT(Table_1[[#This Row],[Order Date]],"mmmm")</f>
        <v>July</v>
      </c>
    </row>
    <row r="7439" spans="1:23" ht="14.25" customHeight="1">
      <c r="A7439" s="2">
        <v>7438</v>
      </c>
      <c r="B7439" s="2" t="s">
        <v>9478</v>
      </c>
      <c r="C7439" s="2">
        <f>YEAR(Data!$D7439)</f>
        <v>2011</v>
      </c>
      <c r="D7439" s="7">
        <v>40590</v>
      </c>
      <c r="E7439" s="7">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c r="W7439" t="str">
        <f>TEXT(Table_1[[#This Row],[Order Date]],"mmmm")</f>
        <v>February</v>
      </c>
    </row>
    <row r="7440" spans="1:23" ht="14.25" customHeight="1">
      <c r="A7440" s="2">
        <v>7439</v>
      </c>
      <c r="B7440" s="2" t="s">
        <v>9479</v>
      </c>
      <c r="C7440" s="2">
        <f>YEAR(Data!$D7440)</f>
        <v>2012</v>
      </c>
      <c r="D7440" s="7">
        <v>40992</v>
      </c>
      <c r="E7440" s="7">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c r="W7440" t="str">
        <f>TEXT(Table_1[[#This Row],[Order Date]],"mmmm")</f>
        <v>March</v>
      </c>
    </row>
    <row r="7441" spans="1:23" ht="14.25" customHeight="1">
      <c r="A7441" s="2">
        <v>7440</v>
      </c>
      <c r="B7441" s="2" t="s">
        <v>9480</v>
      </c>
      <c r="C7441" s="2">
        <f>YEAR(Data!$D7441)</f>
        <v>2014</v>
      </c>
      <c r="D7441" s="7">
        <v>41885</v>
      </c>
      <c r="E7441" s="7">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c r="W7441" t="str">
        <f>TEXT(Table_1[[#This Row],[Order Date]],"mmmm")</f>
        <v>September</v>
      </c>
    </row>
    <row r="7442" spans="1:23" ht="14.25" customHeight="1">
      <c r="A7442" s="2">
        <v>7441</v>
      </c>
      <c r="B7442" s="2" t="s">
        <v>9480</v>
      </c>
      <c r="C7442" s="2">
        <f>YEAR(Data!$D7442)</f>
        <v>2014</v>
      </c>
      <c r="D7442" s="7">
        <v>41885</v>
      </c>
      <c r="E7442" s="7">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c r="W7442" t="str">
        <f>TEXT(Table_1[[#This Row],[Order Date]],"mmmm")</f>
        <v>September</v>
      </c>
    </row>
    <row r="7443" spans="1:23" ht="14.25" customHeight="1">
      <c r="A7443" s="2">
        <v>7442</v>
      </c>
      <c r="B7443" s="2" t="s">
        <v>9481</v>
      </c>
      <c r="C7443" s="2">
        <f>YEAR(Data!$D7443)</f>
        <v>2012</v>
      </c>
      <c r="D7443" s="7">
        <v>41229</v>
      </c>
      <c r="E7443" s="7">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c r="W7443" t="str">
        <f>TEXT(Table_1[[#This Row],[Order Date]],"mmmm")</f>
        <v>November</v>
      </c>
    </row>
    <row r="7444" spans="1:23" ht="14.25" customHeight="1">
      <c r="A7444" s="2">
        <v>7443</v>
      </c>
      <c r="B7444" s="2" t="s">
        <v>9482</v>
      </c>
      <c r="C7444" s="2">
        <f>YEAR(Data!$D7444)</f>
        <v>2011</v>
      </c>
      <c r="D7444" s="7">
        <v>40886</v>
      </c>
      <c r="E7444" s="7">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c r="W7444" t="str">
        <f>TEXT(Table_1[[#This Row],[Order Date]],"mmmm")</f>
        <v>December</v>
      </c>
    </row>
    <row r="7445" spans="1:23" ht="14.25" customHeight="1">
      <c r="A7445" s="2">
        <v>7444</v>
      </c>
      <c r="B7445" s="2" t="s">
        <v>9482</v>
      </c>
      <c r="C7445" s="2">
        <f>YEAR(Data!$D7445)</f>
        <v>2011</v>
      </c>
      <c r="D7445" s="7">
        <v>40886</v>
      </c>
      <c r="E7445" s="7">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c r="W7445" t="str">
        <f>TEXT(Table_1[[#This Row],[Order Date]],"mmmm")</f>
        <v>December</v>
      </c>
    </row>
    <row r="7446" spans="1:23" ht="14.25" customHeight="1">
      <c r="A7446" s="2">
        <v>7445</v>
      </c>
      <c r="B7446" s="2" t="s">
        <v>9483</v>
      </c>
      <c r="C7446" s="2">
        <f>YEAR(Data!$D7446)</f>
        <v>2014</v>
      </c>
      <c r="D7446" s="7">
        <v>41674</v>
      </c>
      <c r="E7446" s="7">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c r="W7446" t="str">
        <f>TEXT(Table_1[[#This Row],[Order Date]],"mmmm")</f>
        <v>February</v>
      </c>
    </row>
    <row r="7447" spans="1:23" ht="14.25" customHeight="1">
      <c r="A7447" s="2">
        <v>7446</v>
      </c>
      <c r="B7447" s="2" t="s">
        <v>9483</v>
      </c>
      <c r="C7447" s="2">
        <f>YEAR(Data!$D7447)</f>
        <v>2014</v>
      </c>
      <c r="D7447" s="7">
        <v>41674</v>
      </c>
      <c r="E7447" s="7">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c r="W7447" t="str">
        <f>TEXT(Table_1[[#This Row],[Order Date]],"mmmm")</f>
        <v>February</v>
      </c>
    </row>
    <row r="7448" spans="1:23" ht="14.25" customHeight="1">
      <c r="A7448" s="2">
        <v>7447</v>
      </c>
      <c r="B7448" s="2" t="s">
        <v>9483</v>
      </c>
      <c r="C7448" s="2">
        <f>YEAR(Data!$D7448)</f>
        <v>2014</v>
      </c>
      <c r="D7448" s="7">
        <v>41674</v>
      </c>
      <c r="E7448" s="7">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c r="W7448" t="str">
        <f>TEXT(Table_1[[#This Row],[Order Date]],"mmmm")</f>
        <v>February</v>
      </c>
    </row>
    <row r="7449" spans="1:23" ht="14.25" customHeight="1">
      <c r="A7449" s="2">
        <v>7448</v>
      </c>
      <c r="B7449" s="2" t="s">
        <v>9483</v>
      </c>
      <c r="C7449" s="2">
        <f>YEAR(Data!$D7449)</f>
        <v>2014</v>
      </c>
      <c r="D7449" s="7">
        <v>41674</v>
      </c>
      <c r="E7449" s="7">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c r="W7449" t="str">
        <f>TEXT(Table_1[[#This Row],[Order Date]],"mmmm")</f>
        <v>February</v>
      </c>
    </row>
    <row r="7450" spans="1:23" ht="14.25" customHeight="1">
      <c r="A7450" s="2">
        <v>7449</v>
      </c>
      <c r="B7450" s="2" t="s">
        <v>9484</v>
      </c>
      <c r="C7450" s="2">
        <f>YEAR(Data!$D7450)</f>
        <v>2014</v>
      </c>
      <c r="D7450" s="7">
        <v>41955</v>
      </c>
      <c r="E7450" s="7">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c r="W7450" t="str">
        <f>TEXT(Table_1[[#This Row],[Order Date]],"mmmm")</f>
        <v>November</v>
      </c>
    </row>
    <row r="7451" spans="1:23" ht="14.25" customHeight="1">
      <c r="A7451" s="2">
        <v>7450</v>
      </c>
      <c r="B7451" s="2" t="s">
        <v>9485</v>
      </c>
      <c r="C7451" s="2">
        <f>YEAR(Data!$D7451)</f>
        <v>2014</v>
      </c>
      <c r="D7451" s="7">
        <v>41900</v>
      </c>
      <c r="E7451" s="7">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c r="W7451" t="str">
        <f>TEXT(Table_1[[#This Row],[Order Date]],"mmmm")</f>
        <v>September</v>
      </c>
    </row>
    <row r="7452" spans="1:23" ht="14.25" customHeight="1">
      <c r="A7452" s="2">
        <v>7451</v>
      </c>
      <c r="B7452" s="2" t="s">
        <v>9485</v>
      </c>
      <c r="C7452" s="2">
        <f>YEAR(Data!$D7452)</f>
        <v>2014</v>
      </c>
      <c r="D7452" s="7">
        <v>41900</v>
      </c>
      <c r="E7452" s="7">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c r="W7452" t="str">
        <f>TEXT(Table_1[[#This Row],[Order Date]],"mmmm")</f>
        <v>September</v>
      </c>
    </row>
    <row r="7453" spans="1:23" ht="14.25" customHeight="1">
      <c r="A7453" s="2">
        <v>7452</v>
      </c>
      <c r="B7453" s="2" t="s">
        <v>9485</v>
      </c>
      <c r="C7453" s="2">
        <f>YEAR(Data!$D7453)</f>
        <v>2014</v>
      </c>
      <c r="D7453" s="7">
        <v>41900</v>
      </c>
      <c r="E7453" s="7">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c r="W7453" t="str">
        <f>TEXT(Table_1[[#This Row],[Order Date]],"mmmm")</f>
        <v>September</v>
      </c>
    </row>
    <row r="7454" spans="1:23" ht="14.25" customHeight="1">
      <c r="A7454" s="2">
        <v>7453</v>
      </c>
      <c r="B7454" s="2" t="s">
        <v>9485</v>
      </c>
      <c r="C7454" s="2">
        <f>YEAR(Data!$D7454)</f>
        <v>2014</v>
      </c>
      <c r="D7454" s="7">
        <v>41900</v>
      </c>
      <c r="E7454" s="7">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c r="W7454" t="str">
        <f>TEXT(Table_1[[#This Row],[Order Date]],"mmmm")</f>
        <v>September</v>
      </c>
    </row>
    <row r="7455" spans="1:23" ht="14.25" customHeight="1">
      <c r="A7455" s="2">
        <v>7454</v>
      </c>
      <c r="B7455" s="2" t="s">
        <v>9486</v>
      </c>
      <c r="C7455" s="2">
        <f>YEAR(Data!$D7455)</f>
        <v>2014</v>
      </c>
      <c r="D7455" s="7">
        <v>41816</v>
      </c>
      <c r="E7455" s="7">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c r="W7455" t="str">
        <f>TEXT(Table_1[[#This Row],[Order Date]],"mmmm")</f>
        <v>June</v>
      </c>
    </row>
    <row r="7456" spans="1:23" ht="14.25" customHeight="1">
      <c r="A7456" s="2">
        <v>7455</v>
      </c>
      <c r="B7456" s="2" t="s">
        <v>9487</v>
      </c>
      <c r="C7456" s="2">
        <f>YEAR(Data!$D7456)</f>
        <v>2013</v>
      </c>
      <c r="D7456" s="7">
        <v>41486</v>
      </c>
      <c r="E7456" s="7">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c r="W7456" t="str">
        <f>TEXT(Table_1[[#This Row],[Order Date]],"mmmm")</f>
        <v>July</v>
      </c>
    </row>
    <row r="7457" spans="1:23" ht="14.25" customHeight="1">
      <c r="A7457" s="2">
        <v>7456</v>
      </c>
      <c r="B7457" s="2" t="s">
        <v>9487</v>
      </c>
      <c r="C7457" s="2">
        <f>YEAR(Data!$D7457)</f>
        <v>2013</v>
      </c>
      <c r="D7457" s="7">
        <v>41486</v>
      </c>
      <c r="E7457" s="7">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c r="W7457" t="str">
        <f>TEXT(Table_1[[#This Row],[Order Date]],"mmmm")</f>
        <v>July</v>
      </c>
    </row>
    <row r="7458" spans="1:23" ht="14.25" customHeight="1">
      <c r="A7458" s="2">
        <v>7457</v>
      </c>
      <c r="B7458" s="2" t="s">
        <v>9488</v>
      </c>
      <c r="C7458" s="2">
        <f>YEAR(Data!$D7458)</f>
        <v>2012</v>
      </c>
      <c r="D7458" s="7">
        <v>41015</v>
      </c>
      <c r="E7458" s="7">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c r="W7458" t="str">
        <f>TEXT(Table_1[[#This Row],[Order Date]],"mmmm")</f>
        <v>April</v>
      </c>
    </row>
    <row r="7459" spans="1:23" ht="14.25" customHeight="1">
      <c r="A7459" s="2">
        <v>7458</v>
      </c>
      <c r="B7459" s="2" t="s">
        <v>9488</v>
      </c>
      <c r="C7459" s="2">
        <f>YEAR(Data!$D7459)</f>
        <v>2012</v>
      </c>
      <c r="D7459" s="7">
        <v>41015</v>
      </c>
      <c r="E7459" s="7">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c r="W7459" t="str">
        <f>TEXT(Table_1[[#This Row],[Order Date]],"mmmm")</f>
        <v>April</v>
      </c>
    </row>
    <row r="7460" spans="1:23" ht="14.25" customHeight="1">
      <c r="A7460" s="2">
        <v>7459</v>
      </c>
      <c r="B7460" s="2" t="s">
        <v>9488</v>
      </c>
      <c r="C7460" s="2">
        <f>YEAR(Data!$D7460)</f>
        <v>2012</v>
      </c>
      <c r="D7460" s="7">
        <v>41015</v>
      </c>
      <c r="E7460" s="7">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c r="W7460" t="str">
        <f>TEXT(Table_1[[#This Row],[Order Date]],"mmmm")</f>
        <v>April</v>
      </c>
    </row>
    <row r="7461" spans="1:23" ht="14.25" customHeight="1">
      <c r="A7461" s="2">
        <v>7460</v>
      </c>
      <c r="B7461" s="2" t="s">
        <v>9488</v>
      </c>
      <c r="C7461" s="2">
        <f>YEAR(Data!$D7461)</f>
        <v>2012</v>
      </c>
      <c r="D7461" s="7">
        <v>41015</v>
      </c>
      <c r="E7461" s="7">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c r="W7461" t="str">
        <f>TEXT(Table_1[[#This Row],[Order Date]],"mmmm")</f>
        <v>April</v>
      </c>
    </row>
    <row r="7462" spans="1:23" ht="14.25" customHeight="1">
      <c r="A7462" s="2">
        <v>7461</v>
      </c>
      <c r="B7462" s="2" t="s">
        <v>9489</v>
      </c>
      <c r="C7462" s="2">
        <f>YEAR(Data!$D7462)</f>
        <v>2012</v>
      </c>
      <c r="D7462" s="7">
        <v>41010</v>
      </c>
      <c r="E7462" s="7">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c r="W7462" t="str">
        <f>TEXT(Table_1[[#This Row],[Order Date]],"mmmm")</f>
        <v>April</v>
      </c>
    </row>
    <row r="7463" spans="1:23" ht="14.25" customHeight="1">
      <c r="A7463" s="2">
        <v>7462</v>
      </c>
      <c r="B7463" s="2" t="s">
        <v>9489</v>
      </c>
      <c r="C7463" s="2">
        <f>YEAR(Data!$D7463)</f>
        <v>2012</v>
      </c>
      <c r="D7463" s="7">
        <v>41010</v>
      </c>
      <c r="E7463" s="7">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c r="W7463" t="str">
        <f>TEXT(Table_1[[#This Row],[Order Date]],"mmmm")</f>
        <v>April</v>
      </c>
    </row>
    <row r="7464" spans="1:23" ht="14.25" customHeight="1">
      <c r="A7464" s="2">
        <v>7463</v>
      </c>
      <c r="B7464" s="2" t="s">
        <v>9490</v>
      </c>
      <c r="C7464" s="2">
        <f>YEAR(Data!$D7464)</f>
        <v>2012</v>
      </c>
      <c r="D7464" s="7">
        <v>40966</v>
      </c>
      <c r="E7464" s="7">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c r="W7464" t="str">
        <f>TEXT(Table_1[[#This Row],[Order Date]],"mmmm")</f>
        <v>February</v>
      </c>
    </row>
    <row r="7465" spans="1:23" ht="14.25" customHeight="1">
      <c r="A7465" s="2">
        <v>7464</v>
      </c>
      <c r="B7465" s="2" t="s">
        <v>9491</v>
      </c>
      <c r="C7465" s="2">
        <f>YEAR(Data!$D7465)</f>
        <v>2013</v>
      </c>
      <c r="D7465" s="7">
        <v>41526</v>
      </c>
      <c r="E7465" s="7">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c r="W7465" t="str">
        <f>TEXT(Table_1[[#This Row],[Order Date]],"mmmm")</f>
        <v>September</v>
      </c>
    </row>
    <row r="7466" spans="1:23" ht="14.25" customHeight="1">
      <c r="A7466" s="2">
        <v>7465</v>
      </c>
      <c r="B7466" s="2" t="s">
        <v>9491</v>
      </c>
      <c r="C7466" s="2">
        <f>YEAR(Data!$D7466)</f>
        <v>2013</v>
      </c>
      <c r="D7466" s="7">
        <v>41526</v>
      </c>
      <c r="E7466" s="7">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c r="W7466" t="str">
        <f>TEXT(Table_1[[#This Row],[Order Date]],"mmmm")</f>
        <v>September</v>
      </c>
    </row>
    <row r="7467" spans="1:23" ht="14.25" customHeight="1">
      <c r="A7467" s="2">
        <v>7466</v>
      </c>
      <c r="B7467" s="2" t="s">
        <v>9491</v>
      </c>
      <c r="C7467" s="2">
        <f>YEAR(Data!$D7467)</f>
        <v>2013</v>
      </c>
      <c r="D7467" s="7">
        <v>41526</v>
      </c>
      <c r="E7467" s="7">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c r="W7467" t="str">
        <f>TEXT(Table_1[[#This Row],[Order Date]],"mmmm")</f>
        <v>September</v>
      </c>
    </row>
    <row r="7468" spans="1:23" ht="14.25" customHeight="1">
      <c r="A7468" s="2">
        <v>7467</v>
      </c>
      <c r="B7468" s="2" t="s">
        <v>9492</v>
      </c>
      <c r="C7468" s="2">
        <f>YEAR(Data!$D7468)</f>
        <v>2013</v>
      </c>
      <c r="D7468" s="7">
        <v>41414</v>
      </c>
      <c r="E7468" s="7">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c r="W7468" t="str">
        <f>TEXT(Table_1[[#This Row],[Order Date]],"mmmm")</f>
        <v>May</v>
      </c>
    </row>
    <row r="7469" spans="1:23" ht="14.25" customHeight="1">
      <c r="A7469" s="2">
        <v>7468</v>
      </c>
      <c r="B7469" s="2" t="s">
        <v>9493</v>
      </c>
      <c r="C7469" s="2">
        <f>YEAR(Data!$D7469)</f>
        <v>2014</v>
      </c>
      <c r="D7469" s="7">
        <v>41955</v>
      </c>
      <c r="E7469" s="7">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c r="W7469" t="str">
        <f>TEXT(Table_1[[#This Row],[Order Date]],"mmmm")</f>
        <v>November</v>
      </c>
    </row>
    <row r="7470" spans="1:23" ht="14.25" customHeight="1">
      <c r="A7470" s="2">
        <v>7469</v>
      </c>
      <c r="B7470" s="2" t="s">
        <v>9494</v>
      </c>
      <c r="C7470" s="2">
        <f>YEAR(Data!$D7470)</f>
        <v>2011</v>
      </c>
      <c r="D7470" s="7">
        <v>40801</v>
      </c>
      <c r="E7470" s="7">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c r="W7470" t="str">
        <f>TEXT(Table_1[[#This Row],[Order Date]],"mmmm")</f>
        <v>September</v>
      </c>
    </row>
    <row r="7471" spans="1:23" ht="14.25" customHeight="1">
      <c r="A7471" s="2">
        <v>7470</v>
      </c>
      <c r="B7471" s="2" t="s">
        <v>9494</v>
      </c>
      <c r="C7471" s="2">
        <f>YEAR(Data!$D7471)</f>
        <v>2011</v>
      </c>
      <c r="D7471" s="7">
        <v>40801</v>
      </c>
      <c r="E7471" s="7">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c r="W7471" t="str">
        <f>TEXT(Table_1[[#This Row],[Order Date]],"mmmm")</f>
        <v>September</v>
      </c>
    </row>
    <row r="7472" spans="1:23" ht="14.25" customHeight="1">
      <c r="A7472" s="2">
        <v>7471</v>
      </c>
      <c r="B7472" s="2" t="s">
        <v>9495</v>
      </c>
      <c r="C7472" s="2">
        <f>YEAR(Data!$D7472)</f>
        <v>2012</v>
      </c>
      <c r="D7472" s="7">
        <v>41167</v>
      </c>
      <c r="E7472" s="7">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c r="W7472" t="str">
        <f>TEXT(Table_1[[#This Row],[Order Date]],"mmmm")</f>
        <v>September</v>
      </c>
    </row>
    <row r="7473" spans="1:23" ht="14.25" customHeight="1">
      <c r="A7473" s="2">
        <v>7472</v>
      </c>
      <c r="B7473" s="2" t="s">
        <v>9495</v>
      </c>
      <c r="C7473" s="2">
        <f>YEAR(Data!$D7473)</f>
        <v>2012</v>
      </c>
      <c r="D7473" s="7">
        <v>41167</v>
      </c>
      <c r="E7473" s="7">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c r="W7473" t="str">
        <f>TEXT(Table_1[[#This Row],[Order Date]],"mmmm")</f>
        <v>September</v>
      </c>
    </row>
    <row r="7474" spans="1:23" ht="14.25" customHeight="1">
      <c r="A7474" s="2">
        <v>7473</v>
      </c>
      <c r="B7474" s="2" t="s">
        <v>9496</v>
      </c>
      <c r="C7474" s="2">
        <f>YEAR(Data!$D7474)</f>
        <v>2013</v>
      </c>
      <c r="D7474" s="7">
        <v>41457</v>
      </c>
      <c r="E7474" s="7">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c r="W7474" t="str">
        <f>TEXT(Table_1[[#This Row],[Order Date]],"mmmm")</f>
        <v>July</v>
      </c>
    </row>
    <row r="7475" spans="1:23" ht="14.25" customHeight="1">
      <c r="A7475" s="2">
        <v>7474</v>
      </c>
      <c r="B7475" s="2" t="s">
        <v>9497</v>
      </c>
      <c r="C7475" s="2">
        <f>YEAR(Data!$D7475)</f>
        <v>2013</v>
      </c>
      <c r="D7475" s="7">
        <v>41375</v>
      </c>
      <c r="E7475" s="7">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c r="W7475" t="str">
        <f>TEXT(Table_1[[#This Row],[Order Date]],"mmmm")</f>
        <v>April</v>
      </c>
    </row>
    <row r="7476" spans="1:23" ht="14.25" customHeight="1">
      <c r="A7476" s="2">
        <v>7475</v>
      </c>
      <c r="B7476" s="2" t="s">
        <v>9498</v>
      </c>
      <c r="C7476" s="2">
        <f>YEAR(Data!$D7476)</f>
        <v>2011</v>
      </c>
      <c r="D7476" s="7">
        <v>40550</v>
      </c>
      <c r="E7476" s="7">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c r="W7476" t="str">
        <f>TEXT(Table_1[[#This Row],[Order Date]],"mmmm")</f>
        <v>January</v>
      </c>
    </row>
    <row r="7477" spans="1:23" ht="14.25" customHeight="1">
      <c r="A7477" s="2">
        <v>7476</v>
      </c>
      <c r="B7477" s="2" t="s">
        <v>9498</v>
      </c>
      <c r="C7477" s="2">
        <f>YEAR(Data!$D7477)</f>
        <v>2011</v>
      </c>
      <c r="D7477" s="7">
        <v>40550</v>
      </c>
      <c r="E7477" s="7">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c r="W7477" t="str">
        <f>TEXT(Table_1[[#This Row],[Order Date]],"mmmm")</f>
        <v>January</v>
      </c>
    </row>
    <row r="7478" spans="1:23" ht="14.25" customHeight="1">
      <c r="A7478" s="2">
        <v>7477</v>
      </c>
      <c r="B7478" s="2" t="s">
        <v>9498</v>
      </c>
      <c r="C7478" s="2">
        <f>YEAR(Data!$D7478)</f>
        <v>2011</v>
      </c>
      <c r="D7478" s="7">
        <v>40550</v>
      </c>
      <c r="E7478" s="7">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c r="W7478" t="str">
        <f>TEXT(Table_1[[#This Row],[Order Date]],"mmmm")</f>
        <v>January</v>
      </c>
    </row>
    <row r="7479" spans="1:23" ht="14.25" customHeight="1">
      <c r="A7479" s="2">
        <v>7478</v>
      </c>
      <c r="B7479" s="2" t="s">
        <v>9498</v>
      </c>
      <c r="C7479" s="2">
        <f>YEAR(Data!$D7479)</f>
        <v>2011</v>
      </c>
      <c r="D7479" s="7">
        <v>40550</v>
      </c>
      <c r="E7479" s="7">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c r="W7479" t="str">
        <f>TEXT(Table_1[[#This Row],[Order Date]],"mmmm")</f>
        <v>January</v>
      </c>
    </row>
    <row r="7480" spans="1:23" ht="14.25" customHeight="1">
      <c r="A7480" s="2">
        <v>7479</v>
      </c>
      <c r="B7480" s="2" t="s">
        <v>9498</v>
      </c>
      <c r="C7480" s="2">
        <f>YEAR(Data!$D7480)</f>
        <v>2011</v>
      </c>
      <c r="D7480" s="7">
        <v>40550</v>
      </c>
      <c r="E7480" s="7">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c r="W7480" t="str">
        <f>TEXT(Table_1[[#This Row],[Order Date]],"mmmm")</f>
        <v>January</v>
      </c>
    </row>
    <row r="7481" spans="1:23" ht="14.25" customHeight="1">
      <c r="A7481" s="2">
        <v>7480</v>
      </c>
      <c r="B7481" s="2" t="s">
        <v>9498</v>
      </c>
      <c r="C7481" s="2">
        <f>YEAR(Data!$D7481)</f>
        <v>2011</v>
      </c>
      <c r="D7481" s="7">
        <v>40550</v>
      </c>
      <c r="E7481" s="7">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c r="W7481" t="str">
        <f>TEXT(Table_1[[#This Row],[Order Date]],"mmmm")</f>
        <v>January</v>
      </c>
    </row>
    <row r="7482" spans="1:23" ht="14.25" customHeight="1">
      <c r="A7482" s="2">
        <v>7481</v>
      </c>
      <c r="B7482" s="2" t="s">
        <v>9498</v>
      </c>
      <c r="C7482" s="2">
        <f>YEAR(Data!$D7482)</f>
        <v>2011</v>
      </c>
      <c r="D7482" s="7">
        <v>40550</v>
      </c>
      <c r="E7482" s="7">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c r="W7482" t="str">
        <f>TEXT(Table_1[[#This Row],[Order Date]],"mmmm")</f>
        <v>January</v>
      </c>
    </row>
    <row r="7483" spans="1:23" ht="14.25" customHeight="1">
      <c r="A7483" s="2">
        <v>7482</v>
      </c>
      <c r="B7483" s="2" t="s">
        <v>9499</v>
      </c>
      <c r="C7483" s="2">
        <f>YEAR(Data!$D7483)</f>
        <v>2013</v>
      </c>
      <c r="D7483" s="7">
        <v>41519</v>
      </c>
      <c r="E7483" s="7">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c r="W7483" t="str">
        <f>TEXT(Table_1[[#This Row],[Order Date]],"mmmm")</f>
        <v>September</v>
      </c>
    </row>
    <row r="7484" spans="1:23" ht="14.25" customHeight="1">
      <c r="A7484" s="2">
        <v>7483</v>
      </c>
      <c r="B7484" s="2" t="s">
        <v>9500</v>
      </c>
      <c r="C7484" s="2">
        <f>YEAR(Data!$D7484)</f>
        <v>2011</v>
      </c>
      <c r="D7484" s="7">
        <v>40809</v>
      </c>
      <c r="E7484" s="7">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c r="W7484" t="str">
        <f>TEXT(Table_1[[#This Row],[Order Date]],"mmmm")</f>
        <v>September</v>
      </c>
    </row>
    <row r="7485" spans="1:23" ht="14.25" customHeight="1">
      <c r="A7485" s="2">
        <v>7484</v>
      </c>
      <c r="B7485" s="2" t="s">
        <v>9501</v>
      </c>
      <c r="C7485" s="2">
        <f>YEAR(Data!$D7485)</f>
        <v>2011</v>
      </c>
      <c r="D7485" s="7">
        <v>40892</v>
      </c>
      <c r="E7485" s="7">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c r="W7485" t="str">
        <f>TEXT(Table_1[[#This Row],[Order Date]],"mmmm")</f>
        <v>December</v>
      </c>
    </row>
    <row r="7486" spans="1:23" ht="14.25" customHeight="1">
      <c r="A7486" s="2">
        <v>7485</v>
      </c>
      <c r="B7486" s="2" t="s">
        <v>9502</v>
      </c>
      <c r="C7486" s="2">
        <f>YEAR(Data!$D7486)</f>
        <v>2014</v>
      </c>
      <c r="D7486" s="7">
        <v>42002</v>
      </c>
      <c r="E7486" s="7">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c r="W7486" t="str">
        <f>TEXT(Table_1[[#This Row],[Order Date]],"mmmm")</f>
        <v>December</v>
      </c>
    </row>
    <row r="7487" spans="1:23" ht="14.25" customHeight="1">
      <c r="A7487" s="2">
        <v>7486</v>
      </c>
      <c r="B7487" s="2" t="s">
        <v>9502</v>
      </c>
      <c r="C7487" s="2">
        <f>YEAR(Data!$D7487)</f>
        <v>2014</v>
      </c>
      <c r="D7487" s="7">
        <v>42002</v>
      </c>
      <c r="E7487" s="7">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c r="W7487" t="str">
        <f>TEXT(Table_1[[#This Row],[Order Date]],"mmmm")</f>
        <v>December</v>
      </c>
    </row>
    <row r="7488" spans="1:23" ht="14.25" customHeight="1">
      <c r="A7488" s="2">
        <v>7487</v>
      </c>
      <c r="B7488" s="2" t="s">
        <v>9504</v>
      </c>
      <c r="C7488" s="2">
        <f>YEAR(Data!$D7488)</f>
        <v>2012</v>
      </c>
      <c r="D7488" s="7">
        <v>41262</v>
      </c>
      <c r="E7488" s="7">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c r="W7488" t="str">
        <f>TEXT(Table_1[[#This Row],[Order Date]],"mmmm")</f>
        <v>December</v>
      </c>
    </row>
    <row r="7489" spans="1:23" ht="14.25" customHeight="1">
      <c r="A7489" s="2">
        <v>7488</v>
      </c>
      <c r="B7489" s="2" t="s">
        <v>9504</v>
      </c>
      <c r="C7489" s="2">
        <f>YEAR(Data!$D7489)</f>
        <v>2012</v>
      </c>
      <c r="D7489" s="7">
        <v>41262</v>
      </c>
      <c r="E7489" s="7">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c r="W7489" t="str">
        <f>TEXT(Table_1[[#This Row],[Order Date]],"mmmm")</f>
        <v>December</v>
      </c>
    </row>
    <row r="7490" spans="1:23" ht="14.25" customHeight="1">
      <c r="A7490" s="2">
        <v>7489</v>
      </c>
      <c r="B7490" s="2" t="s">
        <v>9504</v>
      </c>
      <c r="C7490" s="2">
        <f>YEAR(Data!$D7490)</f>
        <v>2012</v>
      </c>
      <c r="D7490" s="7">
        <v>41262</v>
      </c>
      <c r="E7490" s="7">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c r="W7490" t="str">
        <f>TEXT(Table_1[[#This Row],[Order Date]],"mmmm")</f>
        <v>December</v>
      </c>
    </row>
    <row r="7491" spans="1:23" ht="14.25" customHeight="1">
      <c r="A7491" s="2">
        <v>7490</v>
      </c>
      <c r="B7491" s="2" t="s">
        <v>9505</v>
      </c>
      <c r="C7491" s="2">
        <f>YEAR(Data!$D7491)</f>
        <v>2014</v>
      </c>
      <c r="D7491" s="7">
        <v>41949</v>
      </c>
      <c r="E7491" s="7">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c r="W7491" t="str">
        <f>TEXT(Table_1[[#This Row],[Order Date]],"mmmm")</f>
        <v>November</v>
      </c>
    </row>
    <row r="7492" spans="1:23" ht="14.25" customHeight="1">
      <c r="A7492" s="2">
        <v>7491</v>
      </c>
      <c r="B7492" s="2" t="s">
        <v>9506</v>
      </c>
      <c r="C7492" s="2">
        <f>YEAR(Data!$D7492)</f>
        <v>2012</v>
      </c>
      <c r="D7492" s="7">
        <v>41162</v>
      </c>
      <c r="E7492" s="7">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c r="W7492" t="str">
        <f>TEXT(Table_1[[#This Row],[Order Date]],"mmmm")</f>
        <v>September</v>
      </c>
    </row>
    <row r="7493" spans="1:23" ht="14.25" customHeight="1">
      <c r="A7493" s="2">
        <v>7492</v>
      </c>
      <c r="B7493" s="2" t="s">
        <v>9507</v>
      </c>
      <c r="C7493" s="2">
        <f>YEAR(Data!$D7493)</f>
        <v>2014</v>
      </c>
      <c r="D7493" s="7">
        <v>41960</v>
      </c>
      <c r="E7493" s="7">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c r="W7493" t="str">
        <f>TEXT(Table_1[[#This Row],[Order Date]],"mmmm")</f>
        <v>November</v>
      </c>
    </row>
    <row r="7494" spans="1:23" ht="14.25" customHeight="1">
      <c r="A7494" s="2">
        <v>7493</v>
      </c>
      <c r="B7494" s="2" t="s">
        <v>9508</v>
      </c>
      <c r="C7494" s="2">
        <f>YEAR(Data!$D7494)</f>
        <v>2014</v>
      </c>
      <c r="D7494" s="7">
        <v>41894</v>
      </c>
      <c r="E7494" s="7">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c r="W7494" t="str">
        <f>TEXT(Table_1[[#This Row],[Order Date]],"mmmm")</f>
        <v>September</v>
      </c>
    </row>
    <row r="7495" spans="1:23" ht="14.25" customHeight="1">
      <c r="A7495" s="2">
        <v>7494</v>
      </c>
      <c r="B7495" s="2" t="s">
        <v>9508</v>
      </c>
      <c r="C7495" s="2">
        <f>YEAR(Data!$D7495)</f>
        <v>2014</v>
      </c>
      <c r="D7495" s="7">
        <v>41894</v>
      </c>
      <c r="E7495" s="7">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c r="W7495" t="str">
        <f>TEXT(Table_1[[#This Row],[Order Date]],"mmmm")</f>
        <v>September</v>
      </c>
    </row>
    <row r="7496" spans="1:23" ht="14.25" customHeight="1">
      <c r="A7496" s="2">
        <v>7495</v>
      </c>
      <c r="B7496" s="2" t="s">
        <v>9508</v>
      </c>
      <c r="C7496" s="2">
        <f>YEAR(Data!$D7496)</f>
        <v>2014</v>
      </c>
      <c r="D7496" s="7">
        <v>41894</v>
      </c>
      <c r="E7496" s="7">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c r="W7496" t="str">
        <f>TEXT(Table_1[[#This Row],[Order Date]],"mmmm")</f>
        <v>September</v>
      </c>
    </row>
    <row r="7497" spans="1:23" ht="14.25" customHeight="1">
      <c r="A7497" s="2">
        <v>7496</v>
      </c>
      <c r="B7497" s="2" t="s">
        <v>9509</v>
      </c>
      <c r="C7497" s="2">
        <f>YEAR(Data!$D7497)</f>
        <v>2014</v>
      </c>
      <c r="D7497" s="7">
        <v>41835</v>
      </c>
      <c r="E7497" s="7">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c r="W7497" t="str">
        <f>TEXT(Table_1[[#This Row],[Order Date]],"mmmm")</f>
        <v>July</v>
      </c>
    </row>
    <row r="7498" spans="1:23" ht="14.25" customHeight="1">
      <c r="A7498" s="2">
        <v>7497</v>
      </c>
      <c r="B7498" s="2" t="s">
        <v>9509</v>
      </c>
      <c r="C7498" s="2">
        <f>YEAR(Data!$D7498)</f>
        <v>2014</v>
      </c>
      <c r="D7498" s="7">
        <v>41835</v>
      </c>
      <c r="E7498" s="7">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c r="W7498" t="str">
        <f>TEXT(Table_1[[#This Row],[Order Date]],"mmmm")</f>
        <v>July</v>
      </c>
    </row>
    <row r="7499" spans="1:23" ht="14.25" customHeight="1">
      <c r="A7499" s="2">
        <v>7498</v>
      </c>
      <c r="B7499" s="2" t="s">
        <v>9509</v>
      </c>
      <c r="C7499" s="2">
        <f>YEAR(Data!$D7499)</f>
        <v>2014</v>
      </c>
      <c r="D7499" s="7">
        <v>41835</v>
      </c>
      <c r="E7499" s="7">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c r="W7499" t="str">
        <f>TEXT(Table_1[[#This Row],[Order Date]],"mmmm")</f>
        <v>July</v>
      </c>
    </row>
    <row r="7500" spans="1:23" ht="14.25" customHeight="1">
      <c r="A7500" s="2">
        <v>7499</v>
      </c>
      <c r="B7500" s="2" t="s">
        <v>9509</v>
      </c>
      <c r="C7500" s="2">
        <f>YEAR(Data!$D7500)</f>
        <v>2014</v>
      </c>
      <c r="D7500" s="7">
        <v>41835</v>
      </c>
      <c r="E7500" s="7">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c r="W7500" t="str">
        <f>TEXT(Table_1[[#This Row],[Order Date]],"mmmm")</f>
        <v>July</v>
      </c>
    </row>
    <row r="7501" spans="1:23" ht="14.25" customHeight="1">
      <c r="A7501" s="2">
        <v>7500</v>
      </c>
      <c r="B7501" s="2" t="s">
        <v>9509</v>
      </c>
      <c r="C7501" s="2">
        <f>YEAR(Data!$D7501)</f>
        <v>2014</v>
      </c>
      <c r="D7501" s="7">
        <v>41835</v>
      </c>
      <c r="E7501" s="7">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c r="W7501" t="str">
        <f>TEXT(Table_1[[#This Row],[Order Date]],"mmmm")</f>
        <v>July</v>
      </c>
    </row>
    <row r="7502" spans="1:23" ht="14.25" customHeight="1">
      <c r="A7502" s="2">
        <v>7501</v>
      </c>
      <c r="B7502" s="2" t="s">
        <v>9509</v>
      </c>
      <c r="C7502" s="2">
        <f>YEAR(Data!$D7502)</f>
        <v>2014</v>
      </c>
      <c r="D7502" s="7">
        <v>41835</v>
      </c>
      <c r="E7502" s="7">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c r="W7502" t="str">
        <f>TEXT(Table_1[[#This Row],[Order Date]],"mmmm")</f>
        <v>July</v>
      </c>
    </row>
    <row r="7503" spans="1:23" ht="14.25" customHeight="1">
      <c r="A7503" s="2">
        <v>7502</v>
      </c>
      <c r="B7503" s="2" t="s">
        <v>9509</v>
      </c>
      <c r="C7503" s="2">
        <f>YEAR(Data!$D7503)</f>
        <v>2014</v>
      </c>
      <c r="D7503" s="7">
        <v>41835</v>
      </c>
      <c r="E7503" s="7">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c r="W7503" t="str">
        <f>TEXT(Table_1[[#This Row],[Order Date]],"mmmm")</f>
        <v>July</v>
      </c>
    </row>
    <row r="7504" spans="1:23" ht="14.25" customHeight="1">
      <c r="A7504" s="2">
        <v>7503</v>
      </c>
      <c r="B7504" s="2" t="s">
        <v>9510</v>
      </c>
      <c r="C7504" s="2">
        <f>YEAR(Data!$D7504)</f>
        <v>2014</v>
      </c>
      <c r="D7504" s="7">
        <v>41729</v>
      </c>
      <c r="E7504" s="7">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c r="W7504" t="str">
        <f>TEXT(Table_1[[#This Row],[Order Date]],"mmmm")</f>
        <v>March</v>
      </c>
    </row>
    <row r="7505" spans="1:23" ht="14.25" customHeight="1">
      <c r="A7505" s="2">
        <v>7504</v>
      </c>
      <c r="B7505" s="2" t="s">
        <v>9510</v>
      </c>
      <c r="C7505" s="2">
        <f>YEAR(Data!$D7505)</f>
        <v>2014</v>
      </c>
      <c r="D7505" s="7">
        <v>41729</v>
      </c>
      <c r="E7505" s="7">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c r="W7505" t="str">
        <f>TEXT(Table_1[[#This Row],[Order Date]],"mmmm")</f>
        <v>March</v>
      </c>
    </row>
    <row r="7506" spans="1:23" ht="14.25" customHeight="1">
      <c r="A7506" s="2">
        <v>7505</v>
      </c>
      <c r="B7506" s="2" t="s">
        <v>9511</v>
      </c>
      <c r="C7506" s="2">
        <f>YEAR(Data!$D7506)</f>
        <v>2013</v>
      </c>
      <c r="D7506" s="7">
        <v>41305</v>
      </c>
      <c r="E7506" s="7">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c r="W7506" t="str">
        <f>TEXT(Table_1[[#This Row],[Order Date]],"mmmm")</f>
        <v>January</v>
      </c>
    </row>
    <row r="7507" spans="1:23" ht="14.25" customHeight="1">
      <c r="A7507" s="2">
        <v>7506</v>
      </c>
      <c r="B7507" s="2" t="s">
        <v>9513</v>
      </c>
      <c r="C7507" s="2">
        <f>YEAR(Data!$D7507)</f>
        <v>2014</v>
      </c>
      <c r="D7507" s="7">
        <v>41799</v>
      </c>
      <c r="E7507" s="7">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c r="W7507" t="str">
        <f>TEXT(Table_1[[#This Row],[Order Date]],"mmmm")</f>
        <v>June</v>
      </c>
    </row>
    <row r="7508" spans="1:23" ht="14.25" customHeight="1">
      <c r="A7508" s="2">
        <v>7507</v>
      </c>
      <c r="B7508" s="2" t="s">
        <v>9514</v>
      </c>
      <c r="C7508" s="2">
        <f>YEAR(Data!$D7508)</f>
        <v>2011</v>
      </c>
      <c r="D7508" s="7">
        <v>40849</v>
      </c>
      <c r="E7508" s="7">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c r="W7508" t="str">
        <f>TEXT(Table_1[[#This Row],[Order Date]],"mmmm")</f>
        <v>November</v>
      </c>
    </row>
    <row r="7509" spans="1:23" ht="14.25" customHeight="1">
      <c r="A7509" s="2">
        <v>7508</v>
      </c>
      <c r="B7509" s="2" t="s">
        <v>9514</v>
      </c>
      <c r="C7509" s="2">
        <f>YEAR(Data!$D7509)</f>
        <v>2011</v>
      </c>
      <c r="D7509" s="7">
        <v>40849</v>
      </c>
      <c r="E7509" s="7">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c r="W7509" t="str">
        <f>TEXT(Table_1[[#This Row],[Order Date]],"mmmm")</f>
        <v>November</v>
      </c>
    </row>
    <row r="7510" spans="1:23" ht="14.25" customHeight="1">
      <c r="A7510" s="2">
        <v>7509</v>
      </c>
      <c r="B7510" s="2" t="s">
        <v>9515</v>
      </c>
      <c r="C7510" s="2">
        <f>YEAR(Data!$D7510)</f>
        <v>2014</v>
      </c>
      <c r="D7510" s="7">
        <v>41835</v>
      </c>
      <c r="E7510" s="7">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c r="W7510" t="str">
        <f>TEXT(Table_1[[#This Row],[Order Date]],"mmmm")</f>
        <v>July</v>
      </c>
    </row>
    <row r="7511" spans="1:23" ht="14.25" customHeight="1">
      <c r="A7511" s="2">
        <v>7510</v>
      </c>
      <c r="B7511" s="2" t="s">
        <v>9515</v>
      </c>
      <c r="C7511" s="2">
        <f>YEAR(Data!$D7511)</f>
        <v>2014</v>
      </c>
      <c r="D7511" s="7">
        <v>41835</v>
      </c>
      <c r="E7511" s="7">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c r="W7511" t="str">
        <f>TEXT(Table_1[[#This Row],[Order Date]],"mmmm")</f>
        <v>July</v>
      </c>
    </row>
    <row r="7512" spans="1:23" ht="14.25" customHeight="1">
      <c r="A7512" s="2">
        <v>7511</v>
      </c>
      <c r="B7512" s="2" t="s">
        <v>9515</v>
      </c>
      <c r="C7512" s="2">
        <f>YEAR(Data!$D7512)</f>
        <v>2014</v>
      </c>
      <c r="D7512" s="7">
        <v>41835</v>
      </c>
      <c r="E7512" s="7">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c r="W7512" t="str">
        <f>TEXT(Table_1[[#This Row],[Order Date]],"mmmm")</f>
        <v>July</v>
      </c>
    </row>
    <row r="7513" spans="1:23" ht="14.25" customHeight="1">
      <c r="A7513" s="2">
        <v>7512</v>
      </c>
      <c r="B7513" s="2" t="s">
        <v>9515</v>
      </c>
      <c r="C7513" s="2">
        <f>YEAR(Data!$D7513)</f>
        <v>2014</v>
      </c>
      <c r="D7513" s="7">
        <v>41835</v>
      </c>
      <c r="E7513" s="7">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c r="W7513" t="str">
        <f>TEXT(Table_1[[#This Row],[Order Date]],"mmmm")</f>
        <v>July</v>
      </c>
    </row>
    <row r="7514" spans="1:23" ht="14.25" customHeight="1">
      <c r="A7514" s="2">
        <v>7513</v>
      </c>
      <c r="B7514" s="2" t="s">
        <v>9515</v>
      </c>
      <c r="C7514" s="2">
        <f>YEAR(Data!$D7514)</f>
        <v>2014</v>
      </c>
      <c r="D7514" s="7">
        <v>41835</v>
      </c>
      <c r="E7514" s="7">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c r="W7514" t="str">
        <f>TEXT(Table_1[[#This Row],[Order Date]],"mmmm")</f>
        <v>July</v>
      </c>
    </row>
    <row r="7515" spans="1:23" ht="14.25" customHeight="1">
      <c r="A7515" s="2">
        <v>7514</v>
      </c>
      <c r="B7515" s="2" t="s">
        <v>9515</v>
      </c>
      <c r="C7515" s="2">
        <f>YEAR(Data!$D7515)</f>
        <v>2014</v>
      </c>
      <c r="D7515" s="7">
        <v>41835</v>
      </c>
      <c r="E7515" s="7">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c r="W7515" t="str">
        <f>TEXT(Table_1[[#This Row],[Order Date]],"mmmm")</f>
        <v>July</v>
      </c>
    </row>
    <row r="7516" spans="1:23" ht="14.25" customHeight="1">
      <c r="A7516" s="2">
        <v>7515</v>
      </c>
      <c r="B7516" s="2" t="s">
        <v>9516</v>
      </c>
      <c r="C7516" s="2">
        <f>YEAR(Data!$D7516)</f>
        <v>2014</v>
      </c>
      <c r="D7516" s="7">
        <v>41983</v>
      </c>
      <c r="E7516" s="7">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c r="W7516" t="str">
        <f>TEXT(Table_1[[#This Row],[Order Date]],"mmmm")</f>
        <v>December</v>
      </c>
    </row>
    <row r="7517" spans="1:23" ht="14.25" customHeight="1">
      <c r="A7517" s="2">
        <v>7516</v>
      </c>
      <c r="B7517" s="2" t="s">
        <v>9516</v>
      </c>
      <c r="C7517" s="2">
        <f>YEAR(Data!$D7517)</f>
        <v>2014</v>
      </c>
      <c r="D7517" s="7">
        <v>41983</v>
      </c>
      <c r="E7517" s="7">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c r="W7517" t="str">
        <f>TEXT(Table_1[[#This Row],[Order Date]],"mmmm")</f>
        <v>December</v>
      </c>
    </row>
    <row r="7518" spans="1:23" ht="14.25" customHeight="1">
      <c r="A7518" s="2">
        <v>7517</v>
      </c>
      <c r="B7518" s="2" t="s">
        <v>9516</v>
      </c>
      <c r="C7518" s="2">
        <f>YEAR(Data!$D7518)</f>
        <v>2014</v>
      </c>
      <c r="D7518" s="7">
        <v>41983</v>
      </c>
      <c r="E7518" s="7">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c r="W7518" t="str">
        <f>TEXT(Table_1[[#This Row],[Order Date]],"mmmm")</f>
        <v>December</v>
      </c>
    </row>
    <row r="7519" spans="1:23" ht="14.25" customHeight="1">
      <c r="A7519" s="2">
        <v>7518</v>
      </c>
      <c r="B7519" s="2" t="s">
        <v>9516</v>
      </c>
      <c r="C7519" s="2">
        <f>YEAR(Data!$D7519)</f>
        <v>2014</v>
      </c>
      <c r="D7519" s="7">
        <v>41983</v>
      </c>
      <c r="E7519" s="7">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c r="W7519" t="str">
        <f>TEXT(Table_1[[#This Row],[Order Date]],"mmmm")</f>
        <v>December</v>
      </c>
    </row>
    <row r="7520" spans="1:23" ht="14.25" customHeight="1">
      <c r="A7520" s="2">
        <v>7519</v>
      </c>
      <c r="B7520" s="2" t="s">
        <v>9516</v>
      </c>
      <c r="C7520" s="2">
        <f>YEAR(Data!$D7520)</f>
        <v>2014</v>
      </c>
      <c r="D7520" s="7">
        <v>41983</v>
      </c>
      <c r="E7520" s="7">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c r="W7520" t="str">
        <f>TEXT(Table_1[[#This Row],[Order Date]],"mmmm")</f>
        <v>December</v>
      </c>
    </row>
    <row r="7521" spans="1:23" ht="14.25" customHeight="1">
      <c r="A7521" s="2">
        <v>7520</v>
      </c>
      <c r="B7521" s="2" t="s">
        <v>9516</v>
      </c>
      <c r="C7521" s="2">
        <f>YEAR(Data!$D7521)</f>
        <v>2014</v>
      </c>
      <c r="D7521" s="7">
        <v>41983</v>
      </c>
      <c r="E7521" s="7">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c r="W7521" t="str">
        <f>TEXT(Table_1[[#This Row],[Order Date]],"mmmm")</f>
        <v>December</v>
      </c>
    </row>
    <row r="7522" spans="1:23" ht="14.25" customHeight="1">
      <c r="A7522" s="2">
        <v>7521</v>
      </c>
      <c r="B7522" s="2" t="s">
        <v>9516</v>
      </c>
      <c r="C7522" s="2">
        <f>YEAR(Data!$D7522)</f>
        <v>2014</v>
      </c>
      <c r="D7522" s="7">
        <v>41983</v>
      </c>
      <c r="E7522" s="7">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c r="W7522" t="str">
        <f>TEXT(Table_1[[#This Row],[Order Date]],"mmmm")</f>
        <v>December</v>
      </c>
    </row>
    <row r="7523" spans="1:23" ht="14.25" customHeight="1">
      <c r="A7523" s="2">
        <v>7522</v>
      </c>
      <c r="B7523" s="2" t="s">
        <v>9517</v>
      </c>
      <c r="C7523" s="2">
        <f>YEAR(Data!$D7523)</f>
        <v>2013</v>
      </c>
      <c r="D7523" s="7">
        <v>41523</v>
      </c>
      <c r="E7523" s="7">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c r="W7523" t="str">
        <f>TEXT(Table_1[[#This Row],[Order Date]],"mmmm")</f>
        <v>September</v>
      </c>
    </row>
    <row r="7524" spans="1:23" ht="14.25" customHeight="1">
      <c r="A7524" s="2">
        <v>7523</v>
      </c>
      <c r="B7524" s="2" t="s">
        <v>9517</v>
      </c>
      <c r="C7524" s="2">
        <f>YEAR(Data!$D7524)</f>
        <v>2013</v>
      </c>
      <c r="D7524" s="7">
        <v>41523</v>
      </c>
      <c r="E7524" s="7">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c r="W7524" t="str">
        <f>TEXT(Table_1[[#This Row],[Order Date]],"mmmm")</f>
        <v>September</v>
      </c>
    </row>
    <row r="7525" spans="1:23" ht="14.25" customHeight="1">
      <c r="A7525" s="2">
        <v>7524</v>
      </c>
      <c r="B7525" s="2" t="s">
        <v>9517</v>
      </c>
      <c r="C7525" s="2">
        <f>YEAR(Data!$D7525)</f>
        <v>2013</v>
      </c>
      <c r="D7525" s="7">
        <v>41523</v>
      </c>
      <c r="E7525" s="7">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c r="W7525" t="str">
        <f>TEXT(Table_1[[#This Row],[Order Date]],"mmmm")</f>
        <v>September</v>
      </c>
    </row>
    <row r="7526" spans="1:23" ht="14.25" customHeight="1">
      <c r="A7526" s="2">
        <v>7525</v>
      </c>
      <c r="B7526" s="2" t="s">
        <v>9518</v>
      </c>
      <c r="C7526" s="2">
        <f>YEAR(Data!$D7526)</f>
        <v>2011</v>
      </c>
      <c r="D7526" s="7">
        <v>40796</v>
      </c>
      <c r="E7526" s="7">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c r="W7526" t="str">
        <f>TEXT(Table_1[[#This Row],[Order Date]],"mmmm")</f>
        <v>September</v>
      </c>
    </row>
    <row r="7527" spans="1:23" ht="14.25" customHeight="1">
      <c r="A7527" s="2">
        <v>7526</v>
      </c>
      <c r="B7527" s="2" t="s">
        <v>9518</v>
      </c>
      <c r="C7527" s="2">
        <f>YEAR(Data!$D7527)</f>
        <v>2011</v>
      </c>
      <c r="D7527" s="7">
        <v>40796</v>
      </c>
      <c r="E7527" s="7">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c r="W7527" t="str">
        <f>TEXT(Table_1[[#This Row],[Order Date]],"mmmm")</f>
        <v>September</v>
      </c>
    </row>
    <row r="7528" spans="1:23" ht="14.25" customHeight="1">
      <c r="A7528" s="2">
        <v>7527</v>
      </c>
      <c r="B7528" s="2" t="s">
        <v>9519</v>
      </c>
      <c r="C7528" s="2">
        <f>YEAR(Data!$D7528)</f>
        <v>2014</v>
      </c>
      <c r="D7528" s="7">
        <v>41909</v>
      </c>
      <c r="E7528" s="7">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c r="W7528" t="str">
        <f>TEXT(Table_1[[#This Row],[Order Date]],"mmmm")</f>
        <v>September</v>
      </c>
    </row>
    <row r="7529" spans="1:23" ht="14.25" customHeight="1">
      <c r="A7529" s="2">
        <v>7528</v>
      </c>
      <c r="B7529" s="2" t="s">
        <v>9519</v>
      </c>
      <c r="C7529" s="2">
        <f>YEAR(Data!$D7529)</f>
        <v>2014</v>
      </c>
      <c r="D7529" s="7">
        <v>41909</v>
      </c>
      <c r="E7529" s="7">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c r="W7529" t="str">
        <f>TEXT(Table_1[[#This Row],[Order Date]],"mmmm")</f>
        <v>September</v>
      </c>
    </row>
    <row r="7530" spans="1:23" ht="14.25" customHeight="1">
      <c r="A7530" s="2">
        <v>7529</v>
      </c>
      <c r="B7530" s="2" t="s">
        <v>9519</v>
      </c>
      <c r="C7530" s="2">
        <f>YEAR(Data!$D7530)</f>
        <v>2014</v>
      </c>
      <c r="D7530" s="7">
        <v>41909</v>
      </c>
      <c r="E7530" s="7">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c r="W7530" t="str">
        <f>TEXT(Table_1[[#This Row],[Order Date]],"mmmm")</f>
        <v>September</v>
      </c>
    </row>
    <row r="7531" spans="1:23" ht="14.25" customHeight="1">
      <c r="A7531" s="2">
        <v>7530</v>
      </c>
      <c r="B7531" s="2" t="s">
        <v>9519</v>
      </c>
      <c r="C7531" s="2">
        <f>YEAR(Data!$D7531)</f>
        <v>2014</v>
      </c>
      <c r="D7531" s="7">
        <v>41909</v>
      </c>
      <c r="E7531" s="7">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c r="W7531" t="str">
        <f>TEXT(Table_1[[#This Row],[Order Date]],"mmmm")</f>
        <v>September</v>
      </c>
    </row>
    <row r="7532" spans="1:23" ht="14.25" customHeight="1">
      <c r="A7532" s="2">
        <v>7531</v>
      </c>
      <c r="B7532" s="2" t="s">
        <v>9519</v>
      </c>
      <c r="C7532" s="2">
        <f>YEAR(Data!$D7532)</f>
        <v>2014</v>
      </c>
      <c r="D7532" s="7">
        <v>41909</v>
      </c>
      <c r="E7532" s="7">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c r="W7532" t="str">
        <f>TEXT(Table_1[[#This Row],[Order Date]],"mmmm")</f>
        <v>September</v>
      </c>
    </row>
    <row r="7533" spans="1:23" ht="14.25" customHeight="1">
      <c r="A7533" s="2">
        <v>7532</v>
      </c>
      <c r="B7533" s="2" t="s">
        <v>9520</v>
      </c>
      <c r="C7533" s="2">
        <f>YEAR(Data!$D7533)</f>
        <v>2013</v>
      </c>
      <c r="D7533" s="7">
        <v>41443</v>
      </c>
      <c r="E7533" s="7">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c r="W7533" t="str">
        <f>TEXT(Table_1[[#This Row],[Order Date]],"mmmm")</f>
        <v>June</v>
      </c>
    </row>
    <row r="7534" spans="1:23" ht="14.25" customHeight="1">
      <c r="A7534" s="2">
        <v>7533</v>
      </c>
      <c r="B7534" s="2" t="s">
        <v>9520</v>
      </c>
      <c r="C7534" s="2">
        <f>YEAR(Data!$D7534)</f>
        <v>2013</v>
      </c>
      <c r="D7534" s="7">
        <v>41443</v>
      </c>
      <c r="E7534" s="7">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c r="W7534" t="str">
        <f>TEXT(Table_1[[#This Row],[Order Date]],"mmmm")</f>
        <v>June</v>
      </c>
    </row>
    <row r="7535" spans="1:23" ht="14.25" customHeight="1">
      <c r="A7535" s="2">
        <v>7534</v>
      </c>
      <c r="B7535" s="2" t="s">
        <v>9522</v>
      </c>
      <c r="C7535" s="2">
        <f>YEAR(Data!$D7535)</f>
        <v>2014</v>
      </c>
      <c r="D7535" s="7">
        <v>41696</v>
      </c>
      <c r="E7535" s="7">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c r="W7535" t="str">
        <f>TEXT(Table_1[[#This Row],[Order Date]],"mmmm")</f>
        <v>February</v>
      </c>
    </row>
    <row r="7536" spans="1:23" ht="14.25" customHeight="1">
      <c r="A7536" s="2">
        <v>7535</v>
      </c>
      <c r="B7536" s="2" t="s">
        <v>9522</v>
      </c>
      <c r="C7536" s="2">
        <f>YEAR(Data!$D7536)</f>
        <v>2014</v>
      </c>
      <c r="D7536" s="7">
        <v>41696</v>
      </c>
      <c r="E7536" s="7">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c r="W7536" t="str">
        <f>TEXT(Table_1[[#This Row],[Order Date]],"mmmm")</f>
        <v>February</v>
      </c>
    </row>
    <row r="7537" spans="1:23" ht="14.25" customHeight="1">
      <c r="A7537" s="2">
        <v>7536</v>
      </c>
      <c r="B7537" s="2" t="s">
        <v>9523</v>
      </c>
      <c r="C7537" s="2">
        <f>YEAR(Data!$D7537)</f>
        <v>2014</v>
      </c>
      <c r="D7537" s="7">
        <v>41730</v>
      </c>
      <c r="E7537" s="7">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c r="W7537" t="str">
        <f>TEXT(Table_1[[#This Row],[Order Date]],"mmmm")</f>
        <v>April</v>
      </c>
    </row>
    <row r="7538" spans="1:23" ht="14.25" customHeight="1">
      <c r="A7538" s="2">
        <v>7537</v>
      </c>
      <c r="B7538" s="2" t="s">
        <v>9524</v>
      </c>
      <c r="C7538" s="2">
        <f>YEAR(Data!$D7538)</f>
        <v>2014</v>
      </c>
      <c r="D7538" s="7">
        <v>41977</v>
      </c>
      <c r="E7538" s="7">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c r="W7538" t="str">
        <f>TEXT(Table_1[[#This Row],[Order Date]],"mmmm")</f>
        <v>December</v>
      </c>
    </row>
    <row r="7539" spans="1:23" ht="14.25" customHeight="1">
      <c r="A7539" s="2">
        <v>7538</v>
      </c>
      <c r="B7539" s="2" t="s">
        <v>9525</v>
      </c>
      <c r="C7539" s="2">
        <f>YEAR(Data!$D7539)</f>
        <v>2013</v>
      </c>
      <c r="D7539" s="7">
        <v>41324</v>
      </c>
      <c r="E7539" s="7">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c r="W7539" t="str">
        <f>TEXT(Table_1[[#This Row],[Order Date]],"mmmm")</f>
        <v>February</v>
      </c>
    </row>
    <row r="7540" spans="1:23" ht="14.25" customHeight="1">
      <c r="A7540" s="2">
        <v>7539</v>
      </c>
      <c r="B7540" s="2" t="s">
        <v>9526</v>
      </c>
      <c r="C7540" s="2">
        <f>YEAR(Data!$D7540)</f>
        <v>2014</v>
      </c>
      <c r="D7540" s="7">
        <v>41976</v>
      </c>
      <c r="E7540" s="7">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c r="W7540" t="str">
        <f>TEXT(Table_1[[#This Row],[Order Date]],"mmmm")</f>
        <v>December</v>
      </c>
    </row>
    <row r="7541" spans="1:23" ht="14.25" customHeight="1">
      <c r="A7541" s="2">
        <v>7540</v>
      </c>
      <c r="B7541" s="2" t="s">
        <v>9526</v>
      </c>
      <c r="C7541" s="2">
        <f>YEAR(Data!$D7541)</f>
        <v>2014</v>
      </c>
      <c r="D7541" s="7">
        <v>41976</v>
      </c>
      <c r="E7541" s="7">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c r="W7541" t="str">
        <f>TEXT(Table_1[[#This Row],[Order Date]],"mmmm")</f>
        <v>December</v>
      </c>
    </row>
    <row r="7542" spans="1:23" ht="14.25" customHeight="1">
      <c r="A7542" s="2">
        <v>7541</v>
      </c>
      <c r="B7542" s="2" t="s">
        <v>9526</v>
      </c>
      <c r="C7542" s="2">
        <f>YEAR(Data!$D7542)</f>
        <v>2014</v>
      </c>
      <c r="D7542" s="7">
        <v>41976</v>
      </c>
      <c r="E7542" s="7">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c r="W7542" t="str">
        <f>TEXT(Table_1[[#This Row],[Order Date]],"mmmm")</f>
        <v>December</v>
      </c>
    </row>
    <row r="7543" spans="1:23" ht="14.25" customHeight="1">
      <c r="A7543" s="2">
        <v>7542</v>
      </c>
      <c r="B7543" s="2" t="s">
        <v>9526</v>
      </c>
      <c r="C7543" s="2">
        <f>YEAR(Data!$D7543)</f>
        <v>2014</v>
      </c>
      <c r="D7543" s="7">
        <v>41976</v>
      </c>
      <c r="E7543" s="7">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c r="W7543" t="str">
        <f>TEXT(Table_1[[#This Row],[Order Date]],"mmmm")</f>
        <v>December</v>
      </c>
    </row>
    <row r="7544" spans="1:23" ht="14.25" customHeight="1">
      <c r="A7544" s="2">
        <v>7543</v>
      </c>
      <c r="B7544" s="2" t="s">
        <v>9526</v>
      </c>
      <c r="C7544" s="2">
        <f>YEAR(Data!$D7544)</f>
        <v>2014</v>
      </c>
      <c r="D7544" s="7">
        <v>41976</v>
      </c>
      <c r="E7544" s="7">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c r="W7544" t="str">
        <f>TEXT(Table_1[[#This Row],[Order Date]],"mmmm")</f>
        <v>December</v>
      </c>
    </row>
    <row r="7545" spans="1:23" ht="14.25" customHeight="1">
      <c r="A7545" s="2">
        <v>7544</v>
      </c>
      <c r="B7545" s="2" t="s">
        <v>9526</v>
      </c>
      <c r="C7545" s="2">
        <f>YEAR(Data!$D7545)</f>
        <v>2014</v>
      </c>
      <c r="D7545" s="7">
        <v>41976</v>
      </c>
      <c r="E7545" s="7">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c r="W7545" t="str">
        <f>TEXT(Table_1[[#This Row],[Order Date]],"mmmm")</f>
        <v>December</v>
      </c>
    </row>
    <row r="7546" spans="1:23" ht="14.25" customHeight="1">
      <c r="A7546" s="2">
        <v>7545</v>
      </c>
      <c r="B7546" s="2" t="s">
        <v>9526</v>
      </c>
      <c r="C7546" s="2">
        <f>YEAR(Data!$D7546)</f>
        <v>2014</v>
      </c>
      <c r="D7546" s="7">
        <v>41976</v>
      </c>
      <c r="E7546" s="7">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c r="W7546" t="str">
        <f>TEXT(Table_1[[#This Row],[Order Date]],"mmmm")</f>
        <v>December</v>
      </c>
    </row>
    <row r="7547" spans="1:23" ht="14.25" customHeight="1">
      <c r="A7547" s="2">
        <v>7546</v>
      </c>
      <c r="B7547" s="2" t="s">
        <v>9527</v>
      </c>
      <c r="C7547" s="2">
        <f>YEAR(Data!$D7547)</f>
        <v>2011</v>
      </c>
      <c r="D7547" s="7">
        <v>40826</v>
      </c>
      <c r="E7547" s="7">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c r="W7547" t="str">
        <f>TEXT(Table_1[[#This Row],[Order Date]],"mmmm")</f>
        <v>October</v>
      </c>
    </row>
    <row r="7548" spans="1:23" ht="14.25" customHeight="1">
      <c r="A7548" s="2">
        <v>7547</v>
      </c>
      <c r="B7548" s="2" t="s">
        <v>9527</v>
      </c>
      <c r="C7548" s="2">
        <f>YEAR(Data!$D7548)</f>
        <v>2011</v>
      </c>
      <c r="D7548" s="7">
        <v>40826</v>
      </c>
      <c r="E7548" s="7">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c r="W7548" t="str">
        <f>TEXT(Table_1[[#This Row],[Order Date]],"mmmm")</f>
        <v>October</v>
      </c>
    </row>
    <row r="7549" spans="1:23" ht="14.25" customHeight="1">
      <c r="A7549" s="2">
        <v>7548</v>
      </c>
      <c r="B7549" s="2" t="s">
        <v>9527</v>
      </c>
      <c r="C7549" s="2">
        <f>YEAR(Data!$D7549)</f>
        <v>2011</v>
      </c>
      <c r="D7549" s="7">
        <v>40826</v>
      </c>
      <c r="E7549" s="7">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c r="W7549" t="str">
        <f>TEXT(Table_1[[#This Row],[Order Date]],"mmmm")</f>
        <v>October</v>
      </c>
    </row>
    <row r="7550" spans="1:23" ht="14.25" customHeight="1">
      <c r="A7550" s="2">
        <v>7549</v>
      </c>
      <c r="B7550" s="2" t="s">
        <v>9527</v>
      </c>
      <c r="C7550" s="2">
        <f>YEAR(Data!$D7550)</f>
        <v>2011</v>
      </c>
      <c r="D7550" s="7">
        <v>40826</v>
      </c>
      <c r="E7550" s="7">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c r="W7550" t="str">
        <f>TEXT(Table_1[[#This Row],[Order Date]],"mmmm")</f>
        <v>October</v>
      </c>
    </row>
    <row r="7551" spans="1:23" ht="14.25" customHeight="1">
      <c r="A7551" s="2">
        <v>7550</v>
      </c>
      <c r="B7551" s="2" t="s">
        <v>9530</v>
      </c>
      <c r="C7551" s="2">
        <f>YEAR(Data!$D7551)</f>
        <v>2013</v>
      </c>
      <c r="D7551" s="7">
        <v>41523</v>
      </c>
      <c r="E7551" s="7">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c r="W7551" t="str">
        <f>TEXT(Table_1[[#This Row],[Order Date]],"mmmm")</f>
        <v>September</v>
      </c>
    </row>
    <row r="7552" spans="1:23" ht="14.25" customHeight="1">
      <c r="A7552" s="2">
        <v>7551</v>
      </c>
      <c r="B7552" s="2" t="s">
        <v>9531</v>
      </c>
      <c r="C7552" s="2">
        <f>YEAR(Data!$D7552)</f>
        <v>2011</v>
      </c>
      <c r="D7552" s="7">
        <v>40867</v>
      </c>
      <c r="E7552" s="7">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c r="W7552" t="str">
        <f>TEXT(Table_1[[#This Row],[Order Date]],"mmmm")</f>
        <v>November</v>
      </c>
    </row>
    <row r="7553" spans="1:23" ht="14.25" customHeight="1">
      <c r="A7553" s="2">
        <v>7552</v>
      </c>
      <c r="B7553" s="2" t="s">
        <v>9531</v>
      </c>
      <c r="C7553" s="2">
        <f>YEAR(Data!$D7553)</f>
        <v>2011</v>
      </c>
      <c r="D7553" s="7">
        <v>40867</v>
      </c>
      <c r="E7553" s="7">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c r="W7553" t="str">
        <f>TEXT(Table_1[[#This Row],[Order Date]],"mmmm")</f>
        <v>November</v>
      </c>
    </row>
    <row r="7554" spans="1:23" ht="14.25" customHeight="1">
      <c r="A7554" s="2">
        <v>7553</v>
      </c>
      <c r="B7554" s="2" t="s">
        <v>9531</v>
      </c>
      <c r="C7554" s="2">
        <f>YEAR(Data!$D7554)</f>
        <v>2011</v>
      </c>
      <c r="D7554" s="7">
        <v>40867</v>
      </c>
      <c r="E7554" s="7">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c r="W7554" t="str">
        <f>TEXT(Table_1[[#This Row],[Order Date]],"mmmm")</f>
        <v>November</v>
      </c>
    </row>
    <row r="7555" spans="1:23" ht="14.25" customHeight="1">
      <c r="A7555" s="2">
        <v>7554</v>
      </c>
      <c r="B7555" s="2" t="s">
        <v>9531</v>
      </c>
      <c r="C7555" s="2">
        <f>YEAR(Data!$D7555)</f>
        <v>2011</v>
      </c>
      <c r="D7555" s="7">
        <v>40867</v>
      </c>
      <c r="E7555" s="7">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c r="W7555" t="str">
        <f>TEXT(Table_1[[#This Row],[Order Date]],"mmmm")</f>
        <v>November</v>
      </c>
    </row>
    <row r="7556" spans="1:23" ht="14.25" customHeight="1">
      <c r="A7556" s="2">
        <v>7555</v>
      </c>
      <c r="B7556" s="2" t="s">
        <v>9532</v>
      </c>
      <c r="C7556" s="2">
        <f>YEAR(Data!$D7556)</f>
        <v>2011</v>
      </c>
      <c r="D7556" s="7">
        <v>40673</v>
      </c>
      <c r="E7556" s="7">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c r="W7556" t="str">
        <f>TEXT(Table_1[[#This Row],[Order Date]],"mmmm")</f>
        <v>May</v>
      </c>
    </row>
    <row r="7557" spans="1:23" ht="14.25" customHeight="1">
      <c r="A7557" s="2">
        <v>7556</v>
      </c>
      <c r="B7557" s="2" t="s">
        <v>9532</v>
      </c>
      <c r="C7557" s="2">
        <f>YEAR(Data!$D7557)</f>
        <v>2011</v>
      </c>
      <c r="D7557" s="7">
        <v>40673</v>
      </c>
      <c r="E7557" s="7">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c r="W7557" t="str">
        <f>TEXT(Table_1[[#This Row],[Order Date]],"mmmm")</f>
        <v>May</v>
      </c>
    </row>
    <row r="7558" spans="1:23" ht="14.25" customHeight="1">
      <c r="A7558" s="2">
        <v>7557</v>
      </c>
      <c r="B7558" s="2" t="s">
        <v>9533</v>
      </c>
      <c r="C7558" s="2">
        <f>YEAR(Data!$D7558)</f>
        <v>2014</v>
      </c>
      <c r="D7558" s="7">
        <v>41971</v>
      </c>
      <c r="E7558" s="7">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c r="W7558" t="str">
        <f>TEXT(Table_1[[#This Row],[Order Date]],"mmmm")</f>
        <v>November</v>
      </c>
    </row>
    <row r="7559" spans="1:23" ht="14.25" customHeight="1">
      <c r="A7559" s="2">
        <v>7558</v>
      </c>
      <c r="B7559" s="2" t="s">
        <v>9533</v>
      </c>
      <c r="C7559" s="2">
        <f>YEAR(Data!$D7559)</f>
        <v>2014</v>
      </c>
      <c r="D7559" s="7">
        <v>41971</v>
      </c>
      <c r="E7559" s="7">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c r="W7559" t="str">
        <f>TEXT(Table_1[[#This Row],[Order Date]],"mmmm")</f>
        <v>November</v>
      </c>
    </row>
    <row r="7560" spans="1:23" ht="14.25" customHeight="1">
      <c r="A7560" s="2">
        <v>7559</v>
      </c>
      <c r="B7560" s="2" t="s">
        <v>9534</v>
      </c>
      <c r="C7560" s="2">
        <f>YEAR(Data!$D7560)</f>
        <v>2011</v>
      </c>
      <c r="D7560" s="7">
        <v>40848</v>
      </c>
      <c r="E7560" s="7">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c r="W7560" t="str">
        <f>TEXT(Table_1[[#This Row],[Order Date]],"mmmm")</f>
        <v>November</v>
      </c>
    </row>
    <row r="7561" spans="1:23" ht="14.25" customHeight="1">
      <c r="A7561" s="2">
        <v>7560</v>
      </c>
      <c r="B7561" s="2" t="s">
        <v>9534</v>
      </c>
      <c r="C7561" s="2">
        <f>YEAR(Data!$D7561)</f>
        <v>2011</v>
      </c>
      <c r="D7561" s="7">
        <v>40848</v>
      </c>
      <c r="E7561" s="7">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c r="W7561" t="str">
        <f>TEXT(Table_1[[#This Row],[Order Date]],"mmmm")</f>
        <v>November</v>
      </c>
    </row>
    <row r="7562" spans="1:23" ht="14.25" customHeight="1">
      <c r="A7562" s="2">
        <v>7561</v>
      </c>
      <c r="B7562" s="2" t="s">
        <v>9534</v>
      </c>
      <c r="C7562" s="2">
        <f>YEAR(Data!$D7562)</f>
        <v>2011</v>
      </c>
      <c r="D7562" s="7">
        <v>40848</v>
      </c>
      <c r="E7562" s="7">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c r="W7562" t="str">
        <f>TEXT(Table_1[[#This Row],[Order Date]],"mmmm")</f>
        <v>November</v>
      </c>
    </row>
    <row r="7563" spans="1:23" ht="14.25" customHeight="1">
      <c r="A7563" s="2">
        <v>7562</v>
      </c>
      <c r="B7563" s="2" t="s">
        <v>9535</v>
      </c>
      <c r="C7563" s="2">
        <f>YEAR(Data!$D7563)</f>
        <v>2013</v>
      </c>
      <c r="D7563" s="7">
        <v>41639</v>
      </c>
      <c r="E7563" s="7">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c r="W7563" t="str">
        <f>TEXT(Table_1[[#This Row],[Order Date]],"mmmm")</f>
        <v>December</v>
      </c>
    </row>
    <row r="7564" spans="1:23" ht="14.25" customHeight="1">
      <c r="A7564" s="2">
        <v>7563</v>
      </c>
      <c r="B7564" s="2" t="s">
        <v>9536</v>
      </c>
      <c r="C7564" s="2">
        <f>YEAR(Data!$D7564)</f>
        <v>2013</v>
      </c>
      <c r="D7564" s="7">
        <v>41521</v>
      </c>
      <c r="E7564" s="7">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c r="W7564" t="str">
        <f>TEXT(Table_1[[#This Row],[Order Date]],"mmmm")</f>
        <v>September</v>
      </c>
    </row>
    <row r="7565" spans="1:23" ht="14.25" customHeight="1">
      <c r="A7565" s="2">
        <v>7564</v>
      </c>
      <c r="B7565" s="2" t="s">
        <v>9537</v>
      </c>
      <c r="C7565" s="2">
        <f>YEAR(Data!$D7565)</f>
        <v>2014</v>
      </c>
      <c r="D7565" s="7">
        <v>41918</v>
      </c>
      <c r="E7565" s="7">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c r="W7565" t="str">
        <f>TEXT(Table_1[[#This Row],[Order Date]],"mmmm")</f>
        <v>October</v>
      </c>
    </row>
    <row r="7566" spans="1:23" ht="14.25" customHeight="1">
      <c r="A7566" s="2">
        <v>7565</v>
      </c>
      <c r="B7566" s="2" t="s">
        <v>9538</v>
      </c>
      <c r="C7566" s="2">
        <f>YEAR(Data!$D7566)</f>
        <v>2013</v>
      </c>
      <c r="D7566" s="7">
        <v>41304</v>
      </c>
      <c r="E7566" s="7">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c r="W7566" t="str">
        <f>TEXT(Table_1[[#This Row],[Order Date]],"mmmm")</f>
        <v>January</v>
      </c>
    </row>
    <row r="7567" spans="1:23" ht="14.25" customHeight="1">
      <c r="A7567" s="2">
        <v>7566</v>
      </c>
      <c r="B7567" s="2" t="s">
        <v>9538</v>
      </c>
      <c r="C7567" s="2">
        <f>YEAR(Data!$D7567)</f>
        <v>2013</v>
      </c>
      <c r="D7567" s="7">
        <v>41304</v>
      </c>
      <c r="E7567" s="7">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c r="W7567" t="str">
        <f>TEXT(Table_1[[#This Row],[Order Date]],"mmmm")</f>
        <v>January</v>
      </c>
    </row>
    <row r="7568" spans="1:23" ht="14.25" customHeight="1">
      <c r="A7568" s="2">
        <v>7567</v>
      </c>
      <c r="B7568" s="2" t="s">
        <v>9539</v>
      </c>
      <c r="C7568" s="2">
        <f>YEAR(Data!$D7568)</f>
        <v>2014</v>
      </c>
      <c r="D7568" s="7">
        <v>41751</v>
      </c>
      <c r="E7568" s="7">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c r="W7568" t="str">
        <f>TEXT(Table_1[[#This Row],[Order Date]],"mmmm")</f>
        <v>April</v>
      </c>
    </row>
    <row r="7569" spans="1:23" ht="14.25" customHeight="1">
      <c r="A7569" s="2">
        <v>7568</v>
      </c>
      <c r="B7569" s="2" t="s">
        <v>9539</v>
      </c>
      <c r="C7569" s="2">
        <f>YEAR(Data!$D7569)</f>
        <v>2014</v>
      </c>
      <c r="D7569" s="7">
        <v>41751</v>
      </c>
      <c r="E7569" s="7">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c r="W7569" t="str">
        <f>TEXT(Table_1[[#This Row],[Order Date]],"mmmm")</f>
        <v>April</v>
      </c>
    </row>
    <row r="7570" spans="1:23" ht="14.25" customHeight="1">
      <c r="A7570" s="2">
        <v>7569</v>
      </c>
      <c r="B7570" s="2" t="s">
        <v>9540</v>
      </c>
      <c r="C7570" s="2">
        <f>YEAR(Data!$D7570)</f>
        <v>2011</v>
      </c>
      <c r="D7570" s="7">
        <v>40882</v>
      </c>
      <c r="E7570" s="7">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c r="W7570" t="str">
        <f>TEXT(Table_1[[#This Row],[Order Date]],"mmmm")</f>
        <v>December</v>
      </c>
    </row>
    <row r="7571" spans="1:23" ht="14.25" customHeight="1">
      <c r="A7571" s="2">
        <v>7570</v>
      </c>
      <c r="B7571" s="2" t="s">
        <v>9540</v>
      </c>
      <c r="C7571" s="2">
        <f>YEAR(Data!$D7571)</f>
        <v>2011</v>
      </c>
      <c r="D7571" s="7">
        <v>40882</v>
      </c>
      <c r="E7571" s="7">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c r="W7571" t="str">
        <f>TEXT(Table_1[[#This Row],[Order Date]],"mmmm")</f>
        <v>December</v>
      </c>
    </row>
    <row r="7572" spans="1:23" ht="14.25" customHeight="1">
      <c r="A7572" s="2">
        <v>7571</v>
      </c>
      <c r="B7572" s="2" t="s">
        <v>9540</v>
      </c>
      <c r="C7572" s="2">
        <f>YEAR(Data!$D7572)</f>
        <v>2011</v>
      </c>
      <c r="D7572" s="7">
        <v>40882</v>
      </c>
      <c r="E7572" s="7">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c r="W7572" t="str">
        <f>TEXT(Table_1[[#This Row],[Order Date]],"mmmm")</f>
        <v>December</v>
      </c>
    </row>
    <row r="7573" spans="1:23" ht="14.25" customHeight="1">
      <c r="A7573" s="2">
        <v>7572</v>
      </c>
      <c r="B7573" s="2" t="s">
        <v>9541</v>
      </c>
      <c r="C7573" s="2">
        <f>YEAR(Data!$D7573)</f>
        <v>2011</v>
      </c>
      <c r="D7573" s="7">
        <v>40837</v>
      </c>
      <c r="E7573" s="7">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c r="W7573" t="str">
        <f>TEXT(Table_1[[#This Row],[Order Date]],"mmmm")</f>
        <v>October</v>
      </c>
    </row>
    <row r="7574" spans="1:23" ht="14.25" customHeight="1">
      <c r="A7574" s="2">
        <v>7573</v>
      </c>
      <c r="B7574" s="2" t="s">
        <v>9541</v>
      </c>
      <c r="C7574" s="2">
        <f>YEAR(Data!$D7574)</f>
        <v>2011</v>
      </c>
      <c r="D7574" s="7">
        <v>40837</v>
      </c>
      <c r="E7574" s="7">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c r="W7574" t="str">
        <f>TEXT(Table_1[[#This Row],[Order Date]],"mmmm")</f>
        <v>October</v>
      </c>
    </row>
    <row r="7575" spans="1:23" ht="14.25" customHeight="1">
      <c r="A7575" s="2">
        <v>7574</v>
      </c>
      <c r="B7575" s="2" t="s">
        <v>9541</v>
      </c>
      <c r="C7575" s="2">
        <f>YEAR(Data!$D7575)</f>
        <v>2011</v>
      </c>
      <c r="D7575" s="7">
        <v>40837</v>
      </c>
      <c r="E7575" s="7">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c r="W7575" t="str">
        <f>TEXT(Table_1[[#This Row],[Order Date]],"mmmm")</f>
        <v>October</v>
      </c>
    </row>
    <row r="7576" spans="1:23" ht="14.25" customHeight="1">
      <c r="A7576" s="2">
        <v>7575</v>
      </c>
      <c r="B7576" s="2" t="s">
        <v>9542</v>
      </c>
      <c r="C7576" s="2">
        <f>YEAR(Data!$D7576)</f>
        <v>2012</v>
      </c>
      <c r="D7576" s="7">
        <v>41251</v>
      </c>
      <c r="E7576" s="7">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c r="W7576" t="str">
        <f>TEXT(Table_1[[#This Row],[Order Date]],"mmmm")</f>
        <v>December</v>
      </c>
    </row>
    <row r="7577" spans="1:23" ht="14.25" customHeight="1">
      <c r="A7577" s="2">
        <v>7576</v>
      </c>
      <c r="B7577" s="2" t="s">
        <v>9542</v>
      </c>
      <c r="C7577" s="2">
        <f>YEAR(Data!$D7577)</f>
        <v>2012</v>
      </c>
      <c r="D7577" s="7">
        <v>41251</v>
      </c>
      <c r="E7577" s="7">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c r="W7577" t="str">
        <f>TEXT(Table_1[[#This Row],[Order Date]],"mmmm")</f>
        <v>December</v>
      </c>
    </row>
    <row r="7578" spans="1:23" ht="14.25" customHeight="1">
      <c r="A7578" s="2">
        <v>7577</v>
      </c>
      <c r="B7578" s="2" t="s">
        <v>9543</v>
      </c>
      <c r="C7578" s="2">
        <f>YEAR(Data!$D7578)</f>
        <v>2011</v>
      </c>
      <c r="D7578" s="7">
        <v>40849</v>
      </c>
      <c r="E7578" s="7">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c r="W7578" t="str">
        <f>TEXT(Table_1[[#This Row],[Order Date]],"mmmm")</f>
        <v>November</v>
      </c>
    </row>
    <row r="7579" spans="1:23" ht="14.25" customHeight="1">
      <c r="A7579" s="2">
        <v>7578</v>
      </c>
      <c r="B7579" s="2" t="s">
        <v>9543</v>
      </c>
      <c r="C7579" s="2">
        <f>YEAR(Data!$D7579)</f>
        <v>2011</v>
      </c>
      <c r="D7579" s="7">
        <v>40849</v>
      </c>
      <c r="E7579" s="7">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c r="W7579" t="str">
        <f>TEXT(Table_1[[#This Row],[Order Date]],"mmmm")</f>
        <v>November</v>
      </c>
    </row>
    <row r="7580" spans="1:23" ht="14.25" customHeight="1">
      <c r="A7580" s="2">
        <v>7579</v>
      </c>
      <c r="B7580" s="2" t="s">
        <v>9544</v>
      </c>
      <c r="C7580" s="2">
        <f>YEAR(Data!$D7580)</f>
        <v>2013</v>
      </c>
      <c r="D7580" s="7">
        <v>41627</v>
      </c>
      <c r="E7580" s="7">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c r="W7580" t="str">
        <f>TEXT(Table_1[[#This Row],[Order Date]],"mmmm")</f>
        <v>December</v>
      </c>
    </row>
    <row r="7581" spans="1:23" ht="14.25" customHeight="1">
      <c r="A7581" s="2">
        <v>7580</v>
      </c>
      <c r="B7581" s="2" t="s">
        <v>9545</v>
      </c>
      <c r="C7581" s="2">
        <f>YEAR(Data!$D7581)</f>
        <v>2012</v>
      </c>
      <c r="D7581" s="7">
        <v>41236</v>
      </c>
      <c r="E7581" s="7">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c r="W7581" t="str">
        <f>TEXT(Table_1[[#This Row],[Order Date]],"mmmm")</f>
        <v>November</v>
      </c>
    </row>
    <row r="7582" spans="1:23" ht="14.25" customHeight="1">
      <c r="A7582" s="2">
        <v>7581</v>
      </c>
      <c r="B7582" s="2" t="s">
        <v>9545</v>
      </c>
      <c r="C7582" s="2">
        <f>YEAR(Data!$D7582)</f>
        <v>2012</v>
      </c>
      <c r="D7582" s="7">
        <v>41236</v>
      </c>
      <c r="E7582" s="7">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c r="W7582" t="str">
        <f>TEXT(Table_1[[#This Row],[Order Date]],"mmmm")</f>
        <v>November</v>
      </c>
    </row>
    <row r="7583" spans="1:23" ht="14.25" customHeight="1">
      <c r="A7583" s="2">
        <v>7582</v>
      </c>
      <c r="B7583" s="2" t="s">
        <v>9546</v>
      </c>
      <c r="C7583" s="2">
        <f>YEAR(Data!$D7583)</f>
        <v>2012</v>
      </c>
      <c r="D7583" s="7">
        <v>41134</v>
      </c>
      <c r="E7583" s="7">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c r="W7583" t="str">
        <f>TEXT(Table_1[[#This Row],[Order Date]],"mmmm")</f>
        <v>August</v>
      </c>
    </row>
    <row r="7584" spans="1:23" ht="14.25" customHeight="1">
      <c r="A7584" s="2">
        <v>7583</v>
      </c>
      <c r="B7584" s="2" t="s">
        <v>9547</v>
      </c>
      <c r="C7584" s="2">
        <f>YEAR(Data!$D7584)</f>
        <v>2012</v>
      </c>
      <c r="D7584" s="7">
        <v>41015</v>
      </c>
      <c r="E7584" s="7">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c r="W7584" t="str">
        <f>TEXT(Table_1[[#This Row],[Order Date]],"mmmm")</f>
        <v>April</v>
      </c>
    </row>
    <row r="7585" spans="1:23" ht="14.25" customHeight="1">
      <c r="A7585" s="2">
        <v>7584</v>
      </c>
      <c r="B7585" s="2" t="s">
        <v>9548</v>
      </c>
      <c r="C7585" s="2">
        <f>YEAR(Data!$D7585)</f>
        <v>2011</v>
      </c>
      <c r="D7585" s="7">
        <v>40623</v>
      </c>
      <c r="E7585" s="7">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c r="W7585" t="str">
        <f>TEXT(Table_1[[#This Row],[Order Date]],"mmmm")</f>
        <v>March</v>
      </c>
    </row>
    <row r="7586" spans="1:23" ht="14.25" customHeight="1">
      <c r="A7586" s="2">
        <v>7585</v>
      </c>
      <c r="B7586" s="2" t="s">
        <v>9548</v>
      </c>
      <c r="C7586" s="2">
        <f>YEAR(Data!$D7586)</f>
        <v>2011</v>
      </c>
      <c r="D7586" s="7">
        <v>40623</v>
      </c>
      <c r="E7586" s="7">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c r="W7586" t="str">
        <f>TEXT(Table_1[[#This Row],[Order Date]],"mmmm")</f>
        <v>March</v>
      </c>
    </row>
    <row r="7587" spans="1:23" ht="14.25" customHeight="1">
      <c r="A7587" s="2">
        <v>7586</v>
      </c>
      <c r="B7587" s="2" t="s">
        <v>9548</v>
      </c>
      <c r="C7587" s="2">
        <f>YEAR(Data!$D7587)</f>
        <v>2011</v>
      </c>
      <c r="D7587" s="7">
        <v>40623</v>
      </c>
      <c r="E7587" s="7">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c r="W7587" t="str">
        <f>TEXT(Table_1[[#This Row],[Order Date]],"mmmm")</f>
        <v>March</v>
      </c>
    </row>
    <row r="7588" spans="1:23" ht="14.25" customHeight="1">
      <c r="A7588" s="2">
        <v>7587</v>
      </c>
      <c r="B7588" s="2" t="s">
        <v>9548</v>
      </c>
      <c r="C7588" s="2">
        <f>YEAR(Data!$D7588)</f>
        <v>2011</v>
      </c>
      <c r="D7588" s="7">
        <v>40623</v>
      </c>
      <c r="E7588" s="7">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c r="W7588" t="str">
        <f>TEXT(Table_1[[#This Row],[Order Date]],"mmmm")</f>
        <v>March</v>
      </c>
    </row>
    <row r="7589" spans="1:23" ht="14.25" customHeight="1">
      <c r="A7589" s="2">
        <v>7588</v>
      </c>
      <c r="B7589" s="2" t="s">
        <v>9548</v>
      </c>
      <c r="C7589" s="2">
        <f>YEAR(Data!$D7589)</f>
        <v>2011</v>
      </c>
      <c r="D7589" s="7">
        <v>40623</v>
      </c>
      <c r="E7589" s="7">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c r="W7589" t="str">
        <f>TEXT(Table_1[[#This Row],[Order Date]],"mmmm")</f>
        <v>March</v>
      </c>
    </row>
    <row r="7590" spans="1:23" ht="14.25" customHeight="1">
      <c r="A7590" s="2">
        <v>7589</v>
      </c>
      <c r="B7590" s="2" t="s">
        <v>9549</v>
      </c>
      <c r="C7590" s="2">
        <f>YEAR(Data!$D7590)</f>
        <v>2014</v>
      </c>
      <c r="D7590" s="7">
        <v>41960</v>
      </c>
      <c r="E7590" s="7">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c r="W7590" t="str">
        <f>TEXT(Table_1[[#This Row],[Order Date]],"mmmm")</f>
        <v>November</v>
      </c>
    </row>
    <row r="7591" spans="1:23" ht="14.25" customHeight="1">
      <c r="A7591" s="2">
        <v>7590</v>
      </c>
      <c r="B7591" s="2" t="s">
        <v>9550</v>
      </c>
      <c r="C7591" s="2">
        <f>YEAR(Data!$D7591)</f>
        <v>2012</v>
      </c>
      <c r="D7591" s="7">
        <v>41177</v>
      </c>
      <c r="E7591" s="7">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c r="W7591" t="str">
        <f>TEXT(Table_1[[#This Row],[Order Date]],"mmmm")</f>
        <v>September</v>
      </c>
    </row>
    <row r="7592" spans="1:23" ht="14.25" customHeight="1">
      <c r="A7592" s="2">
        <v>7591</v>
      </c>
      <c r="B7592" s="2" t="s">
        <v>9551</v>
      </c>
      <c r="C7592" s="2">
        <f>YEAR(Data!$D7592)</f>
        <v>2013</v>
      </c>
      <c r="D7592" s="7">
        <v>41523</v>
      </c>
      <c r="E7592" s="7">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c r="W7592" t="str">
        <f>TEXT(Table_1[[#This Row],[Order Date]],"mmmm")</f>
        <v>September</v>
      </c>
    </row>
    <row r="7593" spans="1:23" ht="14.25" customHeight="1">
      <c r="A7593" s="2">
        <v>7592</v>
      </c>
      <c r="B7593" s="2" t="s">
        <v>9551</v>
      </c>
      <c r="C7593" s="2">
        <f>YEAR(Data!$D7593)</f>
        <v>2013</v>
      </c>
      <c r="D7593" s="7">
        <v>41523</v>
      </c>
      <c r="E7593" s="7">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c r="W7593" t="str">
        <f>TEXT(Table_1[[#This Row],[Order Date]],"mmmm")</f>
        <v>September</v>
      </c>
    </row>
    <row r="7594" spans="1:23" ht="14.25" customHeight="1">
      <c r="A7594" s="2">
        <v>7593</v>
      </c>
      <c r="B7594" s="2" t="s">
        <v>9551</v>
      </c>
      <c r="C7594" s="2">
        <f>YEAR(Data!$D7594)</f>
        <v>2013</v>
      </c>
      <c r="D7594" s="7">
        <v>41523</v>
      </c>
      <c r="E7594" s="7">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c r="W7594" t="str">
        <f>TEXT(Table_1[[#This Row],[Order Date]],"mmmm")</f>
        <v>September</v>
      </c>
    </row>
    <row r="7595" spans="1:23" ht="14.25" customHeight="1">
      <c r="A7595" s="2">
        <v>7594</v>
      </c>
      <c r="B7595" s="2" t="s">
        <v>9551</v>
      </c>
      <c r="C7595" s="2">
        <f>YEAR(Data!$D7595)</f>
        <v>2013</v>
      </c>
      <c r="D7595" s="7">
        <v>41523</v>
      </c>
      <c r="E7595" s="7">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c r="W7595" t="str">
        <f>TEXT(Table_1[[#This Row],[Order Date]],"mmmm")</f>
        <v>September</v>
      </c>
    </row>
    <row r="7596" spans="1:23" ht="14.25" customHeight="1">
      <c r="A7596" s="2">
        <v>7595</v>
      </c>
      <c r="B7596" s="2" t="s">
        <v>9552</v>
      </c>
      <c r="C7596" s="2">
        <f>YEAR(Data!$D7596)</f>
        <v>2014</v>
      </c>
      <c r="D7596" s="7">
        <v>41750</v>
      </c>
      <c r="E7596" s="7">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c r="W7596" t="str">
        <f>TEXT(Table_1[[#This Row],[Order Date]],"mmmm")</f>
        <v>April</v>
      </c>
    </row>
    <row r="7597" spans="1:23" ht="14.25" customHeight="1">
      <c r="A7597" s="2">
        <v>7596</v>
      </c>
      <c r="B7597" s="2" t="s">
        <v>9552</v>
      </c>
      <c r="C7597" s="2">
        <f>YEAR(Data!$D7597)</f>
        <v>2014</v>
      </c>
      <c r="D7597" s="7">
        <v>41750</v>
      </c>
      <c r="E7597" s="7">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c r="W7597" t="str">
        <f>TEXT(Table_1[[#This Row],[Order Date]],"mmmm")</f>
        <v>April</v>
      </c>
    </row>
    <row r="7598" spans="1:23" ht="14.25" customHeight="1">
      <c r="A7598" s="2">
        <v>7597</v>
      </c>
      <c r="B7598" s="2" t="s">
        <v>9553</v>
      </c>
      <c r="C7598" s="2">
        <f>YEAR(Data!$D7598)</f>
        <v>2012</v>
      </c>
      <c r="D7598" s="7">
        <v>41075</v>
      </c>
      <c r="E7598" s="7">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c r="W7598" t="str">
        <f>TEXT(Table_1[[#This Row],[Order Date]],"mmmm")</f>
        <v>June</v>
      </c>
    </row>
    <row r="7599" spans="1:23" ht="14.25" customHeight="1">
      <c r="A7599" s="2">
        <v>7598</v>
      </c>
      <c r="B7599" s="2" t="s">
        <v>9554</v>
      </c>
      <c r="C7599" s="2">
        <f>YEAR(Data!$D7599)</f>
        <v>2011</v>
      </c>
      <c r="D7599" s="7">
        <v>40803</v>
      </c>
      <c r="E7599" s="7">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c r="W7599" t="str">
        <f>TEXT(Table_1[[#This Row],[Order Date]],"mmmm")</f>
        <v>September</v>
      </c>
    </row>
    <row r="7600" spans="1:23" ht="14.25" customHeight="1">
      <c r="A7600" s="2">
        <v>7599</v>
      </c>
      <c r="B7600" s="2" t="s">
        <v>9554</v>
      </c>
      <c r="C7600" s="2">
        <f>YEAR(Data!$D7600)</f>
        <v>2011</v>
      </c>
      <c r="D7600" s="7">
        <v>40803</v>
      </c>
      <c r="E7600" s="7">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c r="W7600" t="str">
        <f>TEXT(Table_1[[#This Row],[Order Date]],"mmmm")</f>
        <v>September</v>
      </c>
    </row>
    <row r="7601" spans="1:23" ht="14.25" customHeight="1">
      <c r="A7601" s="2">
        <v>7600</v>
      </c>
      <c r="B7601" s="2" t="s">
        <v>9554</v>
      </c>
      <c r="C7601" s="2">
        <f>YEAR(Data!$D7601)</f>
        <v>2011</v>
      </c>
      <c r="D7601" s="7">
        <v>40803</v>
      </c>
      <c r="E7601" s="7">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c r="W7601" t="str">
        <f>TEXT(Table_1[[#This Row],[Order Date]],"mmmm")</f>
        <v>September</v>
      </c>
    </row>
    <row r="7602" spans="1:23" ht="14.25" customHeight="1">
      <c r="A7602" s="2">
        <v>7601</v>
      </c>
      <c r="B7602" s="2" t="s">
        <v>9554</v>
      </c>
      <c r="C7602" s="2">
        <f>YEAR(Data!$D7602)</f>
        <v>2011</v>
      </c>
      <c r="D7602" s="7">
        <v>40803</v>
      </c>
      <c r="E7602" s="7">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c r="W7602" t="str">
        <f>TEXT(Table_1[[#This Row],[Order Date]],"mmmm")</f>
        <v>September</v>
      </c>
    </row>
    <row r="7603" spans="1:23" ht="14.25" customHeight="1">
      <c r="A7603" s="2">
        <v>7602</v>
      </c>
      <c r="B7603" s="2" t="s">
        <v>9554</v>
      </c>
      <c r="C7603" s="2">
        <f>YEAR(Data!$D7603)</f>
        <v>2011</v>
      </c>
      <c r="D7603" s="7">
        <v>40803</v>
      </c>
      <c r="E7603" s="7">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c r="W7603" t="str">
        <f>TEXT(Table_1[[#This Row],[Order Date]],"mmmm")</f>
        <v>September</v>
      </c>
    </row>
    <row r="7604" spans="1:23" ht="14.25" customHeight="1">
      <c r="A7604" s="2">
        <v>7603</v>
      </c>
      <c r="B7604" s="2" t="s">
        <v>9554</v>
      </c>
      <c r="C7604" s="2">
        <f>YEAR(Data!$D7604)</f>
        <v>2011</v>
      </c>
      <c r="D7604" s="7">
        <v>40803</v>
      </c>
      <c r="E7604" s="7">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c r="W7604" t="str">
        <f>TEXT(Table_1[[#This Row],[Order Date]],"mmmm")</f>
        <v>September</v>
      </c>
    </row>
    <row r="7605" spans="1:23" ht="14.25" customHeight="1">
      <c r="A7605" s="2">
        <v>7604</v>
      </c>
      <c r="B7605" s="2" t="s">
        <v>9557</v>
      </c>
      <c r="C7605" s="2">
        <f>YEAR(Data!$D7605)</f>
        <v>2013</v>
      </c>
      <c r="D7605" s="7">
        <v>41464</v>
      </c>
      <c r="E7605" s="7">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c r="W7605" t="str">
        <f>TEXT(Table_1[[#This Row],[Order Date]],"mmmm")</f>
        <v>July</v>
      </c>
    </row>
    <row r="7606" spans="1:23" ht="14.25" customHeight="1">
      <c r="A7606" s="2">
        <v>7605</v>
      </c>
      <c r="B7606" s="2" t="s">
        <v>9558</v>
      </c>
      <c r="C7606" s="2">
        <f>YEAR(Data!$D7606)</f>
        <v>2013</v>
      </c>
      <c r="D7606" s="7">
        <v>41422</v>
      </c>
      <c r="E7606" s="7">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c r="W7606" t="str">
        <f>TEXT(Table_1[[#This Row],[Order Date]],"mmmm")</f>
        <v>May</v>
      </c>
    </row>
    <row r="7607" spans="1:23" ht="14.25" customHeight="1">
      <c r="A7607" s="2">
        <v>7606</v>
      </c>
      <c r="B7607" s="2" t="s">
        <v>9558</v>
      </c>
      <c r="C7607" s="2">
        <f>YEAR(Data!$D7607)</f>
        <v>2013</v>
      </c>
      <c r="D7607" s="7">
        <v>41422</v>
      </c>
      <c r="E7607" s="7">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c r="W7607" t="str">
        <f>TEXT(Table_1[[#This Row],[Order Date]],"mmmm")</f>
        <v>May</v>
      </c>
    </row>
    <row r="7608" spans="1:23" ht="14.25" customHeight="1">
      <c r="A7608" s="2">
        <v>7607</v>
      </c>
      <c r="B7608" s="2" t="s">
        <v>9558</v>
      </c>
      <c r="C7608" s="2">
        <f>YEAR(Data!$D7608)</f>
        <v>2013</v>
      </c>
      <c r="D7608" s="7">
        <v>41422</v>
      </c>
      <c r="E7608" s="7">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c r="W7608" t="str">
        <f>TEXT(Table_1[[#This Row],[Order Date]],"mmmm")</f>
        <v>May</v>
      </c>
    </row>
    <row r="7609" spans="1:23" ht="14.25" customHeight="1">
      <c r="A7609" s="2">
        <v>7608</v>
      </c>
      <c r="B7609" s="2" t="s">
        <v>9559</v>
      </c>
      <c r="C7609" s="2">
        <f>YEAR(Data!$D7609)</f>
        <v>2014</v>
      </c>
      <c r="D7609" s="7">
        <v>41998</v>
      </c>
      <c r="E7609" s="7">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c r="W7609" t="str">
        <f>TEXT(Table_1[[#This Row],[Order Date]],"mmmm")</f>
        <v>December</v>
      </c>
    </row>
    <row r="7610" spans="1:23" ht="14.25" customHeight="1">
      <c r="A7610" s="2">
        <v>7609</v>
      </c>
      <c r="B7610" s="2" t="s">
        <v>9560</v>
      </c>
      <c r="C7610" s="2">
        <f>YEAR(Data!$D7610)</f>
        <v>2014</v>
      </c>
      <c r="D7610" s="7">
        <v>41763</v>
      </c>
      <c r="E7610" s="7">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c r="W7610" t="str">
        <f>TEXT(Table_1[[#This Row],[Order Date]],"mmmm")</f>
        <v>May</v>
      </c>
    </row>
    <row r="7611" spans="1:23" ht="14.25" customHeight="1">
      <c r="A7611" s="2">
        <v>7610</v>
      </c>
      <c r="B7611" s="2" t="s">
        <v>9560</v>
      </c>
      <c r="C7611" s="2">
        <f>YEAR(Data!$D7611)</f>
        <v>2014</v>
      </c>
      <c r="D7611" s="7">
        <v>41763</v>
      </c>
      <c r="E7611" s="7">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c r="W7611" t="str">
        <f>TEXT(Table_1[[#This Row],[Order Date]],"mmmm")</f>
        <v>May</v>
      </c>
    </row>
    <row r="7612" spans="1:23" ht="14.25" customHeight="1">
      <c r="A7612" s="2">
        <v>7611</v>
      </c>
      <c r="B7612" s="2" t="s">
        <v>9561</v>
      </c>
      <c r="C7612" s="2">
        <f>YEAR(Data!$D7612)</f>
        <v>2011</v>
      </c>
      <c r="D7612" s="7">
        <v>40597</v>
      </c>
      <c r="E7612" s="7">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c r="W7612" t="str">
        <f>TEXT(Table_1[[#This Row],[Order Date]],"mmmm")</f>
        <v>February</v>
      </c>
    </row>
    <row r="7613" spans="1:23" ht="14.25" customHeight="1">
      <c r="A7613" s="2">
        <v>7612</v>
      </c>
      <c r="B7613" s="2" t="s">
        <v>9562</v>
      </c>
      <c r="C7613" s="2">
        <f>YEAR(Data!$D7613)</f>
        <v>2012</v>
      </c>
      <c r="D7613" s="7">
        <v>40947</v>
      </c>
      <c r="E7613" s="7">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c r="W7613" t="str">
        <f>TEXT(Table_1[[#This Row],[Order Date]],"mmmm")</f>
        <v>February</v>
      </c>
    </row>
    <row r="7614" spans="1:23" ht="14.25" customHeight="1">
      <c r="A7614" s="2">
        <v>7613</v>
      </c>
      <c r="B7614" s="2" t="s">
        <v>9562</v>
      </c>
      <c r="C7614" s="2">
        <f>YEAR(Data!$D7614)</f>
        <v>2012</v>
      </c>
      <c r="D7614" s="7">
        <v>40947</v>
      </c>
      <c r="E7614" s="7">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c r="W7614" t="str">
        <f>TEXT(Table_1[[#This Row],[Order Date]],"mmmm")</f>
        <v>February</v>
      </c>
    </row>
    <row r="7615" spans="1:23" ht="14.25" customHeight="1">
      <c r="A7615" s="2">
        <v>7614</v>
      </c>
      <c r="B7615" s="2" t="s">
        <v>9562</v>
      </c>
      <c r="C7615" s="2">
        <f>YEAR(Data!$D7615)</f>
        <v>2012</v>
      </c>
      <c r="D7615" s="7">
        <v>40947</v>
      </c>
      <c r="E7615" s="7">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c r="W7615" t="str">
        <f>TEXT(Table_1[[#This Row],[Order Date]],"mmmm")</f>
        <v>February</v>
      </c>
    </row>
    <row r="7616" spans="1:23" ht="14.25" customHeight="1">
      <c r="A7616" s="2">
        <v>7615</v>
      </c>
      <c r="B7616" s="2" t="s">
        <v>9563</v>
      </c>
      <c r="C7616" s="2">
        <f>YEAR(Data!$D7616)</f>
        <v>2012</v>
      </c>
      <c r="D7616" s="7">
        <v>41145</v>
      </c>
      <c r="E7616" s="7">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c r="W7616" t="str">
        <f>TEXT(Table_1[[#This Row],[Order Date]],"mmmm")</f>
        <v>August</v>
      </c>
    </row>
    <row r="7617" spans="1:23" ht="14.25" customHeight="1">
      <c r="A7617" s="2">
        <v>7616</v>
      </c>
      <c r="B7617" s="2" t="s">
        <v>9564</v>
      </c>
      <c r="C7617" s="2">
        <f>YEAR(Data!$D7617)</f>
        <v>2011</v>
      </c>
      <c r="D7617" s="7">
        <v>40877</v>
      </c>
      <c r="E7617" s="7">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c r="W7617" t="str">
        <f>TEXT(Table_1[[#This Row],[Order Date]],"mmmm")</f>
        <v>November</v>
      </c>
    </row>
    <row r="7618" spans="1:23" ht="14.25" customHeight="1">
      <c r="A7618" s="2">
        <v>7617</v>
      </c>
      <c r="B7618" s="2" t="s">
        <v>9565</v>
      </c>
      <c r="C7618" s="2">
        <f>YEAR(Data!$D7618)</f>
        <v>2013</v>
      </c>
      <c r="D7618" s="7">
        <v>41619</v>
      </c>
      <c r="E7618" s="7">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c r="W7618" t="str">
        <f>TEXT(Table_1[[#This Row],[Order Date]],"mmmm")</f>
        <v>December</v>
      </c>
    </row>
    <row r="7619" spans="1:23" ht="14.25" customHeight="1">
      <c r="A7619" s="2">
        <v>7618</v>
      </c>
      <c r="B7619" s="2" t="s">
        <v>9565</v>
      </c>
      <c r="C7619" s="2">
        <f>YEAR(Data!$D7619)</f>
        <v>2013</v>
      </c>
      <c r="D7619" s="7">
        <v>41619</v>
      </c>
      <c r="E7619" s="7">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c r="W7619" t="str">
        <f>TEXT(Table_1[[#This Row],[Order Date]],"mmmm")</f>
        <v>December</v>
      </c>
    </row>
    <row r="7620" spans="1:23" ht="14.25" customHeight="1">
      <c r="A7620" s="2">
        <v>7619</v>
      </c>
      <c r="B7620" s="2" t="s">
        <v>9566</v>
      </c>
      <c r="C7620" s="2">
        <f>YEAR(Data!$D7620)</f>
        <v>2014</v>
      </c>
      <c r="D7620" s="7">
        <v>41940</v>
      </c>
      <c r="E7620" s="7">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c r="W7620" t="str">
        <f>TEXT(Table_1[[#This Row],[Order Date]],"mmmm")</f>
        <v>October</v>
      </c>
    </row>
    <row r="7621" spans="1:23" ht="14.25" customHeight="1">
      <c r="A7621" s="2">
        <v>7620</v>
      </c>
      <c r="B7621" s="2" t="s">
        <v>9566</v>
      </c>
      <c r="C7621" s="2">
        <f>YEAR(Data!$D7621)</f>
        <v>2014</v>
      </c>
      <c r="D7621" s="7">
        <v>41940</v>
      </c>
      <c r="E7621" s="7">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c r="W7621" t="str">
        <f>TEXT(Table_1[[#This Row],[Order Date]],"mmmm")</f>
        <v>October</v>
      </c>
    </row>
    <row r="7622" spans="1:23" ht="14.25" customHeight="1">
      <c r="A7622" s="2">
        <v>7621</v>
      </c>
      <c r="B7622" s="2" t="s">
        <v>9567</v>
      </c>
      <c r="C7622" s="2">
        <f>YEAR(Data!$D7622)</f>
        <v>2011</v>
      </c>
      <c r="D7622" s="7">
        <v>40872</v>
      </c>
      <c r="E7622" s="7">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c r="W7622" t="str">
        <f>TEXT(Table_1[[#This Row],[Order Date]],"mmmm")</f>
        <v>November</v>
      </c>
    </row>
    <row r="7623" spans="1:23" ht="14.25" customHeight="1">
      <c r="A7623" s="2">
        <v>7622</v>
      </c>
      <c r="B7623" s="2" t="s">
        <v>9567</v>
      </c>
      <c r="C7623" s="2">
        <f>YEAR(Data!$D7623)</f>
        <v>2011</v>
      </c>
      <c r="D7623" s="7">
        <v>40872</v>
      </c>
      <c r="E7623" s="7">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c r="W7623" t="str">
        <f>TEXT(Table_1[[#This Row],[Order Date]],"mmmm")</f>
        <v>November</v>
      </c>
    </row>
    <row r="7624" spans="1:23" ht="14.25" customHeight="1">
      <c r="A7624" s="2">
        <v>7623</v>
      </c>
      <c r="B7624" s="2" t="s">
        <v>9567</v>
      </c>
      <c r="C7624" s="2">
        <f>YEAR(Data!$D7624)</f>
        <v>2011</v>
      </c>
      <c r="D7624" s="7">
        <v>40872</v>
      </c>
      <c r="E7624" s="7">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c r="W7624" t="str">
        <f>TEXT(Table_1[[#This Row],[Order Date]],"mmmm")</f>
        <v>November</v>
      </c>
    </row>
    <row r="7625" spans="1:23" ht="14.25" customHeight="1">
      <c r="A7625" s="2">
        <v>7624</v>
      </c>
      <c r="B7625" s="2" t="s">
        <v>9568</v>
      </c>
      <c r="C7625" s="2">
        <f>YEAR(Data!$D7625)</f>
        <v>2011</v>
      </c>
      <c r="D7625" s="7">
        <v>40738</v>
      </c>
      <c r="E7625" s="7">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c r="W7625" t="str">
        <f>TEXT(Table_1[[#This Row],[Order Date]],"mmmm")</f>
        <v>July</v>
      </c>
    </row>
    <row r="7626" spans="1:23" ht="14.25" customHeight="1">
      <c r="A7626" s="2">
        <v>7625</v>
      </c>
      <c r="B7626" s="2" t="s">
        <v>9569</v>
      </c>
      <c r="C7626" s="2">
        <f>YEAR(Data!$D7626)</f>
        <v>2012</v>
      </c>
      <c r="D7626" s="7">
        <v>41052</v>
      </c>
      <c r="E7626" s="7">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c r="W7626" t="str">
        <f>TEXT(Table_1[[#This Row],[Order Date]],"mmmm")</f>
        <v>May</v>
      </c>
    </row>
    <row r="7627" spans="1:23" ht="14.25" customHeight="1">
      <c r="A7627" s="2">
        <v>7626</v>
      </c>
      <c r="B7627" s="2" t="s">
        <v>9569</v>
      </c>
      <c r="C7627" s="2">
        <f>YEAR(Data!$D7627)</f>
        <v>2012</v>
      </c>
      <c r="D7627" s="7">
        <v>41052</v>
      </c>
      <c r="E7627" s="7">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c r="W7627" t="str">
        <f>TEXT(Table_1[[#This Row],[Order Date]],"mmmm")</f>
        <v>May</v>
      </c>
    </row>
    <row r="7628" spans="1:23" ht="14.25" customHeight="1">
      <c r="A7628" s="2">
        <v>7627</v>
      </c>
      <c r="B7628" s="2" t="s">
        <v>9570</v>
      </c>
      <c r="C7628" s="2">
        <f>YEAR(Data!$D7628)</f>
        <v>2012</v>
      </c>
      <c r="D7628" s="7">
        <v>41234</v>
      </c>
      <c r="E7628" s="7">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c r="W7628" t="str">
        <f>TEXT(Table_1[[#This Row],[Order Date]],"mmmm")</f>
        <v>November</v>
      </c>
    </row>
    <row r="7629" spans="1:23" ht="14.25" customHeight="1">
      <c r="A7629" s="2">
        <v>7628</v>
      </c>
      <c r="B7629" s="2" t="s">
        <v>9570</v>
      </c>
      <c r="C7629" s="2">
        <f>YEAR(Data!$D7629)</f>
        <v>2012</v>
      </c>
      <c r="D7629" s="7">
        <v>41234</v>
      </c>
      <c r="E7629" s="7">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c r="W7629" t="str">
        <f>TEXT(Table_1[[#This Row],[Order Date]],"mmmm")</f>
        <v>November</v>
      </c>
    </row>
    <row r="7630" spans="1:23" ht="14.25" customHeight="1">
      <c r="A7630" s="2">
        <v>7629</v>
      </c>
      <c r="B7630" s="2" t="s">
        <v>9570</v>
      </c>
      <c r="C7630" s="2">
        <f>YEAR(Data!$D7630)</f>
        <v>2012</v>
      </c>
      <c r="D7630" s="7">
        <v>41234</v>
      </c>
      <c r="E7630" s="7">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c r="W7630" t="str">
        <f>TEXT(Table_1[[#This Row],[Order Date]],"mmmm")</f>
        <v>November</v>
      </c>
    </row>
    <row r="7631" spans="1:23" ht="14.25" customHeight="1">
      <c r="A7631" s="2">
        <v>7630</v>
      </c>
      <c r="B7631" s="2" t="s">
        <v>9571</v>
      </c>
      <c r="C7631" s="2">
        <f>YEAR(Data!$D7631)</f>
        <v>2011</v>
      </c>
      <c r="D7631" s="7">
        <v>40632</v>
      </c>
      <c r="E7631" s="7">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c r="W7631" t="str">
        <f>TEXT(Table_1[[#This Row],[Order Date]],"mmmm")</f>
        <v>March</v>
      </c>
    </row>
    <row r="7632" spans="1:23" ht="14.25" customHeight="1">
      <c r="A7632" s="2">
        <v>7631</v>
      </c>
      <c r="B7632" s="2" t="s">
        <v>9571</v>
      </c>
      <c r="C7632" s="2">
        <f>YEAR(Data!$D7632)</f>
        <v>2011</v>
      </c>
      <c r="D7632" s="7">
        <v>40632</v>
      </c>
      <c r="E7632" s="7">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c r="W7632" t="str">
        <f>TEXT(Table_1[[#This Row],[Order Date]],"mmmm")</f>
        <v>March</v>
      </c>
    </row>
    <row r="7633" spans="1:23" ht="14.25" customHeight="1">
      <c r="A7633" s="2">
        <v>7632</v>
      </c>
      <c r="B7633" s="2" t="s">
        <v>9571</v>
      </c>
      <c r="C7633" s="2">
        <f>YEAR(Data!$D7633)</f>
        <v>2011</v>
      </c>
      <c r="D7633" s="7">
        <v>40632</v>
      </c>
      <c r="E7633" s="7">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c r="W7633" t="str">
        <f>TEXT(Table_1[[#This Row],[Order Date]],"mmmm")</f>
        <v>March</v>
      </c>
    </row>
    <row r="7634" spans="1:23" ht="14.25" customHeight="1">
      <c r="A7634" s="2">
        <v>7633</v>
      </c>
      <c r="B7634" s="2" t="s">
        <v>9572</v>
      </c>
      <c r="C7634" s="2">
        <f>YEAR(Data!$D7634)</f>
        <v>2014</v>
      </c>
      <c r="D7634" s="7">
        <v>42003</v>
      </c>
      <c r="E7634" s="7">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c r="W7634" t="str">
        <f>TEXT(Table_1[[#This Row],[Order Date]],"mmmm")</f>
        <v>December</v>
      </c>
    </row>
    <row r="7635" spans="1:23" ht="14.25" customHeight="1">
      <c r="A7635" s="2">
        <v>7634</v>
      </c>
      <c r="B7635" s="2" t="s">
        <v>9572</v>
      </c>
      <c r="C7635" s="2">
        <f>YEAR(Data!$D7635)</f>
        <v>2014</v>
      </c>
      <c r="D7635" s="7">
        <v>42003</v>
      </c>
      <c r="E7635" s="7">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c r="W7635" t="str">
        <f>TEXT(Table_1[[#This Row],[Order Date]],"mmmm")</f>
        <v>December</v>
      </c>
    </row>
    <row r="7636" spans="1:23" ht="14.25" customHeight="1">
      <c r="A7636" s="2">
        <v>7635</v>
      </c>
      <c r="B7636" s="2" t="s">
        <v>9572</v>
      </c>
      <c r="C7636" s="2">
        <f>YEAR(Data!$D7636)</f>
        <v>2014</v>
      </c>
      <c r="D7636" s="7">
        <v>42003</v>
      </c>
      <c r="E7636" s="7">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c r="W7636" t="str">
        <f>TEXT(Table_1[[#This Row],[Order Date]],"mmmm")</f>
        <v>December</v>
      </c>
    </row>
    <row r="7637" spans="1:23" ht="14.25" customHeight="1">
      <c r="A7637" s="2">
        <v>7636</v>
      </c>
      <c r="B7637" s="2" t="s">
        <v>9572</v>
      </c>
      <c r="C7637" s="2">
        <f>YEAR(Data!$D7637)</f>
        <v>2014</v>
      </c>
      <c r="D7637" s="7">
        <v>42003</v>
      </c>
      <c r="E7637" s="7">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c r="W7637" t="str">
        <f>TEXT(Table_1[[#This Row],[Order Date]],"mmmm")</f>
        <v>December</v>
      </c>
    </row>
    <row r="7638" spans="1:23" ht="14.25" customHeight="1">
      <c r="A7638" s="2">
        <v>7637</v>
      </c>
      <c r="B7638" s="2" t="s">
        <v>9572</v>
      </c>
      <c r="C7638" s="2">
        <f>YEAR(Data!$D7638)</f>
        <v>2014</v>
      </c>
      <c r="D7638" s="7">
        <v>42003</v>
      </c>
      <c r="E7638" s="7">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c r="W7638" t="str">
        <f>TEXT(Table_1[[#This Row],[Order Date]],"mmmm")</f>
        <v>December</v>
      </c>
    </row>
    <row r="7639" spans="1:23" ht="14.25" customHeight="1">
      <c r="A7639" s="2">
        <v>7638</v>
      </c>
      <c r="B7639" s="2" t="s">
        <v>9573</v>
      </c>
      <c r="C7639" s="2">
        <f>YEAR(Data!$D7639)</f>
        <v>2014</v>
      </c>
      <c r="D7639" s="7">
        <v>41701</v>
      </c>
      <c r="E7639" s="7">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c r="W7639" t="str">
        <f>TEXT(Table_1[[#This Row],[Order Date]],"mmmm")</f>
        <v>March</v>
      </c>
    </row>
    <row r="7640" spans="1:23" ht="14.25" customHeight="1">
      <c r="A7640" s="2">
        <v>7639</v>
      </c>
      <c r="B7640" s="2" t="s">
        <v>9573</v>
      </c>
      <c r="C7640" s="2">
        <f>YEAR(Data!$D7640)</f>
        <v>2014</v>
      </c>
      <c r="D7640" s="7">
        <v>41701</v>
      </c>
      <c r="E7640" s="7">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c r="W7640" t="str">
        <f>TEXT(Table_1[[#This Row],[Order Date]],"mmmm")</f>
        <v>March</v>
      </c>
    </row>
    <row r="7641" spans="1:23" ht="14.25" customHeight="1">
      <c r="A7641" s="2">
        <v>7640</v>
      </c>
      <c r="B7641" s="2" t="s">
        <v>9573</v>
      </c>
      <c r="C7641" s="2">
        <f>YEAR(Data!$D7641)</f>
        <v>2014</v>
      </c>
      <c r="D7641" s="7">
        <v>41701</v>
      </c>
      <c r="E7641" s="7">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c r="W7641" t="str">
        <f>TEXT(Table_1[[#This Row],[Order Date]],"mmmm")</f>
        <v>March</v>
      </c>
    </row>
    <row r="7642" spans="1:23" ht="14.25" customHeight="1">
      <c r="A7642" s="2">
        <v>7641</v>
      </c>
      <c r="B7642" s="2" t="s">
        <v>9573</v>
      </c>
      <c r="C7642" s="2">
        <f>YEAR(Data!$D7642)</f>
        <v>2014</v>
      </c>
      <c r="D7642" s="7">
        <v>41701</v>
      </c>
      <c r="E7642" s="7">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c r="W7642" t="str">
        <f>TEXT(Table_1[[#This Row],[Order Date]],"mmmm")</f>
        <v>March</v>
      </c>
    </row>
    <row r="7643" spans="1:23" ht="14.25" customHeight="1">
      <c r="A7643" s="2">
        <v>7642</v>
      </c>
      <c r="B7643" s="2" t="s">
        <v>9574</v>
      </c>
      <c r="C7643" s="2">
        <f>YEAR(Data!$D7643)</f>
        <v>2013</v>
      </c>
      <c r="D7643" s="7">
        <v>41554</v>
      </c>
      <c r="E7643" s="7">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c r="W7643" t="str">
        <f>TEXT(Table_1[[#This Row],[Order Date]],"mmmm")</f>
        <v>October</v>
      </c>
    </row>
    <row r="7644" spans="1:23" ht="14.25" customHeight="1">
      <c r="A7644" s="2">
        <v>7643</v>
      </c>
      <c r="B7644" s="2" t="s">
        <v>9574</v>
      </c>
      <c r="C7644" s="2">
        <f>YEAR(Data!$D7644)</f>
        <v>2013</v>
      </c>
      <c r="D7644" s="7">
        <v>41554</v>
      </c>
      <c r="E7644" s="7">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c r="W7644" t="str">
        <f>TEXT(Table_1[[#This Row],[Order Date]],"mmmm")</f>
        <v>October</v>
      </c>
    </row>
    <row r="7645" spans="1:23" ht="14.25" customHeight="1">
      <c r="A7645" s="2">
        <v>7644</v>
      </c>
      <c r="B7645" s="2" t="s">
        <v>9574</v>
      </c>
      <c r="C7645" s="2">
        <f>YEAR(Data!$D7645)</f>
        <v>2013</v>
      </c>
      <c r="D7645" s="7">
        <v>41554</v>
      </c>
      <c r="E7645" s="7">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c r="W7645" t="str">
        <f>TEXT(Table_1[[#This Row],[Order Date]],"mmmm")</f>
        <v>October</v>
      </c>
    </row>
    <row r="7646" spans="1:23" ht="14.25" customHeight="1">
      <c r="A7646" s="2">
        <v>7645</v>
      </c>
      <c r="B7646" s="2" t="s">
        <v>9574</v>
      </c>
      <c r="C7646" s="2">
        <f>YEAR(Data!$D7646)</f>
        <v>2013</v>
      </c>
      <c r="D7646" s="7">
        <v>41554</v>
      </c>
      <c r="E7646" s="7">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c r="W7646" t="str">
        <f>TEXT(Table_1[[#This Row],[Order Date]],"mmmm")</f>
        <v>October</v>
      </c>
    </row>
    <row r="7647" spans="1:23" ht="14.25" customHeight="1">
      <c r="A7647" s="2">
        <v>7646</v>
      </c>
      <c r="B7647" s="2" t="s">
        <v>9577</v>
      </c>
      <c r="C7647" s="2">
        <f>YEAR(Data!$D7647)</f>
        <v>2012</v>
      </c>
      <c r="D7647" s="7">
        <v>41004</v>
      </c>
      <c r="E7647" s="7">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c r="W7647" t="str">
        <f>TEXT(Table_1[[#This Row],[Order Date]],"mmmm")</f>
        <v>April</v>
      </c>
    </row>
    <row r="7648" spans="1:23" ht="14.25" customHeight="1">
      <c r="A7648" s="2">
        <v>7647</v>
      </c>
      <c r="B7648" s="2" t="s">
        <v>9578</v>
      </c>
      <c r="C7648" s="2">
        <f>YEAR(Data!$D7648)</f>
        <v>2011</v>
      </c>
      <c r="D7648" s="7">
        <v>40795</v>
      </c>
      <c r="E7648" s="7">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c r="W7648" t="str">
        <f>TEXT(Table_1[[#This Row],[Order Date]],"mmmm")</f>
        <v>September</v>
      </c>
    </row>
    <row r="7649" spans="1:23" ht="14.25" customHeight="1">
      <c r="A7649" s="2">
        <v>7648</v>
      </c>
      <c r="B7649" s="2" t="s">
        <v>9579</v>
      </c>
      <c r="C7649" s="2">
        <f>YEAR(Data!$D7649)</f>
        <v>2013</v>
      </c>
      <c r="D7649" s="7">
        <v>41349</v>
      </c>
      <c r="E7649" s="7">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c r="W7649" t="str">
        <f>TEXT(Table_1[[#This Row],[Order Date]],"mmmm")</f>
        <v>March</v>
      </c>
    </row>
    <row r="7650" spans="1:23" ht="14.25" customHeight="1">
      <c r="A7650" s="2">
        <v>7649</v>
      </c>
      <c r="B7650" s="2" t="s">
        <v>9579</v>
      </c>
      <c r="C7650" s="2">
        <f>YEAR(Data!$D7650)</f>
        <v>2013</v>
      </c>
      <c r="D7650" s="7">
        <v>41349</v>
      </c>
      <c r="E7650" s="7">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c r="W7650" t="str">
        <f>TEXT(Table_1[[#This Row],[Order Date]],"mmmm")</f>
        <v>March</v>
      </c>
    </row>
    <row r="7651" spans="1:23" ht="14.25" customHeight="1">
      <c r="A7651" s="2">
        <v>7650</v>
      </c>
      <c r="B7651" s="2" t="s">
        <v>9580</v>
      </c>
      <c r="C7651" s="2">
        <f>YEAR(Data!$D7651)</f>
        <v>2012</v>
      </c>
      <c r="D7651" s="7">
        <v>41270</v>
      </c>
      <c r="E7651" s="7">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c r="W7651" t="str">
        <f>TEXT(Table_1[[#This Row],[Order Date]],"mmmm")</f>
        <v>December</v>
      </c>
    </row>
    <row r="7652" spans="1:23" ht="14.25" customHeight="1">
      <c r="A7652" s="2">
        <v>7651</v>
      </c>
      <c r="B7652" s="2" t="s">
        <v>9580</v>
      </c>
      <c r="C7652" s="2">
        <f>YEAR(Data!$D7652)</f>
        <v>2012</v>
      </c>
      <c r="D7652" s="7">
        <v>41270</v>
      </c>
      <c r="E7652" s="7">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c r="W7652" t="str">
        <f>TEXT(Table_1[[#This Row],[Order Date]],"mmmm")</f>
        <v>December</v>
      </c>
    </row>
    <row r="7653" spans="1:23" ht="14.25" customHeight="1">
      <c r="A7653" s="2">
        <v>7652</v>
      </c>
      <c r="B7653" s="2" t="s">
        <v>9581</v>
      </c>
      <c r="C7653" s="2">
        <f>YEAR(Data!$D7653)</f>
        <v>2014</v>
      </c>
      <c r="D7653" s="7">
        <v>41859</v>
      </c>
      <c r="E7653" s="7">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c r="W7653" t="str">
        <f>TEXT(Table_1[[#This Row],[Order Date]],"mmmm")</f>
        <v>August</v>
      </c>
    </row>
    <row r="7654" spans="1:23" ht="14.25" customHeight="1">
      <c r="A7654" s="2">
        <v>7653</v>
      </c>
      <c r="B7654" s="2" t="s">
        <v>9581</v>
      </c>
      <c r="C7654" s="2">
        <f>YEAR(Data!$D7654)</f>
        <v>2014</v>
      </c>
      <c r="D7654" s="7">
        <v>41859</v>
      </c>
      <c r="E7654" s="7">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c r="W7654" t="str">
        <f>TEXT(Table_1[[#This Row],[Order Date]],"mmmm")</f>
        <v>August</v>
      </c>
    </row>
    <row r="7655" spans="1:23" ht="14.25" customHeight="1">
      <c r="A7655" s="2">
        <v>7654</v>
      </c>
      <c r="B7655" s="2" t="s">
        <v>9582</v>
      </c>
      <c r="C7655" s="2">
        <f>YEAR(Data!$D7655)</f>
        <v>2012</v>
      </c>
      <c r="D7655" s="7">
        <v>40990</v>
      </c>
      <c r="E7655" s="7">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c r="W7655" t="str">
        <f>TEXT(Table_1[[#This Row],[Order Date]],"mmmm")</f>
        <v>March</v>
      </c>
    </row>
    <row r="7656" spans="1:23" ht="14.25" customHeight="1">
      <c r="A7656" s="2">
        <v>7655</v>
      </c>
      <c r="B7656" s="2" t="s">
        <v>9585</v>
      </c>
      <c r="C7656" s="2">
        <f>YEAR(Data!$D7656)</f>
        <v>2012</v>
      </c>
      <c r="D7656" s="7">
        <v>41243</v>
      </c>
      <c r="E7656" s="7">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c r="W7656" t="str">
        <f>TEXT(Table_1[[#This Row],[Order Date]],"mmmm")</f>
        <v>November</v>
      </c>
    </row>
    <row r="7657" spans="1:23" ht="14.25" customHeight="1">
      <c r="A7657" s="2">
        <v>7656</v>
      </c>
      <c r="B7657" s="2" t="s">
        <v>9585</v>
      </c>
      <c r="C7657" s="2">
        <f>YEAR(Data!$D7657)</f>
        <v>2012</v>
      </c>
      <c r="D7657" s="7">
        <v>41243</v>
      </c>
      <c r="E7657" s="7">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c r="W7657" t="str">
        <f>TEXT(Table_1[[#This Row],[Order Date]],"mmmm")</f>
        <v>November</v>
      </c>
    </row>
    <row r="7658" spans="1:23" ht="14.25" customHeight="1">
      <c r="A7658" s="2">
        <v>7657</v>
      </c>
      <c r="B7658" s="2" t="s">
        <v>9586</v>
      </c>
      <c r="C7658" s="2">
        <f>YEAR(Data!$D7658)</f>
        <v>2011</v>
      </c>
      <c r="D7658" s="7">
        <v>40648</v>
      </c>
      <c r="E7658" s="7">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c r="W7658" t="str">
        <f>TEXT(Table_1[[#This Row],[Order Date]],"mmmm")</f>
        <v>April</v>
      </c>
    </row>
    <row r="7659" spans="1:23" ht="14.25" customHeight="1">
      <c r="A7659" s="2">
        <v>7658</v>
      </c>
      <c r="B7659" s="2" t="s">
        <v>9586</v>
      </c>
      <c r="C7659" s="2">
        <f>YEAR(Data!$D7659)</f>
        <v>2011</v>
      </c>
      <c r="D7659" s="7">
        <v>40648</v>
      </c>
      <c r="E7659" s="7">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c r="W7659" t="str">
        <f>TEXT(Table_1[[#This Row],[Order Date]],"mmmm")</f>
        <v>April</v>
      </c>
    </row>
    <row r="7660" spans="1:23" ht="14.25" customHeight="1">
      <c r="A7660" s="2">
        <v>7659</v>
      </c>
      <c r="B7660" s="2" t="s">
        <v>9587</v>
      </c>
      <c r="C7660" s="2">
        <f>YEAR(Data!$D7660)</f>
        <v>2014</v>
      </c>
      <c r="D7660" s="7">
        <v>41851</v>
      </c>
      <c r="E7660" s="7">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c r="W7660" t="str">
        <f>TEXT(Table_1[[#This Row],[Order Date]],"mmmm")</f>
        <v>July</v>
      </c>
    </row>
    <row r="7661" spans="1:23" ht="14.25" customHeight="1">
      <c r="A7661" s="2">
        <v>7660</v>
      </c>
      <c r="B7661" s="2" t="s">
        <v>9588</v>
      </c>
      <c r="C7661" s="2">
        <f>YEAR(Data!$D7661)</f>
        <v>2014</v>
      </c>
      <c r="D7661" s="7">
        <v>41792</v>
      </c>
      <c r="E7661" s="7">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c r="W7661" t="str">
        <f>TEXT(Table_1[[#This Row],[Order Date]],"mmmm")</f>
        <v>June</v>
      </c>
    </row>
    <row r="7662" spans="1:23" ht="14.25" customHeight="1">
      <c r="A7662" s="2">
        <v>7661</v>
      </c>
      <c r="B7662" s="2" t="s">
        <v>9589</v>
      </c>
      <c r="C7662" s="2">
        <f>YEAR(Data!$D7662)</f>
        <v>2011</v>
      </c>
      <c r="D7662" s="7">
        <v>40551</v>
      </c>
      <c r="E7662" s="7">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c r="W7662" t="str">
        <f>TEXT(Table_1[[#This Row],[Order Date]],"mmmm")</f>
        <v>January</v>
      </c>
    </row>
    <row r="7663" spans="1:23" ht="14.25" customHeight="1">
      <c r="A7663" s="2">
        <v>7662</v>
      </c>
      <c r="B7663" s="2" t="s">
        <v>9589</v>
      </c>
      <c r="C7663" s="2">
        <f>YEAR(Data!$D7663)</f>
        <v>2011</v>
      </c>
      <c r="D7663" s="7">
        <v>40551</v>
      </c>
      <c r="E7663" s="7">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c r="W7663" t="str">
        <f>TEXT(Table_1[[#This Row],[Order Date]],"mmmm")</f>
        <v>January</v>
      </c>
    </row>
    <row r="7664" spans="1:23" ht="14.25" customHeight="1">
      <c r="A7664" s="2">
        <v>7663</v>
      </c>
      <c r="B7664" s="2" t="s">
        <v>9590</v>
      </c>
      <c r="C7664" s="2">
        <f>YEAR(Data!$D7664)</f>
        <v>2014</v>
      </c>
      <c r="D7664" s="7">
        <v>41912</v>
      </c>
      <c r="E7664" s="7">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c r="W7664" t="str">
        <f>TEXT(Table_1[[#This Row],[Order Date]],"mmmm")</f>
        <v>September</v>
      </c>
    </row>
    <row r="7665" spans="1:23" ht="14.25" customHeight="1">
      <c r="A7665" s="2">
        <v>7664</v>
      </c>
      <c r="B7665" s="2" t="s">
        <v>9591</v>
      </c>
      <c r="C7665" s="2">
        <f>YEAR(Data!$D7665)</f>
        <v>2014</v>
      </c>
      <c r="D7665" s="7">
        <v>41896</v>
      </c>
      <c r="E7665" s="7">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c r="W7665" t="str">
        <f>TEXT(Table_1[[#This Row],[Order Date]],"mmmm")</f>
        <v>September</v>
      </c>
    </row>
    <row r="7666" spans="1:23" ht="14.25" customHeight="1">
      <c r="A7666" s="2">
        <v>7665</v>
      </c>
      <c r="B7666" s="2" t="s">
        <v>9592</v>
      </c>
      <c r="C7666" s="2">
        <f>YEAR(Data!$D7666)</f>
        <v>2011</v>
      </c>
      <c r="D7666" s="7">
        <v>40838</v>
      </c>
      <c r="E7666" s="7">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c r="W7666" t="str">
        <f>TEXT(Table_1[[#This Row],[Order Date]],"mmmm")</f>
        <v>October</v>
      </c>
    </row>
    <row r="7667" spans="1:23" ht="14.25" customHeight="1">
      <c r="A7667" s="2">
        <v>7666</v>
      </c>
      <c r="B7667" s="2" t="s">
        <v>9593</v>
      </c>
      <c r="C7667" s="2">
        <f>YEAR(Data!$D7667)</f>
        <v>2013</v>
      </c>
      <c r="D7667" s="7">
        <v>41552</v>
      </c>
      <c r="E7667" s="7">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c r="W7667" t="str">
        <f>TEXT(Table_1[[#This Row],[Order Date]],"mmmm")</f>
        <v>October</v>
      </c>
    </row>
    <row r="7668" spans="1:23" ht="14.25" customHeight="1">
      <c r="A7668" s="2">
        <v>7667</v>
      </c>
      <c r="B7668" s="2" t="s">
        <v>9593</v>
      </c>
      <c r="C7668" s="2">
        <f>YEAR(Data!$D7668)</f>
        <v>2013</v>
      </c>
      <c r="D7668" s="7">
        <v>41552</v>
      </c>
      <c r="E7668" s="7">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c r="W7668" t="str">
        <f>TEXT(Table_1[[#This Row],[Order Date]],"mmmm")</f>
        <v>October</v>
      </c>
    </row>
    <row r="7669" spans="1:23" ht="14.25" customHeight="1">
      <c r="A7669" s="2">
        <v>7668</v>
      </c>
      <c r="B7669" s="2" t="s">
        <v>9593</v>
      </c>
      <c r="C7669" s="2">
        <f>YEAR(Data!$D7669)</f>
        <v>2013</v>
      </c>
      <c r="D7669" s="7">
        <v>41552</v>
      </c>
      <c r="E7669" s="7">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c r="W7669" t="str">
        <f>TEXT(Table_1[[#This Row],[Order Date]],"mmmm")</f>
        <v>October</v>
      </c>
    </row>
    <row r="7670" spans="1:23" ht="14.25" customHeight="1">
      <c r="A7670" s="2">
        <v>7669</v>
      </c>
      <c r="B7670" s="2" t="s">
        <v>9594</v>
      </c>
      <c r="C7670" s="2">
        <f>YEAR(Data!$D7670)</f>
        <v>2012</v>
      </c>
      <c r="D7670" s="7">
        <v>41240</v>
      </c>
      <c r="E7670" s="7">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c r="W7670" t="str">
        <f>TEXT(Table_1[[#This Row],[Order Date]],"mmmm")</f>
        <v>November</v>
      </c>
    </row>
    <row r="7671" spans="1:23" ht="14.25" customHeight="1">
      <c r="A7671" s="2">
        <v>7670</v>
      </c>
      <c r="B7671" s="2" t="s">
        <v>9594</v>
      </c>
      <c r="C7671" s="2">
        <f>YEAR(Data!$D7671)</f>
        <v>2012</v>
      </c>
      <c r="D7671" s="7">
        <v>41240</v>
      </c>
      <c r="E7671" s="7">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c r="W7671" t="str">
        <f>TEXT(Table_1[[#This Row],[Order Date]],"mmmm")</f>
        <v>November</v>
      </c>
    </row>
    <row r="7672" spans="1:23" ht="14.25" customHeight="1">
      <c r="A7672" s="2">
        <v>7671</v>
      </c>
      <c r="B7672" s="2" t="s">
        <v>9594</v>
      </c>
      <c r="C7672" s="2">
        <f>YEAR(Data!$D7672)</f>
        <v>2012</v>
      </c>
      <c r="D7672" s="7">
        <v>41240</v>
      </c>
      <c r="E7672" s="7">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c r="W7672" t="str">
        <f>TEXT(Table_1[[#This Row],[Order Date]],"mmmm")</f>
        <v>November</v>
      </c>
    </row>
    <row r="7673" spans="1:23" ht="14.25" customHeight="1">
      <c r="A7673" s="2">
        <v>7672</v>
      </c>
      <c r="B7673" s="2" t="s">
        <v>9594</v>
      </c>
      <c r="C7673" s="2">
        <f>YEAR(Data!$D7673)</f>
        <v>2012</v>
      </c>
      <c r="D7673" s="7">
        <v>41240</v>
      </c>
      <c r="E7673" s="7">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c r="W7673" t="str">
        <f>TEXT(Table_1[[#This Row],[Order Date]],"mmmm")</f>
        <v>November</v>
      </c>
    </row>
    <row r="7674" spans="1:23" ht="14.25" customHeight="1">
      <c r="A7674" s="2">
        <v>7673</v>
      </c>
      <c r="B7674" s="2" t="s">
        <v>9594</v>
      </c>
      <c r="C7674" s="2">
        <f>YEAR(Data!$D7674)</f>
        <v>2012</v>
      </c>
      <c r="D7674" s="7">
        <v>41240</v>
      </c>
      <c r="E7674" s="7">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c r="W7674" t="str">
        <f>TEXT(Table_1[[#This Row],[Order Date]],"mmmm")</f>
        <v>November</v>
      </c>
    </row>
    <row r="7675" spans="1:23" ht="14.25" customHeight="1">
      <c r="A7675" s="2">
        <v>7674</v>
      </c>
      <c r="B7675" s="2" t="s">
        <v>9594</v>
      </c>
      <c r="C7675" s="2">
        <f>YEAR(Data!$D7675)</f>
        <v>2012</v>
      </c>
      <c r="D7675" s="7">
        <v>41240</v>
      </c>
      <c r="E7675" s="7">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c r="W7675" t="str">
        <f>TEXT(Table_1[[#This Row],[Order Date]],"mmmm")</f>
        <v>November</v>
      </c>
    </row>
    <row r="7676" spans="1:23" ht="14.25" customHeight="1">
      <c r="A7676" s="2">
        <v>7675</v>
      </c>
      <c r="B7676" s="2" t="s">
        <v>9594</v>
      </c>
      <c r="C7676" s="2">
        <f>YEAR(Data!$D7676)</f>
        <v>2012</v>
      </c>
      <c r="D7676" s="7">
        <v>41240</v>
      </c>
      <c r="E7676" s="7">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c r="W7676" t="str">
        <f>TEXT(Table_1[[#This Row],[Order Date]],"mmmm")</f>
        <v>November</v>
      </c>
    </row>
    <row r="7677" spans="1:23" ht="14.25" customHeight="1">
      <c r="A7677" s="2">
        <v>7676</v>
      </c>
      <c r="B7677" s="2" t="s">
        <v>9597</v>
      </c>
      <c r="C7677" s="2">
        <f>YEAR(Data!$D7677)</f>
        <v>2014</v>
      </c>
      <c r="D7677" s="7">
        <v>41766</v>
      </c>
      <c r="E7677" s="7">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c r="W7677" t="str">
        <f>TEXT(Table_1[[#This Row],[Order Date]],"mmmm")</f>
        <v>May</v>
      </c>
    </row>
    <row r="7678" spans="1:23" ht="14.25" customHeight="1">
      <c r="A7678" s="2">
        <v>7677</v>
      </c>
      <c r="B7678" s="2" t="s">
        <v>9598</v>
      </c>
      <c r="C7678" s="2">
        <f>YEAR(Data!$D7678)</f>
        <v>2011</v>
      </c>
      <c r="D7678" s="7">
        <v>40824</v>
      </c>
      <c r="E7678" s="7">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c r="W7678" t="str">
        <f>TEXT(Table_1[[#This Row],[Order Date]],"mmmm")</f>
        <v>October</v>
      </c>
    </row>
    <row r="7679" spans="1:23" ht="14.25" customHeight="1">
      <c r="A7679" s="2">
        <v>7678</v>
      </c>
      <c r="B7679" s="2" t="s">
        <v>9599</v>
      </c>
      <c r="C7679" s="2">
        <f>YEAR(Data!$D7679)</f>
        <v>2011</v>
      </c>
      <c r="D7679" s="7">
        <v>40908</v>
      </c>
      <c r="E7679" s="7">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c r="W7679" t="str">
        <f>TEXT(Table_1[[#This Row],[Order Date]],"mmmm")</f>
        <v>December</v>
      </c>
    </row>
    <row r="7680" spans="1:23" ht="14.25" customHeight="1">
      <c r="A7680" s="2">
        <v>7679</v>
      </c>
      <c r="B7680" s="2" t="s">
        <v>9599</v>
      </c>
      <c r="C7680" s="2">
        <f>YEAR(Data!$D7680)</f>
        <v>2011</v>
      </c>
      <c r="D7680" s="7">
        <v>40908</v>
      </c>
      <c r="E7680" s="7">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c r="W7680" t="str">
        <f>TEXT(Table_1[[#This Row],[Order Date]],"mmmm")</f>
        <v>December</v>
      </c>
    </row>
    <row r="7681" spans="1:23" ht="14.25" customHeight="1">
      <c r="A7681" s="2">
        <v>7680</v>
      </c>
      <c r="B7681" s="2" t="s">
        <v>9599</v>
      </c>
      <c r="C7681" s="2">
        <f>YEAR(Data!$D7681)</f>
        <v>2011</v>
      </c>
      <c r="D7681" s="7">
        <v>40908</v>
      </c>
      <c r="E7681" s="7">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c r="W7681" t="str">
        <f>TEXT(Table_1[[#This Row],[Order Date]],"mmmm")</f>
        <v>December</v>
      </c>
    </row>
    <row r="7682" spans="1:23" ht="14.25" customHeight="1">
      <c r="A7682" s="2">
        <v>7681</v>
      </c>
      <c r="B7682" s="2" t="s">
        <v>9599</v>
      </c>
      <c r="C7682" s="2">
        <f>YEAR(Data!$D7682)</f>
        <v>2011</v>
      </c>
      <c r="D7682" s="7">
        <v>40908</v>
      </c>
      <c r="E7682" s="7">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c r="W7682" t="str">
        <f>TEXT(Table_1[[#This Row],[Order Date]],"mmmm")</f>
        <v>December</v>
      </c>
    </row>
    <row r="7683" spans="1:23" ht="14.25" customHeight="1">
      <c r="A7683" s="2">
        <v>7682</v>
      </c>
      <c r="B7683" s="2" t="s">
        <v>9599</v>
      </c>
      <c r="C7683" s="2">
        <f>YEAR(Data!$D7683)</f>
        <v>2011</v>
      </c>
      <c r="D7683" s="7">
        <v>40908</v>
      </c>
      <c r="E7683" s="7">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c r="W7683" t="str">
        <f>TEXT(Table_1[[#This Row],[Order Date]],"mmmm")</f>
        <v>December</v>
      </c>
    </row>
    <row r="7684" spans="1:23" ht="14.25" customHeight="1">
      <c r="A7684" s="2">
        <v>7683</v>
      </c>
      <c r="B7684" s="2" t="s">
        <v>9600</v>
      </c>
      <c r="C7684" s="2">
        <f>YEAR(Data!$D7684)</f>
        <v>2012</v>
      </c>
      <c r="D7684" s="7">
        <v>41027</v>
      </c>
      <c r="E7684" s="7">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c r="W7684" t="str">
        <f>TEXT(Table_1[[#This Row],[Order Date]],"mmmm")</f>
        <v>April</v>
      </c>
    </row>
    <row r="7685" spans="1:23" ht="14.25" customHeight="1">
      <c r="A7685" s="2">
        <v>7684</v>
      </c>
      <c r="B7685" s="2" t="s">
        <v>9600</v>
      </c>
      <c r="C7685" s="2">
        <f>YEAR(Data!$D7685)</f>
        <v>2012</v>
      </c>
      <c r="D7685" s="7">
        <v>41027</v>
      </c>
      <c r="E7685" s="7">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c r="W7685" t="str">
        <f>TEXT(Table_1[[#This Row],[Order Date]],"mmmm")</f>
        <v>April</v>
      </c>
    </row>
    <row r="7686" spans="1:23" ht="14.25" customHeight="1">
      <c r="A7686" s="2">
        <v>7685</v>
      </c>
      <c r="B7686" s="2" t="s">
        <v>9601</v>
      </c>
      <c r="C7686" s="2">
        <f>YEAR(Data!$D7686)</f>
        <v>2012</v>
      </c>
      <c r="D7686" s="7">
        <v>40953</v>
      </c>
      <c r="E7686" s="7">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c r="W7686" t="str">
        <f>TEXT(Table_1[[#This Row],[Order Date]],"mmmm")</f>
        <v>February</v>
      </c>
    </row>
    <row r="7687" spans="1:23" ht="14.25" customHeight="1">
      <c r="A7687" s="2">
        <v>7686</v>
      </c>
      <c r="B7687" s="2" t="s">
        <v>9601</v>
      </c>
      <c r="C7687" s="2">
        <f>YEAR(Data!$D7687)</f>
        <v>2012</v>
      </c>
      <c r="D7687" s="7">
        <v>40953</v>
      </c>
      <c r="E7687" s="7">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c r="W7687" t="str">
        <f>TEXT(Table_1[[#This Row],[Order Date]],"mmmm")</f>
        <v>February</v>
      </c>
    </row>
    <row r="7688" spans="1:23" ht="14.25" customHeight="1">
      <c r="A7688" s="2">
        <v>7687</v>
      </c>
      <c r="B7688" s="2" t="s">
        <v>9602</v>
      </c>
      <c r="C7688" s="2">
        <f>YEAR(Data!$D7688)</f>
        <v>2013</v>
      </c>
      <c r="D7688" s="7">
        <v>41604</v>
      </c>
      <c r="E7688" s="7">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c r="W7688" t="str">
        <f>TEXT(Table_1[[#This Row],[Order Date]],"mmmm")</f>
        <v>November</v>
      </c>
    </row>
    <row r="7689" spans="1:23" ht="14.25" customHeight="1">
      <c r="A7689" s="2">
        <v>7688</v>
      </c>
      <c r="B7689" s="2" t="s">
        <v>9602</v>
      </c>
      <c r="C7689" s="2">
        <f>YEAR(Data!$D7689)</f>
        <v>2013</v>
      </c>
      <c r="D7689" s="7">
        <v>41604</v>
      </c>
      <c r="E7689" s="7">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c r="W7689" t="str">
        <f>TEXT(Table_1[[#This Row],[Order Date]],"mmmm")</f>
        <v>November</v>
      </c>
    </row>
    <row r="7690" spans="1:23" ht="14.25" customHeight="1">
      <c r="A7690" s="2">
        <v>7689</v>
      </c>
      <c r="B7690" s="2" t="s">
        <v>9602</v>
      </c>
      <c r="C7690" s="2">
        <f>YEAR(Data!$D7690)</f>
        <v>2013</v>
      </c>
      <c r="D7690" s="7">
        <v>41604</v>
      </c>
      <c r="E7690" s="7">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c r="W7690" t="str">
        <f>TEXT(Table_1[[#This Row],[Order Date]],"mmmm")</f>
        <v>November</v>
      </c>
    </row>
    <row r="7691" spans="1:23" ht="14.25" customHeight="1">
      <c r="A7691" s="2">
        <v>7690</v>
      </c>
      <c r="B7691" s="2" t="s">
        <v>9605</v>
      </c>
      <c r="C7691" s="2">
        <f>YEAR(Data!$D7691)</f>
        <v>2014</v>
      </c>
      <c r="D7691" s="7">
        <v>41836</v>
      </c>
      <c r="E7691" s="7">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c r="W7691" t="str">
        <f>TEXT(Table_1[[#This Row],[Order Date]],"mmmm")</f>
        <v>July</v>
      </c>
    </row>
    <row r="7692" spans="1:23" ht="14.25" customHeight="1">
      <c r="A7692" s="2">
        <v>7691</v>
      </c>
      <c r="B7692" s="2" t="s">
        <v>9605</v>
      </c>
      <c r="C7692" s="2">
        <f>YEAR(Data!$D7692)</f>
        <v>2014</v>
      </c>
      <c r="D7692" s="7">
        <v>41836</v>
      </c>
      <c r="E7692" s="7">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c r="W7692" t="str">
        <f>TEXT(Table_1[[#This Row],[Order Date]],"mmmm")</f>
        <v>July</v>
      </c>
    </row>
    <row r="7693" spans="1:23" ht="14.25" customHeight="1">
      <c r="A7693" s="2">
        <v>7692</v>
      </c>
      <c r="B7693" s="2" t="s">
        <v>9605</v>
      </c>
      <c r="C7693" s="2">
        <f>YEAR(Data!$D7693)</f>
        <v>2014</v>
      </c>
      <c r="D7693" s="7">
        <v>41836</v>
      </c>
      <c r="E7693" s="7">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c r="W7693" t="str">
        <f>TEXT(Table_1[[#This Row],[Order Date]],"mmmm")</f>
        <v>July</v>
      </c>
    </row>
    <row r="7694" spans="1:23" ht="14.25" customHeight="1">
      <c r="A7694" s="2">
        <v>7693</v>
      </c>
      <c r="B7694" s="2" t="s">
        <v>9606</v>
      </c>
      <c r="C7694" s="2">
        <f>YEAR(Data!$D7694)</f>
        <v>2011</v>
      </c>
      <c r="D7694" s="7">
        <v>40906</v>
      </c>
      <c r="E7694" s="7">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c r="W7694" t="str">
        <f>TEXT(Table_1[[#This Row],[Order Date]],"mmmm")</f>
        <v>December</v>
      </c>
    </row>
    <row r="7695" spans="1:23" ht="14.25" customHeight="1">
      <c r="A7695" s="2">
        <v>7694</v>
      </c>
      <c r="B7695" s="2" t="s">
        <v>9606</v>
      </c>
      <c r="C7695" s="2">
        <f>YEAR(Data!$D7695)</f>
        <v>2011</v>
      </c>
      <c r="D7695" s="7">
        <v>40906</v>
      </c>
      <c r="E7695" s="7">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c r="W7695" t="str">
        <f>TEXT(Table_1[[#This Row],[Order Date]],"mmmm")</f>
        <v>December</v>
      </c>
    </row>
    <row r="7696" spans="1:23" ht="14.25" customHeight="1">
      <c r="A7696" s="2">
        <v>7695</v>
      </c>
      <c r="B7696" s="2" t="s">
        <v>9607</v>
      </c>
      <c r="C7696" s="2">
        <f>YEAR(Data!$D7696)</f>
        <v>2013</v>
      </c>
      <c r="D7696" s="7">
        <v>41356</v>
      </c>
      <c r="E7696" s="7">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c r="W7696" t="str">
        <f>TEXT(Table_1[[#This Row],[Order Date]],"mmmm")</f>
        <v>March</v>
      </c>
    </row>
    <row r="7697" spans="1:23" ht="14.25" customHeight="1">
      <c r="A7697" s="2">
        <v>7696</v>
      </c>
      <c r="B7697" s="2" t="s">
        <v>9608</v>
      </c>
      <c r="C7697" s="2">
        <f>YEAR(Data!$D7697)</f>
        <v>2014</v>
      </c>
      <c r="D7697" s="7">
        <v>41823</v>
      </c>
      <c r="E7697" s="7">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c r="W7697" t="str">
        <f>TEXT(Table_1[[#This Row],[Order Date]],"mmmm")</f>
        <v>July</v>
      </c>
    </row>
    <row r="7698" spans="1:23" ht="14.25" customHeight="1">
      <c r="A7698" s="2">
        <v>7697</v>
      </c>
      <c r="B7698" s="2" t="s">
        <v>9608</v>
      </c>
      <c r="C7698" s="2">
        <f>YEAR(Data!$D7698)</f>
        <v>2014</v>
      </c>
      <c r="D7698" s="7">
        <v>41823</v>
      </c>
      <c r="E7698" s="7">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c r="W7698" t="str">
        <f>TEXT(Table_1[[#This Row],[Order Date]],"mmmm")</f>
        <v>July</v>
      </c>
    </row>
    <row r="7699" spans="1:23" ht="14.25" customHeight="1">
      <c r="A7699" s="2">
        <v>7698</v>
      </c>
      <c r="B7699" s="2" t="s">
        <v>9609</v>
      </c>
      <c r="C7699" s="2">
        <f>YEAR(Data!$D7699)</f>
        <v>2014</v>
      </c>
      <c r="D7699" s="7">
        <v>41988</v>
      </c>
      <c r="E7699" s="7">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c r="W7699" t="str">
        <f>TEXT(Table_1[[#This Row],[Order Date]],"mmmm")</f>
        <v>December</v>
      </c>
    </row>
    <row r="7700" spans="1:23" ht="14.25" customHeight="1">
      <c r="A7700" s="2">
        <v>7699</v>
      </c>
      <c r="B7700" s="2" t="s">
        <v>9609</v>
      </c>
      <c r="C7700" s="2">
        <f>YEAR(Data!$D7700)</f>
        <v>2014</v>
      </c>
      <c r="D7700" s="7">
        <v>41988</v>
      </c>
      <c r="E7700" s="7">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c r="W7700" t="str">
        <f>TEXT(Table_1[[#This Row],[Order Date]],"mmmm")</f>
        <v>December</v>
      </c>
    </row>
    <row r="7701" spans="1:23" ht="14.25" customHeight="1">
      <c r="A7701" s="2">
        <v>7700</v>
      </c>
      <c r="B7701" s="2" t="s">
        <v>9609</v>
      </c>
      <c r="C7701" s="2">
        <f>YEAR(Data!$D7701)</f>
        <v>2014</v>
      </c>
      <c r="D7701" s="7">
        <v>41988</v>
      </c>
      <c r="E7701" s="7">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c r="W7701" t="str">
        <f>TEXT(Table_1[[#This Row],[Order Date]],"mmmm")</f>
        <v>December</v>
      </c>
    </row>
    <row r="7702" spans="1:23" ht="14.25" customHeight="1">
      <c r="A7702" s="2">
        <v>7701</v>
      </c>
      <c r="B7702" s="2" t="s">
        <v>9609</v>
      </c>
      <c r="C7702" s="2">
        <f>YEAR(Data!$D7702)</f>
        <v>2014</v>
      </c>
      <c r="D7702" s="7">
        <v>41988</v>
      </c>
      <c r="E7702" s="7">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c r="W7702" t="str">
        <f>TEXT(Table_1[[#This Row],[Order Date]],"mmmm")</f>
        <v>December</v>
      </c>
    </row>
    <row r="7703" spans="1:23" ht="14.25" customHeight="1">
      <c r="A7703" s="2">
        <v>7702</v>
      </c>
      <c r="B7703" s="2" t="s">
        <v>9609</v>
      </c>
      <c r="C7703" s="2">
        <f>YEAR(Data!$D7703)</f>
        <v>2014</v>
      </c>
      <c r="D7703" s="7">
        <v>41988</v>
      </c>
      <c r="E7703" s="7">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c r="W7703" t="str">
        <f>TEXT(Table_1[[#This Row],[Order Date]],"mmmm")</f>
        <v>December</v>
      </c>
    </row>
    <row r="7704" spans="1:23" ht="14.25" customHeight="1">
      <c r="A7704" s="2">
        <v>7703</v>
      </c>
      <c r="B7704" s="2" t="s">
        <v>9610</v>
      </c>
      <c r="C7704" s="2">
        <f>YEAR(Data!$D7704)</f>
        <v>2013</v>
      </c>
      <c r="D7704" s="7">
        <v>41513</v>
      </c>
      <c r="E7704" s="7">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c r="W7704" t="str">
        <f>TEXT(Table_1[[#This Row],[Order Date]],"mmmm")</f>
        <v>August</v>
      </c>
    </row>
    <row r="7705" spans="1:23" ht="14.25" customHeight="1">
      <c r="A7705" s="2">
        <v>7704</v>
      </c>
      <c r="B7705" s="2" t="s">
        <v>9610</v>
      </c>
      <c r="C7705" s="2">
        <f>YEAR(Data!$D7705)</f>
        <v>2013</v>
      </c>
      <c r="D7705" s="7">
        <v>41513</v>
      </c>
      <c r="E7705" s="7">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c r="W7705" t="str">
        <f>TEXT(Table_1[[#This Row],[Order Date]],"mmmm")</f>
        <v>August</v>
      </c>
    </row>
    <row r="7706" spans="1:23" ht="14.25" customHeight="1">
      <c r="A7706" s="2">
        <v>7705</v>
      </c>
      <c r="B7706" s="2" t="s">
        <v>9610</v>
      </c>
      <c r="C7706" s="2">
        <f>YEAR(Data!$D7706)</f>
        <v>2013</v>
      </c>
      <c r="D7706" s="7">
        <v>41513</v>
      </c>
      <c r="E7706" s="7">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c r="W7706" t="str">
        <f>TEXT(Table_1[[#This Row],[Order Date]],"mmmm")</f>
        <v>August</v>
      </c>
    </row>
    <row r="7707" spans="1:23" ht="14.25" customHeight="1">
      <c r="A7707" s="2">
        <v>7706</v>
      </c>
      <c r="B7707" s="2" t="s">
        <v>9610</v>
      </c>
      <c r="C7707" s="2">
        <f>YEAR(Data!$D7707)</f>
        <v>2013</v>
      </c>
      <c r="D7707" s="7">
        <v>41513</v>
      </c>
      <c r="E7707" s="7">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c r="W7707" t="str">
        <f>TEXT(Table_1[[#This Row],[Order Date]],"mmmm")</f>
        <v>August</v>
      </c>
    </row>
    <row r="7708" spans="1:23" ht="14.25" customHeight="1">
      <c r="A7708" s="2">
        <v>7707</v>
      </c>
      <c r="B7708" s="2" t="s">
        <v>9610</v>
      </c>
      <c r="C7708" s="2">
        <f>YEAR(Data!$D7708)</f>
        <v>2013</v>
      </c>
      <c r="D7708" s="7">
        <v>41513</v>
      </c>
      <c r="E7708" s="7">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c r="W7708" t="str">
        <f>TEXT(Table_1[[#This Row],[Order Date]],"mmmm")</f>
        <v>August</v>
      </c>
    </row>
    <row r="7709" spans="1:23" ht="14.25" customHeight="1">
      <c r="A7709" s="2">
        <v>7708</v>
      </c>
      <c r="B7709" s="2" t="s">
        <v>9611</v>
      </c>
      <c r="C7709" s="2">
        <f>YEAR(Data!$D7709)</f>
        <v>2014</v>
      </c>
      <c r="D7709" s="7">
        <v>41928</v>
      </c>
      <c r="E7709" s="7">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c r="W7709" t="str">
        <f>TEXT(Table_1[[#This Row],[Order Date]],"mmmm")</f>
        <v>October</v>
      </c>
    </row>
    <row r="7710" spans="1:23" ht="14.25" customHeight="1">
      <c r="A7710" s="2">
        <v>7709</v>
      </c>
      <c r="B7710" s="2" t="s">
        <v>9612</v>
      </c>
      <c r="C7710" s="2">
        <f>YEAR(Data!$D7710)</f>
        <v>2011</v>
      </c>
      <c r="D7710" s="7">
        <v>40841</v>
      </c>
      <c r="E7710" s="7">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c r="W7710" t="str">
        <f>TEXT(Table_1[[#This Row],[Order Date]],"mmmm")</f>
        <v>October</v>
      </c>
    </row>
    <row r="7711" spans="1:23" ht="14.25" customHeight="1">
      <c r="A7711" s="2">
        <v>7710</v>
      </c>
      <c r="B7711" s="2" t="s">
        <v>9612</v>
      </c>
      <c r="C7711" s="2">
        <f>YEAR(Data!$D7711)</f>
        <v>2011</v>
      </c>
      <c r="D7711" s="7">
        <v>40841</v>
      </c>
      <c r="E7711" s="7">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c r="W7711" t="str">
        <f>TEXT(Table_1[[#This Row],[Order Date]],"mmmm")</f>
        <v>October</v>
      </c>
    </row>
    <row r="7712" spans="1:23" ht="14.25" customHeight="1">
      <c r="A7712" s="2">
        <v>7711</v>
      </c>
      <c r="B7712" s="2" t="s">
        <v>9613</v>
      </c>
      <c r="C7712" s="2">
        <f>YEAR(Data!$D7712)</f>
        <v>2012</v>
      </c>
      <c r="D7712" s="7">
        <v>41001</v>
      </c>
      <c r="E7712" s="7">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c r="W7712" t="str">
        <f>TEXT(Table_1[[#This Row],[Order Date]],"mmmm")</f>
        <v>April</v>
      </c>
    </row>
    <row r="7713" spans="1:23" ht="14.25" customHeight="1">
      <c r="A7713" s="2">
        <v>7712</v>
      </c>
      <c r="B7713" s="2" t="s">
        <v>9614</v>
      </c>
      <c r="C7713" s="2">
        <f>YEAR(Data!$D7713)</f>
        <v>2014</v>
      </c>
      <c r="D7713" s="7">
        <v>41941</v>
      </c>
      <c r="E7713" s="7">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c r="W7713" t="str">
        <f>TEXT(Table_1[[#This Row],[Order Date]],"mmmm")</f>
        <v>October</v>
      </c>
    </row>
    <row r="7714" spans="1:23" ht="14.25" customHeight="1">
      <c r="A7714" s="2">
        <v>7713</v>
      </c>
      <c r="B7714" s="2" t="s">
        <v>9614</v>
      </c>
      <c r="C7714" s="2">
        <f>YEAR(Data!$D7714)</f>
        <v>2014</v>
      </c>
      <c r="D7714" s="7">
        <v>41941</v>
      </c>
      <c r="E7714" s="7">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c r="W7714" t="str">
        <f>TEXT(Table_1[[#This Row],[Order Date]],"mmmm")</f>
        <v>October</v>
      </c>
    </row>
    <row r="7715" spans="1:23" ht="14.25" customHeight="1">
      <c r="A7715" s="2">
        <v>7714</v>
      </c>
      <c r="B7715" s="2" t="s">
        <v>9614</v>
      </c>
      <c r="C7715" s="2">
        <f>YEAR(Data!$D7715)</f>
        <v>2014</v>
      </c>
      <c r="D7715" s="7">
        <v>41941</v>
      </c>
      <c r="E7715" s="7">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c r="W7715" t="str">
        <f>TEXT(Table_1[[#This Row],[Order Date]],"mmmm")</f>
        <v>October</v>
      </c>
    </row>
    <row r="7716" spans="1:23" ht="14.25" customHeight="1">
      <c r="A7716" s="2">
        <v>7715</v>
      </c>
      <c r="B7716" s="2" t="s">
        <v>9615</v>
      </c>
      <c r="C7716" s="2">
        <f>YEAR(Data!$D7716)</f>
        <v>2011</v>
      </c>
      <c r="D7716" s="7">
        <v>40882</v>
      </c>
      <c r="E7716" s="7">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c r="W7716" t="str">
        <f>TEXT(Table_1[[#This Row],[Order Date]],"mmmm")</f>
        <v>December</v>
      </c>
    </row>
    <row r="7717" spans="1:23" ht="14.25" customHeight="1">
      <c r="A7717" s="2">
        <v>7716</v>
      </c>
      <c r="B7717" s="2" t="s">
        <v>9616</v>
      </c>
      <c r="C7717" s="2">
        <f>YEAR(Data!$D7717)</f>
        <v>2014</v>
      </c>
      <c r="D7717" s="7">
        <v>41947</v>
      </c>
      <c r="E7717" s="7">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c r="W7717" t="str">
        <f>TEXT(Table_1[[#This Row],[Order Date]],"mmmm")</f>
        <v>November</v>
      </c>
    </row>
    <row r="7718" spans="1:23" ht="14.25" customHeight="1">
      <c r="A7718" s="2">
        <v>7717</v>
      </c>
      <c r="B7718" s="2" t="s">
        <v>9617</v>
      </c>
      <c r="C7718" s="2">
        <f>YEAR(Data!$D7718)</f>
        <v>2012</v>
      </c>
      <c r="D7718" s="7">
        <v>40914</v>
      </c>
      <c r="E7718" s="7">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c r="W7718" t="str">
        <f>TEXT(Table_1[[#This Row],[Order Date]],"mmmm")</f>
        <v>January</v>
      </c>
    </row>
    <row r="7719" spans="1:23" ht="14.25" customHeight="1">
      <c r="A7719" s="2">
        <v>7718</v>
      </c>
      <c r="B7719" s="2" t="s">
        <v>9617</v>
      </c>
      <c r="C7719" s="2">
        <f>YEAR(Data!$D7719)</f>
        <v>2012</v>
      </c>
      <c r="D7719" s="7">
        <v>40914</v>
      </c>
      <c r="E7719" s="7">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c r="W7719" t="str">
        <f>TEXT(Table_1[[#This Row],[Order Date]],"mmmm")</f>
        <v>January</v>
      </c>
    </row>
    <row r="7720" spans="1:23" ht="14.25" customHeight="1">
      <c r="A7720" s="2">
        <v>7719</v>
      </c>
      <c r="B7720" s="2" t="s">
        <v>9618</v>
      </c>
      <c r="C7720" s="2">
        <f>YEAR(Data!$D7720)</f>
        <v>2014</v>
      </c>
      <c r="D7720" s="7">
        <v>41892</v>
      </c>
      <c r="E7720" s="7">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c r="W7720" t="str">
        <f>TEXT(Table_1[[#This Row],[Order Date]],"mmmm")</f>
        <v>September</v>
      </c>
    </row>
    <row r="7721" spans="1:23" ht="14.25" customHeight="1">
      <c r="A7721" s="2">
        <v>7720</v>
      </c>
      <c r="B7721" s="2" t="s">
        <v>9619</v>
      </c>
      <c r="C7721" s="2">
        <f>YEAR(Data!$D7721)</f>
        <v>2012</v>
      </c>
      <c r="D7721" s="7">
        <v>40913</v>
      </c>
      <c r="E7721" s="7">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c r="W7721" t="str">
        <f>TEXT(Table_1[[#This Row],[Order Date]],"mmmm")</f>
        <v>January</v>
      </c>
    </row>
    <row r="7722" spans="1:23" ht="14.25" customHeight="1">
      <c r="A7722" s="2">
        <v>7721</v>
      </c>
      <c r="B7722" s="2" t="s">
        <v>9619</v>
      </c>
      <c r="C7722" s="2">
        <f>YEAR(Data!$D7722)</f>
        <v>2012</v>
      </c>
      <c r="D7722" s="7">
        <v>40913</v>
      </c>
      <c r="E7722" s="7">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c r="W7722" t="str">
        <f>TEXT(Table_1[[#This Row],[Order Date]],"mmmm")</f>
        <v>January</v>
      </c>
    </row>
    <row r="7723" spans="1:23" ht="14.25" customHeight="1">
      <c r="A7723" s="2">
        <v>7722</v>
      </c>
      <c r="B7723" s="2" t="s">
        <v>9619</v>
      </c>
      <c r="C7723" s="2">
        <f>YEAR(Data!$D7723)</f>
        <v>2012</v>
      </c>
      <c r="D7723" s="7">
        <v>40913</v>
      </c>
      <c r="E7723" s="7">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c r="W7723" t="str">
        <f>TEXT(Table_1[[#This Row],[Order Date]],"mmmm")</f>
        <v>January</v>
      </c>
    </row>
    <row r="7724" spans="1:23" ht="14.25" customHeight="1">
      <c r="A7724" s="2">
        <v>7723</v>
      </c>
      <c r="B7724" s="2" t="s">
        <v>9620</v>
      </c>
      <c r="C7724" s="2">
        <f>YEAR(Data!$D7724)</f>
        <v>2014</v>
      </c>
      <c r="D7724" s="7">
        <v>41746</v>
      </c>
      <c r="E7724" s="7">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c r="W7724" t="str">
        <f>TEXT(Table_1[[#This Row],[Order Date]],"mmmm")</f>
        <v>April</v>
      </c>
    </row>
    <row r="7725" spans="1:23" ht="14.25" customHeight="1">
      <c r="A7725" s="2">
        <v>7724</v>
      </c>
      <c r="B7725" s="2" t="s">
        <v>9623</v>
      </c>
      <c r="C7725" s="2">
        <f>YEAR(Data!$D7725)</f>
        <v>2012</v>
      </c>
      <c r="D7725" s="7">
        <v>41162</v>
      </c>
      <c r="E7725" s="7">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c r="W7725" t="str">
        <f>TEXT(Table_1[[#This Row],[Order Date]],"mmmm")</f>
        <v>September</v>
      </c>
    </row>
    <row r="7726" spans="1:23" ht="14.25" customHeight="1">
      <c r="A7726" s="2">
        <v>7725</v>
      </c>
      <c r="B7726" s="2" t="s">
        <v>9624</v>
      </c>
      <c r="C7726" s="2">
        <f>YEAR(Data!$D7726)</f>
        <v>2013</v>
      </c>
      <c r="D7726" s="7">
        <v>41543</v>
      </c>
      <c r="E7726" s="7">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c r="W7726" t="str">
        <f>TEXT(Table_1[[#This Row],[Order Date]],"mmmm")</f>
        <v>September</v>
      </c>
    </row>
    <row r="7727" spans="1:23" ht="14.25" customHeight="1">
      <c r="A7727" s="2">
        <v>7726</v>
      </c>
      <c r="B7727" s="2" t="s">
        <v>9624</v>
      </c>
      <c r="C7727" s="2">
        <f>YEAR(Data!$D7727)</f>
        <v>2013</v>
      </c>
      <c r="D7727" s="7">
        <v>41543</v>
      </c>
      <c r="E7727" s="7">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c r="W7727" t="str">
        <f>TEXT(Table_1[[#This Row],[Order Date]],"mmmm")</f>
        <v>September</v>
      </c>
    </row>
    <row r="7728" spans="1:23" ht="14.25" customHeight="1">
      <c r="A7728" s="2">
        <v>7727</v>
      </c>
      <c r="B7728" s="2" t="s">
        <v>9624</v>
      </c>
      <c r="C7728" s="2">
        <f>YEAR(Data!$D7728)</f>
        <v>2013</v>
      </c>
      <c r="D7728" s="7">
        <v>41543</v>
      </c>
      <c r="E7728" s="7">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c r="W7728" t="str">
        <f>TEXT(Table_1[[#This Row],[Order Date]],"mmmm")</f>
        <v>September</v>
      </c>
    </row>
    <row r="7729" spans="1:23" ht="14.25" customHeight="1">
      <c r="A7729" s="2">
        <v>7728</v>
      </c>
      <c r="B7729" s="2" t="s">
        <v>9625</v>
      </c>
      <c r="C7729" s="2">
        <f>YEAR(Data!$D7729)</f>
        <v>2012</v>
      </c>
      <c r="D7729" s="7">
        <v>40984</v>
      </c>
      <c r="E7729" s="7">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c r="W7729" t="str">
        <f>TEXT(Table_1[[#This Row],[Order Date]],"mmmm")</f>
        <v>March</v>
      </c>
    </row>
    <row r="7730" spans="1:23" ht="14.25" customHeight="1">
      <c r="A7730" s="2">
        <v>7729</v>
      </c>
      <c r="B7730" s="2" t="s">
        <v>9626</v>
      </c>
      <c r="C7730" s="2">
        <f>YEAR(Data!$D7730)</f>
        <v>2013</v>
      </c>
      <c r="D7730" s="7">
        <v>41605</v>
      </c>
      <c r="E7730" s="7">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c r="W7730" t="str">
        <f>TEXT(Table_1[[#This Row],[Order Date]],"mmmm")</f>
        <v>November</v>
      </c>
    </row>
    <row r="7731" spans="1:23" ht="14.25" customHeight="1">
      <c r="A7731" s="2">
        <v>7730</v>
      </c>
      <c r="B7731" s="2" t="s">
        <v>9627</v>
      </c>
      <c r="C7731" s="2">
        <f>YEAR(Data!$D7731)</f>
        <v>2013</v>
      </c>
      <c r="D7731" s="7">
        <v>41544</v>
      </c>
      <c r="E7731" s="7">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c r="W7731" t="str">
        <f>TEXT(Table_1[[#This Row],[Order Date]],"mmmm")</f>
        <v>September</v>
      </c>
    </row>
    <row r="7732" spans="1:23" ht="14.25" customHeight="1">
      <c r="A7732" s="2">
        <v>7731</v>
      </c>
      <c r="B7732" s="2" t="s">
        <v>9628</v>
      </c>
      <c r="C7732" s="2">
        <f>YEAR(Data!$D7732)</f>
        <v>2014</v>
      </c>
      <c r="D7732" s="7">
        <v>41804</v>
      </c>
      <c r="E7732" s="7">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c r="W7732" t="str">
        <f>TEXT(Table_1[[#This Row],[Order Date]],"mmmm")</f>
        <v>June</v>
      </c>
    </row>
    <row r="7733" spans="1:23" ht="14.25" customHeight="1">
      <c r="A7733" s="2">
        <v>7732</v>
      </c>
      <c r="B7733" s="2" t="s">
        <v>9629</v>
      </c>
      <c r="C7733" s="2">
        <f>YEAR(Data!$D7733)</f>
        <v>2014</v>
      </c>
      <c r="D7733" s="7">
        <v>41901</v>
      </c>
      <c r="E7733" s="7">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c r="W7733" t="str">
        <f>TEXT(Table_1[[#This Row],[Order Date]],"mmmm")</f>
        <v>September</v>
      </c>
    </row>
    <row r="7734" spans="1:23" ht="14.25" customHeight="1">
      <c r="A7734" s="2">
        <v>7733</v>
      </c>
      <c r="B7734" s="2" t="s">
        <v>9630</v>
      </c>
      <c r="C7734" s="2">
        <f>YEAR(Data!$D7734)</f>
        <v>2014</v>
      </c>
      <c r="D7734" s="7">
        <v>41793</v>
      </c>
      <c r="E7734" s="7">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c r="W7734" t="str">
        <f>TEXT(Table_1[[#This Row],[Order Date]],"mmmm")</f>
        <v>June</v>
      </c>
    </row>
    <row r="7735" spans="1:23" ht="14.25" customHeight="1">
      <c r="A7735" s="2">
        <v>7734</v>
      </c>
      <c r="B7735" s="2" t="s">
        <v>9631</v>
      </c>
      <c r="C7735" s="2">
        <f>YEAR(Data!$D7735)</f>
        <v>2013</v>
      </c>
      <c r="D7735" s="7">
        <v>41410</v>
      </c>
      <c r="E7735" s="7">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c r="W7735" t="str">
        <f>TEXT(Table_1[[#This Row],[Order Date]],"mmmm")</f>
        <v>May</v>
      </c>
    </row>
    <row r="7736" spans="1:23" ht="14.25" customHeight="1">
      <c r="A7736" s="2">
        <v>7735</v>
      </c>
      <c r="B7736" s="2" t="s">
        <v>9632</v>
      </c>
      <c r="C7736" s="2">
        <f>YEAR(Data!$D7736)</f>
        <v>2014</v>
      </c>
      <c r="D7736" s="7">
        <v>41898</v>
      </c>
      <c r="E7736" s="7">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c r="W7736" t="str">
        <f>TEXT(Table_1[[#This Row],[Order Date]],"mmmm")</f>
        <v>September</v>
      </c>
    </row>
    <row r="7737" spans="1:23" ht="14.25" customHeight="1">
      <c r="A7737" s="2">
        <v>7736</v>
      </c>
      <c r="B7737" s="2" t="s">
        <v>9633</v>
      </c>
      <c r="C7737" s="2">
        <f>YEAR(Data!$D7737)</f>
        <v>2013</v>
      </c>
      <c r="D7737" s="7">
        <v>41509</v>
      </c>
      <c r="E7737" s="7">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c r="W7737" t="str">
        <f>TEXT(Table_1[[#This Row],[Order Date]],"mmmm")</f>
        <v>August</v>
      </c>
    </row>
    <row r="7738" spans="1:23" ht="14.25" customHeight="1">
      <c r="A7738" s="2">
        <v>7737</v>
      </c>
      <c r="B7738" s="2" t="s">
        <v>9634</v>
      </c>
      <c r="C7738" s="2">
        <f>YEAR(Data!$D7738)</f>
        <v>2011</v>
      </c>
      <c r="D7738" s="7">
        <v>40693</v>
      </c>
      <c r="E7738" s="7">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c r="W7738" t="str">
        <f>TEXT(Table_1[[#This Row],[Order Date]],"mmmm")</f>
        <v>May</v>
      </c>
    </row>
    <row r="7739" spans="1:23" ht="14.25" customHeight="1">
      <c r="A7739" s="2">
        <v>7738</v>
      </c>
      <c r="B7739" s="2" t="s">
        <v>9635</v>
      </c>
      <c r="C7739" s="2">
        <f>YEAR(Data!$D7739)</f>
        <v>2014</v>
      </c>
      <c r="D7739" s="7">
        <v>41992</v>
      </c>
      <c r="E7739" s="7">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c r="W7739" t="str">
        <f>TEXT(Table_1[[#This Row],[Order Date]],"mmmm")</f>
        <v>December</v>
      </c>
    </row>
    <row r="7740" spans="1:23" ht="14.25" customHeight="1">
      <c r="A7740" s="2">
        <v>7739</v>
      </c>
      <c r="B7740" s="2" t="s">
        <v>9636</v>
      </c>
      <c r="C7740" s="2">
        <f>YEAR(Data!$D7740)</f>
        <v>2014</v>
      </c>
      <c r="D7740" s="7">
        <v>41851</v>
      </c>
      <c r="E7740" s="7">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c r="W7740" t="str">
        <f>TEXT(Table_1[[#This Row],[Order Date]],"mmmm")</f>
        <v>July</v>
      </c>
    </row>
    <row r="7741" spans="1:23" ht="14.25" customHeight="1">
      <c r="A7741" s="2">
        <v>7740</v>
      </c>
      <c r="B7741" s="2" t="s">
        <v>9637</v>
      </c>
      <c r="C7741" s="2">
        <f>YEAR(Data!$D7741)</f>
        <v>2011</v>
      </c>
      <c r="D7741" s="7">
        <v>40868</v>
      </c>
      <c r="E7741" s="7">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c r="W7741" t="str">
        <f>TEXT(Table_1[[#This Row],[Order Date]],"mmmm")</f>
        <v>November</v>
      </c>
    </row>
    <row r="7742" spans="1:23" ht="14.25" customHeight="1">
      <c r="A7742" s="2">
        <v>7741</v>
      </c>
      <c r="B7742" s="2" t="s">
        <v>9637</v>
      </c>
      <c r="C7742" s="2">
        <f>YEAR(Data!$D7742)</f>
        <v>2011</v>
      </c>
      <c r="D7742" s="7">
        <v>40868</v>
      </c>
      <c r="E7742" s="7">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c r="W7742" t="str">
        <f>TEXT(Table_1[[#This Row],[Order Date]],"mmmm")</f>
        <v>November</v>
      </c>
    </row>
    <row r="7743" spans="1:23" ht="14.25" customHeight="1">
      <c r="A7743" s="2">
        <v>7742</v>
      </c>
      <c r="B7743" s="2" t="s">
        <v>9638</v>
      </c>
      <c r="C7743" s="2">
        <f>YEAR(Data!$D7743)</f>
        <v>2012</v>
      </c>
      <c r="D7743" s="7">
        <v>41176</v>
      </c>
      <c r="E7743" s="7">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c r="W7743" t="str">
        <f>TEXT(Table_1[[#This Row],[Order Date]],"mmmm")</f>
        <v>September</v>
      </c>
    </row>
    <row r="7744" spans="1:23" ht="14.25" customHeight="1">
      <c r="A7744" s="2">
        <v>7743</v>
      </c>
      <c r="B7744" s="2" t="s">
        <v>9639</v>
      </c>
      <c r="C7744" s="2">
        <f>YEAR(Data!$D7744)</f>
        <v>2014</v>
      </c>
      <c r="D7744" s="7">
        <v>41872</v>
      </c>
      <c r="E7744" s="7">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c r="W7744" t="str">
        <f>TEXT(Table_1[[#This Row],[Order Date]],"mmmm")</f>
        <v>August</v>
      </c>
    </row>
    <row r="7745" spans="1:23" ht="14.25" customHeight="1">
      <c r="A7745" s="2">
        <v>7744</v>
      </c>
      <c r="B7745" s="2" t="s">
        <v>9640</v>
      </c>
      <c r="C7745" s="2">
        <f>YEAR(Data!$D7745)</f>
        <v>2013</v>
      </c>
      <c r="D7745" s="7">
        <v>41443</v>
      </c>
      <c r="E7745" s="7">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c r="W7745" t="str">
        <f>TEXT(Table_1[[#This Row],[Order Date]],"mmmm")</f>
        <v>June</v>
      </c>
    </row>
    <row r="7746" spans="1:23" ht="14.25" customHeight="1">
      <c r="A7746" s="2">
        <v>7745</v>
      </c>
      <c r="B7746" s="2" t="s">
        <v>9640</v>
      </c>
      <c r="C7746" s="2">
        <f>YEAR(Data!$D7746)</f>
        <v>2013</v>
      </c>
      <c r="D7746" s="7">
        <v>41443</v>
      </c>
      <c r="E7746" s="7">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c r="W7746" t="str">
        <f>TEXT(Table_1[[#This Row],[Order Date]],"mmmm")</f>
        <v>June</v>
      </c>
    </row>
    <row r="7747" spans="1:23" ht="14.25" customHeight="1">
      <c r="A7747" s="2">
        <v>7746</v>
      </c>
      <c r="B7747" s="2" t="s">
        <v>9640</v>
      </c>
      <c r="C7747" s="2">
        <f>YEAR(Data!$D7747)</f>
        <v>2013</v>
      </c>
      <c r="D7747" s="7">
        <v>41443</v>
      </c>
      <c r="E7747" s="7">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c r="W7747" t="str">
        <f>TEXT(Table_1[[#This Row],[Order Date]],"mmmm")</f>
        <v>June</v>
      </c>
    </row>
    <row r="7748" spans="1:23" ht="14.25" customHeight="1">
      <c r="A7748" s="2">
        <v>7747</v>
      </c>
      <c r="B7748" s="2" t="s">
        <v>9641</v>
      </c>
      <c r="C7748" s="2">
        <f>YEAR(Data!$D7748)</f>
        <v>2012</v>
      </c>
      <c r="D7748" s="7">
        <v>41262</v>
      </c>
      <c r="E7748" s="7">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c r="W7748" t="str">
        <f>TEXT(Table_1[[#This Row],[Order Date]],"mmmm")</f>
        <v>December</v>
      </c>
    </row>
    <row r="7749" spans="1:23" ht="14.25" customHeight="1">
      <c r="A7749" s="2">
        <v>7748</v>
      </c>
      <c r="B7749" s="2" t="s">
        <v>9642</v>
      </c>
      <c r="C7749" s="2">
        <f>YEAR(Data!$D7749)</f>
        <v>2012</v>
      </c>
      <c r="D7749" s="7">
        <v>41060</v>
      </c>
      <c r="E7749" s="7">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c r="W7749" t="str">
        <f>TEXT(Table_1[[#This Row],[Order Date]],"mmmm")</f>
        <v>May</v>
      </c>
    </row>
    <row r="7750" spans="1:23" ht="14.25" customHeight="1">
      <c r="A7750" s="2">
        <v>7749</v>
      </c>
      <c r="B7750" s="2" t="s">
        <v>9643</v>
      </c>
      <c r="C7750" s="2">
        <f>YEAR(Data!$D7750)</f>
        <v>2012</v>
      </c>
      <c r="D7750" s="7">
        <v>41078</v>
      </c>
      <c r="E7750" s="7">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c r="W7750" t="str">
        <f>TEXT(Table_1[[#This Row],[Order Date]],"mmmm")</f>
        <v>June</v>
      </c>
    </row>
    <row r="7751" spans="1:23" ht="14.25" customHeight="1">
      <c r="A7751" s="2">
        <v>7750</v>
      </c>
      <c r="B7751" s="2" t="s">
        <v>9643</v>
      </c>
      <c r="C7751" s="2">
        <f>YEAR(Data!$D7751)</f>
        <v>2012</v>
      </c>
      <c r="D7751" s="7">
        <v>41078</v>
      </c>
      <c r="E7751" s="7">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c r="W7751" t="str">
        <f>TEXT(Table_1[[#This Row],[Order Date]],"mmmm")</f>
        <v>June</v>
      </c>
    </row>
    <row r="7752" spans="1:23" ht="14.25" customHeight="1">
      <c r="A7752" s="2">
        <v>7751</v>
      </c>
      <c r="B7752" s="2" t="s">
        <v>9643</v>
      </c>
      <c r="C7752" s="2">
        <f>YEAR(Data!$D7752)</f>
        <v>2012</v>
      </c>
      <c r="D7752" s="7">
        <v>41078</v>
      </c>
      <c r="E7752" s="7">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c r="W7752" t="str">
        <f>TEXT(Table_1[[#This Row],[Order Date]],"mmmm")</f>
        <v>June</v>
      </c>
    </row>
    <row r="7753" spans="1:23" ht="14.25" customHeight="1">
      <c r="A7753" s="2">
        <v>7752</v>
      </c>
      <c r="B7753" s="2" t="s">
        <v>9643</v>
      </c>
      <c r="C7753" s="2">
        <f>YEAR(Data!$D7753)</f>
        <v>2012</v>
      </c>
      <c r="D7753" s="7">
        <v>41078</v>
      </c>
      <c r="E7753" s="7">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c r="W7753" t="str">
        <f>TEXT(Table_1[[#This Row],[Order Date]],"mmmm")</f>
        <v>June</v>
      </c>
    </row>
    <row r="7754" spans="1:23" ht="14.25" customHeight="1">
      <c r="A7754" s="2">
        <v>7753</v>
      </c>
      <c r="B7754" s="2" t="s">
        <v>9643</v>
      </c>
      <c r="C7754" s="2">
        <f>YEAR(Data!$D7754)</f>
        <v>2012</v>
      </c>
      <c r="D7754" s="7">
        <v>41078</v>
      </c>
      <c r="E7754" s="7">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c r="W7754" t="str">
        <f>TEXT(Table_1[[#This Row],[Order Date]],"mmmm")</f>
        <v>June</v>
      </c>
    </row>
    <row r="7755" spans="1:23" ht="14.25" customHeight="1">
      <c r="A7755" s="2">
        <v>7754</v>
      </c>
      <c r="B7755" s="2" t="s">
        <v>9644</v>
      </c>
      <c r="C7755" s="2">
        <f>YEAR(Data!$D7755)</f>
        <v>2012</v>
      </c>
      <c r="D7755" s="7">
        <v>41243</v>
      </c>
      <c r="E7755" s="7">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c r="W7755" t="str">
        <f>TEXT(Table_1[[#This Row],[Order Date]],"mmmm")</f>
        <v>November</v>
      </c>
    </row>
    <row r="7756" spans="1:23" ht="14.25" customHeight="1">
      <c r="A7756" s="2">
        <v>7755</v>
      </c>
      <c r="B7756" s="2" t="s">
        <v>9645</v>
      </c>
      <c r="C7756" s="2">
        <f>YEAR(Data!$D7756)</f>
        <v>2012</v>
      </c>
      <c r="D7756" s="7">
        <v>41264</v>
      </c>
      <c r="E7756" s="7">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c r="W7756" t="str">
        <f>TEXT(Table_1[[#This Row],[Order Date]],"mmmm")</f>
        <v>December</v>
      </c>
    </row>
    <row r="7757" spans="1:23" ht="14.25" customHeight="1">
      <c r="A7757" s="2">
        <v>7756</v>
      </c>
      <c r="B7757" s="2" t="s">
        <v>9646</v>
      </c>
      <c r="C7757" s="2">
        <f>YEAR(Data!$D7757)</f>
        <v>2014</v>
      </c>
      <c r="D7757" s="7">
        <v>41961</v>
      </c>
      <c r="E7757" s="7">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c r="W7757" t="str">
        <f>TEXT(Table_1[[#This Row],[Order Date]],"mmmm")</f>
        <v>November</v>
      </c>
    </row>
    <row r="7758" spans="1:23" ht="14.25" customHeight="1">
      <c r="A7758" s="2">
        <v>7757</v>
      </c>
      <c r="B7758" s="2" t="s">
        <v>9646</v>
      </c>
      <c r="C7758" s="2">
        <f>YEAR(Data!$D7758)</f>
        <v>2014</v>
      </c>
      <c r="D7758" s="7">
        <v>41961</v>
      </c>
      <c r="E7758" s="7">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c r="W7758" t="str">
        <f>TEXT(Table_1[[#This Row],[Order Date]],"mmmm")</f>
        <v>November</v>
      </c>
    </row>
    <row r="7759" spans="1:23" ht="14.25" customHeight="1">
      <c r="A7759" s="2">
        <v>7758</v>
      </c>
      <c r="B7759" s="2" t="s">
        <v>9649</v>
      </c>
      <c r="C7759" s="2">
        <f>YEAR(Data!$D7759)</f>
        <v>2014</v>
      </c>
      <c r="D7759" s="7">
        <v>41957</v>
      </c>
      <c r="E7759" s="7">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c r="W7759" t="str">
        <f>TEXT(Table_1[[#This Row],[Order Date]],"mmmm")</f>
        <v>November</v>
      </c>
    </row>
    <row r="7760" spans="1:23" ht="14.25" customHeight="1">
      <c r="A7760" s="2">
        <v>7759</v>
      </c>
      <c r="B7760" s="2" t="s">
        <v>9649</v>
      </c>
      <c r="C7760" s="2">
        <f>YEAR(Data!$D7760)</f>
        <v>2014</v>
      </c>
      <c r="D7760" s="7">
        <v>41957</v>
      </c>
      <c r="E7760" s="7">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c r="W7760" t="str">
        <f>TEXT(Table_1[[#This Row],[Order Date]],"mmmm")</f>
        <v>November</v>
      </c>
    </row>
    <row r="7761" spans="1:23" ht="14.25" customHeight="1">
      <c r="A7761" s="2">
        <v>7760</v>
      </c>
      <c r="B7761" s="2" t="s">
        <v>9650</v>
      </c>
      <c r="C7761" s="2">
        <f>YEAR(Data!$D7761)</f>
        <v>2013</v>
      </c>
      <c r="D7761" s="7">
        <v>41572</v>
      </c>
      <c r="E7761" s="7">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c r="W7761" t="str">
        <f>TEXT(Table_1[[#This Row],[Order Date]],"mmmm")</f>
        <v>October</v>
      </c>
    </row>
    <row r="7762" spans="1:23" ht="14.25" customHeight="1">
      <c r="A7762" s="2">
        <v>7761</v>
      </c>
      <c r="B7762" s="2" t="s">
        <v>9651</v>
      </c>
      <c r="C7762" s="2">
        <f>YEAR(Data!$D7762)</f>
        <v>2011</v>
      </c>
      <c r="D7762" s="7">
        <v>40883</v>
      </c>
      <c r="E7762" s="7">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c r="W7762" t="str">
        <f>TEXT(Table_1[[#This Row],[Order Date]],"mmmm")</f>
        <v>December</v>
      </c>
    </row>
    <row r="7763" spans="1:23" ht="14.25" customHeight="1">
      <c r="A7763" s="2">
        <v>7762</v>
      </c>
      <c r="B7763" s="2" t="s">
        <v>9652</v>
      </c>
      <c r="C7763" s="2">
        <f>YEAR(Data!$D7763)</f>
        <v>2014</v>
      </c>
      <c r="D7763" s="7">
        <v>41977</v>
      </c>
      <c r="E7763" s="7">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c r="W7763" t="str">
        <f>TEXT(Table_1[[#This Row],[Order Date]],"mmmm")</f>
        <v>December</v>
      </c>
    </row>
    <row r="7764" spans="1:23" ht="14.25" customHeight="1">
      <c r="A7764" s="2">
        <v>7763</v>
      </c>
      <c r="B7764" s="2" t="s">
        <v>9653</v>
      </c>
      <c r="C7764" s="2">
        <f>YEAR(Data!$D7764)</f>
        <v>2014</v>
      </c>
      <c r="D7764" s="7">
        <v>41909</v>
      </c>
      <c r="E7764" s="7">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c r="W7764" t="str">
        <f>TEXT(Table_1[[#This Row],[Order Date]],"mmmm")</f>
        <v>September</v>
      </c>
    </row>
    <row r="7765" spans="1:23" ht="14.25" customHeight="1">
      <c r="A7765" s="2">
        <v>7764</v>
      </c>
      <c r="B7765" s="2" t="s">
        <v>9654</v>
      </c>
      <c r="C7765" s="2">
        <f>YEAR(Data!$D7765)</f>
        <v>2012</v>
      </c>
      <c r="D7765" s="7">
        <v>40942</v>
      </c>
      <c r="E7765" s="7">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c r="W7765" t="str">
        <f>TEXT(Table_1[[#This Row],[Order Date]],"mmmm")</f>
        <v>February</v>
      </c>
    </row>
    <row r="7766" spans="1:23" ht="14.25" customHeight="1">
      <c r="A7766" s="2">
        <v>7765</v>
      </c>
      <c r="B7766" s="2" t="s">
        <v>9655</v>
      </c>
      <c r="C7766" s="2">
        <f>YEAR(Data!$D7766)</f>
        <v>2014</v>
      </c>
      <c r="D7766" s="7">
        <v>41864</v>
      </c>
      <c r="E7766" s="7">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c r="W7766" t="str">
        <f>TEXT(Table_1[[#This Row],[Order Date]],"mmmm")</f>
        <v>August</v>
      </c>
    </row>
    <row r="7767" spans="1:23" ht="14.25" customHeight="1">
      <c r="A7767" s="2">
        <v>7766</v>
      </c>
      <c r="B7767" s="2" t="s">
        <v>9655</v>
      </c>
      <c r="C7767" s="2">
        <f>YEAR(Data!$D7767)</f>
        <v>2014</v>
      </c>
      <c r="D7767" s="7">
        <v>41864</v>
      </c>
      <c r="E7767" s="7">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c r="W7767" t="str">
        <f>TEXT(Table_1[[#This Row],[Order Date]],"mmmm")</f>
        <v>August</v>
      </c>
    </row>
    <row r="7768" spans="1:23" ht="14.25" customHeight="1">
      <c r="A7768" s="2">
        <v>7767</v>
      </c>
      <c r="B7768" s="2" t="s">
        <v>9655</v>
      </c>
      <c r="C7768" s="2">
        <f>YEAR(Data!$D7768)</f>
        <v>2014</v>
      </c>
      <c r="D7768" s="7">
        <v>41864</v>
      </c>
      <c r="E7768" s="7">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c r="W7768" t="str">
        <f>TEXT(Table_1[[#This Row],[Order Date]],"mmmm")</f>
        <v>August</v>
      </c>
    </row>
    <row r="7769" spans="1:23" ht="14.25" customHeight="1">
      <c r="A7769" s="2">
        <v>7768</v>
      </c>
      <c r="B7769" s="2" t="s">
        <v>9656</v>
      </c>
      <c r="C7769" s="2">
        <f>YEAR(Data!$D7769)</f>
        <v>2012</v>
      </c>
      <c r="D7769" s="7">
        <v>41145</v>
      </c>
      <c r="E7769" s="7">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c r="W7769" t="str">
        <f>TEXT(Table_1[[#This Row],[Order Date]],"mmmm")</f>
        <v>August</v>
      </c>
    </row>
    <row r="7770" spans="1:23" ht="14.25" customHeight="1">
      <c r="A7770" s="2">
        <v>7769</v>
      </c>
      <c r="B7770" s="2" t="s">
        <v>9657</v>
      </c>
      <c r="C7770" s="2">
        <f>YEAR(Data!$D7770)</f>
        <v>2014</v>
      </c>
      <c r="D7770" s="7">
        <v>41956</v>
      </c>
      <c r="E7770" s="7">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c r="W7770" t="str">
        <f>TEXT(Table_1[[#This Row],[Order Date]],"mmmm")</f>
        <v>November</v>
      </c>
    </row>
    <row r="7771" spans="1:23" ht="14.25" customHeight="1">
      <c r="A7771" s="2">
        <v>7770</v>
      </c>
      <c r="B7771" s="2" t="s">
        <v>9658</v>
      </c>
      <c r="C7771" s="2">
        <f>YEAR(Data!$D7771)</f>
        <v>2013</v>
      </c>
      <c r="D7771" s="7">
        <v>41488</v>
      </c>
      <c r="E7771" s="7">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c r="W7771" t="str">
        <f>TEXT(Table_1[[#This Row],[Order Date]],"mmmm")</f>
        <v>August</v>
      </c>
    </row>
    <row r="7772" spans="1:23" ht="14.25" customHeight="1">
      <c r="A7772" s="2">
        <v>7771</v>
      </c>
      <c r="B7772" s="2" t="s">
        <v>9658</v>
      </c>
      <c r="C7772" s="2">
        <f>YEAR(Data!$D7772)</f>
        <v>2013</v>
      </c>
      <c r="D7772" s="7">
        <v>41488</v>
      </c>
      <c r="E7772" s="7">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c r="W7772" t="str">
        <f>TEXT(Table_1[[#This Row],[Order Date]],"mmmm")</f>
        <v>August</v>
      </c>
    </row>
    <row r="7773" spans="1:23" ht="14.25" customHeight="1">
      <c r="A7773" s="2">
        <v>7772</v>
      </c>
      <c r="B7773" s="2" t="s">
        <v>9659</v>
      </c>
      <c r="C7773" s="2">
        <f>YEAR(Data!$D7773)</f>
        <v>2013</v>
      </c>
      <c r="D7773" s="7">
        <v>41604</v>
      </c>
      <c r="E7773" s="7">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c r="W7773" t="str">
        <f>TEXT(Table_1[[#This Row],[Order Date]],"mmmm")</f>
        <v>November</v>
      </c>
    </row>
    <row r="7774" spans="1:23" ht="14.25" customHeight="1">
      <c r="A7774" s="2">
        <v>7773</v>
      </c>
      <c r="B7774" s="2" t="s">
        <v>9659</v>
      </c>
      <c r="C7774" s="2">
        <f>YEAR(Data!$D7774)</f>
        <v>2013</v>
      </c>
      <c r="D7774" s="7">
        <v>41604</v>
      </c>
      <c r="E7774" s="7">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c r="W7774" t="str">
        <f>TEXT(Table_1[[#This Row],[Order Date]],"mmmm")</f>
        <v>November</v>
      </c>
    </row>
    <row r="7775" spans="1:23" ht="14.25" customHeight="1">
      <c r="A7775" s="2">
        <v>7774</v>
      </c>
      <c r="B7775" s="2" t="s">
        <v>9659</v>
      </c>
      <c r="C7775" s="2">
        <f>YEAR(Data!$D7775)</f>
        <v>2013</v>
      </c>
      <c r="D7775" s="7">
        <v>41604</v>
      </c>
      <c r="E7775" s="7">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c r="W7775" t="str">
        <f>TEXT(Table_1[[#This Row],[Order Date]],"mmmm")</f>
        <v>November</v>
      </c>
    </row>
    <row r="7776" spans="1:23" ht="14.25" customHeight="1">
      <c r="A7776" s="2">
        <v>7775</v>
      </c>
      <c r="B7776" s="2" t="s">
        <v>9662</v>
      </c>
      <c r="C7776" s="2">
        <f>YEAR(Data!$D7776)</f>
        <v>2013</v>
      </c>
      <c r="D7776" s="7">
        <v>41378</v>
      </c>
      <c r="E7776" s="7">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c r="W7776" t="str">
        <f>TEXT(Table_1[[#This Row],[Order Date]],"mmmm")</f>
        <v>April</v>
      </c>
    </row>
    <row r="7777" spans="1:23" ht="14.25" customHeight="1">
      <c r="A7777" s="2">
        <v>7776</v>
      </c>
      <c r="B7777" s="2" t="s">
        <v>9663</v>
      </c>
      <c r="C7777" s="2">
        <f>YEAR(Data!$D7777)</f>
        <v>2011</v>
      </c>
      <c r="D7777" s="7">
        <v>40904</v>
      </c>
      <c r="E7777" s="7">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c r="W7777" t="str">
        <f>TEXT(Table_1[[#This Row],[Order Date]],"mmmm")</f>
        <v>December</v>
      </c>
    </row>
    <row r="7778" spans="1:23" ht="14.25" customHeight="1">
      <c r="A7778" s="2">
        <v>7777</v>
      </c>
      <c r="B7778" s="2" t="s">
        <v>9663</v>
      </c>
      <c r="C7778" s="2">
        <f>YEAR(Data!$D7778)</f>
        <v>2011</v>
      </c>
      <c r="D7778" s="7">
        <v>40904</v>
      </c>
      <c r="E7778" s="7">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c r="W7778" t="str">
        <f>TEXT(Table_1[[#This Row],[Order Date]],"mmmm")</f>
        <v>December</v>
      </c>
    </row>
    <row r="7779" spans="1:23" ht="14.25" customHeight="1">
      <c r="A7779" s="2">
        <v>7778</v>
      </c>
      <c r="B7779" s="2" t="s">
        <v>9663</v>
      </c>
      <c r="C7779" s="2">
        <f>YEAR(Data!$D7779)</f>
        <v>2011</v>
      </c>
      <c r="D7779" s="7">
        <v>40904</v>
      </c>
      <c r="E7779" s="7">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c r="W7779" t="str">
        <f>TEXT(Table_1[[#This Row],[Order Date]],"mmmm")</f>
        <v>December</v>
      </c>
    </row>
    <row r="7780" spans="1:23" ht="14.25" customHeight="1">
      <c r="A7780" s="2">
        <v>7779</v>
      </c>
      <c r="B7780" s="2" t="s">
        <v>9663</v>
      </c>
      <c r="C7780" s="2">
        <f>YEAR(Data!$D7780)</f>
        <v>2011</v>
      </c>
      <c r="D7780" s="7">
        <v>40904</v>
      </c>
      <c r="E7780" s="7">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c r="W7780" t="str">
        <f>TEXT(Table_1[[#This Row],[Order Date]],"mmmm")</f>
        <v>December</v>
      </c>
    </row>
    <row r="7781" spans="1:23" ht="14.25" customHeight="1">
      <c r="A7781" s="2">
        <v>7780</v>
      </c>
      <c r="B7781" s="2" t="s">
        <v>9664</v>
      </c>
      <c r="C7781" s="2">
        <f>YEAR(Data!$D7781)</f>
        <v>2013</v>
      </c>
      <c r="D7781" s="7">
        <v>41383</v>
      </c>
      <c r="E7781" s="7">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c r="W7781" t="str">
        <f>TEXT(Table_1[[#This Row],[Order Date]],"mmmm")</f>
        <v>April</v>
      </c>
    </row>
    <row r="7782" spans="1:23" ht="14.25" customHeight="1">
      <c r="A7782" s="2">
        <v>7781</v>
      </c>
      <c r="B7782" s="2" t="s">
        <v>9664</v>
      </c>
      <c r="C7782" s="2">
        <f>YEAR(Data!$D7782)</f>
        <v>2013</v>
      </c>
      <c r="D7782" s="7">
        <v>41383</v>
      </c>
      <c r="E7782" s="7">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c r="W7782" t="str">
        <f>TEXT(Table_1[[#This Row],[Order Date]],"mmmm")</f>
        <v>April</v>
      </c>
    </row>
    <row r="7783" spans="1:23" ht="14.25" customHeight="1">
      <c r="A7783" s="2">
        <v>7782</v>
      </c>
      <c r="B7783" s="2" t="s">
        <v>9665</v>
      </c>
      <c r="C7783" s="2">
        <f>YEAR(Data!$D7783)</f>
        <v>2012</v>
      </c>
      <c r="D7783" s="7">
        <v>40976</v>
      </c>
      <c r="E7783" s="7">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c r="W7783" t="str">
        <f>TEXT(Table_1[[#This Row],[Order Date]],"mmmm")</f>
        <v>March</v>
      </c>
    </row>
    <row r="7784" spans="1:23" ht="14.25" customHeight="1">
      <c r="A7784" s="2">
        <v>7783</v>
      </c>
      <c r="B7784" s="2" t="s">
        <v>9666</v>
      </c>
      <c r="C7784" s="2">
        <f>YEAR(Data!$D7784)</f>
        <v>2013</v>
      </c>
      <c r="D7784" s="7">
        <v>41583</v>
      </c>
      <c r="E7784" s="7">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c r="W7784" t="str">
        <f>TEXT(Table_1[[#This Row],[Order Date]],"mmmm")</f>
        <v>November</v>
      </c>
    </row>
    <row r="7785" spans="1:23" ht="14.25" customHeight="1">
      <c r="A7785" s="2">
        <v>7784</v>
      </c>
      <c r="B7785" s="2" t="s">
        <v>9666</v>
      </c>
      <c r="C7785" s="2">
        <f>YEAR(Data!$D7785)</f>
        <v>2013</v>
      </c>
      <c r="D7785" s="7">
        <v>41583</v>
      </c>
      <c r="E7785" s="7">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c r="W7785" t="str">
        <f>TEXT(Table_1[[#This Row],[Order Date]],"mmmm")</f>
        <v>November</v>
      </c>
    </row>
    <row r="7786" spans="1:23" ht="14.25" customHeight="1">
      <c r="A7786" s="2">
        <v>7785</v>
      </c>
      <c r="B7786" s="2" t="s">
        <v>9666</v>
      </c>
      <c r="C7786" s="2">
        <f>YEAR(Data!$D7786)</f>
        <v>2013</v>
      </c>
      <c r="D7786" s="7">
        <v>41583</v>
      </c>
      <c r="E7786" s="7">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c r="W7786" t="str">
        <f>TEXT(Table_1[[#This Row],[Order Date]],"mmmm")</f>
        <v>November</v>
      </c>
    </row>
    <row r="7787" spans="1:23" ht="14.25" customHeight="1">
      <c r="A7787" s="2">
        <v>7786</v>
      </c>
      <c r="B7787" s="2" t="s">
        <v>9667</v>
      </c>
      <c r="C7787" s="2">
        <f>YEAR(Data!$D7787)</f>
        <v>2011</v>
      </c>
      <c r="D7787" s="7">
        <v>40876</v>
      </c>
      <c r="E7787" s="7">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c r="W7787" t="str">
        <f>TEXT(Table_1[[#This Row],[Order Date]],"mmmm")</f>
        <v>November</v>
      </c>
    </row>
    <row r="7788" spans="1:23" ht="14.25" customHeight="1">
      <c r="A7788" s="2">
        <v>7787</v>
      </c>
      <c r="B7788" s="2" t="s">
        <v>9668</v>
      </c>
      <c r="C7788" s="2">
        <f>YEAR(Data!$D7788)</f>
        <v>2013</v>
      </c>
      <c r="D7788" s="7">
        <v>41412</v>
      </c>
      <c r="E7788" s="7">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c r="W7788" t="str">
        <f>TEXT(Table_1[[#This Row],[Order Date]],"mmmm")</f>
        <v>May</v>
      </c>
    </row>
    <row r="7789" spans="1:23" ht="14.25" customHeight="1">
      <c r="A7789" s="2">
        <v>7788</v>
      </c>
      <c r="B7789" s="2" t="s">
        <v>9668</v>
      </c>
      <c r="C7789" s="2">
        <f>YEAR(Data!$D7789)</f>
        <v>2013</v>
      </c>
      <c r="D7789" s="7">
        <v>41412</v>
      </c>
      <c r="E7789" s="7">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c r="W7789" t="str">
        <f>TEXT(Table_1[[#This Row],[Order Date]],"mmmm")</f>
        <v>May</v>
      </c>
    </row>
    <row r="7790" spans="1:23" ht="14.25" customHeight="1">
      <c r="A7790" s="2">
        <v>7789</v>
      </c>
      <c r="B7790" s="2" t="s">
        <v>9668</v>
      </c>
      <c r="C7790" s="2">
        <f>YEAR(Data!$D7790)</f>
        <v>2013</v>
      </c>
      <c r="D7790" s="7">
        <v>41412</v>
      </c>
      <c r="E7790" s="7">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c r="W7790" t="str">
        <f>TEXT(Table_1[[#This Row],[Order Date]],"mmmm")</f>
        <v>May</v>
      </c>
    </row>
    <row r="7791" spans="1:23" ht="14.25" customHeight="1">
      <c r="A7791" s="2">
        <v>7790</v>
      </c>
      <c r="B7791" s="2" t="s">
        <v>9668</v>
      </c>
      <c r="C7791" s="2">
        <f>YEAR(Data!$D7791)</f>
        <v>2013</v>
      </c>
      <c r="D7791" s="7">
        <v>41412</v>
      </c>
      <c r="E7791" s="7">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c r="W7791" t="str">
        <f>TEXT(Table_1[[#This Row],[Order Date]],"mmmm")</f>
        <v>May</v>
      </c>
    </row>
    <row r="7792" spans="1:23" ht="14.25" customHeight="1">
      <c r="A7792" s="2">
        <v>7791</v>
      </c>
      <c r="B7792" s="2" t="s">
        <v>9669</v>
      </c>
      <c r="C7792" s="2">
        <f>YEAR(Data!$D7792)</f>
        <v>2014</v>
      </c>
      <c r="D7792" s="7">
        <v>41902</v>
      </c>
      <c r="E7792" s="7">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c r="W7792" t="str">
        <f>TEXT(Table_1[[#This Row],[Order Date]],"mmmm")</f>
        <v>September</v>
      </c>
    </row>
    <row r="7793" spans="1:23" ht="14.25" customHeight="1">
      <c r="A7793" s="2">
        <v>7792</v>
      </c>
      <c r="B7793" s="2" t="s">
        <v>9670</v>
      </c>
      <c r="C7793" s="2">
        <f>YEAR(Data!$D7793)</f>
        <v>2013</v>
      </c>
      <c r="D7793" s="7">
        <v>41628</v>
      </c>
      <c r="E7793" s="7">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c r="W7793" t="str">
        <f>TEXT(Table_1[[#This Row],[Order Date]],"mmmm")</f>
        <v>December</v>
      </c>
    </row>
    <row r="7794" spans="1:23" ht="14.25" customHeight="1">
      <c r="A7794" s="2">
        <v>7793</v>
      </c>
      <c r="B7794" s="2" t="s">
        <v>9671</v>
      </c>
      <c r="C7794" s="2">
        <f>YEAR(Data!$D7794)</f>
        <v>2014</v>
      </c>
      <c r="D7794" s="7">
        <v>41925</v>
      </c>
      <c r="E7794" s="7">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c r="W7794" t="str">
        <f>TEXT(Table_1[[#This Row],[Order Date]],"mmmm")</f>
        <v>October</v>
      </c>
    </row>
    <row r="7795" spans="1:23" ht="14.25" customHeight="1">
      <c r="A7795" s="2">
        <v>7794</v>
      </c>
      <c r="B7795" s="2" t="s">
        <v>9672</v>
      </c>
      <c r="C7795" s="2">
        <f>YEAR(Data!$D7795)</f>
        <v>2012</v>
      </c>
      <c r="D7795" s="7">
        <v>41255</v>
      </c>
      <c r="E7795" s="7">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c r="W7795" t="str">
        <f>TEXT(Table_1[[#This Row],[Order Date]],"mmmm")</f>
        <v>December</v>
      </c>
    </row>
    <row r="7796" spans="1:23" ht="14.25" customHeight="1">
      <c r="A7796" s="2">
        <v>7795</v>
      </c>
      <c r="B7796" s="2" t="s">
        <v>9672</v>
      </c>
      <c r="C7796" s="2">
        <f>YEAR(Data!$D7796)</f>
        <v>2012</v>
      </c>
      <c r="D7796" s="7">
        <v>41255</v>
      </c>
      <c r="E7796" s="7">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c r="W7796" t="str">
        <f>TEXT(Table_1[[#This Row],[Order Date]],"mmmm")</f>
        <v>December</v>
      </c>
    </row>
    <row r="7797" spans="1:23" ht="14.25" customHeight="1">
      <c r="A7797" s="2">
        <v>7796</v>
      </c>
      <c r="B7797" s="2" t="s">
        <v>9673</v>
      </c>
      <c r="C7797" s="2">
        <f>YEAR(Data!$D7797)</f>
        <v>2012</v>
      </c>
      <c r="D7797" s="7">
        <v>41102</v>
      </c>
      <c r="E7797" s="7">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c r="W7797" t="str">
        <f>TEXT(Table_1[[#This Row],[Order Date]],"mmmm")</f>
        <v>July</v>
      </c>
    </row>
    <row r="7798" spans="1:23" ht="14.25" customHeight="1">
      <c r="A7798" s="2">
        <v>7797</v>
      </c>
      <c r="B7798" s="2" t="s">
        <v>9674</v>
      </c>
      <c r="C7798" s="2">
        <f>YEAR(Data!$D7798)</f>
        <v>2012</v>
      </c>
      <c r="D7798" s="7">
        <v>41184</v>
      </c>
      <c r="E7798" s="7">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c r="W7798" t="str">
        <f>TEXT(Table_1[[#This Row],[Order Date]],"mmmm")</f>
        <v>October</v>
      </c>
    </row>
    <row r="7799" spans="1:23" ht="14.25" customHeight="1">
      <c r="A7799" s="2">
        <v>7798</v>
      </c>
      <c r="B7799" s="2" t="s">
        <v>9675</v>
      </c>
      <c r="C7799" s="2">
        <f>YEAR(Data!$D7799)</f>
        <v>2014</v>
      </c>
      <c r="D7799" s="7">
        <v>41723</v>
      </c>
      <c r="E7799" s="7">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c r="W7799" t="str">
        <f>TEXT(Table_1[[#This Row],[Order Date]],"mmmm")</f>
        <v>March</v>
      </c>
    </row>
    <row r="7800" spans="1:23" ht="14.25" customHeight="1">
      <c r="A7800" s="2">
        <v>7799</v>
      </c>
      <c r="B7800" s="2" t="s">
        <v>9675</v>
      </c>
      <c r="C7800" s="2">
        <f>YEAR(Data!$D7800)</f>
        <v>2014</v>
      </c>
      <c r="D7800" s="7">
        <v>41723</v>
      </c>
      <c r="E7800" s="7">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c r="W7800" t="str">
        <f>TEXT(Table_1[[#This Row],[Order Date]],"mmmm")</f>
        <v>March</v>
      </c>
    </row>
    <row r="7801" spans="1:23" ht="14.25" customHeight="1">
      <c r="A7801" s="2">
        <v>7800</v>
      </c>
      <c r="B7801" s="2" t="s">
        <v>9675</v>
      </c>
      <c r="C7801" s="2">
        <f>YEAR(Data!$D7801)</f>
        <v>2014</v>
      </c>
      <c r="D7801" s="7">
        <v>41723</v>
      </c>
      <c r="E7801" s="7">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c r="W7801" t="str">
        <f>TEXT(Table_1[[#This Row],[Order Date]],"mmmm")</f>
        <v>March</v>
      </c>
    </row>
    <row r="7802" spans="1:23" ht="14.25" customHeight="1">
      <c r="A7802" s="2">
        <v>7801</v>
      </c>
      <c r="B7802" s="2" t="s">
        <v>9676</v>
      </c>
      <c r="C7802" s="2">
        <f>YEAR(Data!$D7802)</f>
        <v>2014</v>
      </c>
      <c r="D7802" s="7">
        <v>41792</v>
      </c>
      <c r="E7802" s="7">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c r="W7802" t="str">
        <f>TEXT(Table_1[[#This Row],[Order Date]],"mmmm")</f>
        <v>June</v>
      </c>
    </row>
    <row r="7803" spans="1:23" ht="14.25" customHeight="1">
      <c r="A7803" s="2">
        <v>7802</v>
      </c>
      <c r="B7803" s="2" t="s">
        <v>9677</v>
      </c>
      <c r="C7803" s="2">
        <f>YEAR(Data!$D7803)</f>
        <v>2011</v>
      </c>
      <c r="D7803" s="7">
        <v>40626</v>
      </c>
      <c r="E7803" s="7">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c r="W7803" t="str">
        <f>TEXT(Table_1[[#This Row],[Order Date]],"mmmm")</f>
        <v>March</v>
      </c>
    </row>
    <row r="7804" spans="1:23" ht="14.25" customHeight="1">
      <c r="A7804" s="2">
        <v>7803</v>
      </c>
      <c r="B7804" s="2" t="s">
        <v>9678</v>
      </c>
      <c r="C7804" s="2">
        <f>YEAR(Data!$D7804)</f>
        <v>2012</v>
      </c>
      <c r="D7804" s="7">
        <v>41174</v>
      </c>
      <c r="E7804" s="7">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c r="W7804" t="str">
        <f>TEXT(Table_1[[#This Row],[Order Date]],"mmmm")</f>
        <v>September</v>
      </c>
    </row>
    <row r="7805" spans="1:23" ht="14.25" customHeight="1">
      <c r="A7805" s="2">
        <v>7804</v>
      </c>
      <c r="B7805" s="2" t="s">
        <v>9678</v>
      </c>
      <c r="C7805" s="2">
        <f>YEAR(Data!$D7805)</f>
        <v>2012</v>
      </c>
      <c r="D7805" s="7">
        <v>41174</v>
      </c>
      <c r="E7805" s="7">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c r="W7805" t="str">
        <f>TEXT(Table_1[[#This Row],[Order Date]],"mmmm")</f>
        <v>September</v>
      </c>
    </row>
    <row r="7806" spans="1:23" ht="14.25" customHeight="1">
      <c r="A7806" s="2">
        <v>7805</v>
      </c>
      <c r="B7806" s="2" t="s">
        <v>9678</v>
      </c>
      <c r="C7806" s="2">
        <f>YEAR(Data!$D7806)</f>
        <v>2012</v>
      </c>
      <c r="D7806" s="7">
        <v>41174</v>
      </c>
      <c r="E7806" s="7">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c r="W7806" t="str">
        <f>TEXT(Table_1[[#This Row],[Order Date]],"mmmm")</f>
        <v>September</v>
      </c>
    </row>
    <row r="7807" spans="1:23" ht="14.25" customHeight="1">
      <c r="A7807" s="2">
        <v>7806</v>
      </c>
      <c r="B7807" s="2" t="s">
        <v>9678</v>
      </c>
      <c r="C7807" s="2">
        <f>YEAR(Data!$D7807)</f>
        <v>2012</v>
      </c>
      <c r="D7807" s="7">
        <v>41174</v>
      </c>
      <c r="E7807" s="7">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c r="W7807" t="str">
        <f>TEXT(Table_1[[#This Row],[Order Date]],"mmmm")</f>
        <v>September</v>
      </c>
    </row>
    <row r="7808" spans="1:23" ht="14.25" customHeight="1">
      <c r="A7808" s="2">
        <v>7807</v>
      </c>
      <c r="B7808" s="2" t="s">
        <v>9678</v>
      </c>
      <c r="C7808" s="2">
        <f>YEAR(Data!$D7808)</f>
        <v>2012</v>
      </c>
      <c r="D7808" s="7">
        <v>41174</v>
      </c>
      <c r="E7808" s="7">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c r="W7808" t="str">
        <f>TEXT(Table_1[[#This Row],[Order Date]],"mmmm")</f>
        <v>September</v>
      </c>
    </row>
    <row r="7809" spans="1:23" ht="14.25" customHeight="1">
      <c r="A7809" s="2">
        <v>7808</v>
      </c>
      <c r="B7809" s="2" t="s">
        <v>9679</v>
      </c>
      <c r="C7809" s="2">
        <f>YEAR(Data!$D7809)</f>
        <v>2013</v>
      </c>
      <c r="D7809" s="7">
        <v>41282</v>
      </c>
      <c r="E7809" s="7">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c r="W7809" t="str">
        <f>TEXT(Table_1[[#This Row],[Order Date]],"mmmm")</f>
        <v>January</v>
      </c>
    </row>
    <row r="7810" spans="1:23" ht="14.25" customHeight="1">
      <c r="A7810" s="2">
        <v>7809</v>
      </c>
      <c r="B7810" s="2" t="s">
        <v>9679</v>
      </c>
      <c r="C7810" s="2">
        <f>YEAR(Data!$D7810)</f>
        <v>2013</v>
      </c>
      <c r="D7810" s="7">
        <v>41282</v>
      </c>
      <c r="E7810" s="7">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c r="W7810" t="str">
        <f>TEXT(Table_1[[#This Row],[Order Date]],"mmmm")</f>
        <v>January</v>
      </c>
    </row>
    <row r="7811" spans="1:23" ht="14.25" customHeight="1">
      <c r="A7811" s="2">
        <v>7810</v>
      </c>
      <c r="B7811" s="2" t="s">
        <v>9679</v>
      </c>
      <c r="C7811" s="2">
        <f>YEAR(Data!$D7811)</f>
        <v>2013</v>
      </c>
      <c r="D7811" s="7">
        <v>41282</v>
      </c>
      <c r="E7811" s="7">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c r="W7811" t="str">
        <f>TEXT(Table_1[[#This Row],[Order Date]],"mmmm")</f>
        <v>January</v>
      </c>
    </row>
    <row r="7812" spans="1:23" ht="14.25" customHeight="1">
      <c r="A7812" s="2">
        <v>7811</v>
      </c>
      <c r="B7812" s="2" t="s">
        <v>9680</v>
      </c>
      <c r="C7812" s="2">
        <f>YEAR(Data!$D7812)</f>
        <v>2013</v>
      </c>
      <c r="D7812" s="7">
        <v>41319</v>
      </c>
      <c r="E7812" s="7">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c r="W7812" t="str">
        <f>TEXT(Table_1[[#This Row],[Order Date]],"mmmm")</f>
        <v>February</v>
      </c>
    </row>
    <row r="7813" spans="1:23" ht="14.25" customHeight="1">
      <c r="A7813" s="2">
        <v>7812</v>
      </c>
      <c r="B7813" s="2" t="s">
        <v>9680</v>
      </c>
      <c r="C7813" s="2">
        <f>YEAR(Data!$D7813)</f>
        <v>2013</v>
      </c>
      <c r="D7813" s="7">
        <v>41319</v>
      </c>
      <c r="E7813" s="7">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c r="W7813" t="str">
        <f>TEXT(Table_1[[#This Row],[Order Date]],"mmmm")</f>
        <v>February</v>
      </c>
    </row>
    <row r="7814" spans="1:23" ht="14.25" customHeight="1">
      <c r="A7814" s="2">
        <v>7813</v>
      </c>
      <c r="B7814" s="2" t="s">
        <v>9680</v>
      </c>
      <c r="C7814" s="2">
        <f>YEAR(Data!$D7814)</f>
        <v>2013</v>
      </c>
      <c r="D7814" s="7">
        <v>41319</v>
      </c>
      <c r="E7814" s="7">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c r="W7814" t="str">
        <f>TEXT(Table_1[[#This Row],[Order Date]],"mmmm")</f>
        <v>February</v>
      </c>
    </row>
    <row r="7815" spans="1:23" ht="14.25" customHeight="1">
      <c r="A7815" s="2">
        <v>7814</v>
      </c>
      <c r="B7815" s="2" t="s">
        <v>9680</v>
      </c>
      <c r="C7815" s="2">
        <f>YEAR(Data!$D7815)</f>
        <v>2013</v>
      </c>
      <c r="D7815" s="7">
        <v>41319</v>
      </c>
      <c r="E7815" s="7">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c r="W7815" t="str">
        <f>TEXT(Table_1[[#This Row],[Order Date]],"mmmm")</f>
        <v>February</v>
      </c>
    </row>
    <row r="7816" spans="1:23" ht="14.25" customHeight="1">
      <c r="A7816" s="2">
        <v>7815</v>
      </c>
      <c r="B7816" s="2" t="s">
        <v>9681</v>
      </c>
      <c r="C7816" s="2">
        <f>YEAR(Data!$D7816)</f>
        <v>2014</v>
      </c>
      <c r="D7816" s="7">
        <v>41799</v>
      </c>
      <c r="E7816" s="7">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c r="W7816" t="str">
        <f>TEXT(Table_1[[#This Row],[Order Date]],"mmmm")</f>
        <v>June</v>
      </c>
    </row>
    <row r="7817" spans="1:23" ht="14.25" customHeight="1">
      <c r="A7817" s="2">
        <v>7816</v>
      </c>
      <c r="B7817" s="2" t="s">
        <v>9681</v>
      </c>
      <c r="C7817" s="2">
        <f>YEAR(Data!$D7817)</f>
        <v>2014</v>
      </c>
      <c r="D7817" s="7">
        <v>41799</v>
      </c>
      <c r="E7817" s="7">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c r="W7817" t="str">
        <f>TEXT(Table_1[[#This Row],[Order Date]],"mmmm")</f>
        <v>June</v>
      </c>
    </row>
    <row r="7818" spans="1:23" ht="14.25" customHeight="1">
      <c r="A7818" s="2">
        <v>7817</v>
      </c>
      <c r="B7818" s="2" t="s">
        <v>9682</v>
      </c>
      <c r="C7818" s="2">
        <f>YEAR(Data!$D7818)</f>
        <v>2013</v>
      </c>
      <c r="D7818" s="7">
        <v>41569</v>
      </c>
      <c r="E7818" s="7">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c r="W7818" t="str">
        <f>TEXT(Table_1[[#This Row],[Order Date]],"mmmm")</f>
        <v>October</v>
      </c>
    </row>
    <row r="7819" spans="1:23" ht="14.25" customHeight="1">
      <c r="A7819" s="2">
        <v>7818</v>
      </c>
      <c r="B7819" s="2" t="s">
        <v>9682</v>
      </c>
      <c r="C7819" s="2">
        <f>YEAR(Data!$D7819)</f>
        <v>2013</v>
      </c>
      <c r="D7819" s="7">
        <v>41569</v>
      </c>
      <c r="E7819" s="7">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c r="W7819" t="str">
        <f>TEXT(Table_1[[#This Row],[Order Date]],"mmmm")</f>
        <v>October</v>
      </c>
    </row>
    <row r="7820" spans="1:23" ht="14.25" customHeight="1">
      <c r="A7820" s="2">
        <v>7819</v>
      </c>
      <c r="B7820" s="2" t="s">
        <v>9682</v>
      </c>
      <c r="C7820" s="2">
        <f>YEAR(Data!$D7820)</f>
        <v>2013</v>
      </c>
      <c r="D7820" s="7">
        <v>41569</v>
      </c>
      <c r="E7820" s="7">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c r="W7820" t="str">
        <f>TEXT(Table_1[[#This Row],[Order Date]],"mmmm")</f>
        <v>October</v>
      </c>
    </row>
    <row r="7821" spans="1:23" ht="14.25" customHeight="1">
      <c r="A7821" s="2">
        <v>7820</v>
      </c>
      <c r="B7821" s="2" t="s">
        <v>9683</v>
      </c>
      <c r="C7821" s="2">
        <f>YEAR(Data!$D7821)</f>
        <v>2014</v>
      </c>
      <c r="D7821" s="7">
        <v>41666</v>
      </c>
      <c r="E7821" s="7">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c r="W7821" t="str">
        <f>TEXT(Table_1[[#This Row],[Order Date]],"mmmm")</f>
        <v>January</v>
      </c>
    </row>
    <row r="7822" spans="1:23" ht="14.25" customHeight="1">
      <c r="A7822" s="2">
        <v>7821</v>
      </c>
      <c r="B7822" s="2" t="s">
        <v>9684</v>
      </c>
      <c r="C7822" s="2">
        <f>YEAR(Data!$D7822)</f>
        <v>2014</v>
      </c>
      <c r="D7822" s="7">
        <v>41982</v>
      </c>
      <c r="E7822" s="7">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c r="W7822" t="str">
        <f>TEXT(Table_1[[#This Row],[Order Date]],"mmmm")</f>
        <v>December</v>
      </c>
    </row>
    <row r="7823" spans="1:23" ht="14.25" customHeight="1">
      <c r="A7823" s="2">
        <v>7822</v>
      </c>
      <c r="B7823" s="2" t="s">
        <v>9685</v>
      </c>
      <c r="C7823" s="2">
        <f>YEAR(Data!$D7823)</f>
        <v>2013</v>
      </c>
      <c r="D7823" s="7">
        <v>41569</v>
      </c>
      <c r="E7823" s="7">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c r="W7823" t="str">
        <f>TEXT(Table_1[[#This Row],[Order Date]],"mmmm")</f>
        <v>October</v>
      </c>
    </row>
    <row r="7824" spans="1:23" ht="14.25" customHeight="1">
      <c r="A7824" s="2">
        <v>7823</v>
      </c>
      <c r="B7824" s="2" t="s">
        <v>9686</v>
      </c>
      <c r="C7824" s="2">
        <f>YEAR(Data!$D7824)</f>
        <v>2011</v>
      </c>
      <c r="D7824" s="7">
        <v>40781</v>
      </c>
      <c r="E7824" s="7">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c r="W7824" t="str">
        <f>TEXT(Table_1[[#This Row],[Order Date]],"mmmm")</f>
        <v>August</v>
      </c>
    </row>
    <row r="7825" spans="1:23" ht="14.25" customHeight="1">
      <c r="A7825" s="2">
        <v>7824</v>
      </c>
      <c r="B7825" s="2" t="s">
        <v>9686</v>
      </c>
      <c r="C7825" s="2">
        <f>YEAR(Data!$D7825)</f>
        <v>2011</v>
      </c>
      <c r="D7825" s="7">
        <v>40781</v>
      </c>
      <c r="E7825" s="7">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c r="W7825" t="str">
        <f>TEXT(Table_1[[#This Row],[Order Date]],"mmmm")</f>
        <v>August</v>
      </c>
    </row>
    <row r="7826" spans="1:23" ht="14.25" customHeight="1">
      <c r="A7826" s="2">
        <v>7825</v>
      </c>
      <c r="B7826" s="2" t="s">
        <v>9687</v>
      </c>
      <c r="C7826" s="2">
        <f>YEAR(Data!$D7826)</f>
        <v>2011</v>
      </c>
      <c r="D7826" s="7">
        <v>40679</v>
      </c>
      <c r="E7826" s="7">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c r="W7826" t="str">
        <f>TEXT(Table_1[[#This Row],[Order Date]],"mmmm")</f>
        <v>May</v>
      </c>
    </row>
    <row r="7827" spans="1:23" ht="14.25" customHeight="1">
      <c r="A7827" s="2">
        <v>7826</v>
      </c>
      <c r="B7827" s="2" t="s">
        <v>9688</v>
      </c>
      <c r="C7827" s="2">
        <f>YEAR(Data!$D7827)</f>
        <v>2012</v>
      </c>
      <c r="D7827" s="7">
        <v>40942</v>
      </c>
      <c r="E7827" s="7">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c r="W7827" t="str">
        <f>TEXT(Table_1[[#This Row],[Order Date]],"mmmm")</f>
        <v>February</v>
      </c>
    </row>
    <row r="7828" spans="1:23" ht="14.25" customHeight="1">
      <c r="A7828" s="2">
        <v>7827</v>
      </c>
      <c r="B7828" s="2" t="s">
        <v>9689</v>
      </c>
      <c r="C7828" s="2">
        <f>YEAR(Data!$D7828)</f>
        <v>2014</v>
      </c>
      <c r="D7828" s="7">
        <v>41944</v>
      </c>
      <c r="E7828" s="7">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c r="W7828" t="str">
        <f>TEXT(Table_1[[#This Row],[Order Date]],"mmmm")</f>
        <v>November</v>
      </c>
    </row>
    <row r="7829" spans="1:23" ht="14.25" customHeight="1">
      <c r="A7829" s="2">
        <v>7828</v>
      </c>
      <c r="B7829" s="2" t="s">
        <v>9689</v>
      </c>
      <c r="C7829" s="2">
        <f>YEAR(Data!$D7829)</f>
        <v>2014</v>
      </c>
      <c r="D7829" s="7">
        <v>41944</v>
      </c>
      <c r="E7829" s="7">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c r="W7829" t="str">
        <f>TEXT(Table_1[[#This Row],[Order Date]],"mmmm")</f>
        <v>November</v>
      </c>
    </row>
    <row r="7830" spans="1:23" ht="14.25" customHeight="1">
      <c r="A7830" s="2">
        <v>7829</v>
      </c>
      <c r="B7830" s="2" t="s">
        <v>9690</v>
      </c>
      <c r="C7830" s="2">
        <f>YEAR(Data!$D7830)</f>
        <v>2012</v>
      </c>
      <c r="D7830" s="7">
        <v>41025</v>
      </c>
      <c r="E7830" s="7">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c r="W7830" t="str">
        <f>TEXT(Table_1[[#This Row],[Order Date]],"mmmm")</f>
        <v>April</v>
      </c>
    </row>
    <row r="7831" spans="1:23" ht="14.25" customHeight="1">
      <c r="A7831" s="2">
        <v>7830</v>
      </c>
      <c r="B7831" s="2" t="s">
        <v>9690</v>
      </c>
      <c r="C7831" s="2">
        <f>YEAR(Data!$D7831)</f>
        <v>2012</v>
      </c>
      <c r="D7831" s="7">
        <v>41025</v>
      </c>
      <c r="E7831" s="7">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c r="W7831" t="str">
        <f>TEXT(Table_1[[#This Row],[Order Date]],"mmmm")</f>
        <v>April</v>
      </c>
    </row>
    <row r="7832" spans="1:23" ht="14.25" customHeight="1">
      <c r="A7832" s="2">
        <v>7831</v>
      </c>
      <c r="B7832" s="2" t="s">
        <v>9690</v>
      </c>
      <c r="C7832" s="2">
        <f>YEAR(Data!$D7832)</f>
        <v>2012</v>
      </c>
      <c r="D7832" s="7">
        <v>41025</v>
      </c>
      <c r="E7832" s="7">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c r="W7832" t="str">
        <f>TEXT(Table_1[[#This Row],[Order Date]],"mmmm")</f>
        <v>April</v>
      </c>
    </row>
    <row r="7833" spans="1:23" ht="14.25" customHeight="1">
      <c r="A7833" s="2">
        <v>7832</v>
      </c>
      <c r="B7833" s="2" t="s">
        <v>9690</v>
      </c>
      <c r="C7833" s="2">
        <f>YEAR(Data!$D7833)</f>
        <v>2012</v>
      </c>
      <c r="D7833" s="7">
        <v>41025</v>
      </c>
      <c r="E7833" s="7">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c r="W7833" t="str">
        <f>TEXT(Table_1[[#This Row],[Order Date]],"mmmm")</f>
        <v>April</v>
      </c>
    </row>
    <row r="7834" spans="1:23" ht="14.25" customHeight="1">
      <c r="A7834" s="2">
        <v>7833</v>
      </c>
      <c r="B7834" s="2" t="s">
        <v>9691</v>
      </c>
      <c r="C7834" s="2">
        <f>YEAR(Data!$D7834)</f>
        <v>2013</v>
      </c>
      <c r="D7834" s="7">
        <v>41404</v>
      </c>
      <c r="E7834" s="7">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c r="W7834" t="str">
        <f>TEXT(Table_1[[#This Row],[Order Date]],"mmmm")</f>
        <v>May</v>
      </c>
    </row>
    <row r="7835" spans="1:23" ht="14.25" customHeight="1">
      <c r="A7835" s="2">
        <v>7834</v>
      </c>
      <c r="B7835" s="2" t="s">
        <v>9692</v>
      </c>
      <c r="C7835" s="2">
        <f>YEAR(Data!$D7835)</f>
        <v>2012</v>
      </c>
      <c r="D7835" s="7">
        <v>40932</v>
      </c>
      <c r="E7835" s="7">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c r="W7835" t="str">
        <f>TEXT(Table_1[[#This Row],[Order Date]],"mmmm")</f>
        <v>January</v>
      </c>
    </row>
    <row r="7836" spans="1:23" ht="14.25" customHeight="1">
      <c r="A7836" s="2">
        <v>7835</v>
      </c>
      <c r="B7836" s="2" t="s">
        <v>9693</v>
      </c>
      <c r="C7836" s="2">
        <f>YEAR(Data!$D7836)</f>
        <v>2012</v>
      </c>
      <c r="D7836" s="7">
        <v>41012</v>
      </c>
      <c r="E7836" s="7">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c r="W7836" t="str">
        <f>TEXT(Table_1[[#This Row],[Order Date]],"mmmm")</f>
        <v>April</v>
      </c>
    </row>
    <row r="7837" spans="1:23" ht="14.25" customHeight="1">
      <c r="A7837" s="2">
        <v>7836</v>
      </c>
      <c r="B7837" s="2" t="s">
        <v>9693</v>
      </c>
      <c r="C7837" s="2">
        <f>YEAR(Data!$D7837)</f>
        <v>2012</v>
      </c>
      <c r="D7837" s="7">
        <v>41012</v>
      </c>
      <c r="E7837" s="7">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c r="W7837" t="str">
        <f>TEXT(Table_1[[#This Row],[Order Date]],"mmmm")</f>
        <v>April</v>
      </c>
    </row>
    <row r="7838" spans="1:23" ht="14.25" customHeight="1">
      <c r="A7838" s="2">
        <v>7837</v>
      </c>
      <c r="B7838" s="2" t="s">
        <v>9694</v>
      </c>
      <c r="C7838" s="2">
        <f>YEAR(Data!$D7838)</f>
        <v>2012</v>
      </c>
      <c r="D7838" s="7">
        <v>41177</v>
      </c>
      <c r="E7838" s="7">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c r="W7838" t="str">
        <f>TEXT(Table_1[[#This Row],[Order Date]],"mmmm")</f>
        <v>September</v>
      </c>
    </row>
    <row r="7839" spans="1:23" ht="14.25" customHeight="1">
      <c r="A7839" s="2">
        <v>7838</v>
      </c>
      <c r="B7839" s="2" t="s">
        <v>9694</v>
      </c>
      <c r="C7839" s="2">
        <f>YEAR(Data!$D7839)</f>
        <v>2012</v>
      </c>
      <c r="D7839" s="7">
        <v>41177</v>
      </c>
      <c r="E7839" s="7">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c r="W7839" t="str">
        <f>TEXT(Table_1[[#This Row],[Order Date]],"mmmm")</f>
        <v>September</v>
      </c>
    </row>
    <row r="7840" spans="1:23" ht="14.25" customHeight="1">
      <c r="A7840" s="2">
        <v>7839</v>
      </c>
      <c r="B7840" s="2" t="s">
        <v>9694</v>
      </c>
      <c r="C7840" s="2">
        <f>YEAR(Data!$D7840)</f>
        <v>2012</v>
      </c>
      <c r="D7840" s="7">
        <v>41177</v>
      </c>
      <c r="E7840" s="7">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c r="W7840" t="str">
        <f>TEXT(Table_1[[#This Row],[Order Date]],"mmmm")</f>
        <v>September</v>
      </c>
    </row>
    <row r="7841" spans="1:23" ht="14.25" customHeight="1">
      <c r="A7841" s="2">
        <v>7840</v>
      </c>
      <c r="B7841" s="2" t="s">
        <v>9695</v>
      </c>
      <c r="C7841" s="2">
        <f>YEAR(Data!$D7841)</f>
        <v>2011</v>
      </c>
      <c r="D7841" s="7">
        <v>40630</v>
      </c>
      <c r="E7841" s="7">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c r="W7841" t="str">
        <f>TEXT(Table_1[[#This Row],[Order Date]],"mmmm")</f>
        <v>March</v>
      </c>
    </row>
    <row r="7842" spans="1:23" ht="14.25" customHeight="1">
      <c r="A7842" s="2">
        <v>7841</v>
      </c>
      <c r="B7842" s="2" t="s">
        <v>9695</v>
      </c>
      <c r="C7842" s="2">
        <f>YEAR(Data!$D7842)</f>
        <v>2011</v>
      </c>
      <c r="D7842" s="7">
        <v>40630</v>
      </c>
      <c r="E7842" s="7">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c r="W7842" t="str">
        <f>TEXT(Table_1[[#This Row],[Order Date]],"mmmm")</f>
        <v>March</v>
      </c>
    </row>
    <row r="7843" spans="1:23" ht="14.25" customHeight="1">
      <c r="A7843" s="2">
        <v>7842</v>
      </c>
      <c r="B7843" s="2" t="s">
        <v>9696</v>
      </c>
      <c r="C7843" s="2">
        <f>YEAR(Data!$D7843)</f>
        <v>2013</v>
      </c>
      <c r="D7843" s="7">
        <v>41473</v>
      </c>
      <c r="E7843" s="7">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c r="W7843" t="str">
        <f>TEXT(Table_1[[#This Row],[Order Date]],"mmmm")</f>
        <v>July</v>
      </c>
    </row>
    <row r="7844" spans="1:23" ht="14.25" customHeight="1">
      <c r="A7844" s="2">
        <v>7843</v>
      </c>
      <c r="B7844" s="2" t="s">
        <v>9697</v>
      </c>
      <c r="C7844" s="2">
        <f>YEAR(Data!$D7844)</f>
        <v>2011</v>
      </c>
      <c r="D7844" s="7">
        <v>40652</v>
      </c>
      <c r="E7844" s="7">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c r="W7844" t="str">
        <f>TEXT(Table_1[[#This Row],[Order Date]],"mmmm")</f>
        <v>April</v>
      </c>
    </row>
    <row r="7845" spans="1:23" ht="14.25" customHeight="1">
      <c r="A7845" s="2">
        <v>7844</v>
      </c>
      <c r="B7845" s="2" t="s">
        <v>9697</v>
      </c>
      <c r="C7845" s="2">
        <f>YEAR(Data!$D7845)</f>
        <v>2011</v>
      </c>
      <c r="D7845" s="7">
        <v>40652</v>
      </c>
      <c r="E7845" s="7">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c r="W7845" t="str">
        <f>TEXT(Table_1[[#This Row],[Order Date]],"mmmm")</f>
        <v>April</v>
      </c>
    </row>
    <row r="7846" spans="1:23" ht="14.25" customHeight="1">
      <c r="A7846" s="2">
        <v>7845</v>
      </c>
      <c r="B7846" s="2" t="s">
        <v>9698</v>
      </c>
      <c r="C7846" s="2">
        <f>YEAR(Data!$D7846)</f>
        <v>2014</v>
      </c>
      <c r="D7846" s="7">
        <v>41842</v>
      </c>
      <c r="E7846" s="7">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c r="W7846" t="str">
        <f>TEXT(Table_1[[#This Row],[Order Date]],"mmmm")</f>
        <v>July</v>
      </c>
    </row>
    <row r="7847" spans="1:23" ht="14.25" customHeight="1">
      <c r="A7847" s="2">
        <v>7846</v>
      </c>
      <c r="B7847" s="2" t="s">
        <v>9699</v>
      </c>
      <c r="C7847" s="2">
        <f>YEAR(Data!$D7847)</f>
        <v>2012</v>
      </c>
      <c r="D7847" s="7">
        <v>41179</v>
      </c>
      <c r="E7847" s="7">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c r="W7847" t="str">
        <f>TEXT(Table_1[[#This Row],[Order Date]],"mmmm")</f>
        <v>September</v>
      </c>
    </row>
    <row r="7848" spans="1:23" ht="14.25" customHeight="1">
      <c r="A7848" s="2">
        <v>7847</v>
      </c>
      <c r="B7848" s="2" t="s">
        <v>9699</v>
      </c>
      <c r="C7848" s="2">
        <f>YEAR(Data!$D7848)</f>
        <v>2012</v>
      </c>
      <c r="D7848" s="7">
        <v>41179</v>
      </c>
      <c r="E7848" s="7">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c r="W7848" t="str">
        <f>TEXT(Table_1[[#This Row],[Order Date]],"mmmm")</f>
        <v>September</v>
      </c>
    </row>
    <row r="7849" spans="1:23" ht="14.25" customHeight="1">
      <c r="A7849" s="2">
        <v>7848</v>
      </c>
      <c r="B7849" s="2" t="s">
        <v>9700</v>
      </c>
      <c r="C7849" s="2">
        <f>YEAR(Data!$D7849)</f>
        <v>2013</v>
      </c>
      <c r="D7849" s="7">
        <v>41332</v>
      </c>
      <c r="E7849" s="7">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c r="W7849" t="str">
        <f>TEXT(Table_1[[#This Row],[Order Date]],"mmmm")</f>
        <v>February</v>
      </c>
    </row>
    <row r="7850" spans="1:23" ht="14.25" customHeight="1">
      <c r="A7850" s="2">
        <v>7849</v>
      </c>
      <c r="B7850" s="2" t="s">
        <v>9701</v>
      </c>
      <c r="C7850" s="2">
        <f>YEAR(Data!$D7850)</f>
        <v>2013</v>
      </c>
      <c r="D7850" s="7">
        <v>41397</v>
      </c>
      <c r="E7850" s="7">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c r="W7850" t="str">
        <f>TEXT(Table_1[[#This Row],[Order Date]],"mmmm")</f>
        <v>May</v>
      </c>
    </row>
    <row r="7851" spans="1:23" ht="14.25" customHeight="1">
      <c r="A7851" s="2">
        <v>7850</v>
      </c>
      <c r="B7851" s="2" t="s">
        <v>9701</v>
      </c>
      <c r="C7851" s="2">
        <f>YEAR(Data!$D7851)</f>
        <v>2013</v>
      </c>
      <c r="D7851" s="7">
        <v>41397</v>
      </c>
      <c r="E7851" s="7">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c r="W7851" t="str">
        <f>TEXT(Table_1[[#This Row],[Order Date]],"mmmm")</f>
        <v>May</v>
      </c>
    </row>
    <row r="7852" spans="1:23" ht="14.25" customHeight="1">
      <c r="A7852" s="2">
        <v>7851</v>
      </c>
      <c r="B7852" s="2" t="s">
        <v>9701</v>
      </c>
      <c r="C7852" s="2">
        <f>YEAR(Data!$D7852)</f>
        <v>2013</v>
      </c>
      <c r="D7852" s="7">
        <v>41397</v>
      </c>
      <c r="E7852" s="7">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c r="W7852" t="str">
        <f>TEXT(Table_1[[#This Row],[Order Date]],"mmmm")</f>
        <v>May</v>
      </c>
    </row>
    <row r="7853" spans="1:23" ht="14.25" customHeight="1">
      <c r="A7853" s="2">
        <v>7852</v>
      </c>
      <c r="B7853" s="2" t="s">
        <v>9702</v>
      </c>
      <c r="C7853" s="2">
        <f>YEAR(Data!$D7853)</f>
        <v>2011</v>
      </c>
      <c r="D7853" s="7">
        <v>40886</v>
      </c>
      <c r="E7853" s="7">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c r="W7853" t="str">
        <f>TEXT(Table_1[[#This Row],[Order Date]],"mmmm")</f>
        <v>December</v>
      </c>
    </row>
    <row r="7854" spans="1:23" ht="14.25" customHeight="1">
      <c r="A7854" s="2">
        <v>7853</v>
      </c>
      <c r="B7854" s="2" t="s">
        <v>9702</v>
      </c>
      <c r="C7854" s="2">
        <f>YEAR(Data!$D7854)</f>
        <v>2011</v>
      </c>
      <c r="D7854" s="7">
        <v>40886</v>
      </c>
      <c r="E7854" s="7">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c r="W7854" t="str">
        <f>TEXT(Table_1[[#This Row],[Order Date]],"mmmm")</f>
        <v>December</v>
      </c>
    </row>
    <row r="7855" spans="1:23" ht="14.25" customHeight="1">
      <c r="A7855" s="2">
        <v>7854</v>
      </c>
      <c r="B7855" s="2" t="s">
        <v>9703</v>
      </c>
      <c r="C7855" s="2">
        <f>YEAR(Data!$D7855)</f>
        <v>2012</v>
      </c>
      <c r="D7855" s="7">
        <v>41268</v>
      </c>
      <c r="E7855" s="7">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c r="W7855" t="str">
        <f>TEXT(Table_1[[#This Row],[Order Date]],"mmmm")</f>
        <v>December</v>
      </c>
    </row>
    <row r="7856" spans="1:23" ht="14.25" customHeight="1">
      <c r="A7856" s="2">
        <v>7855</v>
      </c>
      <c r="B7856" s="2" t="s">
        <v>9704</v>
      </c>
      <c r="C7856" s="2">
        <f>YEAR(Data!$D7856)</f>
        <v>2014</v>
      </c>
      <c r="D7856" s="7">
        <v>41981</v>
      </c>
      <c r="E7856" s="7">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c r="W7856" t="str">
        <f>TEXT(Table_1[[#This Row],[Order Date]],"mmmm")</f>
        <v>December</v>
      </c>
    </row>
    <row r="7857" spans="1:23" ht="14.25" customHeight="1">
      <c r="A7857" s="2">
        <v>7856</v>
      </c>
      <c r="B7857" s="2" t="s">
        <v>9704</v>
      </c>
      <c r="C7857" s="2">
        <f>YEAR(Data!$D7857)</f>
        <v>2014</v>
      </c>
      <c r="D7857" s="7">
        <v>41981</v>
      </c>
      <c r="E7857" s="7">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c r="W7857" t="str">
        <f>TEXT(Table_1[[#This Row],[Order Date]],"mmmm")</f>
        <v>December</v>
      </c>
    </row>
    <row r="7858" spans="1:23" ht="14.25" customHeight="1">
      <c r="A7858" s="2">
        <v>7857</v>
      </c>
      <c r="B7858" s="2" t="s">
        <v>9705</v>
      </c>
      <c r="C7858" s="2">
        <f>YEAR(Data!$D7858)</f>
        <v>2011</v>
      </c>
      <c r="D7858" s="7">
        <v>40693</v>
      </c>
      <c r="E7858" s="7">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c r="W7858" t="str">
        <f>TEXT(Table_1[[#This Row],[Order Date]],"mmmm")</f>
        <v>May</v>
      </c>
    </row>
    <row r="7859" spans="1:23" ht="14.25" customHeight="1">
      <c r="A7859" s="2">
        <v>7858</v>
      </c>
      <c r="B7859" s="2" t="s">
        <v>9705</v>
      </c>
      <c r="C7859" s="2">
        <f>YEAR(Data!$D7859)</f>
        <v>2011</v>
      </c>
      <c r="D7859" s="7">
        <v>40693</v>
      </c>
      <c r="E7859" s="7">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c r="W7859" t="str">
        <f>TEXT(Table_1[[#This Row],[Order Date]],"mmmm")</f>
        <v>May</v>
      </c>
    </row>
    <row r="7860" spans="1:23" ht="14.25" customHeight="1">
      <c r="A7860" s="2">
        <v>7859</v>
      </c>
      <c r="B7860" s="2" t="s">
        <v>9705</v>
      </c>
      <c r="C7860" s="2">
        <f>YEAR(Data!$D7860)</f>
        <v>2011</v>
      </c>
      <c r="D7860" s="7">
        <v>40693</v>
      </c>
      <c r="E7860" s="7">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c r="W7860" t="str">
        <f>TEXT(Table_1[[#This Row],[Order Date]],"mmmm")</f>
        <v>May</v>
      </c>
    </row>
    <row r="7861" spans="1:23" ht="14.25" customHeight="1">
      <c r="A7861" s="2">
        <v>7860</v>
      </c>
      <c r="B7861" s="2" t="s">
        <v>9705</v>
      </c>
      <c r="C7861" s="2">
        <f>YEAR(Data!$D7861)</f>
        <v>2011</v>
      </c>
      <c r="D7861" s="7">
        <v>40693</v>
      </c>
      <c r="E7861" s="7">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c r="W7861" t="str">
        <f>TEXT(Table_1[[#This Row],[Order Date]],"mmmm")</f>
        <v>May</v>
      </c>
    </row>
    <row r="7862" spans="1:23" ht="14.25" customHeight="1">
      <c r="A7862" s="2">
        <v>7861</v>
      </c>
      <c r="B7862" s="2" t="s">
        <v>9706</v>
      </c>
      <c r="C7862" s="2">
        <f>YEAR(Data!$D7862)</f>
        <v>2014</v>
      </c>
      <c r="D7862" s="7">
        <v>41701</v>
      </c>
      <c r="E7862" s="7">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c r="W7862" t="str">
        <f>TEXT(Table_1[[#This Row],[Order Date]],"mmmm")</f>
        <v>March</v>
      </c>
    </row>
    <row r="7863" spans="1:23" ht="14.25" customHeight="1">
      <c r="A7863" s="2">
        <v>7862</v>
      </c>
      <c r="B7863" s="2" t="s">
        <v>9707</v>
      </c>
      <c r="C7863" s="2">
        <f>YEAR(Data!$D7863)</f>
        <v>2012</v>
      </c>
      <c r="D7863" s="7">
        <v>41194</v>
      </c>
      <c r="E7863" s="7">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c r="W7863" t="str">
        <f>TEXT(Table_1[[#This Row],[Order Date]],"mmmm")</f>
        <v>October</v>
      </c>
    </row>
    <row r="7864" spans="1:23" ht="14.25" customHeight="1">
      <c r="A7864" s="2">
        <v>7863</v>
      </c>
      <c r="B7864" s="2" t="s">
        <v>9707</v>
      </c>
      <c r="C7864" s="2">
        <f>YEAR(Data!$D7864)</f>
        <v>2012</v>
      </c>
      <c r="D7864" s="7">
        <v>41194</v>
      </c>
      <c r="E7864" s="7">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c r="W7864" t="str">
        <f>TEXT(Table_1[[#This Row],[Order Date]],"mmmm")</f>
        <v>October</v>
      </c>
    </row>
    <row r="7865" spans="1:23" ht="14.25" customHeight="1">
      <c r="A7865" s="2">
        <v>7864</v>
      </c>
      <c r="B7865" s="2" t="s">
        <v>9708</v>
      </c>
      <c r="C7865" s="2">
        <f>YEAR(Data!$D7865)</f>
        <v>2012</v>
      </c>
      <c r="D7865" s="7">
        <v>41104</v>
      </c>
      <c r="E7865" s="7">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c r="W7865" t="str">
        <f>TEXT(Table_1[[#This Row],[Order Date]],"mmmm")</f>
        <v>July</v>
      </c>
    </row>
    <row r="7866" spans="1:23" ht="14.25" customHeight="1">
      <c r="A7866" s="2">
        <v>7865</v>
      </c>
      <c r="B7866" s="2" t="s">
        <v>9708</v>
      </c>
      <c r="C7866" s="2">
        <f>YEAR(Data!$D7866)</f>
        <v>2012</v>
      </c>
      <c r="D7866" s="7">
        <v>41104</v>
      </c>
      <c r="E7866" s="7">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c r="W7866" t="str">
        <f>TEXT(Table_1[[#This Row],[Order Date]],"mmmm")</f>
        <v>July</v>
      </c>
    </row>
    <row r="7867" spans="1:23" ht="14.25" customHeight="1">
      <c r="A7867" s="2">
        <v>7866</v>
      </c>
      <c r="B7867" s="2" t="s">
        <v>9708</v>
      </c>
      <c r="C7867" s="2">
        <f>YEAR(Data!$D7867)</f>
        <v>2012</v>
      </c>
      <c r="D7867" s="7">
        <v>41104</v>
      </c>
      <c r="E7867" s="7">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c r="W7867" t="str">
        <f>TEXT(Table_1[[#This Row],[Order Date]],"mmmm")</f>
        <v>July</v>
      </c>
    </row>
    <row r="7868" spans="1:23" ht="14.25" customHeight="1">
      <c r="A7868" s="2">
        <v>7867</v>
      </c>
      <c r="B7868" s="2" t="s">
        <v>9708</v>
      </c>
      <c r="C7868" s="2">
        <f>YEAR(Data!$D7868)</f>
        <v>2012</v>
      </c>
      <c r="D7868" s="7">
        <v>41104</v>
      </c>
      <c r="E7868" s="7">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c r="W7868" t="str">
        <f>TEXT(Table_1[[#This Row],[Order Date]],"mmmm")</f>
        <v>July</v>
      </c>
    </row>
    <row r="7869" spans="1:23" ht="14.25" customHeight="1">
      <c r="A7869" s="2">
        <v>7868</v>
      </c>
      <c r="B7869" s="2" t="s">
        <v>9711</v>
      </c>
      <c r="C7869" s="2">
        <f>YEAR(Data!$D7869)</f>
        <v>2011</v>
      </c>
      <c r="D7869" s="7">
        <v>40866</v>
      </c>
      <c r="E7869" s="7">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c r="W7869" t="str">
        <f>TEXT(Table_1[[#This Row],[Order Date]],"mmmm")</f>
        <v>November</v>
      </c>
    </row>
    <row r="7870" spans="1:23" ht="14.25" customHeight="1">
      <c r="A7870" s="2">
        <v>7869</v>
      </c>
      <c r="B7870" s="2" t="s">
        <v>9712</v>
      </c>
      <c r="C7870" s="2">
        <f>YEAR(Data!$D7870)</f>
        <v>2013</v>
      </c>
      <c r="D7870" s="7">
        <v>41422</v>
      </c>
      <c r="E7870" s="7">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c r="W7870" t="str">
        <f>TEXT(Table_1[[#This Row],[Order Date]],"mmmm")</f>
        <v>May</v>
      </c>
    </row>
    <row r="7871" spans="1:23" ht="14.25" customHeight="1">
      <c r="A7871" s="2">
        <v>7870</v>
      </c>
      <c r="B7871" s="2" t="s">
        <v>9713</v>
      </c>
      <c r="C7871" s="2">
        <f>YEAR(Data!$D7871)</f>
        <v>2014</v>
      </c>
      <c r="D7871" s="7">
        <v>41824</v>
      </c>
      <c r="E7871" s="7">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c r="W7871" t="str">
        <f>TEXT(Table_1[[#This Row],[Order Date]],"mmmm")</f>
        <v>July</v>
      </c>
    </row>
    <row r="7872" spans="1:23" ht="14.25" customHeight="1">
      <c r="A7872" s="2">
        <v>7871</v>
      </c>
      <c r="B7872" s="2" t="s">
        <v>9714</v>
      </c>
      <c r="C7872" s="2">
        <f>YEAR(Data!$D7872)</f>
        <v>2014</v>
      </c>
      <c r="D7872" s="7">
        <v>41908</v>
      </c>
      <c r="E7872" s="7">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c r="W7872" t="str">
        <f>TEXT(Table_1[[#This Row],[Order Date]],"mmmm")</f>
        <v>September</v>
      </c>
    </row>
    <row r="7873" spans="1:23" ht="14.25" customHeight="1">
      <c r="A7873" s="2">
        <v>7872</v>
      </c>
      <c r="B7873" s="2" t="s">
        <v>9715</v>
      </c>
      <c r="C7873" s="2">
        <f>YEAR(Data!$D7873)</f>
        <v>2013</v>
      </c>
      <c r="D7873" s="7">
        <v>41551</v>
      </c>
      <c r="E7873" s="7">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c r="W7873" t="str">
        <f>TEXT(Table_1[[#This Row],[Order Date]],"mmmm")</f>
        <v>October</v>
      </c>
    </row>
    <row r="7874" spans="1:23" ht="14.25" customHeight="1">
      <c r="A7874" s="2">
        <v>7873</v>
      </c>
      <c r="B7874" s="2" t="s">
        <v>9715</v>
      </c>
      <c r="C7874" s="2">
        <f>YEAR(Data!$D7874)</f>
        <v>2013</v>
      </c>
      <c r="D7874" s="7">
        <v>41551</v>
      </c>
      <c r="E7874" s="7">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c r="W7874" t="str">
        <f>TEXT(Table_1[[#This Row],[Order Date]],"mmmm")</f>
        <v>October</v>
      </c>
    </row>
    <row r="7875" spans="1:23" ht="14.25" customHeight="1">
      <c r="A7875" s="2">
        <v>7874</v>
      </c>
      <c r="B7875" s="2" t="s">
        <v>9715</v>
      </c>
      <c r="C7875" s="2">
        <f>YEAR(Data!$D7875)</f>
        <v>2013</v>
      </c>
      <c r="D7875" s="7">
        <v>41551</v>
      </c>
      <c r="E7875" s="7">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c r="W7875" t="str">
        <f>TEXT(Table_1[[#This Row],[Order Date]],"mmmm")</f>
        <v>October</v>
      </c>
    </row>
    <row r="7876" spans="1:23" ht="14.25" customHeight="1">
      <c r="A7876" s="2">
        <v>7875</v>
      </c>
      <c r="B7876" s="2" t="s">
        <v>9715</v>
      </c>
      <c r="C7876" s="2">
        <f>YEAR(Data!$D7876)</f>
        <v>2013</v>
      </c>
      <c r="D7876" s="7">
        <v>41551</v>
      </c>
      <c r="E7876" s="7">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c r="W7876" t="str">
        <f>TEXT(Table_1[[#This Row],[Order Date]],"mmmm")</f>
        <v>October</v>
      </c>
    </row>
    <row r="7877" spans="1:23" ht="14.25" customHeight="1">
      <c r="A7877" s="2">
        <v>7876</v>
      </c>
      <c r="B7877" s="2" t="s">
        <v>9716</v>
      </c>
      <c r="C7877" s="2">
        <f>YEAR(Data!$D7877)</f>
        <v>2014</v>
      </c>
      <c r="D7877" s="7">
        <v>41892</v>
      </c>
      <c r="E7877" s="7">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c r="W7877" t="str">
        <f>TEXT(Table_1[[#This Row],[Order Date]],"mmmm")</f>
        <v>September</v>
      </c>
    </row>
    <row r="7878" spans="1:23" ht="14.25" customHeight="1">
      <c r="A7878" s="2">
        <v>7877</v>
      </c>
      <c r="B7878" s="2" t="s">
        <v>9716</v>
      </c>
      <c r="C7878" s="2">
        <f>YEAR(Data!$D7878)</f>
        <v>2014</v>
      </c>
      <c r="D7878" s="7">
        <v>41892</v>
      </c>
      <c r="E7878" s="7">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c r="W7878" t="str">
        <f>TEXT(Table_1[[#This Row],[Order Date]],"mmmm")</f>
        <v>September</v>
      </c>
    </row>
    <row r="7879" spans="1:23" ht="14.25" customHeight="1">
      <c r="A7879" s="2">
        <v>7878</v>
      </c>
      <c r="B7879" s="2" t="s">
        <v>9717</v>
      </c>
      <c r="C7879" s="2">
        <f>YEAR(Data!$D7879)</f>
        <v>2012</v>
      </c>
      <c r="D7879" s="7">
        <v>40980</v>
      </c>
      <c r="E7879" s="7">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c r="W7879" t="str">
        <f>TEXT(Table_1[[#This Row],[Order Date]],"mmmm")</f>
        <v>March</v>
      </c>
    </row>
    <row r="7880" spans="1:23" ht="14.25" customHeight="1">
      <c r="A7880" s="2">
        <v>7879</v>
      </c>
      <c r="B7880" s="2" t="s">
        <v>9718</v>
      </c>
      <c r="C7880" s="2">
        <f>YEAR(Data!$D7880)</f>
        <v>2013</v>
      </c>
      <c r="D7880" s="7">
        <v>41608</v>
      </c>
      <c r="E7880" s="7">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c r="W7880" t="str">
        <f>TEXT(Table_1[[#This Row],[Order Date]],"mmmm")</f>
        <v>November</v>
      </c>
    </row>
    <row r="7881" spans="1:23" ht="14.25" customHeight="1">
      <c r="A7881" s="2">
        <v>7880</v>
      </c>
      <c r="B7881" s="2" t="s">
        <v>9719</v>
      </c>
      <c r="C7881" s="2">
        <f>YEAR(Data!$D7881)</f>
        <v>2013</v>
      </c>
      <c r="D7881" s="7">
        <v>41440</v>
      </c>
      <c r="E7881" s="7">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c r="W7881" t="str">
        <f>TEXT(Table_1[[#This Row],[Order Date]],"mmmm")</f>
        <v>June</v>
      </c>
    </row>
    <row r="7882" spans="1:23" ht="14.25" customHeight="1">
      <c r="A7882" s="2">
        <v>7881</v>
      </c>
      <c r="B7882" s="2" t="s">
        <v>9720</v>
      </c>
      <c r="C7882" s="2">
        <f>YEAR(Data!$D7882)</f>
        <v>2014</v>
      </c>
      <c r="D7882" s="7">
        <v>41977</v>
      </c>
      <c r="E7882" s="7">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c r="W7882" t="str">
        <f>TEXT(Table_1[[#This Row],[Order Date]],"mmmm")</f>
        <v>December</v>
      </c>
    </row>
    <row r="7883" spans="1:23" ht="14.25" customHeight="1">
      <c r="A7883" s="2">
        <v>7882</v>
      </c>
      <c r="B7883" s="2" t="s">
        <v>9720</v>
      </c>
      <c r="C7883" s="2">
        <f>YEAR(Data!$D7883)</f>
        <v>2014</v>
      </c>
      <c r="D7883" s="7">
        <v>41977</v>
      </c>
      <c r="E7883" s="7">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c r="W7883" t="str">
        <f>TEXT(Table_1[[#This Row],[Order Date]],"mmmm")</f>
        <v>December</v>
      </c>
    </row>
    <row r="7884" spans="1:23" ht="14.25" customHeight="1">
      <c r="A7884" s="2">
        <v>7883</v>
      </c>
      <c r="B7884" s="2" t="s">
        <v>9720</v>
      </c>
      <c r="C7884" s="2">
        <f>YEAR(Data!$D7884)</f>
        <v>2014</v>
      </c>
      <c r="D7884" s="7">
        <v>41977</v>
      </c>
      <c r="E7884" s="7">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c r="W7884" t="str">
        <f>TEXT(Table_1[[#This Row],[Order Date]],"mmmm")</f>
        <v>December</v>
      </c>
    </row>
    <row r="7885" spans="1:23" ht="14.25" customHeight="1">
      <c r="A7885" s="2">
        <v>7884</v>
      </c>
      <c r="B7885" s="2" t="s">
        <v>9720</v>
      </c>
      <c r="C7885" s="2">
        <f>YEAR(Data!$D7885)</f>
        <v>2014</v>
      </c>
      <c r="D7885" s="7">
        <v>41977</v>
      </c>
      <c r="E7885" s="7">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c r="W7885" t="str">
        <f>TEXT(Table_1[[#This Row],[Order Date]],"mmmm")</f>
        <v>December</v>
      </c>
    </row>
    <row r="7886" spans="1:23" ht="14.25" customHeight="1">
      <c r="A7886" s="2">
        <v>7885</v>
      </c>
      <c r="B7886" s="2" t="s">
        <v>9720</v>
      </c>
      <c r="C7886" s="2">
        <f>YEAR(Data!$D7886)</f>
        <v>2014</v>
      </c>
      <c r="D7886" s="7">
        <v>41977</v>
      </c>
      <c r="E7886" s="7">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c r="W7886" t="str">
        <f>TEXT(Table_1[[#This Row],[Order Date]],"mmmm")</f>
        <v>December</v>
      </c>
    </row>
    <row r="7887" spans="1:23" ht="14.25" customHeight="1">
      <c r="A7887" s="2">
        <v>7886</v>
      </c>
      <c r="B7887" s="2" t="s">
        <v>9720</v>
      </c>
      <c r="C7887" s="2">
        <f>YEAR(Data!$D7887)</f>
        <v>2014</v>
      </c>
      <c r="D7887" s="7">
        <v>41977</v>
      </c>
      <c r="E7887" s="7">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c r="W7887" t="str">
        <f>TEXT(Table_1[[#This Row],[Order Date]],"mmmm")</f>
        <v>December</v>
      </c>
    </row>
    <row r="7888" spans="1:23" ht="14.25" customHeight="1">
      <c r="A7888" s="2">
        <v>7887</v>
      </c>
      <c r="B7888" s="2" t="s">
        <v>9720</v>
      </c>
      <c r="C7888" s="2">
        <f>YEAR(Data!$D7888)</f>
        <v>2014</v>
      </c>
      <c r="D7888" s="7">
        <v>41977</v>
      </c>
      <c r="E7888" s="7">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c r="W7888" t="str">
        <f>TEXT(Table_1[[#This Row],[Order Date]],"mmmm")</f>
        <v>December</v>
      </c>
    </row>
    <row r="7889" spans="1:23" ht="14.25" customHeight="1">
      <c r="A7889" s="2">
        <v>7888</v>
      </c>
      <c r="B7889" s="2" t="s">
        <v>9720</v>
      </c>
      <c r="C7889" s="2">
        <f>YEAR(Data!$D7889)</f>
        <v>2014</v>
      </c>
      <c r="D7889" s="7">
        <v>41977</v>
      </c>
      <c r="E7889" s="7">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c r="W7889" t="str">
        <f>TEXT(Table_1[[#This Row],[Order Date]],"mmmm")</f>
        <v>December</v>
      </c>
    </row>
    <row r="7890" spans="1:23" ht="14.25" customHeight="1">
      <c r="A7890" s="2">
        <v>7889</v>
      </c>
      <c r="B7890" s="2" t="s">
        <v>9721</v>
      </c>
      <c r="C7890" s="2">
        <f>YEAR(Data!$D7890)</f>
        <v>2013</v>
      </c>
      <c r="D7890" s="7">
        <v>41503</v>
      </c>
      <c r="E7890" s="7">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c r="W7890" t="str">
        <f>TEXT(Table_1[[#This Row],[Order Date]],"mmmm")</f>
        <v>August</v>
      </c>
    </row>
    <row r="7891" spans="1:23" ht="14.25" customHeight="1">
      <c r="A7891" s="2">
        <v>7890</v>
      </c>
      <c r="B7891" s="2" t="s">
        <v>9723</v>
      </c>
      <c r="C7891" s="2">
        <f>YEAR(Data!$D7891)</f>
        <v>2013</v>
      </c>
      <c r="D7891" s="7">
        <v>41634</v>
      </c>
      <c r="E7891" s="7">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c r="W7891" t="str">
        <f>TEXT(Table_1[[#This Row],[Order Date]],"mmmm")</f>
        <v>December</v>
      </c>
    </row>
    <row r="7892" spans="1:23" ht="14.25" customHeight="1">
      <c r="A7892" s="2">
        <v>7891</v>
      </c>
      <c r="B7892" s="2" t="s">
        <v>9723</v>
      </c>
      <c r="C7892" s="2">
        <f>YEAR(Data!$D7892)</f>
        <v>2013</v>
      </c>
      <c r="D7892" s="7">
        <v>41634</v>
      </c>
      <c r="E7892" s="7">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c r="W7892" t="str">
        <f>TEXT(Table_1[[#This Row],[Order Date]],"mmmm")</f>
        <v>December</v>
      </c>
    </row>
    <row r="7893" spans="1:23" ht="14.25" customHeight="1">
      <c r="A7893" s="2">
        <v>7892</v>
      </c>
      <c r="B7893" s="2" t="s">
        <v>9723</v>
      </c>
      <c r="C7893" s="2">
        <f>YEAR(Data!$D7893)</f>
        <v>2013</v>
      </c>
      <c r="D7893" s="7">
        <v>41634</v>
      </c>
      <c r="E7893" s="7">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c r="W7893" t="str">
        <f>TEXT(Table_1[[#This Row],[Order Date]],"mmmm")</f>
        <v>December</v>
      </c>
    </row>
    <row r="7894" spans="1:23" ht="14.25" customHeight="1">
      <c r="A7894" s="2">
        <v>7893</v>
      </c>
      <c r="B7894" s="2" t="s">
        <v>9723</v>
      </c>
      <c r="C7894" s="2">
        <f>YEAR(Data!$D7894)</f>
        <v>2013</v>
      </c>
      <c r="D7894" s="7">
        <v>41634</v>
      </c>
      <c r="E7894" s="7">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c r="W7894" t="str">
        <f>TEXT(Table_1[[#This Row],[Order Date]],"mmmm")</f>
        <v>December</v>
      </c>
    </row>
    <row r="7895" spans="1:23" ht="14.25" customHeight="1">
      <c r="A7895" s="2">
        <v>7894</v>
      </c>
      <c r="B7895" s="2" t="s">
        <v>9724</v>
      </c>
      <c r="C7895" s="2">
        <f>YEAR(Data!$D7895)</f>
        <v>2014</v>
      </c>
      <c r="D7895" s="7">
        <v>41844</v>
      </c>
      <c r="E7895" s="7">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c r="W7895" t="str">
        <f>TEXT(Table_1[[#This Row],[Order Date]],"mmmm")</f>
        <v>July</v>
      </c>
    </row>
    <row r="7896" spans="1:23" ht="14.25" customHeight="1">
      <c r="A7896" s="2">
        <v>7895</v>
      </c>
      <c r="B7896" s="2" t="s">
        <v>9725</v>
      </c>
      <c r="C7896" s="2">
        <f>YEAR(Data!$D7896)</f>
        <v>2014</v>
      </c>
      <c r="D7896" s="7">
        <v>41812</v>
      </c>
      <c r="E7896" s="7">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c r="W7896" t="str">
        <f>TEXT(Table_1[[#This Row],[Order Date]],"mmmm")</f>
        <v>June</v>
      </c>
    </row>
    <row r="7897" spans="1:23" ht="14.25" customHeight="1">
      <c r="A7897" s="2">
        <v>7896</v>
      </c>
      <c r="B7897" s="2" t="s">
        <v>9725</v>
      </c>
      <c r="C7897" s="2">
        <f>YEAR(Data!$D7897)</f>
        <v>2014</v>
      </c>
      <c r="D7897" s="7">
        <v>41812</v>
      </c>
      <c r="E7897" s="7">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c r="W7897" t="str">
        <f>TEXT(Table_1[[#This Row],[Order Date]],"mmmm")</f>
        <v>June</v>
      </c>
    </row>
    <row r="7898" spans="1:23" ht="14.25" customHeight="1">
      <c r="A7898" s="2">
        <v>7897</v>
      </c>
      <c r="B7898" s="2" t="s">
        <v>9725</v>
      </c>
      <c r="C7898" s="2">
        <f>YEAR(Data!$D7898)</f>
        <v>2014</v>
      </c>
      <c r="D7898" s="7">
        <v>41812</v>
      </c>
      <c r="E7898" s="7">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c r="W7898" t="str">
        <f>TEXT(Table_1[[#This Row],[Order Date]],"mmmm")</f>
        <v>June</v>
      </c>
    </row>
    <row r="7899" spans="1:23" ht="14.25" customHeight="1">
      <c r="A7899" s="2">
        <v>7898</v>
      </c>
      <c r="B7899" s="2" t="s">
        <v>9727</v>
      </c>
      <c r="C7899" s="2">
        <f>YEAR(Data!$D7899)</f>
        <v>2014</v>
      </c>
      <c r="D7899" s="7">
        <v>41865</v>
      </c>
      <c r="E7899" s="7">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c r="W7899" t="str">
        <f>TEXT(Table_1[[#This Row],[Order Date]],"mmmm")</f>
        <v>August</v>
      </c>
    </row>
    <row r="7900" spans="1:23" ht="14.25" customHeight="1">
      <c r="A7900" s="2">
        <v>7899</v>
      </c>
      <c r="B7900" s="2" t="s">
        <v>9727</v>
      </c>
      <c r="C7900" s="2">
        <f>YEAR(Data!$D7900)</f>
        <v>2014</v>
      </c>
      <c r="D7900" s="7">
        <v>41865</v>
      </c>
      <c r="E7900" s="7">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c r="W7900" t="str">
        <f>TEXT(Table_1[[#This Row],[Order Date]],"mmmm")</f>
        <v>August</v>
      </c>
    </row>
    <row r="7901" spans="1:23" ht="14.25" customHeight="1">
      <c r="A7901" s="2">
        <v>7900</v>
      </c>
      <c r="B7901" s="2" t="s">
        <v>9727</v>
      </c>
      <c r="C7901" s="2">
        <f>YEAR(Data!$D7901)</f>
        <v>2014</v>
      </c>
      <c r="D7901" s="7">
        <v>41865</v>
      </c>
      <c r="E7901" s="7">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c r="W7901" t="str">
        <f>TEXT(Table_1[[#This Row],[Order Date]],"mmmm")</f>
        <v>August</v>
      </c>
    </row>
    <row r="7902" spans="1:23" ht="14.25" customHeight="1">
      <c r="A7902" s="2">
        <v>7901</v>
      </c>
      <c r="B7902" s="2" t="s">
        <v>9727</v>
      </c>
      <c r="C7902" s="2">
        <f>YEAR(Data!$D7902)</f>
        <v>2014</v>
      </c>
      <c r="D7902" s="7">
        <v>41865</v>
      </c>
      <c r="E7902" s="7">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c r="W7902" t="str">
        <f>TEXT(Table_1[[#This Row],[Order Date]],"mmmm")</f>
        <v>August</v>
      </c>
    </row>
    <row r="7903" spans="1:23" ht="14.25" customHeight="1">
      <c r="A7903" s="2">
        <v>7902</v>
      </c>
      <c r="B7903" s="2" t="s">
        <v>9727</v>
      </c>
      <c r="C7903" s="2">
        <f>YEAR(Data!$D7903)</f>
        <v>2014</v>
      </c>
      <c r="D7903" s="7">
        <v>41865</v>
      </c>
      <c r="E7903" s="7">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c r="W7903" t="str">
        <f>TEXT(Table_1[[#This Row],[Order Date]],"mmmm")</f>
        <v>August</v>
      </c>
    </row>
    <row r="7904" spans="1:23" ht="14.25" customHeight="1">
      <c r="A7904" s="2">
        <v>7903</v>
      </c>
      <c r="B7904" s="2" t="s">
        <v>9727</v>
      </c>
      <c r="C7904" s="2">
        <f>YEAR(Data!$D7904)</f>
        <v>2014</v>
      </c>
      <c r="D7904" s="7">
        <v>41865</v>
      </c>
      <c r="E7904" s="7">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c r="W7904" t="str">
        <f>TEXT(Table_1[[#This Row],[Order Date]],"mmmm")</f>
        <v>August</v>
      </c>
    </row>
    <row r="7905" spans="1:23" ht="14.25" customHeight="1">
      <c r="A7905" s="2">
        <v>7904</v>
      </c>
      <c r="B7905" s="2" t="s">
        <v>9727</v>
      </c>
      <c r="C7905" s="2">
        <f>YEAR(Data!$D7905)</f>
        <v>2014</v>
      </c>
      <c r="D7905" s="7">
        <v>41865</v>
      </c>
      <c r="E7905" s="7">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c r="W7905" t="str">
        <f>TEXT(Table_1[[#This Row],[Order Date]],"mmmm")</f>
        <v>August</v>
      </c>
    </row>
    <row r="7906" spans="1:23" ht="14.25" customHeight="1">
      <c r="A7906" s="2">
        <v>7905</v>
      </c>
      <c r="B7906" s="2" t="s">
        <v>9728</v>
      </c>
      <c r="C7906" s="2">
        <f>YEAR(Data!$D7906)</f>
        <v>2012</v>
      </c>
      <c r="D7906" s="7">
        <v>41220</v>
      </c>
      <c r="E7906" s="7">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c r="W7906" t="str">
        <f>TEXT(Table_1[[#This Row],[Order Date]],"mmmm")</f>
        <v>November</v>
      </c>
    </row>
    <row r="7907" spans="1:23" ht="14.25" customHeight="1">
      <c r="A7907" s="2">
        <v>7906</v>
      </c>
      <c r="B7907" s="2" t="s">
        <v>9729</v>
      </c>
      <c r="C7907" s="2">
        <f>YEAR(Data!$D7907)</f>
        <v>2012</v>
      </c>
      <c r="D7907" s="7">
        <v>41197</v>
      </c>
      <c r="E7907" s="7">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c r="W7907" t="str">
        <f>TEXT(Table_1[[#This Row],[Order Date]],"mmmm")</f>
        <v>October</v>
      </c>
    </row>
    <row r="7908" spans="1:23" ht="14.25" customHeight="1">
      <c r="A7908" s="2">
        <v>7907</v>
      </c>
      <c r="B7908" s="2" t="s">
        <v>9729</v>
      </c>
      <c r="C7908" s="2">
        <f>YEAR(Data!$D7908)</f>
        <v>2012</v>
      </c>
      <c r="D7908" s="7">
        <v>41197</v>
      </c>
      <c r="E7908" s="7">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c r="W7908" t="str">
        <f>TEXT(Table_1[[#This Row],[Order Date]],"mmmm")</f>
        <v>October</v>
      </c>
    </row>
    <row r="7909" spans="1:23" ht="14.25" customHeight="1">
      <c r="A7909" s="2">
        <v>7908</v>
      </c>
      <c r="B7909" s="2" t="s">
        <v>9730</v>
      </c>
      <c r="C7909" s="2">
        <f>YEAR(Data!$D7909)</f>
        <v>2013</v>
      </c>
      <c r="D7909" s="7">
        <v>41486</v>
      </c>
      <c r="E7909" s="7">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c r="W7909" t="str">
        <f>TEXT(Table_1[[#This Row],[Order Date]],"mmmm")</f>
        <v>July</v>
      </c>
    </row>
    <row r="7910" spans="1:23" ht="14.25" customHeight="1">
      <c r="A7910" s="2">
        <v>7909</v>
      </c>
      <c r="B7910" s="2" t="s">
        <v>9731</v>
      </c>
      <c r="C7910" s="2">
        <f>YEAR(Data!$D7910)</f>
        <v>2013</v>
      </c>
      <c r="D7910" s="7">
        <v>41612</v>
      </c>
      <c r="E7910" s="7">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c r="W7910" t="str">
        <f>TEXT(Table_1[[#This Row],[Order Date]],"mmmm")</f>
        <v>December</v>
      </c>
    </row>
    <row r="7911" spans="1:23" ht="14.25" customHeight="1">
      <c r="A7911" s="2">
        <v>7910</v>
      </c>
      <c r="B7911" s="2" t="s">
        <v>9731</v>
      </c>
      <c r="C7911" s="2">
        <f>YEAR(Data!$D7911)</f>
        <v>2013</v>
      </c>
      <c r="D7911" s="7">
        <v>41612</v>
      </c>
      <c r="E7911" s="7">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c r="W7911" t="str">
        <f>TEXT(Table_1[[#This Row],[Order Date]],"mmmm")</f>
        <v>December</v>
      </c>
    </row>
    <row r="7912" spans="1:23" ht="14.25" customHeight="1">
      <c r="A7912" s="2">
        <v>7911</v>
      </c>
      <c r="B7912" s="2" t="s">
        <v>9731</v>
      </c>
      <c r="C7912" s="2">
        <f>YEAR(Data!$D7912)</f>
        <v>2013</v>
      </c>
      <c r="D7912" s="7">
        <v>41612</v>
      </c>
      <c r="E7912" s="7">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c r="W7912" t="str">
        <f>TEXT(Table_1[[#This Row],[Order Date]],"mmmm")</f>
        <v>December</v>
      </c>
    </row>
    <row r="7913" spans="1:23" ht="14.25" customHeight="1">
      <c r="A7913" s="2">
        <v>7912</v>
      </c>
      <c r="B7913" s="2" t="s">
        <v>9731</v>
      </c>
      <c r="C7913" s="2">
        <f>YEAR(Data!$D7913)</f>
        <v>2013</v>
      </c>
      <c r="D7913" s="7">
        <v>41612</v>
      </c>
      <c r="E7913" s="7">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c r="W7913" t="str">
        <f>TEXT(Table_1[[#This Row],[Order Date]],"mmmm")</f>
        <v>December</v>
      </c>
    </row>
    <row r="7914" spans="1:23" ht="14.25" customHeight="1">
      <c r="A7914" s="2">
        <v>7913</v>
      </c>
      <c r="B7914" s="2" t="s">
        <v>9733</v>
      </c>
      <c r="C7914" s="2">
        <f>YEAR(Data!$D7914)</f>
        <v>2013</v>
      </c>
      <c r="D7914" s="7">
        <v>41393</v>
      </c>
      <c r="E7914" s="7">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c r="W7914" t="str">
        <f>TEXT(Table_1[[#This Row],[Order Date]],"mmmm")</f>
        <v>April</v>
      </c>
    </row>
    <row r="7915" spans="1:23" ht="14.25" customHeight="1">
      <c r="A7915" s="2">
        <v>7914</v>
      </c>
      <c r="B7915" s="2" t="s">
        <v>9734</v>
      </c>
      <c r="C7915" s="2">
        <f>YEAR(Data!$D7915)</f>
        <v>2014</v>
      </c>
      <c r="D7915" s="7">
        <v>41877</v>
      </c>
      <c r="E7915" s="7">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c r="W7915" t="str">
        <f>TEXT(Table_1[[#This Row],[Order Date]],"mmmm")</f>
        <v>August</v>
      </c>
    </row>
    <row r="7916" spans="1:23" ht="14.25" customHeight="1">
      <c r="A7916" s="2">
        <v>7915</v>
      </c>
      <c r="B7916" s="2" t="s">
        <v>9735</v>
      </c>
      <c r="C7916" s="2">
        <f>YEAR(Data!$D7916)</f>
        <v>2014</v>
      </c>
      <c r="D7916" s="7">
        <v>41808</v>
      </c>
      <c r="E7916" s="7">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c r="W7916" t="str">
        <f>TEXT(Table_1[[#This Row],[Order Date]],"mmmm")</f>
        <v>June</v>
      </c>
    </row>
    <row r="7917" spans="1:23" ht="14.25" customHeight="1">
      <c r="A7917" s="2">
        <v>7916</v>
      </c>
      <c r="B7917" s="2" t="s">
        <v>9735</v>
      </c>
      <c r="C7917" s="2">
        <f>YEAR(Data!$D7917)</f>
        <v>2014</v>
      </c>
      <c r="D7917" s="7">
        <v>41808</v>
      </c>
      <c r="E7917" s="7">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c r="W7917" t="str">
        <f>TEXT(Table_1[[#This Row],[Order Date]],"mmmm")</f>
        <v>June</v>
      </c>
    </row>
    <row r="7918" spans="1:23" ht="14.25" customHeight="1">
      <c r="A7918" s="2">
        <v>7917</v>
      </c>
      <c r="B7918" s="2" t="s">
        <v>9738</v>
      </c>
      <c r="C7918" s="2">
        <f>YEAR(Data!$D7918)</f>
        <v>2012</v>
      </c>
      <c r="D7918" s="7">
        <v>41233</v>
      </c>
      <c r="E7918" s="7">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c r="W7918" t="str">
        <f>TEXT(Table_1[[#This Row],[Order Date]],"mmmm")</f>
        <v>November</v>
      </c>
    </row>
    <row r="7919" spans="1:23" ht="14.25" customHeight="1">
      <c r="A7919" s="2">
        <v>7918</v>
      </c>
      <c r="B7919" s="2" t="s">
        <v>9739</v>
      </c>
      <c r="C7919" s="2">
        <f>YEAR(Data!$D7919)</f>
        <v>2014</v>
      </c>
      <c r="D7919" s="7">
        <v>41887</v>
      </c>
      <c r="E7919" s="7">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c r="W7919" t="str">
        <f>TEXT(Table_1[[#This Row],[Order Date]],"mmmm")</f>
        <v>September</v>
      </c>
    </row>
    <row r="7920" spans="1:23" ht="14.25" customHeight="1">
      <c r="A7920" s="2">
        <v>7919</v>
      </c>
      <c r="B7920" s="2" t="s">
        <v>9740</v>
      </c>
      <c r="C7920" s="2">
        <f>YEAR(Data!$D7920)</f>
        <v>2012</v>
      </c>
      <c r="D7920" s="7">
        <v>41094</v>
      </c>
      <c r="E7920" s="7">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c r="W7920" t="str">
        <f>TEXT(Table_1[[#This Row],[Order Date]],"mmmm")</f>
        <v>July</v>
      </c>
    </row>
    <row r="7921" spans="1:23" ht="14.25" customHeight="1">
      <c r="A7921" s="2">
        <v>7920</v>
      </c>
      <c r="B7921" s="2" t="s">
        <v>9741</v>
      </c>
      <c r="C7921" s="2">
        <f>YEAR(Data!$D7921)</f>
        <v>2014</v>
      </c>
      <c r="D7921" s="7">
        <v>41898</v>
      </c>
      <c r="E7921" s="7">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c r="W7921" t="str">
        <f>TEXT(Table_1[[#This Row],[Order Date]],"mmmm")</f>
        <v>September</v>
      </c>
    </row>
    <row r="7922" spans="1:23" ht="14.25" customHeight="1">
      <c r="A7922" s="2">
        <v>7921</v>
      </c>
      <c r="B7922" s="2" t="s">
        <v>9741</v>
      </c>
      <c r="C7922" s="2">
        <f>YEAR(Data!$D7922)</f>
        <v>2014</v>
      </c>
      <c r="D7922" s="7">
        <v>41898</v>
      </c>
      <c r="E7922" s="7">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c r="W7922" t="str">
        <f>TEXT(Table_1[[#This Row],[Order Date]],"mmmm")</f>
        <v>September</v>
      </c>
    </row>
    <row r="7923" spans="1:23" ht="14.25" customHeight="1">
      <c r="A7923" s="2">
        <v>7922</v>
      </c>
      <c r="B7923" s="2" t="s">
        <v>9742</v>
      </c>
      <c r="C7923" s="2">
        <f>YEAR(Data!$D7923)</f>
        <v>2014</v>
      </c>
      <c r="D7923" s="7">
        <v>41712</v>
      </c>
      <c r="E7923" s="7">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c r="W7923" t="str">
        <f>TEXT(Table_1[[#This Row],[Order Date]],"mmmm")</f>
        <v>March</v>
      </c>
    </row>
    <row r="7924" spans="1:23" ht="14.25" customHeight="1">
      <c r="A7924" s="2">
        <v>7923</v>
      </c>
      <c r="B7924" s="2" t="s">
        <v>9743</v>
      </c>
      <c r="C7924" s="2">
        <f>YEAR(Data!$D7924)</f>
        <v>2014</v>
      </c>
      <c r="D7924" s="7">
        <v>41907</v>
      </c>
      <c r="E7924" s="7">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c r="W7924" t="str">
        <f>TEXT(Table_1[[#This Row],[Order Date]],"mmmm")</f>
        <v>September</v>
      </c>
    </row>
    <row r="7925" spans="1:23" ht="14.25" customHeight="1">
      <c r="A7925" s="2">
        <v>7924</v>
      </c>
      <c r="B7925" s="2" t="s">
        <v>9743</v>
      </c>
      <c r="C7925" s="2">
        <f>YEAR(Data!$D7925)</f>
        <v>2014</v>
      </c>
      <c r="D7925" s="7">
        <v>41907</v>
      </c>
      <c r="E7925" s="7">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c r="W7925" t="str">
        <f>TEXT(Table_1[[#This Row],[Order Date]],"mmmm")</f>
        <v>September</v>
      </c>
    </row>
    <row r="7926" spans="1:23" ht="14.25" customHeight="1">
      <c r="A7926" s="2">
        <v>7925</v>
      </c>
      <c r="B7926" s="2" t="s">
        <v>9744</v>
      </c>
      <c r="C7926" s="2">
        <f>YEAR(Data!$D7926)</f>
        <v>2013</v>
      </c>
      <c r="D7926" s="7">
        <v>41500</v>
      </c>
      <c r="E7926" s="7">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c r="W7926" t="str">
        <f>TEXT(Table_1[[#This Row],[Order Date]],"mmmm")</f>
        <v>August</v>
      </c>
    </row>
    <row r="7927" spans="1:23" ht="14.25" customHeight="1">
      <c r="A7927" s="2">
        <v>7926</v>
      </c>
      <c r="B7927" s="2" t="s">
        <v>9744</v>
      </c>
      <c r="C7927" s="2">
        <f>YEAR(Data!$D7927)</f>
        <v>2013</v>
      </c>
      <c r="D7927" s="7">
        <v>41500</v>
      </c>
      <c r="E7927" s="7">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c r="W7927" t="str">
        <f>TEXT(Table_1[[#This Row],[Order Date]],"mmmm")</f>
        <v>August</v>
      </c>
    </row>
    <row r="7928" spans="1:23" ht="14.25" customHeight="1">
      <c r="A7928" s="2">
        <v>7927</v>
      </c>
      <c r="B7928" s="2" t="s">
        <v>9745</v>
      </c>
      <c r="C7928" s="2">
        <f>YEAR(Data!$D7928)</f>
        <v>2014</v>
      </c>
      <c r="D7928" s="7">
        <v>41964</v>
      </c>
      <c r="E7928" s="7">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c r="W7928" t="str">
        <f>TEXT(Table_1[[#This Row],[Order Date]],"mmmm")</f>
        <v>November</v>
      </c>
    </row>
    <row r="7929" spans="1:23" ht="14.25" customHeight="1">
      <c r="A7929" s="2">
        <v>7928</v>
      </c>
      <c r="B7929" s="2" t="s">
        <v>9745</v>
      </c>
      <c r="C7929" s="2">
        <f>YEAR(Data!$D7929)</f>
        <v>2014</v>
      </c>
      <c r="D7929" s="7">
        <v>41964</v>
      </c>
      <c r="E7929" s="7">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c r="W7929" t="str">
        <f>TEXT(Table_1[[#This Row],[Order Date]],"mmmm")</f>
        <v>November</v>
      </c>
    </row>
    <row r="7930" spans="1:23" ht="14.25" customHeight="1">
      <c r="A7930" s="2">
        <v>7929</v>
      </c>
      <c r="B7930" s="2" t="s">
        <v>9745</v>
      </c>
      <c r="C7930" s="2">
        <f>YEAR(Data!$D7930)</f>
        <v>2014</v>
      </c>
      <c r="D7930" s="7">
        <v>41964</v>
      </c>
      <c r="E7930" s="7">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c r="W7930" t="str">
        <f>TEXT(Table_1[[#This Row],[Order Date]],"mmmm")</f>
        <v>November</v>
      </c>
    </row>
    <row r="7931" spans="1:23" ht="14.25" customHeight="1">
      <c r="A7931" s="2">
        <v>7930</v>
      </c>
      <c r="B7931" s="2" t="s">
        <v>9746</v>
      </c>
      <c r="C7931" s="2">
        <f>YEAR(Data!$D7931)</f>
        <v>2014</v>
      </c>
      <c r="D7931" s="7">
        <v>41846</v>
      </c>
      <c r="E7931" s="7">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c r="W7931" t="str">
        <f>TEXT(Table_1[[#This Row],[Order Date]],"mmmm")</f>
        <v>July</v>
      </c>
    </row>
    <row r="7932" spans="1:23" ht="14.25" customHeight="1">
      <c r="A7932" s="2">
        <v>7931</v>
      </c>
      <c r="B7932" s="2" t="s">
        <v>9747</v>
      </c>
      <c r="C7932" s="2">
        <f>YEAR(Data!$D7932)</f>
        <v>2013</v>
      </c>
      <c r="D7932" s="7">
        <v>41359</v>
      </c>
      <c r="E7932" s="7">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c r="W7932" t="str">
        <f>TEXT(Table_1[[#This Row],[Order Date]],"mmmm")</f>
        <v>March</v>
      </c>
    </row>
    <row r="7933" spans="1:23" ht="14.25" customHeight="1">
      <c r="A7933" s="2">
        <v>7932</v>
      </c>
      <c r="B7933" s="2" t="s">
        <v>9748</v>
      </c>
      <c r="C7933" s="2">
        <f>YEAR(Data!$D7933)</f>
        <v>2013</v>
      </c>
      <c r="D7933" s="7">
        <v>41471</v>
      </c>
      <c r="E7933" s="7">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c r="W7933" t="str">
        <f>TEXT(Table_1[[#This Row],[Order Date]],"mmmm")</f>
        <v>July</v>
      </c>
    </row>
    <row r="7934" spans="1:23" ht="14.25" customHeight="1">
      <c r="A7934" s="2">
        <v>7933</v>
      </c>
      <c r="B7934" s="2" t="s">
        <v>9748</v>
      </c>
      <c r="C7934" s="2">
        <f>YEAR(Data!$D7934)</f>
        <v>2013</v>
      </c>
      <c r="D7934" s="7">
        <v>41471</v>
      </c>
      <c r="E7934" s="7">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c r="W7934" t="str">
        <f>TEXT(Table_1[[#This Row],[Order Date]],"mmmm")</f>
        <v>July</v>
      </c>
    </row>
    <row r="7935" spans="1:23" ht="14.25" customHeight="1">
      <c r="A7935" s="2">
        <v>7934</v>
      </c>
      <c r="B7935" s="2" t="s">
        <v>9749</v>
      </c>
      <c r="C7935" s="2">
        <f>YEAR(Data!$D7935)</f>
        <v>2014</v>
      </c>
      <c r="D7935" s="7">
        <v>41869</v>
      </c>
      <c r="E7935" s="7">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c r="W7935" t="str">
        <f>TEXT(Table_1[[#This Row],[Order Date]],"mmmm")</f>
        <v>August</v>
      </c>
    </row>
    <row r="7936" spans="1:23" ht="14.25" customHeight="1">
      <c r="A7936" s="2">
        <v>7935</v>
      </c>
      <c r="B7936" s="2" t="s">
        <v>9749</v>
      </c>
      <c r="C7936" s="2">
        <f>YEAR(Data!$D7936)</f>
        <v>2014</v>
      </c>
      <c r="D7936" s="7">
        <v>41869</v>
      </c>
      <c r="E7936" s="7">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c r="W7936" t="str">
        <f>TEXT(Table_1[[#This Row],[Order Date]],"mmmm")</f>
        <v>August</v>
      </c>
    </row>
    <row r="7937" spans="1:23" ht="14.25" customHeight="1">
      <c r="A7937" s="2">
        <v>7936</v>
      </c>
      <c r="B7937" s="2" t="s">
        <v>9749</v>
      </c>
      <c r="C7937" s="2">
        <f>YEAR(Data!$D7937)</f>
        <v>2014</v>
      </c>
      <c r="D7937" s="7">
        <v>41869</v>
      </c>
      <c r="E7937" s="7">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c r="W7937" t="str">
        <f>TEXT(Table_1[[#This Row],[Order Date]],"mmmm")</f>
        <v>August</v>
      </c>
    </row>
    <row r="7938" spans="1:23" ht="14.25" customHeight="1">
      <c r="A7938" s="2">
        <v>7937</v>
      </c>
      <c r="B7938" s="2" t="s">
        <v>9749</v>
      </c>
      <c r="C7938" s="2">
        <f>YEAR(Data!$D7938)</f>
        <v>2014</v>
      </c>
      <c r="D7938" s="7">
        <v>41869</v>
      </c>
      <c r="E7938" s="7">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c r="W7938" t="str">
        <f>TEXT(Table_1[[#This Row],[Order Date]],"mmmm")</f>
        <v>August</v>
      </c>
    </row>
    <row r="7939" spans="1:23" ht="14.25" customHeight="1">
      <c r="A7939" s="2">
        <v>7938</v>
      </c>
      <c r="B7939" s="2" t="s">
        <v>9749</v>
      </c>
      <c r="C7939" s="2">
        <f>YEAR(Data!$D7939)</f>
        <v>2014</v>
      </c>
      <c r="D7939" s="7">
        <v>41869</v>
      </c>
      <c r="E7939" s="7">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c r="W7939" t="str">
        <f>TEXT(Table_1[[#This Row],[Order Date]],"mmmm")</f>
        <v>August</v>
      </c>
    </row>
    <row r="7940" spans="1:23" ht="14.25" customHeight="1">
      <c r="A7940" s="2">
        <v>7939</v>
      </c>
      <c r="B7940" s="2" t="s">
        <v>9749</v>
      </c>
      <c r="C7940" s="2">
        <f>YEAR(Data!$D7940)</f>
        <v>2014</v>
      </c>
      <c r="D7940" s="7">
        <v>41869</v>
      </c>
      <c r="E7940" s="7">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c r="W7940" t="str">
        <f>TEXT(Table_1[[#This Row],[Order Date]],"mmmm")</f>
        <v>August</v>
      </c>
    </row>
    <row r="7941" spans="1:23" ht="14.25" customHeight="1">
      <c r="A7941" s="2">
        <v>7940</v>
      </c>
      <c r="B7941" s="2" t="s">
        <v>9749</v>
      </c>
      <c r="C7941" s="2">
        <f>YEAR(Data!$D7941)</f>
        <v>2014</v>
      </c>
      <c r="D7941" s="7">
        <v>41869</v>
      </c>
      <c r="E7941" s="7">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c r="W7941" t="str">
        <f>TEXT(Table_1[[#This Row],[Order Date]],"mmmm")</f>
        <v>August</v>
      </c>
    </row>
    <row r="7942" spans="1:23" ht="14.25" customHeight="1">
      <c r="A7942" s="2">
        <v>7941</v>
      </c>
      <c r="B7942" s="2" t="s">
        <v>9750</v>
      </c>
      <c r="C7942" s="2">
        <f>YEAR(Data!$D7942)</f>
        <v>2013</v>
      </c>
      <c r="D7942" s="7">
        <v>41623</v>
      </c>
      <c r="E7942" s="7">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c r="W7942" t="str">
        <f>TEXT(Table_1[[#This Row],[Order Date]],"mmmm")</f>
        <v>December</v>
      </c>
    </row>
    <row r="7943" spans="1:23" ht="14.25" customHeight="1">
      <c r="A7943" s="2">
        <v>7942</v>
      </c>
      <c r="B7943" s="2" t="s">
        <v>9750</v>
      </c>
      <c r="C7943" s="2">
        <f>YEAR(Data!$D7943)</f>
        <v>2013</v>
      </c>
      <c r="D7943" s="7">
        <v>41623</v>
      </c>
      <c r="E7943" s="7">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c r="W7943" t="str">
        <f>TEXT(Table_1[[#This Row],[Order Date]],"mmmm")</f>
        <v>December</v>
      </c>
    </row>
    <row r="7944" spans="1:23" ht="14.25" customHeight="1">
      <c r="A7944" s="2">
        <v>7943</v>
      </c>
      <c r="B7944" s="2" t="s">
        <v>9751</v>
      </c>
      <c r="C7944" s="2">
        <f>YEAR(Data!$D7944)</f>
        <v>2014</v>
      </c>
      <c r="D7944" s="7">
        <v>41999</v>
      </c>
      <c r="E7944" s="7">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c r="W7944" t="str">
        <f>TEXT(Table_1[[#This Row],[Order Date]],"mmmm")</f>
        <v>December</v>
      </c>
    </row>
    <row r="7945" spans="1:23" ht="14.25" customHeight="1">
      <c r="A7945" s="2">
        <v>7944</v>
      </c>
      <c r="B7945" s="2" t="s">
        <v>9751</v>
      </c>
      <c r="C7945" s="2">
        <f>YEAR(Data!$D7945)</f>
        <v>2014</v>
      </c>
      <c r="D7945" s="7">
        <v>41999</v>
      </c>
      <c r="E7945" s="7">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c r="W7945" t="str">
        <f>TEXT(Table_1[[#This Row],[Order Date]],"mmmm")</f>
        <v>December</v>
      </c>
    </row>
    <row r="7946" spans="1:23" ht="14.25" customHeight="1">
      <c r="A7946" s="2">
        <v>7945</v>
      </c>
      <c r="B7946" s="2" t="s">
        <v>9751</v>
      </c>
      <c r="C7946" s="2">
        <f>YEAR(Data!$D7946)</f>
        <v>2014</v>
      </c>
      <c r="D7946" s="7">
        <v>41999</v>
      </c>
      <c r="E7946" s="7">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c r="W7946" t="str">
        <f>TEXT(Table_1[[#This Row],[Order Date]],"mmmm")</f>
        <v>December</v>
      </c>
    </row>
    <row r="7947" spans="1:23" ht="14.25" customHeight="1">
      <c r="A7947" s="2">
        <v>7946</v>
      </c>
      <c r="B7947" s="2" t="s">
        <v>9751</v>
      </c>
      <c r="C7947" s="2">
        <f>YEAR(Data!$D7947)</f>
        <v>2014</v>
      </c>
      <c r="D7947" s="7">
        <v>41999</v>
      </c>
      <c r="E7947" s="7">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c r="W7947" t="str">
        <f>TEXT(Table_1[[#This Row],[Order Date]],"mmmm")</f>
        <v>December</v>
      </c>
    </row>
    <row r="7948" spans="1:23" ht="14.25" customHeight="1">
      <c r="A7948" s="2">
        <v>7947</v>
      </c>
      <c r="B7948" s="2" t="s">
        <v>9751</v>
      </c>
      <c r="C7948" s="2">
        <f>YEAR(Data!$D7948)</f>
        <v>2014</v>
      </c>
      <c r="D7948" s="7">
        <v>41999</v>
      </c>
      <c r="E7948" s="7">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c r="W7948" t="str">
        <f>TEXT(Table_1[[#This Row],[Order Date]],"mmmm")</f>
        <v>December</v>
      </c>
    </row>
    <row r="7949" spans="1:23" ht="14.25" customHeight="1">
      <c r="A7949" s="2">
        <v>7948</v>
      </c>
      <c r="B7949" s="2" t="s">
        <v>9752</v>
      </c>
      <c r="C7949" s="2">
        <f>YEAR(Data!$D7949)</f>
        <v>2011</v>
      </c>
      <c r="D7949" s="7">
        <v>40603</v>
      </c>
      <c r="E7949" s="7">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c r="W7949" t="str">
        <f>TEXT(Table_1[[#This Row],[Order Date]],"mmmm")</f>
        <v>March</v>
      </c>
    </row>
    <row r="7950" spans="1:23" ht="14.25" customHeight="1">
      <c r="A7950" s="2">
        <v>7949</v>
      </c>
      <c r="B7950" s="2" t="s">
        <v>9752</v>
      </c>
      <c r="C7950" s="2">
        <f>YEAR(Data!$D7950)</f>
        <v>2011</v>
      </c>
      <c r="D7950" s="7">
        <v>40603</v>
      </c>
      <c r="E7950" s="7">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c r="W7950" t="str">
        <f>TEXT(Table_1[[#This Row],[Order Date]],"mmmm")</f>
        <v>March</v>
      </c>
    </row>
    <row r="7951" spans="1:23" ht="14.25" customHeight="1">
      <c r="A7951" s="2">
        <v>7950</v>
      </c>
      <c r="B7951" s="2" t="s">
        <v>9752</v>
      </c>
      <c r="C7951" s="2">
        <f>YEAR(Data!$D7951)</f>
        <v>2011</v>
      </c>
      <c r="D7951" s="7">
        <v>40603</v>
      </c>
      <c r="E7951" s="7">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c r="W7951" t="str">
        <f>TEXT(Table_1[[#This Row],[Order Date]],"mmmm")</f>
        <v>March</v>
      </c>
    </row>
    <row r="7952" spans="1:23" ht="14.25" customHeight="1">
      <c r="A7952" s="2">
        <v>7951</v>
      </c>
      <c r="B7952" s="2" t="s">
        <v>9752</v>
      </c>
      <c r="C7952" s="2">
        <f>YEAR(Data!$D7952)</f>
        <v>2011</v>
      </c>
      <c r="D7952" s="7">
        <v>40603</v>
      </c>
      <c r="E7952" s="7">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c r="W7952" t="str">
        <f>TEXT(Table_1[[#This Row],[Order Date]],"mmmm")</f>
        <v>March</v>
      </c>
    </row>
    <row r="7953" spans="1:23" ht="14.25" customHeight="1">
      <c r="A7953" s="2">
        <v>7952</v>
      </c>
      <c r="B7953" s="2" t="s">
        <v>9753</v>
      </c>
      <c r="C7953" s="2">
        <f>YEAR(Data!$D7953)</f>
        <v>2012</v>
      </c>
      <c r="D7953" s="7">
        <v>41232</v>
      </c>
      <c r="E7953" s="7">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c r="W7953" t="str">
        <f>TEXT(Table_1[[#This Row],[Order Date]],"mmmm")</f>
        <v>November</v>
      </c>
    </row>
    <row r="7954" spans="1:23" ht="14.25" customHeight="1">
      <c r="A7954" s="2">
        <v>7953</v>
      </c>
      <c r="B7954" s="2" t="s">
        <v>9753</v>
      </c>
      <c r="C7954" s="2">
        <f>YEAR(Data!$D7954)</f>
        <v>2012</v>
      </c>
      <c r="D7954" s="7">
        <v>41232</v>
      </c>
      <c r="E7954" s="7">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c r="W7954" t="str">
        <f>TEXT(Table_1[[#This Row],[Order Date]],"mmmm")</f>
        <v>November</v>
      </c>
    </row>
    <row r="7955" spans="1:23" ht="14.25" customHeight="1">
      <c r="A7955" s="2">
        <v>7954</v>
      </c>
      <c r="B7955" s="2" t="s">
        <v>9754</v>
      </c>
      <c r="C7955" s="2">
        <f>YEAR(Data!$D7955)</f>
        <v>2011</v>
      </c>
      <c r="D7955" s="7">
        <v>40634</v>
      </c>
      <c r="E7955" s="7">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c r="W7955" t="str">
        <f>TEXT(Table_1[[#This Row],[Order Date]],"mmmm")</f>
        <v>April</v>
      </c>
    </row>
    <row r="7956" spans="1:23" ht="14.25" customHeight="1">
      <c r="A7956" s="2">
        <v>7955</v>
      </c>
      <c r="B7956" s="2" t="s">
        <v>9754</v>
      </c>
      <c r="C7956" s="2">
        <f>YEAR(Data!$D7956)</f>
        <v>2011</v>
      </c>
      <c r="D7956" s="7">
        <v>40634</v>
      </c>
      <c r="E7956" s="7">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c r="W7956" t="str">
        <f>TEXT(Table_1[[#This Row],[Order Date]],"mmmm")</f>
        <v>April</v>
      </c>
    </row>
    <row r="7957" spans="1:23" ht="14.25" customHeight="1">
      <c r="A7957" s="2">
        <v>7956</v>
      </c>
      <c r="B7957" s="2" t="s">
        <v>9755</v>
      </c>
      <c r="C7957" s="2">
        <f>YEAR(Data!$D7957)</f>
        <v>2014</v>
      </c>
      <c r="D7957" s="7">
        <v>41918</v>
      </c>
      <c r="E7957" s="7">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c r="W7957" t="str">
        <f>TEXT(Table_1[[#This Row],[Order Date]],"mmmm")</f>
        <v>October</v>
      </c>
    </row>
    <row r="7958" spans="1:23" ht="14.25" customHeight="1">
      <c r="A7958" s="2">
        <v>7957</v>
      </c>
      <c r="B7958" s="2" t="s">
        <v>9755</v>
      </c>
      <c r="C7958" s="2">
        <f>YEAR(Data!$D7958)</f>
        <v>2014</v>
      </c>
      <c r="D7958" s="7">
        <v>41918</v>
      </c>
      <c r="E7958" s="7">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c r="W7958" t="str">
        <f>TEXT(Table_1[[#This Row],[Order Date]],"mmmm")</f>
        <v>October</v>
      </c>
    </row>
    <row r="7959" spans="1:23" ht="14.25" customHeight="1">
      <c r="A7959" s="2">
        <v>7958</v>
      </c>
      <c r="B7959" s="2" t="s">
        <v>9755</v>
      </c>
      <c r="C7959" s="2">
        <f>YEAR(Data!$D7959)</f>
        <v>2014</v>
      </c>
      <c r="D7959" s="7">
        <v>41918</v>
      </c>
      <c r="E7959" s="7">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c r="W7959" t="str">
        <f>TEXT(Table_1[[#This Row],[Order Date]],"mmmm")</f>
        <v>October</v>
      </c>
    </row>
    <row r="7960" spans="1:23" ht="14.25" customHeight="1">
      <c r="A7960" s="2">
        <v>7959</v>
      </c>
      <c r="B7960" s="2" t="s">
        <v>9755</v>
      </c>
      <c r="C7960" s="2">
        <f>YEAR(Data!$D7960)</f>
        <v>2014</v>
      </c>
      <c r="D7960" s="7">
        <v>41918</v>
      </c>
      <c r="E7960" s="7">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c r="W7960" t="str">
        <f>TEXT(Table_1[[#This Row],[Order Date]],"mmmm")</f>
        <v>October</v>
      </c>
    </row>
    <row r="7961" spans="1:23" ht="14.25" customHeight="1">
      <c r="A7961" s="2">
        <v>7960</v>
      </c>
      <c r="B7961" s="2" t="s">
        <v>9755</v>
      </c>
      <c r="C7961" s="2">
        <f>YEAR(Data!$D7961)</f>
        <v>2014</v>
      </c>
      <c r="D7961" s="7">
        <v>41918</v>
      </c>
      <c r="E7961" s="7">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c r="W7961" t="str">
        <f>TEXT(Table_1[[#This Row],[Order Date]],"mmmm")</f>
        <v>October</v>
      </c>
    </row>
    <row r="7962" spans="1:23" ht="14.25" customHeight="1">
      <c r="A7962" s="2">
        <v>7961</v>
      </c>
      <c r="B7962" s="2" t="s">
        <v>9755</v>
      </c>
      <c r="C7962" s="2">
        <f>YEAR(Data!$D7962)</f>
        <v>2014</v>
      </c>
      <c r="D7962" s="7">
        <v>41918</v>
      </c>
      <c r="E7962" s="7">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c r="W7962" t="str">
        <f>TEXT(Table_1[[#This Row],[Order Date]],"mmmm")</f>
        <v>October</v>
      </c>
    </row>
    <row r="7963" spans="1:23" ht="14.25" customHeight="1">
      <c r="A7963" s="2">
        <v>7962</v>
      </c>
      <c r="B7963" s="2" t="s">
        <v>9756</v>
      </c>
      <c r="C7963" s="2">
        <f>YEAR(Data!$D7963)</f>
        <v>2014</v>
      </c>
      <c r="D7963" s="7">
        <v>41962</v>
      </c>
      <c r="E7963" s="7">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c r="W7963" t="str">
        <f>TEXT(Table_1[[#This Row],[Order Date]],"mmmm")</f>
        <v>November</v>
      </c>
    </row>
    <row r="7964" spans="1:23" ht="14.25" customHeight="1">
      <c r="A7964" s="2">
        <v>7963</v>
      </c>
      <c r="B7964" s="2" t="s">
        <v>9756</v>
      </c>
      <c r="C7964" s="2">
        <f>YEAR(Data!$D7964)</f>
        <v>2014</v>
      </c>
      <c r="D7964" s="7">
        <v>41962</v>
      </c>
      <c r="E7964" s="7">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c r="W7964" t="str">
        <f>TEXT(Table_1[[#This Row],[Order Date]],"mmmm")</f>
        <v>November</v>
      </c>
    </row>
    <row r="7965" spans="1:23" ht="14.25" customHeight="1">
      <c r="A7965" s="2">
        <v>7964</v>
      </c>
      <c r="B7965" s="2" t="s">
        <v>9756</v>
      </c>
      <c r="C7965" s="2">
        <f>YEAR(Data!$D7965)</f>
        <v>2014</v>
      </c>
      <c r="D7965" s="7">
        <v>41962</v>
      </c>
      <c r="E7965" s="7">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c r="W7965" t="str">
        <f>TEXT(Table_1[[#This Row],[Order Date]],"mmmm")</f>
        <v>November</v>
      </c>
    </row>
    <row r="7966" spans="1:23" ht="14.25" customHeight="1">
      <c r="A7966" s="2">
        <v>7965</v>
      </c>
      <c r="B7966" s="2" t="s">
        <v>9756</v>
      </c>
      <c r="C7966" s="2">
        <f>YEAR(Data!$D7966)</f>
        <v>2014</v>
      </c>
      <c r="D7966" s="7">
        <v>41962</v>
      </c>
      <c r="E7966" s="7">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c r="W7966" t="str">
        <f>TEXT(Table_1[[#This Row],[Order Date]],"mmmm")</f>
        <v>November</v>
      </c>
    </row>
    <row r="7967" spans="1:23" ht="14.25" customHeight="1">
      <c r="A7967" s="2">
        <v>7966</v>
      </c>
      <c r="B7967" s="2" t="s">
        <v>9756</v>
      </c>
      <c r="C7967" s="2">
        <f>YEAR(Data!$D7967)</f>
        <v>2014</v>
      </c>
      <c r="D7967" s="7">
        <v>41962</v>
      </c>
      <c r="E7967" s="7">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c r="W7967" t="str">
        <f>TEXT(Table_1[[#This Row],[Order Date]],"mmmm")</f>
        <v>November</v>
      </c>
    </row>
    <row r="7968" spans="1:23" ht="14.25" customHeight="1">
      <c r="A7968" s="2">
        <v>7967</v>
      </c>
      <c r="B7968" s="2" t="s">
        <v>9757</v>
      </c>
      <c r="C7968" s="2">
        <f>YEAR(Data!$D7968)</f>
        <v>2012</v>
      </c>
      <c r="D7968" s="7">
        <v>40991</v>
      </c>
      <c r="E7968" s="7">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c r="W7968" t="str">
        <f>TEXT(Table_1[[#This Row],[Order Date]],"mmmm")</f>
        <v>March</v>
      </c>
    </row>
    <row r="7969" spans="1:23" ht="14.25" customHeight="1">
      <c r="A7969" s="2">
        <v>7968</v>
      </c>
      <c r="B7969" s="2" t="s">
        <v>9758</v>
      </c>
      <c r="C7969" s="2">
        <f>YEAR(Data!$D7969)</f>
        <v>2013</v>
      </c>
      <c r="D7969" s="7">
        <v>41558</v>
      </c>
      <c r="E7969" s="7">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c r="W7969" t="str">
        <f>TEXT(Table_1[[#This Row],[Order Date]],"mmmm")</f>
        <v>October</v>
      </c>
    </row>
    <row r="7970" spans="1:23" ht="14.25" customHeight="1">
      <c r="A7970" s="2">
        <v>7969</v>
      </c>
      <c r="B7970" s="2" t="s">
        <v>9758</v>
      </c>
      <c r="C7970" s="2">
        <f>YEAR(Data!$D7970)</f>
        <v>2013</v>
      </c>
      <c r="D7970" s="7">
        <v>41558</v>
      </c>
      <c r="E7970" s="7">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c r="W7970" t="str">
        <f>TEXT(Table_1[[#This Row],[Order Date]],"mmmm")</f>
        <v>October</v>
      </c>
    </row>
    <row r="7971" spans="1:23" ht="14.25" customHeight="1">
      <c r="A7971" s="2">
        <v>7970</v>
      </c>
      <c r="B7971" s="2" t="s">
        <v>9758</v>
      </c>
      <c r="C7971" s="2">
        <f>YEAR(Data!$D7971)</f>
        <v>2013</v>
      </c>
      <c r="D7971" s="7">
        <v>41558</v>
      </c>
      <c r="E7971" s="7">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c r="W7971" t="str">
        <f>TEXT(Table_1[[#This Row],[Order Date]],"mmmm")</f>
        <v>October</v>
      </c>
    </row>
    <row r="7972" spans="1:23" ht="14.25" customHeight="1">
      <c r="A7972" s="2">
        <v>7971</v>
      </c>
      <c r="B7972" s="2" t="s">
        <v>9761</v>
      </c>
      <c r="C7972" s="2">
        <f>YEAR(Data!$D7972)</f>
        <v>2012</v>
      </c>
      <c r="D7972" s="7">
        <v>41137</v>
      </c>
      <c r="E7972" s="7">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c r="W7972" t="str">
        <f>TEXT(Table_1[[#This Row],[Order Date]],"mmmm")</f>
        <v>August</v>
      </c>
    </row>
    <row r="7973" spans="1:23" ht="14.25" customHeight="1">
      <c r="A7973" s="2">
        <v>7972</v>
      </c>
      <c r="B7973" s="2" t="s">
        <v>9761</v>
      </c>
      <c r="C7973" s="2">
        <f>YEAR(Data!$D7973)</f>
        <v>2012</v>
      </c>
      <c r="D7973" s="7">
        <v>41137</v>
      </c>
      <c r="E7973" s="7">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c r="W7973" t="str">
        <f>TEXT(Table_1[[#This Row],[Order Date]],"mmmm")</f>
        <v>August</v>
      </c>
    </row>
    <row r="7974" spans="1:23" ht="14.25" customHeight="1">
      <c r="A7974" s="2">
        <v>7973</v>
      </c>
      <c r="B7974" s="2" t="s">
        <v>9761</v>
      </c>
      <c r="C7974" s="2">
        <f>YEAR(Data!$D7974)</f>
        <v>2012</v>
      </c>
      <c r="D7974" s="7">
        <v>41137</v>
      </c>
      <c r="E7974" s="7">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c r="W7974" t="str">
        <f>TEXT(Table_1[[#This Row],[Order Date]],"mmmm")</f>
        <v>August</v>
      </c>
    </row>
    <row r="7975" spans="1:23" ht="14.25" customHeight="1">
      <c r="A7975" s="2">
        <v>7974</v>
      </c>
      <c r="B7975" s="2" t="s">
        <v>9761</v>
      </c>
      <c r="C7975" s="2">
        <f>YEAR(Data!$D7975)</f>
        <v>2012</v>
      </c>
      <c r="D7975" s="7">
        <v>41137</v>
      </c>
      <c r="E7975" s="7">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c r="W7975" t="str">
        <f>TEXT(Table_1[[#This Row],[Order Date]],"mmmm")</f>
        <v>August</v>
      </c>
    </row>
    <row r="7976" spans="1:23" ht="14.25" customHeight="1">
      <c r="A7976" s="2">
        <v>7975</v>
      </c>
      <c r="B7976" s="2" t="s">
        <v>9761</v>
      </c>
      <c r="C7976" s="2">
        <f>YEAR(Data!$D7976)</f>
        <v>2012</v>
      </c>
      <c r="D7976" s="7">
        <v>41137</v>
      </c>
      <c r="E7976" s="7">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c r="W7976" t="str">
        <f>TEXT(Table_1[[#This Row],[Order Date]],"mmmm")</f>
        <v>August</v>
      </c>
    </row>
    <row r="7977" spans="1:23" ht="14.25" customHeight="1">
      <c r="A7977" s="2">
        <v>7976</v>
      </c>
      <c r="B7977" s="2" t="s">
        <v>9761</v>
      </c>
      <c r="C7977" s="2">
        <f>YEAR(Data!$D7977)</f>
        <v>2012</v>
      </c>
      <c r="D7977" s="7">
        <v>41137</v>
      </c>
      <c r="E7977" s="7">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c r="W7977" t="str">
        <f>TEXT(Table_1[[#This Row],[Order Date]],"mmmm")</f>
        <v>August</v>
      </c>
    </row>
    <row r="7978" spans="1:23" ht="14.25" customHeight="1">
      <c r="A7978" s="2">
        <v>7977</v>
      </c>
      <c r="B7978" s="2" t="s">
        <v>9761</v>
      </c>
      <c r="C7978" s="2">
        <f>YEAR(Data!$D7978)</f>
        <v>2012</v>
      </c>
      <c r="D7978" s="7">
        <v>41137</v>
      </c>
      <c r="E7978" s="7">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c r="W7978" t="str">
        <f>TEXT(Table_1[[#This Row],[Order Date]],"mmmm")</f>
        <v>August</v>
      </c>
    </row>
    <row r="7979" spans="1:23" ht="14.25" customHeight="1">
      <c r="A7979" s="2">
        <v>7978</v>
      </c>
      <c r="B7979" s="2" t="s">
        <v>9762</v>
      </c>
      <c r="C7979" s="2">
        <f>YEAR(Data!$D7979)</f>
        <v>2011</v>
      </c>
      <c r="D7979" s="7">
        <v>40694</v>
      </c>
      <c r="E7979" s="7">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c r="W7979" t="str">
        <f>TEXT(Table_1[[#This Row],[Order Date]],"mmmm")</f>
        <v>May</v>
      </c>
    </row>
    <row r="7980" spans="1:23" ht="14.25" customHeight="1">
      <c r="A7980" s="2">
        <v>7979</v>
      </c>
      <c r="B7980" s="2" t="s">
        <v>9762</v>
      </c>
      <c r="C7980" s="2">
        <f>YEAR(Data!$D7980)</f>
        <v>2011</v>
      </c>
      <c r="D7980" s="7">
        <v>40694</v>
      </c>
      <c r="E7980" s="7">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c r="W7980" t="str">
        <f>TEXT(Table_1[[#This Row],[Order Date]],"mmmm")</f>
        <v>May</v>
      </c>
    </row>
    <row r="7981" spans="1:23" ht="14.25" customHeight="1">
      <c r="A7981" s="2">
        <v>7980</v>
      </c>
      <c r="B7981" s="2" t="s">
        <v>9763</v>
      </c>
      <c r="C7981" s="2">
        <f>YEAR(Data!$D7981)</f>
        <v>2012</v>
      </c>
      <c r="D7981" s="7">
        <v>41148</v>
      </c>
      <c r="E7981" s="7">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c r="W7981" t="str">
        <f>TEXT(Table_1[[#This Row],[Order Date]],"mmmm")</f>
        <v>August</v>
      </c>
    </row>
    <row r="7982" spans="1:23" ht="14.25" customHeight="1">
      <c r="A7982" s="2">
        <v>7981</v>
      </c>
      <c r="B7982" s="2" t="s">
        <v>9764</v>
      </c>
      <c r="C7982" s="2">
        <f>YEAR(Data!$D7982)</f>
        <v>2011</v>
      </c>
      <c r="D7982" s="7">
        <v>40547</v>
      </c>
      <c r="E7982" s="7">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c r="W7982" t="str">
        <f>TEXT(Table_1[[#This Row],[Order Date]],"mmmm")</f>
        <v>January</v>
      </c>
    </row>
    <row r="7983" spans="1:23" ht="14.25" customHeight="1">
      <c r="A7983" s="2">
        <v>7982</v>
      </c>
      <c r="B7983" s="2" t="s">
        <v>9765</v>
      </c>
      <c r="C7983" s="2">
        <f>YEAR(Data!$D7983)</f>
        <v>2011</v>
      </c>
      <c r="D7983" s="7">
        <v>40796</v>
      </c>
      <c r="E7983" s="7">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c r="W7983" t="str">
        <f>TEXT(Table_1[[#This Row],[Order Date]],"mmmm")</f>
        <v>September</v>
      </c>
    </row>
    <row r="7984" spans="1:23" ht="14.25" customHeight="1">
      <c r="A7984" s="2">
        <v>7983</v>
      </c>
      <c r="B7984" s="2" t="s">
        <v>9765</v>
      </c>
      <c r="C7984" s="2">
        <f>YEAR(Data!$D7984)</f>
        <v>2011</v>
      </c>
      <c r="D7984" s="7">
        <v>40796</v>
      </c>
      <c r="E7984" s="7">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c r="W7984" t="str">
        <f>TEXT(Table_1[[#This Row],[Order Date]],"mmmm")</f>
        <v>September</v>
      </c>
    </row>
    <row r="7985" spans="1:23" ht="14.25" customHeight="1">
      <c r="A7985" s="2">
        <v>7984</v>
      </c>
      <c r="B7985" s="2" t="s">
        <v>9767</v>
      </c>
      <c r="C7985" s="2">
        <f>YEAR(Data!$D7985)</f>
        <v>2014</v>
      </c>
      <c r="D7985" s="7">
        <v>41662</v>
      </c>
      <c r="E7985" s="7">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c r="W7985" t="str">
        <f>TEXT(Table_1[[#This Row],[Order Date]],"mmmm")</f>
        <v>January</v>
      </c>
    </row>
    <row r="7986" spans="1:23" ht="14.25" customHeight="1">
      <c r="A7986" s="2">
        <v>7985</v>
      </c>
      <c r="B7986" s="2" t="s">
        <v>9767</v>
      </c>
      <c r="C7986" s="2">
        <f>YEAR(Data!$D7986)</f>
        <v>2014</v>
      </c>
      <c r="D7986" s="7">
        <v>41662</v>
      </c>
      <c r="E7986" s="7">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c r="W7986" t="str">
        <f>TEXT(Table_1[[#This Row],[Order Date]],"mmmm")</f>
        <v>January</v>
      </c>
    </row>
    <row r="7987" spans="1:23" ht="14.25" customHeight="1">
      <c r="A7987" s="2">
        <v>7986</v>
      </c>
      <c r="B7987" s="2" t="s">
        <v>9768</v>
      </c>
      <c r="C7987" s="2">
        <f>YEAR(Data!$D7987)</f>
        <v>2013</v>
      </c>
      <c r="D7987" s="7">
        <v>41386</v>
      </c>
      <c r="E7987" s="7">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c r="W7987" t="str">
        <f>TEXT(Table_1[[#This Row],[Order Date]],"mmmm")</f>
        <v>April</v>
      </c>
    </row>
    <row r="7988" spans="1:23" ht="14.25" customHeight="1">
      <c r="A7988" s="2">
        <v>7987</v>
      </c>
      <c r="B7988" s="2" t="s">
        <v>9769</v>
      </c>
      <c r="C7988" s="2">
        <f>YEAR(Data!$D7988)</f>
        <v>2013</v>
      </c>
      <c r="D7988" s="7">
        <v>41476</v>
      </c>
      <c r="E7988" s="7">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c r="W7988" t="str">
        <f>TEXT(Table_1[[#This Row],[Order Date]],"mmmm")</f>
        <v>July</v>
      </c>
    </row>
    <row r="7989" spans="1:23" ht="14.25" customHeight="1">
      <c r="A7989" s="2">
        <v>7988</v>
      </c>
      <c r="B7989" s="2" t="s">
        <v>9770</v>
      </c>
      <c r="C7989" s="2">
        <f>YEAR(Data!$D7989)</f>
        <v>2013</v>
      </c>
      <c r="D7989" s="7">
        <v>41510</v>
      </c>
      <c r="E7989" s="7">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c r="W7989" t="str">
        <f>TEXT(Table_1[[#This Row],[Order Date]],"mmmm")</f>
        <v>August</v>
      </c>
    </row>
    <row r="7990" spans="1:23" ht="14.25" customHeight="1">
      <c r="A7990" s="2">
        <v>7989</v>
      </c>
      <c r="B7990" s="2" t="s">
        <v>9770</v>
      </c>
      <c r="C7990" s="2">
        <f>YEAR(Data!$D7990)</f>
        <v>2013</v>
      </c>
      <c r="D7990" s="7">
        <v>41510</v>
      </c>
      <c r="E7990" s="7">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c r="W7990" t="str">
        <f>TEXT(Table_1[[#This Row],[Order Date]],"mmmm")</f>
        <v>August</v>
      </c>
    </row>
    <row r="7991" spans="1:23" ht="14.25" customHeight="1">
      <c r="A7991" s="2">
        <v>7990</v>
      </c>
      <c r="B7991" s="2" t="s">
        <v>9770</v>
      </c>
      <c r="C7991" s="2">
        <f>YEAR(Data!$D7991)</f>
        <v>2013</v>
      </c>
      <c r="D7991" s="7">
        <v>41510</v>
      </c>
      <c r="E7991" s="7">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c r="W7991" t="str">
        <f>TEXT(Table_1[[#This Row],[Order Date]],"mmmm")</f>
        <v>August</v>
      </c>
    </row>
    <row r="7992" spans="1:23" ht="14.25" customHeight="1">
      <c r="A7992" s="2">
        <v>7991</v>
      </c>
      <c r="B7992" s="2" t="s">
        <v>9770</v>
      </c>
      <c r="C7992" s="2">
        <f>YEAR(Data!$D7992)</f>
        <v>2013</v>
      </c>
      <c r="D7992" s="7">
        <v>41510</v>
      </c>
      <c r="E7992" s="7">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c r="W7992" t="str">
        <f>TEXT(Table_1[[#This Row],[Order Date]],"mmmm")</f>
        <v>August</v>
      </c>
    </row>
    <row r="7993" spans="1:23" ht="14.25" customHeight="1">
      <c r="A7993" s="2">
        <v>7992</v>
      </c>
      <c r="B7993" s="2" t="s">
        <v>9772</v>
      </c>
      <c r="C7993" s="2">
        <f>YEAR(Data!$D7993)</f>
        <v>2013</v>
      </c>
      <c r="D7993" s="7">
        <v>41440</v>
      </c>
      <c r="E7993" s="7">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c r="W7993" t="str">
        <f>TEXT(Table_1[[#This Row],[Order Date]],"mmmm")</f>
        <v>June</v>
      </c>
    </row>
    <row r="7994" spans="1:23" ht="14.25" customHeight="1">
      <c r="A7994" s="2">
        <v>7993</v>
      </c>
      <c r="B7994" s="2" t="s">
        <v>9772</v>
      </c>
      <c r="C7994" s="2">
        <f>YEAR(Data!$D7994)</f>
        <v>2013</v>
      </c>
      <c r="D7994" s="7">
        <v>41440</v>
      </c>
      <c r="E7994" s="7">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c r="W7994" t="str">
        <f>TEXT(Table_1[[#This Row],[Order Date]],"mmmm")</f>
        <v>June</v>
      </c>
    </row>
    <row r="7995" spans="1:23" ht="14.25" customHeight="1">
      <c r="A7995" s="2">
        <v>7994</v>
      </c>
      <c r="B7995" s="2" t="s">
        <v>9773</v>
      </c>
      <c r="C7995" s="2">
        <f>YEAR(Data!$D7995)</f>
        <v>2012</v>
      </c>
      <c r="D7995" s="7">
        <v>41233</v>
      </c>
      <c r="E7995" s="7">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c r="W7995" t="str">
        <f>TEXT(Table_1[[#This Row],[Order Date]],"mmmm")</f>
        <v>November</v>
      </c>
    </row>
    <row r="7996" spans="1:23" ht="14.25" customHeight="1">
      <c r="A7996" s="2">
        <v>7995</v>
      </c>
      <c r="B7996" s="2" t="s">
        <v>9773</v>
      </c>
      <c r="C7996" s="2">
        <f>YEAR(Data!$D7996)</f>
        <v>2012</v>
      </c>
      <c r="D7996" s="7">
        <v>41233</v>
      </c>
      <c r="E7996" s="7">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c r="W7996" t="str">
        <f>TEXT(Table_1[[#This Row],[Order Date]],"mmmm")</f>
        <v>November</v>
      </c>
    </row>
    <row r="7997" spans="1:23" ht="14.25" customHeight="1">
      <c r="A7997" s="2">
        <v>7996</v>
      </c>
      <c r="B7997" s="2" t="s">
        <v>9773</v>
      </c>
      <c r="C7997" s="2">
        <f>YEAR(Data!$D7997)</f>
        <v>2012</v>
      </c>
      <c r="D7997" s="7">
        <v>41233</v>
      </c>
      <c r="E7997" s="7">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c r="W7997" t="str">
        <f>TEXT(Table_1[[#This Row],[Order Date]],"mmmm")</f>
        <v>November</v>
      </c>
    </row>
    <row r="7998" spans="1:23" ht="14.25" customHeight="1">
      <c r="A7998" s="2">
        <v>7997</v>
      </c>
      <c r="B7998" s="2" t="s">
        <v>9774</v>
      </c>
      <c r="C7998" s="2">
        <f>YEAR(Data!$D7998)</f>
        <v>2014</v>
      </c>
      <c r="D7998" s="7">
        <v>41947</v>
      </c>
      <c r="E7998" s="7">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c r="W7998" t="str">
        <f>TEXT(Table_1[[#This Row],[Order Date]],"mmmm")</f>
        <v>November</v>
      </c>
    </row>
    <row r="7999" spans="1:23" ht="14.25" customHeight="1">
      <c r="A7999" s="2">
        <v>7998</v>
      </c>
      <c r="B7999" s="2" t="s">
        <v>9774</v>
      </c>
      <c r="C7999" s="2">
        <f>YEAR(Data!$D7999)</f>
        <v>2014</v>
      </c>
      <c r="D7999" s="7">
        <v>41947</v>
      </c>
      <c r="E7999" s="7">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c r="W7999" t="str">
        <f>TEXT(Table_1[[#This Row],[Order Date]],"mmmm")</f>
        <v>November</v>
      </c>
    </row>
    <row r="8000" spans="1:23" ht="14.25" customHeight="1">
      <c r="A8000" s="2">
        <v>7999</v>
      </c>
      <c r="B8000" s="2" t="s">
        <v>9775</v>
      </c>
      <c r="C8000" s="2">
        <f>YEAR(Data!$D8000)</f>
        <v>2011</v>
      </c>
      <c r="D8000" s="7">
        <v>40667</v>
      </c>
      <c r="E8000" s="7">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c r="W8000" t="str">
        <f>TEXT(Table_1[[#This Row],[Order Date]],"mmmm")</f>
        <v>May</v>
      </c>
    </row>
    <row r="8001" spans="1:23" ht="14.25" customHeight="1">
      <c r="A8001" s="2">
        <v>8000</v>
      </c>
      <c r="B8001" s="2" t="s">
        <v>9775</v>
      </c>
      <c r="C8001" s="2">
        <f>YEAR(Data!$D8001)</f>
        <v>2011</v>
      </c>
      <c r="D8001" s="7">
        <v>40667</v>
      </c>
      <c r="E8001" s="7">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c r="W8001" t="str">
        <f>TEXT(Table_1[[#This Row],[Order Date]],"mmmm")</f>
        <v>May</v>
      </c>
    </row>
    <row r="8002" spans="1:23" ht="14.25" customHeight="1">
      <c r="A8002" s="2">
        <v>8001</v>
      </c>
      <c r="B8002" s="2" t="s">
        <v>9776</v>
      </c>
      <c r="C8002" s="2">
        <f>YEAR(Data!$D8002)</f>
        <v>2012</v>
      </c>
      <c r="D8002" s="7">
        <v>41221</v>
      </c>
      <c r="E8002" s="7">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c r="W8002" t="str">
        <f>TEXT(Table_1[[#This Row],[Order Date]],"mmmm")</f>
        <v>November</v>
      </c>
    </row>
    <row r="8003" spans="1:23" ht="14.25" customHeight="1">
      <c r="A8003" s="2">
        <v>8002</v>
      </c>
      <c r="B8003" s="2" t="s">
        <v>9777</v>
      </c>
      <c r="C8003" s="2">
        <f>YEAR(Data!$D8003)</f>
        <v>2012</v>
      </c>
      <c r="D8003" s="7">
        <v>41255</v>
      </c>
      <c r="E8003" s="7">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c r="W8003" t="str">
        <f>TEXT(Table_1[[#This Row],[Order Date]],"mmmm")</f>
        <v>December</v>
      </c>
    </row>
    <row r="8004" spans="1:23" ht="14.25" customHeight="1">
      <c r="A8004" s="2">
        <v>8003</v>
      </c>
      <c r="B8004" s="2" t="s">
        <v>9777</v>
      </c>
      <c r="C8004" s="2">
        <f>YEAR(Data!$D8004)</f>
        <v>2012</v>
      </c>
      <c r="D8004" s="7">
        <v>41255</v>
      </c>
      <c r="E8004" s="7">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c r="W8004" t="str">
        <f>TEXT(Table_1[[#This Row],[Order Date]],"mmmm")</f>
        <v>December</v>
      </c>
    </row>
    <row r="8005" spans="1:23" ht="14.25" customHeight="1">
      <c r="A8005" s="2">
        <v>8004</v>
      </c>
      <c r="B8005" s="2" t="s">
        <v>9778</v>
      </c>
      <c r="C8005" s="2">
        <f>YEAR(Data!$D8005)</f>
        <v>2011</v>
      </c>
      <c r="D8005" s="7">
        <v>40878</v>
      </c>
      <c r="E8005" s="7">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c r="W8005" t="str">
        <f>TEXT(Table_1[[#This Row],[Order Date]],"mmmm")</f>
        <v>December</v>
      </c>
    </row>
    <row r="8006" spans="1:23" ht="14.25" customHeight="1">
      <c r="A8006" s="2">
        <v>8005</v>
      </c>
      <c r="B8006" s="2" t="s">
        <v>9778</v>
      </c>
      <c r="C8006" s="2">
        <f>YEAR(Data!$D8006)</f>
        <v>2011</v>
      </c>
      <c r="D8006" s="7">
        <v>40878</v>
      </c>
      <c r="E8006" s="7">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c r="W8006" t="str">
        <f>TEXT(Table_1[[#This Row],[Order Date]],"mmmm")</f>
        <v>December</v>
      </c>
    </row>
    <row r="8007" spans="1:23" ht="14.25" customHeight="1">
      <c r="A8007" s="2">
        <v>8006</v>
      </c>
      <c r="B8007" s="2" t="s">
        <v>9778</v>
      </c>
      <c r="C8007" s="2">
        <f>YEAR(Data!$D8007)</f>
        <v>2011</v>
      </c>
      <c r="D8007" s="7">
        <v>40878</v>
      </c>
      <c r="E8007" s="7">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c r="W8007" t="str">
        <f>TEXT(Table_1[[#This Row],[Order Date]],"mmmm")</f>
        <v>December</v>
      </c>
    </row>
    <row r="8008" spans="1:23" ht="14.25" customHeight="1">
      <c r="A8008" s="2">
        <v>8007</v>
      </c>
      <c r="B8008" s="2" t="s">
        <v>9779</v>
      </c>
      <c r="C8008" s="2">
        <f>YEAR(Data!$D8008)</f>
        <v>2013</v>
      </c>
      <c r="D8008" s="7">
        <v>41555</v>
      </c>
      <c r="E8008" s="7">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c r="W8008" t="str">
        <f>TEXT(Table_1[[#This Row],[Order Date]],"mmmm")</f>
        <v>October</v>
      </c>
    </row>
    <row r="8009" spans="1:23" ht="14.25" customHeight="1">
      <c r="A8009" s="2">
        <v>8008</v>
      </c>
      <c r="B8009" s="2" t="s">
        <v>9780</v>
      </c>
      <c r="C8009" s="2">
        <f>YEAR(Data!$D8009)</f>
        <v>2012</v>
      </c>
      <c r="D8009" s="7">
        <v>41230</v>
      </c>
      <c r="E8009" s="7">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c r="W8009" t="str">
        <f>TEXT(Table_1[[#This Row],[Order Date]],"mmmm")</f>
        <v>November</v>
      </c>
    </row>
    <row r="8010" spans="1:23" ht="14.25" customHeight="1">
      <c r="A8010" s="2">
        <v>8009</v>
      </c>
      <c r="B8010" s="2" t="s">
        <v>9780</v>
      </c>
      <c r="C8010" s="2">
        <f>YEAR(Data!$D8010)</f>
        <v>2012</v>
      </c>
      <c r="D8010" s="7">
        <v>41230</v>
      </c>
      <c r="E8010" s="7">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c r="W8010" t="str">
        <f>TEXT(Table_1[[#This Row],[Order Date]],"mmmm")</f>
        <v>November</v>
      </c>
    </row>
    <row r="8011" spans="1:23" ht="14.25" customHeight="1">
      <c r="A8011" s="2">
        <v>8010</v>
      </c>
      <c r="B8011" s="2" t="s">
        <v>9780</v>
      </c>
      <c r="C8011" s="2">
        <f>YEAR(Data!$D8011)</f>
        <v>2012</v>
      </c>
      <c r="D8011" s="7">
        <v>41230</v>
      </c>
      <c r="E8011" s="7">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c r="W8011" t="str">
        <f>TEXT(Table_1[[#This Row],[Order Date]],"mmmm")</f>
        <v>November</v>
      </c>
    </row>
    <row r="8012" spans="1:23" ht="14.25" customHeight="1">
      <c r="A8012" s="2">
        <v>8011</v>
      </c>
      <c r="B8012" s="2" t="s">
        <v>9781</v>
      </c>
      <c r="C8012" s="2">
        <f>YEAR(Data!$D8012)</f>
        <v>2011</v>
      </c>
      <c r="D8012" s="7">
        <v>40619</v>
      </c>
      <c r="E8012" s="7">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c r="W8012" t="str">
        <f>TEXT(Table_1[[#This Row],[Order Date]],"mmmm")</f>
        <v>March</v>
      </c>
    </row>
    <row r="8013" spans="1:23" ht="14.25" customHeight="1">
      <c r="A8013" s="2">
        <v>8012</v>
      </c>
      <c r="B8013" s="2" t="s">
        <v>9782</v>
      </c>
      <c r="C8013" s="2">
        <f>YEAR(Data!$D8013)</f>
        <v>2012</v>
      </c>
      <c r="D8013" s="7">
        <v>41080</v>
      </c>
      <c r="E8013" s="7">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c r="W8013" t="str">
        <f>TEXT(Table_1[[#This Row],[Order Date]],"mmmm")</f>
        <v>June</v>
      </c>
    </row>
    <row r="8014" spans="1:23" ht="14.25" customHeight="1">
      <c r="A8014" s="2">
        <v>8013</v>
      </c>
      <c r="B8014" s="2" t="s">
        <v>9783</v>
      </c>
      <c r="C8014" s="2">
        <f>YEAR(Data!$D8014)</f>
        <v>2014</v>
      </c>
      <c r="D8014" s="7">
        <v>41785</v>
      </c>
      <c r="E8014" s="7">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c r="W8014" t="str">
        <f>TEXT(Table_1[[#This Row],[Order Date]],"mmmm")</f>
        <v>May</v>
      </c>
    </row>
    <row r="8015" spans="1:23" ht="14.25" customHeight="1">
      <c r="A8015" s="2">
        <v>8014</v>
      </c>
      <c r="B8015" s="2" t="s">
        <v>9783</v>
      </c>
      <c r="C8015" s="2">
        <f>YEAR(Data!$D8015)</f>
        <v>2014</v>
      </c>
      <c r="D8015" s="7">
        <v>41785</v>
      </c>
      <c r="E8015" s="7">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c r="W8015" t="str">
        <f>TEXT(Table_1[[#This Row],[Order Date]],"mmmm")</f>
        <v>May</v>
      </c>
    </row>
    <row r="8016" spans="1:23" ht="14.25" customHeight="1">
      <c r="A8016" s="2">
        <v>8015</v>
      </c>
      <c r="B8016" s="2" t="s">
        <v>9783</v>
      </c>
      <c r="C8016" s="2">
        <f>YEAR(Data!$D8016)</f>
        <v>2014</v>
      </c>
      <c r="D8016" s="7">
        <v>41785</v>
      </c>
      <c r="E8016" s="7">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c r="W8016" t="str">
        <f>TEXT(Table_1[[#This Row],[Order Date]],"mmmm")</f>
        <v>May</v>
      </c>
    </row>
    <row r="8017" spans="1:23" ht="14.25" customHeight="1">
      <c r="A8017" s="2">
        <v>8016</v>
      </c>
      <c r="B8017" s="2" t="s">
        <v>9783</v>
      </c>
      <c r="C8017" s="2">
        <f>YEAR(Data!$D8017)</f>
        <v>2014</v>
      </c>
      <c r="D8017" s="7">
        <v>41785</v>
      </c>
      <c r="E8017" s="7">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c r="W8017" t="str">
        <f>TEXT(Table_1[[#This Row],[Order Date]],"mmmm")</f>
        <v>May</v>
      </c>
    </row>
    <row r="8018" spans="1:23" ht="14.25" customHeight="1">
      <c r="A8018" s="2">
        <v>8017</v>
      </c>
      <c r="B8018" s="2" t="s">
        <v>9784</v>
      </c>
      <c r="C8018" s="2">
        <f>YEAR(Data!$D8018)</f>
        <v>2011</v>
      </c>
      <c r="D8018" s="7">
        <v>40795</v>
      </c>
      <c r="E8018" s="7">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c r="W8018" t="str">
        <f>TEXT(Table_1[[#This Row],[Order Date]],"mmmm")</f>
        <v>September</v>
      </c>
    </row>
    <row r="8019" spans="1:23" ht="14.25" customHeight="1">
      <c r="A8019" s="2">
        <v>8018</v>
      </c>
      <c r="B8019" s="2" t="s">
        <v>9784</v>
      </c>
      <c r="C8019" s="2">
        <f>YEAR(Data!$D8019)</f>
        <v>2011</v>
      </c>
      <c r="D8019" s="7">
        <v>40795</v>
      </c>
      <c r="E8019" s="7">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c r="W8019" t="str">
        <f>TEXT(Table_1[[#This Row],[Order Date]],"mmmm")</f>
        <v>September</v>
      </c>
    </row>
    <row r="8020" spans="1:23" ht="14.25" customHeight="1">
      <c r="A8020" s="2">
        <v>8019</v>
      </c>
      <c r="B8020" s="2" t="s">
        <v>9785</v>
      </c>
      <c r="C8020" s="2">
        <f>YEAR(Data!$D8020)</f>
        <v>2014</v>
      </c>
      <c r="D8020" s="7">
        <v>41930</v>
      </c>
      <c r="E8020" s="7">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c r="W8020" t="str">
        <f>TEXT(Table_1[[#This Row],[Order Date]],"mmmm")</f>
        <v>October</v>
      </c>
    </row>
    <row r="8021" spans="1:23" ht="14.25" customHeight="1">
      <c r="A8021" s="2">
        <v>8020</v>
      </c>
      <c r="B8021" s="2" t="s">
        <v>9786</v>
      </c>
      <c r="C8021" s="2">
        <f>YEAR(Data!$D8021)</f>
        <v>2014</v>
      </c>
      <c r="D8021" s="7">
        <v>41946</v>
      </c>
      <c r="E8021" s="7">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c r="W8021" t="str">
        <f>TEXT(Table_1[[#This Row],[Order Date]],"mmmm")</f>
        <v>November</v>
      </c>
    </row>
    <row r="8022" spans="1:23" ht="14.25" customHeight="1">
      <c r="A8022" s="2">
        <v>8021</v>
      </c>
      <c r="B8022" s="2" t="s">
        <v>9786</v>
      </c>
      <c r="C8022" s="2">
        <f>YEAR(Data!$D8022)</f>
        <v>2014</v>
      </c>
      <c r="D8022" s="7">
        <v>41946</v>
      </c>
      <c r="E8022" s="7">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c r="W8022" t="str">
        <f>TEXT(Table_1[[#This Row],[Order Date]],"mmmm")</f>
        <v>November</v>
      </c>
    </row>
    <row r="8023" spans="1:23" ht="14.25" customHeight="1">
      <c r="A8023" s="2">
        <v>8022</v>
      </c>
      <c r="B8023" s="2" t="s">
        <v>9787</v>
      </c>
      <c r="C8023" s="2">
        <f>YEAR(Data!$D8023)</f>
        <v>2011</v>
      </c>
      <c r="D8023" s="7">
        <v>40745</v>
      </c>
      <c r="E8023" s="7">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c r="W8023" t="str">
        <f>TEXT(Table_1[[#This Row],[Order Date]],"mmmm")</f>
        <v>July</v>
      </c>
    </row>
    <row r="8024" spans="1:23" ht="14.25" customHeight="1">
      <c r="A8024" s="2">
        <v>8023</v>
      </c>
      <c r="B8024" s="2" t="s">
        <v>9787</v>
      </c>
      <c r="C8024" s="2">
        <f>YEAR(Data!$D8024)</f>
        <v>2011</v>
      </c>
      <c r="D8024" s="7">
        <v>40745</v>
      </c>
      <c r="E8024" s="7">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c r="W8024" t="str">
        <f>TEXT(Table_1[[#This Row],[Order Date]],"mmmm")</f>
        <v>July</v>
      </c>
    </row>
    <row r="8025" spans="1:23" ht="14.25" customHeight="1">
      <c r="A8025" s="2">
        <v>8024</v>
      </c>
      <c r="B8025" s="2" t="s">
        <v>9787</v>
      </c>
      <c r="C8025" s="2">
        <f>YEAR(Data!$D8025)</f>
        <v>2011</v>
      </c>
      <c r="D8025" s="7">
        <v>40745</v>
      </c>
      <c r="E8025" s="7">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c r="W8025" t="str">
        <f>TEXT(Table_1[[#This Row],[Order Date]],"mmmm")</f>
        <v>July</v>
      </c>
    </row>
    <row r="8026" spans="1:23" ht="14.25" customHeight="1">
      <c r="A8026" s="2">
        <v>8025</v>
      </c>
      <c r="B8026" s="2" t="s">
        <v>9787</v>
      </c>
      <c r="C8026" s="2">
        <f>YEAR(Data!$D8026)</f>
        <v>2011</v>
      </c>
      <c r="D8026" s="7">
        <v>40745</v>
      </c>
      <c r="E8026" s="7">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c r="W8026" t="str">
        <f>TEXT(Table_1[[#This Row],[Order Date]],"mmmm")</f>
        <v>July</v>
      </c>
    </row>
    <row r="8027" spans="1:23" ht="14.25" customHeight="1">
      <c r="A8027" s="2">
        <v>8026</v>
      </c>
      <c r="B8027" s="2" t="s">
        <v>9788</v>
      </c>
      <c r="C8027" s="2">
        <f>YEAR(Data!$D8027)</f>
        <v>2012</v>
      </c>
      <c r="D8027" s="7">
        <v>41163</v>
      </c>
      <c r="E8027" s="7">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c r="W8027" t="str">
        <f>TEXT(Table_1[[#This Row],[Order Date]],"mmmm")</f>
        <v>September</v>
      </c>
    </row>
    <row r="8028" spans="1:23" ht="14.25" customHeight="1">
      <c r="A8028" s="2">
        <v>8027</v>
      </c>
      <c r="B8028" s="2" t="s">
        <v>9788</v>
      </c>
      <c r="C8028" s="2">
        <f>YEAR(Data!$D8028)</f>
        <v>2012</v>
      </c>
      <c r="D8028" s="7">
        <v>41163</v>
      </c>
      <c r="E8028" s="7">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c r="W8028" t="str">
        <f>TEXT(Table_1[[#This Row],[Order Date]],"mmmm")</f>
        <v>September</v>
      </c>
    </row>
    <row r="8029" spans="1:23" ht="14.25" customHeight="1">
      <c r="A8029" s="2">
        <v>8028</v>
      </c>
      <c r="B8029" s="2" t="s">
        <v>9788</v>
      </c>
      <c r="C8029" s="2">
        <f>YEAR(Data!$D8029)</f>
        <v>2012</v>
      </c>
      <c r="D8029" s="7">
        <v>41163</v>
      </c>
      <c r="E8029" s="7">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c r="W8029" t="str">
        <f>TEXT(Table_1[[#This Row],[Order Date]],"mmmm")</f>
        <v>September</v>
      </c>
    </row>
    <row r="8030" spans="1:23" ht="14.25" customHeight="1">
      <c r="A8030" s="2">
        <v>8029</v>
      </c>
      <c r="B8030" s="2" t="s">
        <v>9788</v>
      </c>
      <c r="C8030" s="2">
        <f>YEAR(Data!$D8030)</f>
        <v>2012</v>
      </c>
      <c r="D8030" s="7">
        <v>41163</v>
      </c>
      <c r="E8030" s="7">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c r="W8030" t="str">
        <f>TEXT(Table_1[[#This Row],[Order Date]],"mmmm")</f>
        <v>September</v>
      </c>
    </row>
    <row r="8031" spans="1:23" ht="14.25" customHeight="1">
      <c r="A8031" s="2">
        <v>8030</v>
      </c>
      <c r="B8031" s="2" t="s">
        <v>9789</v>
      </c>
      <c r="C8031" s="2">
        <f>YEAR(Data!$D8031)</f>
        <v>2013</v>
      </c>
      <c r="D8031" s="7">
        <v>41569</v>
      </c>
      <c r="E8031" s="7">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c r="W8031" t="str">
        <f>TEXT(Table_1[[#This Row],[Order Date]],"mmmm")</f>
        <v>October</v>
      </c>
    </row>
    <row r="8032" spans="1:23" ht="14.25" customHeight="1">
      <c r="A8032" s="2">
        <v>8031</v>
      </c>
      <c r="B8032" s="2" t="s">
        <v>9790</v>
      </c>
      <c r="C8032" s="2">
        <f>YEAR(Data!$D8032)</f>
        <v>2013</v>
      </c>
      <c r="D8032" s="7">
        <v>41281</v>
      </c>
      <c r="E8032" s="7">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c r="W8032" t="str">
        <f>TEXT(Table_1[[#This Row],[Order Date]],"mmmm")</f>
        <v>January</v>
      </c>
    </row>
    <row r="8033" spans="1:23" ht="14.25" customHeight="1">
      <c r="A8033" s="2">
        <v>8032</v>
      </c>
      <c r="B8033" s="2" t="s">
        <v>9790</v>
      </c>
      <c r="C8033" s="2">
        <f>YEAR(Data!$D8033)</f>
        <v>2013</v>
      </c>
      <c r="D8033" s="7">
        <v>41281</v>
      </c>
      <c r="E8033" s="7">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c r="W8033" t="str">
        <f>TEXT(Table_1[[#This Row],[Order Date]],"mmmm")</f>
        <v>January</v>
      </c>
    </row>
    <row r="8034" spans="1:23" ht="14.25" customHeight="1">
      <c r="A8034" s="2">
        <v>8033</v>
      </c>
      <c r="B8034" s="2" t="s">
        <v>9791</v>
      </c>
      <c r="C8034" s="2">
        <f>YEAR(Data!$D8034)</f>
        <v>2012</v>
      </c>
      <c r="D8034" s="7">
        <v>41085</v>
      </c>
      <c r="E8034" s="7">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c r="W8034" t="str">
        <f>TEXT(Table_1[[#This Row],[Order Date]],"mmmm")</f>
        <v>June</v>
      </c>
    </row>
    <row r="8035" spans="1:23" ht="14.25" customHeight="1">
      <c r="A8035" s="2">
        <v>8034</v>
      </c>
      <c r="B8035" s="2" t="s">
        <v>9791</v>
      </c>
      <c r="C8035" s="2">
        <f>YEAR(Data!$D8035)</f>
        <v>2012</v>
      </c>
      <c r="D8035" s="7">
        <v>41085</v>
      </c>
      <c r="E8035" s="7">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c r="W8035" t="str">
        <f>TEXT(Table_1[[#This Row],[Order Date]],"mmmm")</f>
        <v>June</v>
      </c>
    </row>
    <row r="8036" spans="1:23" ht="14.25" customHeight="1">
      <c r="A8036" s="2">
        <v>8035</v>
      </c>
      <c r="B8036" s="2" t="s">
        <v>9791</v>
      </c>
      <c r="C8036" s="2">
        <f>YEAR(Data!$D8036)</f>
        <v>2012</v>
      </c>
      <c r="D8036" s="7">
        <v>41085</v>
      </c>
      <c r="E8036" s="7">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c r="W8036" t="str">
        <f>TEXT(Table_1[[#This Row],[Order Date]],"mmmm")</f>
        <v>June</v>
      </c>
    </row>
    <row r="8037" spans="1:23" ht="14.25" customHeight="1">
      <c r="A8037" s="2">
        <v>8036</v>
      </c>
      <c r="B8037" s="2" t="s">
        <v>9791</v>
      </c>
      <c r="C8037" s="2">
        <f>YEAR(Data!$D8037)</f>
        <v>2012</v>
      </c>
      <c r="D8037" s="7">
        <v>41085</v>
      </c>
      <c r="E8037" s="7">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c r="W8037" t="str">
        <f>TEXT(Table_1[[#This Row],[Order Date]],"mmmm")</f>
        <v>June</v>
      </c>
    </row>
    <row r="8038" spans="1:23" ht="14.25" customHeight="1">
      <c r="A8038" s="2">
        <v>8037</v>
      </c>
      <c r="B8038" s="2" t="s">
        <v>9792</v>
      </c>
      <c r="C8038" s="2">
        <f>YEAR(Data!$D8038)</f>
        <v>2012</v>
      </c>
      <c r="D8038" s="7">
        <v>41172</v>
      </c>
      <c r="E8038" s="7">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c r="W8038" t="str">
        <f>TEXT(Table_1[[#This Row],[Order Date]],"mmmm")</f>
        <v>September</v>
      </c>
    </row>
    <row r="8039" spans="1:23" ht="14.25" customHeight="1">
      <c r="A8039" s="2">
        <v>8038</v>
      </c>
      <c r="B8039" s="2" t="s">
        <v>9793</v>
      </c>
      <c r="C8039" s="2">
        <f>YEAR(Data!$D8039)</f>
        <v>2014</v>
      </c>
      <c r="D8039" s="7">
        <v>41831</v>
      </c>
      <c r="E8039" s="7">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c r="W8039" t="str">
        <f>TEXT(Table_1[[#This Row],[Order Date]],"mmmm")</f>
        <v>July</v>
      </c>
    </row>
    <row r="8040" spans="1:23" ht="14.25" customHeight="1">
      <c r="A8040" s="2">
        <v>8039</v>
      </c>
      <c r="B8040" s="2" t="s">
        <v>9794</v>
      </c>
      <c r="C8040" s="2">
        <f>YEAR(Data!$D8040)</f>
        <v>2014</v>
      </c>
      <c r="D8040" s="7">
        <v>41821</v>
      </c>
      <c r="E8040" s="7">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c r="W8040" t="str">
        <f>TEXT(Table_1[[#This Row],[Order Date]],"mmmm")</f>
        <v>July</v>
      </c>
    </row>
    <row r="8041" spans="1:23" ht="14.25" customHeight="1">
      <c r="A8041" s="2">
        <v>8040</v>
      </c>
      <c r="B8041" s="2" t="s">
        <v>9795</v>
      </c>
      <c r="C8041" s="2">
        <f>YEAR(Data!$D8041)</f>
        <v>2014</v>
      </c>
      <c r="D8041" s="7">
        <v>41873</v>
      </c>
      <c r="E8041" s="7">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c r="W8041" t="str">
        <f>TEXT(Table_1[[#This Row],[Order Date]],"mmmm")</f>
        <v>August</v>
      </c>
    </row>
    <row r="8042" spans="1:23" ht="14.25" customHeight="1">
      <c r="A8042" s="2">
        <v>8041</v>
      </c>
      <c r="B8042" s="2" t="s">
        <v>9795</v>
      </c>
      <c r="C8042" s="2">
        <f>YEAR(Data!$D8042)</f>
        <v>2014</v>
      </c>
      <c r="D8042" s="7">
        <v>41873</v>
      </c>
      <c r="E8042" s="7">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c r="W8042" t="str">
        <f>TEXT(Table_1[[#This Row],[Order Date]],"mmmm")</f>
        <v>August</v>
      </c>
    </row>
    <row r="8043" spans="1:23" ht="14.25" customHeight="1">
      <c r="A8043" s="2">
        <v>8042</v>
      </c>
      <c r="B8043" s="2" t="s">
        <v>9795</v>
      </c>
      <c r="C8043" s="2">
        <f>YEAR(Data!$D8043)</f>
        <v>2014</v>
      </c>
      <c r="D8043" s="7">
        <v>41873</v>
      </c>
      <c r="E8043" s="7">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c r="W8043" t="str">
        <f>TEXT(Table_1[[#This Row],[Order Date]],"mmmm")</f>
        <v>August</v>
      </c>
    </row>
    <row r="8044" spans="1:23" ht="14.25" customHeight="1">
      <c r="A8044" s="2">
        <v>8043</v>
      </c>
      <c r="B8044" s="2" t="s">
        <v>9796</v>
      </c>
      <c r="C8044" s="2">
        <f>YEAR(Data!$D8044)</f>
        <v>2014</v>
      </c>
      <c r="D8044" s="7">
        <v>41710</v>
      </c>
      <c r="E8044" s="7">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c r="W8044" t="str">
        <f>TEXT(Table_1[[#This Row],[Order Date]],"mmmm")</f>
        <v>March</v>
      </c>
    </row>
    <row r="8045" spans="1:23" ht="14.25" customHeight="1">
      <c r="A8045" s="2">
        <v>8044</v>
      </c>
      <c r="B8045" s="2" t="s">
        <v>9796</v>
      </c>
      <c r="C8045" s="2">
        <f>YEAR(Data!$D8045)</f>
        <v>2014</v>
      </c>
      <c r="D8045" s="7">
        <v>41710</v>
      </c>
      <c r="E8045" s="7">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c r="W8045" t="str">
        <f>TEXT(Table_1[[#This Row],[Order Date]],"mmmm")</f>
        <v>March</v>
      </c>
    </row>
    <row r="8046" spans="1:23" ht="14.25" customHeight="1">
      <c r="A8046" s="2">
        <v>8045</v>
      </c>
      <c r="B8046" s="2" t="s">
        <v>9799</v>
      </c>
      <c r="C8046" s="2">
        <f>YEAR(Data!$D8046)</f>
        <v>2014</v>
      </c>
      <c r="D8046" s="7">
        <v>41898</v>
      </c>
      <c r="E8046" s="7">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c r="W8046" t="str">
        <f>TEXT(Table_1[[#This Row],[Order Date]],"mmmm")</f>
        <v>September</v>
      </c>
    </row>
    <row r="8047" spans="1:23" ht="14.25" customHeight="1">
      <c r="A8047" s="2">
        <v>8046</v>
      </c>
      <c r="B8047" s="2" t="s">
        <v>9800</v>
      </c>
      <c r="C8047" s="2">
        <f>YEAR(Data!$D8047)</f>
        <v>2013</v>
      </c>
      <c r="D8047" s="7">
        <v>41538</v>
      </c>
      <c r="E8047" s="7">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c r="W8047" t="str">
        <f>TEXT(Table_1[[#This Row],[Order Date]],"mmmm")</f>
        <v>September</v>
      </c>
    </row>
    <row r="8048" spans="1:23" ht="14.25" customHeight="1">
      <c r="A8048" s="2">
        <v>8047</v>
      </c>
      <c r="B8048" s="2" t="s">
        <v>9801</v>
      </c>
      <c r="C8048" s="2">
        <f>YEAR(Data!$D8048)</f>
        <v>2013</v>
      </c>
      <c r="D8048" s="7">
        <v>41624</v>
      </c>
      <c r="E8048" s="7">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c r="W8048" t="str">
        <f>TEXT(Table_1[[#This Row],[Order Date]],"mmmm")</f>
        <v>December</v>
      </c>
    </row>
    <row r="8049" spans="1:23" ht="14.25" customHeight="1">
      <c r="A8049" s="2">
        <v>8048</v>
      </c>
      <c r="B8049" s="2" t="s">
        <v>9802</v>
      </c>
      <c r="C8049" s="2">
        <f>YEAR(Data!$D8049)</f>
        <v>2014</v>
      </c>
      <c r="D8049" s="7">
        <v>41947</v>
      </c>
      <c r="E8049" s="7">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c r="W8049" t="str">
        <f>TEXT(Table_1[[#This Row],[Order Date]],"mmmm")</f>
        <v>November</v>
      </c>
    </row>
    <row r="8050" spans="1:23" ht="14.25" customHeight="1">
      <c r="A8050" s="2">
        <v>8049</v>
      </c>
      <c r="B8050" s="2" t="s">
        <v>9803</v>
      </c>
      <c r="C8050" s="2">
        <f>YEAR(Data!$D8050)</f>
        <v>2013</v>
      </c>
      <c r="D8050" s="7">
        <v>41459</v>
      </c>
      <c r="E8050" s="7">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c r="W8050" t="str">
        <f>TEXT(Table_1[[#This Row],[Order Date]],"mmmm")</f>
        <v>July</v>
      </c>
    </row>
    <row r="8051" spans="1:23" ht="14.25" customHeight="1">
      <c r="A8051" s="2">
        <v>8050</v>
      </c>
      <c r="B8051" s="2" t="s">
        <v>9804</v>
      </c>
      <c r="C8051" s="2">
        <f>YEAR(Data!$D8051)</f>
        <v>2011</v>
      </c>
      <c r="D8051" s="7">
        <v>40812</v>
      </c>
      <c r="E8051" s="7">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c r="W8051" t="str">
        <f>TEXT(Table_1[[#This Row],[Order Date]],"mmmm")</f>
        <v>September</v>
      </c>
    </row>
    <row r="8052" spans="1:23" ht="14.25" customHeight="1">
      <c r="A8052" s="2">
        <v>8051</v>
      </c>
      <c r="B8052" s="2" t="s">
        <v>9804</v>
      </c>
      <c r="C8052" s="2">
        <f>YEAR(Data!$D8052)</f>
        <v>2011</v>
      </c>
      <c r="D8052" s="7">
        <v>40812</v>
      </c>
      <c r="E8052" s="7">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c r="W8052" t="str">
        <f>TEXT(Table_1[[#This Row],[Order Date]],"mmmm")</f>
        <v>September</v>
      </c>
    </row>
    <row r="8053" spans="1:23" ht="14.25" customHeight="1">
      <c r="A8053" s="2">
        <v>8052</v>
      </c>
      <c r="B8053" s="2" t="s">
        <v>9804</v>
      </c>
      <c r="C8053" s="2">
        <f>YEAR(Data!$D8053)</f>
        <v>2011</v>
      </c>
      <c r="D8053" s="7">
        <v>40812</v>
      </c>
      <c r="E8053" s="7">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c r="W8053" t="str">
        <f>TEXT(Table_1[[#This Row],[Order Date]],"mmmm")</f>
        <v>September</v>
      </c>
    </row>
    <row r="8054" spans="1:23" ht="14.25" customHeight="1">
      <c r="A8054" s="2">
        <v>8053</v>
      </c>
      <c r="B8054" s="2" t="s">
        <v>9805</v>
      </c>
      <c r="C8054" s="2">
        <f>YEAR(Data!$D8054)</f>
        <v>2011</v>
      </c>
      <c r="D8054" s="7">
        <v>40738</v>
      </c>
      <c r="E8054" s="7">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c r="W8054" t="str">
        <f>TEXT(Table_1[[#This Row],[Order Date]],"mmmm")</f>
        <v>July</v>
      </c>
    </row>
    <row r="8055" spans="1:23" ht="14.25" customHeight="1">
      <c r="A8055" s="2">
        <v>8054</v>
      </c>
      <c r="B8055" s="2" t="s">
        <v>9806</v>
      </c>
      <c r="C8055" s="2">
        <f>YEAR(Data!$D8055)</f>
        <v>2014</v>
      </c>
      <c r="D8055" s="7">
        <v>41911</v>
      </c>
      <c r="E8055" s="7">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c r="W8055" t="str">
        <f>TEXT(Table_1[[#This Row],[Order Date]],"mmmm")</f>
        <v>September</v>
      </c>
    </row>
    <row r="8056" spans="1:23" ht="14.25" customHeight="1">
      <c r="A8056" s="2">
        <v>8055</v>
      </c>
      <c r="B8056" s="2" t="s">
        <v>9807</v>
      </c>
      <c r="C8056" s="2">
        <f>YEAR(Data!$D8056)</f>
        <v>2012</v>
      </c>
      <c r="D8056" s="7">
        <v>41149</v>
      </c>
      <c r="E8056" s="7">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c r="W8056" t="str">
        <f>TEXT(Table_1[[#This Row],[Order Date]],"mmmm")</f>
        <v>August</v>
      </c>
    </row>
    <row r="8057" spans="1:23" ht="14.25" customHeight="1">
      <c r="A8057" s="2">
        <v>8056</v>
      </c>
      <c r="B8057" s="2" t="s">
        <v>9807</v>
      </c>
      <c r="C8057" s="2">
        <f>YEAR(Data!$D8057)</f>
        <v>2012</v>
      </c>
      <c r="D8057" s="7">
        <v>41149</v>
      </c>
      <c r="E8057" s="7">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c r="W8057" t="str">
        <f>TEXT(Table_1[[#This Row],[Order Date]],"mmmm")</f>
        <v>August</v>
      </c>
    </row>
    <row r="8058" spans="1:23" ht="14.25" customHeight="1">
      <c r="A8058" s="2">
        <v>8057</v>
      </c>
      <c r="B8058" s="2" t="s">
        <v>9807</v>
      </c>
      <c r="C8058" s="2">
        <f>YEAR(Data!$D8058)</f>
        <v>2012</v>
      </c>
      <c r="D8058" s="7">
        <v>41149</v>
      </c>
      <c r="E8058" s="7">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c r="W8058" t="str">
        <f>TEXT(Table_1[[#This Row],[Order Date]],"mmmm")</f>
        <v>August</v>
      </c>
    </row>
    <row r="8059" spans="1:23" ht="14.25" customHeight="1">
      <c r="A8059" s="2">
        <v>8058</v>
      </c>
      <c r="B8059" s="2" t="s">
        <v>9807</v>
      </c>
      <c r="C8059" s="2">
        <f>YEAR(Data!$D8059)</f>
        <v>2012</v>
      </c>
      <c r="D8059" s="7">
        <v>41149</v>
      </c>
      <c r="E8059" s="7">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c r="W8059" t="str">
        <f>TEXT(Table_1[[#This Row],[Order Date]],"mmmm")</f>
        <v>August</v>
      </c>
    </row>
    <row r="8060" spans="1:23" ht="14.25" customHeight="1">
      <c r="A8060" s="2">
        <v>8059</v>
      </c>
      <c r="B8060" s="2" t="s">
        <v>9807</v>
      </c>
      <c r="C8060" s="2">
        <f>YEAR(Data!$D8060)</f>
        <v>2012</v>
      </c>
      <c r="D8060" s="7">
        <v>41149</v>
      </c>
      <c r="E8060" s="7">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c r="W8060" t="str">
        <f>TEXT(Table_1[[#This Row],[Order Date]],"mmmm")</f>
        <v>August</v>
      </c>
    </row>
    <row r="8061" spans="1:23" ht="14.25" customHeight="1">
      <c r="A8061" s="2">
        <v>8060</v>
      </c>
      <c r="B8061" s="2" t="s">
        <v>9807</v>
      </c>
      <c r="C8061" s="2">
        <f>YEAR(Data!$D8061)</f>
        <v>2012</v>
      </c>
      <c r="D8061" s="7">
        <v>41149</v>
      </c>
      <c r="E8061" s="7">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c r="W8061" t="str">
        <f>TEXT(Table_1[[#This Row],[Order Date]],"mmmm")</f>
        <v>August</v>
      </c>
    </row>
    <row r="8062" spans="1:23" ht="14.25" customHeight="1">
      <c r="A8062" s="2">
        <v>8061</v>
      </c>
      <c r="B8062" s="2" t="s">
        <v>9808</v>
      </c>
      <c r="C8062" s="2">
        <f>YEAR(Data!$D8062)</f>
        <v>2012</v>
      </c>
      <c r="D8062" s="7">
        <v>41172</v>
      </c>
      <c r="E8062" s="7">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c r="W8062" t="str">
        <f>TEXT(Table_1[[#This Row],[Order Date]],"mmmm")</f>
        <v>September</v>
      </c>
    </row>
    <row r="8063" spans="1:23" ht="14.25" customHeight="1">
      <c r="A8063" s="2">
        <v>8062</v>
      </c>
      <c r="B8063" s="2" t="s">
        <v>9808</v>
      </c>
      <c r="C8063" s="2">
        <f>YEAR(Data!$D8063)</f>
        <v>2012</v>
      </c>
      <c r="D8063" s="7">
        <v>41172</v>
      </c>
      <c r="E8063" s="7">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c r="W8063" t="str">
        <f>TEXT(Table_1[[#This Row],[Order Date]],"mmmm")</f>
        <v>September</v>
      </c>
    </row>
    <row r="8064" spans="1:23" ht="14.25" customHeight="1">
      <c r="A8064" s="2">
        <v>8063</v>
      </c>
      <c r="B8064" s="2" t="s">
        <v>9809</v>
      </c>
      <c r="C8064" s="2">
        <f>YEAR(Data!$D8064)</f>
        <v>2013</v>
      </c>
      <c r="D8064" s="7">
        <v>41586</v>
      </c>
      <c r="E8064" s="7">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c r="W8064" t="str">
        <f>TEXT(Table_1[[#This Row],[Order Date]],"mmmm")</f>
        <v>November</v>
      </c>
    </row>
    <row r="8065" spans="1:23" ht="14.25" customHeight="1">
      <c r="A8065" s="2">
        <v>8064</v>
      </c>
      <c r="B8065" s="2" t="s">
        <v>9809</v>
      </c>
      <c r="C8065" s="2">
        <f>YEAR(Data!$D8065)</f>
        <v>2013</v>
      </c>
      <c r="D8065" s="7">
        <v>41586</v>
      </c>
      <c r="E8065" s="7">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c r="W8065" t="str">
        <f>TEXT(Table_1[[#This Row],[Order Date]],"mmmm")</f>
        <v>November</v>
      </c>
    </row>
    <row r="8066" spans="1:23" ht="14.25" customHeight="1">
      <c r="A8066" s="2">
        <v>8065</v>
      </c>
      <c r="B8066" s="2" t="s">
        <v>9809</v>
      </c>
      <c r="C8066" s="2">
        <f>YEAR(Data!$D8066)</f>
        <v>2013</v>
      </c>
      <c r="D8066" s="7">
        <v>41586</v>
      </c>
      <c r="E8066" s="7">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c r="W8066" t="str">
        <f>TEXT(Table_1[[#This Row],[Order Date]],"mmmm")</f>
        <v>November</v>
      </c>
    </row>
    <row r="8067" spans="1:23" ht="14.25" customHeight="1">
      <c r="A8067" s="2">
        <v>8066</v>
      </c>
      <c r="B8067" s="2" t="s">
        <v>9809</v>
      </c>
      <c r="C8067" s="2">
        <f>YEAR(Data!$D8067)</f>
        <v>2013</v>
      </c>
      <c r="D8067" s="7">
        <v>41586</v>
      </c>
      <c r="E8067" s="7">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c r="W8067" t="str">
        <f>TEXT(Table_1[[#This Row],[Order Date]],"mmmm")</f>
        <v>November</v>
      </c>
    </row>
    <row r="8068" spans="1:23" ht="14.25" customHeight="1">
      <c r="A8068" s="2">
        <v>8067</v>
      </c>
      <c r="B8068" s="2" t="s">
        <v>9809</v>
      </c>
      <c r="C8068" s="2">
        <f>YEAR(Data!$D8068)</f>
        <v>2013</v>
      </c>
      <c r="D8068" s="7">
        <v>41586</v>
      </c>
      <c r="E8068" s="7">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c r="W8068" t="str">
        <f>TEXT(Table_1[[#This Row],[Order Date]],"mmmm")</f>
        <v>November</v>
      </c>
    </row>
    <row r="8069" spans="1:23" ht="14.25" customHeight="1">
      <c r="A8069" s="2">
        <v>8068</v>
      </c>
      <c r="B8069" s="2" t="s">
        <v>9810</v>
      </c>
      <c r="C8069" s="2">
        <f>YEAR(Data!$D8069)</f>
        <v>2012</v>
      </c>
      <c r="D8069" s="7">
        <v>41202</v>
      </c>
      <c r="E8069" s="7">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c r="W8069" t="str">
        <f>TEXT(Table_1[[#This Row],[Order Date]],"mmmm")</f>
        <v>October</v>
      </c>
    </row>
    <row r="8070" spans="1:23" ht="14.25" customHeight="1">
      <c r="A8070" s="2">
        <v>8069</v>
      </c>
      <c r="B8070" s="2" t="s">
        <v>9810</v>
      </c>
      <c r="C8070" s="2">
        <f>YEAR(Data!$D8070)</f>
        <v>2012</v>
      </c>
      <c r="D8070" s="7">
        <v>41202</v>
      </c>
      <c r="E8070" s="7">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c r="W8070" t="str">
        <f>TEXT(Table_1[[#This Row],[Order Date]],"mmmm")</f>
        <v>October</v>
      </c>
    </row>
    <row r="8071" spans="1:23" ht="14.25" customHeight="1">
      <c r="A8071" s="2">
        <v>8070</v>
      </c>
      <c r="B8071" s="2" t="s">
        <v>9811</v>
      </c>
      <c r="C8071" s="2">
        <f>YEAR(Data!$D8071)</f>
        <v>2014</v>
      </c>
      <c r="D8071" s="7">
        <v>41641</v>
      </c>
      <c r="E8071" s="7">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c r="W8071" t="str">
        <f>TEXT(Table_1[[#This Row],[Order Date]],"mmmm")</f>
        <v>January</v>
      </c>
    </row>
    <row r="8072" spans="1:23" ht="14.25" customHeight="1">
      <c r="A8072" s="2">
        <v>8071</v>
      </c>
      <c r="B8072" s="2" t="s">
        <v>9811</v>
      </c>
      <c r="C8072" s="2">
        <f>YEAR(Data!$D8072)</f>
        <v>2014</v>
      </c>
      <c r="D8072" s="7">
        <v>41641</v>
      </c>
      <c r="E8072" s="7">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c r="W8072" t="str">
        <f>TEXT(Table_1[[#This Row],[Order Date]],"mmmm")</f>
        <v>January</v>
      </c>
    </row>
    <row r="8073" spans="1:23" ht="14.25" customHeight="1">
      <c r="A8073" s="2">
        <v>8072</v>
      </c>
      <c r="B8073" s="2" t="s">
        <v>9811</v>
      </c>
      <c r="C8073" s="2">
        <f>YEAR(Data!$D8073)</f>
        <v>2014</v>
      </c>
      <c r="D8073" s="7">
        <v>41641</v>
      </c>
      <c r="E8073" s="7">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c r="W8073" t="str">
        <f>TEXT(Table_1[[#This Row],[Order Date]],"mmmm")</f>
        <v>January</v>
      </c>
    </row>
    <row r="8074" spans="1:23" ht="14.25" customHeight="1">
      <c r="A8074" s="2">
        <v>8073</v>
      </c>
      <c r="B8074" s="2" t="s">
        <v>9811</v>
      </c>
      <c r="C8074" s="2">
        <f>YEAR(Data!$D8074)</f>
        <v>2014</v>
      </c>
      <c r="D8074" s="7">
        <v>41641</v>
      </c>
      <c r="E8074" s="7">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c r="W8074" t="str">
        <f>TEXT(Table_1[[#This Row],[Order Date]],"mmmm")</f>
        <v>January</v>
      </c>
    </row>
    <row r="8075" spans="1:23" ht="14.25" customHeight="1">
      <c r="A8075" s="2">
        <v>8074</v>
      </c>
      <c r="B8075" s="2" t="s">
        <v>9811</v>
      </c>
      <c r="C8075" s="2">
        <f>YEAR(Data!$D8075)</f>
        <v>2014</v>
      </c>
      <c r="D8075" s="7">
        <v>41641</v>
      </c>
      <c r="E8075" s="7">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c r="W8075" t="str">
        <f>TEXT(Table_1[[#This Row],[Order Date]],"mmmm")</f>
        <v>January</v>
      </c>
    </row>
    <row r="8076" spans="1:23" ht="14.25" customHeight="1">
      <c r="A8076" s="2">
        <v>8075</v>
      </c>
      <c r="B8076" s="2" t="s">
        <v>9811</v>
      </c>
      <c r="C8076" s="2">
        <f>YEAR(Data!$D8076)</f>
        <v>2014</v>
      </c>
      <c r="D8076" s="7">
        <v>41641</v>
      </c>
      <c r="E8076" s="7">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c r="W8076" t="str">
        <f>TEXT(Table_1[[#This Row],[Order Date]],"mmmm")</f>
        <v>January</v>
      </c>
    </row>
    <row r="8077" spans="1:23" ht="14.25" customHeight="1">
      <c r="A8077" s="2">
        <v>8076</v>
      </c>
      <c r="B8077" s="2" t="s">
        <v>9811</v>
      </c>
      <c r="C8077" s="2">
        <f>YEAR(Data!$D8077)</f>
        <v>2014</v>
      </c>
      <c r="D8077" s="7">
        <v>41641</v>
      </c>
      <c r="E8077" s="7">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c r="W8077" t="str">
        <f>TEXT(Table_1[[#This Row],[Order Date]],"mmmm")</f>
        <v>January</v>
      </c>
    </row>
    <row r="8078" spans="1:23" ht="14.25" customHeight="1">
      <c r="A8078" s="2">
        <v>8077</v>
      </c>
      <c r="B8078" s="2" t="s">
        <v>9812</v>
      </c>
      <c r="C8078" s="2">
        <f>YEAR(Data!$D8078)</f>
        <v>2012</v>
      </c>
      <c r="D8078" s="7">
        <v>41083</v>
      </c>
      <c r="E8078" s="7">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c r="W8078" t="str">
        <f>TEXT(Table_1[[#This Row],[Order Date]],"mmmm")</f>
        <v>June</v>
      </c>
    </row>
    <row r="8079" spans="1:23" ht="14.25" customHeight="1">
      <c r="A8079" s="2">
        <v>8078</v>
      </c>
      <c r="B8079" s="2" t="s">
        <v>9812</v>
      </c>
      <c r="C8079" s="2">
        <f>YEAR(Data!$D8079)</f>
        <v>2012</v>
      </c>
      <c r="D8079" s="7">
        <v>41083</v>
      </c>
      <c r="E8079" s="7">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c r="W8079" t="str">
        <f>TEXT(Table_1[[#This Row],[Order Date]],"mmmm")</f>
        <v>June</v>
      </c>
    </row>
    <row r="8080" spans="1:23" ht="14.25" customHeight="1">
      <c r="A8080" s="2">
        <v>8079</v>
      </c>
      <c r="B8080" s="2" t="s">
        <v>9812</v>
      </c>
      <c r="C8080" s="2">
        <f>YEAR(Data!$D8080)</f>
        <v>2012</v>
      </c>
      <c r="D8080" s="7">
        <v>41083</v>
      </c>
      <c r="E8080" s="7">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c r="W8080" t="str">
        <f>TEXT(Table_1[[#This Row],[Order Date]],"mmmm")</f>
        <v>June</v>
      </c>
    </row>
    <row r="8081" spans="1:23" ht="14.25" customHeight="1">
      <c r="A8081" s="2">
        <v>8080</v>
      </c>
      <c r="B8081" s="2" t="s">
        <v>9814</v>
      </c>
      <c r="C8081" s="2">
        <f>YEAR(Data!$D8081)</f>
        <v>2013</v>
      </c>
      <c r="D8081" s="7">
        <v>41601</v>
      </c>
      <c r="E8081" s="7">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c r="W8081" t="str">
        <f>TEXT(Table_1[[#This Row],[Order Date]],"mmmm")</f>
        <v>November</v>
      </c>
    </row>
    <row r="8082" spans="1:23" ht="14.25" customHeight="1">
      <c r="A8082" s="2">
        <v>8081</v>
      </c>
      <c r="B8082" s="2" t="s">
        <v>9815</v>
      </c>
      <c r="C8082" s="2">
        <f>YEAR(Data!$D8082)</f>
        <v>2012</v>
      </c>
      <c r="D8082" s="7">
        <v>41208</v>
      </c>
      <c r="E8082" s="7">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c r="W8082" t="str">
        <f>TEXT(Table_1[[#This Row],[Order Date]],"mmmm")</f>
        <v>October</v>
      </c>
    </row>
    <row r="8083" spans="1:23" ht="14.25" customHeight="1">
      <c r="A8083" s="2">
        <v>8082</v>
      </c>
      <c r="B8083" s="2" t="s">
        <v>9815</v>
      </c>
      <c r="C8083" s="2">
        <f>YEAR(Data!$D8083)</f>
        <v>2012</v>
      </c>
      <c r="D8083" s="7">
        <v>41208</v>
      </c>
      <c r="E8083" s="7">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c r="W8083" t="str">
        <f>TEXT(Table_1[[#This Row],[Order Date]],"mmmm")</f>
        <v>October</v>
      </c>
    </row>
    <row r="8084" spans="1:23" ht="14.25" customHeight="1">
      <c r="A8084" s="2">
        <v>8083</v>
      </c>
      <c r="B8084" s="2" t="s">
        <v>9815</v>
      </c>
      <c r="C8084" s="2">
        <f>YEAR(Data!$D8084)</f>
        <v>2012</v>
      </c>
      <c r="D8084" s="7">
        <v>41208</v>
      </c>
      <c r="E8084" s="7">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c r="W8084" t="str">
        <f>TEXT(Table_1[[#This Row],[Order Date]],"mmmm")</f>
        <v>October</v>
      </c>
    </row>
    <row r="8085" spans="1:23" ht="14.25" customHeight="1">
      <c r="A8085" s="2">
        <v>8084</v>
      </c>
      <c r="B8085" s="2" t="s">
        <v>9815</v>
      </c>
      <c r="C8085" s="2">
        <f>YEAR(Data!$D8085)</f>
        <v>2012</v>
      </c>
      <c r="D8085" s="7">
        <v>41208</v>
      </c>
      <c r="E8085" s="7">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c r="W8085" t="str">
        <f>TEXT(Table_1[[#This Row],[Order Date]],"mmmm")</f>
        <v>October</v>
      </c>
    </row>
    <row r="8086" spans="1:23" ht="14.25" customHeight="1">
      <c r="A8086" s="2">
        <v>8085</v>
      </c>
      <c r="B8086" s="2" t="s">
        <v>9815</v>
      </c>
      <c r="C8086" s="2">
        <f>YEAR(Data!$D8086)</f>
        <v>2012</v>
      </c>
      <c r="D8086" s="7">
        <v>41208</v>
      </c>
      <c r="E8086" s="7">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c r="W8086" t="str">
        <f>TEXT(Table_1[[#This Row],[Order Date]],"mmmm")</f>
        <v>October</v>
      </c>
    </row>
    <row r="8087" spans="1:23" ht="14.25" customHeight="1">
      <c r="A8087" s="2">
        <v>8086</v>
      </c>
      <c r="B8087" s="2" t="s">
        <v>9816</v>
      </c>
      <c r="C8087" s="2">
        <f>YEAR(Data!$D8087)</f>
        <v>2013</v>
      </c>
      <c r="D8087" s="7">
        <v>41568</v>
      </c>
      <c r="E8087" s="7">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c r="W8087" t="str">
        <f>TEXT(Table_1[[#This Row],[Order Date]],"mmmm")</f>
        <v>October</v>
      </c>
    </row>
    <row r="8088" spans="1:23" ht="14.25" customHeight="1">
      <c r="A8088" s="2">
        <v>8087</v>
      </c>
      <c r="B8088" s="2" t="s">
        <v>9819</v>
      </c>
      <c r="C8088" s="2">
        <f>YEAR(Data!$D8088)</f>
        <v>2014</v>
      </c>
      <c r="D8088" s="7">
        <v>41758</v>
      </c>
      <c r="E8088" s="7">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c r="W8088" t="str">
        <f>TEXT(Table_1[[#This Row],[Order Date]],"mmmm")</f>
        <v>April</v>
      </c>
    </row>
    <row r="8089" spans="1:23" ht="14.25" customHeight="1">
      <c r="A8089" s="2">
        <v>8088</v>
      </c>
      <c r="B8089" s="2" t="s">
        <v>9820</v>
      </c>
      <c r="C8089" s="2">
        <f>YEAR(Data!$D8089)</f>
        <v>2013</v>
      </c>
      <c r="D8089" s="7">
        <v>41547</v>
      </c>
      <c r="E8089" s="7">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c r="W8089" t="str">
        <f>TEXT(Table_1[[#This Row],[Order Date]],"mmmm")</f>
        <v>September</v>
      </c>
    </row>
    <row r="8090" spans="1:23" ht="14.25" customHeight="1">
      <c r="A8090" s="2">
        <v>8089</v>
      </c>
      <c r="B8090" s="2" t="s">
        <v>9821</v>
      </c>
      <c r="C8090" s="2">
        <f>YEAR(Data!$D8090)</f>
        <v>2012</v>
      </c>
      <c r="D8090" s="7">
        <v>41100</v>
      </c>
      <c r="E8090" s="7">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c r="W8090" t="str">
        <f>TEXT(Table_1[[#This Row],[Order Date]],"mmmm")</f>
        <v>July</v>
      </c>
    </row>
    <row r="8091" spans="1:23" ht="14.25" customHeight="1">
      <c r="A8091" s="2">
        <v>8090</v>
      </c>
      <c r="B8091" s="2" t="s">
        <v>9822</v>
      </c>
      <c r="C8091" s="2">
        <f>YEAR(Data!$D8091)</f>
        <v>2012</v>
      </c>
      <c r="D8091" s="7">
        <v>41128</v>
      </c>
      <c r="E8091" s="7">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c r="W8091" t="str">
        <f>TEXT(Table_1[[#This Row],[Order Date]],"mmmm")</f>
        <v>August</v>
      </c>
    </row>
    <row r="8092" spans="1:23" ht="14.25" customHeight="1">
      <c r="A8092" s="2">
        <v>8091</v>
      </c>
      <c r="B8092" s="2" t="s">
        <v>9823</v>
      </c>
      <c r="C8092" s="2">
        <f>YEAR(Data!$D8092)</f>
        <v>2011</v>
      </c>
      <c r="D8092" s="7">
        <v>40884</v>
      </c>
      <c r="E8092" s="7">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c r="W8092" t="str">
        <f>TEXT(Table_1[[#This Row],[Order Date]],"mmmm")</f>
        <v>December</v>
      </c>
    </row>
    <row r="8093" spans="1:23" ht="14.25" customHeight="1">
      <c r="A8093" s="2">
        <v>8092</v>
      </c>
      <c r="B8093" s="2" t="s">
        <v>9824</v>
      </c>
      <c r="C8093" s="2">
        <f>YEAR(Data!$D8093)</f>
        <v>2012</v>
      </c>
      <c r="D8093" s="7">
        <v>41253</v>
      </c>
      <c r="E8093" s="7">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c r="W8093" t="str">
        <f>TEXT(Table_1[[#This Row],[Order Date]],"mmmm")</f>
        <v>December</v>
      </c>
    </row>
    <row r="8094" spans="1:23" ht="14.25" customHeight="1">
      <c r="A8094" s="2">
        <v>8093</v>
      </c>
      <c r="B8094" s="2" t="s">
        <v>9825</v>
      </c>
      <c r="C8094" s="2">
        <f>YEAR(Data!$D8094)</f>
        <v>2014</v>
      </c>
      <c r="D8094" s="7">
        <v>41952</v>
      </c>
      <c r="E8094" s="7">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c r="W8094" t="str">
        <f>TEXT(Table_1[[#This Row],[Order Date]],"mmmm")</f>
        <v>November</v>
      </c>
    </row>
    <row r="8095" spans="1:23" ht="14.25" customHeight="1">
      <c r="A8095" s="2">
        <v>8094</v>
      </c>
      <c r="B8095" s="2" t="s">
        <v>9826</v>
      </c>
      <c r="C8095" s="2">
        <f>YEAR(Data!$D8095)</f>
        <v>2014</v>
      </c>
      <c r="D8095" s="7">
        <v>41848</v>
      </c>
      <c r="E8095" s="7">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c r="W8095" t="str">
        <f>TEXT(Table_1[[#This Row],[Order Date]],"mmmm")</f>
        <v>July</v>
      </c>
    </row>
    <row r="8096" spans="1:23" ht="14.25" customHeight="1">
      <c r="A8096" s="2">
        <v>8095</v>
      </c>
      <c r="B8096" s="2" t="s">
        <v>9826</v>
      </c>
      <c r="C8096" s="2">
        <f>YEAR(Data!$D8096)</f>
        <v>2014</v>
      </c>
      <c r="D8096" s="7">
        <v>41848</v>
      </c>
      <c r="E8096" s="7">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c r="W8096" t="str">
        <f>TEXT(Table_1[[#This Row],[Order Date]],"mmmm")</f>
        <v>July</v>
      </c>
    </row>
    <row r="8097" spans="1:23" ht="14.25" customHeight="1">
      <c r="A8097" s="2">
        <v>8096</v>
      </c>
      <c r="B8097" s="2" t="s">
        <v>9826</v>
      </c>
      <c r="C8097" s="2">
        <f>YEAR(Data!$D8097)</f>
        <v>2014</v>
      </c>
      <c r="D8097" s="7">
        <v>41848</v>
      </c>
      <c r="E8097" s="7">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c r="W8097" t="str">
        <f>TEXT(Table_1[[#This Row],[Order Date]],"mmmm")</f>
        <v>July</v>
      </c>
    </row>
    <row r="8098" spans="1:23" ht="14.25" customHeight="1">
      <c r="A8098" s="2">
        <v>8097</v>
      </c>
      <c r="B8098" s="2" t="s">
        <v>9826</v>
      </c>
      <c r="C8098" s="2">
        <f>YEAR(Data!$D8098)</f>
        <v>2014</v>
      </c>
      <c r="D8098" s="7">
        <v>41848</v>
      </c>
      <c r="E8098" s="7">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c r="W8098" t="str">
        <f>TEXT(Table_1[[#This Row],[Order Date]],"mmmm")</f>
        <v>July</v>
      </c>
    </row>
    <row r="8099" spans="1:23" ht="14.25" customHeight="1">
      <c r="A8099" s="2">
        <v>8098</v>
      </c>
      <c r="B8099" s="2" t="s">
        <v>9827</v>
      </c>
      <c r="C8099" s="2">
        <f>YEAR(Data!$D8099)</f>
        <v>2014</v>
      </c>
      <c r="D8099" s="7">
        <v>42002</v>
      </c>
      <c r="E8099" s="7">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c r="W8099" t="str">
        <f>TEXT(Table_1[[#This Row],[Order Date]],"mmmm")</f>
        <v>December</v>
      </c>
    </row>
    <row r="8100" spans="1:23" ht="14.25" customHeight="1">
      <c r="A8100" s="2">
        <v>8099</v>
      </c>
      <c r="B8100" s="2" t="s">
        <v>9827</v>
      </c>
      <c r="C8100" s="2">
        <f>YEAR(Data!$D8100)</f>
        <v>2014</v>
      </c>
      <c r="D8100" s="7">
        <v>42002</v>
      </c>
      <c r="E8100" s="7">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c r="W8100" t="str">
        <f>TEXT(Table_1[[#This Row],[Order Date]],"mmmm")</f>
        <v>December</v>
      </c>
    </row>
    <row r="8101" spans="1:23" ht="14.25" customHeight="1">
      <c r="A8101" s="2">
        <v>8100</v>
      </c>
      <c r="B8101" s="2" t="s">
        <v>9828</v>
      </c>
      <c r="C8101" s="2">
        <f>YEAR(Data!$D8101)</f>
        <v>2013</v>
      </c>
      <c r="D8101" s="7">
        <v>41344</v>
      </c>
      <c r="E8101" s="7">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c r="W8101" t="str">
        <f>TEXT(Table_1[[#This Row],[Order Date]],"mmmm")</f>
        <v>March</v>
      </c>
    </row>
    <row r="8102" spans="1:23" ht="14.25" customHeight="1">
      <c r="A8102" s="2">
        <v>8101</v>
      </c>
      <c r="B8102" s="2" t="s">
        <v>9828</v>
      </c>
      <c r="C8102" s="2">
        <f>YEAR(Data!$D8102)</f>
        <v>2013</v>
      </c>
      <c r="D8102" s="7">
        <v>41344</v>
      </c>
      <c r="E8102" s="7">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c r="W8102" t="str">
        <f>TEXT(Table_1[[#This Row],[Order Date]],"mmmm")</f>
        <v>March</v>
      </c>
    </row>
    <row r="8103" spans="1:23" ht="14.25" customHeight="1">
      <c r="A8103" s="2">
        <v>8102</v>
      </c>
      <c r="B8103" s="2" t="s">
        <v>9831</v>
      </c>
      <c r="C8103" s="2">
        <f>YEAR(Data!$D8103)</f>
        <v>2012</v>
      </c>
      <c r="D8103" s="7">
        <v>41051</v>
      </c>
      <c r="E8103" s="7">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c r="W8103" t="str">
        <f>TEXT(Table_1[[#This Row],[Order Date]],"mmmm")</f>
        <v>May</v>
      </c>
    </row>
    <row r="8104" spans="1:23" ht="14.25" customHeight="1">
      <c r="A8104" s="2">
        <v>8103</v>
      </c>
      <c r="B8104" s="2" t="s">
        <v>9831</v>
      </c>
      <c r="C8104" s="2">
        <f>YEAR(Data!$D8104)</f>
        <v>2012</v>
      </c>
      <c r="D8104" s="7">
        <v>41051</v>
      </c>
      <c r="E8104" s="7">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c r="W8104" t="str">
        <f>TEXT(Table_1[[#This Row],[Order Date]],"mmmm")</f>
        <v>May</v>
      </c>
    </row>
    <row r="8105" spans="1:23" ht="14.25" customHeight="1">
      <c r="A8105" s="2">
        <v>8104</v>
      </c>
      <c r="B8105" s="2" t="s">
        <v>9831</v>
      </c>
      <c r="C8105" s="2">
        <f>YEAR(Data!$D8105)</f>
        <v>2012</v>
      </c>
      <c r="D8105" s="7">
        <v>41051</v>
      </c>
      <c r="E8105" s="7">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c r="W8105" t="str">
        <f>TEXT(Table_1[[#This Row],[Order Date]],"mmmm")</f>
        <v>May</v>
      </c>
    </row>
    <row r="8106" spans="1:23" ht="14.25" customHeight="1">
      <c r="A8106" s="2">
        <v>8105</v>
      </c>
      <c r="B8106" s="2" t="s">
        <v>9831</v>
      </c>
      <c r="C8106" s="2">
        <f>YEAR(Data!$D8106)</f>
        <v>2012</v>
      </c>
      <c r="D8106" s="7">
        <v>41051</v>
      </c>
      <c r="E8106" s="7">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c r="W8106" t="str">
        <f>TEXT(Table_1[[#This Row],[Order Date]],"mmmm")</f>
        <v>May</v>
      </c>
    </row>
    <row r="8107" spans="1:23" ht="14.25" customHeight="1">
      <c r="A8107" s="2">
        <v>8106</v>
      </c>
      <c r="B8107" s="2" t="s">
        <v>9832</v>
      </c>
      <c r="C8107" s="2">
        <f>YEAR(Data!$D8107)</f>
        <v>2014</v>
      </c>
      <c r="D8107" s="7">
        <v>41688</v>
      </c>
      <c r="E8107" s="7">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c r="W8107" t="str">
        <f>TEXT(Table_1[[#This Row],[Order Date]],"mmmm")</f>
        <v>February</v>
      </c>
    </row>
    <row r="8108" spans="1:23" ht="14.25" customHeight="1">
      <c r="A8108" s="2">
        <v>8107</v>
      </c>
      <c r="B8108" s="2" t="s">
        <v>9832</v>
      </c>
      <c r="C8108" s="2">
        <f>YEAR(Data!$D8108)</f>
        <v>2014</v>
      </c>
      <c r="D8108" s="7">
        <v>41688</v>
      </c>
      <c r="E8108" s="7">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c r="W8108" t="str">
        <f>TEXT(Table_1[[#This Row],[Order Date]],"mmmm")</f>
        <v>February</v>
      </c>
    </row>
    <row r="8109" spans="1:23" ht="14.25" customHeight="1">
      <c r="A8109" s="2">
        <v>8108</v>
      </c>
      <c r="B8109" s="2" t="s">
        <v>9832</v>
      </c>
      <c r="C8109" s="2">
        <f>YEAR(Data!$D8109)</f>
        <v>2014</v>
      </c>
      <c r="D8109" s="7">
        <v>41688</v>
      </c>
      <c r="E8109" s="7">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c r="W8109" t="str">
        <f>TEXT(Table_1[[#This Row],[Order Date]],"mmmm")</f>
        <v>February</v>
      </c>
    </row>
    <row r="8110" spans="1:23" ht="14.25" customHeight="1">
      <c r="A8110" s="2">
        <v>8109</v>
      </c>
      <c r="B8110" s="2" t="s">
        <v>9835</v>
      </c>
      <c r="C8110" s="2">
        <f>YEAR(Data!$D8110)</f>
        <v>2014</v>
      </c>
      <c r="D8110" s="7">
        <v>41982</v>
      </c>
      <c r="E8110" s="7">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c r="W8110" t="str">
        <f>TEXT(Table_1[[#This Row],[Order Date]],"mmmm")</f>
        <v>December</v>
      </c>
    </row>
    <row r="8111" spans="1:23" ht="14.25" customHeight="1">
      <c r="A8111" s="2">
        <v>8110</v>
      </c>
      <c r="B8111" s="2" t="s">
        <v>9836</v>
      </c>
      <c r="C8111" s="2">
        <f>YEAR(Data!$D8111)</f>
        <v>2014</v>
      </c>
      <c r="D8111" s="7">
        <v>41962</v>
      </c>
      <c r="E8111" s="7">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c r="W8111" t="str">
        <f>TEXT(Table_1[[#This Row],[Order Date]],"mmmm")</f>
        <v>November</v>
      </c>
    </row>
    <row r="8112" spans="1:23" ht="14.25" customHeight="1">
      <c r="A8112" s="2">
        <v>8111</v>
      </c>
      <c r="B8112" s="2" t="s">
        <v>9836</v>
      </c>
      <c r="C8112" s="2">
        <f>YEAR(Data!$D8112)</f>
        <v>2014</v>
      </c>
      <c r="D8112" s="7">
        <v>41962</v>
      </c>
      <c r="E8112" s="7">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c r="W8112" t="str">
        <f>TEXT(Table_1[[#This Row],[Order Date]],"mmmm")</f>
        <v>November</v>
      </c>
    </row>
    <row r="8113" spans="1:23" ht="14.25" customHeight="1">
      <c r="A8113" s="2">
        <v>8112</v>
      </c>
      <c r="B8113" s="2" t="s">
        <v>9837</v>
      </c>
      <c r="C8113" s="2">
        <f>YEAR(Data!$D8113)</f>
        <v>2013</v>
      </c>
      <c r="D8113" s="7">
        <v>41610</v>
      </c>
      <c r="E8113" s="7">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c r="W8113" t="str">
        <f>TEXT(Table_1[[#This Row],[Order Date]],"mmmm")</f>
        <v>December</v>
      </c>
    </row>
    <row r="8114" spans="1:23" ht="14.25" customHeight="1">
      <c r="A8114" s="2">
        <v>8113</v>
      </c>
      <c r="B8114" s="2" t="s">
        <v>9837</v>
      </c>
      <c r="C8114" s="2">
        <f>YEAR(Data!$D8114)</f>
        <v>2013</v>
      </c>
      <c r="D8114" s="7">
        <v>41610</v>
      </c>
      <c r="E8114" s="7">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c r="W8114" t="str">
        <f>TEXT(Table_1[[#This Row],[Order Date]],"mmmm")</f>
        <v>December</v>
      </c>
    </row>
    <row r="8115" spans="1:23" ht="14.25" customHeight="1">
      <c r="A8115" s="2">
        <v>8114</v>
      </c>
      <c r="B8115" s="2" t="s">
        <v>9837</v>
      </c>
      <c r="C8115" s="2">
        <f>YEAR(Data!$D8115)</f>
        <v>2013</v>
      </c>
      <c r="D8115" s="7">
        <v>41610</v>
      </c>
      <c r="E8115" s="7">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c r="W8115" t="str">
        <f>TEXT(Table_1[[#This Row],[Order Date]],"mmmm")</f>
        <v>December</v>
      </c>
    </row>
    <row r="8116" spans="1:23" ht="14.25" customHeight="1">
      <c r="A8116" s="2">
        <v>8115</v>
      </c>
      <c r="B8116" s="2" t="s">
        <v>9838</v>
      </c>
      <c r="C8116" s="2">
        <f>YEAR(Data!$D8116)</f>
        <v>2014</v>
      </c>
      <c r="D8116" s="7">
        <v>41916</v>
      </c>
      <c r="E8116" s="7">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c r="W8116" t="str">
        <f>TEXT(Table_1[[#This Row],[Order Date]],"mmmm")</f>
        <v>October</v>
      </c>
    </row>
    <row r="8117" spans="1:23" ht="14.25" customHeight="1">
      <c r="A8117" s="2">
        <v>8116</v>
      </c>
      <c r="B8117" s="2" t="s">
        <v>9839</v>
      </c>
      <c r="C8117" s="2">
        <f>YEAR(Data!$D8117)</f>
        <v>2014</v>
      </c>
      <c r="D8117" s="7">
        <v>41881</v>
      </c>
      <c r="E8117" s="7">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c r="W8117" t="str">
        <f>TEXT(Table_1[[#This Row],[Order Date]],"mmmm")</f>
        <v>August</v>
      </c>
    </row>
    <row r="8118" spans="1:23" ht="14.25" customHeight="1">
      <c r="A8118" s="2">
        <v>8117</v>
      </c>
      <c r="B8118" s="2" t="s">
        <v>9840</v>
      </c>
      <c r="C8118" s="2">
        <f>YEAR(Data!$D8118)</f>
        <v>2014</v>
      </c>
      <c r="D8118" s="7">
        <v>41968</v>
      </c>
      <c r="E8118" s="7">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c r="W8118" t="str">
        <f>TEXT(Table_1[[#This Row],[Order Date]],"mmmm")</f>
        <v>November</v>
      </c>
    </row>
    <row r="8119" spans="1:23" ht="14.25" customHeight="1">
      <c r="A8119" s="2">
        <v>8118</v>
      </c>
      <c r="B8119" s="2" t="s">
        <v>9841</v>
      </c>
      <c r="C8119" s="2">
        <f>YEAR(Data!$D8119)</f>
        <v>2014</v>
      </c>
      <c r="D8119" s="7">
        <v>41821</v>
      </c>
      <c r="E8119" s="7">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c r="W8119" t="str">
        <f>TEXT(Table_1[[#This Row],[Order Date]],"mmmm")</f>
        <v>July</v>
      </c>
    </row>
    <row r="8120" spans="1:23" ht="14.25" customHeight="1">
      <c r="A8120" s="2">
        <v>8119</v>
      </c>
      <c r="B8120" s="2" t="s">
        <v>9842</v>
      </c>
      <c r="C8120" s="2">
        <f>YEAR(Data!$D8120)</f>
        <v>2014</v>
      </c>
      <c r="D8120" s="7">
        <v>41843</v>
      </c>
      <c r="E8120" s="7">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c r="W8120" t="str">
        <f>TEXT(Table_1[[#This Row],[Order Date]],"mmmm")</f>
        <v>July</v>
      </c>
    </row>
    <row r="8121" spans="1:23" ht="14.25" customHeight="1">
      <c r="A8121" s="2">
        <v>8120</v>
      </c>
      <c r="B8121" s="2" t="s">
        <v>9843</v>
      </c>
      <c r="C8121" s="2">
        <f>YEAR(Data!$D8121)</f>
        <v>2013</v>
      </c>
      <c r="D8121" s="7">
        <v>41590</v>
      </c>
      <c r="E8121" s="7">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c r="W8121" t="str">
        <f>TEXT(Table_1[[#This Row],[Order Date]],"mmmm")</f>
        <v>November</v>
      </c>
    </row>
    <row r="8122" spans="1:23" ht="14.25" customHeight="1">
      <c r="A8122" s="2">
        <v>8121</v>
      </c>
      <c r="B8122" s="2" t="s">
        <v>9843</v>
      </c>
      <c r="C8122" s="2">
        <f>YEAR(Data!$D8122)</f>
        <v>2013</v>
      </c>
      <c r="D8122" s="7">
        <v>41590</v>
      </c>
      <c r="E8122" s="7">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c r="W8122" t="str">
        <f>TEXT(Table_1[[#This Row],[Order Date]],"mmmm")</f>
        <v>November</v>
      </c>
    </row>
    <row r="8123" spans="1:23" ht="14.25" customHeight="1">
      <c r="A8123" s="2">
        <v>8122</v>
      </c>
      <c r="B8123" s="2" t="s">
        <v>9843</v>
      </c>
      <c r="C8123" s="2">
        <f>YEAR(Data!$D8123)</f>
        <v>2013</v>
      </c>
      <c r="D8123" s="7">
        <v>41590</v>
      </c>
      <c r="E8123" s="7">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c r="W8123" t="str">
        <f>TEXT(Table_1[[#This Row],[Order Date]],"mmmm")</f>
        <v>November</v>
      </c>
    </row>
    <row r="8124" spans="1:23" ht="14.25" customHeight="1">
      <c r="A8124" s="2">
        <v>8123</v>
      </c>
      <c r="B8124" s="2" t="s">
        <v>9844</v>
      </c>
      <c r="C8124" s="2">
        <f>YEAR(Data!$D8124)</f>
        <v>2011</v>
      </c>
      <c r="D8124" s="7">
        <v>40886</v>
      </c>
      <c r="E8124" s="7">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c r="W8124" t="str">
        <f>TEXT(Table_1[[#This Row],[Order Date]],"mmmm")</f>
        <v>December</v>
      </c>
    </row>
    <row r="8125" spans="1:23" ht="14.25" customHeight="1">
      <c r="A8125" s="2">
        <v>8124</v>
      </c>
      <c r="B8125" s="2" t="s">
        <v>9844</v>
      </c>
      <c r="C8125" s="2">
        <f>YEAR(Data!$D8125)</f>
        <v>2011</v>
      </c>
      <c r="D8125" s="7">
        <v>40886</v>
      </c>
      <c r="E8125" s="7">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c r="W8125" t="str">
        <f>TEXT(Table_1[[#This Row],[Order Date]],"mmmm")</f>
        <v>December</v>
      </c>
    </row>
    <row r="8126" spans="1:23" ht="14.25" customHeight="1">
      <c r="A8126" s="2">
        <v>8125</v>
      </c>
      <c r="B8126" s="2" t="s">
        <v>9845</v>
      </c>
      <c r="C8126" s="2">
        <f>YEAR(Data!$D8126)</f>
        <v>2014</v>
      </c>
      <c r="D8126" s="7">
        <v>41890</v>
      </c>
      <c r="E8126" s="7">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c r="W8126" t="str">
        <f>TEXT(Table_1[[#This Row],[Order Date]],"mmmm")</f>
        <v>September</v>
      </c>
    </row>
    <row r="8127" spans="1:23" ht="14.25" customHeight="1">
      <c r="A8127" s="2">
        <v>8126</v>
      </c>
      <c r="B8127" s="2" t="s">
        <v>9846</v>
      </c>
      <c r="C8127" s="2">
        <f>YEAR(Data!$D8127)</f>
        <v>2012</v>
      </c>
      <c r="D8127" s="7">
        <v>40945</v>
      </c>
      <c r="E8127" s="7">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c r="W8127" t="str">
        <f>TEXT(Table_1[[#This Row],[Order Date]],"mmmm")</f>
        <v>February</v>
      </c>
    </row>
    <row r="8128" spans="1:23" ht="14.25" customHeight="1">
      <c r="A8128" s="2">
        <v>8127</v>
      </c>
      <c r="B8128" s="2" t="s">
        <v>9846</v>
      </c>
      <c r="C8128" s="2">
        <f>YEAR(Data!$D8128)</f>
        <v>2012</v>
      </c>
      <c r="D8128" s="7">
        <v>40945</v>
      </c>
      <c r="E8128" s="7">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c r="W8128" t="str">
        <f>TEXT(Table_1[[#This Row],[Order Date]],"mmmm")</f>
        <v>February</v>
      </c>
    </row>
    <row r="8129" spans="1:23" ht="14.25" customHeight="1">
      <c r="A8129" s="2">
        <v>8128</v>
      </c>
      <c r="B8129" s="2" t="s">
        <v>9846</v>
      </c>
      <c r="C8129" s="2">
        <f>YEAR(Data!$D8129)</f>
        <v>2012</v>
      </c>
      <c r="D8129" s="7">
        <v>40945</v>
      </c>
      <c r="E8129" s="7">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c r="W8129" t="str">
        <f>TEXT(Table_1[[#This Row],[Order Date]],"mmmm")</f>
        <v>February</v>
      </c>
    </row>
    <row r="8130" spans="1:23" ht="14.25" customHeight="1">
      <c r="A8130" s="2">
        <v>8129</v>
      </c>
      <c r="B8130" s="2" t="s">
        <v>9847</v>
      </c>
      <c r="C8130" s="2">
        <f>YEAR(Data!$D8130)</f>
        <v>2014</v>
      </c>
      <c r="D8130" s="7">
        <v>41878</v>
      </c>
      <c r="E8130" s="7">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c r="W8130" t="str">
        <f>TEXT(Table_1[[#This Row],[Order Date]],"mmmm")</f>
        <v>August</v>
      </c>
    </row>
    <row r="8131" spans="1:23" ht="14.25" customHeight="1">
      <c r="A8131" s="2">
        <v>8130</v>
      </c>
      <c r="B8131" s="2" t="s">
        <v>9848</v>
      </c>
      <c r="C8131" s="2">
        <f>YEAR(Data!$D8131)</f>
        <v>2011</v>
      </c>
      <c r="D8131" s="7">
        <v>40744</v>
      </c>
      <c r="E8131" s="7">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c r="W8131" t="str">
        <f>TEXT(Table_1[[#This Row],[Order Date]],"mmmm")</f>
        <v>July</v>
      </c>
    </row>
    <row r="8132" spans="1:23" ht="14.25" customHeight="1">
      <c r="A8132" s="2">
        <v>8131</v>
      </c>
      <c r="B8132" s="2" t="s">
        <v>9848</v>
      </c>
      <c r="C8132" s="2">
        <f>YEAR(Data!$D8132)</f>
        <v>2011</v>
      </c>
      <c r="D8132" s="7">
        <v>40744</v>
      </c>
      <c r="E8132" s="7">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c r="W8132" t="str">
        <f>TEXT(Table_1[[#This Row],[Order Date]],"mmmm")</f>
        <v>July</v>
      </c>
    </row>
    <row r="8133" spans="1:23" ht="14.25" customHeight="1">
      <c r="A8133" s="2">
        <v>8132</v>
      </c>
      <c r="B8133" s="2" t="s">
        <v>9848</v>
      </c>
      <c r="C8133" s="2">
        <f>YEAR(Data!$D8133)</f>
        <v>2011</v>
      </c>
      <c r="D8133" s="7">
        <v>40744</v>
      </c>
      <c r="E8133" s="7">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c r="W8133" t="str">
        <f>TEXT(Table_1[[#This Row],[Order Date]],"mmmm")</f>
        <v>July</v>
      </c>
    </row>
    <row r="8134" spans="1:23" ht="14.25" customHeight="1">
      <c r="A8134" s="2">
        <v>8133</v>
      </c>
      <c r="B8134" s="2" t="s">
        <v>9848</v>
      </c>
      <c r="C8134" s="2">
        <f>YEAR(Data!$D8134)</f>
        <v>2011</v>
      </c>
      <c r="D8134" s="7">
        <v>40744</v>
      </c>
      <c r="E8134" s="7">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c r="W8134" t="str">
        <f>TEXT(Table_1[[#This Row],[Order Date]],"mmmm")</f>
        <v>July</v>
      </c>
    </row>
    <row r="8135" spans="1:23" ht="14.25" customHeight="1">
      <c r="A8135" s="2">
        <v>8134</v>
      </c>
      <c r="B8135" s="2" t="s">
        <v>9849</v>
      </c>
      <c r="C8135" s="2">
        <f>YEAR(Data!$D8135)</f>
        <v>2012</v>
      </c>
      <c r="D8135" s="7">
        <v>41190</v>
      </c>
      <c r="E8135" s="7">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c r="W8135" t="str">
        <f>TEXT(Table_1[[#This Row],[Order Date]],"mmmm")</f>
        <v>October</v>
      </c>
    </row>
    <row r="8136" spans="1:23" ht="14.25" customHeight="1">
      <c r="A8136" s="2">
        <v>8135</v>
      </c>
      <c r="B8136" s="2" t="s">
        <v>9850</v>
      </c>
      <c r="C8136" s="2">
        <f>YEAR(Data!$D8136)</f>
        <v>2012</v>
      </c>
      <c r="D8136" s="7">
        <v>40955</v>
      </c>
      <c r="E8136" s="7">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c r="W8136" t="str">
        <f>TEXT(Table_1[[#This Row],[Order Date]],"mmmm")</f>
        <v>February</v>
      </c>
    </row>
    <row r="8137" spans="1:23" ht="14.25" customHeight="1">
      <c r="A8137" s="2">
        <v>8136</v>
      </c>
      <c r="B8137" s="2" t="s">
        <v>9850</v>
      </c>
      <c r="C8137" s="2">
        <f>YEAR(Data!$D8137)</f>
        <v>2012</v>
      </c>
      <c r="D8137" s="7">
        <v>40955</v>
      </c>
      <c r="E8137" s="7">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c r="W8137" t="str">
        <f>TEXT(Table_1[[#This Row],[Order Date]],"mmmm")</f>
        <v>February</v>
      </c>
    </row>
    <row r="8138" spans="1:23" ht="14.25" customHeight="1">
      <c r="A8138" s="2">
        <v>8137</v>
      </c>
      <c r="B8138" s="2" t="s">
        <v>9851</v>
      </c>
      <c r="C8138" s="2">
        <f>YEAR(Data!$D8138)</f>
        <v>2013</v>
      </c>
      <c r="D8138" s="7">
        <v>41499</v>
      </c>
      <c r="E8138" s="7">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c r="W8138" t="str">
        <f>TEXT(Table_1[[#This Row],[Order Date]],"mmmm")</f>
        <v>August</v>
      </c>
    </row>
    <row r="8139" spans="1:23" ht="14.25" customHeight="1">
      <c r="A8139" s="2">
        <v>8138</v>
      </c>
      <c r="B8139" s="2" t="s">
        <v>9852</v>
      </c>
      <c r="C8139" s="2">
        <f>YEAR(Data!$D8139)</f>
        <v>2011</v>
      </c>
      <c r="D8139" s="7">
        <v>40856</v>
      </c>
      <c r="E8139" s="7">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c r="W8139" t="str">
        <f>TEXT(Table_1[[#This Row],[Order Date]],"mmmm")</f>
        <v>November</v>
      </c>
    </row>
    <row r="8140" spans="1:23" ht="14.25" customHeight="1">
      <c r="A8140" s="2">
        <v>8139</v>
      </c>
      <c r="B8140" s="2" t="s">
        <v>9853</v>
      </c>
      <c r="C8140" s="2">
        <f>YEAR(Data!$D8140)</f>
        <v>2013</v>
      </c>
      <c r="D8140" s="7">
        <v>41474</v>
      </c>
      <c r="E8140" s="7">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c r="W8140" t="str">
        <f>TEXT(Table_1[[#This Row],[Order Date]],"mmmm")</f>
        <v>July</v>
      </c>
    </row>
    <row r="8141" spans="1:23" ht="14.25" customHeight="1">
      <c r="A8141" s="2">
        <v>8140</v>
      </c>
      <c r="B8141" s="2" t="s">
        <v>9853</v>
      </c>
      <c r="C8141" s="2">
        <f>YEAR(Data!$D8141)</f>
        <v>2013</v>
      </c>
      <c r="D8141" s="7">
        <v>41474</v>
      </c>
      <c r="E8141" s="7">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c r="W8141" t="str">
        <f>TEXT(Table_1[[#This Row],[Order Date]],"mmmm")</f>
        <v>July</v>
      </c>
    </row>
    <row r="8142" spans="1:23" ht="14.25" customHeight="1">
      <c r="A8142" s="2">
        <v>8141</v>
      </c>
      <c r="B8142" s="2" t="s">
        <v>9853</v>
      </c>
      <c r="C8142" s="2">
        <f>YEAR(Data!$D8142)</f>
        <v>2013</v>
      </c>
      <c r="D8142" s="7">
        <v>41474</v>
      </c>
      <c r="E8142" s="7">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c r="W8142" t="str">
        <f>TEXT(Table_1[[#This Row],[Order Date]],"mmmm")</f>
        <v>July</v>
      </c>
    </row>
    <row r="8143" spans="1:23" ht="14.25" customHeight="1">
      <c r="A8143" s="2">
        <v>8142</v>
      </c>
      <c r="B8143" s="2" t="s">
        <v>9854</v>
      </c>
      <c r="C8143" s="2">
        <f>YEAR(Data!$D8143)</f>
        <v>2013</v>
      </c>
      <c r="D8143" s="7">
        <v>41310</v>
      </c>
      <c r="E8143" s="7">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c r="W8143" t="str">
        <f>TEXT(Table_1[[#This Row],[Order Date]],"mmmm")</f>
        <v>February</v>
      </c>
    </row>
    <row r="8144" spans="1:23" ht="14.25" customHeight="1">
      <c r="A8144" s="2">
        <v>8143</v>
      </c>
      <c r="B8144" s="2" t="s">
        <v>9854</v>
      </c>
      <c r="C8144" s="2">
        <f>YEAR(Data!$D8144)</f>
        <v>2013</v>
      </c>
      <c r="D8144" s="7">
        <v>41310</v>
      </c>
      <c r="E8144" s="7">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c r="W8144" t="str">
        <f>TEXT(Table_1[[#This Row],[Order Date]],"mmmm")</f>
        <v>February</v>
      </c>
    </row>
    <row r="8145" spans="1:23" ht="14.25" customHeight="1">
      <c r="A8145" s="2">
        <v>8144</v>
      </c>
      <c r="B8145" s="2" t="s">
        <v>9854</v>
      </c>
      <c r="C8145" s="2">
        <f>YEAR(Data!$D8145)</f>
        <v>2013</v>
      </c>
      <c r="D8145" s="7">
        <v>41310</v>
      </c>
      <c r="E8145" s="7">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c r="W8145" t="str">
        <f>TEXT(Table_1[[#This Row],[Order Date]],"mmmm")</f>
        <v>February</v>
      </c>
    </row>
    <row r="8146" spans="1:23" ht="14.25" customHeight="1">
      <c r="A8146" s="2">
        <v>8145</v>
      </c>
      <c r="B8146" s="2" t="s">
        <v>9854</v>
      </c>
      <c r="C8146" s="2">
        <f>YEAR(Data!$D8146)</f>
        <v>2013</v>
      </c>
      <c r="D8146" s="7">
        <v>41310</v>
      </c>
      <c r="E8146" s="7">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c r="W8146" t="str">
        <f>TEXT(Table_1[[#This Row],[Order Date]],"mmmm")</f>
        <v>February</v>
      </c>
    </row>
    <row r="8147" spans="1:23" ht="14.25" customHeight="1">
      <c r="A8147" s="2">
        <v>8146</v>
      </c>
      <c r="B8147" s="2" t="s">
        <v>9855</v>
      </c>
      <c r="C8147" s="2">
        <f>YEAR(Data!$D8147)</f>
        <v>2011</v>
      </c>
      <c r="D8147" s="7">
        <v>40714</v>
      </c>
      <c r="E8147" s="7">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c r="W8147" t="str">
        <f>TEXT(Table_1[[#This Row],[Order Date]],"mmmm")</f>
        <v>June</v>
      </c>
    </row>
    <row r="8148" spans="1:23" ht="14.25" customHeight="1">
      <c r="A8148" s="2">
        <v>8147</v>
      </c>
      <c r="B8148" s="2" t="s">
        <v>9855</v>
      </c>
      <c r="C8148" s="2">
        <f>YEAR(Data!$D8148)</f>
        <v>2011</v>
      </c>
      <c r="D8148" s="7">
        <v>40714</v>
      </c>
      <c r="E8148" s="7">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c r="W8148" t="str">
        <f>TEXT(Table_1[[#This Row],[Order Date]],"mmmm")</f>
        <v>June</v>
      </c>
    </row>
    <row r="8149" spans="1:23" ht="14.25" customHeight="1">
      <c r="A8149" s="2">
        <v>8148</v>
      </c>
      <c r="B8149" s="2" t="s">
        <v>9856</v>
      </c>
      <c r="C8149" s="2">
        <f>YEAR(Data!$D8149)</f>
        <v>2014</v>
      </c>
      <c r="D8149" s="7">
        <v>41800</v>
      </c>
      <c r="E8149" s="7">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c r="W8149" t="str">
        <f>TEXT(Table_1[[#This Row],[Order Date]],"mmmm")</f>
        <v>June</v>
      </c>
    </row>
    <row r="8150" spans="1:23" ht="14.25" customHeight="1">
      <c r="A8150" s="2">
        <v>8149</v>
      </c>
      <c r="B8150" s="2" t="s">
        <v>9857</v>
      </c>
      <c r="C8150" s="2">
        <f>YEAR(Data!$D8150)</f>
        <v>2013</v>
      </c>
      <c r="D8150" s="7">
        <v>41636</v>
      </c>
      <c r="E8150" s="7">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c r="W8150" t="str">
        <f>TEXT(Table_1[[#This Row],[Order Date]],"mmmm")</f>
        <v>December</v>
      </c>
    </row>
    <row r="8151" spans="1:23" ht="14.25" customHeight="1">
      <c r="A8151" s="2">
        <v>8150</v>
      </c>
      <c r="B8151" s="2" t="s">
        <v>9858</v>
      </c>
      <c r="C8151" s="2">
        <f>YEAR(Data!$D8151)</f>
        <v>2011</v>
      </c>
      <c r="D8151" s="7">
        <v>40570</v>
      </c>
      <c r="E8151" s="7">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c r="W8151" t="str">
        <f>TEXT(Table_1[[#This Row],[Order Date]],"mmmm")</f>
        <v>January</v>
      </c>
    </row>
    <row r="8152" spans="1:23" ht="14.25" customHeight="1">
      <c r="A8152" s="2">
        <v>8151</v>
      </c>
      <c r="B8152" s="2" t="s">
        <v>9858</v>
      </c>
      <c r="C8152" s="2">
        <f>YEAR(Data!$D8152)</f>
        <v>2011</v>
      </c>
      <c r="D8152" s="7">
        <v>40570</v>
      </c>
      <c r="E8152" s="7">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c r="W8152" t="str">
        <f>TEXT(Table_1[[#This Row],[Order Date]],"mmmm")</f>
        <v>January</v>
      </c>
    </row>
    <row r="8153" spans="1:23" ht="14.25" customHeight="1">
      <c r="A8153" s="2">
        <v>8152</v>
      </c>
      <c r="B8153" s="2" t="s">
        <v>9860</v>
      </c>
      <c r="C8153" s="2">
        <f>YEAR(Data!$D8153)</f>
        <v>2014</v>
      </c>
      <c r="D8153" s="7">
        <v>41722</v>
      </c>
      <c r="E8153" s="7">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c r="W8153" t="str">
        <f>TEXT(Table_1[[#This Row],[Order Date]],"mmmm")</f>
        <v>March</v>
      </c>
    </row>
    <row r="8154" spans="1:23" ht="14.25" customHeight="1">
      <c r="A8154" s="2">
        <v>8153</v>
      </c>
      <c r="B8154" s="2" t="s">
        <v>9860</v>
      </c>
      <c r="C8154" s="2">
        <f>YEAR(Data!$D8154)</f>
        <v>2014</v>
      </c>
      <c r="D8154" s="7">
        <v>41722</v>
      </c>
      <c r="E8154" s="7">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c r="W8154" t="str">
        <f>TEXT(Table_1[[#This Row],[Order Date]],"mmmm")</f>
        <v>March</v>
      </c>
    </row>
    <row r="8155" spans="1:23" ht="14.25" customHeight="1">
      <c r="A8155" s="2">
        <v>8154</v>
      </c>
      <c r="B8155" s="2" t="s">
        <v>9860</v>
      </c>
      <c r="C8155" s="2">
        <f>YEAR(Data!$D8155)</f>
        <v>2014</v>
      </c>
      <c r="D8155" s="7">
        <v>41722</v>
      </c>
      <c r="E8155" s="7">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c r="W8155" t="str">
        <f>TEXT(Table_1[[#This Row],[Order Date]],"mmmm")</f>
        <v>March</v>
      </c>
    </row>
    <row r="8156" spans="1:23" ht="14.25" customHeight="1">
      <c r="A8156" s="2">
        <v>8155</v>
      </c>
      <c r="B8156" s="2" t="s">
        <v>9861</v>
      </c>
      <c r="C8156" s="2">
        <f>YEAR(Data!$D8156)</f>
        <v>2014</v>
      </c>
      <c r="D8156" s="7">
        <v>41719</v>
      </c>
      <c r="E8156" s="7">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c r="W8156" t="str">
        <f>TEXT(Table_1[[#This Row],[Order Date]],"mmmm")</f>
        <v>March</v>
      </c>
    </row>
    <row r="8157" spans="1:23" ht="14.25" customHeight="1">
      <c r="A8157" s="2">
        <v>8156</v>
      </c>
      <c r="B8157" s="2" t="s">
        <v>9861</v>
      </c>
      <c r="C8157" s="2">
        <f>YEAR(Data!$D8157)</f>
        <v>2014</v>
      </c>
      <c r="D8157" s="7">
        <v>41719</v>
      </c>
      <c r="E8157" s="7">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c r="W8157" t="str">
        <f>TEXT(Table_1[[#This Row],[Order Date]],"mmmm")</f>
        <v>March</v>
      </c>
    </row>
    <row r="8158" spans="1:23" ht="14.25" customHeight="1">
      <c r="A8158" s="2">
        <v>8157</v>
      </c>
      <c r="B8158" s="2" t="s">
        <v>9862</v>
      </c>
      <c r="C8158" s="2">
        <f>YEAR(Data!$D8158)</f>
        <v>2013</v>
      </c>
      <c r="D8158" s="7">
        <v>41552</v>
      </c>
      <c r="E8158" s="7">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c r="W8158" t="str">
        <f>TEXT(Table_1[[#This Row],[Order Date]],"mmmm")</f>
        <v>October</v>
      </c>
    </row>
    <row r="8159" spans="1:23" ht="14.25" customHeight="1">
      <c r="A8159" s="2">
        <v>8158</v>
      </c>
      <c r="B8159" s="2" t="s">
        <v>9863</v>
      </c>
      <c r="C8159" s="2">
        <f>YEAR(Data!$D8159)</f>
        <v>2013</v>
      </c>
      <c r="D8159" s="7">
        <v>41597</v>
      </c>
      <c r="E8159" s="7">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c r="W8159" t="str">
        <f>TEXT(Table_1[[#This Row],[Order Date]],"mmmm")</f>
        <v>November</v>
      </c>
    </row>
    <row r="8160" spans="1:23" ht="14.25" customHeight="1">
      <c r="A8160" s="2">
        <v>8159</v>
      </c>
      <c r="B8160" s="2" t="s">
        <v>9864</v>
      </c>
      <c r="C8160" s="2">
        <f>YEAR(Data!$D8160)</f>
        <v>2014</v>
      </c>
      <c r="D8160" s="7">
        <v>42000</v>
      </c>
      <c r="E8160" s="7">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c r="W8160" t="str">
        <f>TEXT(Table_1[[#This Row],[Order Date]],"mmmm")</f>
        <v>December</v>
      </c>
    </row>
    <row r="8161" spans="1:23" ht="14.25" customHeight="1">
      <c r="A8161" s="2">
        <v>8160</v>
      </c>
      <c r="B8161" s="2" t="s">
        <v>9865</v>
      </c>
      <c r="C8161" s="2">
        <f>YEAR(Data!$D8161)</f>
        <v>2013</v>
      </c>
      <c r="D8161" s="7">
        <v>41343</v>
      </c>
      <c r="E8161" s="7">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c r="W8161" t="str">
        <f>TEXT(Table_1[[#This Row],[Order Date]],"mmmm")</f>
        <v>March</v>
      </c>
    </row>
    <row r="8162" spans="1:23" ht="14.25" customHeight="1">
      <c r="A8162" s="2">
        <v>8161</v>
      </c>
      <c r="B8162" s="2" t="s">
        <v>9866</v>
      </c>
      <c r="C8162" s="2">
        <f>YEAR(Data!$D8162)</f>
        <v>2013</v>
      </c>
      <c r="D8162" s="7">
        <v>41321</v>
      </c>
      <c r="E8162" s="7">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c r="W8162" t="str">
        <f>TEXT(Table_1[[#This Row],[Order Date]],"mmmm")</f>
        <v>February</v>
      </c>
    </row>
    <row r="8163" spans="1:23" ht="14.25" customHeight="1">
      <c r="A8163" s="2">
        <v>8162</v>
      </c>
      <c r="B8163" s="2" t="s">
        <v>9867</v>
      </c>
      <c r="C8163" s="2">
        <f>YEAR(Data!$D8163)</f>
        <v>2012</v>
      </c>
      <c r="D8163" s="7">
        <v>41180</v>
      </c>
      <c r="E8163" s="7">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c r="W8163" t="str">
        <f>TEXT(Table_1[[#This Row],[Order Date]],"mmmm")</f>
        <v>September</v>
      </c>
    </row>
    <row r="8164" spans="1:23" ht="14.25" customHeight="1">
      <c r="A8164" s="2">
        <v>8163</v>
      </c>
      <c r="B8164" s="2" t="s">
        <v>9867</v>
      </c>
      <c r="C8164" s="2">
        <f>YEAR(Data!$D8164)</f>
        <v>2012</v>
      </c>
      <c r="D8164" s="7">
        <v>41180</v>
      </c>
      <c r="E8164" s="7">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c r="W8164" t="str">
        <f>TEXT(Table_1[[#This Row],[Order Date]],"mmmm")</f>
        <v>September</v>
      </c>
    </row>
    <row r="8165" spans="1:23" ht="14.25" customHeight="1">
      <c r="A8165" s="2">
        <v>8164</v>
      </c>
      <c r="B8165" s="2" t="s">
        <v>9868</v>
      </c>
      <c r="C8165" s="2">
        <f>YEAR(Data!$D8165)</f>
        <v>2012</v>
      </c>
      <c r="D8165" s="7">
        <v>41215</v>
      </c>
      <c r="E8165" s="7">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c r="W8165" t="str">
        <f>TEXT(Table_1[[#This Row],[Order Date]],"mmmm")</f>
        <v>November</v>
      </c>
    </row>
    <row r="8166" spans="1:23" ht="14.25" customHeight="1">
      <c r="A8166" s="2">
        <v>8165</v>
      </c>
      <c r="B8166" s="2" t="s">
        <v>9868</v>
      </c>
      <c r="C8166" s="2">
        <f>YEAR(Data!$D8166)</f>
        <v>2012</v>
      </c>
      <c r="D8166" s="7">
        <v>41215</v>
      </c>
      <c r="E8166" s="7">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c r="W8166" t="str">
        <f>TEXT(Table_1[[#This Row],[Order Date]],"mmmm")</f>
        <v>November</v>
      </c>
    </row>
    <row r="8167" spans="1:23" ht="14.25" customHeight="1">
      <c r="A8167" s="2">
        <v>8166</v>
      </c>
      <c r="B8167" s="2" t="s">
        <v>9868</v>
      </c>
      <c r="C8167" s="2">
        <f>YEAR(Data!$D8167)</f>
        <v>2012</v>
      </c>
      <c r="D8167" s="7">
        <v>41215</v>
      </c>
      <c r="E8167" s="7">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c r="W8167" t="str">
        <f>TEXT(Table_1[[#This Row],[Order Date]],"mmmm")</f>
        <v>November</v>
      </c>
    </row>
    <row r="8168" spans="1:23" ht="14.25" customHeight="1">
      <c r="A8168" s="2">
        <v>8167</v>
      </c>
      <c r="B8168" s="2" t="s">
        <v>9868</v>
      </c>
      <c r="C8168" s="2">
        <f>YEAR(Data!$D8168)</f>
        <v>2012</v>
      </c>
      <c r="D8168" s="7">
        <v>41215</v>
      </c>
      <c r="E8168" s="7">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c r="W8168" t="str">
        <f>TEXT(Table_1[[#This Row],[Order Date]],"mmmm")</f>
        <v>November</v>
      </c>
    </row>
    <row r="8169" spans="1:23" ht="14.25" customHeight="1">
      <c r="A8169" s="2">
        <v>8168</v>
      </c>
      <c r="B8169" s="2" t="s">
        <v>9869</v>
      </c>
      <c r="C8169" s="2">
        <f>YEAR(Data!$D8169)</f>
        <v>2013</v>
      </c>
      <c r="D8169" s="7">
        <v>41487</v>
      </c>
      <c r="E8169" s="7">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c r="W8169" t="str">
        <f>TEXT(Table_1[[#This Row],[Order Date]],"mmmm")</f>
        <v>August</v>
      </c>
    </row>
    <row r="8170" spans="1:23" ht="14.25" customHeight="1">
      <c r="A8170" s="2">
        <v>8169</v>
      </c>
      <c r="B8170" s="2" t="s">
        <v>9870</v>
      </c>
      <c r="C8170" s="2">
        <f>YEAR(Data!$D8170)</f>
        <v>2014</v>
      </c>
      <c r="D8170" s="7">
        <v>41950</v>
      </c>
      <c r="E8170" s="7">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c r="W8170" t="str">
        <f>TEXT(Table_1[[#This Row],[Order Date]],"mmmm")</f>
        <v>November</v>
      </c>
    </row>
    <row r="8171" spans="1:23" ht="14.25" customHeight="1">
      <c r="A8171" s="2">
        <v>8170</v>
      </c>
      <c r="B8171" s="2" t="s">
        <v>9870</v>
      </c>
      <c r="C8171" s="2">
        <f>YEAR(Data!$D8171)</f>
        <v>2014</v>
      </c>
      <c r="D8171" s="7">
        <v>41950</v>
      </c>
      <c r="E8171" s="7">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c r="W8171" t="str">
        <f>TEXT(Table_1[[#This Row],[Order Date]],"mmmm")</f>
        <v>November</v>
      </c>
    </row>
    <row r="8172" spans="1:23" ht="14.25" customHeight="1">
      <c r="A8172" s="2">
        <v>8171</v>
      </c>
      <c r="B8172" s="2" t="s">
        <v>9870</v>
      </c>
      <c r="C8172" s="2">
        <f>YEAR(Data!$D8172)</f>
        <v>2014</v>
      </c>
      <c r="D8172" s="7">
        <v>41950</v>
      </c>
      <c r="E8172" s="7">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c r="W8172" t="str">
        <f>TEXT(Table_1[[#This Row],[Order Date]],"mmmm")</f>
        <v>November</v>
      </c>
    </row>
    <row r="8173" spans="1:23" ht="14.25" customHeight="1">
      <c r="A8173" s="2">
        <v>8172</v>
      </c>
      <c r="B8173" s="2" t="s">
        <v>9871</v>
      </c>
      <c r="C8173" s="2">
        <f>YEAR(Data!$D8173)</f>
        <v>2013</v>
      </c>
      <c r="D8173" s="7">
        <v>41319</v>
      </c>
      <c r="E8173" s="7">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c r="W8173" t="str">
        <f>TEXT(Table_1[[#This Row],[Order Date]],"mmmm")</f>
        <v>February</v>
      </c>
    </row>
    <row r="8174" spans="1:23" ht="14.25" customHeight="1">
      <c r="A8174" s="2">
        <v>8173</v>
      </c>
      <c r="B8174" s="2" t="s">
        <v>9872</v>
      </c>
      <c r="C8174" s="2">
        <f>YEAR(Data!$D8174)</f>
        <v>2011</v>
      </c>
      <c r="D8174" s="7">
        <v>40733</v>
      </c>
      <c r="E8174" s="7">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c r="W8174" t="str">
        <f>TEXT(Table_1[[#This Row],[Order Date]],"mmmm")</f>
        <v>July</v>
      </c>
    </row>
    <row r="8175" spans="1:23" ht="14.25" customHeight="1">
      <c r="A8175" s="2">
        <v>8174</v>
      </c>
      <c r="B8175" s="2" t="s">
        <v>9872</v>
      </c>
      <c r="C8175" s="2">
        <f>YEAR(Data!$D8175)</f>
        <v>2011</v>
      </c>
      <c r="D8175" s="7">
        <v>40733</v>
      </c>
      <c r="E8175" s="7">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c r="W8175" t="str">
        <f>TEXT(Table_1[[#This Row],[Order Date]],"mmmm")</f>
        <v>July</v>
      </c>
    </row>
    <row r="8176" spans="1:23" ht="14.25" customHeight="1">
      <c r="A8176" s="2">
        <v>8175</v>
      </c>
      <c r="B8176" s="2" t="s">
        <v>9872</v>
      </c>
      <c r="C8176" s="2">
        <f>YEAR(Data!$D8176)</f>
        <v>2011</v>
      </c>
      <c r="D8176" s="7">
        <v>40733</v>
      </c>
      <c r="E8176" s="7">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c r="W8176" t="str">
        <f>TEXT(Table_1[[#This Row],[Order Date]],"mmmm")</f>
        <v>July</v>
      </c>
    </row>
    <row r="8177" spans="1:23" ht="14.25" customHeight="1">
      <c r="A8177" s="2">
        <v>8176</v>
      </c>
      <c r="B8177" s="2" t="s">
        <v>9873</v>
      </c>
      <c r="C8177" s="2">
        <f>YEAR(Data!$D8177)</f>
        <v>2013</v>
      </c>
      <c r="D8177" s="7">
        <v>41304</v>
      </c>
      <c r="E8177" s="7">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c r="W8177" t="str">
        <f>TEXT(Table_1[[#This Row],[Order Date]],"mmmm")</f>
        <v>January</v>
      </c>
    </row>
    <row r="8178" spans="1:23" ht="14.25" customHeight="1">
      <c r="A8178" s="2">
        <v>8177</v>
      </c>
      <c r="B8178" s="2" t="s">
        <v>9876</v>
      </c>
      <c r="C8178" s="2">
        <f>YEAR(Data!$D8178)</f>
        <v>2013</v>
      </c>
      <c r="D8178" s="7">
        <v>41540</v>
      </c>
      <c r="E8178" s="7">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c r="W8178" t="str">
        <f>TEXT(Table_1[[#This Row],[Order Date]],"mmmm")</f>
        <v>September</v>
      </c>
    </row>
    <row r="8179" spans="1:23" ht="14.25" customHeight="1">
      <c r="A8179" s="2">
        <v>8178</v>
      </c>
      <c r="B8179" s="2" t="s">
        <v>9877</v>
      </c>
      <c r="C8179" s="2">
        <f>YEAR(Data!$D8179)</f>
        <v>2014</v>
      </c>
      <c r="D8179" s="7">
        <v>41996</v>
      </c>
      <c r="E8179" s="7">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c r="W8179" t="str">
        <f>TEXT(Table_1[[#This Row],[Order Date]],"mmmm")</f>
        <v>December</v>
      </c>
    </row>
    <row r="8180" spans="1:23" ht="14.25" customHeight="1">
      <c r="A8180" s="2">
        <v>8179</v>
      </c>
      <c r="B8180" s="2" t="s">
        <v>9878</v>
      </c>
      <c r="C8180" s="2">
        <f>YEAR(Data!$D8180)</f>
        <v>2013</v>
      </c>
      <c r="D8180" s="7">
        <v>41520</v>
      </c>
      <c r="E8180" s="7">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c r="W8180" t="str">
        <f>TEXT(Table_1[[#This Row],[Order Date]],"mmmm")</f>
        <v>September</v>
      </c>
    </row>
    <row r="8181" spans="1:23" ht="14.25" customHeight="1">
      <c r="A8181" s="2">
        <v>8180</v>
      </c>
      <c r="B8181" s="2" t="s">
        <v>9879</v>
      </c>
      <c r="C8181" s="2">
        <f>YEAR(Data!$D8181)</f>
        <v>2012</v>
      </c>
      <c r="D8181" s="7">
        <v>41123</v>
      </c>
      <c r="E8181" s="7">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c r="W8181" t="str">
        <f>TEXT(Table_1[[#This Row],[Order Date]],"mmmm")</f>
        <v>August</v>
      </c>
    </row>
    <row r="8182" spans="1:23" ht="14.25" customHeight="1">
      <c r="A8182" s="2">
        <v>8181</v>
      </c>
      <c r="B8182" s="2" t="s">
        <v>9880</v>
      </c>
      <c r="C8182" s="2">
        <f>YEAR(Data!$D8182)</f>
        <v>2012</v>
      </c>
      <c r="D8182" s="7">
        <v>41234</v>
      </c>
      <c r="E8182" s="7">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c r="W8182" t="str">
        <f>TEXT(Table_1[[#This Row],[Order Date]],"mmmm")</f>
        <v>November</v>
      </c>
    </row>
    <row r="8183" spans="1:23" ht="14.25" customHeight="1">
      <c r="A8183" s="2">
        <v>8182</v>
      </c>
      <c r="B8183" s="2" t="s">
        <v>9880</v>
      </c>
      <c r="C8183" s="2">
        <f>YEAR(Data!$D8183)</f>
        <v>2012</v>
      </c>
      <c r="D8183" s="7">
        <v>41234</v>
      </c>
      <c r="E8183" s="7">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c r="W8183" t="str">
        <f>TEXT(Table_1[[#This Row],[Order Date]],"mmmm")</f>
        <v>November</v>
      </c>
    </row>
    <row r="8184" spans="1:23" ht="14.25" customHeight="1">
      <c r="A8184" s="2">
        <v>8183</v>
      </c>
      <c r="B8184" s="2" t="s">
        <v>9881</v>
      </c>
      <c r="C8184" s="2">
        <f>YEAR(Data!$D8184)</f>
        <v>2014</v>
      </c>
      <c r="D8184" s="7">
        <v>41778</v>
      </c>
      <c r="E8184" s="7">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c r="W8184" t="str">
        <f>TEXT(Table_1[[#This Row],[Order Date]],"mmmm")</f>
        <v>May</v>
      </c>
    </row>
    <row r="8185" spans="1:23" ht="14.25" customHeight="1">
      <c r="A8185" s="2">
        <v>8184</v>
      </c>
      <c r="B8185" s="2" t="s">
        <v>9881</v>
      </c>
      <c r="C8185" s="2">
        <f>YEAR(Data!$D8185)</f>
        <v>2014</v>
      </c>
      <c r="D8185" s="7">
        <v>41778</v>
      </c>
      <c r="E8185" s="7">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c r="W8185" t="str">
        <f>TEXT(Table_1[[#This Row],[Order Date]],"mmmm")</f>
        <v>May</v>
      </c>
    </row>
    <row r="8186" spans="1:23" ht="14.25" customHeight="1">
      <c r="A8186" s="2">
        <v>8185</v>
      </c>
      <c r="B8186" s="2" t="s">
        <v>9882</v>
      </c>
      <c r="C8186" s="2">
        <f>YEAR(Data!$D8186)</f>
        <v>2014</v>
      </c>
      <c r="D8186" s="7">
        <v>41844</v>
      </c>
      <c r="E8186" s="7">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c r="W8186" t="str">
        <f>TEXT(Table_1[[#This Row],[Order Date]],"mmmm")</f>
        <v>July</v>
      </c>
    </row>
    <row r="8187" spans="1:23" ht="14.25" customHeight="1">
      <c r="A8187" s="2">
        <v>8186</v>
      </c>
      <c r="B8187" s="2" t="s">
        <v>9883</v>
      </c>
      <c r="C8187" s="2">
        <f>YEAR(Data!$D8187)</f>
        <v>2012</v>
      </c>
      <c r="D8187" s="7">
        <v>41165</v>
      </c>
      <c r="E8187" s="7">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c r="W8187" t="str">
        <f>TEXT(Table_1[[#This Row],[Order Date]],"mmmm")</f>
        <v>September</v>
      </c>
    </row>
    <row r="8188" spans="1:23" ht="14.25" customHeight="1">
      <c r="A8188" s="2">
        <v>8187</v>
      </c>
      <c r="B8188" s="2" t="s">
        <v>9883</v>
      </c>
      <c r="C8188" s="2">
        <f>YEAR(Data!$D8188)</f>
        <v>2012</v>
      </c>
      <c r="D8188" s="7">
        <v>41165</v>
      </c>
      <c r="E8188" s="7">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c r="W8188" t="str">
        <f>TEXT(Table_1[[#This Row],[Order Date]],"mmmm")</f>
        <v>September</v>
      </c>
    </row>
    <row r="8189" spans="1:23" ht="14.25" customHeight="1">
      <c r="A8189" s="2">
        <v>8188</v>
      </c>
      <c r="B8189" s="2" t="s">
        <v>9884</v>
      </c>
      <c r="C8189" s="2">
        <f>YEAR(Data!$D8189)</f>
        <v>2013</v>
      </c>
      <c r="D8189" s="7">
        <v>41619</v>
      </c>
      <c r="E8189" s="7">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c r="W8189" t="str">
        <f>TEXT(Table_1[[#This Row],[Order Date]],"mmmm")</f>
        <v>December</v>
      </c>
    </row>
    <row r="8190" spans="1:23" ht="14.25" customHeight="1">
      <c r="A8190" s="2">
        <v>8189</v>
      </c>
      <c r="B8190" s="2" t="s">
        <v>9885</v>
      </c>
      <c r="C8190" s="2">
        <f>YEAR(Data!$D8190)</f>
        <v>2012</v>
      </c>
      <c r="D8190" s="7">
        <v>41184</v>
      </c>
      <c r="E8190" s="7">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c r="W8190" t="str">
        <f>TEXT(Table_1[[#This Row],[Order Date]],"mmmm")</f>
        <v>October</v>
      </c>
    </row>
    <row r="8191" spans="1:23" ht="14.25" customHeight="1">
      <c r="A8191" s="2">
        <v>8190</v>
      </c>
      <c r="B8191" s="2" t="s">
        <v>9885</v>
      </c>
      <c r="C8191" s="2">
        <f>YEAR(Data!$D8191)</f>
        <v>2012</v>
      </c>
      <c r="D8191" s="7">
        <v>41184</v>
      </c>
      <c r="E8191" s="7">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c r="W8191" t="str">
        <f>TEXT(Table_1[[#This Row],[Order Date]],"mmmm")</f>
        <v>October</v>
      </c>
    </row>
    <row r="8192" spans="1:23" ht="14.25" customHeight="1">
      <c r="A8192" s="2">
        <v>8191</v>
      </c>
      <c r="B8192" s="2" t="s">
        <v>9886</v>
      </c>
      <c r="C8192" s="2">
        <f>YEAR(Data!$D8192)</f>
        <v>2014</v>
      </c>
      <c r="D8192" s="7">
        <v>41961</v>
      </c>
      <c r="E8192" s="7">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c r="W8192" t="str">
        <f>TEXT(Table_1[[#This Row],[Order Date]],"mmmm")</f>
        <v>November</v>
      </c>
    </row>
    <row r="8193" spans="1:23" ht="14.25" customHeight="1">
      <c r="A8193" s="2">
        <v>8192</v>
      </c>
      <c r="B8193" s="2" t="s">
        <v>9886</v>
      </c>
      <c r="C8193" s="2">
        <f>YEAR(Data!$D8193)</f>
        <v>2014</v>
      </c>
      <c r="D8193" s="7">
        <v>41961</v>
      </c>
      <c r="E8193" s="7">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c r="W8193" t="str">
        <f>TEXT(Table_1[[#This Row],[Order Date]],"mmmm")</f>
        <v>November</v>
      </c>
    </row>
    <row r="8194" spans="1:23" ht="14.25" customHeight="1">
      <c r="A8194" s="2">
        <v>8193</v>
      </c>
      <c r="B8194" s="2" t="s">
        <v>9887</v>
      </c>
      <c r="C8194" s="2">
        <f>YEAR(Data!$D8194)</f>
        <v>2012</v>
      </c>
      <c r="D8194" s="7">
        <v>41243</v>
      </c>
      <c r="E8194" s="7">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c r="W8194" t="str">
        <f>TEXT(Table_1[[#This Row],[Order Date]],"mmmm")</f>
        <v>November</v>
      </c>
    </row>
    <row r="8195" spans="1:23" ht="14.25" customHeight="1">
      <c r="A8195" s="2">
        <v>8194</v>
      </c>
      <c r="B8195" s="2" t="s">
        <v>9887</v>
      </c>
      <c r="C8195" s="2">
        <f>YEAR(Data!$D8195)</f>
        <v>2012</v>
      </c>
      <c r="D8195" s="7">
        <v>41243</v>
      </c>
      <c r="E8195" s="7">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c r="W8195" t="str">
        <f>TEXT(Table_1[[#This Row],[Order Date]],"mmmm")</f>
        <v>November</v>
      </c>
    </row>
    <row r="8196" spans="1:23" ht="14.25" customHeight="1">
      <c r="A8196" s="2">
        <v>8195</v>
      </c>
      <c r="B8196" s="2" t="s">
        <v>9887</v>
      </c>
      <c r="C8196" s="2">
        <f>YEAR(Data!$D8196)</f>
        <v>2012</v>
      </c>
      <c r="D8196" s="7">
        <v>41243</v>
      </c>
      <c r="E8196" s="7">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c r="W8196" t="str">
        <f>TEXT(Table_1[[#This Row],[Order Date]],"mmmm")</f>
        <v>November</v>
      </c>
    </row>
    <row r="8197" spans="1:23" ht="14.25" customHeight="1">
      <c r="A8197" s="2">
        <v>8196</v>
      </c>
      <c r="B8197" s="2" t="s">
        <v>9888</v>
      </c>
      <c r="C8197" s="2">
        <f>YEAR(Data!$D8197)</f>
        <v>2012</v>
      </c>
      <c r="D8197" s="7">
        <v>41249</v>
      </c>
      <c r="E8197" s="7">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c r="W8197" t="str">
        <f>TEXT(Table_1[[#This Row],[Order Date]],"mmmm")</f>
        <v>December</v>
      </c>
    </row>
    <row r="8198" spans="1:23" ht="14.25" customHeight="1">
      <c r="A8198" s="2">
        <v>8197</v>
      </c>
      <c r="B8198" s="2" t="s">
        <v>9889</v>
      </c>
      <c r="C8198" s="2">
        <f>YEAR(Data!$D8198)</f>
        <v>2014</v>
      </c>
      <c r="D8198" s="7">
        <v>41888</v>
      </c>
      <c r="E8198" s="7">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c r="W8198" t="str">
        <f>TEXT(Table_1[[#This Row],[Order Date]],"mmmm")</f>
        <v>September</v>
      </c>
    </row>
    <row r="8199" spans="1:23" ht="14.25" customHeight="1">
      <c r="A8199" s="2">
        <v>8198</v>
      </c>
      <c r="B8199" s="2" t="s">
        <v>9889</v>
      </c>
      <c r="C8199" s="2">
        <f>YEAR(Data!$D8199)</f>
        <v>2014</v>
      </c>
      <c r="D8199" s="7">
        <v>41888</v>
      </c>
      <c r="E8199" s="7">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c r="W8199" t="str">
        <f>TEXT(Table_1[[#This Row],[Order Date]],"mmmm")</f>
        <v>September</v>
      </c>
    </row>
    <row r="8200" spans="1:23" ht="14.25" customHeight="1">
      <c r="A8200" s="2">
        <v>8199</v>
      </c>
      <c r="B8200" s="2" t="s">
        <v>9889</v>
      </c>
      <c r="C8200" s="2">
        <f>YEAR(Data!$D8200)</f>
        <v>2014</v>
      </c>
      <c r="D8200" s="7">
        <v>41888</v>
      </c>
      <c r="E8200" s="7">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c r="W8200" t="str">
        <f>TEXT(Table_1[[#This Row],[Order Date]],"mmmm")</f>
        <v>September</v>
      </c>
    </row>
    <row r="8201" spans="1:23" ht="14.25" customHeight="1">
      <c r="A8201" s="2">
        <v>8200</v>
      </c>
      <c r="B8201" s="2" t="s">
        <v>9890</v>
      </c>
      <c r="C8201" s="2">
        <f>YEAR(Data!$D8201)</f>
        <v>2014</v>
      </c>
      <c r="D8201" s="7">
        <v>41754</v>
      </c>
      <c r="E8201" s="7">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c r="W8201" t="str">
        <f>TEXT(Table_1[[#This Row],[Order Date]],"mmmm")</f>
        <v>April</v>
      </c>
    </row>
    <row r="8202" spans="1:23" ht="14.25" customHeight="1">
      <c r="A8202" s="2">
        <v>8201</v>
      </c>
      <c r="B8202" s="2" t="s">
        <v>9890</v>
      </c>
      <c r="C8202" s="2">
        <f>YEAR(Data!$D8202)</f>
        <v>2014</v>
      </c>
      <c r="D8202" s="7">
        <v>41754</v>
      </c>
      <c r="E8202" s="7">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c r="W8202" t="str">
        <f>TEXT(Table_1[[#This Row],[Order Date]],"mmmm")</f>
        <v>April</v>
      </c>
    </row>
    <row r="8203" spans="1:23" ht="14.25" customHeight="1">
      <c r="A8203" s="2">
        <v>8202</v>
      </c>
      <c r="B8203" s="2" t="s">
        <v>9891</v>
      </c>
      <c r="C8203" s="2">
        <f>YEAR(Data!$D8203)</f>
        <v>2012</v>
      </c>
      <c r="D8203" s="7">
        <v>41221</v>
      </c>
      <c r="E8203" s="7">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c r="W8203" t="str">
        <f>TEXT(Table_1[[#This Row],[Order Date]],"mmmm")</f>
        <v>November</v>
      </c>
    </row>
    <row r="8204" spans="1:23" ht="14.25" customHeight="1">
      <c r="A8204" s="2">
        <v>8203</v>
      </c>
      <c r="B8204" s="2" t="s">
        <v>9891</v>
      </c>
      <c r="C8204" s="2">
        <f>YEAR(Data!$D8204)</f>
        <v>2012</v>
      </c>
      <c r="D8204" s="7">
        <v>41221</v>
      </c>
      <c r="E8204" s="7">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c r="W8204" t="str">
        <f>TEXT(Table_1[[#This Row],[Order Date]],"mmmm")</f>
        <v>November</v>
      </c>
    </row>
    <row r="8205" spans="1:23" ht="14.25" customHeight="1">
      <c r="A8205" s="2">
        <v>8204</v>
      </c>
      <c r="B8205" s="2" t="s">
        <v>9891</v>
      </c>
      <c r="C8205" s="2">
        <f>YEAR(Data!$D8205)</f>
        <v>2012</v>
      </c>
      <c r="D8205" s="7">
        <v>41221</v>
      </c>
      <c r="E8205" s="7">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c r="W8205" t="str">
        <f>TEXT(Table_1[[#This Row],[Order Date]],"mmmm")</f>
        <v>November</v>
      </c>
    </row>
    <row r="8206" spans="1:23" ht="14.25" customHeight="1">
      <c r="A8206" s="2">
        <v>8205</v>
      </c>
      <c r="B8206" s="2" t="s">
        <v>9891</v>
      </c>
      <c r="C8206" s="2">
        <f>YEAR(Data!$D8206)</f>
        <v>2012</v>
      </c>
      <c r="D8206" s="7">
        <v>41221</v>
      </c>
      <c r="E8206" s="7">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c r="W8206" t="str">
        <f>TEXT(Table_1[[#This Row],[Order Date]],"mmmm")</f>
        <v>November</v>
      </c>
    </row>
    <row r="8207" spans="1:23" ht="14.25" customHeight="1">
      <c r="A8207" s="2">
        <v>8206</v>
      </c>
      <c r="B8207" s="2" t="s">
        <v>9891</v>
      </c>
      <c r="C8207" s="2">
        <f>YEAR(Data!$D8207)</f>
        <v>2012</v>
      </c>
      <c r="D8207" s="7">
        <v>41221</v>
      </c>
      <c r="E8207" s="7">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c r="W8207" t="str">
        <f>TEXT(Table_1[[#This Row],[Order Date]],"mmmm")</f>
        <v>November</v>
      </c>
    </row>
    <row r="8208" spans="1:23" ht="14.25" customHeight="1">
      <c r="A8208" s="2">
        <v>8207</v>
      </c>
      <c r="B8208" s="2" t="s">
        <v>9892</v>
      </c>
      <c r="C8208" s="2">
        <f>YEAR(Data!$D8208)</f>
        <v>2012</v>
      </c>
      <c r="D8208" s="7">
        <v>41025</v>
      </c>
      <c r="E8208" s="7">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c r="W8208" t="str">
        <f>TEXT(Table_1[[#This Row],[Order Date]],"mmmm")</f>
        <v>April</v>
      </c>
    </row>
    <row r="8209" spans="1:23" ht="14.25" customHeight="1">
      <c r="A8209" s="2">
        <v>8208</v>
      </c>
      <c r="B8209" s="2" t="s">
        <v>9892</v>
      </c>
      <c r="C8209" s="2">
        <f>YEAR(Data!$D8209)</f>
        <v>2012</v>
      </c>
      <c r="D8209" s="7">
        <v>41025</v>
      </c>
      <c r="E8209" s="7">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c r="W8209" t="str">
        <f>TEXT(Table_1[[#This Row],[Order Date]],"mmmm")</f>
        <v>April</v>
      </c>
    </row>
    <row r="8210" spans="1:23" ht="14.25" customHeight="1">
      <c r="A8210" s="2">
        <v>8209</v>
      </c>
      <c r="B8210" s="2" t="s">
        <v>9893</v>
      </c>
      <c r="C8210" s="2">
        <f>YEAR(Data!$D8210)</f>
        <v>2012</v>
      </c>
      <c r="D8210" s="7">
        <v>41172</v>
      </c>
      <c r="E8210" s="7">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c r="W8210" t="str">
        <f>TEXT(Table_1[[#This Row],[Order Date]],"mmmm")</f>
        <v>September</v>
      </c>
    </row>
    <row r="8211" spans="1:23" ht="14.25" customHeight="1">
      <c r="A8211" s="2">
        <v>8210</v>
      </c>
      <c r="B8211" s="2" t="s">
        <v>9893</v>
      </c>
      <c r="C8211" s="2">
        <f>YEAR(Data!$D8211)</f>
        <v>2012</v>
      </c>
      <c r="D8211" s="7">
        <v>41172</v>
      </c>
      <c r="E8211" s="7">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c r="W8211" t="str">
        <f>TEXT(Table_1[[#This Row],[Order Date]],"mmmm")</f>
        <v>September</v>
      </c>
    </row>
    <row r="8212" spans="1:23" ht="14.25" customHeight="1">
      <c r="A8212" s="2">
        <v>8211</v>
      </c>
      <c r="B8212" s="2" t="s">
        <v>9894</v>
      </c>
      <c r="C8212" s="2">
        <f>YEAR(Data!$D8212)</f>
        <v>2014</v>
      </c>
      <c r="D8212" s="7">
        <v>41890</v>
      </c>
      <c r="E8212" s="7">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c r="W8212" t="str">
        <f>TEXT(Table_1[[#This Row],[Order Date]],"mmmm")</f>
        <v>September</v>
      </c>
    </row>
    <row r="8213" spans="1:23" ht="14.25" customHeight="1">
      <c r="A8213" s="2">
        <v>8212</v>
      </c>
      <c r="B8213" s="2" t="s">
        <v>9895</v>
      </c>
      <c r="C8213" s="2">
        <f>YEAR(Data!$D8213)</f>
        <v>2013</v>
      </c>
      <c r="D8213" s="7">
        <v>41586</v>
      </c>
      <c r="E8213" s="7">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c r="W8213" t="str">
        <f>TEXT(Table_1[[#This Row],[Order Date]],"mmmm")</f>
        <v>November</v>
      </c>
    </row>
    <row r="8214" spans="1:23" ht="14.25" customHeight="1">
      <c r="A8214" s="2">
        <v>8213</v>
      </c>
      <c r="B8214" s="2" t="s">
        <v>9895</v>
      </c>
      <c r="C8214" s="2">
        <f>YEAR(Data!$D8214)</f>
        <v>2013</v>
      </c>
      <c r="D8214" s="7">
        <v>41586</v>
      </c>
      <c r="E8214" s="7">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c r="W8214" t="str">
        <f>TEXT(Table_1[[#This Row],[Order Date]],"mmmm")</f>
        <v>November</v>
      </c>
    </row>
    <row r="8215" spans="1:23" ht="14.25" customHeight="1">
      <c r="A8215" s="2">
        <v>8214</v>
      </c>
      <c r="B8215" s="2" t="s">
        <v>9898</v>
      </c>
      <c r="C8215" s="2">
        <f>YEAR(Data!$D8215)</f>
        <v>2012</v>
      </c>
      <c r="D8215" s="7">
        <v>41177</v>
      </c>
      <c r="E8215" s="7">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c r="W8215" t="str">
        <f>TEXT(Table_1[[#This Row],[Order Date]],"mmmm")</f>
        <v>September</v>
      </c>
    </row>
    <row r="8216" spans="1:23" ht="14.25" customHeight="1">
      <c r="A8216" s="2">
        <v>8215</v>
      </c>
      <c r="B8216" s="2" t="s">
        <v>9898</v>
      </c>
      <c r="C8216" s="2">
        <f>YEAR(Data!$D8216)</f>
        <v>2012</v>
      </c>
      <c r="D8216" s="7">
        <v>41177</v>
      </c>
      <c r="E8216" s="7">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c r="W8216" t="str">
        <f>TEXT(Table_1[[#This Row],[Order Date]],"mmmm")</f>
        <v>September</v>
      </c>
    </row>
    <row r="8217" spans="1:23" ht="14.25" customHeight="1">
      <c r="A8217" s="2">
        <v>8216</v>
      </c>
      <c r="B8217" s="2" t="s">
        <v>9898</v>
      </c>
      <c r="C8217" s="2">
        <f>YEAR(Data!$D8217)</f>
        <v>2012</v>
      </c>
      <c r="D8217" s="7">
        <v>41177</v>
      </c>
      <c r="E8217" s="7">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c r="W8217" t="str">
        <f>TEXT(Table_1[[#This Row],[Order Date]],"mmmm")</f>
        <v>September</v>
      </c>
    </row>
    <row r="8218" spans="1:23" ht="14.25" customHeight="1">
      <c r="A8218" s="2">
        <v>8217</v>
      </c>
      <c r="B8218" s="2" t="s">
        <v>9898</v>
      </c>
      <c r="C8218" s="2">
        <f>YEAR(Data!$D8218)</f>
        <v>2012</v>
      </c>
      <c r="D8218" s="7">
        <v>41177</v>
      </c>
      <c r="E8218" s="7">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c r="W8218" t="str">
        <f>TEXT(Table_1[[#This Row],[Order Date]],"mmmm")</f>
        <v>September</v>
      </c>
    </row>
    <row r="8219" spans="1:23" ht="14.25" customHeight="1">
      <c r="A8219" s="2">
        <v>8218</v>
      </c>
      <c r="B8219" s="2" t="s">
        <v>9899</v>
      </c>
      <c r="C8219" s="2">
        <f>YEAR(Data!$D8219)</f>
        <v>2011</v>
      </c>
      <c r="D8219" s="7">
        <v>40819</v>
      </c>
      <c r="E8219" s="7">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c r="W8219" t="str">
        <f>TEXT(Table_1[[#This Row],[Order Date]],"mmmm")</f>
        <v>October</v>
      </c>
    </row>
    <row r="8220" spans="1:23" ht="14.25" customHeight="1">
      <c r="A8220" s="2">
        <v>8219</v>
      </c>
      <c r="B8220" s="2" t="s">
        <v>9899</v>
      </c>
      <c r="C8220" s="2">
        <f>YEAR(Data!$D8220)</f>
        <v>2011</v>
      </c>
      <c r="D8220" s="7">
        <v>40819</v>
      </c>
      <c r="E8220" s="7">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c r="W8220" t="str">
        <f>TEXT(Table_1[[#This Row],[Order Date]],"mmmm")</f>
        <v>October</v>
      </c>
    </row>
    <row r="8221" spans="1:23" ht="14.25" customHeight="1">
      <c r="A8221" s="2">
        <v>8220</v>
      </c>
      <c r="B8221" s="2" t="s">
        <v>9899</v>
      </c>
      <c r="C8221" s="2">
        <f>YEAR(Data!$D8221)</f>
        <v>2011</v>
      </c>
      <c r="D8221" s="7">
        <v>40819</v>
      </c>
      <c r="E8221" s="7">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c r="W8221" t="str">
        <f>TEXT(Table_1[[#This Row],[Order Date]],"mmmm")</f>
        <v>October</v>
      </c>
    </row>
    <row r="8222" spans="1:23" ht="14.25" customHeight="1">
      <c r="A8222" s="2">
        <v>8221</v>
      </c>
      <c r="B8222" s="2" t="s">
        <v>9899</v>
      </c>
      <c r="C8222" s="2">
        <f>YEAR(Data!$D8222)</f>
        <v>2011</v>
      </c>
      <c r="D8222" s="7">
        <v>40819</v>
      </c>
      <c r="E8222" s="7">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c r="W8222" t="str">
        <f>TEXT(Table_1[[#This Row],[Order Date]],"mmmm")</f>
        <v>October</v>
      </c>
    </row>
    <row r="8223" spans="1:23" ht="14.25" customHeight="1">
      <c r="A8223" s="2">
        <v>8222</v>
      </c>
      <c r="B8223" s="2" t="s">
        <v>9899</v>
      </c>
      <c r="C8223" s="2">
        <f>YEAR(Data!$D8223)</f>
        <v>2011</v>
      </c>
      <c r="D8223" s="7">
        <v>40819</v>
      </c>
      <c r="E8223" s="7">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c r="W8223" t="str">
        <f>TEXT(Table_1[[#This Row],[Order Date]],"mmmm")</f>
        <v>October</v>
      </c>
    </row>
    <row r="8224" spans="1:23" ht="14.25" customHeight="1">
      <c r="A8224" s="2">
        <v>8223</v>
      </c>
      <c r="B8224" s="2" t="s">
        <v>9902</v>
      </c>
      <c r="C8224" s="2">
        <f>YEAR(Data!$D8224)</f>
        <v>2011</v>
      </c>
      <c r="D8224" s="7">
        <v>40593</v>
      </c>
      <c r="E8224" s="7">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c r="W8224" t="str">
        <f>TEXT(Table_1[[#This Row],[Order Date]],"mmmm")</f>
        <v>February</v>
      </c>
    </row>
    <row r="8225" spans="1:23" ht="14.25" customHeight="1">
      <c r="A8225" s="2">
        <v>8224</v>
      </c>
      <c r="B8225" s="2" t="s">
        <v>9903</v>
      </c>
      <c r="C8225" s="2">
        <f>YEAR(Data!$D8225)</f>
        <v>2013</v>
      </c>
      <c r="D8225" s="7">
        <v>41438</v>
      </c>
      <c r="E8225" s="7">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c r="W8225" t="str">
        <f>TEXT(Table_1[[#This Row],[Order Date]],"mmmm")</f>
        <v>June</v>
      </c>
    </row>
    <row r="8226" spans="1:23" ht="14.25" customHeight="1">
      <c r="A8226" s="2">
        <v>8225</v>
      </c>
      <c r="B8226" s="2" t="s">
        <v>9903</v>
      </c>
      <c r="C8226" s="2">
        <f>YEAR(Data!$D8226)</f>
        <v>2013</v>
      </c>
      <c r="D8226" s="7">
        <v>41438</v>
      </c>
      <c r="E8226" s="7">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c r="W8226" t="str">
        <f>TEXT(Table_1[[#This Row],[Order Date]],"mmmm")</f>
        <v>June</v>
      </c>
    </row>
    <row r="8227" spans="1:23" ht="14.25" customHeight="1">
      <c r="A8227" s="2">
        <v>8226</v>
      </c>
      <c r="B8227" s="2" t="s">
        <v>9904</v>
      </c>
      <c r="C8227" s="2">
        <f>YEAR(Data!$D8227)</f>
        <v>2014</v>
      </c>
      <c r="D8227" s="7">
        <v>41945</v>
      </c>
      <c r="E8227" s="7">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c r="W8227" t="str">
        <f>TEXT(Table_1[[#This Row],[Order Date]],"mmmm")</f>
        <v>November</v>
      </c>
    </row>
    <row r="8228" spans="1:23" ht="14.25" customHeight="1">
      <c r="A8228" s="2">
        <v>8227</v>
      </c>
      <c r="B8228" s="2" t="s">
        <v>9904</v>
      </c>
      <c r="C8228" s="2">
        <f>YEAR(Data!$D8228)</f>
        <v>2014</v>
      </c>
      <c r="D8228" s="7">
        <v>41945</v>
      </c>
      <c r="E8228" s="7">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c r="W8228" t="str">
        <f>TEXT(Table_1[[#This Row],[Order Date]],"mmmm")</f>
        <v>November</v>
      </c>
    </row>
    <row r="8229" spans="1:23" ht="14.25" customHeight="1">
      <c r="A8229" s="2">
        <v>8228</v>
      </c>
      <c r="B8229" s="2" t="s">
        <v>9905</v>
      </c>
      <c r="C8229" s="2">
        <f>YEAR(Data!$D8229)</f>
        <v>2013</v>
      </c>
      <c r="D8229" s="7">
        <v>41369</v>
      </c>
      <c r="E8229" s="7">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c r="W8229" t="str">
        <f>TEXT(Table_1[[#This Row],[Order Date]],"mmmm")</f>
        <v>April</v>
      </c>
    </row>
    <row r="8230" spans="1:23" ht="14.25" customHeight="1">
      <c r="A8230" s="2">
        <v>8229</v>
      </c>
      <c r="B8230" s="2" t="s">
        <v>9905</v>
      </c>
      <c r="C8230" s="2">
        <f>YEAR(Data!$D8230)</f>
        <v>2013</v>
      </c>
      <c r="D8230" s="7">
        <v>41369</v>
      </c>
      <c r="E8230" s="7">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c r="W8230" t="str">
        <f>TEXT(Table_1[[#This Row],[Order Date]],"mmmm")</f>
        <v>April</v>
      </c>
    </row>
    <row r="8231" spans="1:23" ht="14.25" customHeight="1">
      <c r="A8231" s="2">
        <v>8230</v>
      </c>
      <c r="B8231" s="2" t="s">
        <v>9905</v>
      </c>
      <c r="C8231" s="2">
        <f>YEAR(Data!$D8231)</f>
        <v>2013</v>
      </c>
      <c r="D8231" s="7">
        <v>41369</v>
      </c>
      <c r="E8231" s="7">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c r="W8231" t="str">
        <f>TEXT(Table_1[[#This Row],[Order Date]],"mmmm")</f>
        <v>April</v>
      </c>
    </row>
    <row r="8232" spans="1:23" ht="14.25" customHeight="1">
      <c r="A8232" s="2">
        <v>8231</v>
      </c>
      <c r="B8232" s="2" t="s">
        <v>9906</v>
      </c>
      <c r="C8232" s="2">
        <f>YEAR(Data!$D8232)</f>
        <v>2013</v>
      </c>
      <c r="D8232" s="7">
        <v>41456</v>
      </c>
      <c r="E8232" s="7">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c r="W8232" t="str">
        <f>TEXT(Table_1[[#This Row],[Order Date]],"mmmm")</f>
        <v>July</v>
      </c>
    </row>
    <row r="8233" spans="1:23" ht="14.25" customHeight="1">
      <c r="A8233" s="2">
        <v>8232</v>
      </c>
      <c r="B8233" s="2" t="s">
        <v>9906</v>
      </c>
      <c r="C8233" s="2">
        <f>YEAR(Data!$D8233)</f>
        <v>2013</v>
      </c>
      <c r="D8233" s="7">
        <v>41456</v>
      </c>
      <c r="E8233" s="7">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c r="W8233" t="str">
        <f>TEXT(Table_1[[#This Row],[Order Date]],"mmmm")</f>
        <v>July</v>
      </c>
    </row>
    <row r="8234" spans="1:23" ht="14.25" customHeight="1">
      <c r="A8234" s="2">
        <v>8233</v>
      </c>
      <c r="B8234" s="2" t="s">
        <v>9907</v>
      </c>
      <c r="C8234" s="2">
        <f>YEAR(Data!$D8234)</f>
        <v>2011</v>
      </c>
      <c r="D8234" s="7">
        <v>40808</v>
      </c>
      <c r="E8234" s="7">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c r="W8234" t="str">
        <f>TEXT(Table_1[[#This Row],[Order Date]],"mmmm")</f>
        <v>September</v>
      </c>
    </row>
    <row r="8235" spans="1:23" ht="14.25" customHeight="1">
      <c r="A8235" s="2">
        <v>8234</v>
      </c>
      <c r="B8235" s="2" t="s">
        <v>9907</v>
      </c>
      <c r="C8235" s="2">
        <f>YEAR(Data!$D8235)</f>
        <v>2011</v>
      </c>
      <c r="D8235" s="7">
        <v>40808</v>
      </c>
      <c r="E8235" s="7">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c r="W8235" t="str">
        <f>TEXT(Table_1[[#This Row],[Order Date]],"mmmm")</f>
        <v>September</v>
      </c>
    </row>
    <row r="8236" spans="1:23" ht="14.25" customHeight="1">
      <c r="A8236" s="2">
        <v>8235</v>
      </c>
      <c r="B8236" s="2" t="s">
        <v>9908</v>
      </c>
      <c r="C8236" s="2">
        <f>YEAR(Data!$D8236)</f>
        <v>2014</v>
      </c>
      <c r="D8236" s="7">
        <v>41761</v>
      </c>
      <c r="E8236" s="7">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c r="W8236" t="str">
        <f>TEXT(Table_1[[#This Row],[Order Date]],"mmmm")</f>
        <v>May</v>
      </c>
    </row>
    <row r="8237" spans="1:23" ht="14.25" customHeight="1">
      <c r="A8237" s="2">
        <v>8236</v>
      </c>
      <c r="B8237" s="2" t="s">
        <v>9908</v>
      </c>
      <c r="C8237" s="2">
        <f>YEAR(Data!$D8237)</f>
        <v>2014</v>
      </c>
      <c r="D8237" s="7">
        <v>41761</v>
      </c>
      <c r="E8237" s="7">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c r="W8237" t="str">
        <f>TEXT(Table_1[[#This Row],[Order Date]],"mmmm")</f>
        <v>May</v>
      </c>
    </row>
    <row r="8238" spans="1:23" ht="14.25" customHeight="1">
      <c r="A8238" s="2">
        <v>8237</v>
      </c>
      <c r="B8238" s="2" t="s">
        <v>9908</v>
      </c>
      <c r="C8238" s="2">
        <f>YEAR(Data!$D8238)</f>
        <v>2014</v>
      </c>
      <c r="D8238" s="7">
        <v>41761</v>
      </c>
      <c r="E8238" s="7">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c r="W8238" t="str">
        <f>TEXT(Table_1[[#This Row],[Order Date]],"mmmm")</f>
        <v>May</v>
      </c>
    </row>
    <row r="8239" spans="1:23" ht="14.25" customHeight="1">
      <c r="A8239" s="2">
        <v>8238</v>
      </c>
      <c r="B8239" s="2" t="s">
        <v>9909</v>
      </c>
      <c r="C8239" s="2">
        <f>YEAR(Data!$D8239)</f>
        <v>2014</v>
      </c>
      <c r="D8239" s="7">
        <v>41933</v>
      </c>
      <c r="E8239" s="7">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c r="W8239" t="str">
        <f>TEXT(Table_1[[#This Row],[Order Date]],"mmmm")</f>
        <v>October</v>
      </c>
    </row>
    <row r="8240" spans="1:23" ht="14.25" customHeight="1">
      <c r="A8240" s="2">
        <v>8239</v>
      </c>
      <c r="B8240" s="2" t="s">
        <v>9909</v>
      </c>
      <c r="C8240" s="2">
        <f>YEAR(Data!$D8240)</f>
        <v>2014</v>
      </c>
      <c r="D8240" s="7">
        <v>41933</v>
      </c>
      <c r="E8240" s="7">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c r="W8240" t="str">
        <f>TEXT(Table_1[[#This Row],[Order Date]],"mmmm")</f>
        <v>October</v>
      </c>
    </row>
    <row r="8241" spans="1:23" ht="14.25" customHeight="1">
      <c r="A8241" s="2">
        <v>8240</v>
      </c>
      <c r="B8241" s="2" t="s">
        <v>9909</v>
      </c>
      <c r="C8241" s="2">
        <f>YEAR(Data!$D8241)</f>
        <v>2014</v>
      </c>
      <c r="D8241" s="7">
        <v>41933</v>
      </c>
      <c r="E8241" s="7">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c r="W8241" t="str">
        <f>TEXT(Table_1[[#This Row],[Order Date]],"mmmm")</f>
        <v>October</v>
      </c>
    </row>
    <row r="8242" spans="1:23" ht="14.25" customHeight="1">
      <c r="A8242" s="2">
        <v>8241</v>
      </c>
      <c r="B8242" s="2" t="s">
        <v>9909</v>
      </c>
      <c r="C8242" s="2">
        <f>YEAR(Data!$D8242)</f>
        <v>2014</v>
      </c>
      <c r="D8242" s="7">
        <v>41933</v>
      </c>
      <c r="E8242" s="7">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c r="W8242" t="str">
        <f>TEXT(Table_1[[#This Row],[Order Date]],"mmmm")</f>
        <v>October</v>
      </c>
    </row>
    <row r="8243" spans="1:23" ht="14.25" customHeight="1">
      <c r="A8243" s="2">
        <v>8242</v>
      </c>
      <c r="B8243" s="2" t="s">
        <v>9910</v>
      </c>
      <c r="C8243" s="2">
        <f>YEAR(Data!$D8243)</f>
        <v>2011</v>
      </c>
      <c r="D8243" s="7">
        <v>40787</v>
      </c>
      <c r="E8243" s="7">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c r="W8243" t="str">
        <f>TEXT(Table_1[[#This Row],[Order Date]],"mmmm")</f>
        <v>September</v>
      </c>
    </row>
    <row r="8244" spans="1:23" ht="14.25" customHeight="1">
      <c r="A8244" s="2">
        <v>8243</v>
      </c>
      <c r="B8244" s="2" t="s">
        <v>9910</v>
      </c>
      <c r="C8244" s="2">
        <f>YEAR(Data!$D8244)</f>
        <v>2011</v>
      </c>
      <c r="D8244" s="7">
        <v>40787</v>
      </c>
      <c r="E8244" s="7">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c r="W8244" t="str">
        <f>TEXT(Table_1[[#This Row],[Order Date]],"mmmm")</f>
        <v>September</v>
      </c>
    </row>
    <row r="8245" spans="1:23" ht="14.25" customHeight="1">
      <c r="A8245" s="2">
        <v>8244</v>
      </c>
      <c r="B8245" s="2" t="s">
        <v>9911</v>
      </c>
      <c r="C8245" s="2">
        <f>YEAR(Data!$D8245)</f>
        <v>2011</v>
      </c>
      <c r="D8245" s="7">
        <v>40767</v>
      </c>
      <c r="E8245" s="7">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c r="W8245" t="str">
        <f>TEXT(Table_1[[#This Row],[Order Date]],"mmmm")</f>
        <v>August</v>
      </c>
    </row>
    <row r="8246" spans="1:23" ht="14.25" customHeight="1">
      <c r="A8246" s="2">
        <v>8245</v>
      </c>
      <c r="B8246" s="2" t="s">
        <v>9911</v>
      </c>
      <c r="C8246" s="2">
        <f>YEAR(Data!$D8246)</f>
        <v>2011</v>
      </c>
      <c r="D8246" s="7">
        <v>40767</v>
      </c>
      <c r="E8246" s="7">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c r="W8246" t="str">
        <f>TEXT(Table_1[[#This Row],[Order Date]],"mmmm")</f>
        <v>August</v>
      </c>
    </row>
    <row r="8247" spans="1:23" ht="14.25" customHeight="1">
      <c r="A8247" s="2">
        <v>8246</v>
      </c>
      <c r="B8247" s="2" t="s">
        <v>9912</v>
      </c>
      <c r="C8247" s="2">
        <f>YEAR(Data!$D8247)</f>
        <v>2011</v>
      </c>
      <c r="D8247" s="7">
        <v>40774</v>
      </c>
      <c r="E8247" s="7">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c r="W8247" t="str">
        <f>TEXT(Table_1[[#This Row],[Order Date]],"mmmm")</f>
        <v>August</v>
      </c>
    </row>
    <row r="8248" spans="1:23" ht="14.25" customHeight="1">
      <c r="A8248" s="2">
        <v>8247</v>
      </c>
      <c r="B8248" s="2" t="s">
        <v>9913</v>
      </c>
      <c r="C8248" s="2">
        <f>YEAR(Data!$D8248)</f>
        <v>2012</v>
      </c>
      <c r="D8248" s="7">
        <v>41039</v>
      </c>
      <c r="E8248" s="7">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c r="W8248" t="str">
        <f>TEXT(Table_1[[#This Row],[Order Date]],"mmmm")</f>
        <v>May</v>
      </c>
    </row>
    <row r="8249" spans="1:23" ht="14.25" customHeight="1">
      <c r="A8249" s="2">
        <v>8248</v>
      </c>
      <c r="B8249" s="2" t="s">
        <v>9913</v>
      </c>
      <c r="C8249" s="2">
        <f>YEAR(Data!$D8249)</f>
        <v>2012</v>
      </c>
      <c r="D8249" s="7">
        <v>41039</v>
      </c>
      <c r="E8249" s="7">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c r="W8249" t="str">
        <f>TEXT(Table_1[[#This Row],[Order Date]],"mmmm")</f>
        <v>May</v>
      </c>
    </row>
    <row r="8250" spans="1:23" ht="14.25" customHeight="1">
      <c r="A8250" s="2">
        <v>8249</v>
      </c>
      <c r="B8250" s="2" t="s">
        <v>9914</v>
      </c>
      <c r="C8250" s="2">
        <f>YEAR(Data!$D8250)</f>
        <v>2013</v>
      </c>
      <c r="D8250" s="7">
        <v>41405</v>
      </c>
      <c r="E8250" s="7">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c r="W8250" t="str">
        <f>TEXT(Table_1[[#This Row],[Order Date]],"mmmm")</f>
        <v>May</v>
      </c>
    </row>
    <row r="8251" spans="1:23" ht="14.25" customHeight="1">
      <c r="A8251" s="2">
        <v>8250</v>
      </c>
      <c r="B8251" s="2" t="s">
        <v>9915</v>
      </c>
      <c r="C8251" s="2">
        <f>YEAR(Data!$D8251)</f>
        <v>2012</v>
      </c>
      <c r="D8251" s="7">
        <v>40973</v>
      </c>
      <c r="E8251" s="7">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c r="W8251" t="str">
        <f>TEXT(Table_1[[#This Row],[Order Date]],"mmmm")</f>
        <v>March</v>
      </c>
    </row>
    <row r="8252" spans="1:23" ht="14.25" customHeight="1">
      <c r="A8252" s="2">
        <v>8251</v>
      </c>
      <c r="B8252" s="2" t="s">
        <v>9915</v>
      </c>
      <c r="C8252" s="2">
        <f>YEAR(Data!$D8252)</f>
        <v>2012</v>
      </c>
      <c r="D8252" s="7">
        <v>40973</v>
      </c>
      <c r="E8252" s="7">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c r="W8252" t="str">
        <f>TEXT(Table_1[[#This Row],[Order Date]],"mmmm")</f>
        <v>March</v>
      </c>
    </row>
    <row r="8253" spans="1:23" ht="14.25" customHeight="1">
      <c r="A8253" s="2">
        <v>8252</v>
      </c>
      <c r="B8253" s="2" t="s">
        <v>9915</v>
      </c>
      <c r="C8253" s="2">
        <f>YEAR(Data!$D8253)</f>
        <v>2012</v>
      </c>
      <c r="D8253" s="7">
        <v>40973</v>
      </c>
      <c r="E8253" s="7">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c r="W8253" t="str">
        <f>TEXT(Table_1[[#This Row],[Order Date]],"mmmm")</f>
        <v>March</v>
      </c>
    </row>
    <row r="8254" spans="1:23" ht="14.25" customHeight="1">
      <c r="A8254" s="2">
        <v>8253</v>
      </c>
      <c r="B8254" s="2" t="s">
        <v>9915</v>
      </c>
      <c r="C8254" s="2">
        <f>YEAR(Data!$D8254)</f>
        <v>2012</v>
      </c>
      <c r="D8254" s="7">
        <v>40973</v>
      </c>
      <c r="E8254" s="7">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c r="W8254" t="str">
        <f>TEXT(Table_1[[#This Row],[Order Date]],"mmmm")</f>
        <v>March</v>
      </c>
    </row>
    <row r="8255" spans="1:23" ht="14.25" customHeight="1">
      <c r="A8255" s="2">
        <v>8254</v>
      </c>
      <c r="B8255" s="2" t="s">
        <v>9916</v>
      </c>
      <c r="C8255" s="2">
        <f>YEAR(Data!$D8255)</f>
        <v>2014</v>
      </c>
      <c r="D8255" s="7">
        <v>41864</v>
      </c>
      <c r="E8255" s="7">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c r="W8255" t="str">
        <f>TEXT(Table_1[[#This Row],[Order Date]],"mmmm")</f>
        <v>August</v>
      </c>
    </row>
    <row r="8256" spans="1:23" ht="14.25" customHeight="1">
      <c r="A8256" s="2">
        <v>8255</v>
      </c>
      <c r="B8256" s="2" t="s">
        <v>9916</v>
      </c>
      <c r="C8256" s="2">
        <f>YEAR(Data!$D8256)</f>
        <v>2014</v>
      </c>
      <c r="D8256" s="7">
        <v>41864</v>
      </c>
      <c r="E8256" s="7">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c r="W8256" t="str">
        <f>TEXT(Table_1[[#This Row],[Order Date]],"mmmm")</f>
        <v>August</v>
      </c>
    </row>
    <row r="8257" spans="1:23" ht="14.25" customHeight="1">
      <c r="A8257" s="2">
        <v>8256</v>
      </c>
      <c r="B8257" s="2" t="s">
        <v>9916</v>
      </c>
      <c r="C8257" s="2">
        <f>YEAR(Data!$D8257)</f>
        <v>2014</v>
      </c>
      <c r="D8257" s="7">
        <v>41864</v>
      </c>
      <c r="E8257" s="7">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c r="W8257" t="str">
        <f>TEXT(Table_1[[#This Row],[Order Date]],"mmmm")</f>
        <v>August</v>
      </c>
    </row>
    <row r="8258" spans="1:23" ht="14.25" customHeight="1">
      <c r="A8258" s="2">
        <v>8257</v>
      </c>
      <c r="B8258" s="2" t="s">
        <v>9916</v>
      </c>
      <c r="C8258" s="2">
        <f>YEAR(Data!$D8258)</f>
        <v>2014</v>
      </c>
      <c r="D8258" s="7">
        <v>41864</v>
      </c>
      <c r="E8258" s="7">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c r="W8258" t="str">
        <f>TEXT(Table_1[[#This Row],[Order Date]],"mmmm")</f>
        <v>August</v>
      </c>
    </row>
    <row r="8259" spans="1:23" ht="14.25" customHeight="1">
      <c r="A8259" s="2">
        <v>8258</v>
      </c>
      <c r="B8259" s="2" t="s">
        <v>9916</v>
      </c>
      <c r="C8259" s="2">
        <f>YEAR(Data!$D8259)</f>
        <v>2014</v>
      </c>
      <c r="D8259" s="7">
        <v>41864</v>
      </c>
      <c r="E8259" s="7">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c r="W8259" t="str">
        <f>TEXT(Table_1[[#This Row],[Order Date]],"mmmm")</f>
        <v>August</v>
      </c>
    </row>
    <row r="8260" spans="1:23" ht="14.25" customHeight="1">
      <c r="A8260" s="2">
        <v>8259</v>
      </c>
      <c r="B8260" s="2" t="s">
        <v>9916</v>
      </c>
      <c r="C8260" s="2">
        <f>YEAR(Data!$D8260)</f>
        <v>2014</v>
      </c>
      <c r="D8260" s="7">
        <v>41864</v>
      </c>
      <c r="E8260" s="7">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c r="W8260" t="str">
        <f>TEXT(Table_1[[#This Row],[Order Date]],"mmmm")</f>
        <v>August</v>
      </c>
    </row>
    <row r="8261" spans="1:23" ht="14.25" customHeight="1">
      <c r="A8261" s="2">
        <v>8260</v>
      </c>
      <c r="B8261" s="2" t="s">
        <v>9917</v>
      </c>
      <c r="C8261" s="2">
        <f>YEAR(Data!$D8261)</f>
        <v>2013</v>
      </c>
      <c r="D8261" s="7">
        <v>41452</v>
      </c>
      <c r="E8261" s="7">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c r="W8261" t="str">
        <f>TEXT(Table_1[[#This Row],[Order Date]],"mmmm")</f>
        <v>June</v>
      </c>
    </row>
    <row r="8262" spans="1:23" ht="14.25" customHeight="1">
      <c r="A8262" s="2">
        <v>8261</v>
      </c>
      <c r="B8262" s="2" t="s">
        <v>9917</v>
      </c>
      <c r="C8262" s="2">
        <f>YEAR(Data!$D8262)</f>
        <v>2013</v>
      </c>
      <c r="D8262" s="7">
        <v>41452</v>
      </c>
      <c r="E8262" s="7">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c r="W8262" t="str">
        <f>TEXT(Table_1[[#This Row],[Order Date]],"mmmm")</f>
        <v>June</v>
      </c>
    </row>
    <row r="8263" spans="1:23" ht="14.25" customHeight="1">
      <c r="A8263" s="2">
        <v>8262</v>
      </c>
      <c r="B8263" s="2" t="s">
        <v>9917</v>
      </c>
      <c r="C8263" s="2">
        <f>YEAR(Data!$D8263)</f>
        <v>2013</v>
      </c>
      <c r="D8263" s="7">
        <v>41452</v>
      </c>
      <c r="E8263" s="7">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c r="W8263" t="str">
        <f>TEXT(Table_1[[#This Row],[Order Date]],"mmmm")</f>
        <v>June</v>
      </c>
    </row>
    <row r="8264" spans="1:23" ht="14.25" customHeight="1">
      <c r="A8264" s="2">
        <v>8263</v>
      </c>
      <c r="B8264" s="2" t="s">
        <v>9918</v>
      </c>
      <c r="C8264" s="2">
        <f>YEAR(Data!$D8264)</f>
        <v>2013</v>
      </c>
      <c r="D8264" s="7">
        <v>41624</v>
      </c>
      <c r="E8264" s="7">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c r="W8264" t="str">
        <f>TEXT(Table_1[[#This Row],[Order Date]],"mmmm")</f>
        <v>December</v>
      </c>
    </row>
    <row r="8265" spans="1:23" ht="14.25" customHeight="1">
      <c r="A8265" s="2">
        <v>8264</v>
      </c>
      <c r="B8265" s="2" t="s">
        <v>9919</v>
      </c>
      <c r="C8265" s="2">
        <f>YEAR(Data!$D8265)</f>
        <v>2012</v>
      </c>
      <c r="D8265" s="7">
        <v>41165</v>
      </c>
      <c r="E8265" s="7">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c r="W8265" t="str">
        <f>TEXT(Table_1[[#This Row],[Order Date]],"mmmm")</f>
        <v>September</v>
      </c>
    </row>
    <row r="8266" spans="1:23" ht="14.25" customHeight="1">
      <c r="A8266" s="2">
        <v>8265</v>
      </c>
      <c r="B8266" s="2" t="s">
        <v>9920</v>
      </c>
      <c r="C8266" s="2">
        <f>YEAR(Data!$D8266)</f>
        <v>2011</v>
      </c>
      <c r="D8266" s="7">
        <v>40907</v>
      </c>
      <c r="E8266" s="7">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c r="W8266" t="str">
        <f>TEXT(Table_1[[#This Row],[Order Date]],"mmmm")</f>
        <v>December</v>
      </c>
    </row>
    <row r="8267" spans="1:23" ht="14.25" customHeight="1">
      <c r="A8267" s="2">
        <v>8266</v>
      </c>
      <c r="B8267" s="2" t="s">
        <v>9920</v>
      </c>
      <c r="C8267" s="2">
        <f>YEAR(Data!$D8267)</f>
        <v>2011</v>
      </c>
      <c r="D8267" s="7">
        <v>40907</v>
      </c>
      <c r="E8267" s="7">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c r="W8267" t="str">
        <f>TEXT(Table_1[[#This Row],[Order Date]],"mmmm")</f>
        <v>December</v>
      </c>
    </row>
    <row r="8268" spans="1:23" ht="14.25" customHeight="1">
      <c r="A8268" s="2">
        <v>8267</v>
      </c>
      <c r="B8268" s="2" t="s">
        <v>9923</v>
      </c>
      <c r="C8268" s="2">
        <f>YEAR(Data!$D8268)</f>
        <v>2011</v>
      </c>
      <c r="D8268" s="7">
        <v>40662</v>
      </c>
      <c r="E8268" s="7">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c r="W8268" t="str">
        <f>TEXT(Table_1[[#This Row],[Order Date]],"mmmm")</f>
        <v>April</v>
      </c>
    </row>
    <row r="8269" spans="1:23" ht="14.25" customHeight="1">
      <c r="A8269" s="2">
        <v>8268</v>
      </c>
      <c r="B8269" s="2" t="s">
        <v>9924</v>
      </c>
      <c r="C8269" s="2">
        <f>YEAR(Data!$D8269)</f>
        <v>2014</v>
      </c>
      <c r="D8269" s="7">
        <v>41670</v>
      </c>
      <c r="E8269" s="7">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c r="W8269" t="str">
        <f>TEXT(Table_1[[#This Row],[Order Date]],"mmmm")</f>
        <v>January</v>
      </c>
    </row>
    <row r="8270" spans="1:23" ht="14.25" customHeight="1">
      <c r="A8270" s="2">
        <v>8269</v>
      </c>
      <c r="B8270" s="2" t="s">
        <v>9924</v>
      </c>
      <c r="C8270" s="2">
        <f>YEAR(Data!$D8270)</f>
        <v>2014</v>
      </c>
      <c r="D8270" s="7">
        <v>41670</v>
      </c>
      <c r="E8270" s="7">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c r="W8270" t="str">
        <f>TEXT(Table_1[[#This Row],[Order Date]],"mmmm")</f>
        <v>January</v>
      </c>
    </row>
    <row r="8271" spans="1:23" ht="14.25" customHeight="1">
      <c r="A8271" s="2">
        <v>8270</v>
      </c>
      <c r="B8271" s="2" t="s">
        <v>9924</v>
      </c>
      <c r="C8271" s="2">
        <f>YEAR(Data!$D8271)</f>
        <v>2014</v>
      </c>
      <c r="D8271" s="7">
        <v>41670</v>
      </c>
      <c r="E8271" s="7">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c r="W8271" t="str">
        <f>TEXT(Table_1[[#This Row],[Order Date]],"mmmm")</f>
        <v>January</v>
      </c>
    </row>
    <row r="8272" spans="1:23" ht="14.25" customHeight="1">
      <c r="A8272" s="2">
        <v>8271</v>
      </c>
      <c r="B8272" s="2" t="s">
        <v>9924</v>
      </c>
      <c r="C8272" s="2">
        <f>YEAR(Data!$D8272)</f>
        <v>2014</v>
      </c>
      <c r="D8272" s="7">
        <v>41670</v>
      </c>
      <c r="E8272" s="7">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c r="W8272" t="str">
        <f>TEXT(Table_1[[#This Row],[Order Date]],"mmmm")</f>
        <v>January</v>
      </c>
    </row>
    <row r="8273" spans="1:23" ht="14.25" customHeight="1">
      <c r="A8273" s="2">
        <v>8272</v>
      </c>
      <c r="B8273" s="2" t="s">
        <v>9925</v>
      </c>
      <c r="C8273" s="2">
        <f>YEAR(Data!$D8273)</f>
        <v>2013</v>
      </c>
      <c r="D8273" s="7">
        <v>41634</v>
      </c>
      <c r="E8273" s="7">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c r="W8273" t="str">
        <f>TEXT(Table_1[[#This Row],[Order Date]],"mmmm")</f>
        <v>December</v>
      </c>
    </row>
    <row r="8274" spans="1:23" ht="14.25" customHeight="1">
      <c r="A8274" s="2">
        <v>8273</v>
      </c>
      <c r="B8274" s="2" t="s">
        <v>9926</v>
      </c>
      <c r="C8274" s="2">
        <f>YEAR(Data!$D8274)</f>
        <v>2013</v>
      </c>
      <c r="D8274" s="7">
        <v>41568</v>
      </c>
      <c r="E8274" s="7">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c r="W8274" t="str">
        <f>TEXT(Table_1[[#This Row],[Order Date]],"mmmm")</f>
        <v>October</v>
      </c>
    </row>
    <row r="8275" spans="1:23" ht="14.25" customHeight="1">
      <c r="A8275" s="2">
        <v>8274</v>
      </c>
      <c r="B8275" s="2" t="s">
        <v>9927</v>
      </c>
      <c r="C8275" s="2">
        <f>YEAR(Data!$D8275)</f>
        <v>2012</v>
      </c>
      <c r="D8275" s="7">
        <v>41073</v>
      </c>
      <c r="E8275" s="7">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c r="W8275" t="str">
        <f>TEXT(Table_1[[#This Row],[Order Date]],"mmmm")</f>
        <v>June</v>
      </c>
    </row>
    <row r="8276" spans="1:23" ht="14.25" customHeight="1">
      <c r="A8276" s="2">
        <v>8275</v>
      </c>
      <c r="B8276" s="2" t="s">
        <v>9928</v>
      </c>
      <c r="C8276" s="2">
        <f>YEAR(Data!$D8276)</f>
        <v>2014</v>
      </c>
      <c r="D8276" s="7">
        <v>41821</v>
      </c>
      <c r="E8276" s="7">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c r="W8276" t="str">
        <f>TEXT(Table_1[[#This Row],[Order Date]],"mmmm")</f>
        <v>July</v>
      </c>
    </row>
    <row r="8277" spans="1:23" ht="14.25" customHeight="1">
      <c r="A8277" s="2">
        <v>8276</v>
      </c>
      <c r="B8277" s="2" t="s">
        <v>9929</v>
      </c>
      <c r="C8277" s="2">
        <f>YEAR(Data!$D8277)</f>
        <v>2012</v>
      </c>
      <c r="D8277" s="7">
        <v>41086</v>
      </c>
      <c r="E8277" s="7">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c r="W8277" t="str">
        <f>TEXT(Table_1[[#This Row],[Order Date]],"mmmm")</f>
        <v>June</v>
      </c>
    </row>
    <row r="8278" spans="1:23" ht="14.25" customHeight="1">
      <c r="A8278" s="2">
        <v>8277</v>
      </c>
      <c r="B8278" s="2" t="s">
        <v>9930</v>
      </c>
      <c r="C8278" s="2">
        <f>YEAR(Data!$D8278)</f>
        <v>2013</v>
      </c>
      <c r="D8278" s="7">
        <v>41326</v>
      </c>
      <c r="E8278" s="7">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c r="W8278" t="str">
        <f>TEXT(Table_1[[#This Row],[Order Date]],"mmmm")</f>
        <v>February</v>
      </c>
    </row>
    <row r="8279" spans="1:23" ht="14.25" customHeight="1">
      <c r="A8279" s="2">
        <v>8278</v>
      </c>
      <c r="B8279" s="2" t="s">
        <v>9930</v>
      </c>
      <c r="C8279" s="2">
        <f>YEAR(Data!$D8279)</f>
        <v>2013</v>
      </c>
      <c r="D8279" s="7">
        <v>41326</v>
      </c>
      <c r="E8279" s="7">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c r="W8279" t="str">
        <f>TEXT(Table_1[[#This Row],[Order Date]],"mmmm")</f>
        <v>February</v>
      </c>
    </row>
    <row r="8280" spans="1:23" ht="14.25" customHeight="1">
      <c r="A8280" s="2">
        <v>8279</v>
      </c>
      <c r="B8280" s="2" t="s">
        <v>9930</v>
      </c>
      <c r="C8280" s="2">
        <f>YEAR(Data!$D8280)</f>
        <v>2013</v>
      </c>
      <c r="D8280" s="7">
        <v>41326</v>
      </c>
      <c r="E8280" s="7">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c r="W8280" t="str">
        <f>TEXT(Table_1[[#This Row],[Order Date]],"mmmm")</f>
        <v>February</v>
      </c>
    </row>
    <row r="8281" spans="1:23" ht="14.25" customHeight="1">
      <c r="A8281" s="2">
        <v>8280</v>
      </c>
      <c r="B8281" s="2" t="s">
        <v>9931</v>
      </c>
      <c r="C8281" s="2">
        <f>YEAR(Data!$D8281)</f>
        <v>2014</v>
      </c>
      <c r="D8281" s="7">
        <v>41752</v>
      </c>
      <c r="E8281" s="7">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c r="W8281" t="str">
        <f>TEXT(Table_1[[#This Row],[Order Date]],"mmmm")</f>
        <v>April</v>
      </c>
    </row>
    <row r="8282" spans="1:23" ht="14.25" customHeight="1">
      <c r="A8282" s="2">
        <v>8281</v>
      </c>
      <c r="B8282" s="2" t="s">
        <v>9932</v>
      </c>
      <c r="C8282" s="2">
        <f>YEAR(Data!$D8282)</f>
        <v>2014</v>
      </c>
      <c r="D8282" s="7">
        <v>41769</v>
      </c>
      <c r="E8282" s="7">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c r="W8282" t="str">
        <f>TEXT(Table_1[[#This Row],[Order Date]],"mmmm")</f>
        <v>May</v>
      </c>
    </row>
    <row r="8283" spans="1:23" ht="14.25" customHeight="1">
      <c r="A8283" s="2">
        <v>8282</v>
      </c>
      <c r="B8283" s="2" t="s">
        <v>9932</v>
      </c>
      <c r="C8283" s="2">
        <f>YEAR(Data!$D8283)</f>
        <v>2014</v>
      </c>
      <c r="D8283" s="7">
        <v>41769</v>
      </c>
      <c r="E8283" s="7">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c r="W8283" t="str">
        <f>TEXT(Table_1[[#This Row],[Order Date]],"mmmm")</f>
        <v>May</v>
      </c>
    </row>
    <row r="8284" spans="1:23" ht="14.25" customHeight="1">
      <c r="A8284" s="2">
        <v>8283</v>
      </c>
      <c r="B8284" s="2" t="s">
        <v>9933</v>
      </c>
      <c r="C8284" s="2">
        <f>YEAR(Data!$D8284)</f>
        <v>2012</v>
      </c>
      <c r="D8284" s="7">
        <v>41264</v>
      </c>
      <c r="E8284" s="7">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c r="W8284" t="str">
        <f>TEXT(Table_1[[#This Row],[Order Date]],"mmmm")</f>
        <v>December</v>
      </c>
    </row>
    <row r="8285" spans="1:23" ht="14.25" customHeight="1">
      <c r="A8285" s="2">
        <v>8284</v>
      </c>
      <c r="B8285" s="2" t="s">
        <v>9933</v>
      </c>
      <c r="C8285" s="2">
        <f>YEAR(Data!$D8285)</f>
        <v>2012</v>
      </c>
      <c r="D8285" s="7">
        <v>41264</v>
      </c>
      <c r="E8285" s="7">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c r="W8285" t="str">
        <f>TEXT(Table_1[[#This Row],[Order Date]],"mmmm")</f>
        <v>December</v>
      </c>
    </row>
    <row r="8286" spans="1:23" ht="14.25" customHeight="1">
      <c r="A8286" s="2">
        <v>8285</v>
      </c>
      <c r="B8286" s="2" t="s">
        <v>9933</v>
      </c>
      <c r="C8286" s="2">
        <f>YEAR(Data!$D8286)</f>
        <v>2012</v>
      </c>
      <c r="D8286" s="7">
        <v>41264</v>
      </c>
      <c r="E8286" s="7">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c r="W8286" t="str">
        <f>TEXT(Table_1[[#This Row],[Order Date]],"mmmm")</f>
        <v>December</v>
      </c>
    </row>
    <row r="8287" spans="1:23" ht="14.25" customHeight="1">
      <c r="A8287" s="2">
        <v>8286</v>
      </c>
      <c r="B8287" s="2" t="s">
        <v>9933</v>
      </c>
      <c r="C8287" s="2">
        <f>YEAR(Data!$D8287)</f>
        <v>2012</v>
      </c>
      <c r="D8287" s="7">
        <v>41264</v>
      </c>
      <c r="E8287" s="7">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c r="W8287" t="str">
        <f>TEXT(Table_1[[#This Row],[Order Date]],"mmmm")</f>
        <v>December</v>
      </c>
    </row>
    <row r="8288" spans="1:23" ht="14.25" customHeight="1">
      <c r="A8288" s="2">
        <v>8287</v>
      </c>
      <c r="B8288" s="2" t="s">
        <v>9934</v>
      </c>
      <c r="C8288" s="2">
        <f>YEAR(Data!$D8288)</f>
        <v>2011</v>
      </c>
      <c r="D8288" s="7">
        <v>40767</v>
      </c>
      <c r="E8288" s="7">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c r="W8288" t="str">
        <f>TEXT(Table_1[[#This Row],[Order Date]],"mmmm")</f>
        <v>August</v>
      </c>
    </row>
    <row r="8289" spans="1:23" ht="14.25" customHeight="1">
      <c r="A8289" s="2">
        <v>8288</v>
      </c>
      <c r="B8289" s="2" t="s">
        <v>9934</v>
      </c>
      <c r="C8289" s="2">
        <f>YEAR(Data!$D8289)</f>
        <v>2011</v>
      </c>
      <c r="D8289" s="7">
        <v>40767</v>
      </c>
      <c r="E8289" s="7">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c r="W8289" t="str">
        <f>TEXT(Table_1[[#This Row],[Order Date]],"mmmm")</f>
        <v>August</v>
      </c>
    </row>
    <row r="8290" spans="1:23" ht="14.25" customHeight="1">
      <c r="A8290" s="2">
        <v>8289</v>
      </c>
      <c r="B8290" s="2" t="s">
        <v>9934</v>
      </c>
      <c r="C8290" s="2">
        <f>YEAR(Data!$D8290)</f>
        <v>2011</v>
      </c>
      <c r="D8290" s="7">
        <v>40767</v>
      </c>
      <c r="E8290" s="7">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c r="W8290" t="str">
        <f>TEXT(Table_1[[#This Row],[Order Date]],"mmmm")</f>
        <v>August</v>
      </c>
    </row>
    <row r="8291" spans="1:23" ht="14.25" customHeight="1">
      <c r="A8291" s="2">
        <v>8290</v>
      </c>
      <c r="B8291" s="2" t="s">
        <v>9934</v>
      </c>
      <c r="C8291" s="2">
        <f>YEAR(Data!$D8291)</f>
        <v>2011</v>
      </c>
      <c r="D8291" s="7">
        <v>40767</v>
      </c>
      <c r="E8291" s="7">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c r="W8291" t="str">
        <f>TEXT(Table_1[[#This Row],[Order Date]],"mmmm")</f>
        <v>August</v>
      </c>
    </row>
    <row r="8292" spans="1:23" ht="14.25" customHeight="1">
      <c r="A8292" s="2">
        <v>8291</v>
      </c>
      <c r="B8292" s="2" t="s">
        <v>9934</v>
      </c>
      <c r="C8292" s="2">
        <f>YEAR(Data!$D8292)</f>
        <v>2011</v>
      </c>
      <c r="D8292" s="7">
        <v>40767</v>
      </c>
      <c r="E8292" s="7">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c r="W8292" t="str">
        <f>TEXT(Table_1[[#This Row],[Order Date]],"mmmm")</f>
        <v>August</v>
      </c>
    </row>
    <row r="8293" spans="1:23" ht="14.25" customHeight="1">
      <c r="A8293" s="2">
        <v>8292</v>
      </c>
      <c r="B8293" s="2" t="s">
        <v>9934</v>
      </c>
      <c r="C8293" s="2">
        <f>YEAR(Data!$D8293)</f>
        <v>2011</v>
      </c>
      <c r="D8293" s="7">
        <v>40767</v>
      </c>
      <c r="E8293" s="7">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c r="W8293" t="str">
        <f>TEXT(Table_1[[#This Row],[Order Date]],"mmmm")</f>
        <v>August</v>
      </c>
    </row>
    <row r="8294" spans="1:23" ht="14.25" customHeight="1">
      <c r="A8294" s="2">
        <v>8293</v>
      </c>
      <c r="B8294" s="2" t="s">
        <v>9935</v>
      </c>
      <c r="C8294" s="2">
        <f>YEAR(Data!$D8294)</f>
        <v>2012</v>
      </c>
      <c r="D8294" s="7">
        <v>41254</v>
      </c>
      <c r="E8294" s="7">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c r="W8294" t="str">
        <f>TEXT(Table_1[[#This Row],[Order Date]],"mmmm")</f>
        <v>December</v>
      </c>
    </row>
    <row r="8295" spans="1:23" ht="14.25" customHeight="1">
      <c r="A8295" s="2">
        <v>8294</v>
      </c>
      <c r="B8295" s="2" t="s">
        <v>9936</v>
      </c>
      <c r="C8295" s="2">
        <f>YEAR(Data!$D8295)</f>
        <v>2014</v>
      </c>
      <c r="D8295" s="7">
        <v>41947</v>
      </c>
      <c r="E8295" s="7">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c r="W8295" t="str">
        <f>TEXT(Table_1[[#This Row],[Order Date]],"mmmm")</f>
        <v>November</v>
      </c>
    </row>
    <row r="8296" spans="1:23" ht="14.25" customHeight="1">
      <c r="A8296" s="2">
        <v>8295</v>
      </c>
      <c r="B8296" s="2" t="s">
        <v>9937</v>
      </c>
      <c r="C8296" s="2">
        <f>YEAR(Data!$D8296)</f>
        <v>2014</v>
      </c>
      <c r="D8296" s="7">
        <v>41712</v>
      </c>
      <c r="E8296" s="7">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c r="W8296" t="str">
        <f>TEXT(Table_1[[#This Row],[Order Date]],"mmmm")</f>
        <v>March</v>
      </c>
    </row>
    <row r="8297" spans="1:23" ht="14.25" customHeight="1">
      <c r="A8297" s="2">
        <v>8296</v>
      </c>
      <c r="B8297" s="2" t="s">
        <v>9938</v>
      </c>
      <c r="C8297" s="2">
        <f>YEAR(Data!$D8297)</f>
        <v>2013</v>
      </c>
      <c r="D8297" s="7">
        <v>41425</v>
      </c>
      <c r="E8297" s="7">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c r="W8297" t="str">
        <f>TEXT(Table_1[[#This Row],[Order Date]],"mmmm")</f>
        <v>May</v>
      </c>
    </row>
    <row r="8298" spans="1:23" ht="14.25" customHeight="1">
      <c r="A8298" s="2">
        <v>8297</v>
      </c>
      <c r="B8298" s="2" t="s">
        <v>9938</v>
      </c>
      <c r="C8298" s="2">
        <f>YEAR(Data!$D8298)</f>
        <v>2013</v>
      </c>
      <c r="D8298" s="7">
        <v>41425</v>
      </c>
      <c r="E8298" s="7">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c r="W8298" t="str">
        <f>TEXT(Table_1[[#This Row],[Order Date]],"mmmm")</f>
        <v>May</v>
      </c>
    </row>
    <row r="8299" spans="1:23" ht="14.25" customHeight="1">
      <c r="A8299" s="2">
        <v>8298</v>
      </c>
      <c r="B8299" s="2" t="s">
        <v>9939</v>
      </c>
      <c r="C8299" s="2">
        <f>YEAR(Data!$D8299)</f>
        <v>2012</v>
      </c>
      <c r="D8299" s="7">
        <v>41095</v>
      </c>
      <c r="E8299" s="7">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c r="W8299" t="str">
        <f>TEXT(Table_1[[#This Row],[Order Date]],"mmmm")</f>
        <v>July</v>
      </c>
    </row>
    <row r="8300" spans="1:23" ht="14.25" customHeight="1">
      <c r="A8300" s="2">
        <v>8299</v>
      </c>
      <c r="B8300" s="2" t="s">
        <v>9939</v>
      </c>
      <c r="C8300" s="2">
        <f>YEAR(Data!$D8300)</f>
        <v>2012</v>
      </c>
      <c r="D8300" s="7">
        <v>41095</v>
      </c>
      <c r="E8300" s="7">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c r="W8300" t="str">
        <f>TEXT(Table_1[[#This Row],[Order Date]],"mmmm")</f>
        <v>July</v>
      </c>
    </row>
    <row r="8301" spans="1:23" ht="14.25" customHeight="1">
      <c r="A8301" s="2">
        <v>8300</v>
      </c>
      <c r="B8301" s="2" t="s">
        <v>9940</v>
      </c>
      <c r="C8301" s="2">
        <f>YEAR(Data!$D8301)</f>
        <v>2011</v>
      </c>
      <c r="D8301" s="7">
        <v>40613</v>
      </c>
      <c r="E8301" s="7">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c r="W8301" t="str">
        <f>TEXT(Table_1[[#This Row],[Order Date]],"mmmm")</f>
        <v>March</v>
      </c>
    </row>
    <row r="8302" spans="1:23" ht="14.25" customHeight="1">
      <c r="A8302" s="2">
        <v>8301</v>
      </c>
      <c r="B8302" s="2" t="s">
        <v>9941</v>
      </c>
      <c r="C8302" s="2">
        <f>YEAR(Data!$D8302)</f>
        <v>2012</v>
      </c>
      <c r="D8302" s="7">
        <v>41019</v>
      </c>
      <c r="E8302" s="7">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c r="W8302" t="str">
        <f>TEXT(Table_1[[#This Row],[Order Date]],"mmmm")</f>
        <v>April</v>
      </c>
    </row>
    <row r="8303" spans="1:23" ht="14.25" customHeight="1">
      <c r="A8303" s="2">
        <v>8302</v>
      </c>
      <c r="B8303" s="2" t="s">
        <v>9942</v>
      </c>
      <c r="C8303" s="2">
        <f>YEAR(Data!$D8303)</f>
        <v>2014</v>
      </c>
      <c r="D8303" s="7">
        <v>41847</v>
      </c>
      <c r="E8303" s="7">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c r="W8303" t="str">
        <f>TEXT(Table_1[[#This Row],[Order Date]],"mmmm")</f>
        <v>July</v>
      </c>
    </row>
    <row r="8304" spans="1:23" ht="14.25" customHeight="1">
      <c r="A8304" s="2">
        <v>8303</v>
      </c>
      <c r="B8304" s="2" t="s">
        <v>9942</v>
      </c>
      <c r="C8304" s="2">
        <f>YEAR(Data!$D8304)</f>
        <v>2014</v>
      </c>
      <c r="D8304" s="7">
        <v>41847</v>
      </c>
      <c r="E8304" s="7">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c r="W8304" t="str">
        <f>TEXT(Table_1[[#This Row],[Order Date]],"mmmm")</f>
        <v>July</v>
      </c>
    </row>
    <row r="8305" spans="1:23" ht="14.25" customHeight="1">
      <c r="A8305" s="2">
        <v>8304</v>
      </c>
      <c r="B8305" s="2" t="s">
        <v>9943</v>
      </c>
      <c r="C8305" s="2">
        <f>YEAR(Data!$D8305)</f>
        <v>2011</v>
      </c>
      <c r="D8305" s="7">
        <v>40847</v>
      </c>
      <c r="E8305" s="7">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c r="W8305" t="str">
        <f>TEXT(Table_1[[#This Row],[Order Date]],"mmmm")</f>
        <v>October</v>
      </c>
    </row>
    <row r="8306" spans="1:23" ht="14.25" customHeight="1">
      <c r="A8306" s="2">
        <v>8305</v>
      </c>
      <c r="B8306" s="2" t="s">
        <v>9944</v>
      </c>
      <c r="C8306" s="2">
        <f>YEAR(Data!$D8306)</f>
        <v>2014</v>
      </c>
      <c r="D8306" s="7">
        <v>41947</v>
      </c>
      <c r="E8306" s="7">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c r="W8306" t="str">
        <f>TEXT(Table_1[[#This Row],[Order Date]],"mmmm")</f>
        <v>November</v>
      </c>
    </row>
    <row r="8307" spans="1:23" ht="14.25" customHeight="1">
      <c r="A8307" s="2">
        <v>8306</v>
      </c>
      <c r="B8307" s="2" t="s">
        <v>9945</v>
      </c>
      <c r="C8307" s="2">
        <f>YEAR(Data!$D8307)</f>
        <v>2013</v>
      </c>
      <c r="D8307" s="7">
        <v>41498</v>
      </c>
      <c r="E8307" s="7">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c r="W8307" t="str">
        <f>TEXT(Table_1[[#This Row],[Order Date]],"mmmm")</f>
        <v>August</v>
      </c>
    </row>
    <row r="8308" spans="1:23" ht="14.25" customHeight="1">
      <c r="A8308" s="2">
        <v>8307</v>
      </c>
      <c r="B8308" s="2" t="s">
        <v>9945</v>
      </c>
      <c r="C8308" s="2">
        <f>YEAR(Data!$D8308)</f>
        <v>2013</v>
      </c>
      <c r="D8308" s="7">
        <v>41498</v>
      </c>
      <c r="E8308" s="7">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c r="W8308" t="str">
        <f>TEXT(Table_1[[#This Row],[Order Date]],"mmmm")</f>
        <v>August</v>
      </c>
    </row>
    <row r="8309" spans="1:23" ht="14.25" customHeight="1">
      <c r="A8309" s="2">
        <v>8308</v>
      </c>
      <c r="B8309" s="2" t="s">
        <v>9945</v>
      </c>
      <c r="C8309" s="2">
        <f>YEAR(Data!$D8309)</f>
        <v>2013</v>
      </c>
      <c r="D8309" s="7">
        <v>41498</v>
      </c>
      <c r="E8309" s="7">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c r="W8309" t="str">
        <f>TEXT(Table_1[[#This Row],[Order Date]],"mmmm")</f>
        <v>August</v>
      </c>
    </row>
    <row r="8310" spans="1:23" ht="14.25" customHeight="1">
      <c r="A8310" s="2">
        <v>8309</v>
      </c>
      <c r="B8310" s="2" t="s">
        <v>9946</v>
      </c>
      <c r="C8310" s="2">
        <f>YEAR(Data!$D8310)</f>
        <v>2013</v>
      </c>
      <c r="D8310" s="7">
        <v>41481</v>
      </c>
      <c r="E8310" s="7">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c r="W8310" t="str">
        <f>TEXT(Table_1[[#This Row],[Order Date]],"mmmm")</f>
        <v>July</v>
      </c>
    </row>
    <row r="8311" spans="1:23" ht="14.25" customHeight="1">
      <c r="A8311" s="2">
        <v>8310</v>
      </c>
      <c r="B8311" s="2" t="s">
        <v>9947</v>
      </c>
      <c r="C8311" s="2">
        <f>YEAR(Data!$D8311)</f>
        <v>2011</v>
      </c>
      <c r="D8311" s="7">
        <v>40603</v>
      </c>
      <c r="E8311" s="7">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c r="W8311" t="str">
        <f>TEXT(Table_1[[#This Row],[Order Date]],"mmmm")</f>
        <v>March</v>
      </c>
    </row>
    <row r="8312" spans="1:23" ht="14.25" customHeight="1">
      <c r="A8312" s="2">
        <v>8311</v>
      </c>
      <c r="B8312" s="2" t="s">
        <v>9947</v>
      </c>
      <c r="C8312" s="2">
        <f>YEAR(Data!$D8312)</f>
        <v>2011</v>
      </c>
      <c r="D8312" s="7">
        <v>40603</v>
      </c>
      <c r="E8312" s="7">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c r="W8312" t="str">
        <f>TEXT(Table_1[[#This Row],[Order Date]],"mmmm")</f>
        <v>March</v>
      </c>
    </row>
    <row r="8313" spans="1:23" ht="14.25" customHeight="1">
      <c r="A8313" s="2">
        <v>8312</v>
      </c>
      <c r="B8313" s="2" t="s">
        <v>9948</v>
      </c>
      <c r="C8313" s="2">
        <f>YEAR(Data!$D8313)</f>
        <v>2014</v>
      </c>
      <c r="D8313" s="7">
        <v>41666</v>
      </c>
      <c r="E8313" s="7">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c r="W8313" t="str">
        <f>TEXT(Table_1[[#This Row],[Order Date]],"mmmm")</f>
        <v>January</v>
      </c>
    </row>
    <row r="8314" spans="1:23" ht="14.25" customHeight="1">
      <c r="A8314" s="2">
        <v>8313</v>
      </c>
      <c r="B8314" s="2" t="s">
        <v>9948</v>
      </c>
      <c r="C8314" s="2">
        <f>YEAR(Data!$D8314)</f>
        <v>2014</v>
      </c>
      <c r="D8314" s="7">
        <v>41666</v>
      </c>
      <c r="E8314" s="7">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c r="W8314" t="str">
        <f>TEXT(Table_1[[#This Row],[Order Date]],"mmmm")</f>
        <v>January</v>
      </c>
    </row>
    <row r="8315" spans="1:23" ht="14.25" customHeight="1">
      <c r="A8315" s="2">
        <v>8314</v>
      </c>
      <c r="B8315" s="2" t="s">
        <v>9949</v>
      </c>
      <c r="C8315" s="2">
        <f>YEAR(Data!$D8315)</f>
        <v>2011</v>
      </c>
      <c r="D8315" s="7">
        <v>40736</v>
      </c>
      <c r="E8315" s="7">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c r="W8315" t="str">
        <f>TEXT(Table_1[[#This Row],[Order Date]],"mmmm")</f>
        <v>July</v>
      </c>
    </row>
    <row r="8316" spans="1:23" ht="14.25" customHeight="1">
      <c r="A8316" s="2">
        <v>8315</v>
      </c>
      <c r="B8316" s="2" t="s">
        <v>9949</v>
      </c>
      <c r="C8316" s="2">
        <f>YEAR(Data!$D8316)</f>
        <v>2011</v>
      </c>
      <c r="D8316" s="7">
        <v>40736</v>
      </c>
      <c r="E8316" s="7">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c r="W8316" t="str">
        <f>TEXT(Table_1[[#This Row],[Order Date]],"mmmm")</f>
        <v>July</v>
      </c>
    </row>
    <row r="8317" spans="1:23" ht="14.25" customHeight="1">
      <c r="A8317" s="2">
        <v>8316</v>
      </c>
      <c r="B8317" s="2" t="s">
        <v>9949</v>
      </c>
      <c r="C8317" s="2">
        <f>YEAR(Data!$D8317)</f>
        <v>2011</v>
      </c>
      <c r="D8317" s="7">
        <v>40736</v>
      </c>
      <c r="E8317" s="7">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c r="W8317" t="str">
        <f>TEXT(Table_1[[#This Row],[Order Date]],"mmmm")</f>
        <v>July</v>
      </c>
    </row>
    <row r="8318" spans="1:23" ht="14.25" customHeight="1">
      <c r="A8318" s="2">
        <v>8317</v>
      </c>
      <c r="B8318" s="2" t="s">
        <v>9949</v>
      </c>
      <c r="C8318" s="2">
        <f>YEAR(Data!$D8318)</f>
        <v>2011</v>
      </c>
      <c r="D8318" s="7">
        <v>40736</v>
      </c>
      <c r="E8318" s="7">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c r="W8318" t="str">
        <f>TEXT(Table_1[[#This Row],[Order Date]],"mmmm")</f>
        <v>July</v>
      </c>
    </row>
    <row r="8319" spans="1:23" ht="14.25" customHeight="1">
      <c r="A8319" s="2">
        <v>8318</v>
      </c>
      <c r="B8319" s="2" t="s">
        <v>9950</v>
      </c>
      <c r="C8319" s="2">
        <f>YEAR(Data!$D8319)</f>
        <v>2014</v>
      </c>
      <c r="D8319" s="7">
        <v>41741</v>
      </c>
      <c r="E8319" s="7">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c r="W8319" t="str">
        <f>TEXT(Table_1[[#This Row],[Order Date]],"mmmm")</f>
        <v>April</v>
      </c>
    </row>
    <row r="8320" spans="1:23" ht="14.25" customHeight="1">
      <c r="A8320" s="2">
        <v>8319</v>
      </c>
      <c r="B8320" s="2" t="s">
        <v>9950</v>
      </c>
      <c r="C8320" s="2">
        <f>YEAR(Data!$D8320)</f>
        <v>2014</v>
      </c>
      <c r="D8320" s="7">
        <v>41741</v>
      </c>
      <c r="E8320" s="7">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c r="W8320" t="str">
        <f>TEXT(Table_1[[#This Row],[Order Date]],"mmmm")</f>
        <v>April</v>
      </c>
    </row>
    <row r="8321" spans="1:23" ht="14.25" customHeight="1">
      <c r="A8321" s="2">
        <v>8320</v>
      </c>
      <c r="B8321" s="2" t="s">
        <v>9951</v>
      </c>
      <c r="C8321" s="2">
        <f>YEAR(Data!$D8321)</f>
        <v>2014</v>
      </c>
      <c r="D8321" s="7">
        <v>41957</v>
      </c>
      <c r="E8321" s="7">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c r="W8321" t="str">
        <f>TEXT(Table_1[[#This Row],[Order Date]],"mmmm")</f>
        <v>November</v>
      </c>
    </row>
    <row r="8322" spans="1:23" ht="14.25" customHeight="1">
      <c r="A8322" s="2">
        <v>8321</v>
      </c>
      <c r="B8322" s="2" t="s">
        <v>9952</v>
      </c>
      <c r="C8322" s="2">
        <f>YEAR(Data!$D8322)</f>
        <v>2012</v>
      </c>
      <c r="D8322" s="7">
        <v>41248</v>
      </c>
      <c r="E8322" s="7">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c r="W8322" t="str">
        <f>TEXT(Table_1[[#This Row],[Order Date]],"mmmm")</f>
        <v>December</v>
      </c>
    </row>
    <row r="8323" spans="1:23" ht="14.25" customHeight="1">
      <c r="A8323" s="2">
        <v>8322</v>
      </c>
      <c r="B8323" s="2" t="s">
        <v>9953</v>
      </c>
      <c r="C8323" s="2">
        <f>YEAR(Data!$D8323)</f>
        <v>2013</v>
      </c>
      <c r="D8323" s="7">
        <v>41544</v>
      </c>
      <c r="E8323" s="7">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c r="W8323" t="str">
        <f>TEXT(Table_1[[#This Row],[Order Date]],"mmmm")</f>
        <v>September</v>
      </c>
    </row>
    <row r="8324" spans="1:23" ht="14.25" customHeight="1">
      <c r="A8324" s="2">
        <v>8323</v>
      </c>
      <c r="B8324" s="2" t="s">
        <v>9954</v>
      </c>
      <c r="C8324" s="2">
        <f>YEAR(Data!$D8324)</f>
        <v>2013</v>
      </c>
      <c r="D8324" s="7">
        <v>41598</v>
      </c>
      <c r="E8324" s="7">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c r="W8324" t="str">
        <f>TEXT(Table_1[[#This Row],[Order Date]],"mmmm")</f>
        <v>November</v>
      </c>
    </row>
    <row r="8325" spans="1:23" ht="14.25" customHeight="1">
      <c r="A8325" s="2">
        <v>8324</v>
      </c>
      <c r="B8325" s="2" t="s">
        <v>9954</v>
      </c>
      <c r="C8325" s="2">
        <f>YEAR(Data!$D8325)</f>
        <v>2013</v>
      </c>
      <c r="D8325" s="7">
        <v>41598</v>
      </c>
      <c r="E8325" s="7">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c r="W8325" t="str">
        <f>TEXT(Table_1[[#This Row],[Order Date]],"mmmm")</f>
        <v>November</v>
      </c>
    </row>
    <row r="8326" spans="1:23" ht="14.25" customHeight="1">
      <c r="A8326" s="2">
        <v>8325</v>
      </c>
      <c r="B8326" s="2" t="s">
        <v>9955</v>
      </c>
      <c r="C8326" s="2">
        <f>YEAR(Data!$D8326)</f>
        <v>2014</v>
      </c>
      <c r="D8326" s="7">
        <v>41891</v>
      </c>
      <c r="E8326" s="7">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c r="W8326" t="str">
        <f>TEXT(Table_1[[#This Row],[Order Date]],"mmmm")</f>
        <v>September</v>
      </c>
    </row>
    <row r="8327" spans="1:23" ht="14.25" customHeight="1">
      <c r="A8327" s="2">
        <v>8326</v>
      </c>
      <c r="B8327" s="2" t="s">
        <v>9955</v>
      </c>
      <c r="C8327" s="2">
        <f>YEAR(Data!$D8327)</f>
        <v>2014</v>
      </c>
      <c r="D8327" s="7">
        <v>41891</v>
      </c>
      <c r="E8327" s="7">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c r="W8327" t="str">
        <f>TEXT(Table_1[[#This Row],[Order Date]],"mmmm")</f>
        <v>September</v>
      </c>
    </row>
    <row r="8328" spans="1:23" ht="14.25" customHeight="1">
      <c r="A8328" s="2">
        <v>8327</v>
      </c>
      <c r="B8328" s="2" t="s">
        <v>9956</v>
      </c>
      <c r="C8328" s="2">
        <f>YEAR(Data!$D8328)</f>
        <v>2014</v>
      </c>
      <c r="D8328" s="7">
        <v>41842</v>
      </c>
      <c r="E8328" s="7">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c r="W8328" t="str">
        <f>TEXT(Table_1[[#This Row],[Order Date]],"mmmm")</f>
        <v>July</v>
      </c>
    </row>
    <row r="8329" spans="1:23" ht="14.25" customHeight="1">
      <c r="A8329" s="2">
        <v>8328</v>
      </c>
      <c r="B8329" s="2" t="s">
        <v>9956</v>
      </c>
      <c r="C8329" s="2">
        <f>YEAR(Data!$D8329)</f>
        <v>2014</v>
      </c>
      <c r="D8329" s="7">
        <v>41842</v>
      </c>
      <c r="E8329" s="7">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c r="W8329" t="str">
        <f>TEXT(Table_1[[#This Row],[Order Date]],"mmmm")</f>
        <v>July</v>
      </c>
    </row>
    <row r="8330" spans="1:23" ht="14.25" customHeight="1">
      <c r="A8330" s="2">
        <v>8329</v>
      </c>
      <c r="B8330" s="2" t="s">
        <v>9957</v>
      </c>
      <c r="C8330" s="2">
        <f>YEAR(Data!$D8330)</f>
        <v>2014</v>
      </c>
      <c r="D8330" s="7">
        <v>41919</v>
      </c>
      <c r="E8330" s="7">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c r="W8330" t="str">
        <f>TEXT(Table_1[[#This Row],[Order Date]],"mmmm")</f>
        <v>October</v>
      </c>
    </row>
    <row r="8331" spans="1:23" ht="14.25" customHeight="1">
      <c r="A8331" s="2">
        <v>8330</v>
      </c>
      <c r="B8331" s="2" t="s">
        <v>9957</v>
      </c>
      <c r="C8331" s="2">
        <f>YEAR(Data!$D8331)</f>
        <v>2014</v>
      </c>
      <c r="D8331" s="7">
        <v>41919</v>
      </c>
      <c r="E8331" s="7">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c r="W8331" t="str">
        <f>TEXT(Table_1[[#This Row],[Order Date]],"mmmm")</f>
        <v>October</v>
      </c>
    </row>
    <row r="8332" spans="1:23" ht="14.25" customHeight="1">
      <c r="A8332" s="2">
        <v>8331</v>
      </c>
      <c r="B8332" s="2" t="s">
        <v>9958</v>
      </c>
      <c r="C8332" s="2">
        <f>YEAR(Data!$D8332)</f>
        <v>2014</v>
      </c>
      <c r="D8332" s="7">
        <v>41951</v>
      </c>
      <c r="E8332" s="7">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c r="W8332" t="str">
        <f>TEXT(Table_1[[#This Row],[Order Date]],"mmmm")</f>
        <v>November</v>
      </c>
    </row>
    <row r="8333" spans="1:23" ht="14.25" customHeight="1">
      <c r="A8333" s="2">
        <v>8332</v>
      </c>
      <c r="B8333" s="2" t="s">
        <v>9961</v>
      </c>
      <c r="C8333" s="2">
        <f>YEAR(Data!$D8333)</f>
        <v>2013</v>
      </c>
      <c r="D8333" s="7">
        <v>41343</v>
      </c>
      <c r="E8333" s="7">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c r="W8333" t="str">
        <f>TEXT(Table_1[[#This Row],[Order Date]],"mmmm")</f>
        <v>March</v>
      </c>
    </row>
    <row r="8334" spans="1:23" ht="14.25" customHeight="1">
      <c r="A8334" s="2">
        <v>8333</v>
      </c>
      <c r="B8334" s="2" t="s">
        <v>9961</v>
      </c>
      <c r="C8334" s="2">
        <f>YEAR(Data!$D8334)</f>
        <v>2013</v>
      </c>
      <c r="D8334" s="7">
        <v>41343</v>
      </c>
      <c r="E8334" s="7">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c r="W8334" t="str">
        <f>TEXT(Table_1[[#This Row],[Order Date]],"mmmm")</f>
        <v>March</v>
      </c>
    </row>
    <row r="8335" spans="1:23" ht="14.25" customHeight="1">
      <c r="A8335" s="2">
        <v>8334</v>
      </c>
      <c r="B8335" s="2" t="s">
        <v>9961</v>
      </c>
      <c r="C8335" s="2">
        <f>YEAR(Data!$D8335)</f>
        <v>2013</v>
      </c>
      <c r="D8335" s="7">
        <v>41343</v>
      </c>
      <c r="E8335" s="7">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c r="W8335" t="str">
        <f>TEXT(Table_1[[#This Row],[Order Date]],"mmmm")</f>
        <v>March</v>
      </c>
    </row>
    <row r="8336" spans="1:23" ht="14.25" customHeight="1">
      <c r="A8336" s="2">
        <v>8335</v>
      </c>
      <c r="B8336" s="2" t="s">
        <v>9961</v>
      </c>
      <c r="C8336" s="2">
        <f>YEAR(Data!$D8336)</f>
        <v>2013</v>
      </c>
      <c r="D8336" s="7">
        <v>41343</v>
      </c>
      <c r="E8336" s="7">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c r="W8336" t="str">
        <f>TEXT(Table_1[[#This Row],[Order Date]],"mmmm")</f>
        <v>March</v>
      </c>
    </row>
    <row r="8337" spans="1:23" ht="14.25" customHeight="1">
      <c r="A8337" s="2">
        <v>8336</v>
      </c>
      <c r="B8337" s="2" t="s">
        <v>9963</v>
      </c>
      <c r="C8337" s="2">
        <f>YEAR(Data!$D8337)</f>
        <v>2014</v>
      </c>
      <c r="D8337" s="7">
        <v>41773</v>
      </c>
      <c r="E8337" s="7">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c r="W8337" t="str">
        <f>TEXT(Table_1[[#This Row],[Order Date]],"mmmm")</f>
        <v>May</v>
      </c>
    </row>
    <row r="8338" spans="1:23" ht="14.25" customHeight="1">
      <c r="A8338" s="2">
        <v>8337</v>
      </c>
      <c r="B8338" s="2" t="s">
        <v>9964</v>
      </c>
      <c r="C8338" s="2">
        <f>YEAR(Data!$D8338)</f>
        <v>2013</v>
      </c>
      <c r="D8338" s="7">
        <v>41458</v>
      </c>
      <c r="E8338" s="7">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c r="W8338" t="str">
        <f>TEXT(Table_1[[#This Row],[Order Date]],"mmmm")</f>
        <v>July</v>
      </c>
    </row>
    <row r="8339" spans="1:23" ht="14.25" customHeight="1">
      <c r="A8339" s="2">
        <v>8338</v>
      </c>
      <c r="B8339" s="2" t="s">
        <v>9967</v>
      </c>
      <c r="C8339" s="2">
        <f>YEAR(Data!$D8339)</f>
        <v>2011</v>
      </c>
      <c r="D8339" s="7">
        <v>40904</v>
      </c>
      <c r="E8339" s="7">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c r="W8339" t="str">
        <f>TEXT(Table_1[[#This Row],[Order Date]],"mmmm")</f>
        <v>December</v>
      </c>
    </row>
    <row r="8340" spans="1:23" ht="14.25" customHeight="1">
      <c r="A8340" s="2">
        <v>8339</v>
      </c>
      <c r="B8340" s="2" t="s">
        <v>9967</v>
      </c>
      <c r="C8340" s="2">
        <f>YEAR(Data!$D8340)</f>
        <v>2011</v>
      </c>
      <c r="D8340" s="7">
        <v>40904</v>
      </c>
      <c r="E8340" s="7">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c r="W8340" t="str">
        <f>TEXT(Table_1[[#This Row],[Order Date]],"mmmm")</f>
        <v>December</v>
      </c>
    </row>
    <row r="8341" spans="1:23" ht="14.25" customHeight="1">
      <c r="A8341" s="2">
        <v>8340</v>
      </c>
      <c r="B8341" s="2" t="s">
        <v>9968</v>
      </c>
      <c r="C8341" s="2">
        <f>YEAR(Data!$D8341)</f>
        <v>2014</v>
      </c>
      <c r="D8341" s="7">
        <v>41743</v>
      </c>
      <c r="E8341" s="7">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c r="W8341" t="str">
        <f>TEXT(Table_1[[#This Row],[Order Date]],"mmmm")</f>
        <v>April</v>
      </c>
    </row>
    <row r="8342" spans="1:23" ht="14.25" customHeight="1">
      <c r="A8342" s="2">
        <v>8341</v>
      </c>
      <c r="B8342" s="2" t="s">
        <v>9969</v>
      </c>
      <c r="C8342" s="2">
        <f>YEAR(Data!$D8342)</f>
        <v>2011</v>
      </c>
      <c r="D8342" s="7">
        <v>40861</v>
      </c>
      <c r="E8342" s="7">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c r="W8342" t="str">
        <f>TEXT(Table_1[[#This Row],[Order Date]],"mmmm")</f>
        <v>November</v>
      </c>
    </row>
    <row r="8343" spans="1:23" ht="14.25" customHeight="1">
      <c r="A8343" s="2">
        <v>8342</v>
      </c>
      <c r="B8343" s="2" t="s">
        <v>9970</v>
      </c>
      <c r="C8343" s="2">
        <f>YEAR(Data!$D8343)</f>
        <v>2014</v>
      </c>
      <c r="D8343" s="7">
        <v>41802</v>
      </c>
      <c r="E8343" s="7">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c r="W8343" t="str">
        <f>TEXT(Table_1[[#This Row],[Order Date]],"mmmm")</f>
        <v>June</v>
      </c>
    </row>
    <row r="8344" spans="1:23" ht="14.25" customHeight="1">
      <c r="A8344" s="2">
        <v>8343</v>
      </c>
      <c r="B8344" s="2" t="s">
        <v>9971</v>
      </c>
      <c r="C8344" s="2">
        <f>YEAR(Data!$D8344)</f>
        <v>2013</v>
      </c>
      <c r="D8344" s="7">
        <v>41604</v>
      </c>
      <c r="E8344" s="7">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c r="W8344" t="str">
        <f>TEXT(Table_1[[#This Row],[Order Date]],"mmmm")</f>
        <v>November</v>
      </c>
    </row>
    <row r="8345" spans="1:23" ht="14.25" customHeight="1">
      <c r="A8345" s="2">
        <v>8344</v>
      </c>
      <c r="B8345" s="2" t="s">
        <v>9972</v>
      </c>
      <c r="C8345" s="2">
        <f>YEAR(Data!$D8345)</f>
        <v>2011</v>
      </c>
      <c r="D8345" s="7">
        <v>40623</v>
      </c>
      <c r="E8345" s="7">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c r="W8345" t="str">
        <f>TEXT(Table_1[[#This Row],[Order Date]],"mmmm")</f>
        <v>March</v>
      </c>
    </row>
    <row r="8346" spans="1:23" ht="14.25" customHeight="1">
      <c r="A8346" s="2">
        <v>8345</v>
      </c>
      <c r="B8346" s="2" t="s">
        <v>9972</v>
      </c>
      <c r="C8346" s="2">
        <f>YEAR(Data!$D8346)</f>
        <v>2011</v>
      </c>
      <c r="D8346" s="7">
        <v>40623</v>
      </c>
      <c r="E8346" s="7">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c r="W8346" t="str">
        <f>TEXT(Table_1[[#This Row],[Order Date]],"mmmm")</f>
        <v>March</v>
      </c>
    </row>
    <row r="8347" spans="1:23" ht="14.25" customHeight="1">
      <c r="A8347" s="2">
        <v>8346</v>
      </c>
      <c r="B8347" s="2" t="s">
        <v>9972</v>
      </c>
      <c r="C8347" s="2">
        <f>YEAR(Data!$D8347)</f>
        <v>2011</v>
      </c>
      <c r="D8347" s="7">
        <v>40623</v>
      </c>
      <c r="E8347" s="7">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c r="W8347" t="str">
        <f>TEXT(Table_1[[#This Row],[Order Date]],"mmmm")</f>
        <v>March</v>
      </c>
    </row>
    <row r="8348" spans="1:23" ht="14.25" customHeight="1">
      <c r="A8348" s="2">
        <v>8347</v>
      </c>
      <c r="B8348" s="2" t="s">
        <v>9973</v>
      </c>
      <c r="C8348" s="2">
        <f>YEAR(Data!$D8348)</f>
        <v>2012</v>
      </c>
      <c r="D8348" s="7">
        <v>41029</v>
      </c>
      <c r="E8348" s="7">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c r="W8348" t="str">
        <f>TEXT(Table_1[[#This Row],[Order Date]],"mmmm")</f>
        <v>April</v>
      </c>
    </row>
    <row r="8349" spans="1:23" ht="14.25" customHeight="1">
      <c r="A8349" s="2">
        <v>8348</v>
      </c>
      <c r="B8349" s="2" t="s">
        <v>9973</v>
      </c>
      <c r="C8349" s="2">
        <f>YEAR(Data!$D8349)</f>
        <v>2012</v>
      </c>
      <c r="D8349" s="7">
        <v>41029</v>
      </c>
      <c r="E8349" s="7">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c r="W8349" t="str">
        <f>TEXT(Table_1[[#This Row],[Order Date]],"mmmm")</f>
        <v>April</v>
      </c>
    </row>
    <row r="8350" spans="1:23" ht="14.25" customHeight="1">
      <c r="A8350" s="2">
        <v>8349</v>
      </c>
      <c r="B8350" s="2" t="s">
        <v>9973</v>
      </c>
      <c r="C8350" s="2">
        <f>YEAR(Data!$D8350)</f>
        <v>2012</v>
      </c>
      <c r="D8350" s="7">
        <v>41029</v>
      </c>
      <c r="E8350" s="7">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c r="W8350" t="str">
        <f>TEXT(Table_1[[#This Row],[Order Date]],"mmmm")</f>
        <v>April</v>
      </c>
    </row>
    <row r="8351" spans="1:23" ht="14.25" customHeight="1">
      <c r="A8351" s="2">
        <v>8350</v>
      </c>
      <c r="B8351" s="2" t="s">
        <v>9973</v>
      </c>
      <c r="C8351" s="2">
        <f>YEAR(Data!$D8351)</f>
        <v>2012</v>
      </c>
      <c r="D8351" s="7">
        <v>41029</v>
      </c>
      <c r="E8351" s="7">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c r="W8351" t="str">
        <f>TEXT(Table_1[[#This Row],[Order Date]],"mmmm")</f>
        <v>April</v>
      </c>
    </row>
    <row r="8352" spans="1:23" ht="14.25" customHeight="1">
      <c r="A8352" s="2">
        <v>8351</v>
      </c>
      <c r="B8352" s="2" t="s">
        <v>9973</v>
      </c>
      <c r="C8352" s="2">
        <f>YEAR(Data!$D8352)</f>
        <v>2012</v>
      </c>
      <c r="D8352" s="7">
        <v>41029</v>
      </c>
      <c r="E8352" s="7">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c r="W8352" t="str">
        <f>TEXT(Table_1[[#This Row],[Order Date]],"mmmm")</f>
        <v>April</v>
      </c>
    </row>
    <row r="8353" spans="1:23" ht="14.25" customHeight="1">
      <c r="A8353" s="2">
        <v>8352</v>
      </c>
      <c r="B8353" s="2" t="s">
        <v>9974</v>
      </c>
      <c r="C8353" s="2">
        <f>YEAR(Data!$D8353)</f>
        <v>2014</v>
      </c>
      <c r="D8353" s="7">
        <v>41763</v>
      </c>
      <c r="E8353" s="7">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c r="W8353" t="str">
        <f>TEXT(Table_1[[#This Row],[Order Date]],"mmmm")</f>
        <v>May</v>
      </c>
    </row>
    <row r="8354" spans="1:23" ht="14.25" customHeight="1">
      <c r="A8354" s="2">
        <v>8353</v>
      </c>
      <c r="B8354" s="2" t="s">
        <v>9974</v>
      </c>
      <c r="C8354" s="2">
        <f>YEAR(Data!$D8354)</f>
        <v>2014</v>
      </c>
      <c r="D8354" s="7">
        <v>41763</v>
      </c>
      <c r="E8354" s="7">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c r="W8354" t="str">
        <f>TEXT(Table_1[[#This Row],[Order Date]],"mmmm")</f>
        <v>May</v>
      </c>
    </row>
    <row r="8355" spans="1:23" ht="14.25" customHeight="1">
      <c r="A8355" s="2">
        <v>8354</v>
      </c>
      <c r="B8355" s="2" t="s">
        <v>9974</v>
      </c>
      <c r="C8355" s="2">
        <f>YEAR(Data!$D8355)</f>
        <v>2014</v>
      </c>
      <c r="D8355" s="7">
        <v>41763</v>
      </c>
      <c r="E8355" s="7">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c r="W8355" t="str">
        <f>TEXT(Table_1[[#This Row],[Order Date]],"mmmm")</f>
        <v>May</v>
      </c>
    </row>
    <row r="8356" spans="1:23" ht="14.25" customHeight="1">
      <c r="A8356" s="2">
        <v>8355</v>
      </c>
      <c r="B8356" s="2" t="s">
        <v>9974</v>
      </c>
      <c r="C8356" s="2">
        <f>YEAR(Data!$D8356)</f>
        <v>2014</v>
      </c>
      <c r="D8356" s="7">
        <v>41763</v>
      </c>
      <c r="E8356" s="7">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c r="W8356" t="str">
        <f>TEXT(Table_1[[#This Row],[Order Date]],"mmmm")</f>
        <v>May</v>
      </c>
    </row>
    <row r="8357" spans="1:23" ht="14.25" customHeight="1">
      <c r="A8357" s="2">
        <v>8356</v>
      </c>
      <c r="B8357" s="2" t="s">
        <v>9974</v>
      </c>
      <c r="C8357" s="2">
        <f>YEAR(Data!$D8357)</f>
        <v>2014</v>
      </c>
      <c r="D8357" s="7">
        <v>41763</v>
      </c>
      <c r="E8357" s="7">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c r="W8357" t="str">
        <f>TEXT(Table_1[[#This Row],[Order Date]],"mmmm")</f>
        <v>May</v>
      </c>
    </row>
    <row r="8358" spans="1:23" ht="14.25" customHeight="1">
      <c r="A8358" s="2">
        <v>8357</v>
      </c>
      <c r="B8358" s="2" t="s">
        <v>9975</v>
      </c>
      <c r="C8358" s="2">
        <f>YEAR(Data!$D8358)</f>
        <v>2013</v>
      </c>
      <c r="D8358" s="7">
        <v>41513</v>
      </c>
      <c r="E8358" s="7">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c r="W8358" t="str">
        <f>TEXT(Table_1[[#This Row],[Order Date]],"mmmm")</f>
        <v>August</v>
      </c>
    </row>
    <row r="8359" spans="1:23" ht="14.25" customHeight="1">
      <c r="A8359" s="2">
        <v>8358</v>
      </c>
      <c r="B8359" s="2" t="s">
        <v>9976</v>
      </c>
      <c r="C8359" s="2">
        <f>YEAR(Data!$D8359)</f>
        <v>2011</v>
      </c>
      <c r="D8359" s="7">
        <v>40644</v>
      </c>
      <c r="E8359" s="7">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c r="W8359" t="str">
        <f>TEXT(Table_1[[#This Row],[Order Date]],"mmmm")</f>
        <v>April</v>
      </c>
    </row>
    <row r="8360" spans="1:23" ht="14.25" customHeight="1">
      <c r="A8360" s="2">
        <v>8359</v>
      </c>
      <c r="B8360" s="2" t="s">
        <v>9976</v>
      </c>
      <c r="C8360" s="2">
        <f>YEAR(Data!$D8360)</f>
        <v>2011</v>
      </c>
      <c r="D8360" s="7">
        <v>40644</v>
      </c>
      <c r="E8360" s="7">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c r="W8360" t="str">
        <f>TEXT(Table_1[[#This Row],[Order Date]],"mmmm")</f>
        <v>April</v>
      </c>
    </row>
    <row r="8361" spans="1:23" ht="14.25" customHeight="1">
      <c r="A8361" s="2">
        <v>8360</v>
      </c>
      <c r="B8361" s="2" t="s">
        <v>9976</v>
      </c>
      <c r="C8361" s="2">
        <f>YEAR(Data!$D8361)</f>
        <v>2011</v>
      </c>
      <c r="D8361" s="7">
        <v>40644</v>
      </c>
      <c r="E8361" s="7">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c r="W8361" t="str">
        <f>TEXT(Table_1[[#This Row],[Order Date]],"mmmm")</f>
        <v>April</v>
      </c>
    </row>
    <row r="8362" spans="1:23" ht="14.25" customHeight="1">
      <c r="A8362" s="2">
        <v>8361</v>
      </c>
      <c r="B8362" s="2" t="s">
        <v>9977</v>
      </c>
      <c r="C8362" s="2">
        <f>YEAR(Data!$D8362)</f>
        <v>2014</v>
      </c>
      <c r="D8362" s="7">
        <v>41642</v>
      </c>
      <c r="E8362" s="7">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c r="W8362" t="str">
        <f>TEXT(Table_1[[#This Row],[Order Date]],"mmmm")</f>
        <v>January</v>
      </c>
    </row>
    <row r="8363" spans="1:23" ht="14.25" customHeight="1">
      <c r="A8363" s="2">
        <v>8362</v>
      </c>
      <c r="B8363" s="2" t="s">
        <v>9977</v>
      </c>
      <c r="C8363" s="2">
        <f>YEAR(Data!$D8363)</f>
        <v>2014</v>
      </c>
      <c r="D8363" s="7">
        <v>41642</v>
      </c>
      <c r="E8363" s="7">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c r="W8363" t="str">
        <f>TEXT(Table_1[[#This Row],[Order Date]],"mmmm")</f>
        <v>January</v>
      </c>
    </row>
    <row r="8364" spans="1:23" ht="14.25" customHeight="1">
      <c r="A8364" s="2">
        <v>8363</v>
      </c>
      <c r="B8364" s="2" t="s">
        <v>9977</v>
      </c>
      <c r="C8364" s="2">
        <f>YEAR(Data!$D8364)</f>
        <v>2014</v>
      </c>
      <c r="D8364" s="7">
        <v>41642</v>
      </c>
      <c r="E8364" s="7">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c r="W8364" t="str">
        <f>TEXT(Table_1[[#This Row],[Order Date]],"mmmm")</f>
        <v>January</v>
      </c>
    </row>
    <row r="8365" spans="1:23" ht="14.25" customHeight="1">
      <c r="A8365" s="2">
        <v>8364</v>
      </c>
      <c r="B8365" s="2" t="s">
        <v>9977</v>
      </c>
      <c r="C8365" s="2">
        <f>YEAR(Data!$D8365)</f>
        <v>2014</v>
      </c>
      <c r="D8365" s="7">
        <v>41642</v>
      </c>
      <c r="E8365" s="7">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c r="W8365" t="str">
        <f>TEXT(Table_1[[#This Row],[Order Date]],"mmmm")</f>
        <v>January</v>
      </c>
    </row>
    <row r="8366" spans="1:23" ht="14.25" customHeight="1">
      <c r="A8366" s="2">
        <v>8365</v>
      </c>
      <c r="B8366" s="2" t="s">
        <v>9978</v>
      </c>
      <c r="C8366" s="2">
        <f>YEAR(Data!$D8366)</f>
        <v>2014</v>
      </c>
      <c r="D8366" s="7">
        <v>41758</v>
      </c>
      <c r="E8366" s="7">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c r="W8366" t="str">
        <f>TEXT(Table_1[[#This Row],[Order Date]],"mmmm")</f>
        <v>April</v>
      </c>
    </row>
    <row r="8367" spans="1:23" ht="14.25" customHeight="1">
      <c r="A8367" s="2">
        <v>8366</v>
      </c>
      <c r="B8367" s="2" t="s">
        <v>9980</v>
      </c>
      <c r="C8367" s="2">
        <f>YEAR(Data!$D8367)</f>
        <v>2014</v>
      </c>
      <c r="D8367" s="7">
        <v>41670</v>
      </c>
      <c r="E8367" s="7">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c r="W8367" t="str">
        <f>TEXT(Table_1[[#This Row],[Order Date]],"mmmm")</f>
        <v>January</v>
      </c>
    </row>
    <row r="8368" spans="1:23" ht="14.25" customHeight="1">
      <c r="A8368" s="2">
        <v>8367</v>
      </c>
      <c r="B8368" s="2" t="s">
        <v>9981</v>
      </c>
      <c r="C8368" s="2">
        <f>YEAR(Data!$D8368)</f>
        <v>2011</v>
      </c>
      <c r="D8368" s="7">
        <v>40793</v>
      </c>
      <c r="E8368" s="7">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c r="W8368" t="str">
        <f>TEXT(Table_1[[#This Row],[Order Date]],"mmmm")</f>
        <v>September</v>
      </c>
    </row>
    <row r="8369" spans="1:23" ht="14.25" customHeight="1">
      <c r="A8369" s="2">
        <v>8368</v>
      </c>
      <c r="B8369" s="2" t="s">
        <v>9981</v>
      </c>
      <c r="C8369" s="2">
        <f>YEAR(Data!$D8369)</f>
        <v>2011</v>
      </c>
      <c r="D8369" s="7">
        <v>40793</v>
      </c>
      <c r="E8369" s="7">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c r="W8369" t="str">
        <f>TEXT(Table_1[[#This Row],[Order Date]],"mmmm")</f>
        <v>September</v>
      </c>
    </row>
    <row r="8370" spans="1:23" ht="14.25" customHeight="1">
      <c r="A8370" s="2">
        <v>8369</v>
      </c>
      <c r="B8370" s="2" t="s">
        <v>9981</v>
      </c>
      <c r="C8370" s="2">
        <f>YEAR(Data!$D8370)</f>
        <v>2011</v>
      </c>
      <c r="D8370" s="7">
        <v>40793</v>
      </c>
      <c r="E8370" s="7">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c r="W8370" t="str">
        <f>TEXT(Table_1[[#This Row],[Order Date]],"mmmm")</f>
        <v>September</v>
      </c>
    </row>
    <row r="8371" spans="1:23" ht="14.25" customHeight="1">
      <c r="A8371" s="2">
        <v>8370</v>
      </c>
      <c r="B8371" s="2" t="s">
        <v>9984</v>
      </c>
      <c r="C8371" s="2">
        <f>YEAR(Data!$D8371)</f>
        <v>2013</v>
      </c>
      <c r="D8371" s="7">
        <v>41437</v>
      </c>
      <c r="E8371" s="7">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c r="W8371" t="str">
        <f>TEXT(Table_1[[#This Row],[Order Date]],"mmmm")</f>
        <v>June</v>
      </c>
    </row>
    <row r="8372" spans="1:23" ht="14.25" customHeight="1">
      <c r="A8372" s="2">
        <v>8371</v>
      </c>
      <c r="B8372" s="2" t="s">
        <v>9985</v>
      </c>
      <c r="C8372" s="2">
        <f>YEAR(Data!$D8372)</f>
        <v>2013</v>
      </c>
      <c r="D8372" s="7">
        <v>41565</v>
      </c>
      <c r="E8372" s="7">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c r="W8372" t="str">
        <f>TEXT(Table_1[[#This Row],[Order Date]],"mmmm")</f>
        <v>October</v>
      </c>
    </row>
    <row r="8373" spans="1:23" ht="14.25" customHeight="1">
      <c r="A8373" s="2">
        <v>8372</v>
      </c>
      <c r="B8373" s="2" t="s">
        <v>9986</v>
      </c>
      <c r="C8373" s="2">
        <f>YEAR(Data!$D8373)</f>
        <v>2011</v>
      </c>
      <c r="D8373" s="7">
        <v>40904</v>
      </c>
      <c r="E8373" s="7">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c r="W8373" t="str">
        <f>TEXT(Table_1[[#This Row],[Order Date]],"mmmm")</f>
        <v>December</v>
      </c>
    </row>
    <row r="8374" spans="1:23" ht="14.25" customHeight="1">
      <c r="A8374" s="2">
        <v>8373</v>
      </c>
      <c r="B8374" s="2" t="s">
        <v>9987</v>
      </c>
      <c r="C8374" s="2">
        <f>YEAR(Data!$D8374)</f>
        <v>2013</v>
      </c>
      <c r="D8374" s="7">
        <v>41603</v>
      </c>
      <c r="E8374" s="7">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c r="W8374" t="str">
        <f>TEXT(Table_1[[#This Row],[Order Date]],"mmmm")</f>
        <v>November</v>
      </c>
    </row>
    <row r="8375" spans="1:23" ht="14.25" customHeight="1">
      <c r="A8375" s="2">
        <v>8374</v>
      </c>
      <c r="B8375" s="2" t="s">
        <v>9988</v>
      </c>
      <c r="C8375" s="2">
        <f>YEAR(Data!$D8375)</f>
        <v>2013</v>
      </c>
      <c r="D8375" s="7">
        <v>41589</v>
      </c>
      <c r="E8375" s="7">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c r="W8375" t="str">
        <f>TEXT(Table_1[[#This Row],[Order Date]],"mmmm")</f>
        <v>November</v>
      </c>
    </row>
    <row r="8376" spans="1:23" ht="14.25" customHeight="1">
      <c r="A8376" s="2">
        <v>8375</v>
      </c>
      <c r="B8376" s="2" t="s">
        <v>9989</v>
      </c>
      <c r="C8376" s="2">
        <f>YEAR(Data!$D8376)</f>
        <v>2012</v>
      </c>
      <c r="D8376" s="7">
        <v>40913</v>
      </c>
      <c r="E8376" s="7">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c r="W8376" t="str">
        <f>TEXT(Table_1[[#This Row],[Order Date]],"mmmm")</f>
        <v>January</v>
      </c>
    </row>
    <row r="8377" spans="1:23" ht="14.25" customHeight="1">
      <c r="A8377" s="2">
        <v>8376</v>
      </c>
      <c r="B8377" s="2" t="s">
        <v>9989</v>
      </c>
      <c r="C8377" s="2">
        <f>YEAR(Data!$D8377)</f>
        <v>2012</v>
      </c>
      <c r="D8377" s="7">
        <v>40913</v>
      </c>
      <c r="E8377" s="7">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c r="W8377" t="str">
        <f>TEXT(Table_1[[#This Row],[Order Date]],"mmmm")</f>
        <v>January</v>
      </c>
    </row>
    <row r="8378" spans="1:23" ht="14.25" customHeight="1">
      <c r="A8378" s="2">
        <v>8377</v>
      </c>
      <c r="B8378" s="2" t="s">
        <v>9990</v>
      </c>
      <c r="C8378" s="2">
        <f>YEAR(Data!$D8378)</f>
        <v>2014</v>
      </c>
      <c r="D8378" s="7">
        <v>41720</v>
      </c>
      <c r="E8378" s="7">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c r="W8378" t="str">
        <f>TEXT(Table_1[[#This Row],[Order Date]],"mmmm")</f>
        <v>March</v>
      </c>
    </row>
    <row r="8379" spans="1:23" ht="14.25" customHeight="1">
      <c r="A8379" s="2">
        <v>8378</v>
      </c>
      <c r="B8379" s="2" t="s">
        <v>9991</v>
      </c>
      <c r="C8379" s="2">
        <f>YEAR(Data!$D8379)</f>
        <v>2012</v>
      </c>
      <c r="D8379" s="7">
        <v>41225</v>
      </c>
      <c r="E8379" s="7">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c r="W8379" t="str">
        <f>TEXT(Table_1[[#This Row],[Order Date]],"mmmm")</f>
        <v>November</v>
      </c>
    </row>
    <row r="8380" spans="1:23" ht="14.25" customHeight="1">
      <c r="A8380" s="2">
        <v>8379</v>
      </c>
      <c r="B8380" s="2" t="s">
        <v>9991</v>
      </c>
      <c r="C8380" s="2">
        <f>YEAR(Data!$D8380)</f>
        <v>2012</v>
      </c>
      <c r="D8380" s="7">
        <v>41225</v>
      </c>
      <c r="E8380" s="7">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c r="W8380" t="str">
        <f>TEXT(Table_1[[#This Row],[Order Date]],"mmmm")</f>
        <v>November</v>
      </c>
    </row>
    <row r="8381" spans="1:23" ht="14.25" customHeight="1">
      <c r="A8381" s="2">
        <v>8380</v>
      </c>
      <c r="B8381" s="2" t="s">
        <v>9991</v>
      </c>
      <c r="C8381" s="2">
        <f>YEAR(Data!$D8381)</f>
        <v>2012</v>
      </c>
      <c r="D8381" s="7">
        <v>41225</v>
      </c>
      <c r="E8381" s="7">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c r="W8381" t="str">
        <f>TEXT(Table_1[[#This Row],[Order Date]],"mmmm")</f>
        <v>November</v>
      </c>
    </row>
    <row r="8382" spans="1:23" ht="14.25" customHeight="1">
      <c r="A8382" s="2">
        <v>8381</v>
      </c>
      <c r="B8382" s="2" t="s">
        <v>9992</v>
      </c>
      <c r="C8382" s="2">
        <f>YEAR(Data!$D8382)</f>
        <v>2011</v>
      </c>
      <c r="D8382" s="7">
        <v>40795</v>
      </c>
      <c r="E8382" s="7">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c r="W8382" t="str">
        <f>TEXT(Table_1[[#This Row],[Order Date]],"mmmm")</f>
        <v>September</v>
      </c>
    </row>
    <row r="8383" spans="1:23" ht="14.25" customHeight="1">
      <c r="A8383" s="2">
        <v>8382</v>
      </c>
      <c r="B8383" s="2" t="s">
        <v>9993</v>
      </c>
      <c r="C8383" s="2">
        <f>YEAR(Data!$D8383)</f>
        <v>2013</v>
      </c>
      <c r="D8383" s="7">
        <v>41351</v>
      </c>
      <c r="E8383" s="7">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c r="W8383" t="str">
        <f>TEXT(Table_1[[#This Row],[Order Date]],"mmmm")</f>
        <v>March</v>
      </c>
    </row>
    <row r="8384" spans="1:23" ht="14.25" customHeight="1">
      <c r="A8384" s="2">
        <v>8383</v>
      </c>
      <c r="B8384" s="2" t="s">
        <v>9994</v>
      </c>
      <c r="C8384" s="2">
        <f>YEAR(Data!$D8384)</f>
        <v>2013</v>
      </c>
      <c r="D8384" s="7">
        <v>41313</v>
      </c>
      <c r="E8384" s="7">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c r="W8384" t="str">
        <f>TEXT(Table_1[[#This Row],[Order Date]],"mmmm")</f>
        <v>February</v>
      </c>
    </row>
    <row r="8385" spans="1:23" ht="14.25" customHeight="1">
      <c r="A8385" s="2">
        <v>8384</v>
      </c>
      <c r="B8385" s="2" t="s">
        <v>9995</v>
      </c>
      <c r="C8385" s="2">
        <f>YEAR(Data!$D8385)</f>
        <v>2013</v>
      </c>
      <c r="D8385" s="7">
        <v>41605</v>
      </c>
      <c r="E8385" s="7">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c r="W8385" t="str">
        <f>TEXT(Table_1[[#This Row],[Order Date]],"mmmm")</f>
        <v>November</v>
      </c>
    </row>
    <row r="8386" spans="1:23" ht="14.25" customHeight="1">
      <c r="A8386" s="2">
        <v>8385</v>
      </c>
      <c r="B8386" s="2" t="s">
        <v>9995</v>
      </c>
      <c r="C8386" s="2">
        <f>YEAR(Data!$D8386)</f>
        <v>2013</v>
      </c>
      <c r="D8386" s="7">
        <v>41605</v>
      </c>
      <c r="E8386" s="7">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c r="W8386" t="str">
        <f>TEXT(Table_1[[#This Row],[Order Date]],"mmmm")</f>
        <v>November</v>
      </c>
    </row>
    <row r="8387" spans="1:23" ht="14.25" customHeight="1">
      <c r="A8387" s="2">
        <v>8386</v>
      </c>
      <c r="B8387" s="2" t="s">
        <v>9997</v>
      </c>
      <c r="C8387" s="2">
        <f>YEAR(Data!$D8387)</f>
        <v>2014</v>
      </c>
      <c r="D8387" s="7">
        <v>41887</v>
      </c>
      <c r="E8387" s="7">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c r="W8387" t="str">
        <f>TEXT(Table_1[[#This Row],[Order Date]],"mmmm")</f>
        <v>September</v>
      </c>
    </row>
    <row r="8388" spans="1:23" ht="14.25" customHeight="1">
      <c r="A8388" s="2">
        <v>8387</v>
      </c>
      <c r="B8388" s="2" t="s">
        <v>9998</v>
      </c>
      <c r="C8388" s="2">
        <f>YEAR(Data!$D8388)</f>
        <v>2012</v>
      </c>
      <c r="D8388" s="7">
        <v>41057</v>
      </c>
      <c r="E8388" s="7">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c r="W8388" t="str">
        <f>TEXT(Table_1[[#This Row],[Order Date]],"mmmm")</f>
        <v>May</v>
      </c>
    </row>
    <row r="8389" spans="1:23" ht="14.25" customHeight="1">
      <c r="A8389" s="2">
        <v>8388</v>
      </c>
      <c r="B8389" s="2" t="s">
        <v>9998</v>
      </c>
      <c r="C8389" s="2">
        <f>YEAR(Data!$D8389)</f>
        <v>2012</v>
      </c>
      <c r="D8389" s="7">
        <v>41057</v>
      </c>
      <c r="E8389" s="7">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c r="W8389" t="str">
        <f>TEXT(Table_1[[#This Row],[Order Date]],"mmmm")</f>
        <v>May</v>
      </c>
    </row>
    <row r="8390" spans="1:23" ht="14.25" customHeight="1">
      <c r="A8390" s="2">
        <v>8389</v>
      </c>
      <c r="B8390" s="2" t="s">
        <v>9999</v>
      </c>
      <c r="C8390" s="2">
        <f>YEAR(Data!$D8390)</f>
        <v>2011</v>
      </c>
      <c r="D8390" s="7">
        <v>40848</v>
      </c>
      <c r="E8390" s="7">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c r="W8390" t="str">
        <f>TEXT(Table_1[[#This Row],[Order Date]],"mmmm")</f>
        <v>November</v>
      </c>
    </row>
    <row r="8391" spans="1:23" ht="14.25" customHeight="1">
      <c r="A8391" s="2">
        <v>8390</v>
      </c>
      <c r="B8391" s="2" t="s">
        <v>10000</v>
      </c>
      <c r="C8391" s="2">
        <f>YEAR(Data!$D8391)</f>
        <v>2013</v>
      </c>
      <c r="D8391" s="7">
        <v>41636</v>
      </c>
      <c r="E8391" s="7">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c r="W8391" t="str">
        <f>TEXT(Table_1[[#This Row],[Order Date]],"mmmm")</f>
        <v>December</v>
      </c>
    </row>
    <row r="8392" spans="1:23" ht="14.25" customHeight="1">
      <c r="A8392" s="2">
        <v>8391</v>
      </c>
      <c r="B8392" s="2" t="s">
        <v>10001</v>
      </c>
      <c r="C8392" s="2">
        <f>YEAR(Data!$D8392)</f>
        <v>2014</v>
      </c>
      <c r="D8392" s="7">
        <v>41978</v>
      </c>
      <c r="E8392" s="7">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c r="W8392" t="str">
        <f>TEXT(Table_1[[#This Row],[Order Date]],"mmmm")</f>
        <v>December</v>
      </c>
    </row>
    <row r="8393" spans="1:23" ht="14.25" customHeight="1">
      <c r="A8393" s="2">
        <v>8392</v>
      </c>
      <c r="B8393" s="2" t="s">
        <v>10002</v>
      </c>
      <c r="C8393" s="2">
        <f>YEAR(Data!$D8393)</f>
        <v>2014</v>
      </c>
      <c r="D8393" s="7">
        <v>41997</v>
      </c>
      <c r="E8393" s="7">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c r="W8393" t="str">
        <f>TEXT(Table_1[[#This Row],[Order Date]],"mmmm")</f>
        <v>December</v>
      </c>
    </row>
    <row r="8394" spans="1:23" ht="14.25" customHeight="1">
      <c r="A8394" s="2">
        <v>8393</v>
      </c>
      <c r="B8394" s="2" t="s">
        <v>10004</v>
      </c>
      <c r="C8394" s="2">
        <f>YEAR(Data!$D8394)</f>
        <v>2013</v>
      </c>
      <c r="D8394" s="7">
        <v>41610</v>
      </c>
      <c r="E8394" s="7">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c r="W8394" t="str">
        <f>TEXT(Table_1[[#This Row],[Order Date]],"mmmm")</f>
        <v>December</v>
      </c>
    </row>
    <row r="8395" spans="1:23" ht="14.25" customHeight="1">
      <c r="A8395" s="2">
        <v>8394</v>
      </c>
      <c r="B8395" s="2" t="s">
        <v>10004</v>
      </c>
      <c r="C8395" s="2">
        <f>YEAR(Data!$D8395)</f>
        <v>2013</v>
      </c>
      <c r="D8395" s="7">
        <v>41610</v>
      </c>
      <c r="E8395" s="7">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c r="W8395" t="str">
        <f>TEXT(Table_1[[#This Row],[Order Date]],"mmmm")</f>
        <v>December</v>
      </c>
    </row>
    <row r="8396" spans="1:23" ht="14.25" customHeight="1">
      <c r="A8396" s="2">
        <v>8395</v>
      </c>
      <c r="B8396" s="2" t="s">
        <v>10004</v>
      </c>
      <c r="C8396" s="2">
        <f>YEAR(Data!$D8396)</f>
        <v>2013</v>
      </c>
      <c r="D8396" s="7">
        <v>41610</v>
      </c>
      <c r="E8396" s="7">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c r="W8396" t="str">
        <f>TEXT(Table_1[[#This Row],[Order Date]],"mmmm")</f>
        <v>December</v>
      </c>
    </row>
    <row r="8397" spans="1:23" ht="14.25" customHeight="1">
      <c r="A8397" s="2">
        <v>8396</v>
      </c>
      <c r="B8397" s="2" t="s">
        <v>10004</v>
      </c>
      <c r="C8397" s="2">
        <f>YEAR(Data!$D8397)</f>
        <v>2013</v>
      </c>
      <c r="D8397" s="7">
        <v>41610</v>
      </c>
      <c r="E8397" s="7">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c r="W8397" t="str">
        <f>TEXT(Table_1[[#This Row],[Order Date]],"mmmm")</f>
        <v>December</v>
      </c>
    </row>
    <row r="8398" spans="1:23" ht="14.25" customHeight="1">
      <c r="A8398" s="2">
        <v>8397</v>
      </c>
      <c r="B8398" s="2" t="s">
        <v>10005</v>
      </c>
      <c r="C8398" s="2">
        <f>YEAR(Data!$D8398)</f>
        <v>2011</v>
      </c>
      <c r="D8398" s="7">
        <v>40724</v>
      </c>
      <c r="E8398" s="7">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c r="W8398" t="str">
        <f>TEXT(Table_1[[#This Row],[Order Date]],"mmmm")</f>
        <v>June</v>
      </c>
    </row>
    <row r="8399" spans="1:23" ht="14.25" customHeight="1">
      <c r="A8399" s="2">
        <v>8398</v>
      </c>
      <c r="B8399" s="2" t="s">
        <v>10006</v>
      </c>
      <c r="C8399" s="2">
        <f>YEAR(Data!$D8399)</f>
        <v>2011</v>
      </c>
      <c r="D8399" s="7">
        <v>40789</v>
      </c>
      <c r="E8399" s="7">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c r="W8399" t="str">
        <f>TEXT(Table_1[[#This Row],[Order Date]],"mmmm")</f>
        <v>September</v>
      </c>
    </row>
    <row r="8400" spans="1:23" ht="14.25" customHeight="1">
      <c r="A8400" s="2">
        <v>8399</v>
      </c>
      <c r="B8400" s="2" t="s">
        <v>10007</v>
      </c>
      <c r="C8400" s="2">
        <f>YEAR(Data!$D8400)</f>
        <v>2014</v>
      </c>
      <c r="D8400" s="7">
        <v>41946</v>
      </c>
      <c r="E8400" s="7">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c r="W8400" t="str">
        <f>TEXT(Table_1[[#This Row],[Order Date]],"mmmm")</f>
        <v>November</v>
      </c>
    </row>
    <row r="8401" spans="1:23" ht="14.25" customHeight="1">
      <c r="A8401" s="2">
        <v>8400</v>
      </c>
      <c r="B8401" s="2" t="s">
        <v>10008</v>
      </c>
      <c r="C8401" s="2">
        <f>YEAR(Data!$D8401)</f>
        <v>2012</v>
      </c>
      <c r="D8401" s="7">
        <v>41012</v>
      </c>
      <c r="E8401" s="7">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c r="W8401" t="str">
        <f>TEXT(Table_1[[#This Row],[Order Date]],"mmmm")</f>
        <v>April</v>
      </c>
    </row>
    <row r="8402" spans="1:23" ht="14.25" customHeight="1">
      <c r="A8402" s="2">
        <v>8401</v>
      </c>
      <c r="B8402" s="2" t="s">
        <v>10009</v>
      </c>
      <c r="C8402" s="2">
        <f>YEAR(Data!$D8402)</f>
        <v>2012</v>
      </c>
      <c r="D8402" s="7">
        <v>41248</v>
      </c>
      <c r="E8402" s="7">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c r="W8402" t="str">
        <f>TEXT(Table_1[[#This Row],[Order Date]],"mmmm")</f>
        <v>December</v>
      </c>
    </row>
    <row r="8403" spans="1:23" ht="14.25" customHeight="1">
      <c r="A8403" s="2">
        <v>8402</v>
      </c>
      <c r="B8403" s="2" t="s">
        <v>10009</v>
      </c>
      <c r="C8403" s="2">
        <f>YEAR(Data!$D8403)</f>
        <v>2012</v>
      </c>
      <c r="D8403" s="7">
        <v>41248</v>
      </c>
      <c r="E8403" s="7">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c r="W8403" t="str">
        <f>TEXT(Table_1[[#This Row],[Order Date]],"mmmm")</f>
        <v>December</v>
      </c>
    </row>
    <row r="8404" spans="1:23" ht="14.25" customHeight="1">
      <c r="A8404" s="2">
        <v>8403</v>
      </c>
      <c r="B8404" s="2" t="s">
        <v>10009</v>
      </c>
      <c r="C8404" s="2">
        <f>YEAR(Data!$D8404)</f>
        <v>2012</v>
      </c>
      <c r="D8404" s="7">
        <v>41248</v>
      </c>
      <c r="E8404" s="7">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c r="W8404" t="str">
        <f>TEXT(Table_1[[#This Row],[Order Date]],"mmmm")</f>
        <v>December</v>
      </c>
    </row>
    <row r="8405" spans="1:23" ht="14.25" customHeight="1">
      <c r="A8405" s="2">
        <v>8404</v>
      </c>
      <c r="B8405" s="2" t="s">
        <v>10010</v>
      </c>
      <c r="C8405" s="2">
        <f>YEAR(Data!$D8405)</f>
        <v>2013</v>
      </c>
      <c r="D8405" s="7">
        <v>41306</v>
      </c>
      <c r="E8405" s="7">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c r="W8405" t="str">
        <f>TEXT(Table_1[[#This Row],[Order Date]],"mmmm")</f>
        <v>February</v>
      </c>
    </row>
    <row r="8406" spans="1:23" ht="14.25" customHeight="1">
      <c r="A8406" s="2">
        <v>8405</v>
      </c>
      <c r="B8406" s="2" t="s">
        <v>10011</v>
      </c>
      <c r="C8406" s="2">
        <f>YEAR(Data!$D8406)</f>
        <v>2014</v>
      </c>
      <c r="D8406" s="7">
        <v>41829</v>
      </c>
      <c r="E8406" s="7">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c r="W8406" t="str">
        <f>TEXT(Table_1[[#This Row],[Order Date]],"mmmm")</f>
        <v>July</v>
      </c>
    </row>
    <row r="8407" spans="1:23" ht="14.25" customHeight="1">
      <c r="A8407" s="2">
        <v>8406</v>
      </c>
      <c r="B8407" s="2" t="s">
        <v>10011</v>
      </c>
      <c r="C8407" s="2">
        <f>YEAR(Data!$D8407)</f>
        <v>2014</v>
      </c>
      <c r="D8407" s="7">
        <v>41829</v>
      </c>
      <c r="E8407" s="7">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c r="W8407" t="str">
        <f>TEXT(Table_1[[#This Row],[Order Date]],"mmmm")</f>
        <v>July</v>
      </c>
    </row>
    <row r="8408" spans="1:23" ht="14.25" customHeight="1">
      <c r="A8408" s="2">
        <v>8407</v>
      </c>
      <c r="B8408" s="2" t="s">
        <v>10011</v>
      </c>
      <c r="C8408" s="2">
        <f>YEAR(Data!$D8408)</f>
        <v>2014</v>
      </c>
      <c r="D8408" s="7">
        <v>41829</v>
      </c>
      <c r="E8408" s="7">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c r="W8408" t="str">
        <f>TEXT(Table_1[[#This Row],[Order Date]],"mmmm")</f>
        <v>July</v>
      </c>
    </row>
    <row r="8409" spans="1:23" ht="14.25" customHeight="1">
      <c r="A8409" s="2">
        <v>8408</v>
      </c>
      <c r="B8409" s="2" t="s">
        <v>10011</v>
      </c>
      <c r="C8409" s="2">
        <f>YEAR(Data!$D8409)</f>
        <v>2014</v>
      </c>
      <c r="D8409" s="7">
        <v>41829</v>
      </c>
      <c r="E8409" s="7">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c r="W8409" t="str">
        <f>TEXT(Table_1[[#This Row],[Order Date]],"mmmm")</f>
        <v>July</v>
      </c>
    </row>
    <row r="8410" spans="1:23" ht="14.25" customHeight="1">
      <c r="A8410" s="2">
        <v>8409</v>
      </c>
      <c r="B8410" s="2" t="s">
        <v>10011</v>
      </c>
      <c r="C8410" s="2">
        <f>YEAR(Data!$D8410)</f>
        <v>2014</v>
      </c>
      <c r="D8410" s="7">
        <v>41829</v>
      </c>
      <c r="E8410" s="7">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c r="W8410" t="str">
        <f>TEXT(Table_1[[#This Row],[Order Date]],"mmmm")</f>
        <v>July</v>
      </c>
    </row>
    <row r="8411" spans="1:23" ht="14.25" customHeight="1">
      <c r="A8411" s="2">
        <v>8410</v>
      </c>
      <c r="B8411" s="2" t="s">
        <v>10012</v>
      </c>
      <c r="C8411" s="2">
        <f>YEAR(Data!$D8411)</f>
        <v>2012</v>
      </c>
      <c r="D8411" s="7">
        <v>41254</v>
      </c>
      <c r="E8411" s="7">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c r="W8411" t="str">
        <f>TEXT(Table_1[[#This Row],[Order Date]],"mmmm")</f>
        <v>December</v>
      </c>
    </row>
    <row r="8412" spans="1:23" ht="14.25" customHeight="1">
      <c r="A8412" s="2">
        <v>8411</v>
      </c>
      <c r="B8412" s="2" t="s">
        <v>10013</v>
      </c>
      <c r="C8412" s="2">
        <f>YEAR(Data!$D8412)</f>
        <v>2013</v>
      </c>
      <c r="D8412" s="7">
        <v>41594</v>
      </c>
      <c r="E8412" s="7">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c r="W8412" t="str">
        <f>TEXT(Table_1[[#This Row],[Order Date]],"mmmm")</f>
        <v>November</v>
      </c>
    </row>
    <row r="8413" spans="1:23" ht="14.25" customHeight="1">
      <c r="A8413" s="2">
        <v>8412</v>
      </c>
      <c r="B8413" s="2" t="s">
        <v>10014</v>
      </c>
      <c r="C8413" s="2">
        <f>YEAR(Data!$D8413)</f>
        <v>2013</v>
      </c>
      <c r="D8413" s="7">
        <v>41404</v>
      </c>
      <c r="E8413" s="7">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c r="W8413" t="str">
        <f>TEXT(Table_1[[#This Row],[Order Date]],"mmmm")</f>
        <v>May</v>
      </c>
    </row>
    <row r="8414" spans="1:23" ht="14.25" customHeight="1">
      <c r="A8414" s="2">
        <v>8413</v>
      </c>
      <c r="B8414" s="2" t="s">
        <v>10015</v>
      </c>
      <c r="C8414" s="2">
        <f>YEAR(Data!$D8414)</f>
        <v>2014</v>
      </c>
      <c r="D8414" s="7">
        <v>41709</v>
      </c>
      <c r="E8414" s="7">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c r="W8414" t="str">
        <f>TEXT(Table_1[[#This Row],[Order Date]],"mmmm")</f>
        <v>March</v>
      </c>
    </row>
    <row r="8415" spans="1:23" ht="14.25" customHeight="1">
      <c r="A8415" s="2">
        <v>8414</v>
      </c>
      <c r="B8415" s="2" t="s">
        <v>10016</v>
      </c>
      <c r="C8415" s="2">
        <f>YEAR(Data!$D8415)</f>
        <v>2013</v>
      </c>
      <c r="D8415" s="7">
        <v>41626</v>
      </c>
      <c r="E8415" s="7">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c r="W8415" t="str">
        <f>TEXT(Table_1[[#This Row],[Order Date]],"mmmm")</f>
        <v>December</v>
      </c>
    </row>
    <row r="8416" spans="1:23" ht="14.25" customHeight="1">
      <c r="A8416" s="2">
        <v>8415</v>
      </c>
      <c r="B8416" s="2" t="s">
        <v>10016</v>
      </c>
      <c r="C8416" s="2">
        <f>YEAR(Data!$D8416)</f>
        <v>2013</v>
      </c>
      <c r="D8416" s="7">
        <v>41626</v>
      </c>
      <c r="E8416" s="7">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c r="W8416" t="str">
        <f>TEXT(Table_1[[#This Row],[Order Date]],"mmmm")</f>
        <v>December</v>
      </c>
    </row>
    <row r="8417" spans="1:23" ht="14.25" customHeight="1">
      <c r="A8417" s="2">
        <v>8416</v>
      </c>
      <c r="B8417" s="2" t="s">
        <v>10017</v>
      </c>
      <c r="C8417" s="2">
        <f>YEAR(Data!$D8417)</f>
        <v>2014</v>
      </c>
      <c r="D8417" s="7">
        <v>41736</v>
      </c>
      <c r="E8417" s="7">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c r="W8417" t="str">
        <f>TEXT(Table_1[[#This Row],[Order Date]],"mmmm")</f>
        <v>April</v>
      </c>
    </row>
    <row r="8418" spans="1:23" ht="14.25" customHeight="1">
      <c r="A8418" s="2">
        <v>8417</v>
      </c>
      <c r="B8418" s="2" t="s">
        <v>10018</v>
      </c>
      <c r="C8418" s="2">
        <f>YEAR(Data!$D8418)</f>
        <v>2014</v>
      </c>
      <c r="D8418" s="7">
        <v>41769</v>
      </c>
      <c r="E8418" s="7">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c r="W8418" t="str">
        <f>TEXT(Table_1[[#This Row],[Order Date]],"mmmm")</f>
        <v>May</v>
      </c>
    </row>
    <row r="8419" spans="1:23" ht="14.25" customHeight="1">
      <c r="A8419" s="2">
        <v>8418</v>
      </c>
      <c r="B8419" s="2" t="s">
        <v>10018</v>
      </c>
      <c r="C8419" s="2">
        <f>YEAR(Data!$D8419)</f>
        <v>2014</v>
      </c>
      <c r="D8419" s="7">
        <v>41769</v>
      </c>
      <c r="E8419" s="7">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c r="W8419" t="str">
        <f>TEXT(Table_1[[#This Row],[Order Date]],"mmmm")</f>
        <v>May</v>
      </c>
    </row>
    <row r="8420" spans="1:23" ht="14.25" customHeight="1">
      <c r="A8420" s="2">
        <v>8419</v>
      </c>
      <c r="B8420" s="2" t="s">
        <v>10018</v>
      </c>
      <c r="C8420" s="2">
        <f>YEAR(Data!$D8420)</f>
        <v>2014</v>
      </c>
      <c r="D8420" s="7">
        <v>41769</v>
      </c>
      <c r="E8420" s="7">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c r="W8420" t="str">
        <f>TEXT(Table_1[[#This Row],[Order Date]],"mmmm")</f>
        <v>May</v>
      </c>
    </row>
    <row r="8421" spans="1:23" ht="14.25" customHeight="1">
      <c r="A8421" s="2">
        <v>8420</v>
      </c>
      <c r="B8421" s="2" t="s">
        <v>10018</v>
      </c>
      <c r="C8421" s="2">
        <f>YEAR(Data!$D8421)</f>
        <v>2014</v>
      </c>
      <c r="D8421" s="7">
        <v>41769</v>
      </c>
      <c r="E8421" s="7">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c r="W8421" t="str">
        <f>TEXT(Table_1[[#This Row],[Order Date]],"mmmm")</f>
        <v>May</v>
      </c>
    </row>
    <row r="8422" spans="1:23" ht="14.25" customHeight="1">
      <c r="A8422" s="2">
        <v>8421</v>
      </c>
      <c r="B8422" s="2" t="s">
        <v>10018</v>
      </c>
      <c r="C8422" s="2">
        <f>YEAR(Data!$D8422)</f>
        <v>2014</v>
      </c>
      <c r="D8422" s="7">
        <v>41769</v>
      </c>
      <c r="E8422" s="7">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c r="W8422" t="str">
        <f>TEXT(Table_1[[#This Row],[Order Date]],"mmmm")</f>
        <v>May</v>
      </c>
    </row>
    <row r="8423" spans="1:23" ht="14.25" customHeight="1">
      <c r="A8423" s="2">
        <v>8422</v>
      </c>
      <c r="B8423" s="2" t="s">
        <v>10019</v>
      </c>
      <c r="C8423" s="2">
        <f>YEAR(Data!$D8423)</f>
        <v>2014</v>
      </c>
      <c r="D8423" s="7">
        <v>41925</v>
      </c>
      <c r="E8423" s="7">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c r="W8423" t="str">
        <f>TEXT(Table_1[[#This Row],[Order Date]],"mmmm")</f>
        <v>October</v>
      </c>
    </row>
    <row r="8424" spans="1:23" ht="14.25" customHeight="1">
      <c r="A8424" s="2">
        <v>8423</v>
      </c>
      <c r="B8424" s="2" t="s">
        <v>10019</v>
      </c>
      <c r="C8424" s="2">
        <f>YEAR(Data!$D8424)</f>
        <v>2014</v>
      </c>
      <c r="D8424" s="7">
        <v>41925</v>
      </c>
      <c r="E8424" s="7">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c r="W8424" t="str">
        <f>TEXT(Table_1[[#This Row],[Order Date]],"mmmm")</f>
        <v>October</v>
      </c>
    </row>
    <row r="8425" spans="1:23" ht="14.25" customHeight="1">
      <c r="A8425" s="2">
        <v>8424</v>
      </c>
      <c r="B8425" s="2" t="s">
        <v>10019</v>
      </c>
      <c r="C8425" s="2">
        <f>YEAR(Data!$D8425)</f>
        <v>2014</v>
      </c>
      <c r="D8425" s="7">
        <v>41925</v>
      </c>
      <c r="E8425" s="7">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c r="W8425" t="str">
        <f>TEXT(Table_1[[#This Row],[Order Date]],"mmmm")</f>
        <v>October</v>
      </c>
    </row>
    <row r="8426" spans="1:23" ht="14.25" customHeight="1">
      <c r="A8426" s="2">
        <v>8425</v>
      </c>
      <c r="B8426" s="2" t="s">
        <v>10019</v>
      </c>
      <c r="C8426" s="2">
        <f>YEAR(Data!$D8426)</f>
        <v>2014</v>
      </c>
      <c r="D8426" s="7">
        <v>41925</v>
      </c>
      <c r="E8426" s="7">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c r="W8426" t="str">
        <f>TEXT(Table_1[[#This Row],[Order Date]],"mmmm")</f>
        <v>October</v>
      </c>
    </row>
    <row r="8427" spans="1:23" ht="14.25" customHeight="1">
      <c r="A8427" s="2">
        <v>8426</v>
      </c>
      <c r="B8427" s="2" t="s">
        <v>10020</v>
      </c>
      <c r="C8427" s="2">
        <f>YEAR(Data!$D8427)</f>
        <v>2013</v>
      </c>
      <c r="D8427" s="7">
        <v>41515</v>
      </c>
      <c r="E8427" s="7">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c r="W8427" t="str">
        <f>TEXT(Table_1[[#This Row],[Order Date]],"mmmm")</f>
        <v>August</v>
      </c>
    </row>
    <row r="8428" spans="1:23" ht="14.25" customHeight="1">
      <c r="A8428" s="2">
        <v>8427</v>
      </c>
      <c r="B8428" s="2" t="s">
        <v>10021</v>
      </c>
      <c r="C8428" s="2">
        <f>YEAR(Data!$D8428)</f>
        <v>2012</v>
      </c>
      <c r="D8428" s="7">
        <v>41184</v>
      </c>
      <c r="E8428" s="7">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c r="W8428" t="str">
        <f>TEXT(Table_1[[#This Row],[Order Date]],"mmmm")</f>
        <v>October</v>
      </c>
    </row>
    <row r="8429" spans="1:23" ht="14.25" customHeight="1">
      <c r="A8429" s="2">
        <v>8428</v>
      </c>
      <c r="B8429" s="2" t="s">
        <v>10022</v>
      </c>
      <c r="C8429" s="2">
        <f>YEAR(Data!$D8429)</f>
        <v>2014</v>
      </c>
      <c r="D8429" s="7">
        <v>41967</v>
      </c>
      <c r="E8429" s="7">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c r="W8429" t="str">
        <f>TEXT(Table_1[[#This Row],[Order Date]],"mmmm")</f>
        <v>November</v>
      </c>
    </row>
    <row r="8430" spans="1:23" ht="14.25" customHeight="1">
      <c r="A8430" s="2">
        <v>8429</v>
      </c>
      <c r="B8430" s="2" t="s">
        <v>10023</v>
      </c>
      <c r="C8430" s="2">
        <f>YEAR(Data!$D8430)</f>
        <v>2014</v>
      </c>
      <c r="D8430" s="7">
        <v>41956</v>
      </c>
      <c r="E8430" s="7">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c r="W8430" t="str">
        <f>TEXT(Table_1[[#This Row],[Order Date]],"mmmm")</f>
        <v>November</v>
      </c>
    </row>
    <row r="8431" spans="1:23" ht="14.25" customHeight="1">
      <c r="A8431" s="2">
        <v>8430</v>
      </c>
      <c r="B8431" s="2" t="s">
        <v>10024</v>
      </c>
      <c r="C8431" s="2">
        <f>YEAR(Data!$D8431)</f>
        <v>2013</v>
      </c>
      <c r="D8431" s="7">
        <v>41628</v>
      </c>
      <c r="E8431" s="7">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c r="W8431" t="str">
        <f>TEXT(Table_1[[#This Row],[Order Date]],"mmmm")</f>
        <v>December</v>
      </c>
    </row>
    <row r="8432" spans="1:23" ht="14.25" customHeight="1">
      <c r="A8432" s="2">
        <v>8431</v>
      </c>
      <c r="B8432" s="2" t="s">
        <v>10025</v>
      </c>
      <c r="C8432" s="2">
        <f>YEAR(Data!$D8432)</f>
        <v>2011</v>
      </c>
      <c r="D8432" s="7">
        <v>40632</v>
      </c>
      <c r="E8432" s="7">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c r="W8432" t="str">
        <f>TEXT(Table_1[[#This Row],[Order Date]],"mmmm")</f>
        <v>March</v>
      </c>
    </row>
    <row r="8433" spans="1:23" ht="14.25" customHeight="1">
      <c r="A8433" s="2">
        <v>8432</v>
      </c>
      <c r="B8433" s="2" t="s">
        <v>10026</v>
      </c>
      <c r="C8433" s="2">
        <f>YEAR(Data!$D8433)</f>
        <v>2014</v>
      </c>
      <c r="D8433" s="7">
        <v>41952</v>
      </c>
      <c r="E8433" s="7">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c r="W8433" t="str">
        <f>TEXT(Table_1[[#This Row],[Order Date]],"mmmm")</f>
        <v>November</v>
      </c>
    </row>
    <row r="8434" spans="1:23" ht="14.25" customHeight="1">
      <c r="A8434" s="2">
        <v>8433</v>
      </c>
      <c r="B8434" s="2" t="s">
        <v>10027</v>
      </c>
      <c r="C8434" s="2">
        <f>YEAR(Data!$D8434)</f>
        <v>2011</v>
      </c>
      <c r="D8434" s="7">
        <v>40800</v>
      </c>
      <c r="E8434" s="7">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c r="W8434" t="str">
        <f>TEXT(Table_1[[#This Row],[Order Date]],"mmmm")</f>
        <v>September</v>
      </c>
    </row>
    <row r="8435" spans="1:23" ht="14.25" customHeight="1">
      <c r="A8435" s="2">
        <v>8434</v>
      </c>
      <c r="B8435" s="2" t="s">
        <v>10027</v>
      </c>
      <c r="C8435" s="2">
        <f>YEAR(Data!$D8435)</f>
        <v>2011</v>
      </c>
      <c r="D8435" s="7">
        <v>40800</v>
      </c>
      <c r="E8435" s="7">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c r="W8435" t="str">
        <f>TEXT(Table_1[[#This Row],[Order Date]],"mmmm")</f>
        <v>September</v>
      </c>
    </row>
    <row r="8436" spans="1:23" ht="14.25" customHeight="1">
      <c r="A8436" s="2">
        <v>8435</v>
      </c>
      <c r="B8436" s="2" t="s">
        <v>10027</v>
      </c>
      <c r="C8436" s="2">
        <f>YEAR(Data!$D8436)</f>
        <v>2011</v>
      </c>
      <c r="D8436" s="7">
        <v>40800</v>
      </c>
      <c r="E8436" s="7">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c r="W8436" t="str">
        <f>TEXT(Table_1[[#This Row],[Order Date]],"mmmm")</f>
        <v>September</v>
      </c>
    </row>
    <row r="8437" spans="1:23" ht="14.25" customHeight="1">
      <c r="A8437" s="2">
        <v>8436</v>
      </c>
      <c r="B8437" s="2" t="s">
        <v>10027</v>
      </c>
      <c r="C8437" s="2">
        <f>YEAR(Data!$D8437)</f>
        <v>2011</v>
      </c>
      <c r="D8437" s="7">
        <v>40800</v>
      </c>
      <c r="E8437" s="7">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c r="W8437" t="str">
        <f>TEXT(Table_1[[#This Row],[Order Date]],"mmmm")</f>
        <v>September</v>
      </c>
    </row>
    <row r="8438" spans="1:23" ht="14.25" customHeight="1">
      <c r="A8438" s="2">
        <v>8437</v>
      </c>
      <c r="B8438" s="2" t="s">
        <v>10028</v>
      </c>
      <c r="C8438" s="2">
        <f>YEAR(Data!$D8438)</f>
        <v>2012</v>
      </c>
      <c r="D8438" s="7">
        <v>41172</v>
      </c>
      <c r="E8438" s="7">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c r="W8438" t="str">
        <f>TEXT(Table_1[[#This Row],[Order Date]],"mmmm")</f>
        <v>September</v>
      </c>
    </row>
    <row r="8439" spans="1:23" ht="14.25" customHeight="1">
      <c r="A8439" s="2">
        <v>8438</v>
      </c>
      <c r="B8439" s="2" t="s">
        <v>10029</v>
      </c>
      <c r="C8439" s="2">
        <f>YEAR(Data!$D8439)</f>
        <v>2012</v>
      </c>
      <c r="D8439" s="7">
        <v>41253</v>
      </c>
      <c r="E8439" s="7">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c r="W8439" t="str">
        <f>TEXT(Table_1[[#This Row],[Order Date]],"mmmm")</f>
        <v>December</v>
      </c>
    </row>
    <row r="8440" spans="1:23" ht="14.25" customHeight="1">
      <c r="A8440" s="2">
        <v>8439</v>
      </c>
      <c r="B8440" s="2" t="s">
        <v>10030</v>
      </c>
      <c r="C8440" s="2">
        <f>YEAR(Data!$D8440)</f>
        <v>2011</v>
      </c>
      <c r="D8440" s="7">
        <v>40691</v>
      </c>
      <c r="E8440" s="7">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c r="W8440" t="str">
        <f>TEXT(Table_1[[#This Row],[Order Date]],"mmmm")</f>
        <v>May</v>
      </c>
    </row>
    <row r="8441" spans="1:23" ht="14.25" customHeight="1">
      <c r="A8441" s="2">
        <v>8440</v>
      </c>
      <c r="B8441" s="2" t="s">
        <v>10031</v>
      </c>
      <c r="C8441" s="2">
        <f>YEAR(Data!$D8441)</f>
        <v>2014</v>
      </c>
      <c r="D8441" s="7">
        <v>41713</v>
      </c>
      <c r="E8441" s="7">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c r="W8441" t="str">
        <f>TEXT(Table_1[[#This Row],[Order Date]],"mmmm")</f>
        <v>March</v>
      </c>
    </row>
    <row r="8442" spans="1:23" ht="14.25" customHeight="1">
      <c r="A8442" s="2">
        <v>8441</v>
      </c>
      <c r="B8442" s="2" t="s">
        <v>10032</v>
      </c>
      <c r="C8442" s="2">
        <f>YEAR(Data!$D8442)</f>
        <v>2013</v>
      </c>
      <c r="D8442" s="7">
        <v>41617</v>
      </c>
      <c r="E8442" s="7">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c r="W8442" t="str">
        <f>TEXT(Table_1[[#This Row],[Order Date]],"mmmm")</f>
        <v>December</v>
      </c>
    </row>
    <row r="8443" spans="1:23" ht="14.25" customHeight="1">
      <c r="A8443" s="2">
        <v>8442</v>
      </c>
      <c r="B8443" s="2" t="s">
        <v>10033</v>
      </c>
      <c r="C8443" s="2">
        <f>YEAR(Data!$D8443)</f>
        <v>2014</v>
      </c>
      <c r="D8443" s="7">
        <v>41766</v>
      </c>
      <c r="E8443" s="7">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c r="W8443" t="str">
        <f>TEXT(Table_1[[#This Row],[Order Date]],"mmmm")</f>
        <v>May</v>
      </c>
    </row>
    <row r="8444" spans="1:23" ht="14.25" customHeight="1">
      <c r="A8444" s="2">
        <v>8443</v>
      </c>
      <c r="B8444" s="2" t="s">
        <v>10034</v>
      </c>
      <c r="C8444" s="2">
        <f>YEAR(Data!$D8444)</f>
        <v>2013</v>
      </c>
      <c r="D8444" s="7">
        <v>41340</v>
      </c>
      <c r="E8444" s="7">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c r="W8444" t="str">
        <f>TEXT(Table_1[[#This Row],[Order Date]],"mmmm")</f>
        <v>March</v>
      </c>
    </row>
    <row r="8445" spans="1:23" ht="14.25" customHeight="1">
      <c r="A8445" s="2">
        <v>8444</v>
      </c>
      <c r="B8445" s="2" t="s">
        <v>10034</v>
      </c>
      <c r="C8445" s="2">
        <f>YEAR(Data!$D8445)</f>
        <v>2013</v>
      </c>
      <c r="D8445" s="7">
        <v>41340</v>
      </c>
      <c r="E8445" s="7">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c r="W8445" t="str">
        <f>TEXT(Table_1[[#This Row],[Order Date]],"mmmm")</f>
        <v>March</v>
      </c>
    </row>
    <row r="8446" spans="1:23" ht="14.25" customHeight="1">
      <c r="A8446" s="2">
        <v>8445</v>
      </c>
      <c r="B8446" s="2" t="s">
        <v>10034</v>
      </c>
      <c r="C8446" s="2">
        <f>YEAR(Data!$D8446)</f>
        <v>2013</v>
      </c>
      <c r="D8446" s="7">
        <v>41340</v>
      </c>
      <c r="E8446" s="7">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c r="W8446" t="str">
        <f>TEXT(Table_1[[#This Row],[Order Date]],"mmmm")</f>
        <v>March</v>
      </c>
    </row>
    <row r="8447" spans="1:23" ht="14.25" customHeight="1">
      <c r="A8447" s="2">
        <v>8446</v>
      </c>
      <c r="B8447" s="2" t="s">
        <v>10035</v>
      </c>
      <c r="C8447" s="2">
        <f>YEAR(Data!$D8447)</f>
        <v>2014</v>
      </c>
      <c r="D8447" s="7">
        <v>41936</v>
      </c>
      <c r="E8447" s="7">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c r="W8447" t="str">
        <f>TEXT(Table_1[[#This Row],[Order Date]],"mmmm")</f>
        <v>October</v>
      </c>
    </row>
    <row r="8448" spans="1:23" ht="14.25" customHeight="1">
      <c r="A8448" s="2">
        <v>8447</v>
      </c>
      <c r="B8448" s="2" t="s">
        <v>10035</v>
      </c>
      <c r="C8448" s="2">
        <f>YEAR(Data!$D8448)</f>
        <v>2014</v>
      </c>
      <c r="D8448" s="7">
        <v>41936</v>
      </c>
      <c r="E8448" s="7">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c r="W8448" t="str">
        <f>TEXT(Table_1[[#This Row],[Order Date]],"mmmm")</f>
        <v>October</v>
      </c>
    </row>
    <row r="8449" spans="1:23" ht="14.25" customHeight="1">
      <c r="A8449" s="2">
        <v>8448</v>
      </c>
      <c r="B8449" s="2" t="s">
        <v>10035</v>
      </c>
      <c r="C8449" s="2">
        <f>YEAR(Data!$D8449)</f>
        <v>2014</v>
      </c>
      <c r="D8449" s="7">
        <v>41936</v>
      </c>
      <c r="E8449" s="7">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c r="W8449" t="str">
        <f>TEXT(Table_1[[#This Row],[Order Date]],"mmmm")</f>
        <v>October</v>
      </c>
    </row>
    <row r="8450" spans="1:23" ht="14.25" customHeight="1">
      <c r="A8450" s="2">
        <v>8449</v>
      </c>
      <c r="B8450" s="2" t="s">
        <v>10035</v>
      </c>
      <c r="C8450" s="2">
        <f>YEAR(Data!$D8450)</f>
        <v>2014</v>
      </c>
      <c r="D8450" s="7">
        <v>41936</v>
      </c>
      <c r="E8450" s="7">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c r="W8450" t="str">
        <f>TEXT(Table_1[[#This Row],[Order Date]],"mmmm")</f>
        <v>October</v>
      </c>
    </row>
    <row r="8451" spans="1:23" ht="14.25" customHeight="1">
      <c r="A8451" s="2">
        <v>8450</v>
      </c>
      <c r="B8451" s="2" t="s">
        <v>10035</v>
      </c>
      <c r="C8451" s="2">
        <f>YEAR(Data!$D8451)</f>
        <v>2014</v>
      </c>
      <c r="D8451" s="7">
        <v>41936</v>
      </c>
      <c r="E8451" s="7">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c r="W8451" t="str">
        <f>TEXT(Table_1[[#This Row],[Order Date]],"mmmm")</f>
        <v>October</v>
      </c>
    </row>
    <row r="8452" spans="1:23" ht="14.25" customHeight="1">
      <c r="A8452" s="2">
        <v>8451</v>
      </c>
      <c r="B8452" s="2" t="s">
        <v>10035</v>
      </c>
      <c r="C8452" s="2">
        <f>YEAR(Data!$D8452)</f>
        <v>2014</v>
      </c>
      <c r="D8452" s="7">
        <v>41936</v>
      </c>
      <c r="E8452" s="7">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c r="W8452" t="str">
        <f>TEXT(Table_1[[#This Row],[Order Date]],"mmmm")</f>
        <v>October</v>
      </c>
    </row>
    <row r="8453" spans="1:23" ht="14.25" customHeight="1">
      <c r="A8453" s="2">
        <v>8452</v>
      </c>
      <c r="B8453" s="2" t="s">
        <v>10036</v>
      </c>
      <c r="C8453" s="2">
        <f>YEAR(Data!$D8453)</f>
        <v>2011</v>
      </c>
      <c r="D8453" s="7">
        <v>40661</v>
      </c>
      <c r="E8453" s="7">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c r="W8453" t="str">
        <f>TEXT(Table_1[[#This Row],[Order Date]],"mmmm")</f>
        <v>April</v>
      </c>
    </row>
    <row r="8454" spans="1:23" ht="14.25" customHeight="1">
      <c r="A8454" s="2">
        <v>8453</v>
      </c>
      <c r="B8454" s="2" t="s">
        <v>10037</v>
      </c>
      <c r="C8454" s="2">
        <f>YEAR(Data!$D8454)</f>
        <v>2013</v>
      </c>
      <c r="D8454" s="7">
        <v>41383</v>
      </c>
      <c r="E8454" s="7">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c r="W8454" t="str">
        <f>TEXT(Table_1[[#This Row],[Order Date]],"mmmm")</f>
        <v>April</v>
      </c>
    </row>
    <row r="8455" spans="1:23" ht="14.25" customHeight="1">
      <c r="A8455" s="2">
        <v>8454</v>
      </c>
      <c r="B8455" s="2" t="s">
        <v>10037</v>
      </c>
      <c r="C8455" s="2">
        <f>YEAR(Data!$D8455)</f>
        <v>2013</v>
      </c>
      <c r="D8455" s="7">
        <v>41383</v>
      </c>
      <c r="E8455" s="7">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c r="W8455" t="str">
        <f>TEXT(Table_1[[#This Row],[Order Date]],"mmmm")</f>
        <v>April</v>
      </c>
    </row>
    <row r="8456" spans="1:23" ht="14.25" customHeight="1">
      <c r="A8456" s="2">
        <v>8455</v>
      </c>
      <c r="B8456" s="2" t="s">
        <v>10037</v>
      </c>
      <c r="C8456" s="2">
        <f>YEAR(Data!$D8456)</f>
        <v>2013</v>
      </c>
      <c r="D8456" s="7">
        <v>41383</v>
      </c>
      <c r="E8456" s="7">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c r="W8456" t="str">
        <f>TEXT(Table_1[[#This Row],[Order Date]],"mmmm")</f>
        <v>April</v>
      </c>
    </row>
    <row r="8457" spans="1:23" ht="14.25" customHeight="1">
      <c r="A8457" s="2">
        <v>8456</v>
      </c>
      <c r="B8457" s="2" t="s">
        <v>10038</v>
      </c>
      <c r="C8457" s="2">
        <f>YEAR(Data!$D8457)</f>
        <v>2013</v>
      </c>
      <c r="D8457" s="7">
        <v>41417</v>
      </c>
      <c r="E8457" s="7">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c r="W8457" t="str">
        <f>TEXT(Table_1[[#This Row],[Order Date]],"mmmm")</f>
        <v>May</v>
      </c>
    </row>
    <row r="8458" spans="1:23" ht="14.25" customHeight="1">
      <c r="A8458" s="2">
        <v>8457</v>
      </c>
      <c r="B8458" s="2" t="s">
        <v>10039</v>
      </c>
      <c r="C8458" s="2">
        <f>YEAR(Data!$D8458)</f>
        <v>2014</v>
      </c>
      <c r="D8458" s="7">
        <v>41788</v>
      </c>
      <c r="E8458" s="7">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c r="W8458" t="str">
        <f>TEXT(Table_1[[#This Row],[Order Date]],"mmmm")</f>
        <v>May</v>
      </c>
    </row>
    <row r="8459" spans="1:23" ht="14.25" customHeight="1">
      <c r="A8459" s="2">
        <v>8458</v>
      </c>
      <c r="B8459" s="2" t="s">
        <v>10039</v>
      </c>
      <c r="C8459" s="2">
        <f>YEAR(Data!$D8459)</f>
        <v>2014</v>
      </c>
      <c r="D8459" s="7">
        <v>41788</v>
      </c>
      <c r="E8459" s="7">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c r="W8459" t="str">
        <f>TEXT(Table_1[[#This Row],[Order Date]],"mmmm")</f>
        <v>May</v>
      </c>
    </row>
    <row r="8460" spans="1:23" ht="14.25" customHeight="1">
      <c r="A8460" s="2">
        <v>8459</v>
      </c>
      <c r="B8460" s="2" t="s">
        <v>10040</v>
      </c>
      <c r="C8460" s="2">
        <f>YEAR(Data!$D8460)</f>
        <v>2011</v>
      </c>
      <c r="D8460" s="7">
        <v>40780</v>
      </c>
      <c r="E8460" s="7">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c r="W8460" t="str">
        <f>TEXT(Table_1[[#This Row],[Order Date]],"mmmm")</f>
        <v>August</v>
      </c>
    </row>
    <row r="8461" spans="1:23" ht="14.25" customHeight="1">
      <c r="A8461" s="2">
        <v>8460</v>
      </c>
      <c r="B8461" s="2" t="s">
        <v>10040</v>
      </c>
      <c r="C8461" s="2">
        <f>YEAR(Data!$D8461)</f>
        <v>2011</v>
      </c>
      <c r="D8461" s="7">
        <v>40780</v>
      </c>
      <c r="E8461" s="7">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c r="W8461" t="str">
        <f>TEXT(Table_1[[#This Row],[Order Date]],"mmmm")</f>
        <v>August</v>
      </c>
    </row>
    <row r="8462" spans="1:23" ht="14.25" customHeight="1">
      <c r="A8462" s="2">
        <v>8461</v>
      </c>
      <c r="B8462" s="2" t="s">
        <v>10041</v>
      </c>
      <c r="C8462" s="2">
        <f>YEAR(Data!$D8462)</f>
        <v>2011</v>
      </c>
      <c r="D8462" s="7">
        <v>40785</v>
      </c>
      <c r="E8462" s="7">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c r="W8462" t="str">
        <f>TEXT(Table_1[[#This Row],[Order Date]],"mmmm")</f>
        <v>August</v>
      </c>
    </row>
    <row r="8463" spans="1:23" ht="14.25" customHeight="1">
      <c r="A8463" s="2">
        <v>8462</v>
      </c>
      <c r="B8463" s="2" t="s">
        <v>10041</v>
      </c>
      <c r="C8463" s="2">
        <f>YEAR(Data!$D8463)</f>
        <v>2011</v>
      </c>
      <c r="D8463" s="7">
        <v>40785</v>
      </c>
      <c r="E8463" s="7">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c r="W8463" t="str">
        <f>TEXT(Table_1[[#This Row],[Order Date]],"mmmm")</f>
        <v>August</v>
      </c>
    </row>
    <row r="8464" spans="1:23" ht="14.25" customHeight="1">
      <c r="A8464" s="2">
        <v>8463</v>
      </c>
      <c r="B8464" s="2" t="s">
        <v>10042</v>
      </c>
      <c r="C8464" s="2">
        <f>YEAR(Data!$D8464)</f>
        <v>2012</v>
      </c>
      <c r="D8464" s="7">
        <v>41155</v>
      </c>
      <c r="E8464" s="7">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c r="W8464" t="str">
        <f>TEXT(Table_1[[#This Row],[Order Date]],"mmmm")</f>
        <v>September</v>
      </c>
    </row>
    <row r="8465" spans="1:23" ht="14.25" customHeight="1">
      <c r="A8465" s="2">
        <v>8464</v>
      </c>
      <c r="B8465" s="2" t="s">
        <v>10043</v>
      </c>
      <c r="C8465" s="2">
        <f>YEAR(Data!$D8465)</f>
        <v>2011</v>
      </c>
      <c r="D8465" s="7">
        <v>40630</v>
      </c>
      <c r="E8465" s="7">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c r="W8465" t="str">
        <f>TEXT(Table_1[[#This Row],[Order Date]],"mmmm")</f>
        <v>March</v>
      </c>
    </row>
    <row r="8466" spans="1:23" ht="14.25" customHeight="1">
      <c r="A8466" s="2">
        <v>8465</v>
      </c>
      <c r="B8466" s="2" t="s">
        <v>10044</v>
      </c>
      <c r="C8466" s="2">
        <f>YEAR(Data!$D8466)</f>
        <v>2012</v>
      </c>
      <c r="D8466" s="7">
        <v>41039</v>
      </c>
      <c r="E8466" s="7">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c r="W8466" t="str">
        <f>TEXT(Table_1[[#This Row],[Order Date]],"mmmm")</f>
        <v>May</v>
      </c>
    </row>
    <row r="8467" spans="1:23" ht="14.25" customHeight="1">
      <c r="A8467" s="2">
        <v>8466</v>
      </c>
      <c r="B8467" s="2" t="s">
        <v>10045</v>
      </c>
      <c r="C8467" s="2">
        <f>YEAR(Data!$D8467)</f>
        <v>2012</v>
      </c>
      <c r="D8467" s="7">
        <v>41008</v>
      </c>
      <c r="E8467" s="7">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c r="W8467" t="str">
        <f>TEXT(Table_1[[#This Row],[Order Date]],"mmmm")</f>
        <v>April</v>
      </c>
    </row>
    <row r="8468" spans="1:23" ht="14.25" customHeight="1">
      <c r="A8468" s="2">
        <v>8467</v>
      </c>
      <c r="B8468" s="2" t="s">
        <v>10046</v>
      </c>
      <c r="C8468" s="2">
        <f>YEAR(Data!$D8468)</f>
        <v>2012</v>
      </c>
      <c r="D8468" s="7">
        <v>41008</v>
      </c>
      <c r="E8468" s="7">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c r="W8468" t="str">
        <f>TEXT(Table_1[[#This Row],[Order Date]],"mmmm")</f>
        <v>April</v>
      </c>
    </row>
    <row r="8469" spans="1:23" ht="14.25" customHeight="1">
      <c r="A8469" s="2">
        <v>8468</v>
      </c>
      <c r="B8469" s="2" t="s">
        <v>10047</v>
      </c>
      <c r="C8469" s="2">
        <f>YEAR(Data!$D8469)</f>
        <v>2013</v>
      </c>
      <c r="D8469" s="7">
        <v>41537</v>
      </c>
      <c r="E8469" s="7">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c r="W8469" t="str">
        <f>TEXT(Table_1[[#This Row],[Order Date]],"mmmm")</f>
        <v>September</v>
      </c>
    </row>
    <row r="8470" spans="1:23" ht="14.25" customHeight="1">
      <c r="A8470" s="2">
        <v>8469</v>
      </c>
      <c r="B8470" s="2" t="s">
        <v>10048</v>
      </c>
      <c r="C8470" s="2">
        <f>YEAR(Data!$D8470)</f>
        <v>2013</v>
      </c>
      <c r="D8470" s="7">
        <v>41590</v>
      </c>
      <c r="E8470" s="7">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c r="W8470" t="str">
        <f>TEXT(Table_1[[#This Row],[Order Date]],"mmmm")</f>
        <v>November</v>
      </c>
    </row>
    <row r="8471" spans="1:23" ht="14.25" customHeight="1">
      <c r="A8471" s="2">
        <v>8470</v>
      </c>
      <c r="B8471" s="2" t="s">
        <v>10049</v>
      </c>
      <c r="C8471" s="2">
        <f>YEAR(Data!$D8471)</f>
        <v>2014</v>
      </c>
      <c r="D8471" s="7">
        <v>41753</v>
      </c>
      <c r="E8471" s="7">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c r="W8471" t="str">
        <f>TEXT(Table_1[[#This Row],[Order Date]],"mmmm")</f>
        <v>April</v>
      </c>
    </row>
    <row r="8472" spans="1:23" ht="14.25" customHeight="1">
      <c r="A8472" s="2">
        <v>8471</v>
      </c>
      <c r="B8472" s="2" t="s">
        <v>10049</v>
      </c>
      <c r="C8472" s="2">
        <f>YEAR(Data!$D8472)</f>
        <v>2014</v>
      </c>
      <c r="D8472" s="7">
        <v>41753</v>
      </c>
      <c r="E8472" s="7">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c r="W8472" t="str">
        <f>TEXT(Table_1[[#This Row],[Order Date]],"mmmm")</f>
        <v>April</v>
      </c>
    </row>
    <row r="8473" spans="1:23" ht="14.25" customHeight="1">
      <c r="A8473" s="2">
        <v>8472</v>
      </c>
      <c r="B8473" s="2" t="s">
        <v>10049</v>
      </c>
      <c r="C8473" s="2">
        <f>YEAR(Data!$D8473)</f>
        <v>2014</v>
      </c>
      <c r="D8473" s="7">
        <v>41753</v>
      </c>
      <c r="E8473" s="7">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c r="W8473" t="str">
        <f>TEXT(Table_1[[#This Row],[Order Date]],"mmmm")</f>
        <v>April</v>
      </c>
    </row>
    <row r="8474" spans="1:23" ht="14.25" customHeight="1">
      <c r="A8474" s="2">
        <v>8473</v>
      </c>
      <c r="B8474" s="2" t="s">
        <v>10049</v>
      </c>
      <c r="C8474" s="2">
        <f>YEAR(Data!$D8474)</f>
        <v>2014</v>
      </c>
      <c r="D8474" s="7">
        <v>41753</v>
      </c>
      <c r="E8474" s="7">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c r="W8474" t="str">
        <f>TEXT(Table_1[[#This Row],[Order Date]],"mmmm")</f>
        <v>April</v>
      </c>
    </row>
    <row r="8475" spans="1:23" ht="14.25" customHeight="1">
      <c r="A8475" s="2">
        <v>8474</v>
      </c>
      <c r="B8475" s="2" t="s">
        <v>10050</v>
      </c>
      <c r="C8475" s="2">
        <f>YEAR(Data!$D8475)</f>
        <v>2012</v>
      </c>
      <c r="D8475" s="7">
        <v>41204</v>
      </c>
      <c r="E8475" s="7">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c r="W8475" t="str">
        <f>TEXT(Table_1[[#This Row],[Order Date]],"mmmm")</f>
        <v>October</v>
      </c>
    </row>
    <row r="8476" spans="1:23" ht="14.25" customHeight="1">
      <c r="A8476" s="2">
        <v>8475</v>
      </c>
      <c r="B8476" s="2" t="s">
        <v>10051</v>
      </c>
      <c r="C8476" s="2">
        <f>YEAR(Data!$D8476)</f>
        <v>2014</v>
      </c>
      <c r="D8476" s="7">
        <v>41739</v>
      </c>
      <c r="E8476" s="7">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c r="W8476" t="str">
        <f>TEXT(Table_1[[#This Row],[Order Date]],"mmmm")</f>
        <v>April</v>
      </c>
    </row>
    <row r="8477" spans="1:23" ht="14.25" customHeight="1">
      <c r="A8477" s="2">
        <v>8476</v>
      </c>
      <c r="B8477" s="2" t="s">
        <v>10051</v>
      </c>
      <c r="C8477" s="2">
        <f>YEAR(Data!$D8477)</f>
        <v>2014</v>
      </c>
      <c r="D8477" s="7">
        <v>41739</v>
      </c>
      <c r="E8477" s="7">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c r="W8477" t="str">
        <f>TEXT(Table_1[[#This Row],[Order Date]],"mmmm")</f>
        <v>April</v>
      </c>
    </row>
    <row r="8478" spans="1:23" ht="14.25" customHeight="1">
      <c r="A8478" s="2">
        <v>8477</v>
      </c>
      <c r="B8478" s="2" t="s">
        <v>10052</v>
      </c>
      <c r="C8478" s="2">
        <f>YEAR(Data!$D8478)</f>
        <v>2014</v>
      </c>
      <c r="D8478" s="7">
        <v>41940</v>
      </c>
      <c r="E8478" s="7">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c r="W8478" t="str">
        <f>TEXT(Table_1[[#This Row],[Order Date]],"mmmm")</f>
        <v>October</v>
      </c>
    </row>
    <row r="8479" spans="1:23" ht="14.25" customHeight="1">
      <c r="A8479" s="2">
        <v>8478</v>
      </c>
      <c r="B8479" s="2" t="s">
        <v>10053</v>
      </c>
      <c r="C8479" s="2">
        <f>YEAR(Data!$D8479)</f>
        <v>2012</v>
      </c>
      <c r="D8479" s="7">
        <v>41212</v>
      </c>
      <c r="E8479" s="7">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c r="W8479" t="str">
        <f>TEXT(Table_1[[#This Row],[Order Date]],"mmmm")</f>
        <v>October</v>
      </c>
    </row>
    <row r="8480" spans="1:23" ht="14.25" customHeight="1">
      <c r="A8480" s="2">
        <v>8479</v>
      </c>
      <c r="B8480" s="2" t="s">
        <v>10056</v>
      </c>
      <c r="C8480" s="2">
        <f>YEAR(Data!$D8480)</f>
        <v>2014</v>
      </c>
      <c r="D8480" s="7">
        <v>41992</v>
      </c>
      <c r="E8480" s="7">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c r="W8480" t="str">
        <f>TEXT(Table_1[[#This Row],[Order Date]],"mmmm")</f>
        <v>December</v>
      </c>
    </row>
    <row r="8481" spans="1:23" ht="14.25" customHeight="1">
      <c r="A8481" s="2">
        <v>8480</v>
      </c>
      <c r="B8481" s="2" t="s">
        <v>10057</v>
      </c>
      <c r="C8481" s="2">
        <f>YEAR(Data!$D8481)</f>
        <v>2013</v>
      </c>
      <c r="D8481" s="7">
        <v>41346</v>
      </c>
      <c r="E8481" s="7">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c r="W8481" t="str">
        <f>TEXT(Table_1[[#This Row],[Order Date]],"mmmm")</f>
        <v>March</v>
      </c>
    </row>
    <row r="8482" spans="1:23" ht="14.25" customHeight="1">
      <c r="A8482" s="2">
        <v>8481</v>
      </c>
      <c r="B8482" s="2" t="s">
        <v>10058</v>
      </c>
      <c r="C8482" s="2">
        <f>YEAR(Data!$D8482)</f>
        <v>2011</v>
      </c>
      <c r="D8482" s="7">
        <v>40745</v>
      </c>
      <c r="E8482" s="7">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c r="W8482" t="str">
        <f>TEXT(Table_1[[#This Row],[Order Date]],"mmmm")</f>
        <v>July</v>
      </c>
    </row>
    <row r="8483" spans="1:23" ht="14.25" customHeight="1">
      <c r="A8483" s="2">
        <v>8482</v>
      </c>
      <c r="B8483" s="2" t="s">
        <v>10059</v>
      </c>
      <c r="C8483" s="2">
        <f>YEAR(Data!$D8483)</f>
        <v>2013</v>
      </c>
      <c r="D8483" s="7">
        <v>41419</v>
      </c>
      <c r="E8483" s="7">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c r="W8483" t="str">
        <f>TEXT(Table_1[[#This Row],[Order Date]],"mmmm")</f>
        <v>May</v>
      </c>
    </row>
    <row r="8484" spans="1:23" ht="14.25" customHeight="1">
      <c r="A8484" s="2">
        <v>8483</v>
      </c>
      <c r="B8484" s="2" t="s">
        <v>10060</v>
      </c>
      <c r="C8484" s="2">
        <f>YEAR(Data!$D8484)</f>
        <v>2014</v>
      </c>
      <c r="D8484" s="7">
        <v>41682</v>
      </c>
      <c r="E8484" s="7">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c r="W8484" t="str">
        <f>TEXT(Table_1[[#This Row],[Order Date]],"mmmm")</f>
        <v>February</v>
      </c>
    </row>
    <row r="8485" spans="1:23" ht="14.25" customHeight="1">
      <c r="A8485" s="2">
        <v>8484</v>
      </c>
      <c r="B8485" s="2" t="s">
        <v>10061</v>
      </c>
      <c r="C8485" s="2">
        <f>YEAR(Data!$D8485)</f>
        <v>2013</v>
      </c>
      <c r="D8485" s="7">
        <v>41538</v>
      </c>
      <c r="E8485" s="7">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c r="W8485" t="str">
        <f>TEXT(Table_1[[#This Row],[Order Date]],"mmmm")</f>
        <v>September</v>
      </c>
    </row>
    <row r="8486" spans="1:23" ht="14.25" customHeight="1">
      <c r="A8486" s="2">
        <v>8485</v>
      </c>
      <c r="B8486" s="2" t="s">
        <v>10062</v>
      </c>
      <c r="C8486" s="2">
        <f>YEAR(Data!$D8486)</f>
        <v>2014</v>
      </c>
      <c r="D8486" s="7">
        <v>41907</v>
      </c>
      <c r="E8486" s="7">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c r="W8486" t="str">
        <f>TEXT(Table_1[[#This Row],[Order Date]],"mmmm")</f>
        <v>September</v>
      </c>
    </row>
    <row r="8487" spans="1:23" ht="14.25" customHeight="1">
      <c r="A8487" s="2">
        <v>8486</v>
      </c>
      <c r="B8487" s="2" t="s">
        <v>10063</v>
      </c>
      <c r="C8487" s="2">
        <f>YEAR(Data!$D8487)</f>
        <v>2014</v>
      </c>
      <c r="D8487" s="7">
        <v>41726</v>
      </c>
      <c r="E8487" s="7">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c r="W8487" t="str">
        <f>TEXT(Table_1[[#This Row],[Order Date]],"mmmm")</f>
        <v>March</v>
      </c>
    </row>
    <row r="8488" spans="1:23" ht="14.25" customHeight="1">
      <c r="A8488" s="2">
        <v>8487</v>
      </c>
      <c r="B8488" s="2" t="s">
        <v>10063</v>
      </c>
      <c r="C8488" s="2">
        <f>YEAR(Data!$D8488)</f>
        <v>2014</v>
      </c>
      <c r="D8488" s="7">
        <v>41726</v>
      </c>
      <c r="E8488" s="7">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c r="W8488" t="str">
        <f>TEXT(Table_1[[#This Row],[Order Date]],"mmmm")</f>
        <v>March</v>
      </c>
    </row>
    <row r="8489" spans="1:23" ht="14.25" customHeight="1">
      <c r="A8489" s="2">
        <v>8488</v>
      </c>
      <c r="B8489" s="2" t="s">
        <v>10063</v>
      </c>
      <c r="C8489" s="2">
        <f>YEAR(Data!$D8489)</f>
        <v>2014</v>
      </c>
      <c r="D8489" s="7">
        <v>41726</v>
      </c>
      <c r="E8489" s="7">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c r="W8489" t="str">
        <f>TEXT(Table_1[[#This Row],[Order Date]],"mmmm")</f>
        <v>March</v>
      </c>
    </row>
    <row r="8490" spans="1:23" ht="14.25" customHeight="1">
      <c r="A8490" s="2">
        <v>8489</v>
      </c>
      <c r="B8490" s="2" t="s">
        <v>10066</v>
      </c>
      <c r="C8490" s="2">
        <f>YEAR(Data!$D8490)</f>
        <v>2013</v>
      </c>
      <c r="D8490" s="7">
        <v>41307</v>
      </c>
      <c r="E8490" s="7">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c r="W8490" t="str">
        <f>TEXT(Table_1[[#This Row],[Order Date]],"mmmm")</f>
        <v>February</v>
      </c>
    </row>
    <row r="8491" spans="1:23" ht="14.25" customHeight="1">
      <c r="A8491" s="2">
        <v>8490</v>
      </c>
      <c r="B8491" s="2" t="s">
        <v>10066</v>
      </c>
      <c r="C8491" s="2">
        <f>YEAR(Data!$D8491)</f>
        <v>2013</v>
      </c>
      <c r="D8491" s="7">
        <v>41307</v>
      </c>
      <c r="E8491" s="7">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c r="W8491" t="str">
        <f>TEXT(Table_1[[#This Row],[Order Date]],"mmmm")</f>
        <v>February</v>
      </c>
    </row>
    <row r="8492" spans="1:23" ht="14.25" customHeight="1">
      <c r="A8492" s="2">
        <v>8491</v>
      </c>
      <c r="B8492" s="2" t="s">
        <v>10066</v>
      </c>
      <c r="C8492" s="2">
        <f>YEAR(Data!$D8492)</f>
        <v>2013</v>
      </c>
      <c r="D8492" s="7">
        <v>41307</v>
      </c>
      <c r="E8492" s="7">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c r="W8492" t="str">
        <f>TEXT(Table_1[[#This Row],[Order Date]],"mmmm")</f>
        <v>February</v>
      </c>
    </row>
    <row r="8493" spans="1:23" ht="14.25" customHeight="1">
      <c r="A8493" s="2">
        <v>8492</v>
      </c>
      <c r="B8493" s="2" t="s">
        <v>10067</v>
      </c>
      <c r="C8493" s="2">
        <f>YEAR(Data!$D8493)</f>
        <v>2014</v>
      </c>
      <c r="D8493" s="7">
        <v>41828</v>
      </c>
      <c r="E8493" s="7">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c r="W8493" t="str">
        <f>TEXT(Table_1[[#This Row],[Order Date]],"mmmm")</f>
        <v>July</v>
      </c>
    </row>
    <row r="8494" spans="1:23" ht="14.25" customHeight="1">
      <c r="A8494" s="2">
        <v>8493</v>
      </c>
      <c r="B8494" s="2" t="s">
        <v>10068</v>
      </c>
      <c r="C8494" s="2">
        <f>YEAR(Data!$D8494)</f>
        <v>2012</v>
      </c>
      <c r="D8494" s="7">
        <v>41205</v>
      </c>
      <c r="E8494" s="7">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c r="W8494" t="str">
        <f>TEXT(Table_1[[#This Row],[Order Date]],"mmmm")</f>
        <v>October</v>
      </c>
    </row>
    <row r="8495" spans="1:23" ht="14.25" customHeight="1">
      <c r="A8495" s="2">
        <v>8494</v>
      </c>
      <c r="B8495" s="2" t="s">
        <v>10068</v>
      </c>
      <c r="C8495" s="2">
        <f>YEAR(Data!$D8495)</f>
        <v>2012</v>
      </c>
      <c r="D8495" s="7">
        <v>41205</v>
      </c>
      <c r="E8495" s="7">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c r="W8495" t="str">
        <f>TEXT(Table_1[[#This Row],[Order Date]],"mmmm")</f>
        <v>October</v>
      </c>
    </row>
    <row r="8496" spans="1:23" ht="14.25" customHeight="1">
      <c r="A8496" s="2">
        <v>8495</v>
      </c>
      <c r="B8496" s="2" t="s">
        <v>10068</v>
      </c>
      <c r="C8496" s="2">
        <f>YEAR(Data!$D8496)</f>
        <v>2012</v>
      </c>
      <c r="D8496" s="7">
        <v>41205</v>
      </c>
      <c r="E8496" s="7">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c r="W8496" t="str">
        <f>TEXT(Table_1[[#This Row],[Order Date]],"mmmm")</f>
        <v>October</v>
      </c>
    </row>
    <row r="8497" spans="1:23" ht="14.25" customHeight="1">
      <c r="A8497" s="2">
        <v>8496</v>
      </c>
      <c r="B8497" s="2" t="s">
        <v>10069</v>
      </c>
      <c r="C8497" s="2">
        <f>YEAR(Data!$D8497)</f>
        <v>2013</v>
      </c>
      <c r="D8497" s="7">
        <v>41611</v>
      </c>
      <c r="E8497" s="7">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c r="W8497" t="str">
        <f>TEXT(Table_1[[#This Row],[Order Date]],"mmmm")</f>
        <v>December</v>
      </c>
    </row>
    <row r="8498" spans="1:23" ht="14.25" customHeight="1">
      <c r="A8498" s="2">
        <v>8497</v>
      </c>
      <c r="B8498" s="2" t="s">
        <v>10070</v>
      </c>
      <c r="C8498" s="2">
        <f>YEAR(Data!$D8498)</f>
        <v>2011</v>
      </c>
      <c r="D8498" s="7">
        <v>40607</v>
      </c>
      <c r="E8498" s="7">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c r="W8498" t="str">
        <f>TEXT(Table_1[[#This Row],[Order Date]],"mmmm")</f>
        <v>March</v>
      </c>
    </row>
    <row r="8499" spans="1:23" ht="14.25" customHeight="1">
      <c r="A8499" s="2">
        <v>8498</v>
      </c>
      <c r="B8499" s="2" t="s">
        <v>10070</v>
      </c>
      <c r="C8499" s="2">
        <f>YEAR(Data!$D8499)</f>
        <v>2011</v>
      </c>
      <c r="D8499" s="7">
        <v>40607</v>
      </c>
      <c r="E8499" s="7">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c r="W8499" t="str">
        <f>TEXT(Table_1[[#This Row],[Order Date]],"mmmm")</f>
        <v>March</v>
      </c>
    </row>
    <row r="8500" spans="1:23" ht="14.25" customHeight="1">
      <c r="A8500" s="2">
        <v>8499</v>
      </c>
      <c r="B8500" s="2" t="s">
        <v>10070</v>
      </c>
      <c r="C8500" s="2">
        <f>YEAR(Data!$D8500)</f>
        <v>2011</v>
      </c>
      <c r="D8500" s="7">
        <v>40607</v>
      </c>
      <c r="E8500" s="7">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c r="W8500" t="str">
        <f>TEXT(Table_1[[#This Row],[Order Date]],"mmmm")</f>
        <v>March</v>
      </c>
    </row>
    <row r="8501" spans="1:23" ht="14.25" customHeight="1">
      <c r="A8501" s="2">
        <v>8500</v>
      </c>
      <c r="B8501" s="2" t="s">
        <v>10070</v>
      </c>
      <c r="C8501" s="2">
        <f>YEAR(Data!$D8501)</f>
        <v>2011</v>
      </c>
      <c r="D8501" s="7">
        <v>40607</v>
      </c>
      <c r="E8501" s="7">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c r="W8501" t="str">
        <f>TEXT(Table_1[[#This Row],[Order Date]],"mmmm")</f>
        <v>March</v>
      </c>
    </row>
    <row r="8502" spans="1:23" ht="14.25" customHeight="1">
      <c r="A8502" s="2">
        <v>8501</v>
      </c>
      <c r="B8502" s="2" t="s">
        <v>10070</v>
      </c>
      <c r="C8502" s="2">
        <f>YEAR(Data!$D8502)</f>
        <v>2011</v>
      </c>
      <c r="D8502" s="7">
        <v>40607</v>
      </c>
      <c r="E8502" s="7">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c r="W8502" t="str">
        <f>TEXT(Table_1[[#This Row],[Order Date]],"mmmm")</f>
        <v>March</v>
      </c>
    </row>
    <row r="8503" spans="1:23" ht="14.25" customHeight="1">
      <c r="A8503" s="2">
        <v>8502</v>
      </c>
      <c r="B8503" s="2" t="s">
        <v>10071</v>
      </c>
      <c r="C8503" s="2">
        <f>YEAR(Data!$D8503)</f>
        <v>2012</v>
      </c>
      <c r="D8503" s="7">
        <v>40968</v>
      </c>
      <c r="E8503" s="7">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c r="W8503" t="str">
        <f>TEXT(Table_1[[#This Row],[Order Date]],"mmmm")</f>
        <v>February</v>
      </c>
    </row>
    <row r="8504" spans="1:23" ht="14.25" customHeight="1">
      <c r="A8504" s="2">
        <v>8503</v>
      </c>
      <c r="B8504" s="2" t="s">
        <v>10071</v>
      </c>
      <c r="C8504" s="2">
        <f>YEAR(Data!$D8504)</f>
        <v>2012</v>
      </c>
      <c r="D8504" s="7">
        <v>40968</v>
      </c>
      <c r="E8504" s="7">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c r="W8504" t="str">
        <f>TEXT(Table_1[[#This Row],[Order Date]],"mmmm")</f>
        <v>February</v>
      </c>
    </row>
    <row r="8505" spans="1:23" ht="14.25" customHeight="1">
      <c r="A8505" s="2">
        <v>8504</v>
      </c>
      <c r="B8505" s="2" t="s">
        <v>10072</v>
      </c>
      <c r="C8505" s="2">
        <f>YEAR(Data!$D8505)</f>
        <v>2011</v>
      </c>
      <c r="D8505" s="7">
        <v>40595</v>
      </c>
      <c r="E8505" s="7">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c r="W8505" t="str">
        <f>TEXT(Table_1[[#This Row],[Order Date]],"mmmm")</f>
        <v>February</v>
      </c>
    </row>
    <row r="8506" spans="1:23" ht="14.25" customHeight="1">
      <c r="A8506" s="2">
        <v>8505</v>
      </c>
      <c r="B8506" s="2" t="s">
        <v>10073</v>
      </c>
      <c r="C8506" s="2">
        <f>YEAR(Data!$D8506)</f>
        <v>2013</v>
      </c>
      <c r="D8506" s="7">
        <v>41397</v>
      </c>
      <c r="E8506" s="7">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c r="W8506" t="str">
        <f>TEXT(Table_1[[#This Row],[Order Date]],"mmmm")</f>
        <v>May</v>
      </c>
    </row>
    <row r="8507" spans="1:23" ht="14.25" customHeight="1">
      <c r="A8507" s="2">
        <v>8506</v>
      </c>
      <c r="B8507" s="2" t="s">
        <v>10074</v>
      </c>
      <c r="C8507" s="2">
        <f>YEAR(Data!$D8507)</f>
        <v>2013</v>
      </c>
      <c r="D8507" s="7">
        <v>41342</v>
      </c>
      <c r="E8507" s="7">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c r="W8507" t="str">
        <f>TEXT(Table_1[[#This Row],[Order Date]],"mmmm")</f>
        <v>March</v>
      </c>
    </row>
    <row r="8508" spans="1:23" ht="14.25" customHeight="1">
      <c r="A8508" s="2">
        <v>8507</v>
      </c>
      <c r="B8508" s="2" t="s">
        <v>10074</v>
      </c>
      <c r="C8508" s="2">
        <f>YEAR(Data!$D8508)</f>
        <v>2013</v>
      </c>
      <c r="D8508" s="7">
        <v>41342</v>
      </c>
      <c r="E8508" s="7">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c r="W8508" t="str">
        <f>TEXT(Table_1[[#This Row],[Order Date]],"mmmm")</f>
        <v>March</v>
      </c>
    </row>
    <row r="8509" spans="1:23" ht="14.25" customHeight="1">
      <c r="A8509" s="2">
        <v>8508</v>
      </c>
      <c r="B8509" s="2" t="s">
        <v>10074</v>
      </c>
      <c r="C8509" s="2">
        <f>YEAR(Data!$D8509)</f>
        <v>2013</v>
      </c>
      <c r="D8509" s="7">
        <v>41342</v>
      </c>
      <c r="E8509" s="7">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c r="W8509" t="str">
        <f>TEXT(Table_1[[#This Row],[Order Date]],"mmmm")</f>
        <v>March</v>
      </c>
    </row>
    <row r="8510" spans="1:23" ht="14.25" customHeight="1">
      <c r="A8510" s="2">
        <v>8509</v>
      </c>
      <c r="B8510" s="2" t="s">
        <v>10075</v>
      </c>
      <c r="C8510" s="2">
        <f>YEAR(Data!$D8510)</f>
        <v>2012</v>
      </c>
      <c r="D8510" s="7">
        <v>41254</v>
      </c>
      <c r="E8510" s="7">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c r="W8510" t="str">
        <f>TEXT(Table_1[[#This Row],[Order Date]],"mmmm")</f>
        <v>December</v>
      </c>
    </row>
    <row r="8511" spans="1:23" ht="14.25" customHeight="1">
      <c r="A8511" s="2">
        <v>8510</v>
      </c>
      <c r="B8511" s="2" t="s">
        <v>10075</v>
      </c>
      <c r="C8511" s="2">
        <f>YEAR(Data!$D8511)</f>
        <v>2012</v>
      </c>
      <c r="D8511" s="7">
        <v>41254</v>
      </c>
      <c r="E8511" s="7">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c r="W8511" t="str">
        <f>TEXT(Table_1[[#This Row],[Order Date]],"mmmm")</f>
        <v>December</v>
      </c>
    </row>
    <row r="8512" spans="1:23" ht="14.25" customHeight="1">
      <c r="A8512" s="2">
        <v>8511</v>
      </c>
      <c r="B8512" s="2" t="s">
        <v>10075</v>
      </c>
      <c r="C8512" s="2">
        <f>YEAR(Data!$D8512)</f>
        <v>2012</v>
      </c>
      <c r="D8512" s="7">
        <v>41254</v>
      </c>
      <c r="E8512" s="7">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c r="W8512" t="str">
        <f>TEXT(Table_1[[#This Row],[Order Date]],"mmmm")</f>
        <v>December</v>
      </c>
    </row>
    <row r="8513" spans="1:23" ht="14.25" customHeight="1">
      <c r="A8513" s="2">
        <v>8512</v>
      </c>
      <c r="B8513" s="2" t="s">
        <v>10076</v>
      </c>
      <c r="C8513" s="2">
        <f>YEAR(Data!$D8513)</f>
        <v>2013</v>
      </c>
      <c r="D8513" s="7">
        <v>41631</v>
      </c>
      <c r="E8513" s="7">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c r="W8513" t="str">
        <f>TEXT(Table_1[[#This Row],[Order Date]],"mmmm")</f>
        <v>December</v>
      </c>
    </row>
    <row r="8514" spans="1:23" ht="14.25" customHeight="1">
      <c r="A8514" s="2">
        <v>8513</v>
      </c>
      <c r="B8514" s="2" t="s">
        <v>10077</v>
      </c>
      <c r="C8514" s="2">
        <f>YEAR(Data!$D8514)</f>
        <v>2013</v>
      </c>
      <c r="D8514" s="7">
        <v>41307</v>
      </c>
      <c r="E8514" s="7">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c r="W8514" t="str">
        <f>TEXT(Table_1[[#This Row],[Order Date]],"mmmm")</f>
        <v>February</v>
      </c>
    </row>
    <row r="8515" spans="1:23" ht="14.25" customHeight="1">
      <c r="A8515" s="2">
        <v>8514</v>
      </c>
      <c r="B8515" s="2" t="s">
        <v>10078</v>
      </c>
      <c r="C8515" s="2">
        <f>YEAR(Data!$D8515)</f>
        <v>2014</v>
      </c>
      <c r="D8515" s="7">
        <v>41796</v>
      </c>
      <c r="E8515" s="7">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c r="W8515" t="str">
        <f>TEXT(Table_1[[#This Row],[Order Date]],"mmmm")</f>
        <v>June</v>
      </c>
    </row>
    <row r="8516" spans="1:23" ht="14.25" customHeight="1">
      <c r="A8516" s="2">
        <v>8515</v>
      </c>
      <c r="B8516" s="2" t="s">
        <v>10079</v>
      </c>
      <c r="C8516" s="2">
        <f>YEAR(Data!$D8516)</f>
        <v>2012</v>
      </c>
      <c r="D8516" s="7">
        <v>41142</v>
      </c>
      <c r="E8516" s="7">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c r="W8516" t="str">
        <f>TEXT(Table_1[[#This Row],[Order Date]],"mmmm")</f>
        <v>August</v>
      </c>
    </row>
    <row r="8517" spans="1:23" ht="14.25" customHeight="1">
      <c r="A8517" s="2">
        <v>8516</v>
      </c>
      <c r="B8517" s="2" t="s">
        <v>10079</v>
      </c>
      <c r="C8517" s="2">
        <f>YEAR(Data!$D8517)</f>
        <v>2012</v>
      </c>
      <c r="D8517" s="7">
        <v>41142</v>
      </c>
      <c r="E8517" s="7">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c r="W8517" t="str">
        <f>TEXT(Table_1[[#This Row],[Order Date]],"mmmm")</f>
        <v>August</v>
      </c>
    </row>
    <row r="8518" spans="1:23" ht="14.25" customHeight="1">
      <c r="A8518" s="2">
        <v>8517</v>
      </c>
      <c r="B8518" s="2" t="s">
        <v>10080</v>
      </c>
      <c r="C8518" s="2">
        <f>YEAR(Data!$D8518)</f>
        <v>2013</v>
      </c>
      <c r="D8518" s="7">
        <v>41372</v>
      </c>
      <c r="E8518" s="7">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c r="W8518" t="str">
        <f>TEXT(Table_1[[#This Row],[Order Date]],"mmmm")</f>
        <v>April</v>
      </c>
    </row>
    <row r="8519" spans="1:23" ht="14.25" customHeight="1">
      <c r="A8519" s="2">
        <v>8518</v>
      </c>
      <c r="B8519" s="2" t="s">
        <v>10081</v>
      </c>
      <c r="C8519" s="2">
        <f>YEAR(Data!$D8519)</f>
        <v>2014</v>
      </c>
      <c r="D8519" s="7">
        <v>41795</v>
      </c>
      <c r="E8519" s="7">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c r="W8519" t="str">
        <f>TEXT(Table_1[[#This Row],[Order Date]],"mmmm")</f>
        <v>June</v>
      </c>
    </row>
    <row r="8520" spans="1:23" ht="14.25" customHeight="1">
      <c r="A8520" s="2">
        <v>8519</v>
      </c>
      <c r="B8520" s="2" t="s">
        <v>10082</v>
      </c>
      <c r="C8520" s="2">
        <f>YEAR(Data!$D8520)</f>
        <v>2014</v>
      </c>
      <c r="D8520" s="7">
        <v>41978</v>
      </c>
      <c r="E8520" s="7">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c r="W8520" t="str">
        <f>TEXT(Table_1[[#This Row],[Order Date]],"mmmm")</f>
        <v>December</v>
      </c>
    </row>
    <row r="8521" spans="1:23" ht="14.25" customHeight="1">
      <c r="A8521" s="2">
        <v>8520</v>
      </c>
      <c r="B8521" s="2" t="s">
        <v>10082</v>
      </c>
      <c r="C8521" s="2">
        <f>YEAR(Data!$D8521)</f>
        <v>2014</v>
      </c>
      <c r="D8521" s="7">
        <v>41978</v>
      </c>
      <c r="E8521" s="7">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c r="W8521" t="str">
        <f>TEXT(Table_1[[#This Row],[Order Date]],"mmmm")</f>
        <v>December</v>
      </c>
    </row>
    <row r="8522" spans="1:23" ht="14.25" customHeight="1">
      <c r="A8522" s="2">
        <v>8521</v>
      </c>
      <c r="B8522" s="2" t="s">
        <v>10082</v>
      </c>
      <c r="C8522" s="2">
        <f>YEAR(Data!$D8522)</f>
        <v>2014</v>
      </c>
      <c r="D8522" s="7">
        <v>41978</v>
      </c>
      <c r="E8522" s="7">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c r="W8522" t="str">
        <f>TEXT(Table_1[[#This Row],[Order Date]],"mmmm")</f>
        <v>December</v>
      </c>
    </row>
    <row r="8523" spans="1:23" ht="14.25" customHeight="1">
      <c r="A8523" s="2">
        <v>8522</v>
      </c>
      <c r="B8523" s="2" t="s">
        <v>10083</v>
      </c>
      <c r="C8523" s="2">
        <f>YEAR(Data!$D8523)</f>
        <v>2013</v>
      </c>
      <c r="D8523" s="7">
        <v>41285</v>
      </c>
      <c r="E8523" s="7">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c r="W8523" t="str">
        <f>TEXT(Table_1[[#This Row],[Order Date]],"mmmm")</f>
        <v>January</v>
      </c>
    </row>
    <row r="8524" spans="1:23" ht="14.25" customHeight="1">
      <c r="A8524" s="2">
        <v>8523</v>
      </c>
      <c r="B8524" s="2" t="s">
        <v>10084</v>
      </c>
      <c r="C8524" s="2">
        <f>YEAR(Data!$D8524)</f>
        <v>2013</v>
      </c>
      <c r="D8524" s="7">
        <v>41366</v>
      </c>
      <c r="E8524" s="7">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c r="W8524" t="str">
        <f>TEXT(Table_1[[#This Row],[Order Date]],"mmmm")</f>
        <v>April</v>
      </c>
    </row>
    <row r="8525" spans="1:23" ht="14.25" customHeight="1">
      <c r="A8525" s="2">
        <v>8524</v>
      </c>
      <c r="B8525" s="2" t="s">
        <v>10085</v>
      </c>
      <c r="C8525" s="2">
        <f>YEAR(Data!$D8525)</f>
        <v>2014</v>
      </c>
      <c r="D8525" s="7">
        <v>41904</v>
      </c>
      <c r="E8525" s="7">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c r="W8525" t="str">
        <f>TEXT(Table_1[[#This Row],[Order Date]],"mmmm")</f>
        <v>September</v>
      </c>
    </row>
    <row r="8526" spans="1:23" ht="14.25" customHeight="1">
      <c r="A8526" s="2">
        <v>8525</v>
      </c>
      <c r="B8526" s="2" t="s">
        <v>10086</v>
      </c>
      <c r="C8526" s="2">
        <f>YEAR(Data!$D8526)</f>
        <v>2014</v>
      </c>
      <c r="D8526" s="7">
        <v>41715</v>
      </c>
      <c r="E8526" s="7">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c r="W8526" t="str">
        <f>TEXT(Table_1[[#This Row],[Order Date]],"mmmm")</f>
        <v>March</v>
      </c>
    </row>
    <row r="8527" spans="1:23" ht="14.25" customHeight="1">
      <c r="A8527" s="2">
        <v>8526</v>
      </c>
      <c r="B8527" s="2" t="s">
        <v>10086</v>
      </c>
      <c r="C8527" s="2">
        <f>YEAR(Data!$D8527)</f>
        <v>2014</v>
      </c>
      <c r="D8527" s="7">
        <v>41715</v>
      </c>
      <c r="E8527" s="7">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c r="W8527" t="str">
        <f>TEXT(Table_1[[#This Row],[Order Date]],"mmmm")</f>
        <v>March</v>
      </c>
    </row>
    <row r="8528" spans="1:23" ht="14.25" customHeight="1">
      <c r="A8528" s="2">
        <v>8527</v>
      </c>
      <c r="B8528" s="2" t="s">
        <v>10086</v>
      </c>
      <c r="C8528" s="2">
        <f>YEAR(Data!$D8528)</f>
        <v>2014</v>
      </c>
      <c r="D8528" s="7">
        <v>41715</v>
      </c>
      <c r="E8528" s="7">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c r="W8528" t="str">
        <f>TEXT(Table_1[[#This Row],[Order Date]],"mmmm")</f>
        <v>March</v>
      </c>
    </row>
    <row r="8529" spans="1:23" ht="14.25" customHeight="1">
      <c r="A8529" s="2">
        <v>8528</v>
      </c>
      <c r="B8529" s="2" t="s">
        <v>10086</v>
      </c>
      <c r="C8529" s="2">
        <f>YEAR(Data!$D8529)</f>
        <v>2014</v>
      </c>
      <c r="D8529" s="7">
        <v>41715</v>
      </c>
      <c r="E8529" s="7">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c r="W8529" t="str">
        <f>TEXT(Table_1[[#This Row],[Order Date]],"mmmm")</f>
        <v>March</v>
      </c>
    </row>
    <row r="8530" spans="1:23" ht="14.25" customHeight="1">
      <c r="A8530" s="2">
        <v>8529</v>
      </c>
      <c r="B8530" s="2" t="s">
        <v>10086</v>
      </c>
      <c r="C8530" s="2">
        <f>YEAR(Data!$D8530)</f>
        <v>2014</v>
      </c>
      <c r="D8530" s="7">
        <v>41715</v>
      </c>
      <c r="E8530" s="7">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c r="W8530" t="str">
        <f>TEXT(Table_1[[#This Row],[Order Date]],"mmmm")</f>
        <v>March</v>
      </c>
    </row>
    <row r="8531" spans="1:23" ht="14.25" customHeight="1">
      <c r="A8531" s="2">
        <v>8530</v>
      </c>
      <c r="B8531" s="2" t="s">
        <v>10087</v>
      </c>
      <c r="C8531" s="2">
        <f>YEAR(Data!$D8531)</f>
        <v>2014</v>
      </c>
      <c r="D8531" s="7">
        <v>41954</v>
      </c>
      <c r="E8531" s="7">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c r="W8531" t="str">
        <f>TEXT(Table_1[[#This Row],[Order Date]],"mmmm")</f>
        <v>November</v>
      </c>
    </row>
    <row r="8532" spans="1:23" ht="14.25" customHeight="1">
      <c r="A8532" s="2">
        <v>8531</v>
      </c>
      <c r="B8532" s="2" t="s">
        <v>10088</v>
      </c>
      <c r="C8532" s="2">
        <f>YEAR(Data!$D8532)</f>
        <v>2013</v>
      </c>
      <c r="D8532" s="7">
        <v>41609</v>
      </c>
      <c r="E8532" s="7">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c r="W8532" t="str">
        <f>TEXT(Table_1[[#This Row],[Order Date]],"mmmm")</f>
        <v>December</v>
      </c>
    </row>
    <row r="8533" spans="1:23" ht="14.25" customHeight="1">
      <c r="A8533" s="2">
        <v>8532</v>
      </c>
      <c r="B8533" s="2" t="s">
        <v>10088</v>
      </c>
      <c r="C8533" s="2">
        <f>YEAR(Data!$D8533)</f>
        <v>2013</v>
      </c>
      <c r="D8533" s="7">
        <v>41609</v>
      </c>
      <c r="E8533" s="7">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c r="W8533" t="str">
        <f>TEXT(Table_1[[#This Row],[Order Date]],"mmmm")</f>
        <v>December</v>
      </c>
    </row>
    <row r="8534" spans="1:23" ht="14.25" customHeight="1">
      <c r="A8534" s="2">
        <v>8533</v>
      </c>
      <c r="B8534" s="2" t="s">
        <v>10088</v>
      </c>
      <c r="C8534" s="2">
        <f>YEAR(Data!$D8534)</f>
        <v>2013</v>
      </c>
      <c r="D8534" s="7">
        <v>41609</v>
      </c>
      <c r="E8534" s="7">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c r="W8534" t="str">
        <f>TEXT(Table_1[[#This Row],[Order Date]],"mmmm")</f>
        <v>December</v>
      </c>
    </row>
    <row r="8535" spans="1:23" ht="14.25" customHeight="1">
      <c r="A8535" s="2">
        <v>8534</v>
      </c>
      <c r="B8535" s="2" t="s">
        <v>10088</v>
      </c>
      <c r="C8535" s="2">
        <f>YEAR(Data!$D8535)</f>
        <v>2013</v>
      </c>
      <c r="D8535" s="7">
        <v>41609</v>
      </c>
      <c r="E8535" s="7">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c r="W8535" t="str">
        <f>TEXT(Table_1[[#This Row],[Order Date]],"mmmm")</f>
        <v>December</v>
      </c>
    </row>
    <row r="8536" spans="1:23" ht="14.25" customHeight="1">
      <c r="A8536" s="2">
        <v>8535</v>
      </c>
      <c r="B8536" s="2" t="s">
        <v>10089</v>
      </c>
      <c r="C8536" s="2">
        <f>YEAR(Data!$D8536)</f>
        <v>2012</v>
      </c>
      <c r="D8536" s="7">
        <v>40921</v>
      </c>
      <c r="E8536" s="7">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c r="W8536" t="str">
        <f>TEXT(Table_1[[#This Row],[Order Date]],"mmmm")</f>
        <v>January</v>
      </c>
    </row>
    <row r="8537" spans="1:23" ht="14.25" customHeight="1">
      <c r="A8537" s="2">
        <v>8536</v>
      </c>
      <c r="B8537" s="2" t="s">
        <v>10090</v>
      </c>
      <c r="C8537" s="2">
        <f>YEAR(Data!$D8537)</f>
        <v>2011</v>
      </c>
      <c r="D8537" s="7">
        <v>40679</v>
      </c>
      <c r="E8537" s="7">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c r="W8537" t="str">
        <f>TEXT(Table_1[[#This Row],[Order Date]],"mmmm")</f>
        <v>May</v>
      </c>
    </row>
    <row r="8538" spans="1:23" ht="14.25" customHeight="1">
      <c r="A8538" s="2">
        <v>8537</v>
      </c>
      <c r="B8538" s="2" t="s">
        <v>10091</v>
      </c>
      <c r="C8538" s="2">
        <f>YEAR(Data!$D8538)</f>
        <v>2012</v>
      </c>
      <c r="D8538" s="7">
        <v>41067</v>
      </c>
      <c r="E8538" s="7">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c r="W8538" t="str">
        <f>TEXT(Table_1[[#This Row],[Order Date]],"mmmm")</f>
        <v>June</v>
      </c>
    </row>
    <row r="8539" spans="1:23" ht="14.25" customHeight="1">
      <c r="A8539" s="2">
        <v>8538</v>
      </c>
      <c r="B8539" s="2" t="s">
        <v>10091</v>
      </c>
      <c r="C8539" s="2">
        <f>YEAR(Data!$D8539)</f>
        <v>2012</v>
      </c>
      <c r="D8539" s="7">
        <v>41067</v>
      </c>
      <c r="E8539" s="7">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c r="W8539" t="str">
        <f>TEXT(Table_1[[#This Row],[Order Date]],"mmmm")</f>
        <v>June</v>
      </c>
    </row>
    <row r="8540" spans="1:23" ht="14.25" customHeight="1">
      <c r="A8540" s="2">
        <v>8539</v>
      </c>
      <c r="B8540" s="2" t="s">
        <v>10091</v>
      </c>
      <c r="C8540" s="2">
        <f>YEAR(Data!$D8540)</f>
        <v>2012</v>
      </c>
      <c r="D8540" s="7">
        <v>41067</v>
      </c>
      <c r="E8540" s="7">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c r="W8540" t="str">
        <f>TEXT(Table_1[[#This Row],[Order Date]],"mmmm")</f>
        <v>June</v>
      </c>
    </row>
    <row r="8541" spans="1:23" ht="14.25" customHeight="1">
      <c r="A8541" s="2">
        <v>8540</v>
      </c>
      <c r="B8541" s="2" t="s">
        <v>10094</v>
      </c>
      <c r="C8541" s="2">
        <f>YEAR(Data!$D8541)</f>
        <v>2014</v>
      </c>
      <c r="D8541" s="7">
        <v>41708</v>
      </c>
      <c r="E8541" s="7">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c r="W8541" t="str">
        <f>TEXT(Table_1[[#This Row],[Order Date]],"mmmm")</f>
        <v>March</v>
      </c>
    </row>
    <row r="8542" spans="1:23" ht="14.25" customHeight="1">
      <c r="A8542" s="2">
        <v>8541</v>
      </c>
      <c r="B8542" s="2" t="s">
        <v>10094</v>
      </c>
      <c r="C8542" s="2">
        <f>YEAR(Data!$D8542)</f>
        <v>2014</v>
      </c>
      <c r="D8542" s="7">
        <v>41708</v>
      </c>
      <c r="E8542" s="7">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c r="W8542" t="str">
        <f>TEXT(Table_1[[#This Row],[Order Date]],"mmmm")</f>
        <v>March</v>
      </c>
    </row>
    <row r="8543" spans="1:23" ht="14.25" customHeight="1">
      <c r="A8543" s="2">
        <v>8542</v>
      </c>
      <c r="B8543" s="2" t="s">
        <v>10095</v>
      </c>
      <c r="C8543" s="2">
        <f>YEAR(Data!$D8543)</f>
        <v>2012</v>
      </c>
      <c r="D8543" s="7">
        <v>41265</v>
      </c>
      <c r="E8543" s="7">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c r="W8543" t="str">
        <f>TEXT(Table_1[[#This Row],[Order Date]],"mmmm")</f>
        <v>December</v>
      </c>
    </row>
    <row r="8544" spans="1:23" ht="14.25" customHeight="1">
      <c r="A8544" s="2">
        <v>8543</v>
      </c>
      <c r="B8544" s="2" t="s">
        <v>10095</v>
      </c>
      <c r="C8544" s="2">
        <f>YEAR(Data!$D8544)</f>
        <v>2012</v>
      </c>
      <c r="D8544" s="7">
        <v>41265</v>
      </c>
      <c r="E8544" s="7">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c r="W8544" t="str">
        <f>TEXT(Table_1[[#This Row],[Order Date]],"mmmm")</f>
        <v>December</v>
      </c>
    </row>
    <row r="8545" spans="1:23" ht="14.25" customHeight="1">
      <c r="A8545" s="2">
        <v>8544</v>
      </c>
      <c r="B8545" s="2" t="s">
        <v>10096</v>
      </c>
      <c r="C8545" s="2">
        <f>YEAR(Data!$D8545)</f>
        <v>2011</v>
      </c>
      <c r="D8545" s="7">
        <v>40761</v>
      </c>
      <c r="E8545" s="7">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c r="W8545" t="str">
        <f>TEXT(Table_1[[#This Row],[Order Date]],"mmmm")</f>
        <v>August</v>
      </c>
    </row>
    <row r="8546" spans="1:23" ht="14.25" customHeight="1">
      <c r="A8546" s="2">
        <v>8545</v>
      </c>
      <c r="B8546" s="2" t="s">
        <v>10097</v>
      </c>
      <c r="C8546" s="2">
        <f>YEAR(Data!$D8546)</f>
        <v>2013</v>
      </c>
      <c r="D8546" s="7">
        <v>41361</v>
      </c>
      <c r="E8546" s="7">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c r="W8546" t="str">
        <f>TEXT(Table_1[[#This Row],[Order Date]],"mmmm")</f>
        <v>March</v>
      </c>
    </row>
    <row r="8547" spans="1:23" ht="14.25" customHeight="1">
      <c r="A8547" s="2">
        <v>8546</v>
      </c>
      <c r="B8547" s="2" t="s">
        <v>10097</v>
      </c>
      <c r="C8547" s="2">
        <f>YEAR(Data!$D8547)</f>
        <v>2013</v>
      </c>
      <c r="D8547" s="7">
        <v>41361</v>
      </c>
      <c r="E8547" s="7">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c r="W8547" t="str">
        <f>TEXT(Table_1[[#This Row],[Order Date]],"mmmm")</f>
        <v>March</v>
      </c>
    </row>
    <row r="8548" spans="1:23" ht="14.25" customHeight="1">
      <c r="A8548" s="2">
        <v>8547</v>
      </c>
      <c r="B8548" s="2" t="s">
        <v>10097</v>
      </c>
      <c r="C8548" s="2">
        <f>YEAR(Data!$D8548)</f>
        <v>2013</v>
      </c>
      <c r="D8548" s="7">
        <v>41361</v>
      </c>
      <c r="E8548" s="7">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c r="W8548" t="str">
        <f>TEXT(Table_1[[#This Row],[Order Date]],"mmmm")</f>
        <v>March</v>
      </c>
    </row>
    <row r="8549" spans="1:23" ht="14.25" customHeight="1">
      <c r="A8549" s="2">
        <v>8548</v>
      </c>
      <c r="B8549" s="2" t="s">
        <v>10098</v>
      </c>
      <c r="C8549" s="2">
        <f>YEAR(Data!$D8549)</f>
        <v>2012</v>
      </c>
      <c r="D8549" s="7">
        <v>41248</v>
      </c>
      <c r="E8549" s="7">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c r="W8549" t="str">
        <f>TEXT(Table_1[[#This Row],[Order Date]],"mmmm")</f>
        <v>December</v>
      </c>
    </row>
    <row r="8550" spans="1:23" ht="14.25" customHeight="1">
      <c r="A8550" s="2">
        <v>8549</v>
      </c>
      <c r="B8550" s="2" t="s">
        <v>10098</v>
      </c>
      <c r="C8550" s="2">
        <f>YEAR(Data!$D8550)</f>
        <v>2012</v>
      </c>
      <c r="D8550" s="7">
        <v>41248</v>
      </c>
      <c r="E8550" s="7">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c r="W8550" t="str">
        <f>TEXT(Table_1[[#This Row],[Order Date]],"mmmm")</f>
        <v>December</v>
      </c>
    </row>
    <row r="8551" spans="1:23" ht="14.25" customHeight="1">
      <c r="A8551" s="2">
        <v>8550</v>
      </c>
      <c r="B8551" s="2" t="s">
        <v>10099</v>
      </c>
      <c r="C8551" s="2">
        <f>YEAR(Data!$D8551)</f>
        <v>2012</v>
      </c>
      <c r="D8551" s="7">
        <v>41163</v>
      </c>
      <c r="E8551" s="7">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c r="W8551" t="str">
        <f>TEXT(Table_1[[#This Row],[Order Date]],"mmmm")</f>
        <v>September</v>
      </c>
    </row>
    <row r="8552" spans="1:23" ht="14.25" customHeight="1">
      <c r="A8552" s="2">
        <v>8551</v>
      </c>
      <c r="B8552" s="2" t="s">
        <v>10100</v>
      </c>
      <c r="C8552" s="2">
        <f>YEAR(Data!$D8552)</f>
        <v>2012</v>
      </c>
      <c r="D8552" s="7">
        <v>41107</v>
      </c>
      <c r="E8552" s="7">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c r="W8552" t="str">
        <f>TEXT(Table_1[[#This Row],[Order Date]],"mmmm")</f>
        <v>July</v>
      </c>
    </row>
    <row r="8553" spans="1:23" ht="14.25" customHeight="1">
      <c r="A8553" s="2">
        <v>8552</v>
      </c>
      <c r="B8553" s="2" t="s">
        <v>10100</v>
      </c>
      <c r="C8553" s="2">
        <f>YEAR(Data!$D8553)</f>
        <v>2012</v>
      </c>
      <c r="D8553" s="7">
        <v>41107</v>
      </c>
      <c r="E8553" s="7">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c r="W8553" t="str">
        <f>TEXT(Table_1[[#This Row],[Order Date]],"mmmm")</f>
        <v>July</v>
      </c>
    </row>
    <row r="8554" spans="1:23" ht="14.25" customHeight="1">
      <c r="A8554" s="2">
        <v>8553</v>
      </c>
      <c r="B8554" s="2" t="s">
        <v>10101</v>
      </c>
      <c r="C8554" s="2">
        <f>YEAR(Data!$D8554)</f>
        <v>2011</v>
      </c>
      <c r="D8554" s="7">
        <v>40693</v>
      </c>
      <c r="E8554" s="7">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c r="W8554" t="str">
        <f>TEXT(Table_1[[#This Row],[Order Date]],"mmmm")</f>
        <v>May</v>
      </c>
    </row>
    <row r="8555" spans="1:23" ht="14.25" customHeight="1">
      <c r="A8555" s="2">
        <v>8554</v>
      </c>
      <c r="B8555" s="2" t="s">
        <v>10102</v>
      </c>
      <c r="C8555" s="2">
        <f>YEAR(Data!$D8555)</f>
        <v>2014</v>
      </c>
      <c r="D8555" s="7">
        <v>41957</v>
      </c>
      <c r="E8555" s="7">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c r="W8555" t="str">
        <f>TEXT(Table_1[[#This Row],[Order Date]],"mmmm")</f>
        <v>November</v>
      </c>
    </row>
    <row r="8556" spans="1:23" ht="14.25" customHeight="1">
      <c r="A8556" s="2">
        <v>8555</v>
      </c>
      <c r="B8556" s="2" t="s">
        <v>10103</v>
      </c>
      <c r="C8556" s="2">
        <f>YEAR(Data!$D8556)</f>
        <v>2013</v>
      </c>
      <c r="D8556" s="7">
        <v>41618</v>
      </c>
      <c r="E8556" s="7">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c r="W8556" t="str">
        <f>TEXT(Table_1[[#This Row],[Order Date]],"mmmm")</f>
        <v>December</v>
      </c>
    </row>
    <row r="8557" spans="1:23" ht="14.25" customHeight="1">
      <c r="A8557" s="2">
        <v>8556</v>
      </c>
      <c r="B8557" s="2" t="s">
        <v>10104</v>
      </c>
      <c r="C8557" s="2">
        <f>YEAR(Data!$D8557)</f>
        <v>2012</v>
      </c>
      <c r="D8557" s="7">
        <v>40990</v>
      </c>
      <c r="E8557" s="7">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c r="W8557" t="str">
        <f>TEXT(Table_1[[#This Row],[Order Date]],"mmmm")</f>
        <v>March</v>
      </c>
    </row>
    <row r="8558" spans="1:23" ht="14.25" customHeight="1">
      <c r="A8558" s="2">
        <v>8557</v>
      </c>
      <c r="B8558" s="2" t="s">
        <v>10104</v>
      </c>
      <c r="C8558" s="2">
        <f>YEAR(Data!$D8558)</f>
        <v>2012</v>
      </c>
      <c r="D8558" s="7">
        <v>40990</v>
      </c>
      <c r="E8558" s="7">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c r="W8558" t="str">
        <f>TEXT(Table_1[[#This Row],[Order Date]],"mmmm")</f>
        <v>March</v>
      </c>
    </row>
    <row r="8559" spans="1:23" ht="14.25" customHeight="1">
      <c r="A8559" s="2">
        <v>8558</v>
      </c>
      <c r="B8559" s="2" t="s">
        <v>10105</v>
      </c>
      <c r="C8559" s="2">
        <f>YEAR(Data!$D8559)</f>
        <v>2013</v>
      </c>
      <c r="D8559" s="7">
        <v>41632</v>
      </c>
      <c r="E8559" s="7">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c r="W8559" t="str">
        <f>TEXT(Table_1[[#This Row],[Order Date]],"mmmm")</f>
        <v>December</v>
      </c>
    </row>
    <row r="8560" spans="1:23" ht="14.25" customHeight="1">
      <c r="A8560" s="2">
        <v>8559</v>
      </c>
      <c r="B8560" s="2" t="s">
        <v>10105</v>
      </c>
      <c r="C8560" s="2">
        <f>YEAR(Data!$D8560)</f>
        <v>2013</v>
      </c>
      <c r="D8560" s="7">
        <v>41632</v>
      </c>
      <c r="E8560" s="7">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c r="W8560" t="str">
        <f>TEXT(Table_1[[#This Row],[Order Date]],"mmmm")</f>
        <v>December</v>
      </c>
    </row>
    <row r="8561" spans="1:23" ht="14.25" customHeight="1">
      <c r="A8561" s="2">
        <v>8560</v>
      </c>
      <c r="B8561" s="2" t="s">
        <v>10105</v>
      </c>
      <c r="C8561" s="2">
        <f>YEAR(Data!$D8561)</f>
        <v>2013</v>
      </c>
      <c r="D8561" s="7">
        <v>41632</v>
      </c>
      <c r="E8561" s="7">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c r="W8561" t="str">
        <f>TEXT(Table_1[[#This Row],[Order Date]],"mmmm")</f>
        <v>December</v>
      </c>
    </row>
    <row r="8562" spans="1:23" ht="14.25" customHeight="1">
      <c r="A8562" s="2">
        <v>8561</v>
      </c>
      <c r="B8562" s="2" t="s">
        <v>10105</v>
      </c>
      <c r="C8562" s="2">
        <f>YEAR(Data!$D8562)</f>
        <v>2013</v>
      </c>
      <c r="D8562" s="7">
        <v>41632</v>
      </c>
      <c r="E8562" s="7">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c r="W8562" t="str">
        <f>TEXT(Table_1[[#This Row],[Order Date]],"mmmm")</f>
        <v>December</v>
      </c>
    </row>
    <row r="8563" spans="1:23" ht="14.25" customHeight="1">
      <c r="A8563" s="2">
        <v>8562</v>
      </c>
      <c r="B8563" s="2" t="s">
        <v>10105</v>
      </c>
      <c r="C8563" s="2">
        <f>YEAR(Data!$D8563)</f>
        <v>2013</v>
      </c>
      <c r="D8563" s="7">
        <v>41632</v>
      </c>
      <c r="E8563" s="7">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c r="W8563" t="str">
        <f>TEXT(Table_1[[#This Row],[Order Date]],"mmmm")</f>
        <v>December</v>
      </c>
    </row>
    <row r="8564" spans="1:23" ht="14.25" customHeight="1">
      <c r="A8564" s="2">
        <v>8563</v>
      </c>
      <c r="B8564" s="2" t="s">
        <v>10106</v>
      </c>
      <c r="C8564" s="2">
        <f>YEAR(Data!$D8564)</f>
        <v>2013</v>
      </c>
      <c r="D8564" s="7">
        <v>41367</v>
      </c>
      <c r="E8564" s="7">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c r="W8564" t="str">
        <f>TEXT(Table_1[[#This Row],[Order Date]],"mmmm")</f>
        <v>April</v>
      </c>
    </row>
    <row r="8565" spans="1:23" ht="14.25" customHeight="1">
      <c r="A8565" s="2">
        <v>8564</v>
      </c>
      <c r="B8565" s="2" t="s">
        <v>10107</v>
      </c>
      <c r="C8565" s="2">
        <f>YEAR(Data!$D8565)</f>
        <v>2014</v>
      </c>
      <c r="D8565" s="7">
        <v>41760</v>
      </c>
      <c r="E8565" s="7">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c r="W8565" t="str">
        <f>TEXT(Table_1[[#This Row],[Order Date]],"mmmm")</f>
        <v>May</v>
      </c>
    </row>
    <row r="8566" spans="1:23" ht="14.25" customHeight="1">
      <c r="A8566" s="2">
        <v>8565</v>
      </c>
      <c r="B8566" s="2" t="s">
        <v>10107</v>
      </c>
      <c r="C8566" s="2">
        <f>YEAR(Data!$D8566)</f>
        <v>2014</v>
      </c>
      <c r="D8566" s="7">
        <v>41760</v>
      </c>
      <c r="E8566" s="7">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c r="W8566" t="str">
        <f>TEXT(Table_1[[#This Row],[Order Date]],"mmmm")</f>
        <v>May</v>
      </c>
    </row>
    <row r="8567" spans="1:23" ht="14.25" customHeight="1">
      <c r="A8567" s="2">
        <v>8566</v>
      </c>
      <c r="B8567" s="2" t="s">
        <v>10109</v>
      </c>
      <c r="C8567" s="2">
        <f>YEAR(Data!$D8567)</f>
        <v>2013</v>
      </c>
      <c r="D8567" s="7">
        <v>41596</v>
      </c>
      <c r="E8567" s="7">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c r="W8567" t="str">
        <f>TEXT(Table_1[[#This Row],[Order Date]],"mmmm")</f>
        <v>November</v>
      </c>
    </row>
    <row r="8568" spans="1:23" ht="14.25" customHeight="1">
      <c r="A8568" s="2">
        <v>8567</v>
      </c>
      <c r="B8568" s="2" t="s">
        <v>10109</v>
      </c>
      <c r="C8568" s="2">
        <f>YEAR(Data!$D8568)</f>
        <v>2013</v>
      </c>
      <c r="D8568" s="7">
        <v>41596</v>
      </c>
      <c r="E8568" s="7">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c r="W8568" t="str">
        <f>TEXT(Table_1[[#This Row],[Order Date]],"mmmm")</f>
        <v>November</v>
      </c>
    </row>
    <row r="8569" spans="1:23" ht="14.25" customHeight="1">
      <c r="A8569" s="2">
        <v>8568</v>
      </c>
      <c r="B8569" s="2" t="s">
        <v>10110</v>
      </c>
      <c r="C8569" s="2">
        <f>YEAR(Data!$D8569)</f>
        <v>2013</v>
      </c>
      <c r="D8569" s="7">
        <v>41589</v>
      </c>
      <c r="E8569" s="7">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c r="W8569" t="str">
        <f>TEXT(Table_1[[#This Row],[Order Date]],"mmmm")</f>
        <v>November</v>
      </c>
    </row>
    <row r="8570" spans="1:23" ht="14.25" customHeight="1">
      <c r="A8570" s="2">
        <v>8569</v>
      </c>
      <c r="B8570" s="2" t="s">
        <v>10111</v>
      </c>
      <c r="C8570" s="2">
        <f>YEAR(Data!$D8570)</f>
        <v>2013</v>
      </c>
      <c r="D8570" s="7">
        <v>41615</v>
      </c>
      <c r="E8570" s="7">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c r="W8570" t="str">
        <f>TEXT(Table_1[[#This Row],[Order Date]],"mmmm")</f>
        <v>December</v>
      </c>
    </row>
    <row r="8571" spans="1:23" ht="14.25" customHeight="1">
      <c r="A8571" s="2">
        <v>8570</v>
      </c>
      <c r="B8571" s="2" t="s">
        <v>10111</v>
      </c>
      <c r="C8571" s="2">
        <f>YEAR(Data!$D8571)</f>
        <v>2013</v>
      </c>
      <c r="D8571" s="7">
        <v>41615</v>
      </c>
      <c r="E8571" s="7">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c r="W8571" t="str">
        <f>TEXT(Table_1[[#This Row],[Order Date]],"mmmm")</f>
        <v>December</v>
      </c>
    </row>
    <row r="8572" spans="1:23" ht="14.25" customHeight="1">
      <c r="A8572" s="2">
        <v>8571</v>
      </c>
      <c r="B8572" s="2" t="s">
        <v>10111</v>
      </c>
      <c r="C8572" s="2">
        <f>YEAR(Data!$D8572)</f>
        <v>2013</v>
      </c>
      <c r="D8572" s="7">
        <v>41615</v>
      </c>
      <c r="E8572" s="7">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c r="W8572" t="str">
        <f>TEXT(Table_1[[#This Row],[Order Date]],"mmmm")</f>
        <v>December</v>
      </c>
    </row>
    <row r="8573" spans="1:23" ht="14.25" customHeight="1">
      <c r="A8573" s="2">
        <v>8572</v>
      </c>
      <c r="B8573" s="2" t="s">
        <v>10112</v>
      </c>
      <c r="C8573" s="2">
        <f>YEAR(Data!$D8573)</f>
        <v>2013</v>
      </c>
      <c r="D8573" s="7">
        <v>41368</v>
      </c>
      <c r="E8573" s="7">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c r="W8573" t="str">
        <f>TEXT(Table_1[[#This Row],[Order Date]],"mmmm")</f>
        <v>April</v>
      </c>
    </row>
    <row r="8574" spans="1:23" ht="14.25" customHeight="1">
      <c r="A8574" s="2">
        <v>8573</v>
      </c>
      <c r="B8574" s="2" t="s">
        <v>10113</v>
      </c>
      <c r="C8574" s="2">
        <f>YEAR(Data!$D8574)</f>
        <v>2011</v>
      </c>
      <c r="D8574" s="7">
        <v>40875</v>
      </c>
      <c r="E8574" s="7">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c r="W8574" t="str">
        <f>TEXT(Table_1[[#This Row],[Order Date]],"mmmm")</f>
        <v>November</v>
      </c>
    </row>
    <row r="8575" spans="1:23" ht="14.25" customHeight="1">
      <c r="A8575" s="2">
        <v>8574</v>
      </c>
      <c r="B8575" s="2" t="s">
        <v>10114</v>
      </c>
      <c r="C8575" s="2">
        <f>YEAR(Data!$D8575)</f>
        <v>2012</v>
      </c>
      <c r="D8575" s="7">
        <v>41202</v>
      </c>
      <c r="E8575" s="7">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c r="W8575" t="str">
        <f>TEXT(Table_1[[#This Row],[Order Date]],"mmmm")</f>
        <v>October</v>
      </c>
    </row>
    <row r="8576" spans="1:23" ht="14.25" customHeight="1">
      <c r="A8576" s="2">
        <v>8575</v>
      </c>
      <c r="B8576" s="2" t="s">
        <v>10115</v>
      </c>
      <c r="C8576" s="2">
        <f>YEAR(Data!$D8576)</f>
        <v>2011</v>
      </c>
      <c r="D8576" s="7">
        <v>40805</v>
      </c>
      <c r="E8576" s="7">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c r="W8576" t="str">
        <f>TEXT(Table_1[[#This Row],[Order Date]],"mmmm")</f>
        <v>September</v>
      </c>
    </row>
    <row r="8577" spans="1:23" ht="14.25" customHeight="1">
      <c r="A8577" s="2">
        <v>8576</v>
      </c>
      <c r="B8577" s="2" t="s">
        <v>10116</v>
      </c>
      <c r="C8577" s="2">
        <f>YEAR(Data!$D8577)</f>
        <v>2014</v>
      </c>
      <c r="D8577" s="7">
        <v>41879</v>
      </c>
      <c r="E8577" s="7">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c r="W8577" t="str">
        <f>TEXT(Table_1[[#This Row],[Order Date]],"mmmm")</f>
        <v>August</v>
      </c>
    </row>
    <row r="8578" spans="1:23" ht="14.25" customHeight="1">
      <c r="A8578" s="2">
        <v>8577</v>
      </c>
      <c r="B8578" s="2" t="s">
        <v>10117</v>
      </c>
      <c r="C8578" s="2">
        <f>YEAR(Data!$D8578)</f>
        <v>2014</v>
      </c>
      <c r="D8578" s="7">
        <v>41824</v>
      </c>
      <c r="E8578" s="7">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c r="W8578" t="str">
        <f>TEXT(Table_1[[#This Row],[Order Date]],"mmmm")</f>
        <v>July</v>
      </c>
    </row>
    <row r="8579" spans="1:23" ht="14.25" customHeight="1">
      <c r="A8579" s="2">
        <v>8578</v>
      </c>
      <c r="B8579" s="2" t="s">
        <v>10118</v>
      </c>
      <c r="C8579" s="2">
        <f>YEAR(Data!$D8579)</f>
        <v>2014</v>
      </c>
      <c r="D8579" s="7">
        <v>41996</v>
      </c>
      <c r="E8579" s="7">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c r="W8579" t="str">
        <f>TEXT(Table_1[[#This Row],[Order Date]],"mmmm")</f>
        <v>December</v>
      </c>
    </row>
    <row r="8580" spans="1:23" ht="14.25" customHeight="1">
      <c r="A8580" s="2">
        <v>8579</v>
      </c>
      <c r="B8580" s="2" t="s">
        <v>10118</v>
      </c>
      <c r="C8580" s="2">
        <f>YEAR(Data!$D8580)</f>
        <v>2014</v>
      </c>
      <c r="D8580" s="7">
        <v>41996</v>
      </c>
      <c r="E8580" s="7">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c r="W8580" t="str">
        <f>TEXT(Table_1[[#This Row],[Order Date]],"mmmm")</f>
        <v>December</v>
      </c>
    </row>
    <row r="8581" spans="1:23" ht="14.25" customHeight="1">
      <c r="A8581" s="2">
        <v>8580</v>
      </c>
      <c r="B8581" s="2" t="s">
        <v>10119</v>
      </c>
      <c r="C8581" s="2">
        <f>YEAR(Data!$D8581)</f>
        <v>2013</v>
      </c>
      <c r="D8581" s="7">
        <v>41636</v>
      </c>
      <c r="E8581" s="7">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c r="W8581" t="str">
        <f>TEXT(Table_1[[#This Row],[Order Date]],"mmmm")</f>
        <v>December</v>
      </c>
    </row>
    <row r="8582" spans="1:23" ht="14.25" customHeight="1">
      <c r="A8582" s="2">
        <v>8581</v>
      </c>
      <c r="B8582" s="2" t="s">
        <v>10120</v>
      </c>
      <c r="C8582" s="2">
        <f>YEAR(Data!$D8582)</f>
        <v>2011</v>
      </c>
      <c r="D8582" s="7">
        <v>40683</v>
      </c>
      <c r="E8582" s="7">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c r="W8582" t="str">
        <f>TEXT(Table_1[[#This Row],[Order Date]],"mmmm")</f>
        <v>May</v>
      </c>
    </row>
    <row r="8583" spans="1:23" ht="14.25" customHeight="1">
      <c r="A8583" s="2">
        <v>8582</v>
      </c>
      <c r="B8583" s="2" t="s">
        <v>10120</v>
      </c>
      <c r="C8583" s="2">
        <f>YEAR(Data!$D8583)</f>
        <v>2011</v>
      </c>
      <c r="D8583" s="7">
        <v>40683</v>
      </c>
      <c r="E8583" s="7">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c r="W8583" t="str">
        <f>TEXT(Table_1[[#This Row],[Order Date]],"mmmm")</f>
        <v>May</v>
      </c>
    </row>
    <row r="8584" spans="1:23" ht="14.25" customHeight="1">
      <c r="A8584" s="2">
        <v>8583</v>
      </c>
      <c r="B8584" s="2" t="s">
        <v>10120</v>
      </c>
      <c r="C8584" s="2">
        <f>YEAR(Data!$D8584)</f>
        <v>2011</v>
      </c>
      <c r="D8584" s="7">
        <v>40683</v>
      </c>
      <c r="E8584" s="7">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c r="W8584" t="str">
        <f>TEXT(Table_1[[#This Row],[Order Date]],"mmmm")</f>
        <v>May</v>
      </c>
    </row>
    <row r="8585" spans="1:23" ht="14.25" customHeight="1">
      <c r="A8585" s="2">
        <v>8584</v>
      </c>
      <c r="B8585" s="2" t="s">
        <v>10120</v>
      </c>
      <c r="C8585" s="2">
        <f>YEAR(Data!$D8585)</f>
        <v>2011</v>
      </c>
      <c r="D8585" s="7">
        <v>40683</v>
      </c>
      <c r="E8585" s="7">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c r="W8585" t="str">
        <f>TEXT(Table_1[[#This Row],[Order Date]],"mmmm")</f>
        <v>May</v>
      </c>
    </row>
    <row r="8586" spans="1:23" ht="14.25" customHeight="1">
      <c r="A8586" s="2">
        <v>8585</v>
      </c>
      <c r="B8586" s="2" t="s">
        <v>10122</v>
      </c>
      <c r="C8586" s="2">
        <f>YEAR(Data!$D8586)</f>
        <v>2011</v>
      </c>
      <c r="D8586" s="7">
        <v>40579</v>
      </c>
      <c r="E8586" s="7">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c r="W8586" t="str">
        <f>TEXT(Table_1[[#This Row],[Order Date]],"mmmm")</f>
        <v>February</v>
      </c>
    </row>
    <row r="8587" spans="1:23" ht="14.25" customHeight="1">
      <c r="A8587" s="2">
        <v>8586</v>
      </c>
      <c r="B8587" s="2" t="s">
        <v>10123</v>
      </c>
      <c r="C8587" s="2">
        <f>YEAR(Data!$D8587)</f>
        <v>2014</v>
      </c>
      <c r="D8587" s="7">
        <v>41983</v>
      </c>
      <c r="E8587" s="7">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c r="W8587" t="str">
        <f>TEXT(Table_1[[#This Row],[Order Date]],"mmmm")</f>
        <v>December</v>
      </c>
    </row>
    <row r="8588" spans="1:23" ht="14.25" customHeight="1">
      <c r="A8588" s="2">
        <v>8587</v>
      </c>
      <c r="B8588" s="2" t="s">
        <v>10124</v>
      </c>
      <c r="C8588" s="2">
        <f>YEAR(Data!$D8588)</f>
        <v>2014</v>
      </c>
      <c r="D8588" s="7">
        <v>41832</v>
      </c>
      <c r="E8588" s="7">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c r="W8588" t="str">
        <f>TEXT(Table_1[[#This Row],[Order Date]],"mmmm")</f>
        <v>July</v>
      </c>
    </row>
    <row r="8589" spans="1:23" ht="14.25" customHeight="1">
      <c r="A8589" s="2">
        <v>8588</v>
      </c>
      <c r="B8589" s="2" t="s">
        <v>10124</v>
      </c>
      <c r="C8589" s="2">
        <f>YEAR(Data!$D8589)</f>
        <v>2014</v>
      </c>
      <c r="D8589" s="7">
        <v>41832</v>
      </c>
      <c r="E8589" s="7">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c r="W8589" t="str">
        <f>TEXT(Table_1[[#This Row],[Order Date]],"mmmm")</f>
        <v>July</v>
      </c>
    </row>
    <row r="8590" spans="1:23" ht="14.25" customHeight="1">
      <c r="A8590" s="2">
        <v>8589</v>
      </c>
      <c r="B8590" s="2" t="s">
        <v>10125</v>
      </c>
      <c r="C8590" s="2">
        <f>YEAR(Data!$D8590)</f>
        <v>2012</v>
      </c>
      <c r="D8590" s="7">
        <v>41044</v>
      </c>
      <c r="E8590" s="7">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c r="W8590" t="str">
        <f>TEXT(Table_1[[#This Row],[Order Date]],"mmmm")</f>
        <v>May</v>
      </c>
    </row>
    <row r="8591" spans="1:23" ht="14.25" customHeight="1">
      <c r="A8591" s="2">
        <v>8590</v>
      </c>
      <c r="B8591" s="2" t="s">
        <v>10126</v>
      </c>
      <c r="C8591" s="2">
        <f>YEAR(Data!$D8591)</f>
        <v>2014</v>
      </c>
      <c r="D8591" s="7">
        <v>41669</v>
      </c>
      <c r="E8591" s="7">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c r="W8591" t="str">
        <f>TEXT(Table_1[[#This Row],[Order Date]],"mmmm")</f>
        <v>January</v>
      </c>
    </row>
    <row r="8592" spans="1:23" ht="14.25" customHeight="1">
      <c r="A8592" s="2">
        <v>8591</v>
      </c>
      <c r="B8592" s="2" t="s">
        <v>10127</v>
      </c>
      <c r="C8592" s="2">
        <f>YEAR(Data!$D8592)</f>
        <v>2014</v>
      </c>
      <c r="D8592" s="7">
        <v>41912</v>
      </c>
      <c r="E8592" s="7">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c r="W8592" t="str">
        <f>TEXT(Table_1[[#This Row],[Order Date]],"mmmm")</f>
        <v>September</v>
      </c>
    </row>
    <row r="8593" spans="1:23" ht="14.25" customHeight="1">
      <c r="A8593" s="2">
        <v>8592</v>
      </c>
      <c r="B8593" s="2" t="s">
        <v>10128</v>
      </c>
      <c r="C8593" s="2">
        <f>YEAR(Data!$D8593)</f>
        <v>2014</v>
      </c>
      <c r="D8593" s="7">
        <v>41753</v>
      </c>
      <c r="E8593" s="7">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c r="W8593" t="str">
        <f>TEXT(Table_1[[#This Row],[Order Date]],"mmmm")</f>
        <v>April</v>
      </c>
    </row>
    <row r="8594" spans="1:23" ht="14.25" customHeight="1">
      <c r="A8594" s="2">
        <v>8593</v>
      </c>
      <c r="B8594" s="2" t="s">
        <v>10128</v>
      </c>
      <c r="C8594" s="2">
        <f>YEAR(Data!$D8594)</f>
        <v>2014</v>
      </c>
      <c r="D8594" s="7">
        <v>41753</v>
      </c>
      <c r="E8594" s="7">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c r="W8594" t="str">
        <f>TEXT(Table_1[[#This Row],[Order Date]],"mmmm")</f>
        <v>April</v>
      </c>
    </row>
    <row r="8595" spans="1:23" ht="14.25" customHeight="1">
      <c r="A8595" s="2">
        <v>8594</v>
      </c>
      <c r="B8595" s="2" t="s">
        <v>10130</v>
      </c>
      <c r="C8595" s="2">
        <f>YEAR(Data!$D8595)</f>
        <v>2014</v>
      </c>
      <c r="D8595" s="7">
        <v>41953</v>
      </c>
      <c r="E8595" s="7">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c r="W8595" t="str">
        <f>TEXT(Table_1[[#This Row],[Order Date]],"mmmm")</f>
        <v>November</v>
      </c>
    </row>
    <row r="8596" spans="1:23" ht="14.25" customHeight="1">
      <c r="A8596" s="2">
        <v>8595</v>
      </c>
      <c r="B8596" s="2" t="s">
        <v>10130</v>
      </c>
      <c r="C8596" s="2">
        <f>YEAR(Data!$D8596)</f>
        <v>2014</v>
      </c>
      <c r="D8596" s="7">
        <v>41953</v>
      </c>
      <c r="E8596" s="7">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c r="W8596" t="str">
        <f>TEXT(Table_1[[#This Row],[Order Date]],"mmmm")</f>
        <v>November</v>
      </c>
    </row>
    <row r="8597" spans="1:23" ht="14.25" customHeight="1">
      <c r="A8597" s="2">
        <v>8596</v>
      </c>
      <c r="B8597" s="2" t="s">
        <v>10131</v>
      </c>
      <c r="C8597" s="2">
        <f>YEAR(Data!$D8597)</f>
        <v>2011</v>
      </c>
      <c r="D8597" s="7">
        <v>40668</v>
      </c>
      <c r="E8597" s="7">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c r="W8597" t="str">
        <f>TEXT(Table_1[[#This Row],[Order Date]],"mmmm")</f>
        <v>May</v>
      </c>
    </row>
    <row r="8598" spans="1:23" ht="14.25" customHeight="1">
      <c r="A8598" s="2">
        <v>8597</v>
      </c>
      <c r="B8598" s="2" t="s">
        <v>10131</v>
      </c>
      <c r="C8598" s="2">
        <f>YEAR(Data!$D8598)</f>
        <v>2011</v>
      </c>
      <c r="D8598" s="7">
        <v>40668</v>
      </c>
      <c r="E8598" s="7">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c r="W8598" t="str">
        <f>TEXT(Table_1[[#This Row],[Order Date]],"mmmm")</f>
        <v>May</v>
      </c>
    </row>
    <row r="8599" spans="1:23" ht="14.25" customHeight="1">
      <c r="A8599" s="2">
        <v>8598</v>
      </c>
      <c r="B8599" s="2" t="s">
        <v>10132</v>
      </c>
      <c r="C8599" s="2">
        <f>YEAR(Data!$D8599)</f>
        <v>2013</v>
      </c>
      <c r="D8599" s="7">
        <v>41575</v>
      </c>
      <c r="E8599" s="7">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c r="W8599" t="str">
        <f>TEXT(Table_1[[#This Row],[Order Date]],"mmmm")</f>
        <v>October</v>
      </c>
    </row>
    <row r="8600" spans="1:23" ht="14.25" customHeight="1">
      <c r="A8600" s="2">
        <v>8599</v>
      </c>
      <c r="B8600" s="2" t="s">
        <v>10133</v>
      </c>
      <c r="C8600" s="2">
        <f>YEAR(Data!$D8600)</f>
        <v>2011</v>
      </c>
      <c r="D8600" s="7">
        <v>40873</v>
      </c>
      <c r="E8600" s="7">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c r="W8600" t="str">
        <f>TEXT(Table_1[[#This Row],[Order Date]],"mmmm")</f>
        <v>November</v>
      </c>
    </row>
    <row r="8601" spans="1:23" ht="14.25" customHeight="1">
      <c r="A8601" s="2">
        <v>8600</v>
      </c>
      <c r="B8601" s="2" t="s">
        <v>10133</v>
      </c>
      <c r="C8601" s="2">
        <f>YEAR(Data!$D8601)</f>
        <v>2011</v>
      </c>
      <c r="D8601" s="7">
        <v>40873</v>
      </c>
      <c r="E8601" s="7">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c r="W8601" t="str">
        <f>TEXT(Table_1[[#This Row],[Order Date]],"mmmm")</f>
        <v>November</v>
      </c>
    </row>
    <row r="8602" spans="1:23" ht="14.25" customHeight="1">
      <c r="A8602" s="2">
        <v>8601</v>
      </c>
      <c r="B8602" s="2" t="s">
        <v>10133</v>
      </c>
      <c r="C8602" s="2">
        <f>YEAR(Data!$D8602)</f>
        <v>2011</v>
      </c>
      <c r="D8602" s="7">
        <v>40873</v>
      </c>
      <c r="E8602" s="7">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c r="W8602" t="str">
        <f>TEXT(Table_1[[#This Row],[Order Date]],"mmmm")</f>
        <v>November</v>
      </c>
    </row>
    <row r="8603" spans="1:23" ht="14.25" customHeight="1">
      <c r="A8603" s="2">
        <v>8602</v>
      </c>
      <c r="B8603" s="2" t="s">
        <v>10133</v>
      </c>
      <c r="C8603" s="2">
        <f>YEAR(Data!$D8603)</f>
        <v>2011</v>
      </c>
      <c r="D8603" s="7">
        <v>40873</v>
      </c>
      <c r="E8603" s="7">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c r="W8603" t="str">
        <f>TEXT(Table_1[[#This Row],[Order Date]],"mmmm")</f>
        <v>November</v>
      </c>
    </row>
    <row r="8604" spans="1:23" ht="14.25" customHeight="1">
      <c r="A8604" s="2">
        <v>8603</v>
      </c>
      <c r="B8604" s="2" t="s">
        <v>10134</v>
      </c>
      <c r="C8604" s="2">
        <f>YEAR(Data!$D8604)</f>
        <v>2011</v>
      </c>
      <c r="D8604" s="7">
        <v>40908</v>
      </c>
      <c r="E8604" s="7">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c r="W8604" t="str">
        <f>TEXT(Table_1[[#This Row],[Order Date]],"mmmm")</f>
        <v>December</v>
      </c>
    </row>
    <row r="8605" spans="1:23" ht="14.25" customHeight="1">
      <c r="A8605" s="2">
        <v>8604</v>
      </c>
      <c r="B8605" s="2" t="s">
        <v>10135</v>
      </c>
      <c r="C8605" s="2">
        <f>YEAR(Data!$D8605)</f>
        <v>2013</v>
      </c>
      <c r="D8605" s="7">
        <v>41277</v>
      </c>
      <c r="E8605" s="7">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c r="W8605" t="str">
        <f>TEXT(Table_1[[#This Row],[Order Date]],"mmmm")</f>
        <v>January</v>
      </c>
    </row>
    <row r="8606" spans="1:23" ht="14.25" customHeight="1">
      <c r="A8606" s="2">
        <v>8605</v>
      </c>
      <c r="B8606" s="2" t="s">
        <v>10135</v>
      </c>
      <c r="C8606" s="2">
        <f>YEAR(Data!$D8606)</f>
        <v>2013</v>
      </c>
      <c r="D8606" s="7">
        <v>41277</v>
      </c>
      <c r="E8606" s="7">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c r="W8606" t="str">
        <f>TEXT(Table_1[[#This Row],[Order Date]],"mmmm")</f>
        <v>January</v>
      </c>
    </row>
    <row r="8607" spans="1:23" ht="14.25" customHeight="1">
      <c r="A8607" s="2">
        <v>8606</v>
      </c>
      <c r="B8607" s="2" t="s">
        <v>10135</v>
      </c>
      <c r="C8607" s="2">
        <f>YEAR(Data!$D8607)</f>
        <v>2013</v>
      </c>
      <c r="D8607" s="7">
        <v>41277</v>
      </c>
      <c r="E8607" s="7">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c r="W8607" t="str">
        <f>TEXT(Table_1[[#This Row],[Order Date]],"mmmm")</f>
        <v>January</v>
      </c>
    </row>
    <row r="8608" spans="1:23" ht="14.25" customHeight="1">
      <c r="A8608" s="2">
        <v>8607</v>
      </c>
      <c r="B8608" s="2" t="s">
        <v>10136</v>
      </c>
      <c r="C8608" s="2">
        <f>YEAR(Data!$D8608)</f>
        <v>2014</v>
      </c>
      <c r="D8608" s="7">
        <v>41870</v>
      </c>
      <c r="E8608" s="7">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c r="W8608" t="str">
        <f>TEXT(Table_1[[#This Row],[Order Date]],"mmmm")</f>
        <v>August</v>
      </c>
    </row>
    <row r="8609" spans="1:23" ht="14.25" customHeight="1">
      <c r="A8609" s="2">
        <v>8608</v>
      </c>
      <c r="B8609" s="2" t="s">
        <v>10137</v>
      </c>
      <c r="C8609" s="2">
        <f>YEAR(Data!$D8609)</f>
        <v>2011</v>
      </c>
      <c r="D8609" s="7">
        <v>40698</v>
      </c>
      <c r="E8609" s="7">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c r="W8609" t="str">
        <f>TEXT(Table_1[[#This Row],[Order Date]],"mmmm")</f>
        <v>June</v>
      </c>
    </row>
    <row r="8610" spans="1:23" ht="14.25" customHeight="1">
      <c r="A8610" s="2">
        <v>8609</v>
      </c>
      <c r="B8610" s="2" t="s">
        <v>10137</v>
      </c>
      <c r="C8610" s="2">
        <f>YEAR(Data!$D8610)</f>
        <v>2011</v>
      </c>
      <c r="D8610" s="7">
        <v>40698</v>
      </c>
      <c r="E8610" s="7">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c r="W8610" t="str">
        <f>TEXT(Table_1[[#This Row],[Order Date]],"mmmm")</f>
        <v>June</v>
      </c>
    </row>
    <row r="8611" spans="1:23" ht="14.25" customHeight="1">
      <c r="A8611" s="2">
        <v>8610</v>
      </c>
      <c r="B8611" s="2" t="s">
        <v>10137</v>
      </c>
      <c r="C8611" s="2">
        <f>YEAR(Data!$D8611)</f>
        <v>2011</v>
      </c>
      <c r="D8611" s="7">
        <v>40698</v>
      </c>
      <c r="E8611" s="7">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c r="W8611" t="str">
        <f>TEXT(Table_1[[#This Row],[Order Date]],"mmmm")</f>
        <v>June</v>
      </c>
    </row>
    <row r="8612" spans="1:23" ht="14.25" customHeight="1">
      <c r="A8612" s="2">
        <v>8611</v>
      </c>
      <c r="B8612" s="2" t="s">
        <v>10137</v>
      </c>
      <c r="C8612" s="2">
        <f>YEAR(Data!$D8612)</f>
        <v>2011</v>
      </c>
      <c r="D8612" s="7">
        <v>40698</v>
      </c>
      <c r="E8612" s="7">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c r="W8612" t="str">
        <f>TEXT(Table_1[[#This Row],[Order Date]],"mmmm")</f>
        <v>June</v>
      </c>
    </row>
    <row r="8613" spans="1:23" ht="14.25" customHeight="1">
      <c r="A8613" s="2">
        <v>8612</v>
      </c>
      <c r="B8613" s="2" t="s">
        <v>10138</v>
      </c>
      <c r="C8613" s="2">
        <f>YEAR(Data!$D8613)</f>
        <v>2014</v>
      </c>
      <c r="D8613" s="7">
        <v>41957</v>
      </c>
      <c r="E8613" s="7">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c r="W8613" t="str">
        <f>TEXT(Table_1[[#This Row],[Order Date]],"mmmm")</f>
        <v>November</v>
      </c>
    </row>
    <row r="8614" spans="1:23" ht="14.25" customHeight="1">
      <c r="A8614" s="2">
        <v>8613</v>
      </c>
      <c r="B8614" s="2" t="s">
        <v>10139</v>
      </c>
      <c r="C8614" s="2">
        <f>YEAR(Data!$D8614)</f>
        <v>2013</v>
      </c>
      <c r="D8614" s="7">
        <v>41302</v>
      </c>
      <c r="E8614" s="7">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c r="W8614" t="str">
        <f>TEXT(Table_1[[#This Row],[Order Date]],"mmmm")</f>
        <v>January</v>
      </c>
    </row>
    <row r="8615" spans="1:23" ht="14.25" customHeight="1">
      <c r="A8615" s="2">
        <v>8614</v>
      </c>
      <c r="B8615" s="2" t="s">
        <v>10140</v>
      </c>
      <c r="C8615" s="2">
        <f>YEAR(Data!$D8615)</f>
        <v>2013</v>
      </c>
      <c r="D8615" s="7">
        <v>41588</v>
      </c>
      <c r="E8615" s="7">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c r="W8615" t="str">
        <f>TEXT(Table_1[[#This Row],[Order Date]],"mmmm")</f>
        <v>November</v>
      </c>
    </row>
    <row r="8616" spans="1:23" ht="14.25" customHeight="1">
      <c r="A8616" s="2">
        <v>8615</v>
      </c>
      <c r="B8616" s="2" t="s">
        <v>10141</v>
      </c>
      <c r="C8616" s="2">
        <f>YEAR(Data!$D8616)</f>
        <v>2013</v>
      </c>
      <c r="D8616" s="7">
        <v>41528</v>
      </c>
      <c r="E8616" s="7">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c r="W8616" t="str">
        <f>TEXT(Table_1[[#This Row],[Order Date]],"mmmm")</f>
        <v>September</v>
      </c>
    </row>
    <row r="8617" spans="1:23" ht="14.25" customHeight="1">
      <c r="A8617" s="2">
        <v>8616</v>
      </c>
      <c r="B8617" s="2" t="s">
        <v>10141</v>
      </c>
      <c r="C8617" s="2">
        <f>YEAR(Data!$D8617)</f>
        <v>2013</v>
      </c>
      <c r="D8617" s="7">
        <v>41528</v>
      </c>
      <c r="E8617" s="7">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c r="W8617" t="str">
        <f>TEXT(Table_1[[#This Row],[Order Date]],"mmmm")</f>
        <v>September</v>
      </c>
    </row>
    <row r="8618" spans="1:23" ht="14.25" customHeight="1">
      <c r="A8618" s="2">
        <v>8617</v>
      </c>
      <c r="B8618" s="2" t="s">
        <v>10141</v>
      </c>
      <c r="C8618" s="2">
        <f>YEAR(Data!$D8618)</f>
        <v>2013</v>
      </c>
      <c r="D8618" s="7">
        <v>41528</v>
      </c>
      <c r="E8618" s="7">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c r="W8618" t="str">
        <f>TEXT(Table_1[[#This Row],[Order Date]],"mmmm")</f>
        <v>September</v>
      </c>
    </row>
    <row r="8619" spans="1:23" ht="14.25" customHeight="1">
      <c r="A8619" s="2">
        <v>8618</v>
      </c>
      <c r="B8619" s="2" t="s">
        <v>10141</v>
      </c>
      <c r="C8619" s="2">
        <f>YEAR(Data!$D8619)</f>
        <v>2013</v>
      </c>
      <c r="D8619" s="7">
        <v>41528</v>
      </c>
      <c r="E8619" s="7">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c r="W8619" t="str">
        <f>TEXT(Table_1[[#This Row],[Order Date]],"mmmm")</f>
        <v>September</v>
      </c>
    </row>
    <row r="8620" spans="1:23" ht="14.25" customHeight="1">
      <c r="A8620" s="2">
        <v>8619</v>
      </c>
      <c r="B8620" s="2" t="s">
        <v>10142</v>
      </c>
      <c r="C8620" s="2">
        <f>YEAR(Data!$D8620)</f>
        <v>2014</v>
      </c>
      <c r="D8620" s="7">
        <v>41702</v>
      </c>
      <c r="E8620" s="7">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c r="W8620" t="str">
        <f>TEXT(Table_1[[#This Row],[Order Date]],"mmmm")</f>
        <v>March</v>
      </c>
    </row>
    <row r="8621" spans="1:23" ht="14.25" customHeight="1">
      <c r="A8621" s="2">
        <v>8620</v>
      </c>
      <c r="B8621" s="2" t="s">
        <v>10143</v>
      </c>
      <c r="C8621" s="2">
        <f>YEAR(Data!$D8621)</f>
        <v>2014</v>
      </c>
      <c r="D8621" s="7">
        <v>41891</v>
      </c>
      <c r="E8621" s="7">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c r="W8621" t="str">
        <f>TEXT(Table_1[[#This Row],[Order Date]],"mmmm")</f>
        <v>September</v>
      </c>
    </row>
    <row r="8622" spans="1:23" ht="14.25" customHeight="1">
      <c r="A8622" s="2">
        <v>8621</v>
      </c>
      <c r="B8622" s="2" t="s">
        <v>10144</v>
      </c>
      <c r="C8622" s="2">
        <f>YEAR(Data!$D8622)</f>
        <v>2014</v>
      </c>
      <c r="D8622" s="7">
        <v>41950</v>
      </c>
      <c r="E8622" s="7">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c r="W8622" t="str">
        <f>TEXT(Table_1[[#This Row],[Order Date]],"mmmm")</f>
        <v>November</v>
      </c>
    </row>
    <row r="8623" spans="1:23" ht="14.25" customHeight="1">
      <c r="A8623" s="2">
        <v>8622</v>
      </c>
      <c r="B8623" s="2" t="s">
        <v>10145</v>
      </c>
      <c r="C8623" s="2">
        <f>YEAR(Data!$D8623)</f>
        <v>2014</v>
      </c>
      <c r="D8623" s="7">
        <v>41773</v>
      </c>
      <c r="E8623" s="7">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c r="W8623" t="str">
        <f>TEXT(Table_1[[#This Row],[Order Date]],"mmmm")</f>
        <v>May</v>
      </c>
    </row>
    <row r="8624" spans="1:23" ht="14.25" customHeight="1">
      <c r="A8624" s="2">
        <v>8623</v>
      </c>
      <c r="B8624" s="2" t="s">
        <v>10146</v>
      </c>
      <c r="C8624" s="2">
        <f>YEAR(Data!$D8624)</f>
        <v>2013</v>
      </c>
      <c r="D8624" s="7">
        <v>41606</v>
      </c>
      <c r="E8624" s="7">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c r="W8624" t="str">
        <f>TEXT(Table_1[[#This Row],[Order Date]],"mmmm")</f>
        <v>November</v>
      </c>
    </row>
    <row r="8625" spans="1:23" ht="14.25" customHeight="1">
      <c r="A8625" s="2">
        <v>8624</v>
      </c>
      <c r="B8625" s="2" t="s">
        <v>10147</v>
      </c>
      <c r="C8625" s="2">
        <f>YEAR(Data!$D8625)</f>
        <v>2012</v>
      </c>
      <c r="D8625" s="7">
        <v>41226</v>
      </c>
      <c r="E8625" s="7">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c r="W8625" t="str">
        <f>TEXT(Table_1[[#This Row],[Order Date]],"mmmm")</f>
        <v>November</v>
      </c>
    </row>
    <row r="8626" spans="1:23" ht="14.25" customHeight="1">
      <c r="A8626" s="2">
        <v>8625</v>
      </c>
      <c r="B8626" s="2" t="s">
        <v>10147</v>
      </c>
      <c r="C8626" s="2">
        <f>YEAR(Data!$D8626)</f>
        <v>2012</v>
      </c>
      <c r="D8626" s="7">
        <v>41226</v>
      </c>
      <c r="E8626" s="7">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c r="W8626" t="str">
        <f>TEXT(Table_1[[#This Row],[Order Date]],"mmmm")</f>
        <v>November</v>
      </c>
    </row>
    <row r="8627" spans="1:23" ht="14.25" customHeight="1">
      <c r="A8627" s="2">
        <v>8626</v>
      </c>
      <c r="B8627" s="2" t="s">
        <v>10148</v>
      </c>
      <c r="C8627" s="2">
        <f>YEAR(Data!$D8627)</f>
        <v>2012</v>
      </c>
      <c r="D8627" s="7">
        <v>41251</v>
      </c>
      <c r="E8627" s="7">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c r="W8627" t="str">
        <f>TEXT(Table_1[[#This Row],[Order Date]],"mmmm")</f>
        <v>December</v>
      </c>
    </row>
    <row r="8628" spans="1:23" ht="14.25" customHeight="1">
      <c r="A8628" s="2">
        <v>8627</v>
      </c>
      <c r="B8628" s="2" t="s">
        <v>10149</v>
      </c>
      <c r="C8628" s="2">
        <f>YEAR(Data!$D8628)</f>
        <v>2012</v>
      </c>
      <c r="D8628" s="7">
        <v>41159</v>
      </c>
      <c r="E8628" s="7">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c r="W8628" t="str">
        <f>TEXT(Table_1[[#This Row],[Order Date]],"mmmm")</f>
        <v>September</v>
      </c>
    </row>
    <row r="8629" spans="1:23" ht="14.25" customHeight="1">
      <c r="A8629" s="2">
        <v>8628</v>
      </c>
      <c r="B8629" s="2" t="s">
        <v>10149</v>
      </c>
      <c r="C8629" s="2">
        <f>YEAR(Data!$D8629)</f>
        <v>2012</v>
      </c>
      <c r="D8629" s="7">
        <v>41159</v>
      </c>
      <c r="E8629" s="7">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c r="W8629" t="str">
        <f>TEXT(Table_1[[#This Row],[Order Date]],"mmmm")</f>
        <v>September</v>
      </c>
    </row>
    <row r="8630" spans="1:23" ht="14.25" customHeight="1">
      <c r="A8630" s="2">
        <v>8629</v>
      </c>
      <c r="B8630" s="2" t="s">
        <v>10149</v>
      </c>
      <c r="C8630" s="2">
        <f>YEAR(Data!$D8630)</f>
        <v>2012</v>
      </c>
      <c r="D8630" s="7">
        <v>41159</v>
      </c>
      <c r="E8630" s="7">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c r="W8630" t="str">
        <f>TEXT(Table_1[[#This Row],[Order Date]],"mmmm")</f>
        <v>September</v>
      </c>
    </row>
    <row r="8631" spans="1:23" ht="14.25" customHeight="1">
      <c r="A8631" s="2">
        <v>8630</v>
      </c>
      <c r="B8631" s="2" t="s">
        <v>10149</v>
      </c>
      <c r="C8631" s="2">
        <f>YEAR(Data!$D8631)</f>
        <v>2012</v>
      </c>
      <c r="D8631" s="7">
        <v>41159</v>
      </c>
      <c r="E8631" s="7">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c r="W8631" t="str">
        <f>TEXT(Table_1[[#This Row],[Order Date]],"mmmm")</f>
        <v>September</v>
      </c>
    </row>
    <row r="8632" spans="1:23" ht="14.25" customHeight="1">
      <c r="A8632" s="2">
        <v>8631</v>
      </c>
      <c r="B8632" s="2" t="s">
        <v>10149</v>
      </c>
      <c r="C8632" s="2">
        <f>YEAR(Data!$D8632)</f>
        <v>2012</v>
      </c>
      <c r="D8632" s="7">
        <v>41159</v>
      </c>
      <c r="E8632" s="7">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c r="W8632" t="str">
        <f>TEXT(Table_1[[#This Row],[Order Date]],"mmmm")</f>
        <v>September</v>
      </c>
    </row>
    <row r="8633" spans="1:23" ht="14.25" customHeight="1">
      <c r="A8633" s="2">
        <v>8632</v>
      </c>
      <c r="B8633" s="2" t="s">
        <v>10150</v>
      </c>
      <c r="C8633" s="2">
        <f>YEAR(Data!$D8633)</f>
        <v>2013</v>
      </c>
      <c r="D8633" s="7">
        <v>41484</v>
      </c>
      <c r="E8633" s="7">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c r="W8633" t="str">
        <f>TEXT(Table_1[[#This Row],[Order Date]],"mmmm")</f>
        <v>July</v>
      </c>
    </row>
    <row r="8634" spans="1:23" ht="14.25" customHeight="1">
      <c r="A8634" s="2">
        <v>8633</v>
      </c>
      <c r="B8634" s="2" t="s">
        <v>10150</v>
      </c>
      <c r="C8634" s="2">
        <f>YEAR(Data!$D8634)</f>
        <v>2013</v>
      </c>
      <c r="D8634" s="7">
        <v>41484</v>
      </c>
      <c r="E8634" s="7">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c r="W8634" t="str">
        <f>TEXT(Table_1[[#This Row],[Order Date]],"mmmm")</f>
        <v>July</v>
      </c>
    </row>
    <row r="8635" spans="1:23" ht="14.25" customHeight="1">
      <c r="A8635" s="2">
        <v>8634</v>
      </c>
      <c r="B8635" s="2" t="s">
        <v>10150</v>
      </c>
      <c r="C8635" s="2">
        <f>YEAR(Data!$D8635)</f>
        <v>2013</v>
      </c>
      <c r="D8635" s="7">
        <v>41484</v>
      </c>
      <c r="E8635" s="7">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c r="W8635" t="str">
        <f>TEXT(Table_1[[#This Row],[Order Date]],"mmmm")</f>
        <v>July</v>
      </c>
    </row>
    <row r="8636" spans="1:23" ht="14.25" customHeight="1">
      <c r="A8636" s="2">
        <v>8635</v>
      </c>
      <c r="B8636" s="2" t="s">
        <v>10151</v>
      </c>
      <c r="C8636" s="2">
        <f>YEAR(Data!$D8636)</f>
        <v>2014</v>
      </c>
      <c r="D8636" s="7">
        <v>41877</v>
      </c>
      <c r="E8636" s="7">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c r="W8636" t="str">
        <f>TEXT(Table_1[[#This Row],[Order Date]],"mmmm")</f>
        <v>August</v>
      </c>
    </row>
    <row r="8637" spans="1:23" ht="14.25" customHeight="1">
      <c r="A8637" s="2">
        <v>8636</v>
      </c>
      <c r="B8637" s="2" t="s">
        <v>10152</v>
      </c>
      <c r="C8637" s="2">
        <f>YEAR(Data!$D8637)</f>
        <v>2011</v>
      </c>
      <c r="D8637" s="7">
        <v>40663</v>
      </c>
      <c r="E8637" s="7">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c r="W8637" t="str">
        <f>TEXT(Table_1[[#This Row],[Order Date]],"mmmm")</f>
        <v>April</v>
      </c>
    </row>
    <row r="8638" spans="1:23" ht="14.25" customHeight="1">
      <c r="A8638" s="2">
        <v>8637</v>
      </c>
      <c r="B8638" s="2" t="s">
        <v>10152</v>
      </c>
      <c r="C8638" s="2">
        <f>YEAR(Data!$D8638)</f>
        <v>2011</v>
      </c>
      <c r="D8638" s="7">
        <v>40663</v>
      </c>
      <c r="E8638" s="7">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c r="W8638" t="str">
        <f>TEXT(Table_1[[#This Row],[Order Date]],"mmmm")</f>
        <v>April</v>
      </c>
    </row>
    <row r="8639" spans="1:23" ht="14.25" customHeight="1">
      <c r="A8639" s="2">
        <v>8638</v>
      </c>
      <c r="B8639" s="2" t="s">
        <v>10153</v>
      </c>
      <c r="C8639" s="2">
        <f>YEAR(Data!$D8639)</f>
        <v>2014</v>
      </c>
      <c r="D8639" s="7">
        <v>41757</v>
      </c>
      <c r="E8639" s="7">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c r="W8639" t="str">
        <f>TEXT(Table_1[[#This Row],[Order Date]],"mmmm")</f>
        <v>April</v>
      </c>
    </row>
    <row r="8640" spans="1:23" ht="14.25" customHeight="1">
      <c r="A8640" s="2">
        <v>8639</v>
      </c>
      <c r="B8640" s="2" t="s">
        <v>10154</v>
      </c>
      <c r="C8640" s="2">
        <f>YEAR(Data!$D8640)</f>
        <v>2014</v>
      </c>
      <c r="D8640" s="7">
        <v>41844</v>
      </c>
      <c r="E8640" s="7">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c r="W8640" t="str">
        <f>TEXT(Table_1[[#This Row],[Order Date]],"mmmm")</f>
        <v>July</v>
      </c>
    </row>
    <row r="8641" spans="1:23" ht="14.25" customHeight="1">
      <c r="A8641" s="2">
        <v>8640</v>
      </c>
      <c r="B8641" s="2" t="s">
        <v>10155</v>
      </c>
      <c r="C8641" s="2">
        <f>YEAR(Data!$D8641)</f>
        <v>2011</v>
      </c>
      <c r="D8641" s="7">
        <v>40890</v>
      </c>
      <c r="E8641" s="7">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c r="W8641" t="str">
        <f>TEXT(Table_1[[#This Row],[Order Date]],"mmmm")</f>
        <v>December</v>
      </c>
    </row>
    <row r="8642" spans="1:23" ht="14.25" customHeight="1">
      <c r="A8642" s="2">
        <v>8641</v>
      </c>
      <c r="B8642" s="2" t="s">
        <v>10156</v>
      </c>
      <c r="C8642" s="2">
        <f>YEAR(Data!$D8642)</f>
        <v>2014</v>
      </c>
      <c r="D8642" s="7">
        <v>41652</v>
      </c>
      <c r="E8642" s="7">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c r="W8642" t="str">
        <f>TEXT(Table_1[[#This Row],[Order Date]],"mmmm")</f>
        <v>January</v>
      </c>
    </row>
    <row r="8643" spans="1:23" ht="14.25" customHeight="1">
      <c r="A8643" s="2">
        <v>8642</v>
      </c>
      <c r="B8643" s="2" t="s">
        <v>10157</v>
      </c>
      <c r="C8643" s="2">
        <f>YEAR(Data!$D8643)</f>
        <v>2014</v>
      </c>
      <c r="D8643" s="7">
        <v>41976</v>
      </c>
      <c r="E8643" s="7">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c r="W8643" t="str">
        <f>TEXT(Table_1[[#This Row],[Order Date]],"mmmm")</f>
        <v>December</v>
      </c>
    </row>
    <row r="8644" spans="1:23" ht="14.25" customHeight="1">
      <c r="A8644" s="2">
        <v>8643</v>
      </c>
      <c r="B8644" s="2" t="s">
        <v>10158</v>
      </c>
      <c r="C8644" s="2">
        <f>YEAR(Data!$D8644)</f>
        <v>2012</v>
      </c>
      <c r="D8644" s="7">
        <v>41221</v>
      </c>
      <c r="E8644" s="7">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c r="W8644" t="str">
        <f>TEXT(Table_1[[#This Row],[Order Date]],"mmmm")</f>
        <v>November</v>
      </c>
    </row>
    <row r="8645" spans="1:23" ht="14.25" customHeight="1">
      <c r="A8645" s="2">
        <v>8644</v>
      </c>
      <c r="B8645" s="2" t="s">
        <v>10158</v>
      </c>
      <c r="C8645" s="2">
        <f>YEAR(Data!$D8645)</f>
        <v>2012</v>
      </c>
      <c r="D8645" s="7">
        <v>41221</v>
      </c>
      <c r="E8645" s="7">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c r="W8645" t="str">
        <f>TEXT(Table_1[[#This Row],[Order Date]],"mmmm")</f>
        <v>November</v>
      </c>
    </row>
    <row r="8646" spans="1:23" ht="14.25" customHeight="1">
      <c r="A8646" s="2">
        <v>8645</v>
      </c>
      <c r="B8646" s="2" t="s">
        <v>10158</v>
      </c>
      <c r="C8646" s="2">
        <f>YEAR(Data!$D8646)</f>
        <v>2012</v>
      </c>
      <c r="D8646" s="7">
        <v>41221</v>
      </c>
      <c r="E8646" s="7">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c r="W8646" t="str">
        <f>TEXT(Table_1[[#This Row],[Order Date]],"mmmm")</f>
        <v>November</v>
      </c>
    </row>
    <row r="8647" spans="1:23" ht="14.25" customHeight="1">
      <c r="A8647" s="2">
        <v>8646</v>
      </c>
      <c r="B8647" s="2" t="s">
        <v>10158</v>
      </c>
      <c r="C8647" s="2">
        <f>YEAR(Data!$D8647)</f>
        <v>2012</v>
      </c>
      <c r="D8647" s="7">
        <v>41221</v>
      </c>
      <c r="E8647" s="7">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c r="W8647" t="str">
        <f>TEXT(Table_1[[#This Row],[Order Date]],"mmmm")</f>
        <v>November</v>
      </c>
    </row>
    <row r="8648" spans="1:23" ht="14.25" customHeight="1">
      <c r="A8648" s="2">
        <v>8647</v>
      </c>
      <c r="B8648" s="2" t="s">
        <v>10159</v>
      </c>
      <c r="C8648" s="2">
        <f>YEAR(Data!$D8648)</f>
        <v>2013</v>
      </c>
      <c r="D8648" s="7">
        <v>41604</v>
      </c>
      <c r="E8648" s="7">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c r="W8648" t="str">
        <f>TEXT(Table_1[[#This Row],[Order Date]],"mmmm")</f>
        <v>November</v>
      </c>
    </row>
    <row r="8649" spans="1:23" ht="14.25" customHeight="1">
      <c r="A8649" s="2">
        <v>8648</v>
      </c>
      <c r="B8649" s="2" t="s">
        <v>10160</v>
      </c>
      <c r="C8649" s="2">
        <f>YEAR(Data!$D8649)</f>
        <v>2012</v>
      </c>
      <c r="D8649" s="7">
        <v>41248</v>
      </c>
      <c r="E8649" s="7">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c r="W8649" t="str">
        <f>TEXT(Table_1[[#This Row],[Order Date]],"mmmm")</f>
        <v>December</v>
      </c>
    </row>
    <row r="8650" spans="1:23" ht="14.25" customHeight="1">
      <c r="A8650" s="2">
        <v>8649</v>
      </c>
      <c r="B8650" s="2" t="s">
        <v>10161</v>
      </c>
      <c r="C8650" s="2">
        <f>YEAR(Data!$D8650)</f>
        <v>2013</v>
      </c>
      <c r="D8650" s="7">
        <v>41485</v>
      </c>
      <c r="E8650" s="7">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c r="W8650" t="str">
        <f>TEXT(Table_1[[#This Row],[Order Date]],"mmmm")</f>
        <v>July</v>
      </c>
    </row>
    <row r="8651" spans="1:23" ht="14.25" customHeight="1">
      <c r="A8651" s="2">
        <v>8650</v>
      </c>
      <c r="B8651" s="2" t="s">
        <v>10161</v>
      </c>
      <c r="C8651" s="2">
        <f>YEAR(Data!$D8651)</f>
        <v>2013</v>
      </c>
      <c r="D8651" s="7">
        <v>41485</v>
      </c>
      <c r="E8651" s="7">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c r="W8651" t="str">
        <f>TEXT(Table_1[[#This Row],[Order Date]],"mmmm")</f>
        <v>July</v>
      </c>
    </row>
    <row r="8652" spans="1:23" ht="14.25" customHeight="1">
      <c r="A8652" s="2">
        <v>8651</v>
      </c>
      <c r="B8652" s="2" t="s">
        <v>10162</v>
      </c>
      <c r="C8652" s="2">
        <f>YEAR(Data!$D8652)</f>
        <v>2011</v>
      </c>
      <c r="D8652" s="7">
        <v>40799</v>
      </c>
      <c r="E8652" s="7">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c r="W8652" t="str">
        <f>TEXT(Table_1[[#This Row],[Order Date]],"mmmm")</f>
        <v>September</v>
      </c>
    </row>
    <row r="8653" spans="1:23" ht="14.25" customHeight="1">
      <c r="A8653" s="2">
        <v>8652</v>
      </c>
      <c r="B8653" s="2" t="s">
        <v>10162</v>
      </c>
      <c r="C8653" s="2">
        <f>YEAR(Data!$D8653)</f>
        <v>2011</v>
      </c>
      <c r="D8653" s="7">
        <v>40799</v>
      </c>
      <c r="E8653" s="7">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c r="W8653" t="str">
        <f>TEXT(Table_1[[#This Row],[Order Date]],"mmmm")</f>
        <v>September</v>
      </c>
    </row>
    <row r="8654" spans="1:23" ht="14.25" customHeight="1">
      <c r="A8654" s="2">
        <v>8653</v>
      </c>
      <c r="B8654" s="2" t="s">
        <v>10162</v>
      </c>
      <c r="C8654" s="2">
        <f>YEAR(Data!$D8654)</f>
        <v>2011</v>
      </c>
      <c r="D8654" s="7">
        <v>40799</v>
      </c>
      <c r="E8654" s="7">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c r="W8654" t="str">
        <f>TEXT(Table_1[[#This Row],[Order Date]],"mmmm")</f>
        <v>September</v>
      </c>
    </row>
    <row r="8655" spans="1:23" ht="14.25" customHeight="1">
      <c r="A8655" s="2">
        <v>8654</v>
      </c>
      <c r="B8655" s="2" t="s">
        <v>10162</v>
      </c>
      <c r="C8655" s="2">
        <f>YEAR(Data!$D8655)</f>
        <v>2011</v>
      </c>
      <c r="D8655" s="7">
        <v>40799</v>
      </c>
      <c r="E8655" s="7">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c r="W8655" t="str">
        <f>TEXT(Table_1[[#This Row],[Order Date]],"mmmm")</f>
        <v>September</v>
      </c>
    </row>
    <row r="8656" spans="1:23" ht="14.25" customHeight="1">
      <c r="A8656" s="2">
        <v>8655</v>
      </c>
      <c r="B8656" s="2" t="s">
        <v>10162</v>
      </c>
      <c r="C8656" s="2">
        <f>YEAR(Data!$D8656)</f>
        <v>2011</v>
      </c>
      <c r="D8656" s="7">
        <v>40799</v>
      </c>
      <c r="E8656" s="7">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c r="W8656" t="str">
        <f>TEXT(Table_1[[#This Row],[Order Date]],"mmmm")</f>
        <v>September</v>
      </c>
    </row>
    <row r="8657" spans="1:23" ht="14.25" customHeight="1">
      <c r="A8657" s="2">
        <v>8656</v>
      </c>
      <c r="B8657" s="2" t="s">
        <v>10162</v>
      </c>
      <c r="C8657" s="2">
        <f>YEAR(Data!$D8657)</f>
        <v>2011</v>
      </c>
      <c r="D8657" s="7">
        <v>40799</v>
      </c>
      <c r="E8657" s="7">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c r="W8657" t="str">
        <f>TEXT(Table_1[[#This Row],[Order Date]],"mmmm")</f>
        <v>September</v>
      </c>
    </row>
    <row r="8658" spans="1:23" ht="14.25" customHeight="1">
      <c r="A8658" s="2">
        <v>8657</v>
      </c>
      <c r="B8658" s="2" t="s">
        <v>10162</v>
      </c>
      <c r="C8658" s="2">
        <f>YEAR(Data!$D8658)</f>
        <v>2011</v>
      </c>
      <c r="D8658" s="7">
        <v>40799</v>
      </c>
      <c r="E8658" s="7">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c r="W8658" t="str">
        <f>TEXT(Table_1[[#This Row],[Order Date]],"mmmm")</f>
        <v>September</v>
      </c>
    </row>
    <row r="8659" spans="1:23" ht="14.25" customHeight="1">
      <c r="A8659" s="2">
        <v>8658</v>
      </c>
      <c r="B8659" s="2" t="s">
        <v>10162</v>
      </c>
      <c r="C8659" s="2">
        <f>YEAR(Data!$D8659)</f>
        <v>2011</v>
      </c>
      <c r="D8659" s="7">
        <v>40799</v>
      </c>
      <c r="E8659" s="7">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c r="W8659" t="str">
        <f>TEXT(Table_1[[#This Row],[Order Date]],"mmmm")</f>
        <v>September</v>
      </c>
    </row>
    <row r="8660" spans="1:23" ht="14.25" customHeight="1">
      <c r="A8660" s="2">
        <v>8659</v>
      </c>
      <c r="B8660" s="2" t="s">
        <v>10163</v>
      </c>
      <c r="C8660" s="2">
        <f>YEAR(Data!$D8660)</f>
        <v>2013</v>
      </c>
      <c r="D8660" s="7">
        <v>41447</v>
      </c>
      <c r="E8660" s="7">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c r="W8660" t="str">
        <f>TEXT(Table_1[[#This Row],[Order Date]],"mmmm")</f>
        <v>June</v>
      </c>
    </row>
    <row r="8661" spans="1:23" ht="14.25" customHeight="1">
      <c r="A8661" s="2">
        <v>8660</v>
      </c>
      <c r="B8661" s="2" t="s">
        <v>10164</v>
      </c>
      <c r="C8661" s="2">
        <f>YEAR(Data!$D8661)</f>
        <v>2013</v>
      </c>
      <c r="D8661" s="7">
        <v>41521</v>
      </c>
      <c r="E8661" s="7">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c r="W8661" t="str">
        <f>TEXT(Table_1[[#This Row],[Order Date]],"mmmm")</f>
        <v>September</v>
      </c>
    </row>
    <row r="8662" spans="1:23" ht="14.25" customHeight="1">
      <c r="A8662" s="2">
        <v>8661</v>
      </c>
      <c r="B8662" s="2" t="s">
        <v>10165</v>
      </c>
      <c r="C8662" s="2">
        <f>YEAR(Data!$D8662)</f>
        <v>2014</v>
      </c>
      <c r="D8662" s="7">
        <v>41969</v>
      </c>
      <c r="E8662" s="7">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c r="W8662" t="str">
        <f>TEXT(Table_1[[#This Row],[Order Date]],"mmmm")</f>
        <v>November</v>
      </c>
    </row>
    <row r="8663" spans="1:23" ht="14.25" customHeight="1">
      <c r="A8663" s="2">
        <v>8662</v>
      </c>
      <c r="B8663" s="2" t="s">
        <v>10166</v>
      </c>
      <c r="C8663" s="2">
        <f>YEAR(Data!$D8663)</f>
        <v>2012</v>
      </c>
      <c r="D8663" s="7">
        <v>41041</v>
      </c>
      <c r="E8663" s="7">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c r="W8663" t="str">
        <f>TEXT(Table_1[[#This Row],[Order Date]],"mmmm")</f>
        <v>May</v>
      </c>
    </row>
    <row r="8664" spans="1:23" ht="14.25" customHeight="1">
      <c r="A8664" s="2">
        <v>8663</v>
      </c>
      <c r="B8664" s="2" t="s">
        <v>10166</v>
      </c>
      <c r="C8664" s="2">
        <f>YEAR(Data!$D8664)</f>
        <v>2012</v>
      </c>
      <c r="D8664" s="7">
        <v>41041</v>
      </c>
      <c r="E8664" s="7">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c r="W8664" t="str">
        <f>TEXT(Table_1[[#This Row],[Order Date]],"mmmm")</f>
        <v>May</v>
      </c>
    </row>
    <row r="8665" spans="1:23" ht="14.25" customHeight="1">
      <c r="A8665" s="2">
        <v>8664</v>
      </c>
      <c r="B8665" s="2" t="s">
        <v>10166</v>
      </c>
      <c r="C8665" s="2">
        <f>YEAR(Data!$D8665)</f>
        <v>2012</v>
      </c>
      <c r="D8665" s="7">
        <v>41041</v>
      </c>
      <c r="E8665" s="7">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c r="W8665" t="str">
        <f>TEXT(Table_1[[#This Row],[Order Date]],"mmmm")</f>
        <v>May</v>
      </c>
    </row>
    <row r="8666" spans="1:23" ht="14.25" customHeight="1">
      <c r="A8666" s="2">
        <v>8665</v>
      </c>
      <c r="B8666" s="2" t="s">
        <v>10167</v>
      </c>
      <c r="C8666" s="2">
        <f>YEAR(Data!$D8666)</f>
        <v>2014</v>
      </c>
      <c r="D8666" s="7">
        <v>41729</v>
      </c>
      <c r="E8666" s="7">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c r="W8666" t="str">
        <f>TEXT(Table_1[[#This Row],[Order Date]],"mmmm")</f>
        <v>March</v>
      </c>
    </row>
    <row r="8667" spans="1:23" ht="14.25" customHeight="1">
      <c r="A8667" s="2">
        <v>8666</v>
      </c>
      <c r="B8667" s="2" t="s">
        <v>10168</v>
      </c>
      <c r="C8667" s="2">
        <f>YEAR(Data!$D8667)</f>
        <v>2013</v>
      </c>
      <c r="D8667" s="7">
        <v>41596</v>
      </c>
      <c r="E8667" s="7">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c r="W8667" t="str">
        <f>TEXT(Table_1[[#This Row],[Order Date]],"mmmm")</f>
        <v>November</v>
      </c>
    </row>
    <row r="8668" spans="1:23" ht="14.25" customHeight="1">
      <c r="A8668" s="2">
        <v>8667</v>
      </c>
      <c r="B8668" s="2" t="s">
        <v>10169</v>
      </c>
      <c r="C8668" s="2">
        <f>YEAR(Data!$D8668)</f>
        <v>2013</v>
      </c>
      <c r="D8668" s="7">
        <v>41639</v>
      </c>
      <c r="E8668" s="7">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c r="W8668" t="str">
        <f>TEXT(Table_1[[#This Row],[Order Date]],"mmmm")</f>
        <v>December</v>
      </c>
    </row>
    <row r="8669" spans="1:23" ht="14.25" customHeight="1">
      <c r="A8669" s="2">
        <v>8668</v>
      </c>
      <c r="B8669" s="2" t="s">
        <v>10172</v>
      </c>
      <c r="C8669" s="2">
        <f>YEAR(Data!$D8669)</f>
        <v>2013</v>
      </c>
      <c r="D8669" s="7">
        <v>41631</v>
      </c>
      <c r="E8669" s="7">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c r="W8669" t="str">
        <f>TEXT(Table_1[[#This Row],[Order Date]],"mmmm")</f>
        <v>December</v>
      </c>
    </row>
    <row r="8670" spans="1:23" ht="14.25" customHeight="1">
      <c r="A8670" s="2">
        <v>8669</v>
      </c>
      <c r="B8670" s="2" t="s">
        <v>10172</v>
      </c>
      <c r="C8670" s="2">
        <f>YEAR(Data!$D8670)</f>
        <v>2013</v>
      </c>
      <c r="D8670" s="7">
        <v>41631</v>
      </c>
      <c r="E8670" s="7">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c r="W8670" t="str">
        <f>TEXT(Table_1[[#This Row],[Order Date]],"mmmm")</f>
        <v>December</v>
      </c>
    </row>
    <row r="8671" spans="1:23" ht="14.25" customHeight="1">
      <c r="A8671" s="2">
        <v>8670</v>
      </c>
      <c r="B8671" s="2" t="s">
        <v>10173</v>
      </c>
      <c r="C8671" s="2">
        <f>YEAR(Data!$D8671)</f>
        <v>2012</v>
      </c>
      <c r="D8671" s="7">
        <v>41263</v>
      </c>
      <c r="E8671" s="7">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c r="W8671" t="str">
        <f>TEXT(Table_1[[#This Row],[Order Date]],"mmmm")</f>
        <v>December</v>
      </c>
    </row>
    <row r="8672" spans="1:23" ht="14.25" customHeight="1">
      <c r="A8672" s="2">
        <v>8671</v>
      </c>
      <c r="B8672" s="2" t="s">
        <v>10174</v>
      </c>
      <c r="C8672" s="2">
        <f>YEAR(Data!$D8672)</f>
        <v>2011</v>
      </c>
      <c r="D8672" s="7">
        <v>40904</v>
      </c>
      <c r="E8672" s="7">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c r="W8672" t="str">
        <f>TEXT(Table_1[[#This Row],[Order Date]],"mmmm")</f>
        <v>December</v>
      </c>
    </row>
    <row r="8673" spans="1:23" ht="14.25" customHeight="1">
      <c r="A8673" s="2">
        <v>8672</v>
      </c>
      <c r="B8673" s="2" t="s">
        <v>10174</v>
      </c>
      <c r="C8673" s="2">
        <f>YEAR(Data!$D8673)</f>
        <v>2011</v>
      </c>
      <c r="D8673" s="7">
        <v>40904</v>
      </c>
      <c r="E8673" s="7">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c r="W8673" t="str">
        <f>TEXT(Table_1[[#This Row],[Order Date]],"mmmm")</f>
        <v>December</v>
      </c>
    </row>
    <row r="8674" spans="1:23" ht="14.25" customHeight="1">
      <c r="A8674" s="2">
        <v>8673</v>
      </c>
      <c r="B8674" s="2" t="s">
        <v>10175</v>
      </c>
      <c r="C8674" s="2">
        <f>YEAR(Data!$D8674)</f>
        <v>2014</v>
      </c>
      <c r="D8674" s="7">
        <v>41687</v>
      </c>
      <c r="E8674" s="7">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c r="W8674" t="str">
        <f>TEXT(Table_1[[#This Row],[Order Date]],"mmmm")</f>
        <v>February</v>
      </c>
    </row>
    <row r="8675" spans="1:23" ht="14.25" customHeight="1">
      <c r="A8675" s="2">
        <v>8674</v>
      </c>
      <c r="B8675" s="2" t="s">
        <v>10175</v>
      </c>
      <c r="C8675" s="2">
        <f>YEAR(Data!$D8675)</f>
        <v>2014</v>
      </c>
      <c r="D8675" s="7">
        <v>41687</v>
      </c>
      <c r="E8675" s="7">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c r="W8675" t="str">
        <f>TEXT(Table_1[[#This Row],[Order Date]],"mmmm")</f>
        <v>February</v>
      </c>
    </row>
    <row r="8676" spans="1:23" ht="14.25" customHeight="1">
      <c r="A8676" s="2">
        <v>8675</v>
      </c>
      <c r="B8676" s="2" t="s">
        <v>10175</v>
      </c>
      <c r="C8676" s="2">
        <f>YEAR(Data!$D8676)</f>
        <v>2014</v>
      </c>
      <c r="D8676" s="7">
        <v>41687</v>
      </c>
      <c r="E8676" s="7">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c r="W8676" t="str">
        <f>TEXT(Table_1[[#This Row],[Order Date]],"mmmm")</f>
        <v>February</v>
      </c>
    </row>
    <row r="8677" spans="1:23" ht="14.25" customHeight="1">
      <c r="A8677" s="2">
        <v>8676</v>
      </c>
      <c r="B8677" s="2" t="s">
        <v>10175</v>
      </c>
      <c r="C8677" s="2">
        <f>YEAR(Data!$D8677)</f>
        <v>2014</v>
      </c>
      <c r="D8677" s="7">
        <v>41687</v>
      </c>
      <c r="E8677" s="7">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c r="W8677" t="str">
        <f>TEXT(Table_1[[#This Row],[Order Date]],"mmmm")</f>
        <v>February</v>
      </c>
    </row>
    <row r="8678" spans="1:23" ht="14.25" customHeight="1">
      <c r="A8678" s="2">
        <v>8677</v>
      </c>
      <c r="B8678" s="2" t="s">
        <v>10175</v>
      </c>
      <c r="C8678" s="2">
        <f>YEAR(Data!$D8678)</f>
        <v>2014</v>
      </c>
      <c r="D8678" s="7">
        <v>41687</v>
      </c>
      <c r="E8678" s="7">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c r="W8678" t="str">
        <f>TEXT(Table_1[[#This Row],[Order Date]],"mmmm")</f>
        <v>February</v>
      </c>
    </row>
    <row r="8679" spans="1:23" ht="14.25" customHeight="1">
      <c r="A8679" s="2">
        <v>8678</v>
      </c>
      <c r="B8679" s="2" t="s">
        <v>10176</v>
      </c>
      <c r="C8679" s="2">
        <f>YEAR(Data!$D8679)</f>
        <v>2014</v>
      </c>
      <c r="D8679" s="7">
        <v>41937</v>
      </c>
      <c r="E8679" s="7">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c r="W8679" t="str">
        <f>TEXT(Table_1[[#This Row],[Order Date]],"mmmm")</f>
        <v>October</v>
      </c>
    </row>
    <row r="8680" spans="1:23" ht="14.25" customHeight="1">
      <c r="A8680" s="2">
        <v>8679</v>
      </c>
      <c r="B8680" s="2" t="s">
        <v>10178</v>
      </c>
      <c r="C8680" s="2">
        <f>YEAR(Data!$D8680)</f>
        <v>2013</v>
      </c>
      <c r="D8680" s="7">
        <v>41520</v>
      </c>
      <c r="E8680" s="7">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c r="W8680" t="str">
        <f>TEXT(Table_1[[#This Row],[Order Date]],"mmmm")</f>
        <v>September</v>
      </c>
    </row>
    <row r="8681" spans="1:23" ht="14.25" customHeight="1">
      <c r="A8681" s="2">
        <v>8680</v>
      </c>
      <c r="B8681" s="2" t="s">
        <v>10178</v>
      </c>
      <c r="C8681" s="2">
        <f>YEAR(Data!$D8681)</f>
        <v>2013</v>
      </c>
      <c r="D8681" s="7">
        <v>41520</v>
      </c>
      <c r="E8681" s="7">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c r="W8681" t="str">
        <f>TEXT(Table_1[[#This Row],[Order Date]],"mmmm")</f>
        <v>September</v>
      </c>
    </row>
    <row r="8682" spans="1:23" ht="14.25" customHeight="1">
      <c r="A8682" s="2">
        <v>8681</v>
      </c>
      <c r="B8682" s="2" t="s">
        <v>10179</v>
      </c>
      <c r="C8682" s="2">
        <f>YEAR(Data!$D8682)</f>
        <v>2013</v>
      </c>
      <c r="D8682" s="7">
        <v>41610</v>
      </c>
      <c r="E8682" s="7">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c r="W8682" t="str">
        <f>TEXT(Table_1[[#This Row],[Order Date]],"mmmm")</f>
        <v>December</v>
      </c>
    </row>
    <row r="8683" spans="1:23" ht="14.25" customHeight="1">
      <c r="A8683" s="2">
        <v>8682</v>
      </c>
      <c r="B8683" s="2" t="s">
        <v>10179</v>
      </c>
      <c r="C8683" s="2">
        <f>YEAR(Data!$D8683)</f>
        <v>2013</v>
      </c>
      <c r="D8683" s="7">
        <v>41610</v>
      </c>
      <c r="E8683" s="7">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c r="W8683" t="str">
        <f>TEXT(Table_1[[#This Row],[Order Date]],"mmmm")</f>
        <v>December</v>
      </c>
    </row>
    <row r="8684" spans="1:23" ht="14.25" customHeight="1">
      <c r="A8684" s="2">
        <v>8683</v>
      </c>
      <c r="B8684" s="2" t="s">
        <v>10180</v>
      </c>
      <c r="C8684" s="2">
        <f>YEAR(Data!$D8684)</f>
        <v>2011</v>
      </c>
      <c r="D8684" s="7">
        <v>40852</v>
      </c>
      <c r="E8684" s="7">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c r="W8684" t="str">
        <f>TEXT(Table_1[[#This Row],[Order Date]],"mmmm")</f>
        <v>November</v>
      </c>
    </row>
    <row r="8685" spans="1:23" ht="14.25" customHeight="1">
      <c r="A8685" s="2">
        <v>8684</v>
      </c>
      <c r="B8685" s="2" t="s">
        <v>10181</v>
      </c>
      <c r="C8685" s="2">
        <f>YEAR(Data!$D8685)</f>
        <v>2014</v>
      </c>
      <c r="D8685" s="7">
        <v>41969</v>
      </c>
      <c r="E8685" s="7">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c r="W8685" t="str">
        <f>TEXT(Table_1[[#This Row],[Order Date]],"mmmm")</f>
        <v>November</v>
      </c>
    </row>
    <row r="8686" spans="1:23" ht="14.25" customHeight="1">
      <c r="A8686" s="2">
        <v>8685</v>
      </c>
      <c r="B8686" s="2" t="s">
        <v>10182</v>
      </c>
      <c r="C8686" s="2">
        <f>YEAR(Data!$D8686)</f>
        <v>2013</v>
      </c>
      <c r="D8686" s="7">
        <v>41625</v>
      </c>
      <c r="E8686" s="7">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c r="W8686" t="str">
        <f>TEXT(Table_1[[#This Row],[Order Date]],"mmmm")</f>
        <v>December</v>
      </c>
    </row>
    <row r="8687" spans="1:23" ht="14.25" customHeight="1">
      <c r="A8687" s="2">
        <v>8686</v>
      </c>
      <c r="B8687" s="2" t="s">
        <v>10183</v>
      </c>
      <c r="C8687" s="2">
        <f>YEAR(Data!$D8687)</f>
        <v>2014</v>
      </c>
      <c r="D8687" s="7">
        <v>41958</v>
      </c>
      <c r="E8687" s="7">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c r="W8687" t="str">
        <f>TEXT(Table_1[[#This Row],[Order Date]],"mmmm")</f>
        <v>November</v>
      </c>
    </row>
    <row r="8688" spans="1:23" ht="14.25" customHeight="1">
      <c r="A8688" s="2">
        <v>8687</v>
      </c>
      <c r="B8688" s="2" t="s">
        <v>10184</v>
      </c>
      <c r="C8688" s="2">
        <f>YEAR(Data!$D8688)</f>
        <v>2013</v>
      </c>
      <c r="D8688" s="7">
        <v>41452</v>
      </c>
      <c r="E8688" s="7">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c r="W8688" t="str">
        <f>TEXT(Table_1[[#This Row],[Order Date]],"mmmm")</f>
        <v>June</v>
      </c>
    </row>
    <row r="8689" spans="1:23" ht="14.25" customHeight="1">
      <c r="A8689" s="2">
        <v>8688</v>
      </c>
      <c r="B8689" s="2" t="s">
        <v>10184</v>
      </c>
      <c r="C8689" s="2">
        <f>YEAR(Data!$D8689)</f>
        <v>2013</v>
      </c>
      <c r="D8689" s="7">
        <v>41452</v>
      </c>
      <c r="E8689" s="7">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c r="W8689" t="str">
        <f>TEXT(Table_1[[#This Row],[Order Date]],"mmmm")</f>
        <v>June</v>
      </c>
    </row>
    <row r="8690" spans="1:23" ht="14.25" customHeight="1">
      <c r="A8690" s="2">
        <v>8689</v>
      </c>
      <c r="B8690" s="2" t="s">
        <v>10184</v>
      </c>
      <c r="C8690" s="2">
        <f>YEAR(Data!$D8690)</f>
        <v>2013</v>
      </c>
      <c r="D8690" s="7">
        <v>41452</v>
      </c>
      <c r="E8690" s="7">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c r="W8690" t="str">
        <f>TEXT(Table_1[[#This Row],[Order Date]],"mmmm")</f>
        <v>June</v>
      </c>
    </row>
    <row r="8691" spans="1:23" ht="14.25" customHeight="1">
      <c r="A8691" s="2">
        <v>8690</v>
      </c>
      <c r="B8691" s="2" t="s">
        <v>10185</v>
      </c>
      <c r="C8691" s="2">
        <f>YEAR(Data!$D8691)</f>
        <v>2011</v>
      </c>
      <c r="D8691" s="7">
        <v>40903</v>
      </c>
      <c r="E8691" s="7">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c r="W8691" t="str">
        <f>TEXT(Table_1[[#This Row],[Order Date]],"mmmm")</f>
        <v>December</v>
      </c>
    </row>
    <row r="8692" spans="1:23" ht="14.25" customHeight="1">
      <c r="A8692" s="2">
        <v>8691</v>
      </c>
      <c r="B8692" s="2" t="s">
        <v>10186</v>
      </c>
      <c r="C8692" s="2">
        <f>YEAR(Data!$D8692)</f>
        <v>2013</v>
      </c>
      <c r="D8692" s="7">
        <v>41501</v>
      </c>
      <c r="E8692" s="7">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c r="W8692" t="str">
        <f>TEXT(Table_1[[#This Row],[Order Date]],"mmmm")</f>
        <v>August</v>
      </c>
    </row>
    <row r="8693" spans="1:23" ht="14.25" customHeight="1">
      <c r="A8693" s="2">
        <v>8692</v>
      </c>
      <c r="B8693" s="2" t="s">
        <v>10186</v>
      </c>
      <c r="C8693" s="2">
        <f>YEAR(Data!$D8693)</f>
        <v>2013</v>
      </c>
      <c r="D8693" s="7">
        <v>41501</v>
      </c>
      <c r="E8693" s="7">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c r="W8693" t="str">
        <f>TEXT(Table_1[[#This Row],[Order Date]],"mmmm")</f>
        <v>August</v>
      </c>
    </row>
    <row r="8694" spans="1:23" ht="14.25" customHeight="1">
      <c r="A8694" s="2">
        <v>8693</v>
      </c>
      <c r="B8694" s="2" t="s">
        <v>10186</v>
      </c>
      <c r="C8694" s="2">
        <f>YEAR(Data!$D8694)</f>
        <v>2013</v>
      </c>
      <c r="D8694" s="7">
        <v>41501</v>
      </c>
      <c r="E8694" s="7">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c r="W8694" t="str">
        <f>TEXT(Table_1[[#This Row],[Order Date]],"mmmm")</f>
        <v>August</v>
      </c>
    </row>
    <row r="8695" spans="1:23" ht="14.25" customHeight="1">
      <c r="A8695" s="2">
        <v>8694</v>
      </c>
      <c r="B8695" s="2" t="s">
        <v>10187</v>
      </c>
      <c r="C8695" s="2">
        <f>YEAR(Data!$D8695)</f>
        <v>2013</v>
      </c>
      <c r="D8695" s="7">
        <v>41572</v>
      </c>
      <c r="E8695" s="7">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c r="W8695" t="str">
        <f>TEXT(Table_1[[#This Row],[Order Date]],"mmmm")</f>
        <v>October</v>
      </c>
    </row>
    <row r="8696" spans="1:23" ht="14.25" customHeight="1">
      <c r="A8696" s="2">
        <v>8695</v>
      </c>
      <c r="B8696" s="2" t="s">
        <v>10188</v>
      </c>
      <c r="C8696" s="2">
        <f>YEAR(Data!$D8696)</f>
        <v>2011</v>
      </c>
      <c r="D8696" s="7">
        <v>40778</v>
      </c>
      <c r="E8696" s="7">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c r="W8696" t="str">
        <f>TEXT(Table_1[[#This Row],[Order Date]],"mmmm")</f>
        <v>August</v>
      </c>
    </row>
    <row r="8697" spans="1:23" ht="14.25" customHeight="1">
      <c r="A8697" s="2">
        <v>8696</v>
      </c>
      <c r="B8697" s="2" t="s">
        <v>10189</v>
      </c>
      <c r="C8697" s="2">
        <f>YEAR(Data!$D8697)</f>
        <v>2014</v>
      </c>
      <c r="D8697" s="7">
        <v>41898</v>
      </c>
      <c r="E8697" s="7">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c r="W8697" t="str">
        <f>TEXT(Table_1[[#This Row],[Order Date]],"mmmm")</f>
        <v>September</v>
      </c>
    </row>
    <row r="8698" spans="1:23" ht="14.25" customHeight="1">
      <c r="A8698" s="2">
        <v>8697</v>
      </c>
      <c r="B8698" s="2" t="s">
        <v>10190</v>
      </c>
      <c r="C8698" s="2">
        <f>YEAR(Data!$D8698)</f>
        <v>2014</v>
      </c>
      <c r="D8698" s="7">
        <v>41806</v>
      </c>
      <c r="E8698" s="7">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c r="W8698" t="str">
        <f>TEXT(Table_1[[#This Row],[Order Date]],"mmmm")</f>
        <v>June</v>
      </c>
    </row>
    <row r="8699" spans="1:23" ht="14.25" customHeight="1">
      <c r="A8699" s="2">
        <v>8698</v>
      </c>
      <c r="B8699" s="2" t="s">
        <v>10190</v>
      </c>
      <c r="C8699" s="2">
        <f>YEAR(Data!$D8699)</f>
        <v>2014</v>
      </c>
      <c r="D8699" s="7">
        <v>41806</v>
      </c>
      <c r="E8699" s="7">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c r="W8699" t="str">
        <f>TEXT(Table_1[[#This Row],[Order Date]],"mmmm")</f>
        <v>June</v>
      </c>
    </row>
    <row r="8700" spans="1:23" ht="14.25" customHeight="1">
      <c r="A8700" s="2">
        <v>8699</v>
      </c>
      <c r="B8700" s="2" t="s">
        <v>10190</v>
      </c>
      <c r="C8700" s="2">
        <f>YEAR(Data!$D8700)</f>
        <v>2014</v>
      </c>
      <c r="D8700" s="7">
        <v>41806</v>
      </c>
      <c r="E8700" s="7">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c r="W8700" t="str">
        <f>TEXT(Table_1[[#This Row],[Order Date]],"mmmm")</f>
        <v>June</v>
      </c>
    </row>
    <row r="8701" spans="1:23" ht="14.25" customHeight="1">
      <c r="A8701" s="2">
        <v>8700</v>
      </c>
      <c r="B8701" s="2" t="s">
        <v>10190</v>
      </c>
      <c r="C8701" s="2">
        <f>YEAR(Data!$D8701)</f>
        <v>2014</v>
      </c>
      <c r="D8701" s="7">
        <v>41806</v>
      </c>
      <c r="E8701" s="7">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c r="W8701" t="str">
        <f>TEXT(Table_1[[#This Row],[Order Date]],"mmmm")</f>
        <v>June</v>
      </c>
    </row>
    <row r="8702" spans="1:23" ht="14.25" customHeight="1">
      <c r="A8702" s="2">
        <v>8701</v>
      </c>
      <c r="B8702" s="2" t="s">
        <v>10190</v>
      </c>
      <c r="C8702" s="2">
        <f>YEAR(Data!$D8702)</f>
        <v>2014</v>
      </c>
      <c r="D8702" s="7">
        <v>41806</v>
      </c>
      <c r="E8702" s="7">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c r="W8702" t="str">
        <f>TEXT(Table_1[[#This Row],[Order Date]],"mmmm")</f>
        <v>June</v>
      </c>
    </row>
    <row r="8703" spans="1:23" ht="14.25" customHeight="1">
      <c r="A8703" s="2">
        <v>8702</v>
      </c>
      <c r="B8703" s="2" t="s">
        <v>10190</v>
      </c>
      <c r="C8703" s="2">
        <f>YEAR(Data!$D8703)</f>
        <v>2014</v>
      </c>
      <c r="D8703" s="7">
        <v>41806</v>
      </c>
      <c r="E8703" s="7">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c r="W8703" t="str">
        <f>TEXT(Table_1[[#This Row],[Order Date]],"mmmm")</f>
        <v>June</v>
      </c>
    </row>
    <row r="8704" spans="1:23" ht="14.25" customHeight="1">
      <c r="A8704" s="2">
        <v>8703</v>
      </c>
      <c r="B8704" s="2" t="s">
        <v>10190</v>
      </c>
      <c r="C8704" s="2">
        <f>YEAR(Data!$D8704)</f>
        <v>2014</v>
      </c>
      <c r="D8704" s="7">
        <v>41806</v>
      </c>
      <c r="E8704" s="7">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c r="W8704" t="str">
        <f>TEXT(Table_1[[#This Row],[Order Date]],"mmmm")</f>
        <v>June</v>
      </c>
    </row>
    <row r="8705" spans="1:23" ht="14.25" customHeight="1">
      <c r="A8705" s="2">
        <v>8704</v>
      </c>
      <c r="B8705" s="2" t="s">
        <v>10193</v>
      </c>
      <c r="C8705" s="2">
        <f>YEAR(Data!$D8705)</f>
        <v>2012</v>
      </c>
      <c r="D8705" s="7">
        <v>40969</v>
      </c>
      <c r="E8705" s="7">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c r="W8705" t="str">
        <f>TEXT(Table_1[[#This Row],[Order Date]],"mmmm")</f>
        <v>March</v>
      </c>
    </row>
    <row r="8706" spans="1:23" ht="14.25" customHeight="1">
      <c r="A8706" s="2">
        <v>8705</v>
      </c>
      <c r="B8706" s="2" t="s">
        <v>10194</v>
      </c>
      <c r="C8706" s="2">
        <f>YEAR(Data!$D8706)</f>
        <v>2013</v>
      </c>
      <c r="D8706" s="7">
        <v>41479</v>
      </c>
      <c r="E8706" s="7">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c r="W8706" t="str">
        <f>TEXT(Table_1[[#This Row],[Order Date]],"mmmm")</f>
        <v>July</v>
      </c>
    </row>
    <row r="8707" spans="1:23" ht="14.25" customHeight="1">
      <c r="A8707" s="2">
        <v>8706</v>
      </c>
      <c r="B8707" s="2" t="s">
        <v>10195</v>
      </c>
      <c r="C8707" s="2">
        <f>YEAR(Data!$D8707)</f>
        <v>2011</v>
      </c>
      <c r="D8707" s="7">
        <v>40817</v>
      </c>
      <c r="E8707" s="7">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c r="W8707" t="str">
        <f>TEXT(Table_1[[#This Row],[Order Date]],"mmmm")</f>
        <v>October</v>
      </c>
    </row>
    <row r="8708" spans="1:23" ht="14.25" customHeight="1">
      <c r="A8708" s="2">
        <v>8707</v>
      </c>
      <c r="B8708" s="2" t="s">
        <v>10196</v>
      </c>
      <c r="C8708" s="2">
        <f>YEAR(Data!$D8708)</f>
        <v>2011</v>
      </c>
      <c r="D8708" s="7">
        <v>40794</v>
      </c>
      <c r="E8708" s="7">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c r="W8708" t="str">
        <f>TEXT(Table_1[[#This Row],[Order Date]],"mmmm")</f>
        <v>September</v>
      </c>
    </row>
    <row r="8709" spans="1:23" ht="14.25" customHeight="1">
      <c r="A8709" s="2">
        <v>8708</v>
      </c>
      <c r="B8709" s="2" t="s">
        <v>10196</v>
      </c>
      <c r="C8709" s="2">
        <f>YEAR(Data!$D8709)</f>
        <v>2011</v>
      </c>
      <c r="D8709" s="7">
        <v>40794</v>
      </c>
      <c r="E8709" s="7">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c r="W8709" t="str">
        <f>TEXT(Table_1[[#This Row],[Order Date]],"mmmm")</f>
        <v>September</v>
      </c>
    </row>
    <row r="8710" spans="1:23" ht="14.25" customHeight="1">
      <c r="A8710" s="2">
        <v>8709</v>
      </c>
      <c r="B8710" s="2" t="s">
        <v>10197</v>
      </c>
      <c r="C8710" s="2">
        <f>YEAR(Data!$D8710)</f>
        <v>2011</v>
      </c>
      <c r="D8710" s="7">
        <v>40863</v>
      </c>
      <c r="E8710" s="7">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c r="W8710" t="str">
        <f>TEXT(Table_1[[#This Row],[Order Date]],"mmmm")</f>
        <v>November</v>
      </c>
    </row>
    <row r="8711" spans="1:23" ht="14.25" customHeight="1">
      <c r="A8711" s="2">
        <v>8710</v>
      </c>
      <c r="B8711" s="2" t="s">
        <v>10197</v>
      </c>
      <c r="C8711" s="2">
        <f>YEAR(Data!$D8711)</f>
        <v>2011</v>
      </c>
      <c r="D8711" s="7">
        <v>40863</v>
      </c>
      <c r="E8711" s="7">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c r="W8711" t="str">
        <f>TEXT(Table_1[[#This Row],[Order Date]],"mmmm")</f>
        <v>November</v>
      </c>
    </row>
    <row r="8712" spans="1:23" ht="14.25" customHeight="1">
      <c r="A8712" s="2">
        <v>8711</v>
      </c>
      <c r="B8712" s="2" t="s">
        <v>10197</v>
      </c>
      <c r="C8712" s="2">
        <f>YEAR(Data!$D8712)</f>
        <v>2011</v>
      </c>
      <c r="D8712" s="7">
        <v>40863</v>
      </c>
      <c r="E8712" s="7">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c r="W8712" t="str">
        <f>TEXT(Table_1[[#This Row],[Order Date]],"mmmm")</f>
        <v>November</v>
      </c>
    </row>
    <row r="8713" spans="1:23" ht="14.25" customHeight="1">
      <c r="A8713" s="2">
        <v>8712</v>
      </c>
      <c r="B8713" s="2" t="s">
        <v>10198</v>
      </c>
      <c r="C8713" s="2">
        <f>YEAR(Data!$D8713)</f>
        <v>2011</v>
      </c>
      <c r="D8713" s="7">
        <v>40605</v>
      </c>
      <c r="E8713" s="7">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c r="W8713" t="str">
        <f>TEXT(Table_1[[#This Row],[Order Date]],"mmmm")</f>
        <v>March</v>
      </c>
    </row>
    <row r="8714" spans="1:23" ht="14.25" customHeight="1">
      <c r="A8714" s="2">
        <v>8713</v>
      </c>
      <c r="B8714" s="2" t="s">
        <v>10199</v>
      </c>
      <c r="C8714" s="2">
        <f>YEAR(Data!$D8714)</f>
        <v>2012</v>
      </c>
      <c r="D8714" s="7">
        <v>41246</v>
      </c>
      <c r="E8714" s="7">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c r="W8714" t="str">
        <f>TEXT(Table_1[[#This Row],[Order Date]],"mmmm")</f>
        <v>December</v>
      </c>
    </row>
    <row r="8715" spans="1:23" ht="14.25" customHeight="1">
      <c r="A8715" s="2">
        <v>8714</v>
      </c>
      <c r="B8715" s="2" t="s">
        <v>10200</v>
      </c>
      <c r="C8715" s="2">
        <f>YEAR(Data!$D8715)</f>
        <v>2014</v>
      </c>
      <c r="D8715" s="7">
        <v>41832</v>
      </c>
      <c r="E8715" s="7">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c r="W8715" t="str">
        <f>TEXT(Table_1[[#This Row],[Order Date]],"mmmm")</f>
        <v>July</v>
      </c>
    </row>
    <row r="8716" spans="1:23" ht="14.25" customHeight="1">
      <c r="A8716" s="2">
        <v>8715</v>
      </c>
      <c r="B8716" s="2" t="s">
        <v>10200</v>
      </c>
      <c r="C8716" s="2">
        <f>YEAR(Data!$D8716)</f>
        <v>2014</v>
      </c>
      <c r="D8716" s="7">
        <v>41832</v>
      </c>
      <c r="E8716" s="7">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c r="W8716" t="str">
        <f>TEXT(Table_1[[#This Row],[Order Date]],"mmmm")</f>
        <v>July</v>
      </c>
    </row>
    <row r="8717" spans="1:23" ht="14.25" customHeight="1">
      <c r="A8717" s="2">
        <v>8716</v>
      </c>
      <c r="B8717" s="2" t="s">
        <v>10201</v>
      </c>
      <c r="C8717" s="2">
        <f>YEAR(Data!$D8717)</f>
        <v>2014</v>
      </c>
      <c r="D8717" s="7">
        <v>41960</v>
      </c>
      <c r="E8717" s="7">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c r="W8717" t="str">
        <f>TEXT(Table_1[[#This Row],[Order Date]],"mmmm")</f>
        <v>November</v>
      </c>
    </row>
    <row r="8718" spans="1:23" ht="14.25" customHeight="1">
      <c r="A8718" s="2">
        <v>8717</v>
      </c>
      <c r="B8718" s="2" t="s">
        <v>10203</v>
      </c>
      <c r="C8718" s="2">
        <f>YEAR(Data!$D8718)</f>
        <v>2013</v>
      </c>
      <c r="D8718" s="7">
        <v>41438</v>
      </c>
      <c r="E8718" s="7">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c r="W8718" t="str">
        <f>TEXT(Table_1[[#This Row],[Order Date]],"mmmm")</f>
        <v>June</v>
      </c>
    </row>
    <row r="8719" spans="1:23" ht="14.25" customHeight="1">
      <c r="A8719" s="2">
        <v>8718</v>
      </c>
      <c r="B8719" s="2" t="s">
        <v>10203</v>
      </c>
      <c r="C8719" s="2">
        <f>YEAR(Data!$D8719)</f>
        <v>2013</v>
      </c>
      <c r="D8719" s="7">
        <v>41438</v>
      </c>
      <c r="E8719" s="7">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c r="W8719" t="str">
        <f>TEXT(Table_1[[#This Row],[Order Date]],"mmmm")</f>
        <v>June</v>
      </c>
    </row>
    <row r="8720" spans="1:23" ht="14.25" customHeight="1">
      <c r="A8720" s="2">
        <v>8719</v>
      </c>
      <c r="B8720" s="2" t="s">
        <v>10203</v>
      </c>
      <c r="C8720" s="2">
        <f>YEAR(Data!$D8720)</f>
        <v>2013</v>
      </c>
      <c r="D8720" s="7">
        <v>41438</v>
      </c>
      <c r="E8720" s="7">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c r="W8720" t="str">
        <f>TEXT(Table_1[[#This Row],[Order Date]],"mmmm")</f>
        <v>June</v>
      </c>
    </row>
    <row r="8721" spans="1:23" ht="14.25" customHeight="1">
      <c r="A8721" s="2">
        <v>8720</v>
      </c>
      <c r="B8721" s="2" t="s">
        <v>10203</v>
      </c>
      <c r="C8721" s="2">
        <f>YEAR(Data!$D8721)</f>
        <v>2013</v>
      </c>
      <c r="D8721" s="7">
        <v>41438</v>
      </c>
      <c r="E8721" s="7">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c r="W8721" t="str">
        <f>TEXT(Table_1[[#This Row],[Order Date]],"mmmm")</f>
        <v>June</v>
      </c>
    </row>
    <row r="8722" spans="1:23" ht="14.25" customHeight="1">
      <c r="A8722" s="2">
        <v>8721</v>
      </c>
      <c r="B8722" s="2" t="s">
        <v>10203</v>
      </c>
      <c r="C8722" s="2">
        <f>YEAR(Data!$D8722)</f>
        <v>2013</v>
      </c>
      <c r="D8722" s="7">
        <v>41438</v>
      </c>
      <c r="E8722" s="7">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c r="W8722" t="str">
        <f>TEXT(Table_1[[#This Row],[Order Date]],"mmmm")</f>
        <v>June</v>
      </c>
    </row>
    <row r="8723" spans="1:23" ht="14.25" customHeight="1">
      <c r="A8723" s="2">
        <v>8722</v>
      </c>
      <c r="B8723" s="2" t="s">
        <v>10203</v>
      </c>
      <c r="C8723" s="2">
        <f>YEAR(Data!$D8723)</f>
        <v>2013</v>
      </c>
      <c r="D8723" s="7">
        <v>41438</v>
      </c>
      <c r="E8723" s="7">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c r="W8723" t="str">
        <f>TEXT(Table_1[[#This Row],[Order Date]],"mmmm")</f>
        <v>June</v>
      </c>
    </row>
    <row r="8724" spans="1:23" ht="14.25" customHeight="1">
      <c r="A8724" s="2">
        <v>8723</v>
      </c>
      <c r="B8724" s="2" t="s">
        <v>10203</v>
      </c>
      <c r="C8724" s="2">
        <f>YEAR(Data!$D8724)</f>
        <v>2013</v>
      </c>
      <c r="D8724" s="7">
        <v>41438</v>
      </c>
      <c r="E8724" s="7">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c r="W8724" t="str">
        <f>TEXT(Table_1[[#This Row],[Order Date]],"mmmm")</f>
        <v>June</v>
      </c>
    </row>
    <row r="8725" spans="1:23" ht="14.25" customHeight="1">
      <c r="A8725" s="2">
        <v>8724</v>
      </c>
      <c r="B8725" s="2" t="s">
        <v>10204</v>
      </c>
      <c r="C8725" s="2">
        <f>YEAR(Data!$D8725)</f>
        <v>2013</v>
      </c>
      <c r="D8725" s="7">
        <v>41638</v>
      </c>
      <c r="E8725" s="7">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c r="W8725" t="str">
        <f>TEXT(Table_1[[#This Row],[Order Date]],"mmmm")</f>
        <v>December</v>
      </c>
    </row>
    <row r="8726" spans="1:23" ht="14.25" customHeight="1">
      <c r="A8726" s="2">
        <v>8725</v>
      </c>
      <c r="B8726" s="2" t="s">
        <v>10204</v>
      </c>
      <c r="C8726" s="2">
        <f>YEAR(Data!$D8726)</f>
        <v>2013</v>
      </c>
      <c r="D8726" s="7">
        <v>41638</v>
      </c>
      <c r="E8726" s="7">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c r="W8726" t="str">
        <f>TEXT(Table_1[[#This Row],[Order Date]],"mmmm")</f>
        <v>December</v>
      </c>
    </row>
    <row r="8727" spans="1:23" ht="14.25" customHeight="1">
      <c r="A8727" s="2">
        <v>8726</v>
      </c>
      <c r="B8727" s="2" t="s">
        <v>10205</v>
      </c>
      <c r="C8727" s="2">
        <f>YEAR(Data!$D8727)</f>
        <v>2014</v>
      </c>
      <c r="D8727" s="7">
        <v>41717</v>
      </c>
      <c r="E8727" s="7">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c r="W8727" t="str">
        <f>TEXT(Table_1[[#This Row],[Order Date]],"mmmm")</f>
        <v>March</v>
      </c>
    </row>
    <row r="8728" spans="1:23" ht="14.25" customHeight="1">
      <c r="A8728" s="2">
        <v>8727</v>
      </c>
      <c r="B8728" s="2" t="s">
        <v>10206</v>
      </c>
      <c r="C8728" s="2">
        <f>YEAR(Data!$D8728)</f>
        <v>2012</v>
      </c>
      <c r="D8728" s="7">
        <v>41270</v>
      </c>
      <c r="E8728" s="7">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c r="W8728" t="str">
        <f>TEXT(Table_1[[#This Row],[Order Date]],"mmmm")</f>
        <v>December</v>
      </c>
    </row>
    <row r="8729" spans="1:23" ht="14.25" customHeight="1">
      <c r="A8729" s="2">
        <v>8728</v>
      </c>
      <c r="B8729" s="2" t="s">
        <v>10206</v>
      </c>
      <c r="C8729" s="2">
        <f>YEAR(Data!$D8729)</f>
        <v>2012</v>
      </c>
      <c r="D8729" s="7">
        <v>41270</v>
      </c>
      <c r="E8729" s="7">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c r="W8729" t="str">
        <f>TEXT(Table_1[[#This Row],[Order Date]],"mmmm")</f>
        <v>December</v>
      </c>
    </row>
    <row r="8730" spans="1:23" ht="14.25" customHeight="1">
      <c r="A8730" s="2">
        <v>8729</v>
      </c>
      <c r="B8730" s="2" t="s">
        <v>10206</v>
      </c>
      <c r="C8730" s="2">
        <f>YEAR(Data!$D8730)</f>
        <v>2012</v>
      </c>
      <c r="D8730" s="7">
        <v>41270</v>
      </c>
      <c r="E8730" s="7">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c r="W8730" t="str">
        <f>TEXT(Table_1[[#This Row],[Order Date]],"mmmm")</f>
        <v>December</v>
      </c>
    </row>
    <row r="8731" spans="1:23" ht="14.25" customHeight="1">
      <c r="A8731" s="2">
        <v>8730</v>
      </c>
      <c r="B8731" s="2" t="s">
        <v>10206</v>
      </c>
      <c r="C8731" s="2">
        <f>YEAR(Data!$D8731)</f>
        <v>2012</v>
      </c>
      <c r="D8731" s="7">
        <v>41270</v>
      </c>
      <c r="E8731" s="7">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c r="W8731" t="str">
        <f>TEXT(Table_1[[#This Row],[Order Date]],"mmmm")</f>
        <v>December</v>
      </c>
    </row>
    <row r="8732" spans="1:23" ht="14.25" customHeight="1">
      <c r="A8732" s="2">
        <v>8731</v>
      </c>
      <c r="B8732" s="2" t="s">
        <v>10206</v>
      </c>
      <c r="C8732" s="2">
        <f>YEAR(Data!$D8732)</f>
        <v>2012</v>
      </c>
      <c r="D8732" s="7">
        <v>41270</v>
      </c>
      <c r="E8732" s="7">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c r="W8732" t="str">
        <f>TEXT(Table_1[[#This Row],[Order Date]],"mmmm")</f>
        <v>December</v>
      </c>
    </row>
    <row r="8733" spans="1:23" ht="14.25" customHeight="1">
      <c r="A8733" s="2">
        <v>8732</v>
      </c>
      <c r="B8733" s="2" t="s">
        <v>10207</v>
      </c>
      <c r="C8733" s="2">
        <f>YEAR(Data!$D8733)</f>
        <v>2012</v>
      </c>
      <c r="D8733" s="7">
        <v>41121</v>
      </c>
      <c r="E8733" s="7">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c r="W8733" t="str">
        <f>TEXT(Table_1[[#This Row],[Order Date]],"mmmm")</f>
        <v>July</v>
      </c>
    </row>
    <row r="8734" spans="1:23" ht="14.25" customHeight="1">
      <c r="A8734" s="2">
        <v>8733</v>
      </c>
      <c r="B8734" s="2" t="s">
        <v>10208</v>
      </c>
      <c r="C8734" s="2">
        <f>YEAR(Data!$D8734)</f>
        <v>2014</v>
      </c>
      <c r="D8734" s="7">
        <v>41818</v>
      </c>
      <c r="E8734" s="7">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c r="W8734" t="str">
        <f>TEXT(Table_1[[#This Row],[Order Date]],"mmmm")</f>
        <v>June</v>
      </c>
    </row>
    <row r="8735" spans="1:23" ht="14.25" customHeight="1">
      <c r="A8735" s="2">
        <v>8734</v>
      </c>
      <c r="B8735" s="2" t="s">
        <v>10208</v>
      </c>
      <c r="C8735" s="2">
        <f>YEAR(Data!$D8735)</f>
        <v>2014</v>
      </c>
      <c r="D8735" s="7">
        <v>41818</v>
      </c>
      <c r="E8735" s="7">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c r="W8735" t="str">
        <f>TEXT(Table_1[[#This Row],[Order Date]],"mmmm")</f>
        <v>June</v>
      </c>
    </row>
    <row r="8736" spans="1:23" ht="14.25" customHeight="1">
      <c r="A8736" s="2">
        <v>8735</v>
      </c>
      <c r="B8736" s="2" t="s">
        <v>10208</v>
      </c>
      <c r="C8736" s="2">
        <f>YEAR(Data!$D8736)</f>
        <v>2014</v>
      </c>
      <c r="D8736" s="7">
        <v>41818</v>
      </c>
      <c r="E8736" s="7">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c r="W8736" t="str">
        <f>TEXT(Table_1[[#This Row],[Order Date]],"mmmm")</f>
        <v>June</v>
      </c>
    </row>
    <row r="8737" spans="1:23" ht="14.25" customHeight="1">
      <c r="A8737" s="2">
        <v>8736</v>
      </c>
      <c r="B8737" s="2" t="s">
        <v>10209</v>
      </c>
      <c r="C8737" s="2">
        <f>YEAR(Data!$D8737)</f>
        <v>2011</v>
      </c>
      <c r="D8737" s="7">
        <v>40582</v>
      </c>
      <c r="E8737" s="7">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c r="W8737" t="str">
        <f>TEXT(Table_1[[#This Row],[Order Date]],"mmmm")</f>
        <v>February</v>
      </c>
    </row>
    <row r="8738" spans="1:23" ht="14.25" customHeight="1">
      <c r="A8738" s="2">
        <v>8737</v>
      </c>
      <c r="B8738" s="2" t="s">
        <v>10210</v>
      </c>
      <c r="C8738" s="2">
        <f>YEAR(Data!$D8738)</f>
        <v>2013</v>
      </c>
      <c r="D8738" s="7">
        <v>41522</v>
      </c>
      <c r="E8738" s="7">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c r="W8738" t="str">
        <f>TEXT(Table_1[[#This Row],[Order Date]],"mmmm")</f>
        <v>September</v>
      </c>
    </row>
    <row r="8739" spans="1:23" ht="14.25" customHeight="1">
      <c r="A8739" s="2">
        <v>8738</v>
      </c>
      <c r="B8739" s="2" t="s">
        <v>10211</v>
      </c>
      <c r="C8739" s="2">
        <f>YEAR(Data!$D8739)</f>
        <v>2014</v>
      </c>
      <c r="D8739" s="7">
        <v>41736</v>
      </c>
      <c r="E8739" s="7">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c r="W8739" t="str">
        <f>TEXT(Table_1[[#This Row],[Order Date]],"mmmm")</f>
        <v>April</v>
      </c>
    </row>
    <row r="8740" spans="1:23" ht="14.25" customHeight="1">
      <c r="A8740" s="2">
        <v>8739</v>
      </c>
      <c r="B8740" s="2" t="s">
        <v>10212</v>
      </c>
      <c r="C8740" s="2">
        <f>YEAR(Data!$D8740)</f>
        <v>2014</v>
      </c>
      <c r="D8740" s="7">
        <v>41982</v>
      </c>
      <c r="E8740" s="7">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c r="W8740" t="str">
        <f>TEXT(Table_1[[#This Row],[Order Date]],"mmmm")</f>
        <v>December</v>
      </c>
    </row>
    <row r="8741" spans="1:23" ht="14.25" customHeight="1">
      <c r="A8741" s="2">
        <v>8740</v>
      </c>
      <c r="B8741" s="2" t="s">
        <v>10212</v>
      </c>
      <c r="C8741" s="2">
        <f>YEAR(Data!$D8741)</f>
        <v>2014</v>
      </c>
      <c r="D8741" s="7">
        <v>41982</v>
      </c>
      <c r="E8741" s="7">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c r="W8741" t="str">
        <f>TEXT(Table_1[[#This Row],[Order Date]],"mmmm")</f>
        <v>December</v>
      </c>
    </row>
    <row r="8742" spans="1:23" ht="14.25" customHeight="1">
      <c r="A8742" s="2">
        <v>8741</v>
      </c>
      <c r="B8742" s="2" t="s">
        <v>10213</v>
      </c>
      <c r="C8742" s="2">
        <f>YEAR(Data!$D8742)</f>
        <v>2013</v>
      </c>
      <c r="D8742" s="7">
        <v>41480</v>
      </c>
      <c r="E8742" s="7">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c r="W8742" t="str">
        <f>TEXT(Table_1[[#This Row],[Order Date]],"mmmm")</f>
        <v>July</v>
      </c>
    </row>
    <row r="8743" spans="1:23" ht="14.25" customHeight="1">
      <c r="A8743" s="2">
        <v>8742</v>
      </c>
      <c r="B8743" s="2" t="s">
        <v>10214</v>
      </c>
      <c r="C8743" s="2">
        <f>YEAR(Data!$D8743)</f>
        <v>2012</v>
      </c>
      <c r="D8743" s="7">
        <v>41222</v>
      </c>
      <c r="E8743" s="7">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c r="W8743" t="str">
        <f>TEXT(Table_1[[#This Row],[Order Date]],"mmmm")</f>
        <v>November</v>
      </c>
    </row>
    <row r="8744" spans="1:23" ht="14.25" customHeight="1">
      <c r="A8744" s="2">
        <v>8743</v>
      </c>
      <c r="B8744" s="2" t="s">
        <v>10215</v>
      </c>
      <c r="C8744" s="2">
        <f>YEAR(Data!$D8744)</f>
        <v>2012</v>
      </c>
      <c r="D8744" s="7">
        <v>41184</v>
      </c>
      <c r="E8744" s="7">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c r="W8744" t="str">
        <f>TEXT(Table_1[[#This Row],[Order Date]],"mmmm")</f>
        <v>October</v>
      </c>
    </row>
    <row r="8745" spans="1:23" ht="14.25" customHeight="1">
      <c r="A8745" s="2">
        <v>8744</v>
      </c>
      <c r="B8745" s="2" t="s">
        <v>10215</v>
      </c>
      <c r="C8745" s="2">
        <f>YEAR(Data!$D8745)</f>
        <v>2012</v>
      </c>
      <c r="D8745" s="7">
        <v>41184</v>
      </c>
      <c r="E8745" s="7">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c r="W8745" t="str">
        <f>TEXT(Table_1[[#This Row],[Order Date]],"mmmm")</f>
        <v>October</v>
      </c>
    </row>
    <row r="8746" spans="1:23" ht="14.25" customHeight="1">
      <c r="A8746" s="2">
        <v>8745</v>
      </c>
      <c r="B8746" s="2" t="s">
        <v>10216</v>
      </c>
      <c r="C8746" s="2">
        <f>YEAR(Data!$D8746)</f>
        <v>2012</v>
      </c>
      <c r="D8746" s="7">
        <v>41235</v>
      </c>
      <c r="E8746" s="7">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c r="W8746" t="str">
        <f>TEXT(Table_1[[#This Row],[Order Date]],"mmmm")</f>
        <v>November</v>
      </c>
    </row>
    <row r="8747" spans="1:23" ht="14.25" customHeight="1">
      <c r="A8747" s="2">
        <v>8746</v>
      </c>
      <c r="B8747" s="2" t="s">
        <v>10216</v>
      </c>
      <c r="C8747" s="2">
        <f>YEAR(Data!$D8747)</f>
        <v>2012</v>
      </c>
      <c r="D8747" s="7">
        <v>41235</v>
      </c>
      <c r="E8747" s="7">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c r="W8747" t="str">
        <f>TEXT(Table_1[[#This Row],[Order Date]],"mmmm")</f>
        <v>November</v>
      </c>
    </row>
    <row r="8748" spans="1:23" ht="14.25" customHeight="1">
      <c r="A8748" s="2">
        <v>8747</v>
      </c>
      <c r="B8748" s="2" t="s">
        <v>10217</v>
      </c>
      <c r="C8748" s="2">
        <f>YEAR(Data!$D8748)</f>
        <v>2014</v>
      </c>
      <c r="D8748" s="7">
        <v>41673</v>
      </c>
      <c r="E8748" s="7">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c r="W8748" t="str">
        <f>TEXT(Table_1[[#This Row],[Order Date]],"mmmm")</f>
        <v>February</v>
      </c>
    </row>
    <row r="8749" spans="1:23" ht="14.25" customHeight="1">
      <c r="A8749" s="2">
        <v>8748</v>
      </c>
      <c r="B8749" s="2" t="s">
        <v>10217</v>
      </c>
      <c r="C8749" s="2">
        <f>YEAR(Data!$D8749)</f>
        <v>2014</v>
      </c>
      <c r="D8749" s="7">
        <v>41673</v>
      </c>
      <c r="E8749" s="7">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c r="W8749" t="str">
        <f>TEXT(Table_1[[#This Row],[Order Date]],"mmmm")</f>
        <v>February</v>
      </c>
    </row>
    <row r="8750" spans="1:23" ht="14.25" customHeight="1">
      <c r="A8750" s="2">
        <v>8749</v>
      </c>
      <c r="B8750" s="2" t="s">
        <v>10217</v>
      </c>
      <c r="C8750" s="2">
        <f>YEAR(Data!$D8750)</f>
        <v>2014</v>
      </c>
      <c r="D8750" s="7">
        <v>41673</v>
      </c>
      <c r="E8750" s="7">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c r="W8750" t="str">
        <f>TEXT(Table_1[[#This Row],[Order Date]],"mmmm")</f>
        <v>February</v>
      </c>
    </row>
    <row r="8751" spans="1:23" ht="14.25" customHeight="1">
      <c r="A8751" s="2">
        <v>8750</v>
      </c>
      <c r="B8751" s="2" t="s">
        <v>10218</v>
      </c>
      <c r="C8751" s="2">
        <f>YEAR(Data!$D8751)</f>
        <v>2012</v>
      </c>
      <c r="D8751" s="7">
        <v>41076</v>
      </c>
      <c r="E8751" s="7">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c r="W8751" t="str">
        <f>TEXT(Table_1[[#This Row],[Order Date]],"mmmm")</f>
        <v>June</v>
      </c>
    </row>
    <row r="8752" spans="1:23" ht="14.25" customHeight="1">
      <c r="A8752" s="2">
        <v>8751</v>
      </c>
      <c r="B8752" s="2" t="s">
        <v>10218</v>
      </c>
      <c r="C8752" s="2">
        <f>YEAR(Data!$D8752)</f>
        <v>2012</v>
      </c>
      <c r="D8752" s="7">
        <v>41076</v>
      </c>
      <c r="E8752" s="7">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c r="W8752" t="str">
        <f>TEXT(Table_1[[#This Row],[Order Date]],"mmmm")</f>
        <v>June</v>
      </c>
    </row>
    <row r="8753" spans="1:23" ht="14.25" customHeight="1">
      <c r="A8753" s="2">
        <v>8752</v>
      </c>
      <c r="B8753" s="2" t="s">
        <v>10219</v>
      </c>
      <c r="C8753" s="2">
        <f>YEAR(Data!$D8753)</f>
        <v>2013</v>
      </c>
      <c r="D8753" s="7">
        <v>41400</v>
      </c>
      <c r="E8753" s="7">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c r="W8753" t="str">
        <f>TEXT(Table_1[[#This Row],[Order Date]],"mmmm")</f>
        <v>May</v>
      </c>
    </row>
    <row r="8754" spans="1:23" ht="14.25" customHeight="1">
      <c r="A8754" s="2">
        <v>8753</v>
      </c>
      <c r="B8754" s="2" t="s">
        <v>10219</v>
      </c>
      <c r="C8754" s="2">
        <f>YEAR(Data!$D8754)</f>
        <v>2013</v>
      </c>
      <c r="D8754" s="7">
        <v>41400</v>
      </c>
      <c r="E8754" s="7">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c r="W8754" t="str">
        <f>TEXT(Table_1[[#This Row],[Order Date]],"mmmm")</f>
        <v>May</v>
      </c>
    </row>
    <row r="8755" spans="1:23" ht="14.25" customHeight="1">
      <c r="A8755" s="2">
        <v>8754</v>
      </c>
      <c r="B8755" s="2" t="s">
        <v>10222</v>
      </c>
      <c r="C8755" s="2">
        <f>YEAR(Data!$D8755)</f>
        <v>2014</v>
      </c>
      <c r="D8755" s="7">
        <v>41892</v>
      </c>
      <c r="E8755" s="7">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c r="W8755" t="str">
        <f>TEXT(Table_1[[#This Row],[Order Date]],"mmmm")</f>
        <v>September</v>
      </c>
    </row>
    <row r="8756" spans="1:23" ht="14.25" customHeight="1">
      <c r="A8756" s="2">
        <v>8755</v>
      </c>
      <c r="B8756" s="2" t="s">
        <v>10222</v>
      </c>
      <c r="C8756" s="2">
        <f>YEAR(Data!$D8756)</f>
        <v>2014</v>
      </c>
      <c r="D8756" s="7">
        <v>41892</v>
      </c>
      <c r="E8756" s="7">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c r="W8756" t="str">
        <f>TEXT(Table_1[[#This Row],[Order Date]],"mmmm")</f>
        <v>September</v>
      </c>
    </row>
    <row r="8757" spans="1:23" ht="14.25" customHeight="1">
      <c r="A8757" s="2">
        <v>8756</v>
      </c>
      <c r="B8757" s="2" t="s">
        <v>10222</v>
      </c>
      <c r="C8757" s="2">
        <f>YEAR(Data!$D8757)</f>
        <v>2014</v>
      </c>
      <c r="D8757" s="7">
        <v>41892</v>
      </c>
      <c r="E8757" s="7">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c r="W8757" t="str">
        <f>TEXT(Table_1[[#This Row],[Order Date]],"mmmm")</f>
        <v>September</v>
      </c>
    </row>
    <row r="8758" spans="1:23" ht="14.25" customHeight="1">
      <c r="A8758" s="2">
        <v>8757</v>
      </c>
      <c r="B8758" s="2" t="s">
        <v>10223</v>
      </c>
      <c r="C8758" s="2">
        <f>YEAR(Data!$D8758)</f>
        <v>2013</v>
      </c>
      <c r="D8758" s="7">
        <v>41478</v>
      </c>
      <c r="E8758" s="7">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c r="W8758" t="str">
        <f>TEXT(Table_1[[#This Row],[Order Date]],"mmmm")</f>
        <v>July</v>
      </c>
    </row>
    <row r="8759" spans="1:23" ht="14.25" customHeight="1">
      <c r="A8759" s="2">
        <v>8758</v>
      </c>
      <c r="B8759" s="2" t="s">
        <v>10223</v>
      </c>
      <c r="C8759" s="2">
        <f>YEAR(Data!$D8759)</f>
        <v>2013</v>
      </c>
      <c r="D8759" s="7">
        <v>41478</v>
      </c>
      <c r="E8759" s="7">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c r="W8759" t="str">
        <f>TEXT(Table_1[[#This Row],[Order Date]],"mmmm")</f>
        <v>July</v>
      </c>
    </row>
    <row r="8760" spans="1:23" ht="14.25" customHeight="1">
      <c r="A8760" s="2">
        <v>8759</v>
      </c>
      <c r="B8760" s="2" t="s">
        <v>10223</v>
      </c>
      <c r="C8760" s="2">
        <f>YEAR(Data!$D8760)</f>
        <v>2013</v>
      </c>
      <c r="D8760" s="7">
        <v>41478</v>
      </c>
      <c r="E8760" s="7">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c r="W8760" t="str">
        <f>TEXT(Table_1[[#This Row],[Order Date]],"mmmm")</f>
        <v>July</v>
      </c>
    </row>
    <row r="8761" spans="1:23" ht="14.25" customHeight="1">
      <c r="A8761" s="2">
        <v>8760</v>
      </c>
      <c r="B8761" s="2" t="s">
        <v>10223</v>
      </c>
      <c r="C8761" s="2">
        <f>YEAR(Data!$D8761)</f>
        <v>2013</v>
      </c>
      <c r="D8761" s="7">
        <v>41478</v>
      </c>
      <c r="E8761" s="7">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c r="W8761" t="str">
        <f>TEXT(Table_1[[#This Row],[Order Date]],"mmmm")</f>
        <v>July</v>
      </c>
    </row>
    <row r="8762" spans="1:23" ht="14.25" customHeight="1">
      <c r="A8762" s="2">
        <v>8761</v>
      </c>
      <c r="B8762" s="2" t="s">
        <v>10224</v>
      </c>
      <c r="C8762" s="2">
        <f>YEAR(Data!$D8762)</f>
        <v>2013</v>
      </c>
      <c r="D8762" s="7">
        <v>41305</v>
      </c>
      <c r="E8762" s="7">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c r="W8762" t="str">
        <f>TEXT(Table_1[[#This Row],[Order Date]],"mmmm")</f>
        <v>January</v>
      </c>
    </row>
    <row r="8763" spans="1:23" ht="14.25" customHeight="1">
      <c r="A8763" s="2">
        <v>8762</v>
      </c>
      <c r="B8763" s="2" t="s">
        <v>10224</v>
      </c>
      <c r="C8763" s="2">
        <f>YEAR(Data!$D8763)</f>
        <v>2013</v>
      </c>
      <c r="D8763" s="7">
        <v>41305</v>
      </c>
      <c r="E8763" s="7">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c r="W8763" t="str">
        <f>TEXT(Table_1[[#This Row],[Order Date]],"mmmm")</f>
        <v>January</v>
      </c>
    </row>
    <row r="8764" spans="1:23" ht="14.25" customHeight="1">
      <c r="A8764" s="2">
        <v>8763</v>
      </c>
      <c r="B8764" s="2" t="s">
        <v>10225</v>
      </c>
      <c r="C8764" s="2">
        <f>YEAR(Data!$D8764)</f>
        <v>2013</v>
      </c>
      <c r="D8764" s="7">
        <v>41638</v>
      </c>
      <c r="E8764" s="7">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c r="W8764" t="str">
        <f>TEXT(Table_1[[#This Row],[Order Date]],"mmmm")</f>
        <v>December</v>
      </c>
    </row>
    <row r="8765" spans="1:23" ht="14.25" customHeight="1">
      <c r="A8765" s="2">
        <v>8764</v>
      </c>
      <c r="B8765" s="2" t="s">
        <v>10225</v>
      </c>
      <c r="C8765" s="2">
        <f>YEAR(Data!$D8765)</f>
        <v>2013</v>
      </c>
      <c r="D8765" s="7">
        <v>41638</v>
      </c>
      <c r="E8765" s="7">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c r="W8765" t="str">
        <f>TEXT(Table_1[[#This Row],[Order Date]],"mmmm")</f>
        <v>December</v>
      </c>
    </row>
    <row r="8766" spans="1:23" ht="14.25" customHeight="1">
      <c r="A8766" s="2">
        <v>8765</v>
      </c>
      <c r="B8766" s="2" t="s">
        <v>10226</v>
      </c>
      <c r="C8766" s="2">
        <f>YEAR(Data!$D8766)</f>
        <v>2012</v>
      </c>
      <c r="D8766" s="7">
        <v>41234</v>
      </c>
      <c r="E8766" s="7">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c r="W8766" t="str">
        <f>TEXT(Table_1[[#This Row],[Order Date]],"mmmm")</f>
        <v>November</v>
      </c>
    </row>
    <row r="8767" spans="1:23" ht="14.25" customHeight="1">
      <c r="A8767" s="2">
        <v>8766</v>
      </c>
      <c r="B8767" s="2" t="s">
        <v>10226</v>
      </c>
      <c r="C8767" s="2">
        <f>YEAR(Data!$D8767)</f>
        <v>2012</v>
      </c>
      <c r="D8767" s="7">
        <v>41234</v>
      </c>
      <c r="E8767" s="7">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c r="W8767" t="str">
        <f>TEXT(Table_1[[#This Row],[Order Date]],"mmmm")</f>
        <v>November</v>
      </c>
    </row>
    <row r="8768" spans="1:23" ht="14.25" customHeight="1">
      <c r="A8768" s="2">
        <v>8767</v>
      </c>
      <c r="B8768" s="2" t="s">
        <v>10226</v>
      </c>
      <c r="C8768" s="2">
        <f>YEAR(Data!$D8768)</f>
        <v>2012</v>
      </c>
      <c r="D8768" s="7">
        <v>41234</v>
      </c>
      <c r="E8768" s="7">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c r="W8768" t="str">
        <f>TEXT(Table_1[[#This Row],[Order Date]],"mmmm")</f>
        <v>November</v>
      </c>
    </row>
    <row r="8769" spans="1:23" ht="14.25" customHeight="1">
      <c r="A8769" s="2">
        <v>8768</v>
      </c>
      <c r="B8769" s="2" t="s">
        <v>10226</v>
      </c>
      <c r="C8769" s="2">
        <f>YEAR(Data!$D8769)</f>
        <v>2012</v>
      </c>
      <c r="D8769" s="7">
        <v>41234</v>
      </c>
      <c r="E8769" s="7">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c r="W8769" t="str">
        <f>TEXT(Table_1[[#This Row],[Order Date]],"mmmm")</f>
        <v>November</v>
      </c>
    </row>
    <row r="8770" spans="1:23" ht="14.25" customHeight="1">
      <c r="A8770" s="2">
        <v>8769</v>
      </c>
      <c r="B8770" s="2" t="s">
        <v>10227</v>
      </c>
      <c r="C8770" s="2">
        <f>YEAR(Data!$D8770)</f>
        <v>2012</v>
      </c>
      <c r="D8770" s="7">
        <v>41187</v>
      </c>
      <c r="E8770" s="7">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c r="W8770" t="str">
        <f>TEXT(Table_1[[#This Row],[Order Date]],"mmmm")</f>
        <v>October</v>
      </c>
    </row>
    <row r="8771" spans="1:23" ht="14.25" customHeight="1">
      <c r="A8771" s="2">
        <v>8770</v>
      </c>
      <c r="B8771" s="2" t="s">
        <v>10228</v>
      </c>
      <c r="C8771" s="2">
        <f>YEAR(Data!$D8771)</f>
        <v>2013</v>
      </c>
      <c r="D8771" s="7">
        <v>41530</v>
      </c>
      <c r="E8771" s="7">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c r="W8771" t="str">
        <f>TEXT(Table_1[[#This Row],[Order Date]],"mmmm")</f>
        <v>September</v>
      </c>
    </row>
    <row r="8772" spans="1:23" ht="14.25" customHeight="1">
      <c r="A8772" s="2">
        <v>8771</v>
      </c>
      <c r="B8772" s="2" t="s">
        <v>10228</v>
      </c>
      <c r="C8772" s="2">
        <f>YEAR(Data!$D8772)</f>
        <v>2013</v>
      </c>
      <c r="D8772" s="7">
        <v>41530</v>
      </c>
      <c r="E8772" s="7">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c r="W8772" t="str">
        <f>TEXT(Table_1[[#This Row],[Order Date]],"mmmm")</f>
        <v>September</v>
      </c>
    </row>
    <row r="8773" spans="1:23" ht="14.25" customHeight="1">
      <c r="A8773" s="2">
        <v>8772</v>
      </c>
      <c r="B8773" s="2" t="s">
        <v>10229</v>
      </c>
      <c r="C8773" s="2">
        <f>YEAR(Data!$D8773)</f>
        <v>2014</v>
      </c>
      <c r="D8773" s="7">
        <v>41897</v>
      </c>
      <c r="E8773" s="7">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c r="W8773" t="str">
        <f>TEXT(Table_1[[#This Row],[Order Date]],"mmmm")</f>
        <v>September</v>
      </c>
    </row>
    <row r="8774" spans="1:23" ht="14.25" customHeight="1">
      <c r="A8774" s="2">
        <v>8773</v>
      </c>
      <c r="B8774" s="2" t="s">
        <v>10229</v>
      </c>
      <c r="C8774" s="2">
        <f>YEAR(Data!$D8774)</f>
        <v>2014</v>
      </c>
      <c r="D8774" s="7">
        <v>41897</v>
      </c>
      <c r="E8774" s="7">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c r="W8774" t="str">
        <f>TEXT(Table_1[[#This Row],[Order Date]],"mmmm")</f>
        <v>September</v>
      </c>
    </row>
    <row r="8775" spans="1:23" ht="14.25" customHeight="1">
      <c r="A8775" s="2">
        <v>8774</v>
      </c>
      <c r="B8775" s="2" t="s">
        <v>10230</v>
      </c>
      <c r="C8775" s="2">
        <f>YEAR(Data!$D8775)</f>
        <v>2012</v>
      </c>
      <c r="D8775" s="7">
        <v>40962</v>
      </c>
      <c r="E8775" s="7">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c r="W8775" t="str">
        <f>TEXT(Table_1[[#This Row],[Order Date]],"mmmm")</f>
        <v>February</v>
      </c>
    </row>
    <row r="8776" spans="1:23" ht="14.25" customHeight="1">
      <c r="A8776" s="2">
        <v>8775</v>
      </c>
      <c r="B8776" s="2" t="s">
        <v>10230</v>
      </c>
      <c r="C8776" s="2">
        <f>YEAR(Data!$D8776)</f>
        <v>2012</v>
      </c>
      <c r="D8776" s="7">
        <v>40962</v>
      </c>
      <c r="E8776" s="7">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c r="W8776" t="str">
        <f>TEXT(Table_1[[#This Row],[Order Date]],"mmmm")</f>
        <v>February</v>
      </c>
    </row>
    <row r="8777" spans="1:23" ht="14.25" customHeight="1">
      <c r="A8777" s="2">
        <v>8776</v>
      </c>
      <c r="B8777" s="2" t="s">
        <v>10231</v>
      </c>
      <c r="C8777" s="2">
        <f>YEAR(Data!$D8777)</f>
        <v>2013</v>
      </c>
      <c r="D8777" s="7">
        <v>41614</v>
      </c>
      <c r="E8777" s="7">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c r="W8777" t="str">
        <f>TEXT(Table_1[[#This Row],[Order Date]],"mmmm")</f>
        <v>December</v>
      </c>
    </row>
    <row r="8778" spans="1:23" ht="14.25" customHeight="1">
      <c r="A8778" s="2">
        <v>8777</v>
      </c>
      <c r="B8778" s="2" t="s">
        <v>10232</v>
      </c>
      <c r="C8778" s="2">
        <f>YEAR(Data!$D8778)</f>
        <v>2013</v>
      </c>
      <c r="D8778" s="7">
        <v>41458</v>
      </c>
      <c r="E8778" s="7">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c r="W8778" t="str">
        <f>TEXT(Table_1[[#This Row],[Order Date]],"mmmm")</f>
        <v>July</v>
      </c>
    </row>
    <row r="8779" spans="1:23" ht="14.25" customHeight="1">
      <c r="A8779" s="2">
        <v>8778</v>
      </c>
      <c r="B8779" s="2" t="s">
        <v>10232</v>
      </c>
      <c r="C8779" s="2">
        <f>YEAR(Data!$D8779)</f>
        <v>2013</v>
      </c>
      <c r="D8779" s="7">
        <v>41458</v>
      </c>
      <c r="E8779" s="7">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c r="W8779" t="str">
        <f>TEXT(Table_1[[#This Row],[Order Date]],"mmmm")</f>
        <v>July</v>
      </c>
    </row>
    <row r="8780" spans="1:23" ht="14.25" customHeight="1">
      <c r="A8780" s="2">
        <v>8779</v>
      </c>
      <c r="B8780" s="2" t="s">
        <v>10233</v>
      </c>
      <c r="C8780" s="2">
        <f>YEAR(Data!$D8780)</f>
        <v>2014</v>
      </c>
      <c r="D8780" s="7">
        <v>41987</v>
      </c>
      <c r="E8780" s="7">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c r="W8780" t="str">
        <f>TEXT(Table_1[[#This Row],[Order Date]],"mmmm")</f>
        <v>December</v>
      </c>
    </row>
    <row r="8781" spans="1:23" ht="14.25" customHeight="1">
      <c r="A8781" s="2">
        <v>8780</v>
      </c>
      <c r="B8781" s="2" t="s">
        <v>10234</v>
      </c>
      <c r="C8781" s="2">
        <f>YEAR(Data!$D8781)</f>
        <v>2012</v>
      </c>
      <c r="D8781" s="7">
        <v>40988</v>
      </c>
      <c r="E8781" s="7">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c r="W8781" t="str">
        <f>TEXT(Table_1[[#This Row],[Order Date]],"mmmm")</f>
        <v>March</v>
      </c>
    </row>
    <row r="8782" spans="1:23" ht="14.25" customHeight="1">
      <c r="A8782" s="2">
        <v>8781</v>
      </c>
      <c r="B8782" s="2" t="s">
        <v>10235</v>
      </c>
      <c r="C8782" s="2">
        <f>YEAR(Data!$D8782)</f>
        <v>2012</v>
      </c>
      <c r="D8782" s="7">
        <v>40969</v>
      </c>
      <c r="E8782" s="7">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c r="W8782" t="str">
        <f>TEXT(Table_1[[#This Row],[Order Date]],"mmmm")</f>
        <v>March</v>
      </c>
    </row>
    <row r="8783" spans="1:23" ht="14.25" customHeight="1">
      <c r="A8783" s="2">
        <v>8782</v>
      </c>
      <c r="B8783" s="2" t="s">
        <v>10235</v>
      </c>
      <c r="C8783" s="2">
        <f>YEAR(Data!$D8783)</f>
        <v>2012</v>
      </c>
      <c r="D8783" s="7">
        <v>40969</v>
      </c>
      <c r="E8783" s="7">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c r="W8783" t="str">
        <f>TEXT(Table_1[[#This Row],[Order Date]],"mmmm")</f>
        <v>March</v>
      </c>
    </row>
    <row r="8784" spans="1:23" ht="14.25" customHeight="1">
      <c r="A8784" s="2">
        <v>8783</v>
      </c>
      <c r="B8784" s="2" t="s">
        <v>10236</v>
      </c>
      <c r="C8784" s="2">
        <f>YEAR(Data!$D8784)</f>
        <v>2013</v>
      </c>
      <c r="D8784" s="7">
        <v>41533</v>
      </c>
      <c r="E8784" s="7">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c r="W8784" t="str">
        <f>TEXT(Table_1[[#This Row],[Order Date]],"mmmm")</f>
        <v>September</v>
      </c>
    </row>
    <row r="8785" spans="1:23" ht="14.25" customHeight="1">
      <c r="A8785" s="2">
        <v>8784</v>
      </c>
      <c r="B8785" s="2" t="s">
        <v>10236</v>
      </c>
      <c r="C8785" s="2">
        <f>YEAR(Data!$D8785)</f>
        <v>2013</v>
      </c>
      <c r="D8785" s="7">
        <v>41533</v>
      </c>
      <c r="E8785" s="7">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c r="W8785" t="str">
        <f>TEXT(Table_1[[#This Row],[Order Date]],"mmmm")</f>
        <v>September</v>
      </c>
    </row>
    <row r="8786" spans="1:23" ht="14.25" customHeight="1">
      <c r="A8786" s="2">
        <v>8785</v>
      </c>
      <c r="B8786" s="2" t="s">
        <v>10238</v>
      </c>
      <c r="C8786" s="2">
        <f>YEAR(Data!$D8786)</f>
        <v>2014</v>
      </c>
      <c r="D8786" s="7">
        <v>41716</v>
      </c>
      <c r="E8786" s="7">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c r="W8786" t="str">
        <f>TEXT(Table_1[[#This Row],[Order Date]],"mmmm")</f>
        <v>March</v>
      </c>
    </row>
    <row r="8787" spans="1:23" ht="14.25" customHeight="1">
      <c r="A8787" s="2">
        <v>8786</v>
      </c>
      <c r="B8787" s="2" t="s">
        <v>10239</v>
      </c>
      <c r="C8787" s="2">
        <f>YEAR(Data!$D8787)</f>
        <v>2014</v>
      </c>
      <c r="D8787" s="7">
        <v>41788</v>
      </c>
      <c r="E8787" s="7">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c r="W8787" t="str">
        <f>TEXT(Table_1[[#This Row],[Order Date]],"mmmm")</f>
        <v>May</v>
      </c>
    </row>
    <row r="8788" spans="1:23" ht="14.25" customHeight="1">
      <c r="A8788" s="2">
        <v>8787</v>
      </c>
      <c r="B8788" s="2" t="s">
        <v>10239</v>
      </c>
      <c r="C8788" s="2">
        <f>YEAR(Data!$D8788)</f>
        <v>2014</v>
      </c>
      <c r="D8788" s="7">
        <v>41788</v>
      </c>
      <c r="E8788" s="7">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c r="W8788" t="str">
        <f>TEXT(Table_1[[#This Row],[Order Date]],"mmmm")</f>
        <v>May</v>
      </c>
    </row>
    <row r="8789" spans="1:23" ht="14.25" customHeight="1">
      <c r="A8789" s="2">
        <v>8788</v>
      </c>
      <c r="B8789" s="2" t="s">
        <v>10239</v>
      </c>
      <c r="C8789" s="2">
        <f>YEAR(Data!$D8789)</f>
        <v>2014</v>
      </c>
      <c r="D8789" s="7">
        <v>41788</v>
      </c>
      <c r="E8789" s="7">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c r="W8789" t="str">
        <f>TEXT(Table_1[[#This Row],[Order Date]],"mmmm")</f>
        <v>May</v>
      </c>
    </row>
    <row r="8790" spans="1:23" ht="14.25" customHeight="1">
      <c r="A8790" s="2">
        <v>8789</v>
      </c>
      <c r="B8790" s="2" t="s">
        <v>10240</v>
      </c>
      <c r="C8790" s="2">
        <f>YEAR(Data!$D8790)</f>
        <v>2014</v>
      </c>
      <c r="D8790" s="7">
        <v>41806</v>
      </c>
      <c r="E8790" s="7">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c r="W8790" t="str">
        <f>TEXT(Table_1[[#This Row],[Order Date]],"mmmm")</f>
        <v>June</v>
      </c>
    </row>
    <row r="8791" spans="1:23" ht="14.25" customHeight="1">
      <c r="A8791" s="2">
        <v>8790</v>
      </c>
      <c r="B8791" s="2" t="s">
        <v>10240</v>
      </c>
      <c r="C8791" s="2">
        <f>YEAR(Data!$D8791)</f>
        <v>2014</v>
      </c>
      <c r="D8791" s="7">
        <v>41806</v>
      </c>
      <c r="E8791" s="7">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c r="W8791" t="str">
        <f>TEXT(Table_1[[#This Row],[Order Date]],"mmmm")</f>
        <v>June</v>
      </c>
    </row>
    <row r="8792" spans="1:23" ht="14.25" customHeight="1">
      <c r="A8792" s="2">
        <v>8791</v>
      </c>
      <c r="B8792" s="2" t="s">
        <v>10241</v>
      </c>
      <c r="C8792" s="2">
        <f>YEAR(Data!$D8792)</f>
        <v>2012</v>
      </c>
      <c r="D8792" s="7">
        <v>41158</v>
      </c>
      <c r="E8792" s="7">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c r="W8792" t="str">
        <f>TEXT(Table_1[[#This Row],[Order Date]],"mmmm")</f>
        <v>September</v>
      </c>
    </row>
    <row r="8793" spans="1:23" ht="14.25" customHeight="1">
      <c r="A8793" s="2">
        <v>8792</v>
      </c>
      <c r="B8793" s="2" t="s">
        <v>10242</v>
      </c>
      <c r="C8793" s="2">
        <f>YEAR(Data!$D8793)</f>
        <v>2014</v>
      </c>
      <c r="D8793" s="7">
        <v>41717</v>
      </c>
      <c r="E8793" s="7">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c r="W8793" t="str">
        <f>TEXT(Table_1[[#This Row],[Order Date]],"mmmm")</f>
        <v>March</v>
      </c>
    </row>
    <row r="8794" spans="1:23" ht="14.25" customHeight="1">
      <c r="A8794" s="2">
        <v>8793</v>
      </c>
      <c r="B8794" s="2" t="s">
        <v>10243</v>
      </c>
      <c r="C8794" s="2">
        <f>YEAR(Data!$D8794)</f>
        <v>2011</v>
      </c>
      <c r="D8794" s="7">
        <v>40896</v>
      </c>
      <c r="E8794" s="7">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c r="W8794" t="str">
        <f>TEXT(Table_1[[#This Row],[Order Date]],"mmmm")</f>
        <v>December</v>
      </c>
    </row>
    <row r="8795" spans="1:23" ht="14.25" customHeight="1">
      <c r="A8795" s="2">
        <v>8794</v>
      </c>
      <c r="B8795" s="2" t="s">
        <v>10243</v>
      </c>
      <c r="C8795" s="2">
        <f>YEAR(Data!$D8795)</f>
        <v>2011</v>
      </c>
      <c r="D8795" s="7">
        <v>40896</v>
      </c>
      <c r="E8795" s="7">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c r="W8795" t="str">
        <f>TEXT(Table_1[[#This Row],[Order Date]],"mmmm")</f>
        <v>December</v>
      </c>
    </row>
    <row r="8796" spans="1:23" ht="14.25" customHeight="1">
      <c r="A8796" s="2">
        <v>8795</v>
      </c>
      <c r="B8796" s="2" t="s">
        <v>10243</v>
      </c>
      <c r="C8796" s="2">
        <f>YEAR(Data!$D8796)</f>
        <v>2011</v>
      </c>
      <c r="D8796" s="7">
        <v>40896</v>
      </c>
      <c r="E8796" s="7">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c r="W8796" t="str">
        <f>TEXT(Table_1[[#This Row],[Order Date]],"mmmm")</f>
        <v>December</v>
      </c>
    </row>
    <row r="8797" spans="1:23" ht="14.25" customHeight="1">
      <c r="A8797" s="2">
        <v>8796</v>
      </c>
      <c r="B8797" s="2" t="s">
        <v>10243</v>
      </c>
      <c r="C8797" s="2">
        <f>YEAR(Data!$D8797)</f>
        <v>2011</v>
      </c>
      <c r="D8797" s="7">
        <v>40896</v>
      </c>
      <c r="E8797" s="7">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c r="W8797" t="str">
        <f>TEXT(Table_1[[#This Row],[Order Date]],"mmmm")</f>
        <v>December</v>
      </c>
    </row>
    <row r="8798" spans="1:23" ht="14.25" customHeight="1">
      <c r="A8798" s="2">
        <v>8797</v>
      </c>
      <c r="B8798" s="2" t="s">
        <v>10244</v>
      </c>
      <c r="C8798" s="2">
        <f>YEAR(Data!$D8798)</f>
        <v>2013</v>
      </c>
      <c r="D8798" s="7">
        <v>41463</v>
      </c>
      <c r="E8798" s="7">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c r="W8798" t="str">
        <f>TEXT(Table_1[[#This Row],[Order Date]],"mmmm")</f>
        <v>July</v>
      </c>
    </row>
    <row r="8799" spans="1:23" ht="14.25" customHeight="1">
      <c r="A8799" s="2">
        <v>8798</v>
      </c>
      <c r="B8799" s="2" t="s">
        <v>10244</v>
      </c>
      <c r="C8799" s="2">
        <f>YEAR(Data!$D8799)</f>
        <v>2013</v>
      </c>
      <c r="D8799" s="7">
        <v>41463</v>
      </c>
      <c r="E8799" s="7">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c r="W8799" t="str">
        <f>TEXT(Table_1[[#This Row],[Order Date]],"mmmm")</f>
        <v>July</v>
      </c>
    </row>
    <row r="8800" spans="1:23" ht="14.25" customHeight="1">
      <c r="A8800" s="2">
        <v>8799</v>
      </c>
      <c r="B8800" s="2" t="s">
        <v>10245</v>
      </c>
      <c r="C8800" s="2">
        <f>YEAR(Data!$D8800)</f>
        <v>2013</v>
      </c>
      <c r="D8800" s="7">
        <v>41371</v>
      </c>
      <c r="E8800" s="7">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c r="W8800" t="str">
        <f>TEXT(Table_1[[#This Row],[Order Date]],"mmmm")</f>
        <v>April</v>
      </c>
    </row>
    <row r="8801" spans="1:23" ht="14.25" customHeight="1">
      <c r="A8801" s="2">
        <v>8800</v>
      </c>
      <c r="B8801" s="2" t="s">
        <v>10246</v>
      </c>
      <c r="C8801" s="2">
        <f>YEAR(Data!$D8801)</f>
        <v>2011</v>
      </c>
      <c r="D8801" s="7">
        <v>40671</v>
      </c>
      <c r="E8801" s="7">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c r="W8801" t="str">
        <f>TEXT(Table_1[[#This Row],[Order Date]],"mmmm")</f>
        <v>May</v>
      </c>
    </row>
    <row r="8802" spans="1:23" ht="14.25" customHeight="1">
      <c r="A8802" s="2">
        <v>8801</v>
      </c>
      <c r="B8802" s="2" t="s">
        <v>10247</v>
      </c>
      <c r="C8802" s="2">
        <f>YEAR(Data!$D8802)</f>
        <v>2014</v>
      </c>
      <c r="D8802" s="7">
        <v>41967</v>
      </c>
      <c r="E8802" s="7">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c r="W8802" t="str">
        <f>TEXT(Table_1[[#This Row],[Order Date]],"mmmm")</f>
        <v>November</v>
      </c>
    </row>
    <row r="8803" spans="1:23" ht="14.25" customHeight="1">
      <c r="A8803" s="2">
        <v>8802</v>
      </c>
      <c r="B8803" s="2" t="s">
        <v>10248</v>
      </c>
      <c r="C8803" s="2">
        <f>YEAR(Data!$D8803)</f>
        <v>2013</v>
      </c>
      <c r="D8803" s="7">
        <v>41589</v>
      </c>
      <c r="E8803" s="7">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c r="W8803" t="str">
        <f>TEXT(Table_1[[#This Row],[Order Date]],"mmmm")</f>
        <v>November</v>
      </c>
    </row>
    <row r="8804" spans="1:23" ht="14.25" customHeight="1">
      <c r="A8804" s="2">
        <v>8803</v>
      </c>
      <c r="B8804" s="2" t="s">
        <v>10248</v>
      </c>
      <c r="C8804" s="2">
        <f>YEAR(Data!$D8804)</f>
        <v>2013</v>
      </c>
      <c r="D8804" s="7">
        <v>41589</v>
      </c>
      <c r="E8804" s="7">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c r="W8804" t="str">
        <f>TEXT(Table_1[[#This Row],[Order Date]],"mmmm")</f>
        <v>November</v>
      </c>
    </row>
    <row r="8805" spans="1:23" ht="14.25" customHeight="1">
      <c r="A8805" s="2">
        <v>8804</v>
      </c>
      <c r="B8805" s="2" t="s">
        <v>10249</v>
      </c>
      <c r="C8805" s="2">
        <f>YEAR(Data!$D8805)</f>
        <v>2011</v>
      </c>
      <c r="D8805" s="7">
        <v>40908</v>
      </c>
      <c r="E8805" s="7">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c r="W8805" t="str">
        <f>TEXT(Table_1[[#This Row],[Order Date]],"mmmm")</f>
        <v>December</v>
      </c>
    </row>
    <row r="8806" spans="1:23" ht="14.25" customHeight="1">
      <c r="A8806" s="2">
        <v>8805</v>
      </c>
      <c r="B8806" s="2" t="s">
        <v>10249</v>
      </c>
      <c r="C8806" s="2">
        <f>YEAR(Data!$D8806)</f>
        <v>2011</v>
      </c>
      <c r="D8806" s="7">
        <v>40908</v>
      </c>
      <c r="E8806" s="7">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c r="W8806" t="str">
        <f>TEXT(Table_1[[#This Row],[Order Date]],"mmmm")</f>
        <v>December</v>
      </c>
    </row>
    <row r="8807" spans="1:23" ht="14.25" customHeight="1">
      <c r="A8807" s="2">
        <v>8806</v>
      </c>
      <c r="B8807" s="2" t="s">
        <v>10250</v>
      </c>
      <c r="C8807" s="2">
        <f>YEAR(Data!$D8807)</f>
        <v>2014</v>
      </c>
      <c r="D8807" s="7">
        <v>41871</v>
      </c>
      <c r="E8807" s="7">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c r="W8807" t="str">
        <f>TEXT(Table_1[[#This Row],[Order Date]],"mmmm")</f>
        <v>August</v>
      </c>
    </row>
    <row r="8808" spans="1:23" ht="14.25" customHeight="1">
      <c r="A8808" s="2">
        <v>8807</v>
      </c>
      <c r="B8808" s="2" t="s">
        <v>10251</v>
      </c>
      <c r="C8808" s="2">
        <f>YEAR(Data!$D8808)</f>
        <v>2013</v>
      </c>
      <c r="D8808" s="7">
        <v>41530</v>
      </c>
      <c r="E8808" s="7">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c r="W8808" t="str">
        <f>TEXT(Table_1[[#This Row],[Order Date]],"mmmm")</f>
        <v>September</v>
      </c>
    </row>
    <row r="8809" spans="1:23" ht="14.25" customHeight="1">
      <c r="A8809" s="2">
        <v>8808</v>
      </c>
      <c r="B8809" s="2" t="s">
        <v>10252</v>
      </c>
      <c r="C8809" s="2">
        <f>YEAR(Data!$D8809)</f>
        <v>2014</v>
      </c>
      <c r="D8809" s="7">
        <v>41939</v>
      </c>
      <c r="E8809" s="7">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c r="W8809" t="str">
        <f>TEXT(Table_1[[#This Row],[Order Date]],"mmmm")</f>
        <v>October</v>
      </c>
    </row>
    <row r="8810" spans="1:23" ht="14.25" customHeight="1">
      <c r="A8810" s="2">
        <v>8809</v>
      </c>
      <c r="B8810" s="2" t="s">
        <v>10252</v>
      </c>
      <c r="C8810" s="2">
        <f>YEAR(Data!$D8810)</f>
        <v>2014</v>
      </c>
      <c r="D8810" s="7">
        <v>41939</v>
      </c>
      <c r="E8810" s="7">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c r="W8810" t="str">
        <f>TEXT(Table_1[[#This Row],[Order Date]],"mmmm")</f>
        <v>October</v>
      </c>
    </row>
    <row r="8811" spans="1:23" ht="14.25" customHeight="1">
      <c r="A8811" s="2">
        <v>8810</v>
      </c>
      <c r="B8811" s="2" t="s">
        <v>10252</v>
      </c>
      <c r="C8811" s="2">
        <f>YEAR(Data!$D8811)</f>
        <v>2014</v>
      </c>
      <c r="D8811" s="7">
        <v>41939</v>
      </c>
      <c r="E8811" s="7">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c r="W8811" t="str">
        <f>TEXT(Table_1[[#This Row],[Order Date]],"mmmm")</f>
        <v>October</v>
      </c>
    </row>
    <row r="8812" spans="1:23" ht="14.25" customHeight="1">
      <c r="A8812" s="2">
        <v>8811</v>
      </c>
      <c r="B8812" s="2" t="s">
        <v>10253</v>
      </c>
      <c r="C8812" s="2">
        <f>YEAR(Data!$D8812)</f>
        <v>2014</v>
      </c>
      <c r="D8812" s="7">
        <v>41790</v>
      </c>
      <c r="E8812" s="7">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c r="W8812" t="str">
        <f>TEXT(Table_1[[#This Row],[Order Date]],"mmmm")</f>
        <v>May</v>
      </c>
    </row>
    <row r="8813" spans="1:23" ht="14.25" customHeight="1">
      <c r="A8813" s="2">
        <v>8812</v>
      </c>
      <c r="B8813" s="2" t="s">
        <v>10254</v>
      </c>
      <c r="C8813" s="2">
        <f>YEAR(Data!$D8813)</f>
        <v>2013</v>
      </c>
      <c r="D8813" s="7">
        <v>41342</v>
      </c>
      <c r="E8813" s="7">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c r="W8813" t="str">
        <f>TEXT(Table_1[[#This Row],[Order Date]],"mmmm")</f>
        <v>March</v>
      </c>
    </row>
    <row r="8814" spans="1:23" ht="14.25" customHeight="1">
      <c r="A8814" s="2">
        <v>8813</v>
      </c>
      <c r="B8814" s="2" t="s">
        <v>10254</v>
      </c>
      <c r="C8814" s="2">
        <f>YEAR(Data!$D8814)</f>
        <v>2013</v>
      </c>
      <c r="D8814" s="7">
        <v>41342</v>
      </c>
      <c r="E8814" s="7">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c r="W8814" t="str">
        <f>TEXT(Table_1[[#This Row],[Order Date]],"mmmm")</f>
        <v>March</v>
      </c>
    </row>
    <row r="8815" spans="1:23" ht="14.25" customHeight="1">
      <c r="A8815" s="2">
        <v>8814</v>
      </c>
      <c r="B8815" s="2" t="s">
        <v>10255</v>
      </c>
      <c r="C8815" s="2">
        <f>YEAR(Data!$D8815)</f>
        <v>2012</v>
      </c>
      <c r="D8815" s="7">
        <v>41116</v>
      </c>
      <c r="E8815" s="7">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c r="W8815" t="str">
        <f>TEXT(Table_1[[#This Row],[Order Date]],"mmmm")</f>
        <v>July</v>
      </c>
    </row>
    <row r="8816" spans="1:23" ht="14.25" customHeight="1">
      <c r="A8816" s="2">
        <v>8815</v>
      </c>
      <c r="B8816" s="2" t="s">
        <v>10256</v>
      </c>
      <c r="C8816" s="2">
        <f>YEAR(Data!$D8816)</f>
        <v>2012</v>
      </c>
      <c r="D8816" s="7">
        <v>41236</v>
      </c>
      <c r="E8816" s="7">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c r="W8816" t="str">
        <f>TEXT(Table_1[[#This Row],[Order Date]],"mmmm")</f>
        <v>November</v>
      </c>
    </row>
    <row r="8817" spans="1:23" ht="14.25" customHeight="1">
      <c r="A8817" s="2">
        <v>8816</v>
      </c>
      <c r="B8817" s="2" t="s">
        <v>10256</v>
      </c>
      <c r="C8817" s="2">
        <f>YEAR(Data!$D8817)</f>
        <v>2012</v>
      </c>
      <c r="D8817" s="7">
        <v>41236</v>
      </c>
      <c r="E8817" s="7">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c r="W8817" t="str">
        <f>TEXT(Table_1[[#This Row],[Order Date]],"mmmm")</f>
        <v>November</v>
      </c>
    </row>
    <row r="8818" spans="1:23" ht="14.25" customHeight="1">
      <c r="A8818" s="2">
        <v>8817</v>
      </c>
      <c r="B8818" s="2" t="s">
        <v>10256</v>
      </c>
      <c r="C8818" s="2">
        <f>YEAR(Data!$D8818)</f>
        <v>2012</v>
      </c>
      <c r="D8818" s="7">
        <v>41236</v>
      </c>
      <c r="E8818" s="7">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c r="W8818" t="str">
        <f>TEXT(Table_1[[#This Row],[Order Date]],"mmmm")</f>
        <v>November</v>
      </c>
    </row>
    <row r="8819" spans="1:23" ht="14.25" customHeight="1">
      <c r="A8819" s="2">
        <v>8818</v>
      </c>
      <c r="B8819" s="2" t="s">
        <v>10256</v>
      </c>
      <c r="C8819" s="2">
        <f>YEAR(Data!$D8819)</f>
        <v>2012</v>
      </c>
      <c r="D8819" s="7">
        <v>41236</v>
      </c>
      <c r="E8819" s="7">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c r="W8819" t="str">
        <f>TEXT(Table_1[[#This Row],[Order Date]],"mmmm")</f>
        <v>November</v>
      </c>
    </row>
    <row r="8820" spans="1:23" ht="14.25" customHeight="1">
      <c r="A8820" s="2">
        <v>8819</v>
      </c>
      <c r="B8820" s="2" t="s">
        <v>10256</v>
      </c>
      <c r="C8820" s="2">
        <f>YEAR(Data!$D8820)</f>
        <v>2012</v>
      </c>
      <c r="D8820" s="7">
        <v>41236</v>
      </c>
      <c r="E8820" s="7">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c r="W8820" t="str">
        <f>TEXT(Table_1[[#This Row],[Order Date]],"mmmm")</f>
        <v>November</v>
      </c>
    </row>
    <row r="8821" spans="1:23" ht="14.25" customHeight="1">
      <c r="A8821" s="2">
        <v>8820</v>
      </c>
      <c r="B8821" s="2" t="s">
        <v>10259</v>
      </c>
      <c r="C8821" s="2">
        <f>YEAR(Data!$D8821)</f>
        <v>2012</v>
      </c>
      <c r="D8821" s="7">
        <v>41241</v>
      </c>
      <c r="E8821" s="7">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c r="W8821" t="str">
        <f>TEXT(Table_1[[#This Row],[Order Date]],"mmmm")</f>
        <v>November</v>
      </c>
    </row>
    <row r="8822" spans="1:23" ht="14.25" customHeight="1">
      <c r="A8822" s="2">
        <v>8821</v>
      </c>
      <c r="B8822" s="2" t="s">
        <v>10260</v>
      </c>
      <c r="C8822" s="2">
        <f>YEAR(Data!$D8822)</f>
        <v>2014</v>
      </c>
      <c r="D8822" s="7">
        <v>41947</v>
      </c>
      <c r="E8822" s="7">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c r="W8822" t="str">
        <f>TEXT(Table_1[[#This Row],[Order Date]],"mmmm")</f>
        <v>November</v>
      </c>
    </row>
    <row r="8823" spans="1:23" ht="14.25" customHeight="1">
      <c r="A8823" s="2">
        <v>8822</v>
      </c>
      <c r="B8823" s="2" t="s">
        <v>10260</v>
      </c>
      <c r="C8823" s="2">
        <f>YEAR(Data!$D8823)</f>
        <v>2014</v>
      </c>
      <c r="D8823" s="7">
        <v>41947</v>
      </c>
      <c r="E8823" s="7">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c r="W8823" t="str">
        <f>TEXT(Table_1[[#This Row],[Order Date]],"mmmm")</f>
        <v>November</v>
      </c>
    </row>
    <row r="8824" spans="1:23" ht="14.25" customHeight="1">
      <c r="A8824" s="2">
        <v>8823</v>
      </c>
      <c r="B8824" s="2" t="s">
        <v>10260</v>
      </c>
      <c r="C8824" s="2">
        <f>YEAR(Data!$D8824)</f>
        <v>2014</v>
      </c>
      <c r="D8824" s="7">
        <v>41947</v>
      </c>
      <c r="E8824" s="7">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c r="W8824" t="str">
        <f>TEXT(Table_1[[#This Row],[Order Date]],"mmmm")</f>
        <v>November</v>
      </c>
    </row>
    <row r="8825" spans="1:23" ht="14.25" customHeight="1">
      <c r="A8825" s="2">
        <v>8824</v>
      </c>
      <c r="B8825" s="2" t="s">
        <v>10260</v>
      </c>
      <c r="C8825" s="2">
        <f>YEAR(Data!$D8825)</f>
        <v>2014</v>
      </c>
      <c r="D8825" s="7">
        <v>41947</v>
      </c>
      <c r="E8825" s="7">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c r="W8825" t="str">
        <f>TEXT(Table_1[[#This Row],[Order Date]],"mmmm")</f>
        <v>November</v>
      </c>
    </row>
    <row r="8826" spans="1:23" ht="14.25" customHeight="1">
      <c r="A8826" s="2">
        <v>8825</v>
      </c>
      <c r="B8826" s="2" t="s">
        <v>10261</v>
      </c>
      <c r="C8826" s="2">
        <f>YEAR(Data!$D8826)</f>
        <v>2014</v>
      </c>
      <c r="D8826" s="7">
        <v>41720</v>
      </c>
      <c r="E8826" s="7">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c r="W8826" t="str">
        <f>TEXT(Table_1[[#This Row],[Order Date]],"mmmm")</f>
        <v>March</v>
      </c>
    </row>
    <row r="8827" spans="1:23" ht="14.25" customHeight="1">
      <c r="A8827" s="2">
        <v>8826</v>
      </c>
      <c r="B8827" s="2" t="s">
        <v>10262</v>
      </c>
      <c r="C8827" s="2">
        <f>YEAR(Data!$D8827)</f>
        <v>2012</v>
      </c>
      <c r="D8827" s="7">
        <v>41262</v>
      </c>
      <c r="E8827" s="7">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c r="W8827" t="str">
        <f>TEXT(Table_1[[#This Row],[Order Date]],"mmmm")</f>
        <v>December</v>
      </c>
    </row>
    <row r="8828" spans="1:23" ht="14.25" customHeight="1">
      <c r="A8828" s="2">
        <v>8827</v>
      </c>
      <c r="B8828" s="2" t="s">
        <v>10263</v>
      </c>
      <c r="C8828" s="2">
        <f>YEAR(Data!$D8828)</f>
        <v>2011</v>
      </c>
      <c r="D8828" s="7">
        <v>40635</v>
      </c>
      <c r="E8828" s="7">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c r="W8828" t="str">
        <f>TEXT(Table_1[[#This Row],[Order Date]],"mmmm")</f>
        <v>April</v>
      </c>
    </row>
    <row r="8829" spans="1:23" ht="14.25" customHeight="1">
      <c r="A8829" s="2">
        <v>8828</v>
      </c>
      <c r="B8829" s="2" t="s">
        <v>10263</v>
      </c>
      <c r="C8829" s="2">
        <f>YEAR(Data!$D8829)</f>
        <v>2011</v>
      </c>
      <c r="D8829" s="7">
        <v>40635</v>
      </c>
      <c r="E8829" s="7">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c r="W8829" t="str">
        <f>TEXT(Table_1[[#This Row],[Order Date]],"mmmm")</f>
        <v>April</v>
      </c>
    </row>
    <row r="8830" spans="1:23" ht="14.25" customHeight="1">
      <c r="A8830" s="2">
        <v>8829</v>
      </c>
      <c r="B8830" s="2" t="s">
        <v>10264</v>
      </c>
      <c r="C8830" s="2">
        <f>YEAR(Data!$D8830)</f>
        <v>2012</v>
      </c>
      <c r="D8830" s="7">
        <v>41065</v>
      </c>
      <c r="E8830" s="7">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c r="W8830" t="str">
        <f>TEXT(Table_1[[#This Row],[Order Date]],"mmmm")</f>
        <v>June</v>
      </c>
    </row>
    <row r="8831" spans="1:23" ht="14.25" customHeight="1">
      <c r="A8831" s="2">
        <v>8830</v>
      </c>
      <c r="B8831" s="2" t="s">
        <v>10265</v>
      </c>
      <c r="C8831" s="2">
        <f>YEAR(Data!$D8831)</f>
        <v>2011</v>
      </c>
      <c r="D8831" s="7">
        <v>40822</v>
      </c>
      <c r="E8831" s="7">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c r="W8831" t="str">
        <f>TEXT(Table_1[[#This Row],[Order Date]],"mmmm")</f>
        <v>October</v>
      </c>
    </row>
    <row r="8832" spans="1:23" ht="14.25" customHeight="1">
      <c r="A8832" s="2">
        <v>8831</v>
      </c>
      <c r="B8832" s="2" t="s">
        <v>10266</v>
      </c>
      <c r="C8832" s="2">
        <f>YEAR(Data!$D8832)</f>
        <v>2013</v>
      </c>
      <c r="D8832" s="7">
        <v>41508</v>
      </c>
      <c r="E8832" s="7">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c r="W8832" t="str">
        <f>TEXT(Table_1[[#This Row],[Order Date]],"mmmm")</f>
        <v>August</v>
      </c>
    </row>
    <row r="8833" spans="1:23" ht="14.25" customHeight="1">
      <c r="A8833" s="2">
        <v>8832</v>
      </c>
      <c r="B8833" s="2" t="s">
        <v>10267</v>
      </c>
      <c r="C8833" s="2">
        <f>YEAR(Data!$D8833)</f>
        <v>2012</v>
      </c>
      <c r="D8833" s="7">
        <v>41228</v>
      </c>
      <c r="E8833" s="7">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c r="W8833" t="str">
        <f>TEXT(Table_1[[#This Row],[Order Date]],"mmmm")</f>
        <v>November</v>
      </c>
    </row>
    <row r="8834" spans="1:23" ht="14.25" customHeight="1">
      <c r="A8834" s="2">
        <v>8833</v>
      </c>
      <c r="B8834" s="2" t="s">
        <v>10268</v>
      </c>
      <c r="C8834" s="2">
        <f>YEAR(Data!$D8834)</f>
        <v>2012</v>
      </c>
      <c r="D8834" s="7">
        <v>41082</v>
      </c>
      <c r="E8834" s="7">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c r="W8834" t="str">
        <f>TEXT(Table_1[[#This Row],[Order Date]],"mmmm")</f>
        <v>June</v>
      </c>
    </row>
    <row r="8835" spans="1:23" ht="14.25" customHeight="1">
      <c r="A8835" s="2">
        <v>8834</v>
      </c>
      <c r="B8835" s="2" t="s">
        <v>10269</v>
      </c>
      <c r="C8835" s="2">
        <f>YEAR(Data!$D8835)</f>
        <v>2014</v>
      </c>
      <c r="D8835" s="7">
        <v>41907</v>
      </c>
      <c r="E8835" s="7">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c r="W8835" t="str">
        <f>TEXT(Table_1[[#This Row],[Order Date]],"mmmm")</f>
        <v>September</v>
      </c>
    </row>
    <row r="8836" spans="1:23" ht="14.25" customHeight="1">
      <c r="A8836" s="2">
        <v>8835</v>
      </c>
      <c r="B8836" s="2" t="s">
        <v>10269</v>
      </c>
      <c r="C8836" s="2">
        <f>YEAR(Data!$D8836)</f>
        <v>2014</v>
      </c>
      <c r="D8836" s="7">
        <v>41907</v>
      </c>
      <c r="E8836" s="7">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c r="W8836" t="str">
        <f>TEXT(Table_1[[#This Row],[Order Date]],"mmmm")</f>
        <v>September</v>
      </c>
    </row>
    <row r="8837" spans="1:23" ht="14.25" customHeight="1">
      <c r="A8837" s="2">
        <v>8836</v>
      </c>
      <c r="B8837" s="2" t="s">
        <v>10269</v>
      </c>
      <c r="C8837" s="2">
        <f>YEAR(Data!$D8837)</f>
        <v>2014</v>
      </c>
      <c r="D8837" s="7">
        <v>41907</v>
      </c>
      <c r="E8837" s="7">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c r="W8837" t="str">
        <f>TEXT(Table_1[[#This Row],[Order Date]],"mmmm")</f>
        <v>September</v>
      </c>
    </row>
    <row r="8838" spans="1:23" ht="14.25" customHeight="1">
      <c r="A8838" s="2">
        <v>8837</v>
      </c>
      <c r="B8838" s="2" t="s">
        <v>10269</v>
      </c>
      <c r="C8838" s="2">
        <f>YEAR(Data!$D8838)</f>
        <v>2014</v>
      </c>
      <c r="D8838" s="7">
        <v>41907</v>
      </c>
      <c r="E8838" s="7">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c r="W8838" t="str">
        <f>TEXT(Table_1[[#This Row],[Order Date]],"mmmm")</f>
        <v>September</v>
      </c>
    </row>
    <row r="8839" spans="1:23" ht="14.25" customHeight="1">
      <c r="A8839" s="2">
        <v>8838</v>
      </c>
      <c r="B8839" s="2" t="s">
        <v>10269</v>
      </c>
      <c r="C8839" s="2">
        <f>YEAR(Data!$D8839)</f>
        <v>2014</v>
      </c>
      <c r="D8839" s="7">
        <v>41907</v>
      </c>
      <c r="E8839" s="7">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c r="W8839" t="str">
        <f>TEXT(Table_1[[#This Row],[Order Date]],"mmmm")</f>
        <v>September</v>
      </c>
    </row>
    <row r="8840" spans="1:23" ht="14.25" customHeight="1">
      <c r="A8840" s="2">
        <v>8839</v>
      </c>
      <c r="B8840" s="2" t="s">
        <v>10270</v>
      </c>
      <c r="C8840" s="2">
        <f>YEAR(Data!$D8840)</f>
        <v>2011</v>
      </c>
      <c r="D8840" s="7">
        <v>40639</v>
      </c>
      <c r="E8840" s="7">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c r="W8840" t="str">
        <f>TEXT(Table_1[[#This Row],[Order Date]],"mmmm")</f>
        <v>April</v>
      </c>
    </row>
    <row r="8841" spans="1:23" ht="14.25" customHeight="1">
      <c r="A8841" s="2">
        <v>8840</v>
      </c>
      <c r="B8841" s="2" t="s">
        <v>10270</v>
      </c>
      <c r="C8841" s="2">
        <f>YEAR(Data!$D8841)</f>
        <v>2011</v>
      </c>
      <c r="D8841" s="7">
        <v>40639</v>
      </c>
      <c r="E8841" s="7">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c r="W8841" t="str">
        <f>TEXT(Table_1[[#This Row],[Order Date]],"mmmm")</f>
        <v>April</v>
      </c>
    </row>
    <row r="8842" spans="1:23" ht="14.25" customHeight="1">
      <c r="A8842" s="2">
        <v>8841</v>
      </c>
      <c r="B8842" s="2" t="s">
        <v>10270</v>
      </c>
      <c r="C8842" s="2">
        <f>YEAR(Data!$D8842)</f>
        <v>2011</v>
      </c>
      <c r="D8842" s="7">
        <v>40639</v>
      </c>
      <c r="E8842" s="7">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c r="W8842" t="str">
        <f>TEXT(Table_1[[#This Row],[Order Date]],"mmmm")</f>
        <v>April</v>
      </c>
    </row>
    <row r="8843" spans="1:23" ht="14.25" customHeight="1">
      <c r="A8843" s="2">
        <v>8842</v>
      </c>
      <c r="B8843" s="2" t="s">
        <v>10271</v>
      </c>
      <c r="C8843" s="2">
        <f>YEAR(Data!$D8843)</f>
        <v>2013</v>
      </c>
      <c r="D8843" s="7">
        <v>41314</v>
      </c>
      <c r="E8843" s="7">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c r="W8843" t="str">
        <f>TEXT(Table_1[[#This Row],[Order Date]],"mmmm")</f>
        <v>February</v>
      </c>
    </row>
    <row r="8844" spans="1:23" ht="14.25" customHeight="1">
      <c r="A8844" s="2">
        <v>8843</v>
      </c>
      <c r="B8844" s="2" t="s">
        <v>10271</v>
      </c>
      <c r="C8844" s="2">
        <f>YEAR(Data!$D8844)</f>
        <v>2013</v>
      </c>
      <c r="D8844" s="7">
        <v>41314</v>
      </c>
      <c r="E8844" s="7">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c r="W8844" t="str">
        <f>TEXT(Table_1[[#This Row],[Order Date]],"mmmm")</f>
        <v>February</v>
      </c>
    </row>
    <row r="8845" spans="1:23" ht="14.25" customHeight="1">
      <c r="A8845" s="2">
        <v>8844</v>
      </c>
      <c r="B8845" s="2" t="s">
        <v>10272</v>
      </c>
      <c r="C8845" s="2">
        <f>YEAR(Data!$D8845)</f>
        <v>2011</v>
      </c>
      <c r="D8845" s="7">
        <v>40865</v>
      </c>
      <c r="E8845" s="7">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c r="W8845" t="str">
        <f>TEXT(Table_1[[#This Row],[Order Date]],"mmmm")</f>
        <v>November</v>
      </c>
    </row>
    <row r="8846" spans="1:23" ht="14.25" customHeight="1">
      <c r="A8846" s="2">
        <v>8845</v>
      </c>
      <c r="B8846" s="2" t="s">
        <v>10273</v>
      </c>
      <c r="C8846" s="2">
        <f>YEAR(Data!$D8846)</f>
        <v>2014</v>
      </c>
      <c r="D8846" s="7">
        <v>41992</v>
      </c>
      <c r="E8846" s="7">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c r="W8846" t="str">
        <f>TEXT(Table_1[[#This Row],[Order Date]],"mmmm")</f>
        <v>December</v>
      </c>
    </row>
    <row r="8847" spans="1:23" ht="14.25" customHeight="1">
      <c r="A8847" s="2">
        <v>8846</v>
      </c>
      <c r="B8847" s="2" t="s">
        <v>10273</v>
      </c>
      <c r="C8847" s="2">
        <f>YEAR(Data!$D8847)</f>
        <v>2014</v>
      </c>
      <c r="D8847" s="7">
        <v>41992</v>
      </c>
      <c r="E8847" s="7">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c r="W8847" t="str">
        <f>TEXT(Table_1[[#This Row],[Order Date]],"mmmm")</f>
        <v>December</v>
      </c>
    </row>
    <row r="8848" spans="1:23" ht="14.25" customHeight="1">
      <c r="A8848" s="2">
        <v>8847</v>
      </c>
      <c r="B8848" s="2" t="s">
        <v>10273</v>
      </c>
      <c r="C8848" s="2">
        <f>YEAR(Data!$D8848)</f>
        <v>2014</v>
      </c>
      <c r="D8848" s="7">
        <v>41992</v>
      </c>
      <c r="E8848" s="7">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c r="W8848" t="str">
        <f>TEXT(Table_1[[#This Row],[Order Date]],"mmmm")</f>
        <v>December</v>
      </c>
    </row>
    <row r="8849" spans="1:23" ht="14.25" customHeight="1">
      <c r="A8849" s="2">
        <v>8848</v>
      </c>
      <c r="B8849" s="2" t="s">
        <v>10273</v>
      </c>
      <c r="C8849" s="2">
        <f>YEAR(Data!$D8849)</f>
        <v>2014</v>
      </c>
      <c r="D8849" s="7">
        <v>41992</v>
      </c>
      <c r="E8849" s="7">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c r="W8849" t="str">
        <f>TEXT(Table_1[[#This Row],[Order Date]],"mmmm")</f>
        <v>December</v>
      </c>
    </row>
    <row r="8850" spans="1:23" ht="14.25" customHeight="1">
      <c r="A8850" s="2">
        <v>8849</v>
      </c>
      <c r="B8850" s="2" t="s">
        <v>10274</v>
      </c>
      <c r="C8850" s="2">
        <f>YEAR(Data!$D8850)</f>
        <v>2012</v>
      </c>
      <c r="D8850" s="7">
        <v>41092</v>
      </c>
      <c r="E8850" s="7">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c r="W8850" t="str">
        <f>TEXT(Table_1[[#This Row],[Order Date]],"mmmm")</f>
        <v>July</v>
      </c>
    </row>
    <row r="8851" spans="1:23" ht="14.25" customHeight="1">
      <c r="A8851" s="2">
        <v>8850</v>
      </c>
      <c r="B8851" s="2" t="s">
        <v>10274</v>
      </c>
      <c r="C8851" s="2">
        <f>YEAR(Data!$D8851)</f>
        <v>2012</v>
      </c>
      <c r="D8851" s="7">
        <v>41092</v>
      </c>
      <c r="E8851" s="7">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c r="W8851" t="str">
        <f>TEXT(Table_1[[#This Row],[Order Date]],"mmmm")</f>
        <v>July</v>
      </c>
    </row>
    <row r="8852" spans="1:23" ht="14.25" customHeight="1">
      <c r="A8852" s="2">
        <v>8851</v>
      </c>
      <c r="B8852" s="2" t="s">
        <v>10274</v>
      </c>
      <c r="C8852" s="2">
        <f>YEAR(Data!$D8852)</f>
        <v>2012</v>
      </c>
      <c r="D8852" s="7">
        <v>41092</v>
      </c>
      <c r="E8852" s="7">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c r="W8852" t="str">
        <f>TEXT(Table_1[[#This Row],[Order Date]],"mmmm")</f>
        <v>July</v>
      </c>
    </row>
    <row r="8853" spans="1:23" ht="14.25" customHeight="1">
      <c r="A8853" s="2">
        <v>8852</v>
      </c>
      <c r="B8853" s="2" t="s">
        <v>10274</v>
      </c>
      <c r="C8853" s="2">
        <f>YEAR(Data!$D8853)</f>
        <v>2012</v>
      </c>
      <c r="D8853" s="7">
        <v>41092</v>
      </c>
      <c r="E8853" s="7">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c r="W8853" t="str">
        <f>TEXT(Table_1[[#This Row],[Order Date]],"mmmm")</f>
        <v>July</v>
      </c>
    </row>
    <row r="8854" spans="1:23" ht="14.25" customHeight="1">
      <c r="A8854" s="2">
        <v>8853</v>
      </c>
      <c r="B8854" s="2" t="s">
        <v>10275</v>
      </c>
      <c r="C8854" s="2">
        <f>YEAR(Data!$D8854)</f>
        <v>2011</v>
      </c>
      <c r="D8854" s="7">
        <v>40824</v>
      </c>
      <c r="E8854" s="7">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c r="W8854" t="str">
        <f>TEXT(Table_1[[#This Row],[Order Date]],"mmmm")</f>
        <v>October</v>
      </c>
    </row>
    <row r="8855" spans="1:23" ht="14.25" customHeight="1">
      <c r="A8855" s="2">
        <v>8854</v>
      </c>
      <c r="B8855" s="2" t="s">
        <v>10276</v>
      </c>
      <c r="C8855" s="2">
        <f>YEAR(Data!$D8855)</f>
        <v>2012</v>
      </c>
      <c r="D8855" s="7">
        <v>41174</v>
      </c>
      <c r="E8855" s="7">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c r="W8855" t="str">
        <f>TEXT(Table_1[[#This Row],[Order Date]],"mmmm")</f>
        <v>September</v>
      </c>
    </row>
    <row r="8856" spans="1:23" ht="14.25" customHeight="1">
      <c r="A8856" s="2">
        <v>8855</v>
      </c>
      <c r="B8856" s="2" t="s">
        <v>10276</v>
      </c>
      <c r="C8856" s="2">
        <f>YEAR(Data!$D8856)</f>
        <v>2012</v>
      </c>
      <c r="D8856" s="7">
        <v>41174</v>
      </c>
      <c r="E8856" s="7">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c r="W8856" t="str">
        <f>TEXT(Table_1[[#This Row],[Order Date]],"mmmm")</f>
        <v>September</v>
      </c>
    </row>
    <row r="8857" spans="1:23" ht="14.25" customHeight="1">
      <c r="A8857" s="2">
        <v>8856</v>
      </c>
      <c r="B8857" s="2" t="s">
        <v>10277</v>
      </c>
      <c r="C8857" s="2">
        <f>YEAR(Data!$D8857)</f>
        <v>2014</v>
      </c>
      <c r="D8857" s="7">
        <v>41998</v>
      </c>
      <c r="E8857" s="7">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c r="W8857" t="str">
        <f>TEXT(Table_1[[#This Row],[Order Date]],"mmmm")</f>
        <v>December</v>
      </c>
    </row>
    <row r="8858" spans="1:23" ht="14.25" customHeight="1">
      <c r="A8858" s="2">
        <v>8857</v>
      </c>
      <c r="B8858" s="2" t="s">
        <v>10278</v>
      </c>
      <c r="C8858" s="2">
        <f>YEAR(Data!$D8858)</f>
        <v>2014</v>
      </c>
      <c r="D8858" s="7">
        <v>41926</v>
      </c>
      <c r="E8858" s="7">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c r="W8858" t="str">
        <f>TEXT(Table_1[[#This Row],[Order Date]],"mmmm")</f>
        <v>October</v>
      </c>
    </row>
    <row r="8859" spans="1:23" ht="14.25" customHeight="1">
      <c r="A8859" s="2">
        <v>8858</v>
      </c>
      <c r="B8859" s="2" t="s">
        <v>10278</v>
      </c>
      <c r="C8859" s="2">
        <f>YEAR(Data!$D8859)</f>
        <v>2014</v>
      </c>
      <c r="D8859" s="7">
        <v>41926</v>
      </c>
      <c r="E8859" s="7">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c r="W8859" t="str">
        <f>TEXT(Table_1[[#This Row],[Order Date]],"mmmm")</f>
        <v>October</v>
      </c>
    </row>
    <row r="8860" spans="1:23" ht="14.25" customHeight="1">
      <c r="A8860" s="2">
        <v>8859</v>
      </c>
      <c r="B8860" s="2" t="s">
        <v>10278</v>
      </c>
      <c r="C8860" s="2">
        <f>YEAR(Data!$D8860)</f>
        <v>2014</v>
      </c>
      <c r="D8860" s="7">
        <v>41926</v>
      </c>
      <c r="E8860" s="7">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c r="W8860" t="str">
        <f>TEXT(Table_1[[#This Row],[Order Date]],"mmmm")</f>
        <v>October</v>
      </c>
    </row>
    <row r="8861" spans="1:23" ht="14.25" customHeight="1">
      <c r="A8861" s="2">
        <v>8860</v>
      </c>
      <c r="B8861" s="2" t="s">
        <v>10279</v>
      </c>
      <c r="C8861" s="2">
        <f>YEAR(Data!$D8861)</f>
        <v>2014</v>
      </c>
      <c r="D8861" s="7">
        <v>41872</v>
      </c>
      <c r="E8861" s="7">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c r="W8861" t="str">
        <f>TEXT(Table_1[[#This Row],[Order Date]],"mmmm")</f>
        <v>August</v>
      </c>
    </row>
    <row r="8862" spans="1:23" ht="14.25" customHeight="1">
      <c r="A8862" s="2">
        <v>8861</v>
      </c>
      <c r="B8862" s="2" t="s">
        <v>10280</v>
      </c>
      <c r="C8862" s="2">
        <f>YEAR(Data!$D8862)</f>
        <v>2012</v>
      </c>
      <c r="D8862" s="7">
        <v>41163</v>
      </c>
      <c r="E8862" s="7">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c r="W8862" t="str">
        <f>TEXT(Table_1[[#This Row],[Order Date]],"mmmm")</f>
        <v>September</v>
      </c>
    </row>
    <row r="8863" spans="1:23" ht="14.25" customHeight="1">
      <c r="A8863" s="2">
        <v>8862</v>
      </c>
      <c r="B8863" s="2" t="s">
        <v>10280</v>
      </c>
      <c r="C8863" s="2">
        <f>YEAR(Data!$D8863)</f>
        <v>2012</v>
      </c>
      <c r="D8863" s="7">
        <v>41163</v>
      </c>
      <c r="E8863" s="7">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c r="W8863" t="str">
        <f>TEXT(Table_1[[#This Row],[Order Date]],"mmmm")</f>
        <v>September</v>
      </c>
    </row>
    <row r="8864" spans="1:23" ht="14.25" customHeight="1">
      <c r="A8864" s="2">
        <v>8863</v>
      </c>
      <c r="B8864" s="2" t="s">
        <v>10280</v>
      </c>
      <c r="C8864" s="2">
        <f>YEAR(Data!$D8864)</f>
        <v>2012</v>
      </c>
      <c r="D8864" s="7">
        <v>41163</v>
      </c>
      <c r="E8864" s="7">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c r="W8864" t="str">
        <f>TEXT(Table_1[[#This Row],[Order Date]],"mmmm")</f>
        <v>September</v>
      </c>
    </row>
    <row r="8865" spans="1:23" ht="14.25" customHeight="1">
      <c r="A8865" s="2">
        <v>8864</v>
      </c>
      <c r="B8865" s="2" t="s">
        <v>10280</v>
      </c>
      <c r="C8865" s="2">
        <f>YEAR(Data!$D8865)</f>
        <v>2012</v>
      </c>
      <c r="D8865" s="7">
        <v>41163</v>
      </c>
      <c r="E8865" s="7">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c r="W8865" t="str">
        <f>TEXT(Table_1[[#This Row],[Order Date]],"mmmm")</f>
        <v>September</v>
      </c>
    </row>
    <row r="8866" spans="1:23" ht="14.25" customHeight="1">
      <c r="A8866" s="2">
        <v>8865</v>
      </c>
      <c r="B8866" s="2" t="s">
        <v>10280</v>
      </c>
      <c r="C8866" s="2">
        <f>YEAR(Data!$D8866)</f>
        <v>2012</v>
      </c>
      <c r="D8866" s="7">
        <v>41163</v>
      </c>
      <c r="E8866" s="7">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c r="W8866" t="str">
        <f>TEXT(Table_1[[#This Row],[Order Date]],"mmmm")</f>
        <v>September</v>
      </c>
    </row>
    <row r="8867" spans="1:23" ht="14.25" customHeight="1">
      <c r="A8867" s="2">
        <v>8866</v>
      </c>
      <c r="B8867" s="2" t="s">
        <v>10281</v>
      </c>
      <c r="C8867" s="2">
        <f>YEAR(Data!$D8867)</f>
        <v>2012</v>
      </c>
      <c r="D8867" s="7">
        <v>41263</v>
      </c>
      <c r="E8867" s="7">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c r="W8867" t="str">
        <f>TEXT(Table_1[[#This Row],[Order Date]],"mmmm")</f>
        <v>December</v>
      </c>
    </row>
    <row r="8868" spans="1:23" ht="14.25" customHeight="1">
      <c r="A8868" s="2">
        <v>8867</v>
      </c>
      <c r="B8868" s="2" t="s">
        <v>10282</v>
      </c>
      <c r="C8868" s="2">
        <f>YEAR(Data!$D8868)</f>
        <v>2011</v>
      </c>
      <c r="D8868" s="7">
        <v>40806</v>
      </c>
      <c r="E8868" s="7">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c r="W8868" t="str">
        <f>TEXT(Table_1[[#This Row],[Order Date]],"mmmm")</f>
        <v>September</v>
      </c>
    </row>
    <row r="8869" spans="1:23" ht="14.25" customHeight="1">
      <c r="A8869" s="2">
        <v>8868</v>
      </c>
      <c r="B8869" s="2" t="s">
        <v>10282</v>
      </c>
      <c r="C8869" s="2">
        <f>YEAR(Data!$D8869)</f>
        <v>2011</v>
      </c>
      <c r="D8869" s="7">
        <v>40806</v>
      </c>
      <c r="E8869" s="7">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c r="W8869" t="str">
        <f>TEXT(Table_1[[#This Row],[Order Date]],"mmmm")</f>
        <v>September</v>
      </c>
    </row>
    <row r="8870" spans="1:23" ht="14.25" customHeight="1">
      <c r="A8870" s="2">
        <v>8869</v>
      </c>
      <c r="B8870" s="2" t="s">
        <v>10283</v>
      </c>
      <c r="C8870" s="2">
        <f>YEAR(Data!$D8870)</f>
        <v>2013</v>
      </c>
      <c r="D8870" s="7">
        <v>41583</v>
      </c>
      <c r="E8870" s="7">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c r="W8870" t="str">
        <f>TEXT(Table_1[[#This Row],[Order Date]],"mmmm")</f>
        <v>November</v>
      </c>
    </row>
    <row r="8871" spans="1:23" ht="14.25" customHeight="1">
      <c r="A8871" s="2">
        <v>8870</v>
      </c>
      <c r="B8871" s="2" t="s">
        <v>10284</v>
      </c>
      <c r="C8871" s="2">
        <f>YEAR(Data!$D8871)</f>
        <v>2014</v>
      </c>
      <c r="D8871" s="7">
        <v>41975</v>
      </c>
      <c r="E8871" s="7">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c r="W8871" t="str">
        <f>TEXT(Table_1[[#This Row],[Order Date]],"mmmm")</f>
        <v>December</v>
      </c>
    </row>
    <row r="8872" spans="1:23" ht="14.25" customHeight="1">
      <c r="A8872" s="2">
        <v>8871</v>
      </c>
      <c r="B8872" s="2" t="s">
        <v>10284</v>
      </c>
      <c r="C8872" s="2">
        <f>YEAR(Data!$D8872)</f>
        <v>2014</v>
      </c>
      <c r="D8872" s="7">
        <v>41975</v>
      </c>
      <c r="E8872" s="7">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c r="W8872" t="str">
        <f>TEXT(Table_1[[#This Row],[Order Date]],"mmmm")</f>
        <v>December</v>
      </c>
    </row>
    <row r="8873" spans="1:23" ht="14.25" customHeight="1">
      <c r="A8873" s="2">
        <v>8872</v>
      </c>
      <c r="B8873" s="2" t="s">
        <v>10284</v>
      </c>
      <c r="C8873" s="2">
        <f>YEAR(Data!$D8873)</f>
        <v>2014</v>
      </c>
      <c r="D8873" s="7">
        <v>41975</v>
      </c>
      <c r="E8873" s="7">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c r="W8873" t="str">
        <f>TEXT(Table_1[[#This Row],[Order Date]],"mmmm")</f>
        <v>December</v>
      </c>
    </row>
    <row r="8874" spans="1:23" ht="14.25" customHeight="1">
      <c r="A8874" s="2">
        <v>8873</v>
      </c>
      <c r="B8874" s="2" t="s">
        <v>10285</v>
      </c>
      <c r="C8874" s="2">
        <f>YEAR(Data!$D8874)</f>
        <v>2011</v>
      </c>
      <c r="D8874" s="7">
        <v>40826</v>
      </c>
      <c r="E8874" s="7">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c r="W8874" t="str">
        <f>TEXT(Table_1[[#This Row],[Order Date]],"mmmm")</f>
        <v>October</v>
      </c>
    </row>
    <row r="8875" spans="1:23" ht="14.25" customHeight="1">
      <c r="A8875" s="2">
        <v>8874</v>
      </c>
      <c r="B8875" s="2" t="s">
        <v>10285</v>
      </c>
      <c r="C8875" s="2">
        <f>YEAR(Data!$D8875)</f>
        <v>2011</v>
      </c>
      <c r="D8875" s="7">
        <v>40826</v>
      </c>
      <c r="E8875" s="7">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c r="W8875" t="str">
        <f>TEXT(Table_1[[#This Row],[Order Date]],"mmmm")</f>
        <v>October</v>
      </c>
    </row>
    <row r="8876" spans="1:23" ht="14.25" customHeight="1">
      <c r="A8876" s="2">
        <v>8875</v>
      </c>
      <c r="B8876" s="2" t="s">
        <v>10288</v>
      </c>
      <c r="C8876" s="2">
        <f>YEAR(Data!$D8876)</f>
        <v>2014</v>
      </c>
      <c r="D8876" s="7">
        <v>41958</v>
      </c>
      <c r="E8876" s="7">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c r="W8876" t="str">
        <f>TEXT(Table_1[[#This Row],[Order Date]],"mmmm")</f>
        <v>November</v>
      </c>
    </row>
    <row r="8877" spans="1:23" ht="14.25" customHeight="1">
      <c r="A8877" s="2">
        <v>8876</v>
      </c>
      <c r="B8877" s="2" t="s">
        <v>10289</v>
      </c>
      <c r="C8877" s="2">
        <f>YEAR(Data!$D8877)</f>
        <v>2013</v>
      </c>
      <c r="D8877" s="7">
        <v>41500</v>
      </c>
      <c r="E8877" s="7">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c r="W8877" t="str">
        <f>TEXT(Table_1[[#This Row],[Order Date]],"mmmm")</f>
        <v>August</v>
      </c>
    </row>
    <row r="8878" spans="1:23" ht="14.25" customHeight="1">
      <c r="A8878" s="2">
        <v>8877</v>
      </c>
      <c r="B8878" s="2" t="s">
        <v>10289</v>
      </c>
      <c r="C8878" s="2">
        <f>YEAR(Data!$D8878)</f>
        <v>2013</v>
      </c>
      <c r="D8878" s="7">
        <v>41500</v>
      </c>
      <c r="E8878" s="7">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c r="W8878" t="str">
        <f>TEXT(Table_1[[#This Row],[Order Date]],"mmmm")</f>
        <v>August</v>
      </c>
    </row>
    <row r="8879" spans="1:23" ht="14.25" customHeight="1">
      <c r="A8879" s="2">
        <v>8878</v>
      </c>
      <c r="B8879" s="2" t="s">
        <v>10290</v>
      </c>
      <c r="C8879" s="2">
        <f>YEAR(Data!$D8879)</f>
        <v>2014</v>
      </c>
      <c r="D8879" s="7">
        <v>41900</v>
      </c>
      <c r="E8879" s="7">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c r="W8879" t="str">
        <f>TEXT(Table_1[[#This Row],[Order Date]],"mmmm")</f>
        <v>September</v>
      </c>
    </row>
    <row r="8880" spans="1:23" ht="14.25" customHeight="1">
      <c r="A8880" s="2">
        <v>8879</v>
      </c>
      <c r="B8880" s="2" t="s">
        <v>10290</v>
      </c>
      <c r="C8880" s="2">
        <f>YEAR(Data!$D8880)</f>
        <v>2014</v>
      </c>
      <c r="D8880" s="7">
        <v>41900</v>
      </c>
      <c r="E8880" s="7">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c r="W8880" t="str">
        <f>TEXT(Table_1[[#This Row],[Order Date]],"mmmm")</f>
        <v>September</v>
      </c>
    </row>
    <row r="8881" spans="1:23" ht="14.25" customHeight="1">
      <c r="A8881" s="2">
        <v>8880</v>
      </c>
      <c r="B8881" s="2" t="s">
        <v>10293</v>
      </c>
      <c r="C8881" s="2">
        <f>YEAR(Data!$D8881)</f>
        <v>2012</v>
      </c>
      <c r="D8881" s="7">
        <v>40991</v>
      </c>
      <c r="E8881" s="7">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c r="W8881" t="str">
        <f>TEXT(Table_1[[#This Row],[Order Date]],"mmmm")</f>
        <v>March</v>
      </c>
    </row>
    <row r="8882" spans="1:23" ht="14.25" customHeight="1">
      <c r="A8882" s="2">
        <v>8881</v>
      </c>
      <c r="B8882" s="2" t="s">
        <v>10293</v>
      </c>
      <c r="C8882" s="2">
        <f>YEAR(Data!$D8882)</f>
        <v>2012</v>
      </c>
      <c r="D8882" s="7">
        <v>40991</v>
      </c>
      <c r="E8882" s="7">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c r="W8882" t="str">
        <f>TEXT(Table_1[[#This Row],[Order Date]],"mmmm")</f>
        <v>March</v>
      </c>
    </row>
    <row r="8883" spans="1:23" ht="14.25" customHeight="1">
      <c r="A8883" s="2">
        <v>8882</v>
      </c>
      <c r="B8883" s="2" t="s">
        <v>10294</v>
      </c>
      <c r="C8883" s="2">
        <f>YEAR(Data!$D8883)</f>
        <v>2013</v>
      </c>
      <c r="D8883" s="7">
        <v>41456</v>
      </c>
      <c r="E8883" s="7">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c r="W8883" t="str">
        <f>TEXT(Table_1[[#This Row],[Order Date]],"mmmm")</f>
        <v>July</v>
      </c>
    </row>
    <row r="8884" spans="1:23" ht="14.25" customHeight="1">
      <c r="A8884" s="2">
        <v>8883</v>
      </c>
      <c r="B8884" s="2" t="s">
        <v>10295</v>
      </c>
      <c r="C8884" s="2">
        <f>YEAR(Data!$D8884)</f>
        <v>2014</v>
      </c>
      <c r="D8884" s="7">
        <v>41933</v>
      </c>
      <c r="E8884" s="7">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c r="W8884" t="str">
        <f>TEXT(Table_1[[#This Row],[Order Date]],"mmmm")</f>
        <v>October</v>
      </c>
    </row>
    <row r="8885" spans="1:23" ht="14.25" customHeight="1">
      <c r="A8885" s="2">
        <v>8884</v>
      </c>
      <c r="B8885" s="2" t="s">
        <v>10295</v>
      </c>
      <c r="C8885" s="2">
        <f>YEAR(Data!$D8885)</f>
        <v>2014</v>
      </c>
      <c r="D8885" s="7">
        <v>41933</v>
      </c>
      <c r="E8885" s="7">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c r="W8885" t="str">
        <f>TEXT(Table_1[[#This Row],[Order Date]],"mmmm")</f>
        <v>October</v>
      </c>
    </row>
    <row r="8886" spans="1:23" ht="14.25" customHeight="1">
      <c r="A8886" s="2">
        <v>8885</v>
      </c>
      <c r="B8886" s="2" t="s">
        <v>10296</v>
      </c>
      <c r="C8886" s="2">
        <f>YEAR(Data!$D8886)</f>
        <v>2011</v>
      </c>
      <c r="D8886" s="7">
        <v>40780</v>
      </c>
      <c r="E8886" s="7">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c r="W8886" t="str">
        <f>TEXT(Table_1[[#This Row],[Order Date]],"mmmm")</f>
        <v>August</v>
      </c>
    </row>
    <row r="8887" spans="1:23" ht="14.25" customHeight="1">
      <c r="A8887" s="2">
        <v>8886</v>
      </c>
      <c r="B8887" s="2" t="s">
        <v>10296</v>
      </c>
      <c r="C8887" s="2">
        <f>YEAR(Data!$D8887)</f>
        <v>2011</v>
      </c>
      <c r="D8887" s="7">
        <v>40780</v>
      </c>
      <c r="E8887" s="7">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c r="W8887" t="str">
        <f>TEXT(Table_1[[#This Row],[Order Date]],"mmmm")</f>
        <v>August</v>
      </c>
    </row>
    <row r="8888" spans="1:23" ht="14.25" customHeight="1">
      <c r="A8888" s="2">
        <v>8887</v>
      </c>
      <c r="B8888" s="2" t="s">
        <v>10296</v>
      </c>
      <c r="C8888" s="2">
        <f>YEAR(Data!$D8888)</f>
        <v>2011</v>
      </c>
      <c r="D8888" s="7">
        <v>40780</v>
      </c>
      <c r="E8888" s="7">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c r="W8888" t="str">
        <f>TEXT(Table_1[[#This Row],[Order Date]],"mmmm")</f>
        <v>August</v>
      </c>
    </row>
    <row r="8889" spans="1:23" ht="14.25" customHeight="1">
      <c r="A8889" s="2">
        <v>8888</v>
      </c>
      <c r="B8889" s="2" t="s">
        <v>10297</v>
      </c>
      <c r="C8889" s="2">
        <f>YEAR(Data!$D8889)</f>
        <v>2011</v>
      </c>
      <c r="D8889" s="7">
        <v>40751</v>
      </c>
      <c r="E8889" s="7">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c r="W8889" t="str">
        <f>TEXT(Table_1[[#This Row],[Order Date]],"mmmm")</f>
        <v>July</v>
      </c>
    </row>
    <row r="8890" spans="1:23" ht="14.25" customHeight="1">
      <c r="A8890" s="2">
        <v>8889</v>
      </c>
      <c r="B8890" s="2" t="s">
        <v>10298</v>
      </c>
      <c r="C8890" s="2">
        <f>YEAR(Data!$D8890)</f>
        <v>2014</v>
      </c>
      <c r="D8890" s="7">
        <v>41975</v>
      </c>
      <c r="E8890" s="7">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c r="W8890" t="str">
        <f>TEXT(Table_1[[#This Row],[Order Date]],"mmmm")</f>
        <v>December</v>
      </c>
    </row>
    <row r="8891" spans="1:23" ht="14.25" customHeight="1">
      <c r="A8891" s="2">
        <v>8890</v>
      </c>
      <c r="B8891" s="2" t="s">
        <v>10299</v>
      </c>
      <c r="C8891" s="2">
        <f>YEAR(Data!$D8891)</f>
        <v>2013</v>
      </c>
      <c r="D8891" s="7">
        <v>41565</v>
      </c>
      <c r="E8891" s="7">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c r="W8891" t="str">
        <f>TEXT(Table_1[[#This Row],[Order Date]],"mmmm")</f>
        <v>October</v>
      </c>
    </row>
    <row r="8892" spans="1:23" ht="14.25" customHeight="1">
      <c r="A8892" s="2">
        <v>8891</v>
      </c>
      <c r="B8892" s="2" t="s">
        <v>10299</v>
      </c>
      <c r="C8892" s="2">
        <f>YEAR(Data!$D8892)</f>
        <v>2013</v>
      </c>
      <c r="D8892" s="7">
        <v>41565</v>
      </c>
      <c r="E8892" s="7">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c r="W8892" t="str">
        <f>TEXT(Table_1[[#This Row],[Order Date]],"mmmm")</f>
        <v>October</v>
      </c>
    </row>
    <row r="8893" spans="1:23" ht="14.25" customHeight="1">
      <c r="A8893" s="2">
        <v>8892</v>
      </c>
      <c r="B8893" s="2" t="s">
        <v>10300</v>
      </c>
      <c r="C8893" s="2">
        <f>YEAR(Data!$D8893)</f>
        <v>2013</v>
      </c>
      <c r="D8893" s="7">
        <v>41534</v>
      </c>
      <c r="E8893" s="7">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c r="W8893" t="str">
        <f>TEXT(Table_1[[#This Row],[Order Date]],"mmmm")</f>
        <v>September</v>
      </c>
    </row>
    <row r="8894" spans="1:23" ht="14.25" customHeight="1">
      <c r="A8894" s="2">
        <v>8893</v>
      </c>
      <c r="B8894" s="2" t="s">
        <v>10301</v>
      </c>
      <c r="C8894" s="2">
        <f>YEAR(Data!$D8894)</f>
        <v>2012</v>
      </c>
      <c r="D8894" s="7">
        <v>41244</v>
      </c>
      <c r="E8894" s="7">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c r="W8894" t="str">
        <f>TEXT(Table_1[[#This Row],[Order Date]],"mmmm")</f>
        <v>December</v>
      </c>
    </row>
    <row r="8895" spans="1:23" ht="14.25" customHeight="1">
      <c r="A8895" s="2">
        <v>8894</v>
      </c>
      <c r="B8895" s="2" t="s">
        <v>10302</v>
      </c>
      <c r="C8895" s="2">
        <f>YEAR(Data!$D8895)</f>
        <v>2011</v>
      </c>
      <c r="D8895" s="7">
        <v>40760</v>
      </c>
      <c r="E8895" s="7">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c r="W8895" t="str">
        <f>TEXT(Table_1[[#This Row],[Order Date]],"mmmm")</f>
        <v>August</v>
      </c>
    </row>
    <row r="8896" spans="1:23" ht="14.25" customHeight="1">
      <c r="A8896" s="2">
        <v>8895</v>
      </c>
      <c r="B8896" s="2" t="s">
        <v>10303</v>
      </c>
      <c r="C8896" s="2">
        <f>YEAR(Data!$D8896)</f>
        <v>2013</v>
      </c>
      <c r="D8896" s="7">
        <v>41502</v>
      </c>
      <c r="E8896" s="7">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c r="W8896" t="str">
        <f>TEXT(Table_1[[#This Row],[Order Date]],"mmmm")</f>
        <v>August</v>
      </c>
    </row>
    <row r="8897" spans="1:23" ht="14.25" customHeight="1">
      <c r="A8897" s="2">
        <v>8896</v>
      </c>
      <c r="B8897" s="2" t="s">
        <v>10303</v>
      </c>
      <c r="C8897" s="2">
        <f>YEAR(Data!$D8897)</f>
        <v>2013</v>
      </c>
      <c r="D8897" s="7">
        <v>41502</v>
      </c>
      <c r="E8897" s="7">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c r="W8897" t="str">
        <f>TEXT(Table_1[[#This Row],[Order Date]],"mmmm")</f>
        <v>August</v>
      </c>
    </row>
    <row r="8898" spans="1:23" ht="14.25" customHeight="1">
      <c r="A8898" s="2">
        <v>8897</v>
      </c>
      <c r="B8898" s="2" t="s">
        <v>10303</v>
      </c>
      <c r="C8898" s="2">
        <f>YEAR(Data!$D8898)</f>
        <v>2013</v>
      </c>
      <c r="D8898" s="7">
        <v>41502</v>
      </c>
      <c r="E8898" s="7">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c r="W8898" t="str">
        <f>TEXT(Table_1[[#This Row],[Order Date]],"mmmm")</f>
        <v>August</v>
      </c>
    </row>
    <row r="8899" spans="1:23" ht="14.25" customHeight="1">
      <c r="A8899" s="2">
        <v>8898</v>
      </c>
      <c r="B8899" s="2" t="s">
        <v>10303</v>
      </c>
      <c r="C8899" s="2">
        <f>YEAR(Data!$D8899)</f>
        <v>2013</v>
      </c>
      <c r="D8899" s="7">
        <v>41502</v>
      </c>
      <c r="E8899" s="7">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c r="W8899" t="str">
        <f>TEXT(Table_1[[#This Row],[Order Date]],"mmmm")</f>
        <v>August</v>
      </c>
    </row>
    <row r="8900" spans="1:23" ht="14.25" customHeight="1">
      <c r="A8900" s="2">
        <v>8899</v>
      </c>
      <c r="B8900" s="2" t="s">
        <v>10304</v>
      </c>
      <c r="C8900" s="2">
        <f>YEAR(Data!$D8900)</f>
        <v>2012</v>
      </c>
      <c r="D8900" s="7">
        <v>41128</v>
      </c>
      <c r="E8900" s="7">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c r="W8900" t="str">
        <f>TEXT(Table_1[[#This Row],[Order Date]],"mmmm")</f>
        <v>August</v>
      </c>
    </row>
    <row r="8901" spans="1:23" ht="14.25" customHeight="1">
      <c r="A8901" s="2">
        <v>8900</v>
      </c>
      <c r="B8901" s="2" t="s">
        <v>10304</v>
      </c>
      <c r="C8901" s="2">
        <f>YEAR(Data!$D8901)</f>
        <v>2012</v>
      </c>
      <c r="D8901" s="7">
        <v>41128</v>
      </c>
      <c r="E8901" s="7">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c r="W8901" t="str">
        <f>TEXT(Table_1[[#This Row],[Order Date]],"mmmm")</f>
        <v>August</v>
      </c>
    </row>
    <row r="8902" spans="1:23" ht="14.25" customHeight="1">
      <c r="A8902" s="2">
        <v>8901</v>
      </c>
      <c r="B8902" s="2" t="s">
        <v>10305</v>
      </c>
      <c r="C8902" s="2">
        <f>YEAR(Data!$D8902)</f>
        <v>2013</v>
      </c>
      <c r="D8902" s="7">
        <v>41426</v>
      </c>
      <c r="E8902" s="7">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c r="W8902" t="str">
        <f>TEXT(Table_1[[#This Row],[Order Date]],"mmmm")</f>
        <v>June</v>
      </c>
    </row>
    <row r="8903" spans="1:23" ht="14.25" customHeight="1">
      <c r="A8903" s="2">
        <v>8902</v>
      </c>
      <c r="B8903" s="2" t="s">
        <v>10305</v>
      </c>
      <c r="C8903" s="2">
        <f>YEAR(Data!$D8903)</f>
        <v>2013</v>
      </c>
      <c r="D8903" s="7">
        <v>41426</v>
      </c>
      <c r="E8903" s="7">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c r="W8903" t="str">
        <f>TEXT(Table_1[[#This Row],[Order Date]],"mmmm")</f>
        <v>June</v>
      </c>
    </row>
    <row r="8904" spans="1:23" ht="14.25" customHeight="1">
      <c r="A8904" s="2">
        <v>8903</v>
      </c>
      <c r="B8904" s="2" t="s">
        <v>10305</v>
      </c>
      <c r="C8904" s="2">
        <f>YEAR(Data!$D8904)</f>
        <v>2013</v>
      </c>
      <c r="D8904" s="7">
        <v>41426</v>
      </c>
      <c r="E8904" s="7">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c r="W8904" t="str">
        <f>TEXT(Table_1[[#This Row],[Order Date]],"mmmm")</f>
        <v>June</v>
      </c>
    </row>
    <row r="8905" spans="1:23" ht="14.25" customHeight="1">
      <c r="A8905" s="2">
        <v>8904</v>
      </c>
      <c r="B8905" s="2" t="s">
        <v>10305</v>
      </c>
      <c r="C8905" s="2">
        <f>YEAR(Data!$D8905)</f>
        <v>2013</v>
      </c>
      <c r="D8905" s="7">
        <v>41426</v>
      </c>
      <c r="E8905" s="7">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c r="W8905" t="str">
        <f>TEXT(Table_1[[#This Row],[Order Date]],"mmmm")</f>
        <v>June</v>
      </c>
    </row>
    <row r="8906" spans="1:23" ht="14.25" customHeight="1">
      <c r="A8906" s="2">
        <v>8905</v>
      </c>
      <c r="B8906" s="2" t="s">
        <v>10306</v>
      </c>
      <c r="C8906" s="2">
        <f>YEAR(Data!$D8906)</f>
        <v>2013</v>
      </c>
      <c r="D8906" s="7">
        <v>41457</v>
      </c>
      <c r="E8906" s="7">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c r="W8906" t="str">
        <f>TEXT(Table_1[[#This Row],[Order Date]],"mmmm")</f>
        <v>July</v>
      </c>
    </row>
    <row r="8907" spans="1:23" ht="14.25" customHeight="1">
      <c r="A8907" s="2">
        <v>8906</v>
      </c>
      <c r="B8907" s="2" t="s">
        <v>10306</v>
      </c>
      <c r="C8907" s="2">
        <f>YEAR(Data!$D8907)</f>
        <v>2013</v>
      </c>
      <c r="D8907" s="7">
        <v>41457</v>
      </c>
      <c r="E8907" s="7">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c r="W8907" t="str">
        <f>TEXT(Table_1[[#This Row],[Order Date]],"mmmm")</f>
        <v>July</v>
      </c>
    </row>
    <row r="8908" spans="1:23" ht="14.25" customHeight="1">
      <c r="A8908" s="2">
        <v>8907</v>
      </c>
      <c r="B8908" s="2" t="s">
        <v>10306</v>
      </c>
      <c r="C8908" s="2">
        <f>YEAR(Data!$D8908)</f>
        <v>2013</v>
      </c>
      <c r="D8908" s="7">
        <v>41457</v>
      </c>
      <c r="E8908" s="7">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c r="W8908" t="str">
        <f>TEXT(Table_1[[#This Row],[Order Date]],"mmmm")</f>
        <v>July</v>
      </c>
    </row>
    <row r="8909" spans="1:23" ht="14.25" customHeight="1">
      <c r="A8909" s="2">
        <v>8908</v>
      </c>
      <c r="B8909" s="2" t="s">
        <v>10307</v>
      </c>
      <c r="C8909" s="2">
        <f>YEAR(Data!$D8909)</f>
        <v>2013</v>
      </c>
      <c r="D8909" s="7">
        <v>41627</v>
      </c>
      <c r="E8909" s="7">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c r="W8909" t="str">
        <f>TEXT(Table_1[[#This Row],[Order Date]],"mmmm")</f>
        <v>December</v>
      </c>
    </row>
    <row r="8910" spans="1:23" ht="14.25" customHeight="1">
      <c r="A8910" s="2">
        <v>8909</v>
      </c>
      <c r="B8910" s="2" t="s">
        <v>10308</v>
      </c>
      <c r="C8910" s="2">
        <f>YEAR(Data!$D8910)</f>
        <v>2012</v>
      </c>
      <c r="D8910" s="7">
        <v>40934</v>
      </c>
      <c r="E8910" s="7">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c r="W8910" t="str">
        <f>TEXT(Table_1[[#This Row],[Order Date]],"mmmm")</f>
        <v>January</v>
      </c>
    </row>
    <row r="8911" spans="1:23" ht="14.25" customHeight="1">
      <c r="A8911" s="2">
        <v>8910</v>
      </c>
      <c r="B8911" s="2" t="s">
        <v>10309</v>
      </c>
      <c r="C8911" s="2">
        <f>YEAR(Data!$D8911)</f>
        <v>2014</v>
      </c>
      <c r="D8911" s="7">
        <v>41941</v>
      </c>
      <c r="E8911" s="7">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c r="W8911" t="str">
        <f>TEXT(Table_1[[#This Row],[Order Date]],"mmmm")</f>
        <v>October</v>
      </c>
    </row>
    <row r="8912" spans="1:23" ht="14.25" customHeight="1">
      <c r="A8912" s="2">
        <v>8911</v>
      </c>
      <c r="B8912" s="2" t="s">
        <v>10310</v>
      </c>
      <c r="C8912" s="2">
        <f>YEAR(Data!$D8912)</f>
        <v>2014</v>
      </c>
      <c r="D8912" s="7">
        <v>41948</v>
      </c>
      <c r="E8912" s="7">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c r="W8912" t="str">
        <f>TEXT(Table_1[[#This Row],[Order Date]],"mmmm")</f>
        <v>November</v>
      </c>
    </row>
    <row r="8913" spans="1:23" ht="14.25" customHeight="1">
      <c r="A8913" s="2">
        <v>8912</v>
      </c>
      <c r="B8913" s="2" t="s">
        <v>10310</v>
      </c>
      <c r="C8913" s="2">
        <f>YEAR(Data!$D8913)</f>
        <v>2014</v>
      </c>
      <c r="D8913" s="7">
        <v>41948</v>
      </c>
      <c r="E8913" s="7">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c r="W8913" t="str">
        <f>TEXT(Table_1[[#This Row],[Order Date]],"mmmm")</f>
        <v>November</v>
      </c>
    </row>
    <row r="8914" spans="1:23" ht="14.25" customHeight="1">
      <c r="A8914" s="2">
        <v>8913</v>
      </c>
      <c r="B8914" s="2" t="s">
        <v>10310</v>
      </c>
      <c r="C8914" s="2">
        <f>YEAR(Data!$D8914)</f>
        <v>2014</v>
      </c>
      <c r="D8914" s="7">
        <v>41948</v>
      </c>
      <c r="E8914" s="7">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c r="W8914" t="str">
        <f>TEXT(Table_1[[#This Row],[Order Date]],"mmmm")</f>
        <v>November</v>
      </c>
    </row>
    <row r="8915" spans="1:23" ht="14.25" customHeight="1">
      <c r="A8915" s="2">
        <v>8914</v>
      </c>
      <c r="B8915" s="2" t="s">
        <v>10310</v>
      </c>
      <c r="C8915" s="2">
        <f>YEAR(Data!$D8915)</f>
        <v>2014</v>
      </c>
      <c r="D8915" s="7">
        <v>41948</v>
      </c>
      <c r="E8915" s="7">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c r="W8915" t="str">
        <f>TEXT(Table_1[[#This Row],[Order Date]],"mmmm")</f>
        <v>November</v>
      </c>
    </row>
    <row r="8916" spans="1:23" ht="14.25" customHeight="1">
      <c r="A8916" s="2">
        <v>8915</v>
      </c>
      <c r="B8916" s="2" t="s">
        <v>10311</v>
      </c>
      <c r="C8916" s="2">
        <f>YEAR(Data!$D8916)</f>
        <v>2013</v>
      </c>
      <c r="D8916" s="7">
        <v>41404</v>
      </c>
      <c r="E8916" s="7">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c r="W8916" t="str">
        <f>TEXT(Table_1[[#This Row],[Order Date]],"mmmm")</f>
        <v>May</v>
      </c>
    </row>
    <row r="8917" spans="1:23" ht="14.25" customHeight="1">
      <c r="A8917" s="2">
        <v>8916</v>
      </c>
      <c r="B8917" s="2" t="s">
        <v>10311</v>
      </c>
      <c r="C8917" s="2">
        <f>YEAR(Data!$D8917)</f>
        <v>2013</v>
      </c>
      <c r="D8917" s="7">
        <v>41404</v>
      </c>
      <c r="E8917" s="7">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c r="W8917" t="str">
        <f>TEXT(Table_1[[#This Row],[Order Date]],"mmmm")</f>
        <v>May</v>
      </c>
    </row>
    <row r="8918" spans="1:23" ht="14.25" customHeight="1">
      <c r="A8918" s="2">
        <v>8917</v>
      </c>
      <c r="B8918" s="2" t="s">
        <v>10311</v>
      </c>
      <c r="C8918" s="2">
        <f>YEAR(Data!$D8918)</f>
        <v>2013</v>
      </c>
      <c r="D8918" s="7">
        <v>41404</v>
      </c>
      <c r="E8918" s="7">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c r="W8918" t="str">
        <f>TEXT(Table_1[[#This Row],[Order Date]],"mmmm")</f>
        <v>May</v>
      </c>
    </row>
    <row r="8919" spans="1:23" ht="14.25" customHeight="1">
      <c r="A8919" s="2">
        <v>8918</v>
      </c>
      <c r="B8919" s="2" t="s">
        <v>10311</v>
      </c>
      <c r="C8919" s="2">
        <f>YEAR(Data!$D8919)</f>
        <v>2013</v>
      </c>
      <c r="D8919" s="7">
        <v>41404</v>
      </c>
      <c r="E8919" s="7">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c r="W8919" t="str">
        <f>TEXT(Table_1[[#This Row],[Order Date]],"mmmm")</f>
        <v>May</v>
      </c>
    </row>
    <row r="8920" spans="1:23" ht="14.25" customHeight="1">
      <c r="A8920" s="2">
        <v>8919</v>
      </c>
      <c r="B8920" s="2" t="s">
        <v>10311</v>
      </c>
      <c r="C8920" s="2">
        <f>YEAR(Data!$D8920)</f>
        <v>2013</v>
      </c>
      <c r="D8920" s="7">
        <v>41404</v>
      </c>
      <c r="E8920" s="7">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c r="W8920" t="str">
        <f>TEXT(Table_1[[#This Row],[Order Date]],"mmmm")</f>
        <v>May</v>
      </c>
    </row>
    <row r="8921" spans="1:23" ht="14.25" customHeight="1">
      <c r="A8921" s="2">
        <v>8920</v>
      </c>
      <c r="B8921" s="2" t="s">
        <v>10312</v>
      </c>
      <c r="C8921" s="2">
        <f>YEAR(Data!$D8921)</f>
        <v>2011</v>
      </c>
      <c r="D8921" s="7">
        <v>40635</v>
      </c>
      <c r="E8921" s="7">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c r="W8921" t="str">
        <f>TEXT(Table_1[[#This Row],[Order Date]],"mmmm")</f>
        <v>April</v>
      </c>
    </row>
    <row r="8922" spans="1:23" ht="14.25" customHeight="1">
      <c r="A8922" s="2">
        <v>8921</v>
      </c>
      <c r="B8922" s="2" t="s">
        <v>10313</v>
      </c>
      <c r="C8922" s="2">
        <f>YEAR(Data!$D8922)</f>
        <v>2011</v>
      </c>
      <c r="D8922" s="7">
        <v>40661</v>
      </c>
      <c r="E8922" s="7">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c r="W8922" t="str">
        <f>TEXT(Table_1[[#This Row],[Order Date]],"mmmm")</f>
        <v>April</v>
      </c>
    </row>
    <row r="8923" spans="1:23" ht="14.25" customHeight="1">
      <c r="A8923" s="2">
        <v>8922</v>
      </c>
      <c r="B8923" s="2" t="s">
        <v>10314</v>
      </c>
      <c r="C8923" s="2">
        <f>YEAR(Data!$D8923)</f>
        <v>2013</v>
      </c>
      <c r="D8923" s="7">
        <v>41552</v>
      </c>
      <c r="E8923" s="7">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c r="W8923" t="str">
        <f>TEXT(Table_1[[#This Row],[Order Date]],"mmmm")</f>
        <v>October</v>
      </c>
    </row>
    <row r="8924" spans="1:23" ht="14.25" customHeight="1">
      <c r="A8924" s="2">
        <v>8923</v>
      </c>
      <c r="B8924" s="2" t="s">
        <v>10314</v>
      </c>
      <c r="C8924" s="2">
        <f>YEAR(Data!$D8924)</f>
        <v>2013</v>
      </c>
      <c r="D8924" s="7">
        <v>41552</v>
      </c>
      <c r="E8924" s="7">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c r="W8924" t="str">
        <f>TEXT(Table_1[[#This Row],[Order Date]],"mmmm")</f>
        <v>October</v>
      </c>
    </row>
    <row r="8925" spans="1:23" ht="14.25" customHeight="1">
      <c r="A8925" s="2">
        <v>8924</v>
      </c>
      <c r="B8925" s="2" t="s">
        <v>10316</v>
      </c>
      <c r="C8925" s="2">
        <f>YEAR(Data!$D8925)</f>
        <v>2014</v>
      </c>
      <c r="D8925" s="7">
        <v>41802</v>
      </c>
      <c r="E8925" s="7">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c r="W8925" t="str">
        <f>TEXT(Table_1[[#This Row],[Order Date]],"mmmm")</f>
        <v>June</v>
      </c>
    </row>
    <row r="8926" spans="1:23" ht="14.25" customHeight="1">
      <c r="A8926" s="2">
        <v>8925</v>
      </c>
      <c r="B8926" s="2" t="s">
        <v>10317</v>
      </c>
      <c r="C8926" s="2">
        <f>YEAR(Data!$D8926)</f>
        <v>2013</v>
      </c>
      <c r="D8926" s="7">
        <v>41304</v>
      </c>
      <c r="E8926" s="7">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c r="W8926" t="str">
        <f>TEXT(Table_1[[#This Row],[Order Date]],"mmmm")</f>
        <v>January</v>
      </c>
    </row>
    <row r="8927" spans="1:23" ht="14.25" customHeight="1">
      <c r="A8927" s="2">
        <v>8926</v>
      </c>
      <c r="B8927" s="2" t="s">
        <v>10317</v>
      </c>
      <c r="C8927" s="2">
        <f>YEAR(Data!$D8927)</f>
        <v>2013</v>
      </c>
      <c r="D8927" s="7">
        <v>41304</v>
      </c>
      <c r="E8927" s="7">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c r="W8927" t="str">
        <f>TEXT(Table_1[[#This Row],[Order Date]],"mmmm")</f>
        <v>January</v>
      </c>
    </row>
    <row r="8928" spans="1:23" ht="14.25" customHeight="1">
      <c r="A8928" s="2">
        <v>8927</v>
      </c>
      <c r="B8928" s="2" t="s">
        <v>10317</v>
      </c>
      <c r="C8928" s="2">
        <f>YEAR(Data!$D8928)</f>
        <v>2013</v>
      </c>
      <c r="D8928" s="7">
        <v>41304</v>
      </c>
      <c r="E8928" s="7">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c r="W8928" t="str">
        <f>TEXT(Table_1[[#This Row],[Order Date]],"mmmm")</f>
        <v>January</v>
      </c>
    </row>
    <row r="8929" spans="1:23" ht="14.25" customHeight="1">
      <c r="A8929" s="2">
        <v>8928</v>
      </c>
      <c r="B8929" s="2" t="s">
        <v>10320</v>
      </c>
      <c r="C8929" s="2">
        <f>YEAR(Data!$D8929)</f>
        <v>2012</v>
      </c>
      <c r="D8929" s="7">
        <v>41179</v>
      </c>
      <c r="E8929" s="7">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c r="W8929" t="str">
        <f>TEXT(Table_1[[#This Row],[Order Date]],"mmmm")</f>
        <v>September</v>
      </c>
    </row>
    <row r="8930" spans="1:23" ht="14.25" customHeight="1">
      <c r="A8930" s="2">
        <v>8929</v>
      </c>
      <c r="B8930" s="2" t="s">
        <v>10321</v>
      </c>
      <c r="C8930" s="2">
        <f>YEAR(Data!$D8930)</f>
        <v>2012</v>
      </c>
      <c r="D8930" s="7">
        <v>41012</v>
      </c>
      <c r="E8930" s="7">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c r="W8930" t="str">
        <f>TEXT(Table_1[[#This Row],[Order Date]],"mmmm")</f>
        <v>April</v>
      </c>
    </row>
    <row r="8931" spans="1:23" ht="14.25" customHeight="1">
      <c r="A8931" s="2">
        <v>8930</v>
      </c>
      <c r="B8931" s="2" t="s">
        <v>10321</v>
      </c>
      <c r="C8931" s="2">
        <f>YEAR(Data!$D8931)</f>
        <v>2012</v>
      </c>
      <c r="D8931" s="7">
        <v>41012</v>
      </c>
      <c r="E8931" s="7">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c r="W8931" t="str">
        <f>TEXT(Table_1[[#This Row],[Order Date]],"mmmm")</f>
        <v>April</v>
      </c>
    </row>
    <row r="8932" spans="1:23" ht="14.25" customHeight="1">
      <c r="A8932" s="2">
        <v>8931</v>
      </c>
      <c r="B8932" s="2" t="s">
        <v>10321</v>
      </c>
      <c r="C8932" s="2">
        <f>YEAR(Data!$D8932)</f>
        <v>2012</v>
      </c>
      <c r="D8932" s="7">
        <v>41012</v>
      </c>
      <c r="E8932" s="7">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c r="W8932" t="str">
        <f>TEXT(Table_1[[#This Row],[Order Date]],"mmmm")</f>
        <v>April</v>
      </c>
    </row>
    <row r="8933" spans="1:23" ht="14.25" customHeight="1">
      <c r="A8933" s="2">
        <v>8932</v>
      </c>
      <c r="B8933" s="2" t="s">
        <v>10322</v>
      </c>
      <c r="C8933" s="2">
        <f>YEAR(Data!$D8933)</f>
        <v>2014</v>
      </c>
      <c r="D8933" s="7">
        <v>41992</v>
      </c>
      <c r="E8933" s="7">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c r="W8933" t="str">
        <f>TEXT(Table_1[[#This Row],[Order Date]],"mmmm")</f>
        <v>December</v>
      </c>
    </row>
    <row r="8934" spans="1:23" ht="14.25" customHeight="1">
      <c r="A8934" s="2">
        <v>8933</v>
      </c>
      <c r="B8934" s="2" t="s">
        <v>10322</v>
      </c>
      <c r="C8934" s="2">
        <f>YEAR(Data!$D8934)</f>
        <v>2014</v>
      </c>
      <c r="D8934" s="7">
        <v>41992</v>
      </c>
      <c r="E8934" s="7">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c r="W8934" t="str">
        <f>TEXT(Table_1[[#This Row],[Order Date]],"mmmm")</f>
        <v>December</v>
      </c>
    </row>
    <row r="8935" spans="1:23" ht="14.25" customHeight="1">
      <c r="A8935" s="2">
        <v>8934</v>
      </c>
      <c r="B8935" s="2" t="s">
        <v>10323</v>
      </c>
      <c r="C8935" s="2">
        <f>YEAR(Data!$D8935)</f>
        <v>2013</v>
      </c>
      <c r="D8935" s="7">
        <v>41348</v>
      </c>
      <c r="E8935" s="7">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c r="W8935" t="str">
        <f>TEXT(Table_1[[#This Row],[Order Date]],"mmmm")</f>
        <v>March</v>
      </c>
    </row>
    <row r="8936" spans="1:23" ht="14.25" customHeight="1">
      <c r="A8936" s="2">
        <v>8935</v>
      </c>
      <c r="B8936" s="2" t="s">
        <v>10324</v>
      </c>
      <c r="C8936" s="2">
        <f>YEAR(Data!$D8936)</f>
        <v>2014</v>
      </c>
      <c r="D8936" s="7">
        <v>41879</v>
      </c>
      <c r="E8936" s="7">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c r="W8936" t="str">
        <f>TEXT(Table_1[[#This Row],[Order Date]],"mmmm")</f>
        <v>August</v>
      </c>
    </row>
    <row r="8937" spans="1:23" ht="14.25" customHeight="1">
      <c r="A8937" s="2">
        <v>8936</v>
      </c>
      <c r="B8937" s="2" t="s">
        <v>10324</v>
      </c>
      <c r="C8937" s="2">
        <f>YEAR(Data!$D8937)</f>
        <v>2014</v>
      </c>
      <c r="D8937" s="7">
        <v>41879</v>
      </c>
      <c r="E8937" s="7">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c r="W8937" t="str">
        <f>TEXT(Table_1[[#This Row],[Order Date]],"mmmm")</f>
        <v>August</v>
      </c>
    </row>
    <row r="8938" spans="1:23" ht="14.25" customHeight="1">
      <c r="A8938" s="2">
        <v>8937</v>
      </c>
      <c r="B8938" s="2" t="s">
        <v>10325</v>
      </c>
      <c r="C8938" s="2">
        <f>YEAR(Data!$D8938)</f>
        <v>2012</v>
      </c>
      <c r="D8938" s="7">
        <v>41260</v>
      </c>
      <c r="E8938" s="7">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c r="W8938" t="str">
        <f>TEXT(Table_1[[#This Row],[Order Date]],"mmmm")</f>
        <v>December</v>
      </c>
    </row>
    <row r="8939" spans="1:23" ht="14.25" customHeight="1">
      <c r="A8939" s="2">
        <v>8938</v>
      </c>
      <c r="B8939" s="2" t="s">
        <v>10325</v>
      </c>
      <c r="C8939" s="2">
        <f>YEAR(Data!$D8939)</f>
        <v>2012</v>
      </c>
      <c r="D8939" s="7">
        <v>41260</v>
      </c>
      <c r="E8939" s="7">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c r="W8939" t="str">
        <f>TEXT(Table_1[[#This Row],[Order Date]],"mmmm")</f>
        <v>December</v>
      </c>
    </row>
    <row r="8940" spans="1:23" ht="14.25" customHeight="1">
      <c r="A8940" s="2">
        <v>8939</v>
      </c>
      <c r="B8940" s="2" t="s">
        <v>10325</v>
      </c>
      <c r="C8940" s="2">
        <f>YEAR(Data!$D8940)</f>
        <v>2012</v>
      </c>
      <c r="D8940" s="7">
        <v>41260</v>
      </c>
      <c r="E8940" s="7">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c r="W8940" t="str">
        <f>TEXT(Table_1[[#This Row],[Order Date]],"mmmm")</f>
        <v>December</v>
      </c>
    </row>
    <row r="8941" spans="1:23" ht="14.25" customHeight="1">
      <c r="A8941" s="2">
        <v>8940</v>
      </c>
      <c r="B8941" s="2" t="s">
        <v>10325</v>
      </c>
      <c r="C8941" s="2">
        <f>YEAR(Data!$D8941)</f>
        <v>2012</v>
      </c>
      <c r="D8941" s="7">
        <v>41260</v>
      </c>
      <c r="E8941" s="7">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c r="W8941" t="str">
        <f>TEXT(Table_1[[#This Row],[Order Date]],"mmmm")</f>
        <v>December</v>
      </c>
    </row>
    <row r="8942" spans="1:23" ht="14.25" customHeight="1">
      <c r="A8942" s="2">
        <v>8941</v>
      </c>
      <c r="B8942" s="2" t="s">
        <v>10326</v>
      </c>
      <c r="C8942" s="2">
        <f>YEAR(Data!$D8942)</f>
        <v>2011</v>
      </c>
      <c r="D8942" s="7">
        <v>40777</v>
      </c>
      <c r="E8942" s="7">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c r="W8942" t="str">
        <f>TEXT(Table_1[[#This Row],[Order Date]],"mmmm")</f>
        <v>August</v>
      </c>
    </row>
    <row r="8943" spans="1:23" ht="14.25" customHeight="1">
      <c r="A8943" s="2">
        <v>8942</v>
      </c>
      <c r="B8943" s="2" t="s">
        <v>10329</v>
      </c>
      <c r="C8943" s="2">
        <f>YEAR(Data!$D8943)</f>
        <v>2013</v>
      </c>
      <c r="D8943" s="7">
        <v>41582</v>
      </c>
      <c r="E8943" s="7">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c r="W8943" t="str">
        <f>TEXT(Table_1[[#This Row],[Order Date]],"mmmm")</f>
        <v>November</v>
      </c>
    </row>
    <row r="8944" spans="1:23" ht="14.25" customHeight="1">
      <c r="A8944" s="2">
        <v>8943</v>
      </c>
      <c r="B8944" s="2" t="s">
        <v>10329</v>
      </c>
      <c r="C8944" s="2">
        <f>YEAR(Data!$D8944)</f>
        <v>2013</v>
      </c>
      <c r="D8944" s="7">
        <v>41582</v>
      </c>
      <c r="E8944" s="7">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c r="W8944" t="str">
        <f>TEXT(Table_1[[#This Row],[Order Date]],"mmmm")</f>
        <v>November</v>
      </c>
    </row>
    <row r="8945" spans="1:23" ht="14.25" customHeight="1">
      <c r="A8945" s="2">
        <v>8944</v>
      </c>
      <c r="B8945" s="2" t="s">
        <v>10332</v>
      </c>
      <c r="C8945" s="2">
        <f>YEAR(Data!$D8945)</f>
        <v>2014</v>
      </c>
      <c r="D8945" s="7">
        <v>41923</v>
      </c>
      <c r="E8945" s="7">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c r="W8945" t="str">
        <f>TEXT(Table_1[[#This Row],[Order Date]],"mmmm")</f>
        <v>October</v>
      </c>
    </row>
    <row r="8946" spans="1:23" ht="14.25" customHeight="1">
      <c r="A8946" s="2">
        <v>8945</v>
      </c>
      <c r="B8946" s="2" t="s">
        <v>10333</v>
      </c>
      <c r="C8946" s="2">
        <f>YEAR(Data!$D8946)</f>
        <v>2011</v>
      </c>
      <c r="D8946" s="7">
        <v>40884</v>
      </c>
      <c r="E8946" s="7">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c r="W8946" t="str">
        <f>TEXT(Table_1[[#This Row],[Order Date]],"mmmm")</f>
        <v>December</v>
      </c>
    </row>
    <row r="8947" spans="1:23" ht="14.25" customHeight="1">
      <c r="A8947" s="2">
        <v>8946</v>
      </c>
      <c r="B8947" s="2" t="s">
        <v>10334</v>
      </c>
      <c r="C8947" s="2">
        <f>YEAR(Data!$D8947)</f>
        <v>2011</v>
      </c>
      <c r="D8947" s="7">
        <v>40862</v>
      </c>
      <c r="E8947" s="7">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c r="W8947" t="str">
        <f>TEXT(Table_1[[#This Row],[Order Date]],"mmmm")</f>
        <v>November</v>
      </c>
    </row>
    <row r="8948" spans="1:23" ht="14.25" customHeight="1">
      <c r="A8948" s="2">
        <v>8947</v>
      </c>
      <c r="B8948" s="2" t="s">
        <v>10335</v>
      </c>
      <c r="C8948" s="2">
        <f>YEAR(Data!$D8948)</f>
        <v>2014</v>
      </c>
      <c r="D8948" s="7">
        <v>41998</v>
      </c>
      <c r="E8948" s="7">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c r="W8948" t="str">
        <f>TEXT(Table_1[[#This Row],[Order Date]],"mmmm")</f>
        <v>December</v>
      </c>
    </row>
    <row r="8949" spans="1:23" ht="14.25" customHeight="1">
      <c r="A8949" s="2">
        <v>8948</v>
      </c>
      <c r="B8949" s="2" t="s">
        <v>10335</v>
      </c>
      <c r="C8949" s="2">
        <f>YEAR(Data!$D8949)</f>
        <v>2014</v>
      </c>
      <c r="D8949" s="7">
        <v>41998</v>
      </c>
      <c r="E8949" s="7">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c r="W8949" t="str">
        <f>TEXT(Table_1[[#This Row],[Order Date]],"mmmm")</f>
        <v>December</v>
      </c>
    </row>
    <row r="8950" spans="1:23" ht="14.25" customHeight="1">
      <c r="A8950" s="2">
        <v>8949</v>
      </c>
      <c r="B8950" s="2" t="s">
        <v>10336</v>
      </c>
      <c r="C8950" s="2">
        <f>YEAR(Data!$D8950)</f>
        <v>2011</v>
      </c>
      <c r="D8950" s="7">
        <v>40901</v>
      </c>
      <c r="E8950" s="7">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c r="W8950" t="str">
        <f>TEXT(Table_1[[#This Row],[Order Date]],"mmmm")</f>
        <v>December</v>
      </c>
    </row>
    <row r="8951" spans="1:23" ht="14.25" customHeight="1">
      <c r="A8951" s="2">
        <v>8950</v>
      </c>
      <c r="B8951" s="2" t="s">
        <v>10337</v>
      </c>
      <c r="C8951" s="2">
        <f>YEAR(Data!$D8951)</f>
        <v>2014</v>
      </c>
      <c r="D8951" s="7">
        <v>41996</v>
      </c>
      <c r="E8951" s="7">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c r="W8951" t="str">
        <f>TEXT(Table_1[[#This Row],[Order Date]],"mmmm")</f>
        <v>December</v>
      </c>
    </row>
    <row r="8952" spans="1:23" ht="14.25" customHeight="1">
      <c r="A8952" s="2">
        <v>8951</v>
      </c>
      <c r="B8952" s="2" t="s">
        <v>10337</v>
      </c>
      <c r="C8952" s="2">
        <f>YEAR(Data!$D8952)</f>
        <v>2014</v>
      </c>
      <c r="D8952" s="7">
        <v>41996</v>
      </c>
      <c r="E8952" s="7">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c r="W8952" t="str">
        <f>TEXT(Table_1[[#This Row],[Order Date]],"mmmm")</f>
        <v>December</v>
      </c>
    </row>
    <row r="8953" spans="1:23" ht="14.25" customHeight="1">
      <c r="A8953" s="2">
        <v>8952</v>
      </c>
      <c r="B8953" s="2" t="s">
        <v>10337</v>
      </c>
      <c r="C8953" s="2">
        <f>YEAR(Data!$D8953)</f>
        <v>2014</v>
      </c>
      <c r="D8953" s="7">
        <v>41996</v>
      </c>
      <c r="E8953" s="7">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c r="W8953" t="str">
        <f>TEXT(Table_1[[#This Row],[Order Date]],"mmmm")</f>
        <v>December</v>
      </c>
    </row>
    <row r="8954" spans="1:23" ht="14.25" customHeight="1">
      <c r="A8954" s="2">
        <v>8953</v>
      </c>
      <c r="B8954" s="2" t="s">
        <v>10337</v>
      </c>
      <c r="C8954" s="2">
        <f>YEAR(Data!$D8954)</f>
        <v>2014</v>
      </c>
      <c r="D8954" s="7">
        <v>41996</v>
      </c>
      <c r="E8954" s="7">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c r="W8954" t="str">
        <f>TEXT(Table_1[[#This Row],[Order Date]],"mmmm")</f>
        <v>December</v>
      </c>
    </row>
    <row r="8955" spans="1:23" ht="14.25" customHeight="1">
      <c r="A8955" s="2">
        <v>8954</v>
      </c>
      <c r="B8955" s="2" t="s">
        <v>10337</v>
      </c>
      <c r="C8955" s="2">
        <f>YEAR(Data!$D8955)</f>
        <v>2014</v>
      </c>
      <c r="D8955" s="7">
        <v>41996</v>
      </c>
      <c r="E8955" s="7">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c r="W8955" t="str">
        <f>TEXT(Table_1[[#This Row],[Order Date]],"mmmm")</f>
        <v>December</v>
      </c>
    </row>
    <row r="8956" spans="1:23" ht="14.25" customHeight="1">
      <c r="A8956" s="2">
        <v>8955</v>
      </c>
      <c r="B8956" s="2" t="s">
        <v>10338</v>
      </c>
      <c r="C8956" s="2">
        <f>YEAR(Data!$D8956)</f>
        <v>2011</v>
      </c>
      <c r="D8956" s="7">
        <v>40763</v>
      </c>
      <c r="E8956" s="7">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c r="W8956" t="str">
        <f>TEXT(Table_1[[#This Row],[Order Date]],"mmmm")</f>
        <v>August</v>
      </c>
    </row>
    <row r="8957" spans="1:23" ht="14.25" customHeight="1">
      <c r="A8957" s="2">
        <v>8956</v>
      </c>
      <c r="B8957" s="2" t="s">
        <v>10339</v>
      </c>
      <c r="C8957" s="2">
        <f>YEAR(Data!$D8957)</f>
        <v>2011</v>
      </c>
      <c r="D8957" s="7">
        <v>40806</v>
      </c>
      <c r="E8957" s="7">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c r="W8957" t="str">
        <f>TEXT(Table_1[[#This Row],[Order Date]],"mmmm")</f>
        <v>September</v>
      </c>
    </row>
    <row r="8958" spans="1:23" ht="14.25" customHeight="1">
      <c r="A8958" s="2">
        <v>8957</v>
      </c>
      <c r="B8958" s="2" t="s">
        <v>10340</v>
      </c>
      <c r="C8958" s="2">
        <f>YEAR(Data!$D8958)</f>
        <v>2014</v>
      </c>
      <c r="D8958" s="7">
        <v>41999</v>
      </c>
      <c r="E8958" s="7">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c r="W8958" t="str">
        <f>TEXT(Table_1[[#This Row],[Order Date]],"mmmm")</f>
        <v>December</v>
      </c>
    </row>
    <row r="8959" spans="1:23" ht="14.25" customHeight="1">
      <c r="A8959" s="2">
        <v>8958</v>
      </c>
      <c r="B8959" s="2" t="s">
        <v>10340</v>
      </c>
      <c r="C8959" s="2">
        <f>YEAR(Data!$D8959)</f>
        <v>2014</v>
      </c>
      <c r="D8959" s="7">
        <v>41999</v>
      </c>
      <c r="E8959" s="7">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c r="W8959" t="str">
        <f>TEXT(Table_1[[#This Row],[Order Date]],"mmmm")</f>
        <v>December</v>
      </c>
    </row>
    <row r="8960" spans="1:23" ht="14.25" customHeight="1">
      <c r="A8960" s="2">
        <v>8959</v>
      </c>
      <c r="B8960" s="2" t="s">
        <v>10341</v>
      </c>
      <c r="C8960" s="2">
        <f>YEAR(Data!$D8960)</f>
        <v>2014</v>
      </c>
      <c r="D8960" s="7">
        <v>41969</v>
      </c>
      <c r="E8960" s="7">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c r="W8960" t="str">
        <f>TEXT(Table_1[[#This Row],[Order Date]],"mmmm")</f>
        <v>November</v>
      </c>
    </row>
    <row r="8961" spans="1:23" ht="14.25" customHeight="1">
      <c r="A8961" s="2">
        <v>8960</v>
      </c>
      <c r="B8961" s="2" t="s">
        <v>10341</v>
      </c>
      <c r="C8961" s="2">
        <f>YEAR(Data!$D8961)</f>
        <v>2014</v>
      </c>
      <c r="D8961" s="7">
        <v>41969</v>
      </c>
      <c r="E8961" s="7">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c r="W8961" t="str">
        <f>TEXT(Table_1[[#This Row],[Order Date]],"mmmm")</f>
        <v>November</v>
      </c>
    </row>
    <row r="8962" spans="1:23" ht="14.25" customHeight="1">
      <c r="A8962" s="2">
        <v>8961</v>
      </c>
      <c r="B8962" s="2" t="s">
        <v>10341</v>
      </c>
      <c r="C8962" s="2">
        <f>YEAR(Data!$D8962)</f>
        <v>2014</v>
      </c>
      <c r="D8962" s="7">
        <v>41969</v>
      </c>
      <c r="E8962" s="7">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c r="W8962" t="str">
        <f>TEXT(Table_1[[#This Row],[Order Date]],"mmmm")</f>
        <v>November</v>
      </c>
    </row>
    <row r="8963" spans="1:23" ht="14.25" customHeight="1">
      <c r="A8963" s="2">
        <v>8962</v>
      </c>
      <c r="B8963" s="2" t="s">
        <v>10341</v>
      </c>
      <c r="C8963" s="2">
        <f>YEAR(Data!$D8963)</f>
        <v>2014</v>
      </c>
      <c r="D8963" s="7">
        <v>41969</v>
      </c>
      <c r="E8963" s="7">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c r="W8963" t="str">
        <f>TEXT(Table_1[[#This Row],[Order Date]],"mmmm")</f>
        <v>November</v>
      </c>
    </row>
    <row r="8964" spans="1:23" ht="14.25" customHeight="1">
      <c r="A8964" s="2">
        <v>8963</v>
      </c>
      <c r="B8964" s="2" t="s">
        <v>10342</v>
      </c>
      <c r="C8964" s="2">
        <f>YEAR(Data!$D8964)</f>
        <v>2013</v>
      </c>
      <c r="D8964" s="7">
        <v>41584</v>
      </c>
      <c r="E8964" s="7">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c r="W8964" t="str">
        <f>TEXT(Table_1[[#This Row],[Order Date]],"mmmm")</f>
        <v>November</v>
      </c>
    </row>
    <row r="8965" spans="1:23" ht="14.25" customHeight="1">
      <c r="A8965" s="2">
        <v>8964</v>
      </c>
      <c r="B8965" s="2" t="s">
        <v>10342</v>
      </c>
      <c r="C8965" s="2">
        <f>YEAR(Data!$D8965)</f>
        <v>2013</v>
      </c>
      <c r="D8965" s="7">
        <v>41584</v>
      </c>
      <c r="E8965" s="7">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c r="W8965" t="str">
        <f>TEXT(Table_1[[#This Row],[Order Date]],"mmmm")</f>
        <v>November</v>
      </c>
    </row>
    <row r="8966" spans="1:23" ht="14.25" customHeight="1">
      <c r="A8966" s="2">
        <v>8965</v>
      </c>
      <c r="B8966" s="2" t="s">
        <v>10342</v>
      </c>
      <c r="C8966" s="2">
        <f>YEAR(Data!$D8966)</f>
        <v>2013</v>
      </c>
      <c r="D8966" s="7">
        <v>41584</v>
      </c>
      <c r="E8966" s="7">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c r="W8966" t="str">
        <f>TEXT(Table_1[[#This Row],[Order Date]],"mmmm")</f>
        <v>November</v>
      </c>
    </row>
    <row r="8967" spans="1:23" ht="14.25" customHeight="1">
      <c r="A8967" s="2">
        <v>8966</v>
      </c>
      <c r="B8967" s="2" t="s">
        <v>10343</v>
      </c>
      <c r="C8967" s="2">
        <f>YEAR(Data!$D8967)</f>
        <v>2014</v>
      </c>
      <c r="D8967" s="7">
        <v>41950</v>
      </c>
      <c r="E8967" s="7">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c r="W8967" t="str">
        <f>TEXT(Table_1[[#This Row],[Order Date]],"mmmm")</f>
        <v>November</v>
      </c>
    </row>
    <row r="8968" spans="1:23" ht="14.25" customHeight="1">
      <c r="A8968" s="2">
        <v>8967</v>
      </c>
      <c r="B8968" s="2" t="s">
        <v>10344</v>
      </c>
      <c r="C8968" s="2">
        <f>YEAR(Data!$D8968)</f>
        <v>2013</v>
      </c>
      <c r="D8968" s="7">
        <v>41582</v>
      </c>
      <c r="E8968" s="7">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c r="W8968" t="str">
        <f>TEXT(Table_1[[#This Row],[Order Date]],"mmmm")</f>
        <v>November</v>
      </c>
    </row>
    <row r="8969" spans="1:23" ht="14.25" customHeight="1">
      <c r="A8969" s="2">
        <v>8968</v>
      </c>
      <c r="B8969" s="2" t="s">
        <v>10344</v>
      </c>
      <c r="C8969" s="2">
        <f>YEAR(Data!$D8969)</f>
        <v>2013</v>
      </c>
      <c r="D8969" s="7">
        <v>41582</v>
      </c>
      <c r="E8969" s="7">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c r="W8969" t="str">
        <f>TEXT(Table_1[[#This Row],[Order Date]],"mmmm")</f>
        <v>November</v>
      </c>
    </row>
    <row r="8970" spans="1:23" ht="14.25" customHeight="1">
      <c r="A8970" s="2">
        <v>8969</v>
      </c>
      <c r="B8970" s="2" t="s">
        <v>10345</v>
      </c>
      <c r="C8970" s="2">
        <f>YEAR(Data!$D8970)</f>
        <v>2011</v>
      </c>
      <c r="D8970" s="7">
        <v>40907</v>
      </c>
      <c r="E8970" s="7">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c r="W8970" t="str">
        <f>TEXT(Table_1[[#This Row],[Order Date]],"mmmm")</f>
        <v>December</v>
      </c>
    </row>
    <row r="8971" spans="1:23" ht="14.25" customHeight="1">
      <c r="A8971" s="2">
        <v>8970</v>
      </c>
      <c r="B8971" s="2" t="s">
        <v>10346</v>
      </c>
      <c r="C8971" s="2">
        <f>YEAR(Data!$D8971)</f>
        <v>2014</v>
      </c>
      <c r="D8971" s="7">
        <v>41976</v>
      </c>
      <c r="E8971" s="7">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c r="W8971" t="str">
        <f>TEXT(Table_1[[#This Row],[Order Date]],"mmmm")</f>
        <v>December</v>
      </c>
    </row>
    <row r="8972" spans="1:23" ht="14.25" customHeight="1">
      <c r="A8972" s="2">
        <v>8971</v>
      </c>
      <c r="B8972" s="2" t="s">
        <v>10346</v>
      </c>
      <c r="C8972" s="2">
        <f>YEAR(Data!$D8972)</f>
        <v>2014</v>
      </c>
      <c r="D8972" s="7">
        <v>41976</v>
      </c>
      <c r="E8972" s="7">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c r="W8972" t="str">
        <f>TEXT(Table_1[[#This Row],[Order Date]],"mmmm")</f>
        <v>December</v>
      </c>
    </row>
    <row r="8973" spans="1:23" ht="14.25" customHeight="1">
      <c r="A8973" s="2">
        <v>8972</v>
      </c>
      <c r="B8973" s="2" t="s">
        <v>10347</v>
      </c>
      <c r="C8973" s="2">
        <f>YEAR(Data!$D8973)</f>
        <v>2014</v>
      </c>
      <c r="D8973" s="7">
        <v>41723</v>
      </c>
      <c r="E8973" s="7">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c r="W8973" t="str">
        <f>TEXT(Table_1[[#This Row],[Order Date]],"mmmm")</f>
        <v>March</v>
      </c>
    </row>
    <row r="8974" spans="1:23" ht="14.25" customHeight="1">
      <c r="A8974" s="2">
        <v>8973</v>
      </c>
      <c r="B8974" s="2" t="s">
        <v>10348</v>
      </c>
      <c r="C8974" s="2">
        <f>YEAR(Data!$D8974)</f>
        <v>2011</v>
      </c>
      <c r="D8974" s="7">
        <v>40866</v>
      </c>
      <c r="E8974" s="7">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c r="W8974" t="str">
        <f>TEXT(Table_1[[#This Row],[Order Date]],"mmmm")</f>
        <v>November</v>
      </c>
    </row>
    <row r="8975" spans="1:23" ht="14.25" customHeight="1">
      <c r="A8975" s="2">
        <v>8974</v>
      </c>
      <c r="B8975" s="2" t="s">
        <v>10349</v>
      </c>
      <c r="C8975" s="2">
        <f>YEAR(Data!$D8975)</f>
        <v>2014</v>
      </c>
      <c r="D8975" s="7">
        <v>41755</v>
      </c>
      <c r="E8975" s="7">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c r="W8975" t="str">
        <f>TEXT(Table_1[[#This Row],[Order Date]],"mmmm")</f>
        <v>April</v>
      </c>
    </row>
    <row r="8976" spans="1:23" ht="14.25" customHeight="1">
      <c r="A8976" s="2">
        <v>8975</v>
      </c>
      <c r="B8976" s="2" t="s">
        <v>10350</v>
      </c>
      <c r="C8976" s="2">
        <f>YEAR(Data!$D8976)</f>
        <v>2014</v>
      </c>
      <c r="D8976" s="7">
        <v>41967</v>
      </c>
      <c r="E8976" s="7">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c r="W8976" t="str">
        <f>TEXT(Table_1[[#This Row],[Order Date]],"mmmm")</f>
        <v>November</v>
      </c>
    </row>
    <row r="8977" spans="1:23" ht="14.25" customHeight="1">
      <c r="A8977" s="2">
        <v>8976</v>
      </c>
      <c r="B8977" s="2" t="s">
        <v>10350</v>
      </c>
      <c r="C8977" s="2">
        <f>YEAR(Data!$D8977)</f>
        <v>2014</v>
      </c>
      <c r="D8977" s="7">
        <v>41967</v>
      </c>
      <c r="E8977" s="7">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c r="W8977" t="str">
        <f>TEXT(Table_1[[#This Row],[Order Date]],"mmmm")</f>
        <v>November</v>
      </c>
    </row>
    <row r="8978" spans="1:23" ht="14.25" customHeight="1">
      <c r="A8978" s="2">
        <v>8977</v>
      </c>
      <c r="B8978" s="2" t="s">
        <v>10350</v>
      </c>
      <c r="C8978" s="2">
        <f>YEAR(Data!$D8978)</f>
        <v>2014</v>
      </c>
      <c r="D8978" s="7">
        <v>41967</v>
      </c>
      <c r="E8978" s="7">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c r="W8978" t="str">
        <f>TEXT(Table_1[[#This Row],[Order Date]],"mmmm")</f>
        <v>November</v>
      </c>
    </row>
    <row r="8979" spans="1:23" ht="14.25" customHeight="1">
      <c r="A8979" s="2">
        <v>8978</v>
      </c>
      <c r="B8979" s="2" t="s">
        <v>10350</v>
      </c>
      <c r="C8979" s="2">
        <f>YEAR(Data!$D8979)</f>
        <v>2014</v>
      </c>
      <c r="D8979" s="7">
        <v>41967</v>
      </c>
      <c r="E8979" s="7">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c r="W8979" t="str">
        <f>TEXT(Table_1[[#This Row],[Order Date]],"mmmm")</f>
        <v>November</v>
      </c>
    </row>
    <row r="8980" spans="1:23" ht="14.25" customHeight="1">
      <c r="A8980" s="2">
        <v>8979</v>
      </c>
      <c r="B8980" s="2" t="s">
        <v>10351</v>
      </c>
      <c r="C8980" s="2">
        <f>YEAR(Data!$D8980)</f>
        <v>2011</v>
      </c>
      <c r="D8980" s="7">
        <v>40850</v>
      </c>
      <c r="E8980" s="7">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c r="W8980" t="str">
        <f>TEXT(Table_1[[#This Row],[Order Date]],"mmmm")</f>
        <v>November</v>
      </c>
    </row>
    <row r="8981" spans="1:23" ht="14.25" customHeight="1">
      <c r="A8981" s="2">
        <v>8980</v>
      </c>
      <c r="B8981" s="2" t="s">
        <v>10352</v>
      </c>
      <c r="C8981" s="2">
        <f>YEAR(Data!$D8981)</f>
        <v>2012</v>
      </c>
      <c r="D8981" s="7">
        <v>41201</v>
      </c>
      <c r="E8981" s="7">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c r="W8981" t="str">
        <f>TEXT(Table_1[[#This Row],[Order Date]],"mmmm")</f>
        <v>October</v>
      </c>
    </row>
    <row r="8982" spans="1:23" ht="14.25" customHeight="1">
      <c r="A8982" s="2">
        <v>8981</v>
      </c>
      <c r="B8982" s="2" t="s">
        <v>10353</v>
      </c>
      <c r="C8982" s="2">
        <f>YEAR(Data!$D8982)</f>
        <v>2011</v>
      </c>
      <c r="D8982" s="7">
        <v>40581</v>
      </c>
      <c r="E8982" s="7">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c r="W8982" t="str">
        <f>TEXT(Table_1[[#This Row],[Order Date]],"mmmm")</f>
        <v>February</v>
      </c>
    </row>
    <row r="8983" spans="1:23" ht="14.25" customHeight="1">
      <c r="A8983" s="2">
        <v>8982</v>
      </c>
      <c r="B8983" s="2" t="s">
        <v>10355</v>
      </c>
      <c r="C8983" s="2">
        <f>YEAR(Data!$D8983)</f>
        <v>2013</v>
      </c>
      <c r="D8983" s="7">
        <v>41340</v>
      </c>
      <c r="E8983" s="7">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c r="W8983" t="str">
        <f>TEXT(Table_1[[#This Row],[Order Date]],"mmmm")</f>
        <v>March</v>
      </c>
    </row>
    <row r="8984" spans="1:23" ht="14.25" customHeight="1">
      <c r="A8984" s="2">
        <v>8983</v>
      </c>
      <c r="B8984" s="2" t="s">
        <v>10355</v>
      </c>
      <c r="C8984" s="2">
        <f>YEAR(Data!$D8984)</f>
        <v>2013</v>
      </c>
      <c r="D8984" s="7">
        <v>41340</v>
      </c>
      <c r="E8984" s="7">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c r="W8984" t="str">
        <f>TEXT(Table_1[[#This Row],[Order Date]],"mmmm")</f>
        <v>March</v>
      </c>
    </row>
    <row r="8985" spans="1:23" ht="14.25" customHeight="1">
      <c r="A8985" s="2">
        <v>8984</v>
      </c>
      <c r="B8985" s="2" t="s">
        <v>10355</v>
      </c>
      <c r="C8985" s="2">
        <f>YEAR(Data!$D8985)</f>
        <v>2013</v>
      </c>
      <c r="D8985" s="7">
        <v>41340</v>
      </c>
      <c r="E8985" s="7">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c r="W8985" t="str">
        <f>TEXT(Table_1[[#This Row],[Order Date]],"mmmm")</f>
        <v>March</v>
      </c>
    </row>
    <row r="8986" spans="1:23" ht="14.25" customHeight="1">
      <c r="A8986" s="2">
        <v>8985</v>
      </c>
      <c r="B8986" s="2" t="s">
        <v>10355</v>
      </c>
      <c r="C8986" s="2">
        <f>YEAR(Data!$D8986)</f>
        <v>2013</v>
      </c>
      <c r="D8986" s="7">
        <v>41340</v>
      </c>
      <c r="E8986" s="7">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c r="W8986" t="str">
        <f>TEXT(Table_1[[#This Row],[Order Date]],"mmmm")</f>
        <v>March</v>
      </c>
    </row>
    <row r="8987" spans="1:23" ht="14.25" customHeight="1">
      <c r="A8987" s="2">
        <v>8986</v>
      </c>
      <c r="B8987" s="2" t="s">
        <v>10356</v>
      </c>
      <c r="C8987" s="2">
        <f>YEAR(Data!$D8987)</f>
        <v>2012</v>
      </c>
      <c r="D8987" s="7">
        <v>41246</v>
      </c>
      <c r="E8987" s="7">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c r="W8987" t="str">
        <f>TEXT(Table_1[[#This Row],[Order Date]],"mmmm")</f>
        <v>December</v>
      </c>
    </row>
    <row r="8988" spans="1:23" ht="14.25" customHeight="1">
      <c r="A8988" s="2">
        <v>8987</v>
      </c>
      <c r="B8988" s="2" t="s">
        <v>10356</v>
      </c>
      <c r="C8988" s="2">
        <f>YEAR(Data!$D8988)</f>
        <v>2012</v>
      </c>
      <c r="D8988" s="7">
        <v>41246</v>
      </c>
      <c r="E8988" s="7">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c r="W8988" t="str">
        <f>TEXT(Table_1[[#This Row],[Order Date]],"mmmm")</f>
        <v>December</v>
      </c>
    </row>
    <row r="8989" spans="1:23" ht="14.25" customHeight="1">
      <c r="A8989" s="2">
        <v>8988</v>
      </c>
      <c r="B8989" s="2" t="s">
        <v>10356</v>
      </c>
      <c r="C8989" s="2">
        <f>YEAR(Data!$D8989)</f>
        <v>2012</v>
      </c>
      <c r="D8989" s="7">
        <v>41246</v>
      </c>
      <c r="E8989" s="7">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c r="W8989" t="str">
        <f>TEXT(Table_1[[#This Row],[Order Date]],"mmmm")</f>
        <v>December</v>
      </c>
    </row>
    <row r="8990" spans="1:23" ht="14.25" customHeight="1">
      <c r="A8990" s="2">
        <v>8989</v>
      </c>
      <c r="B8990" s="2" t="s">
        <v>10356</v>
      </c>
      <c r="C8990" s="2">
        <f>YEAR(Data!$D8990)</f>
        <v>2012</v>
      </c>
      <c r="D8990" s="7">
        <v>41246</v>
      </c>
      <c r="E8990" s="7">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c r="W8990" t="str">
        <f>TEXT(Table_1[[#This Row],[Order Date]],"mmmm")</f>
        <v>December</v>
      </c>
    </row>
    <row r="8991" spans="1:23" ht="14.25" customHeight="1">
      <c r="A8991" s="2">
        <v>8990</v>
      </c>
      <c r="B8991" s="2" t="s">
        <v>10357</v>
      </c>
      <c r="C8991" s="2">
        <f>YEAR(Data!$D8991)</f>
        <v>2012</v>
      </c>
      <c r="D8991" s="7">
        <v>41267</v>
      </c>
      <c r="E8991" s="7">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c r="W8991" t="str">
        <f>TEXT(Table_1[[#This Row],[Order Date]],"mmmm")</f>
        <v>December</v>
      </c>
    </row>
    <row r="8992" spans="1:23" ht="14.25" customHeight="1">
      <c r="A8992" s="2">
        <v>8991</v>
      </c>
      <c r="B8992" s="2" t="s">
        <v>10357</v>
      </c>
      <c r="C8992" s="2">
        <f>YEAR(Data!$D8992)</f>
        <v>2012</v>
      </c>
      <c r="D8992" s="7">
        <v>41267</v>
      </c>
      <c r="E8992" s="7">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c r="W8992" t="str">
        <f>TEXT(Table_1[[#This Row],[Order Date]],"mmmm")</f>
        <v>December</v>
      </c>
    </row>
    <row r="8993" spans="1:23" ht="14.25" customHeight="1">
      <c r="A8993" s="2">
        <v>8992</v>
      </c>
      <c r="B8993" s="2" t="s">
        <v>10358</v>
      </c>
      <c r="C8993" s="2">
        <f>YEAR(Data!$D8993)</f>
        <v>2014</v>
      </c>
      <c r="D8993" s="7">
        <v>41914</v>
      </c>
      <c r="E8993" s="7">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c r="W8993" t="str">
        <f>TEXT(Table_1[[#This Row],[Order Date]],"mmmm")</f>
        <v>October</v>
      </c>
    </row>
    <row r="8994" spans="1:23" ht="14.25" customHeight="1">
      <c r="A8994" s="2">
        <v>8993</v>
      </c>
      <c r="B8994" s="2" t="s">
        <v>10359</v>
      </c>
      <c r="C8994" s="2">
        <f>YEAR(Data!$D8994)</f>
        <v>2014</v>
      </c>
      <c r="D8994" s="7">
        <v>41929</v>
      </c>
      <c r="E8994" s="7">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c r="W8994" t="str">
        <f>TEXT(Table_1[[#This Row],[Order Date]],"mmmm")</f>
        <v>October</v>
      </c>
    </row>
    <row r="8995" spans="1:23" ht="14.25" customHeight="1">
      <c r="A8995" s="2">
        <v>8994</v>
      </c>
      <c r="B8995" s="2" t="s">
        <v>10359</v>
      </c>
      <c r="C8995" s="2">
        <f>YEAR(Data!$D8995)</f>
        <v>2014</v>
      </c>
      <c r="D8995" s="7">
        <v>41929</v>
      </c>
      <c r="E8995" s="7">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c r="W8995" t="str">
        <f>TEXT(Table_1[[#This Row],[Order Date]],"mmmm")</f>
        <v>October</v>
      </c>
    </row>
    <row r="8996" spans="1:23" ht="14.25" customHeight="1">
      <c r="A8996" s="2">
        <v>8995</v>
      </c>
      <c r="B8996" s="2" t="s">
        <v>10360</v>
      </c>
      <c r="C8996" s="2">
        <f>YEAR(Data!$D8996)</f>
        <v>2011</v>
      </c>
      <c r="D8996" s="7">
        <v>40770</v>
      </c>
      <c r="E8996" s="7">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c r="W8996" t="str">
        <f>TEXT(Table_1[[#This Row],[Order Date]],"mmmm")</f>
        <v>August</v>
      </c>
    </row>
    <row r="8997" spans="1:23" ht="14.25" customHeight="1">
      <c r="A8997" s="2">
        <v>8996</v>
      </c>
      <c r="B8997" s="2" t="s">
        <v>10360</v>
      </c>
      <c r="C8997" s="2">
        <f>YEAR(Data!$D8997)</f>
        <v>2011</v>
      </c>
      <c r="D8997" s="7">
        <v>40770</v>
      </c>
      <c r="E8997" s="7">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c r="W8997" t="str">
        <f>TEXT(Table_1[[#This Row],[Order Date]],"mmmm")</f>
        <v>August</v>
      </c>
    </row>
    <row r="8998" spans="1:23" ht="14.25" customHeight="1">
      <c r="A8998" s="2">
        <v>8997</v>
      </c>
      <c r="B8998" s="2" t="s">
        <v>10361</v>
      </c>
      <c r="C8998" s="2">
        <f>YEAR(Data!$D8998)</f>
        <v>2014</v>
      </c>
      <c r="D8998" s="7">
        <v>41955</v>
      </c>
      <c r="E8998" s="7">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c r="W8998" t="str">
        <f>TEXT(Table_1[[#This Row],[Order Date]],"mmmm")</f>
        <v>November</v>
      </c>
    </row>
    <row r="8999" spans="1:23" ht="14.25" customHeight="1">
      <c r="A8999" s="2">
        <v>8998</v>
      </c>
      <c r="B8999" s="2" t="s">
        <v>10362</v>
      </c>
      <c r="C8999" s="2">
        <f>YEAR(Data!$D8999)</f>
        <v>2014</v>
      </c>
      <c r="D8999" s="7">
        <v>41719</v>
      </c>
      <c r="E8999" s="7">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c r="W8999" t="str">
        <f>TEXT(Table_1[[#This Row],[Order Date]],"mmmm")</f>
        <v>March</v>
      </c>
    </row>
    <row r="9000" spans="1:23" ht="14.25" customHeight="1">
      <c r="A9000" s="2">
        <v>8999</v>
      </c>
      <c r="B9000" s="2" t="s">
        <v>10362</v>
      </c>
      <c r="C9000" s="2">
        <f>YEAR(Data!$D9000)</f>
        <v>2014</v>
      </c>
      <c r="D9000" s="7">
        <v>41719</v>
      </c>
      <c r="E9000" s="7">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c r="W9000" t="str">
        <f>TEXT(Table_1[[#This Row],[Order Date]],"mmmm")</f>
        <v>March</v>
      </c>
    </row>
    <row r="9001" spans="1:23" ht="14.25" customHeight="1">
      <c r="A9001" s="2">
        <v>9000</v>
      </c>
      <c r="B9001" s="2" t="s">
        <v>10363</v>
      </c>
      <c r="C9001" s="2">
        <f>YEAR(Data!$D9001)</f>
        <v>2014</v>
      </c>
      <c r="D9001" s="7">
        <v>41773</v>
      </c>
      <c r="E9001" s="7">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c r="W9001" t="str">
        <f>TEXT(Table_1[[#This Row],[Order Date]],"mmmm")</f>
        <v>May</v>
      </c>
    </row>
    <row r="9002" spans="1:23" ht="14.25" customHeight="1">
      <c r="A9002" s="2">
        <v>9001</v>
      </c>
      <c r="B9002" s="2" t="s">
        <v>10364</v>
      </c>
      <c r="C9002" s="2">
        <f>YEAR(Data!$D9002)</f>
        <v>2011</v>
      </c>
      <c r="D9002" s="7">
        <v>40716</v>
      </c>
      <c r="E9002" s="7">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c r="W9002" t="str">
        <f>TEXT(Table_1[[#This Row],[Order Date]],"mmmm")</f>
        <v>June</v>
      </c>
    </row>
    <row r="9003" spans="1:23" ht="14.25" customHeight="1">
      <c r="A9003" s="2">
        <v>9002</v>
      </c>
      <c r="B9003" s="2" t="s">
        <v>10365</v>
      </c>
      <c r="C9003" s="2">
        <f>YEAR(Data!$D9003)</f>
        <v>2011</v>
      </c>
      <c r="D9003" s="7">
        <v>40879</v>
      </c>
      <c r="E9003" s="7">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c r="W9003" t="str">
        <f>TEXT(Table_1[[#This Row],[Order Date]],"mmmm")</f>
        <v>December</v>
      </c>
    </row>
    <row r="9004" spans="1:23" ht="14.25" customHeight="1">
      <c r="A9004" s="2">
        <v>9003</v>
      </c>
      <c r="B9004" s="2" t="s">
        <v>10365</v>
      </c>
      <c r="C9004" s="2">
        <f>YEAR(Data!$D9004)</f>
        <v>2011</v>
      </c>
      <c r="D9004" s="7">
        <v>40879</v>
      </c>
      <c r="E9004" s="7">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c r="W9004" t="str">
        <f>TEXT(Table_1[[#This Row],[Order Date]],"mmmm")</f>
        <v>December</v>
      </c>
    </row>
    <row r="9005" spans="1:23" ht="14.25" customHeight="1">
      <c r="A9005" s="2">
        <v>9004</v>
      </c>
      <c r="B9005" s="2" t="s">
        <v>10366</v>
      </c>
      <c r="C9005" s="2">
        <f>YEAR(Data!$D9005)</f>
        <v>2012</v>
      </c>
      <c r="D9005" s="7">
        <v>41004</v>
      </c>
      <c r="E9005" s="7">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c r="W9005" t="str">
        <f>TEXT(Table_1[[#This Row],[Order Date]],"mmmm")</f>
        <v>April</v>
      </c>
    </row>
    <row r="9006" spans="1:23" ht="14.25" customHeight="1">
      <c r="A9006" s="2">
        <v>9005</v>
      </c>
      <c r="B9006" s="2" t="s">
        <v>10366</v>
      </c>
      <c r="C9006" s="2">
        <f>YEAR(Data!$D9006)</f>
        <v>2012</v>
      </c>
      <c r="D9006" s="7">
        <v>41004</v>
      </c>
      <c r="E9006" s="7">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c r="W9006" t="str">
        <f>TEXT(Table_1[[#This Row],[Order Date]],"mmmm")</f>
        <v>April</v>
      </c>
    </row>
    <row r="9007" spans="1:23" ht="14.25" customHeight="1">
      <c r="A9007" s="2">
        <v>9006</v>
      </c>
      <c r="B9007" s="2" t="s">
        <v>10367</v>
      </c>
      <c r="C9007" s="2">
        <f>YEAR(Data!$D9007)</f>
        <v>2014</v>
      </c>
      <c r="D9007" s="7">
        <v>41962</v>
      </c>
      <c r="E9007" s="7">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c r="W9007" t="str">
        <f>TEXT(Table_1[[#This Row],[Order Date]],"mmmm")</f>
        <v>November</v>
      </c>
    </row>
    <row r="9008" spans="1:23" ht="14.25" customHeight="1">
      <c r="A9008" s="2">
        <v>9007</v>
      </c>
      <c r="B9008" s="2" t="s">
        <v>10367</v>
      </c>
      <c r="C9008" s="2">
        <f>YEAR(Data!$D9008)</f>
        <v>2014</v>
      </c>
      <c r="D9008" s="7">
        <v>41962</v>
      </c>
      <c r="E9008" s="7">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c r="W9008" t="str">
        <f>TEXT(Table_1[[#This Row],[Order Date]],"mmmm")</f>
        <v>November</v>
      </c>
    </row>
    <row r="9009" spans="1:23" ht="14.25" customHeight="1">
      <c r="A9009" s="2">
        <v>9008</v>
      </c>
      <c r="B9009" s="2" t="s">
        <v>10367</v>
      </c>
      <c r="C9009" s="2">
        <f>YEAR(Data!$D9009)</f>
        <v>2014</v>
      </c>
      <c r="D9009" s="7">
        <v>41962</v>
      </c>
      <c r="E9009" s="7">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c r="W9009" t="str">
        <f>TEXT(Table_1[[#This Row],[Order Date]],"mmmm")</f>
        <v>November</v>
      </c>
    </row>
    <row r="9010" spans="1:23" ht="14.25" customHeight="1">
      <c r="A9010" s="2">
        <v>9009</v>
      </c>
      <c r="B9010" s="2" t="s">
        <v>10367</v>
      </c>
      <c r="C9010" s="2">
        <f>YEAR(Data!$D9010)</f>
        <v>2014</v>
      </c>
      <c r="D9010" s="7">
        <v>41962</v>
      </c>
      <c r="E9010" s="7">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c r="W9010" t="str">
        <f>TEXT(Table_1[[#This Row],[Order Date]],"mmmm")</f>
        <v>November</v>
      </c>
    </row>
    <row r="9011" spans="1:23" ht="14.25" customHeight="1">
      <c r="A9011" s="2">
        <v>9010</v>
      </c>
      <c r="B9011" s="2" t="s">
        <v>10368</v>
      </c>
      <c r="C9011" s="2">
        <f>YEAR(Data!$D9011)</f>
        <v>2014</v>
      </c>
      <c r="D9011" s="7">
        <v>41833</v>
      </c>
      <c r="E9011" s="7">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c r="W9011" t="str">
        <f>TEXT(Table_1[[#This Row],[Order Date]],"mmmm")</f>
        <v>July</v>
      </c>
    </row>
    <row r="9012" spans="1:23" ht="14.25" customHeight="1">
      <c r="A9012" s="2">
        <v>9011</v>
      </c>
      <c r="B9012" s="2" t="s">
        <v>10369</v>
      </c>
      <c r="C9012" s="2">
        <f>YEAR(Data!$D9012)</f>
        <v>2014</v>
      </c>
      <c r="D9012" s="7">
        <v>41779</v>
      </c>
      <c r="E9012" s="7">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c r="W9012" t="str">
        <f>TEXT(Table_1[[#This Row],[Order Date]],"mmmm")</f>
        <v>May</v>
      </c>
    </row>
    <row r="9013" spans="1:23" ht="14.25" customHeight="1">
      <c r="A9013" s="2">
        <v>9012</v>
      </c>
      <c r="B9013" s="2" t="s">
        <v>10370</v>
      </c>
      <c r="C9013" s="2">
        <f>YEAR(Data!$D9013)</f>
        <v>2012</v>
      </c>
      <c r="D9013" s="7">
        <v>41263</v>
      </c>
      <c r="E9013" s="7">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c r="W9013" t="str">
        <f>TEXT(Table_1[[#This Row],[Order Date]],"mmmm")</f>
        <v>December</v>
      </c>
    </row>
    <row r="9014" spans="1:23" ht="14.25" customHeight="1">
      <c r="A9014" s="2">
        <v>9013</v>
      </c>
      <c r="B9014" s="2" t="s">
        <v>10371</v>
      </c>
      <c r="C9014" s="2">
        <f>YEAR(Data!$D9014)</f>
        <v>2013</v>
      </c>
      <c r="D9014" s="7">
        <v>41326</v>
      </c>
      <c r="E9014" s="7">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c r="W9014" t="str">
        <f>TEXT(Table_1[[#This Row],[Order Date]],"mmmm")</f>
        <v>February</v>
      </c>
    </row>
    <row r="9015" spans="1:23" ht="14.25" customHeight="1">
      <c r="A9015" s="2">
        <v>9014</v>
      </c>
      <c r="B9015" s="2" t="s">
        <v>10372</v>
      </c>
      <c r="C9015" s="2">
        <f>YEAR(Data!$D9015)</f>
        <v>2014</v>
      </c>
      <c r="D9015" s="7">
        <v>41717</v>
      </c>
      <c r="E9015" s="7">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c r="W9015" t="str">
        <f>TEXT(Table_1[[#This Row],[Order Date]],"mmmm")</f>
        <v>March</v>
      </c>
    </row>
    <row r="9016" spans="1:23" ht="14.25" customHeight="1">
      <c r="A9016" s="2">
        <v>9015</v>
      </c>
      <c r="B9016" s="2" t="s">
        <v>10372</v>
      </c>
      <c r="C9016" s="2">
        <f>YEAR(Data!$D9016)</f>
        <v>2014</v>
      </c>
      <c r="D9016" s="7">
        <v>41717</v>
      </c>
      <c r="E9016" s="7">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c r="W9016" t="str">
        <f>TEXT(Table_1[[#This Row],[Order Date]],"mmmm")</f>
        <v>March</v>
      </c>
    </row>
    <row r="9017" spans="1:23" ht="14.25" customHeight="1">
      <c r="A9017" s="2">
        <v>9016</v>
      </c>
      <c r="B9017" s="2" t="s">
        <v>10373</v>
      </c>
      <c r="C9017" s="2">
        <f>YEAR(Data!$D9017)</f>
        <v>2013</v>
      </c>
      <c r="D9017" s="7">
        <v>41626</v>
      </c>
      <c r="E9017" s="7">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c r="W9017" t="str">
        <f>TEXT(Table_1[[#This Row],[Order Date]],"mmmm")</f>
        <v>December</v>
      </c>
    </row>
    <row r="9018" spans="1:23" ht="14.25" customHeight="1">
      <c r="A9018" s="2">
        <v>9017</v>
      </c>
      <c r="B9018" s="2" t="s">
        <v>10373</v>
      </c>
      <c r="C9018" s="2">
        <f>YEAR(Data!$D9018)</f>
        <v>2013</v>
      </c>
      <c r="D9018" s="7">
        <v>41626</v>
      </c>
      <c r="E9018" s="7">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c r="W9018" t="str">
        <f>TEXT(Table_1[[#This Row],[Order Date]],"mmmm")</f>
        <v>December</v>
      </c>
    </row>
    <row r="9019" spans="1:23" ht="14.25" customHeight="1">
      <c r="A9019" s="2">
        <v>9018</v>
      </c>
      <c r="B9019" s="2" t="s">
        <v>10374</v>
      </c>
      <c r="C9019" s="2">
        <f>YEAR(Data!$D9019)</f>
        <v>2013</v>
      </c>
      <c r="D9019" s="7">
        <v>41360</v>
      </c>
      <c r="E9019" s="7">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c r="W9019" t="str">
        <f>TEXT(Table_1[[#This Row],[Order Date]],"mmmm")</f>
        <v>March</v>
      </c>
    </row>
    <row r="9020" spans="1:23" ht="14.25" customHeight="1">
      <c r="A9020" s="2">
        <v>9019</v>
      </c>
      <c r="B9020" s="2" t="s">
        <v>10374</v>
      </c>
      <c r="C9020" s="2">
        <f>YEAR(Data!$D9020)</f>
        <v>2013</v>
      </c>
      <c r="D9020" s="7">
        <v>41360</v>
      </c>
      <c r="E9020" s="7">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c r="W9020" t="str">
        <f>TEXT(Table_1[[#This Row],[Order Date]],"mmmm")</f>
        <v>March</v>
      </c>
    </row>
    <row r="9021" spans="1:23" ht="14.25" customHeight="1">
      <c r="A9021" s="2">
        <v>9020</v>
      </c>
      <c r="B9021" s="2" t="s">
        <v>10375</v>
      </c>
      <c r="C9021" s="2">
        <f>YEAR(Data!$D9021)</f>
        <v>2011</v>
      </c>
      <c r="D9021" s="7">
        <v>40893</v>
      </c>
      <c r="E9021" s="7">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c r="W9021" t="str">
        <f>TEXT(Table_1[[#This Row],[Order Date]],"mmmm")</f>
        <v>December</v>
      </c>
    </row>
    <row r="9022" spans="1:23" ht="14.25" customHeight="1">
      <c r="A9022" s="2">
        <v>9021</v>
      </c>
      <c r="B9022" s="2" t="s">
        <v>10375</v>
      </c>
      <c r="C9022" s="2">
        <f>YEAR(Data!$D9022)</f>
        <v>2011</v>
      </c>
      <c r="D9022" s="7">
        <v>40893</v>
      </c>
      <c r="E9022" s="7">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c r="W9022" t="str">
        <f>TEXT(Table_1[[#This Row],[Order Date]],"mmmm")</f>
        <v>December</v>
      </c>
    </row>
    <row r="9023" spans="1:23" ht="14.25" customHeight="1">
      <c r="A9023" s="2">
        <v>9022</v>
      </c>
      <c r="B9023" s="2" t="s">
        <v>10376</v>
      </c>
      <c r="C9023" s="2">
        <f>YEAR(Data!$D9023)</f>
        <v>2012</v>
      </c>
      <c r="D9023" s="7">
        <v>41228</v>
      </c>
      <c r="E9023" s="7">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c r="W9023" t="str">
        <f>TEXT(Table_1[[#This Row],[Order Date]],"mmmm")</f>
        <v>November</v>
      </c>
    </row>
    <row r="9024" spans="1:23" ht="14.25" customHeight="1">
      <c r="A9024" s="2">
        <v>9023</v>
      </c>
      <c r="B9024" s="2" t="s">
        <v>10377</v>
      </c>
      <c r="C9024" s="2">
        <f>YEAR(Data!$D9024)</f>
        <v>2013</v>
      </c>
      <c r="D9024" s="7">
        <v>41509</v>
      </c>
      <c r="E9024" s="7">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c r="W9024" t="str">
        <f>TEXT(Table_1[[#This Row],[Order Date]],"mmmm")</f>
        <v>August</v>
      </c>
    </row>
    <row r="9025" spans="1:23" ht="14.25" customHeight="1">
      <c r="A9025" s="2">
        <v>9024</v>
      </c>
      <c r="B9025" s="2" t="s">
        <v>10378</v>
      </c>
      <c r="C9025" s="2">
        <f>YEAR(Data!$D9025)</f>
        <v>2012</v>
      </c>
      <c r="D9025" s="7">
        <v>41089</v>
      </c>
      <c r="E9025" s="7">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c r="W9025" t="str">
        <f>TEXT(Table_1[[#This Row],[Order Date]],"mmmm")</f>
        <v>June</v>
      </c>
    </row>
    <row r="9026" spans="1:23" ht="14.25" customHeight="1">
      <c r="A9026" s="2">
        <v>9025</v>
      </c>
      <c r="B9026" s="2" t="s">
        <v>10379</v>
      </c>
      <c r="C9026" s="2">
        <f>YEAR(Data!$D9026)</f>
        <v>2013</v>
      </c>
      <c r="D9026" s="7">
        <v>41452</v>
      </c>
      <c r="E9026" s="7">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c r="W9026" t="str">
        <f>TEXT(Table_1[[#This Row],[Order Date]],"mmmm")</f>
        <v>June</v>
      </c>
    </row>
    <row r="9027" spans="1:23" ht="14.25" customHeight="1">
      <c r="A9027" s="2">
        <v>9026</v>
      </c>
      <c r="B9027" s="2" t="s">
        <v>10379</v>
      </c>
      <c r="C9027" s="2">
        <f>YEAR(Data!$D9027)</f>
        <v>2013</v>
      </c>
      <c r="D9027" s="7">
        <v>41452</v>
      </c>
      <c r="E9027" s="7">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c r="W9027" t="str">
        <f>TEXT(Table_1[[#This Row],[Order Date]],"mmmm")</f>
        <v>June</v>
      </c>
    </row>
    <row r="9028" spans="1:23" ht="14.25" customHeight="1">
      <c r="A9028" s="2">
        <v>9027</v>
      </c>
      <c r="B9028" s="2" t="s">
        <v>10379</v>
      </c>
      <c r="C9028" s="2">
        <f>YEAR(Data!$D9028)</f>
        <v>2013</v>
      </c>
      <c r="D9028" s="7">
        <v>41452</v>
      </c>
      <c r="E9028" s="7">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c r="W9028" t="str">
        <f>TEXT(Table_1[[#This Row],[Order Date]],"mmmm")</f>
        <v>June</v>
      </c>
    </row>
    <row r="9029" spans="1:23" ht="14.25" customHeight="1">
      <c r="A9029" s="2">
        <v>9028</v>
      </c>
      <c r="B9029" s="2" t="s">
        <v>10380</v>
      </c>
      <c r="C9029" s="2">
        <f>YEAR(Data!$D9029)</f>
        <v>2013</v>
      </c>
      <c r="D9029" s="7">
        <v>41535</v>
      </c>
      <c r="E9029" s="7">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c r="W9029" t="str">
        <f>TEXT(Table_1[[#This Row],[Order Date]],"mmmm")</f>
        <v>September</v>
      </c>
    </row>
    <row r="9030" spans="1:23" ht="14.25" customHeight="1">
      <c r="A9030" s="2">
        <v>9029</v>
      </c>
      <c r="B9030" s="2" t="s">
        <v>10380</v>
      </c>
      <c r="C9030" s="2">
        <f>YEAR(Data!$D9030)</f>
        <v>2013</v>
      </c>
      <c r="D9030" s="7">
        <v>41535</v>
      </c>
      <c r="E9030" s="7">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c r="W9030" t="str">
        <f>TEXT(Table_1[[#This Row],[Order Date]],"mmmm")</f>
        <v>September</v>
      </c>
    </row>
    <row r="9031" spans="1:23" ht="14.25" customHeight="1">
      <c r="A9031" s="2">
        <v>9030</v>
      </c>
      <c r="B9031" s="2" t="s">
        <v>10382</v>
      </c>
      <c r="C9031" s="2">
        <f>YEAR(Data!$D9031)</f>
        <v>2011</v>
      </c>
      <c r="D9031" s="7">
        <v>40742</v>
      </c>
      <c r="E9031" s="7">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c r="W9031" t="str">
        <f>TEXT(Table_1[[#This Row],[Order Date]],"mmmm")</f>
        <v>July</v>
      </c>
    </row>
    <row r="9032" spans="1:23" ht="14.25" customHeight="1">
      <c r="A9032" s="2">
        <v>9031</v>
      </c>
      <c r="B9032" s="2" t="s">
        <v>10383</v>
      </c>
      <c r="C9032" s="2">
        <f>YEAR(Data!$D9032)</f>
        <v>2014</v>
      </c>
      <c r="D9032" s="7">
        <v>41884</v>
      </c>
      <c r="E9032" s="7">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c r="W9032" t="str">
        <f>TEXT(Table_1[[#This Row],[Order Date]],"mmmm")</f>
        <v>September</v>
      </c>
    </row>
    <row r="9033" spans="1:23" ht="14.25" customHeight="1">
      <c r="A9033" s="2">
        <v>9032</v>
      </c>
      <c r="B9033" s="2" t="s">
        <v>10383</v>
      </c>
      <c r="C9033" s="2">
        <f>YEAR(Data!$D9033)</f>
        <v>2014</v>
      </c>
      <c r="D9033" s="7">
        <v>41884</v>
      </c>
      <c r="E9033" s="7">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c r="W9033" t="str">
        <f>TEXT(Table_1[[#This Row],[Order Date]],"mmmm")</f>
        <v>September</v>
      </c>
    </row>
    <row r="9034" spans="1:23" ht="14.25" customHeight="1">
      <c r="A9034" s="2">
        <v>9033</v>
      </c>
      <c r="B9034" s="2" t="s">
        <v>10384</v>
      </c>
      <c r="C9034" s="2">
        <f>YEAR(Data!$D9034)</f>
        <v>2014</v>
      </c>
      <c r="D9034" s="7">
        <v>41813</v>
      </c>
      <c r="E9034" s="7">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c r="W9034" t="str">
        <f>TEXT(Table_1[[#This Row],[Order Date]],"mmmm")</f>
        <v>June</v>
      </c>
    </row>
    <row r="9035" spans="1:23" ht="14.25" customHeight="1">
      <c r="A9035" s="2">
        <v>9034</v>
      </c>
      <c r="B9035" s="2" t="s">
        <v>10385</v>
      </c>
      <c r="C9035" s="2">
        <f>YEAR(Data!$D9035)</f>
        <v>2011</v>
      </c>
      <c r="D9035" s="7">
        <v>40788</v>
      </c>
      <c r="E9035" s="7">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c r="W9035" t="str">
        <f>TEXT(Table_1[[#This Row],[Order Date]],"mmmm")</f>
        <v>September</v>
      </c>
    </row>
    <row r="9036" spans="1:23" ht="14.25" customHeight="1">
      <c r="A9036" s="2">
        <v>9035</v>
      </c>
      <c r="B9036" s="2" t="s">
        <v>10386</v>
      </c>
      <c r="C9036" s="2">
        <f>YEAR(Data!$D9036)</f>
        <v>2012</v>
      </c>
      <c r="D9036" s="7">
        <v>41183</v>
      </c>
      <c r="E9036" s="7">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c r="W9036" t="str">
        <f>TEXT(Table_1[[#This Row],[Order Date]],"mmmm")</f>
        <v>October</v>
      </c>
    </row>
    <row r="9037" spans="1:23" ht="14.25" customHeight="1">
      <c r="A9037" s="2">
        <v>9036</v>
      </c>
      <c r="B9037" s="2" t="s">
        <v>10386</v>
      </c>
      <c r="C9037" s="2">
        <f>YEAR(Data!$D9037)</f>
        <v>2012</v>
      </c>
      <c r="D9037" s="7">
        <v>41183</v>
      </c>
      <c r="E9037" s="7">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c r="W9037" t="str">
        <f>TEXT(Table_1[[#This Row],[Order Date]],"mmmm")</f>
        <v>October</v>
      </c>
    </row>
    <row r="9038" spans="1:23" ht="14.25" customHeight="1">
      <c r="A9038" s="2">
        <v>9037</v>
      </c>
      <c r="B9038" s="2" t="s">
        <v>10387</v>
      </c>
      <c r="C9038" s="2">
        <f>YEAR(Data!$D9038)</f>
        <v>2012</v>
      </c>
      <c r="D9038" s="7">
        <v>41006</v>
      </c>
      <c r="E9038" s="7">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c r="W9038" t="str">
        <f>TEXT(Table_1[[#This Row],[Order Date]],"mmmm")</f>
        <v>April</v>
      </c>
    </row>
    <row r="9039" spans="1:23" ht="14.25" customHeight="1">
      <c r="A9039" s="2">
        <v>9038</v>
      </c>
      <c r="B9039" s="2" t="s">
        <v>10387</v>
      </c>
      <c r="C9039" s="2">
        <f>YEAR(Data!$D9039)</f>
        <v>2012</v>
      </c>
      <c r="D9039" s="7">
        <v>41006</v>
      </c>
      <c r="E9039" s="7">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c r="W9039" t="str">
        <f>TEXT(Table_1[[#This Row],[Order Date]],"mmmm")</f>
        <v>April</v>
      </c>
    </row>
    <row r="9040" spans="1:23" ht="14.25" customHeight="1">
      <c r="A9040" s="2">
        <v>9039</v>
      </c>
      <c r="B9040" s="2" t="s">
        <v>10388</v>
      </c>
      <c r="C9040" s="2">
        <f>YEAR(Data!$D9040)</f>
        <v>2014</v>
      </c>
      <c r="D9040" s="7">
        <v>41965</v>
      </c>
      <c r="E9040" s="7">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c r="W9040" t="str">
        <f>TEXT(Table_1[[#This Row],[Order Date]],"mmmm")</f>
        <v>November</v>
      </c>
    </row>
    <row r="9041" spans="1:23" ht="14.25" customHeight="1">
      <c r="A9041" s="2">
        <v>9040</v>
      </c>
      <c r="B9041" s="2" t="s">
        <v>10389</v>
      </c>
      <c r="C9041" s="2">
        <f>YEAR(Data!$D9041)</f>
        <v>2013</v>
      </c>
      <c r="D9041" s="7">
        <v>41626</v>
      </c>
      <c r="E9041" s="7">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c r="W9041" t="str">
        <f>TEXT(Table_1[[#This Row],[Order Date]],"mmmm")</f>
        <v>December</v>
      </c>
    </row>
    <row r="9042" spans="1:23" ht="14.25" customHeight="1">
      <c r="A9042" s="2">
        <v>9041</v>
      </c>
      <c r="B9042" s="2" t="s">
        <v>10390</v>
      </c>
      <c r="C9042" s="2">
        <f>YEAR(Data!$D9042)</f>
        <v>2011</v>
      </c>
      <c r="D9042" s="7">
        <v>40805</v>
      </c>
      <c r="E9042" s="7">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c r="W9042" t="str">
        <f>TEXT(Table_1[[#This Row],[Order Date]],"mmmm")</f>
        <v>September</v>
      </c>
    </row>
    <row r="9043" spans="1:23" ht="14.25" customHeight="1">
      <c r="A9043" s="2">
        <v>9042</v>
      </c>
      <c r="B9043" s="2" t="s">
        <v>10391</v>
      </c>
      <c r="C9043" s="2">
        <f>YEAR(Data!$D9043)</f>
        <v>2011</v>
      </c>
      <c r="D9043" s="7">
        <v>40814</v>
      </c>
      <c r="E9043" s="7">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c r="W9043" t="str">
        <f>TEXT(Table_1[[#This Row],[Order Date]],"mmmm")</f>
        <v>September</v>
      </c>
    </row>
    <row r="9044" spans="1:23" ht="14.25" customHeight="1">
      <c r="A9044" s="2">
        <v>9043</v>
      </c>
      <c r="B9044" s="2" t="s">
        <v>10392</v>
      </c>
      <c r="C9044" s="2">
        <f>YEAR(Data!$D9044)</f>
        <v>2012</v>
      </c>
      <c r="D9044" s="7">
        <v>41174</v>
      </c>
      <c r="E9044" s="7">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c r="W9044" t="str">
        <f>TEXT(Table_1[[#This Row],[Order Date]],"mmmm")</f>
        <v>September</v>
      </c>
    </row>
    <row r="9045" spans="1:23" ht="14.25" customHeight="1">
      <c r="A9045" s="2">
        <v>9044</v>
      </c>
      <c r="B9045" s="2" t="s">
        <v>10393</v>
      </c>
      <c r="C9045" s="2">
        <f>YEAR(Data!$D9045)</f>
        <v>2013</v>
      </c>
      <c r="D9045" s="7">
        <v>41586</v>
      </c>
      <c r="E9045" s="7">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c r="W9045" t="str">
        <f>TEXT(Table_1[[#This Row],[Order Date]],"mmmm")</f>
        <v>November</v>
      </c>
    </row>
    <row r="9046" spans="1:23" ht="14.25" customHeight="1">
      <c r="A9046" s="2">
        <v>9045</v>
      </c>
      <c r="B9046" s="2" t="s">
        <v>10394</v>
      </c>
      <c r="C9046" s="2">
        <f>YEAR(Data!$D9046)</f>
        <v>2014</v>
      </c>
      <c r="D9046" s="7">
        <v>41990</v>
      </c>
      <c r="E9046" s="7">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c r="W9046" t="str">
        <f>TEXT(Table_1[[#This Row],[Order Date]],"mmmm")</f>
        <v>December</v>
      </c>
    </row>
    <row r="9047" spans="1:23" ht="14.25" customHeight="1">
      <c r="A9047" s="2">
        <v>9046</v>
      </c>
      <c r="B9047" s="2" t="s">
        <v>10394</v>
      </c>
      <c r="C9047" s="2">
        <f>YEAR(Data!$D9047)</f>
        <v>2014</v>
      </c>
      <c r="D9047" s="7">
        <v>41990</v>
      </c>
      <c r="E9047" s="7">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c r="W9047" t="str">
        <f>TEXT(Table_1[[#This Row],[Order Date]],"mmmm")</f>
        <v>December</v>
      </c>
    </row>
    <row r="9048" spans="1:23" ht="14.25" customHeight="1">
      <c r="A9048" s="2">
        <v>9047</v>
      </c>
      <c r="B9048" s="2" t="s">
        <v>10394</v>
      </c>
      <c r="C9048" s="2">
        <f>YEAR(Data!$D9048)</f>
        <v>2014</v>
      </c>
      <c r="D9048" s="7">
        <v>41990</v>
      </c>
      <c r="E9048" s="7">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c r="W9048" t="str">
        <f>TEXT(Table_1[[#This Row],[Order Date]],"mmmm")</f>
        <v>December</v>
      </c>
    </row>
    <row r="9049" spans="1:23" ht="14.25" customHeight="1">
      <c r="A9049" s="2">
        <v>9048</v>
      </c>
      <c r="B9049" s="2" t="s">
        <v>10394</v>
      </c>
      <c r="C9049" s="2">
        <f>YEAR(Data!$D9049)</f>
        <v>2014</v>
      </c>
      <c r="D9049" s="7">
        <v>41990</v>
      </c>
      <c r="E9049" s="7">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c r="W9049" t="str">
        <f>TEXT(Table_1[[#This Row],[Order Date]],"mmmm")</f>
        <v>December</v>
      </c>
    </row>
    <row r="9050" spans="1:23" ht="14.25" customHeight="1">
      <c r="A9050" s="2">
        <v>9049</v>
      </c>
      <c r="B9050" s="2" t="s">
        <v>10394</v>
      </c>
      <c r="C9050" s="2">
        <f>YEAR(Data!$D9050)</f>
        <v>2014</v>
      </c>
      <c r="D9050" s="7">
        <v>41990</v>
      </c>
      <c r="E9050" s="7">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c r="W9050" t="str">
        <f>TEXT(Table_1[[#This Row],[Order Date]],"mmmm")</f>
        <v>December</v>
      </c>
    </row>
    <row r="9051" spans="1:23" ht="14.25" customHeight="1">
      <c r="A9051" s="2">
        <v>9050</v>
      </c>
      <c r="B9051" s="2" t="s">
        <v>10395</v>
      </c>
      <c r="C9051" s="2">
        <f>YEAR(Data!$D9051)</f>
        <v>2011</v>
      </c>
      <c r="D9051" s="7">
        <v>40807</v>
      </c>
      <c r="E9051" s="7">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c r="W9051" t="str">
        <f>TEXT(Table_1[[#This Row],[Order Date]],"mmmm")</f>
        <v>September</v>
      </c>
    </row>
    <row r="9052" spans="1:23" ht="14.25" customHeight="1">
      <c r="A9052" s="2">
        <v>9051</v>
      </c>
      <c r="B9052" s="2" t="s">
        <v>10396</v>
      </c>
      <c r="C9052" s="2">
        <f>YEAR(Data!$D9052)</f>
        <v>2012</v>
      </c>
      <c r="D9052" s="7">
        <v>41047</v>
      </c>
      <c r="E9052" s="7">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c r="W9052" t="str">
        <f>TEXT(Table_1[[#This Row],[Order Date]],"mmmm")</f>
        <v>May</v>
      </c>
    </row>
    <row r="9053" spans="1:23" ht="14.25" customHeight="1">
      <c r="A9053" s="2">
        <v>9052</v>
      </c>
      <c r="B9053" s="2" t="s">
        <v>10397</v>
      </c>
      <c r="C9053" s="2">
        <f>YEAR(Data!$D9053)</f>
        <v>2011</v>
      </c>
      <c r="D9053" s="7">
        <v>40628</v>
      </c>
      <c r="E9053" s="7">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c r="W9053" t="str">
        <f>TEXT(Table_1[[#This Row],[Order Date]],"mmmm")</f>
        <v>March</v>
      </c>
    </row>
    <row r="9054" spans="1:23" ht="14.25" customHeight="1">
      <c r="A9054" s="2">
        <v>9053</v>
      </c>
      <c r="B9054" s="2" t="s">
        <v>10397</v>
      </c>
      <c r="C9054" s="2">
        <f>YEAR(Data!$D9054)</f>
        <v>2011</v>
      </c>
      <c r="D9054" s="7">
        <v>40628</v>
      </c>
      <c r="E9054" s="7">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c r="W9054" t="str">
        <f>TEXT(Table_1[[#This Row],[Order Date]],"mmmm")</f>
        <v>March</v>
      </c>
    </row>
    <row r="9055" spans="1:23" ht="14.25" customHeight="1">
      <c r="A9055" s="2">
        <v>9054</v>
      </c>
      <c r="B9055" s="2" t="s">
        <v>10397</v>
      </c>
      <c r="C9055" s="2">
        <f>YEAR(Data!$D9055)</f>
        <v>2011</v>
      </c>
      <c r="D9055" s="7">
        <v>40628</v>
      </c>
      <c r="E9055" s="7">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c r="W9055" t="str">
        <f>TEXT(Table_1[[#This Row],[Order Date]],"mmmm")</f>
        <v>March</v>
      </c>
    </row>
    <row r="9056" spans="1:23" ht="14.25" customHeight="1">
      <c r="A9056" s="2">
        <v>9055</v>
      </c>
      <c r="B9056" s="2" t="s">
        <v>10398</v>
      </c>
      <c r="C9056" s="2">
        <f>YEAR(Data!$D9056)</f>
        <v>2014</v>
      </c>
      <c r="D9056" s="7">
        <v>41905</v>
      </c>
      <c r="E9056" s="7">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c r="W9056" t="str">
        <f>TEXT(Table_1[[#This Row],[Order Date]],"mmmm")</f>
        <v>September</v>
      </c>
    </row>
    <row r="9057" spans="1:23" ht="14.25" customHeight="1">
      <c r="A9057" s="2">
        <v>9056</v>
      </c>
      <c r="B9057" s="2" t="s">
        <v>10399</v>
      </c>
      <c r="C9057" s="2">
        <f>YEAR(Data!$D9057)</f>
        <v>2012</v>
      </c>
      <c r="D9057" s="7">
        <v>41164</v>
      </c>
      <c r="E9057" s="7">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c r="W9057" t="str">
        <f>TEXT(Table_1[[#This Row],[Order Date]],"mmmm")</f>
        <v>September</v>
      </c>
    </row>
    <row r="9058" spans="1:23" ht="14.25" customHeight="1">
      <c r="A9058" s="2">
        <v>9057</v>
      </c>
      <c r="B9058" s="2" t="s">
        <v>10400</v>
      </c>
      <c r="C9058" s="2">
        <f>YEAR(Data!$D9058)</f>
        <v>2012</v>
      </c>
      <c r="D9058" s="7">
        <v>41215</v>
      </c>
      <c r="E9058" s="7">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c r="W9058" t="str">
        <f>TEXT(Table_1[[#This Row],[Order Date]],"mmmm")</f>
        <v>November</v>
      </c>
    </row>
    <row r="9059" spans="1:23" ht="14.25" customHeight="1">
      <c r="A9059" s="2">
        <v>9058</v>
      </c>
      <c r="B9059" s="2" t="s">
        <v>10401</v>
      </c>
      <c r="C9059" s="2">
        <f>YEAR(Data!$D9059)</f>
        <v>2012</v>
      </c>
      <c r="D9059" s="7">
        <v>41202</v>
      </c>
      <c r="E9059" s="7">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c r="W9059" t="str">
        <f>TEXT(Table_1[[#This Row],[Order Date]],"mmmm")</f>
        <v>October</v>
      </c>
    </row>
    <row r="9060" spans="1:23" ht="14.25" customHeight="1">
      <c r="A9060" s="2">
        <v>9059</v>
      </c>
      <c r="B9060" s="2" t="s">
        <v>10401</v>
      </c>
      <c r="C9060" s="2">
        <f>YEAR(Data!$D9060)</f>
        <v>2012</v>
      </c>
      <c r="D9060" s="7">
        <v>41202</v>
      </c>
      <c r="E9060" s="7">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c r="W9060" t="str">
        <f>TEXT(Table_1[[#This Row],[Order Date]],"mmmm")</f>
        <v>October</v>
      </c>
    </row>
    <row r="9061" spans="1:23" ht="14.25" customHeight="1">
      <c r="A9061" s="2">
        <v>9060</v>
      </c>
      <c r="B9061" s="2" t="s">
        <v>10402</v>
      </c>
      <c r="C9061" s="2">
        <f>YEAR(Data!$D9061)</f>
        <v>2013</v>
      </c>
      <c r="D9061" s="7">
        <v>41440</v>
      </c>
      <c r="E9061" s="7">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c r="W9061" t="str">
        <f>TEXT(Table_1[[#This Row],[Order Date]],"mmmm")</f>
        <v>June</v>
      </c>
    </row>
    <row r="9062" spans="1:23" ht="14.25" customHeight="1">
      <c r="A9062" s="2">
        <v>9061</v>
      </c>
      <c r="B9062" s="2" t="s">
        <v>10403</v>
      </c>
      <c r="C9062" s="2">
        <f>YEAR(Data!$D9062)</f>
        <v>2012</v>
      </c>
      <c r="D9062" s="7">
        <v>41233</v>
      </c>
      <c r="E9062" s="7">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c r="W9062" t="str">
        <f>TEXT(Table_1[[#This Row],[Order Date]],"mmmm")</f>
        <v>November</v>
      </c>
    </row>
    <row r="9063" spans="1:23" ht="14.25" customHeight="1">
      <c r="A9063" s="2">
        <v>9062</v>
      </c>
      <c r="B9063" s="2" t="s">
        <v>10403</v>
      </c>
      <c r="C9063" s="2">
        <f>YEAR(Data!$D9063)</f>
        <v>2012</v>
      </c>
      <c r="D9063" s="7">
        <v>41233</v>
      </c>
      <c r="E9063" s="7">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c r="W9063" t="str">
        <f>TEXT(Table_1[[#This Row],[Order Date]],"mmmm")</f>
        <v>November</v>
      </c>
    </row>
    <row r="9064" spans="1:23" ht="14.25" customHeight="1">
      <c r="A9064" s="2">
        <v>9063</v>
      </c>
      <c r="B9064" s="2" t="s">
        <v>10404</v>
      </c>
      <c r="C9064" s="2">
        <f>YEAR(Data!$D9064)</f>
        <v>2013</v>
      </c>
      <c r="D9064" s="7">
        <v>41333</v>
      </c>
      <c r="E9064" s="7">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c r="W9064" t="str">
        <f>TEXT(Table_1[[#This Row],[Order Date]],"mmmm")</f>
        <v>February</v>
      </c>
    </row>
    <row r="9065" spans="1:23" ht="14.25" customHeight="1">
      <c r="A9065" s="2">
        <v>9064</v>
      </c>
      <c r="B9065" s="2" t="s">
        <v>10405</v>
      </c>
      <c r="C9065" s="2">
        <f>YEAR(Data!$D9065)</f>
        <v>2011</v>
      </c>
      <c r="D9065" s="7">
        <v>40830</v>
      </c>
      <c r="E9065" s="7">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c r="W9065" t="str">
        <f>TEXT(Table_1[[#This Row],[Order Date]],"mmmm")</f>
        <v>October</v>
      </c>
    </row>
    <row r="9066" spans="1:23" ht="14.25" customHeight="1">
      <c r="A9066" s="2">
        <v>9065</v>
      </c>
      <c r="B9066" s="2" t="s">
        <v>10405</v>
      </c>
      <c r="C9066" s="2">
        <f>YEAR(Data!$D9066)</f>
        <v>2011</v>
      </c>
      <c r="D9066" s="7">
        <v>40830</v>
      </c>
      <c r="E9066" s="7">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c r="W9066" t="str">
        <f>TEXT(Table_1[[#This Row],[Order Date]],"mmmm")</f>
        <v>October</v>
      </c>
    </row>
    <row r="9067" spans="1:23" ht="14.25" customHeight="1">
      <c r="A9067" s="2">
        <v>9066</v>
      </c>
      <c r="B9067" s="2" t="s">
        <v>10405</v>
      </c>
      <c r="C9067" s="2">
        <f>YEAR(Data!$D9067)</f>
        <v>2011</v>
      </c>
      <c r="D9067" s="7">
        <v>40830</v>
      </c>
      <c r="E9067" s="7">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c r="W9067" t="str">
        <f>TEXT(Table_1[[#This Row],[Order Date]],"mmmm")</f>
        <v>October</v>
      </c>
    </row>
    <row r="9068" spans="1:23" ht="14.25" customHeight="1">
      <c r="A9068" s="2">
        <v>9067</v>
      </c>
      <c r="B9068" s="2" t="s">
        <v>10406</v>
      </c>
      <c r="C9068" s="2">
        <f>YEAR(Data!$D9068)</f>
        <v>2014</v>
      </c>
      <c r="D9068" s="7">
        <v>41786</v>
      </c>
      <c r="E9068" s="7">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c r="W9068" t="str">
        <f>TEXT(Table_1[[#This Row],[Order Date]],"mmmm")</f>
        <v>May</v>
      </c>
    </row>
    <row r="9069" spans="1:23" ht="14.25" customHeight="1">
      <c r="A9069" s="2">
        <v>9068</v>
      </c>
      <c r="B9069" s="2" t="s">
        <v>10407</v>
      </c>
      <c r="C9069" s="2">
        <f>YEAR(Data!$D9069)</f>
        <v>2013</v>
      </c>
      <c r="D9069" s="7">
        <v>41309</v>
      </c>
      <c r="E9069" s="7">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c r="W9069" t="str">
        <f>TEXT(Table_1[[#This Row],[Order Date]],"mmmm")</f>
        <v>February</v>
      </c>
    </row>
    <row r="9070" spans="1:23" ht="14.25" customHeight="1">
      <c r="A9070" s="2">
        <v>9069</v>
      </c>
      <c r="B9070" s="2" t="s">
        <v>10408</v>
      </c>
      <c r="C9070" s="2">
        <f>YEAR(Data!$D9070)</f>
        <v>2013</v>
      </c>
      <c r="D9070" s="7">
        <v>41520</v>
      </c>
      <c r="E9070" s="7">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c r="W9070" t="str">
        <f>TEXT(Table_1[[#This Row],[Order Date]],"mmmm")</f>
        <v>September</v>
      </c>
    </row>
    <row r="9071" spans="1:23" ht="14.25" customHeight="1">
      <c r="A9071" s="2">
        <v>9070</v>
      </c>
      <c r="B9071" s="2" t="s">
        <v>10408</v>
      </c>
      <c r="C9071" s="2">
        <f>YEAR(Data!$D9071)</f>
        <v>2013</v>
      </c>
      <c r="D9071" s="7">
        <v>41520</v>
      </c>
      <c r="E9071" s="7">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c r="W9071" t="str">
        <f>TEXT(Table_1[[#This Row],[Order Date]],"mmmm")</f>
        <v>September</v>
      </c>
    </row>
    <row r="9072" spans="1:23" ht="14.25" customHeight="1">
      <c r="A9072" s="2">
        <v>9071</v>
      </c>
      <c r="B9072" s="2" t="s">
        <v>10409</v>
      </c>
      <c r="C9072" s="2">
        <f>YEAR(Data!$D9072)</f>
        <v>2014</v>
      </c>
      <c r="D9072" s="7">
        <v>41978</v>
      </c>
      <c r="E9072" s="7">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c r="W9072" t="str">
        <f>TEXT(Table_1[[#This Row],[Order Date]],"mmmm")</f>
        <v>December</v>
      </c>
    </row>
    <row r="9073" spans="1:23" ht="14.25" customHeight="1">
      <c r="A9073" s="2">
        <v>9072</v>
      </c>
      <c r="B9073" s="2" t="s">
        <v>10410</v>
      </c>
      <c r="C9073" s="2">
        <f>YEAR(Data!$D9073)</f>
        <v>2012</v>
      </c>
      <c r="D9073" s="7">
        <v>41072</v>
      </c>
      <c r="E9073" s="7">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c r="W9073" t="str">
        <f>TEXT(Table_1[[#This Row],[Order Date]],"mmmm")</f>
        <v>June</v>
      </c>
    </row>
    <row r="9074" spans="1:23" ht="14.25" customHeight="1">
      <c r="A9074" s="2">
        <v>9073</v>
      </c>
      <c r="B9074" s="2" t="s">
        <v>10411</v>
      </c>
      <c r="C9074" s="2">
        <f>YEAR(Data!$D9074)</f>
        <v>2013</v>
      </c>
      <c r="D9074" s="7">
        <v>41522</v>
      </c>
      <c r="E9074" s="7">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c r="W9074" t="str">
        <f>TEXT(Table_1[[#This Row],[Order Date]],"mmmm")</f>
        <v>September</v>
      </c>
    </row>
    <row r="9075" spans="1:23" ht="14.25" customHeight="1">
      <c r="A9075" s="2">
        <v>9074</v>
      </c>
      <c r="B9075" s="2" t="s">
        <v>10411</v>
      </c>
      <c r="C9075" s="2">
        <f>YEAR(Data!$D9075)</f>
        <v>2013</v>
      </c>
      <c r="D9075" s="7">
        <v>41522</v>
      </c>
      <c r="E9075" s="7">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c r="W9075" t="str">
        <f>TEXT(Table_1[[#This Row],[Order Date]],"mmmm")</f>
        <v>September</v>
      </c>
    </row>
    <row r="9076" spans="1:23" ht="14.25" customHeight="1">
      <c r="A9076" s="2">
        <v>9075</v>
      </c>
      <c r="B9076" s="2" t="s">
        <v>10412</v>
      </c>
      <c r="C9076" s="2">
        <f>YEAR(Data!$D9076)</f>
        <v>2011</v>
      </c>
      <c r="D9076" s="7">
        <v>40654</v>
      </c>
      <c r="E9076" s="7">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c r="W9076" t="str">
        <f>TEXT(Table_1[[#This Row],[Order Date]],"mmmm")</f>
        <v>April</v>
      </c>
    </row>
    <row r="9077" spans="1:23" ht="14.25" customHeight="1">
      <c r="A9077" s="2">
        <v>9076</v>
      </c>
      <c r="B9077" s="2" t="s">
        <v>10413</v>
      </c>
      <c r="C9077" s="2">
        <f>YEAR(Data!$D9077)</f>
        <v>2012</v>
      </c>
      <c r="D9077" s="7">
        <v>41218</v>
      </c>
      <c r="E9077" s="7">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c r="W9077" t="str">
        <f>TEXT(Table_1[[#This Row],[Order Date]],"mmmm")</f>
        <v>November</v>
      </c>
    </row>
    <row r="9078" spans="1:23" ht="14.25" customHeight="1">
      <c r="A9078" s="2">
        <v>9077</v>
      </c>
      <c r="B9078" s="2" t="s">
        <v>10413</v>
      </c>
      <c r="C9078" s="2">
        <f>YEAR(Data!$D9078)</f>
        <v>2012</v>
      </c>
      <c r="D9078" s="7">
        <v>41218</v>
      </c>
      <c r="E9078" s="7">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c r="W9078" t="str">
        <f>TEXT(Table_1[[#This Row],[Order Date]],"mmmm")</f>
        <v>November</v>
      </c>
    </row>
    <row r="9079" spans="1:23" ht="14.25" customHeight="1">
      <c r="A9079" s="2">
        <v>9078</v>
      </c>
      <c r="B9079" s="2" t="s">
        <v>10414</v>
      </c>
      <c r="C9079" s="2">
        <f>YEAR(Data!$D9079)</f>
        <v>2011</v>
      </c>
      <c r="D9079" s="7">
        <v>40850</v>
      </c>
      <c r="E9079" s="7">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c r="W9079" t="str">
        <f>TEXT(Table_1[[#This Row],[Order Date]],"mmmm")</f>
        <v>November</v>
      </c>
    </row>
    <row r="9080" spans="1:23" ht="14.25" customHeight="1">
      <c r="A9080" s="2">
        <v>9079</v>
      </c>
      <c r="B9080" s="2" t="s">
        <v>10415</v>
      </c>
      <c r="C9080" s="2">
        <f>YEAR(Data!$D9080)</f>
        <v>2013</v>
      </c>
      <c r="D9080" s="7">
        <v>41321</v>
      </c>
      <c r="E9080" s="7">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c r="W9080" t="str">
        <f>TEXT(Table_1[[#This Row],[Order Date]],"mmmm")</f>
        <v>February</v>
      </c>
    </row>
    <row r="9081" spans="1:23" ht="14.25" customHeight="1">
      <c r="A9081" s="2">
        <v>9080</v>
      </c>
      <c r="B9081" s="2" t="s">
        <v>10415</v>
      </c>
      <c r="C9081" s="2">
        <f>YEAR(Data!$D9081)</f>
        <v>2013</v>
      </c>
      <c r="D9081" s="7">
        <v>41321</v>
      </c>
      <c r="E9081" s="7">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c r="W9081" t="str">
        <f>TEXT(Table_1[[#This Row],[Order Date]],"mmmm")</f>
        <v>February</v>
      </c>
    </row>
    <row r="9082" spans="1:23" ht="14.25" customHeight="1">
      <c r="A9082" s="2">
        <v>9081</v>
      </c>
      <c r="B9082" s="2" t="s">
        <v>10416</v>
      </c>
      <c r="C9082" s="2">
        <f>YEAR(Data!$D9082)</f>
        <v>2014</v>
      </c>
      <c r="D9082" s="7">
        <v>41894</v>
      </c>
      <c r="E9082" s="7">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c r="W9082" t="str">
        <f>TEXT(Table_1[[#This Row],[Order Date]],"mmmm")</f>
        <v>September</v>
      </c>
    </row>
    <row r="9083" spans="1:23" ht="14.25" customHeight="1">
      <c r="A9083" s="2">
        <v>9082</v>
      </c>
      <c r="B9083" s="2" t="s">
        <v>10416</v>
      </c>
      <c r="C9083" s="2">
        <f>YEAR(Data!$D9083)</f>
        <v>2014</v>
      </c>
      <c r="D9083" s="7">
        <v>41894</v>
      </c>
      <c r="E9083" s="7">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c r="W9083" t="str">
        <f>TEXT(Table_1[[#This Row],[Order Date]],"mmmm")</f>
        <v>September</v>
      </c>
    </row>
    <row r="9084" spans="1:23" ht="14.25" customHeight="1">
      <c r="A9084" s="2">
        <v>9083</v>
      </c>
      <c r="B9084" s="2" t="s">
        <v>10417</v>
      </c>
      <c r="C9084" s="2">
        <f>YEAR(Data!$D9084)</f>
        <v>2014</v>
      </c>
      <c r="D9084" s="7">
        <v>41946</v>
      </c>
      <c r="E9084" s="7">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c r="W9084" t="str">
        <f>TEXT(Table_1[[#This Row],[Order Date]],"mmmm")</f>
        <v>November</v>
      </c>
    </row>
    <row r="9085" spans="1:23" ht="14.25" customHeight="1">
      <c r="A9085" s="2">
        <v>9084</v>
      </c>
      <c r="B9085" s="2" t="s">
        <v>10418</v>
      </c>
      <c r="C9085" s="2">
        <f>YEAR(Data!$D9085)</f>
        <v>2012</v>
      </c>
      <c r="D9085" s="7">
        <v>40945</v>
      </c>
      <c r="E9085" s="7">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c r="W9085" t="str">
        <f>TEXT(Table_1[[#This Row],[Order Date]],"mmmm")</f>
        <v>February</v>
      </c>
    </row>
    <row r="9086" spans="1:23" ht="14.25" customHeight="1">
      <c r="A9086" s="2">
        <v>9085</v>
      </c>
      <c r="B9086" s="2" t="s">
        <v>10418</v>
      </c>
      <c r="C9086" s="2">
        <f>YEAR(Data!$D9086)</f>
        <v>2012</v>
      </c>
      <c r="D9086" s="7">
        <v>40945</v>
      </c>
      <c r="E9086" s="7">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c r="W9086" t="str">
        <f>TEXT(Table_1[[#This Row],[Order Date]],"mmmm")</f>
        <v>February</v>
      </c>
    </row>
    <row r="9087" spans="1:23" ht="14.25" customHeight="1">
      <c r="A9087" s="2">
        <v>9086</v>
      </c>
      <c r="B9087" s="2" t="s">
        <v>10419</v>
      </c>
      <c r="C9087" s="2">
        <f>YEAR(Data!$D9087)</f>
        <v>2013</v>
      </c>
      <c r="D9087" s="7">
        <v>41528</v>
      </c>
      <c r="E9087" s="7">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c r="W9087" t="str">
        <f>TEXT(Table_1[[#This Row],[Order Date]],"mmmm")</f>
        <v>September</v>
      </c>
    </row>
    <row r="9088" spans="1:23" ht="14.25" customHeight="1">
      <c r="A9088" s="2">
        <v>9087</v>
      </c>
      <c r="B9088" s="2" t="s">
        <v>10420</v>
      </c>
      <c r="C9088" s="2">
        <f>YEAR(Data!$D9088)</f>
        <v>2013</v>
      </c>
      <c r="D9088" s="7">
        <v>41544</v>
      </c>
      <c r="E9088" s="7">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c r="W9088" t="str">
        <f>TEXT(Table_1[[#This Row],[Order Date]],"mmmm")</f>
        <v>September</v>
      </c>
    </row>
    <row r="9089" spans="1:23" ht="14.25" customHeight="1">
      <c r="A9089" s="2">
        <v>9088</v>
      </c>
      <c r="B9089" s="2" t="s">
        <v>10420</v>
      </c>
      <c r="C9089" s="2">
        <f>YEAR(Data!$D9089)</f>
        <v>2013</v>
      </c>
      <c r="D9089" s="7">
        <v>41544</v>
      </c>
      <c r="E9089" s="7">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c r="W9089" t="str">
        <f>TEXT(Table_1[[#This Row],[Order Date]],"mmmm")</f>
        <v>September</v>
      </c>
    </row>
    <row r="9090" spans="1:23" ht="14.25" customHeight="1">
      <c r="A9090" s="2">
        <v>9089</v>
      </c>
      <c r="B9090" s="2" t="s">
        <v>10421</v>
      </c>
      <c r="C9090" s="2">
        <f>YEAR(Data!$D9090)</f>
        <v>2012</v>
      </c>
      <c r="D9090" s="7">
        <v>41258</v>
      </c>
      <c r="E9090" s="7">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c r="W9090" t="str">
        <f>TEXT(Table_1[[#This Row],[Order Date]],"mmmm")</f>
        <v>December</v>
      </c>
    </row>
    <row r="9091" spans="1:23" ht="14.25" customHeight="1">
      <c r="A9091" s="2">
        <v>9090</v>
      </c>
      <c r="B9091" s="2" t="s">
        <v>10422</v>
      </c>
      <c r="C9091" s="2">
        <f>YEAR(Data!$D9091)</f>
        <v>2013</v>
      </c>
      <c r="D9091" s="7">
        <v>41535</v>
      </c>
      <c r="E9091" s="7">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c r="W9091" t="str">
        <f>TEXT(Table_1[[#This Row],[Order Date]],"mmmm")</f>
        <v>September</v>
      </c>
    </row>
    <row r="9092" spans="1:23" ht="14.25" customHeight="1">
      <c r="A9092" s="2">
        <v>9091</v>
      </c>
      <c r="B9092" s="2" t="s">
        <v>10423</v>
      </c>
      <c r="C9092" s="2">
        <f>YEAR(Data!$D9092)</f>
        <v>2014</v>
      </c>
      <c r="D9092" s="7">
        <v>41926</v>
      </c>
      <c r="E9092" s="7">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c r="W9092" t="str">
        <f>TEXT(Table_1[[#This Row],[Order Date]],"mmmm")</f>
        <v>October</v>
      </c>
    </row>
    <row r="9093" spans="1:23" ht="14.25" customHeight="1">
      <c r="A9093" s="2">
        <v>9092</v>
      </c>
      <c r="B9093" s="2" t="s">
        <v>10424</v>
      </c>
      <c r="C9093" s="2">
        <f>YEAR(Data!$D9093)</f>
        <v>2012</v>
      </c>
      <c r="D9093" s="7">
        <v>41088</v>
      </c>
      <c r="E9093" s="7">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c r="W9093" t="str">
        <f>TEXT(Table_1[[#This Row],[Order Date]],"mmmm")</f>
        <v>June</v>
      </c>
    </row>
    <row r="9094" spans="1:23" ht="14.25" customHeight="1">
      <c r="A9094" s="2">
        <v>9093</v>
      </c>
      <c r="B9094" s="2" t="s">
        <v>10424</v>
      </c>
      <c r="C9094" s="2">
        <f>YEAR(Data!$D9094)</f>
        <v>2012</v>
      </c>
      <c r="D9094" s="7">
        <v>41088</v>
      </c>
      <c r="E9094" s="7">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c r="W9094" t="str">
        <f>TEXT(Table_1[[#This Row],[Order Date]],"mmmm")</f>
        <v>June</v>
      </c>
    </row>
    <row r="9095" spans="1:23" ht="14.25" customHeight="1">
      <c r="A9095" s="2">
        <v>9094</v>
      </c>
      <c r="B9095" s="2" t="s">
        <v>10425</v>
      </c>
      <c r="C9095" s="2">
        <f>YEAR(Data!$D9095)</f>
        <v>2012</v>
      </c>
      <c r="D9095" s="7">
        <v>41061</v>
      </c>
      <c r="E9095" s="7">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c r="W9095" t="str">
        <f>TEXT(Table_1[[#This Row],[Order Date]],"mmmm")</f>
        <v>June</v>
      </c>
    </row>
    <row r="9096" spans="1:23" ht="14.25" customHeight="1">
      <c r="A9096" s="2">
        <v>9095</v>
      </c>
      <c r="B9096" s="2" t="s">
        <v>10425</v>
      </c>
      <c r="C9096" s="2">
        <f>YEAR(Data!$D9096)</f>
        <v>2012</v>
      </c>
      <c r="D9096" s="7">
        <v>41061</v>
      </c>
      <c r="E9096" s="7">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c r="W9096" t="str">
        <f>TEXT(Table_1[[#This Row],[Order Date]],"mmmm")</f>
        <v>June</v>
      </c>
    </row>
    <row r="9097" spans="1:23" ht="14.25" customHeight="1">
      <c r="A9097" s="2">
        <v>9096</v>
      </c>
      <c r="B9097" s="2" t="s">
        <v>10425</v>
      </c>
      <c r="C9097" s="2">
        <f>YEAR(Data!$D9097)</f>
        <v>2012</v>
      </c>
      <c r="D9097" s="7">
        <v>41061</v>
      </c>
      <c r="E9097" s="7">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c r="W9097" t="str">
        <f>TEXT(Table_1[[#This Row],[Order Date]],"mmmm")</f>
        <v>June</v>
      </c>
    </row>
    <row r="9098" spans="1:23" ht="14.25" customHeight="1">
      <c r="A9098" s="2">
        <v>9097</v>
      </c>
      <c r="B9098" s="2" t="s">
        <v>10425</v>
      </c>
      <c r="C9098" s="2">
        <f>YEAR(Data!$D9098)</f>
        <v>2012</v>
      </c>
      <c r="D9098" s="7">
        <v>41061</v>
      </c>
      <c r="E9098" s="7">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c r="W9098" t="str">
        <f>TEXT(Table_1[[#This Row],[Order Date]],"mmmm")</f>
        <v>June</v>
      </c>
    </row>
    <row r="9099" spans="1:23" ht="14.25" customHeight="1">
      <c r="A9099" s="2">
        <v>9098</v>
      </c>
      <c r="B9099" s="2" t="s">
        <v>10426</v>
      </c>
      <c r="C9099" s="2">
        <f>YEAR(Data!$D9099)</f>
        <v>2011</v>
      </c>
      <c r="D9099" s="7">
        <v>40645</v>
      </c>
      <c r="E9099" s="7">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c r="W9099" t="str">
        <f>TEXT(Table_1[[#This Row],[Order Date]],"mmmm")</f>
        <v>April</v>
      </c>
    </row>
    <row r="9100" spans="1:23" ht="14.25" customHeight="1">
      <c r="A9100" s="2">
        <v>9099</v>
      </c>
      <c r="B9100" s="2" t="s">
        <v>10427</v>
      </c>
      <c r="C9100" s="2">
        <f>YEAR(Data!$D9100)</f>
        <v>2014</v>
      </c>
      <c r="D9100" s="7">
        <v>41925</v>
      </c>
      <c r="E9100" s="7">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c r="W9100" t="str">
        <f>TEXT(Table_1[[#This Row],[Order Date]],"mmmm")</f>
        <v>October</v>
      </c>
    </row>
    <row r="9101" spans="1:23" ht="14.25" customHeight="1">
      <c r="A9101" s="2">
        <v>9100</v>
      </c>
      <c r="B9101" s="2" t="s">
        <v>10427</v>
      </c>
      <c r="C9101" s="2">
        <f>YEAR(Data!$D9101)</f>
        <v>2014</v>
      </c>
      <c r="D9101" s="7">
        <v>41925</v>
      </c>
      <c r="E9101" s="7">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c r="W9101" t="str">
        <f>TEXT(Table_1[[#This Row],[Order Date]],"mmmm")</f>
        <v>October</v>
      </c>
    </row>
    <row r="9102" spans="1:23" ht="14.25" customHeight="1">
      <c r="A9102" s="2">
        <v>9101</v>
      </c>
      <c r="B9102" s="2" t="s">
        <v>10427</v>
      </c>
      <c r="C9102" s="2">
        <f>YEAR(Data!$D9102)</f>
        <v>2014</v>
      </c>
      <c r="D9102" s="7">
        <v>41925</v>
      </c>
      <c r="E9102" s="7">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c r="W9102" t="str">
        <f>TEXT(Table_1[[#This Row],[Order Date]],"mmmm")</f>
        <v>October</v>
      </c>
    </row>
    <row r="9103" spans="1:23" ht="14.25" customHeight="1">
      <c r="A9103" s="2">
        <v>9102</v>
      </c>
      <c r="B9103" s="2" t="s">
        <v>10428</v>
      </c>
      <c r="C9103" s="2">
        <f>YEAR(Data!$D9103)</f>
        <v>2012</v>
      </c>
      <c r="D9103" s="7">
        <v>41220</v>
      </c>
      <c r="E9103" s="7">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c r="W9103" t="str">
        <f>TEXT(Table_1[[#This Row],[Order Date]],"mmmm")</f>
        <v>November</v>
      </c>
    </row>
    <row r="9104" spans="1:23" ht="14.25" customHeight="1">
      <c r="A9104" s="2">
        <v>9103</v>
      </c>
      <c r="B9104" s="2" t="s">
        <v>10428</v>
      </c>
      <c r="C9104" s="2">
        <f>YEAR(Data!$D9104)</f>
        <v>2012</v>
      </c>
      <c r="D9104" s="7">
        <v>41220</v>
      </c>
      <c r="E9104" s="7">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c r="W9104" t="str">
        <f>TEXT(Table_1[[#This Row],[Order Date]],"mmmm")</f>
        <v>November</v>
      </c>
    </row>
    <row r="9105" spans="1:23" ht="14.25" customHeight="1">
      <c r="A9105" s="2">
        <v>9104</v>
      </c>
      <c r="B9105" s="2" t="s">
        <v>10428</v>
      </c>
      <c r="C9105" s="2">
        <f>YEAR(Data!$D9105)</f>
        <v>2012</v>
      </c>
      <c r="D9105" s="7">
        <v>41220</v>
      </c>
      <c r="E9105" s="7">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c r="W9105" t="str">
        <f>TEXT(Table_1[[#This Row],[Order Date]],"mmmm")</f>
        <v>November</v>
      </c>
    </row>
    <row r="9106" spans="1:23" ht="14.25" customHeight="1">
      <c r="A9106" s="2">
        <v>9105</v>
      </c>
      <c r="B9106" s="2" t="s">
        <v>10428</v>
      </c>
      <c r="C9106" s="2">
        <f>YEAR(Data!$D9106)</f>
        <v>2012</v>
      </c>
      <c r="D9106" s="7">
        <v>41220</v>
      </c>
      <c r="E9106" s="7">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c r="W9106" t="str">
        <f>TEXT(Table_1[[#This Row],[Order Date]],"mmmm")</f>
        <v>November</v>
      </c>
    </row>
    <row r="9107" spans="1:23" ht="14.25" customHeight="1">
      <c r="A9107" s="2">
        <v>9106</v>
      </c>
      <c r="B9107" s="2" t="s">
        <v>10428</v>
      </c>
      <c r="C9107" s="2">
        <f>YEAR(Data!$D9107)</f>
        <v>2012</v>
      </c>
      <c r="D9107" s="7">
        <v>41220</v>
      </c>
      <c r="E9107" s="7">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c r="W9107" t="str">
        <f>TEXT(Table_1[[#This Row],[Order Date]],"mmmm")</f>
        <v>November</v>
      </c>
    </row>
    <row r="9108" spans="1:23" ht="14.25" customHeight="1">
      <c r="A9108" s="2">
        <v>9107</v>
      </c>
      <c r="B9108" s="2" t="s">
        <v>10428</v>
      </c>
      <c r="C9108" s="2">
        <f>YEAR(Data!$D9108)</f>
        <v>2012</v>
      </c>
      <c r="D9108" s="7">
        <v>41220</v>
      </c>
      <c r="E9108" s="7">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c r="W9108" t="str">
        <f>TEXT(Table_1[[#This Row],[Order Date]],"mmmm")</f>
        <v>November</v>
      </c>
    </row>
    <row r="9109" spans="1:23" ht="14.25" customHeight="1">
      <c r="A9109" s="2">
        <v>9108</v>
      </c>
      <c r="B9109" s="2" t="s">
        <v>10429</v>
      </c>
      <c r="C9109" s="2">
        <f>YEAR(Data!$D9109)</f>
        <v>2012</v>
      </c>
      <c r="D9109" s="7">
        <v>41054</v>
      </c>
      <c r="E9109" s="7">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c r="W9109" t="str">
        <f>TEXT(Table_1[[#This Row],[Order Date]],"mmmm")</f>
        <v>May</v>
      </c>
    </row>
    <row r="9110" spans="1:23" ht="14.25" customHeight="1">
      <c r="A9110" s="2">
        <v>9109</v>
      </c>
      <c r="B9110" s="2" t="s">
        <v>10429</v>
      </c>
      <c r="C9110" s="2">
        <f>YEAR(Data!$D9110)</f>
        <v>2012</v>
      </c>
      <c r="D9110" s="7">
        <v>41054</v>
      </c>
      <c r="E9110" s="7">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c r="W9110" t="str">
        <f>TEXT(Table_1[[#This Row],[Order Date]],"mmmm")</f>
        <v>May</v>
      </c>
    </row>
    <row r="9111" spans="1:23" ht="14.25" customHeight="1">
      <c r="A9111" s="2">
        <v>9110</v>
      </c>
      <c r="B9111" s="2" t="s">
        <v>10429</v>
      </c>
      <c r="C9111" s="2">
        <f>YEAR(Data!$D9111)</f>
        <v>2012</v>
      </c>
      <c r="D9111" s="7">
        <v>41054</v>
      </c>
      <c r="E9111" s="7">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c r="W9111" t="str">
        <f>TEXT(Table_1[[#This Row],[Order Date]],"mmmm")</f>
        <v>May</v>
      </c>
    </row>
    <row r="9112" spans="1:23" ht="14.25" customHeight="1">
      <c r="A9112" s="2">
        <v>9111</v>
      </c>
      <c r="B9112" s="2" t="s">
        <v>10430</v>
      </c>
      <c r="C9112" s="2">
        <f>YEAR(Data!$D9112)</f>
        <v>2011</v>
      </c>
      <c r="D9112" s="7">
        <v>40829</v>
      </c>
      <c r="E9112" s="7">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c r="W9112" t="str">
        <f>TEXT(Table_1[[#This Row],[Order Date]],"mmmm")</f>
        <v>October</v>
      </c>
    </row>
    <row r="9113" spans="1:23" ht="14.25" customHeight="1">
      <c r="A9113" s="2">
        <v>9112</v>
      </c>
      <c r="B9113" s="2" t="s">
        <v>10430</v>
      </c>
      <c r="C9113" s="2">
        <f>YEAR(Data!$D9113)</f>
        <v>2011</v>
      </c>
      <c r="D9113" s="7">
        <v>40829</v>
      </c>
      <c r="E9113" s="7">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c r="W9113" t="str">
        <f>TEXT(Table_1[[#This Row],[Order Date]],"mmmm")</f>
        <v>October</v>
      </c>
    </row>
    <row r="9114" spans="1:23" ht="14.25" customHeight="1">
      <c r="A9114" s="2">
        <v>9113</v>
      </c>
      <c r="B9114" s="2" t="s">
        <v>10430</v>
      </c>
      <c r="C9114" s="2">
        <f>YEAR(Data!$D9114)</f>
        <v>2011</v>
      </c>
      <c r="D9114" s="7">
        <v>40829</v>
      </c>
      <c r="E9114" s="7">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c r="W9114" t="str">
        <f>TEXT(Table_1[[#This Row],[Order Date]],"mmmm")</f>
        <v>October</v>
      </c>
    </row>
    <row r="9115" spans="1:23" ht="14.25" customHeight="1">
      <c r="A9115" s="2">
        <v>9114</v>
      </c>
      <c r="B9115" s="2" t="s">
        <v>10430</v>
      </c>
      <c r="C9115" s="2">
        <f>YEAR(Data!$D9115)</f>
        <v>2011</v>
      </c>
      <c r="D9115" s="7">
        <v>40829</v>
      </c>
      <c r="E9115" s="7">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c r="W9115" t="str">
        <f>TEXT(Table_1[[#This Row],[Order Date]],"mmmm")</f>
        <v>October</v>
      </c>
    </row>
    <row r="9116" spans="1:23" ht="14.25" customHeight="1">
      <c r="A9116" s="2">
        <v>9115</v>
      </c>
      <c r="B9116" s="2" t="s">
        <v>10431</v>
      </c>
      <c r="C9116" s="2">
        <f>YEAR(Data!$D9116)</f>
        <v>2013</v>
      </c>
      <c r="D9116" s="7">
        <v>41312</v>
      </c>
      <c r="E9116" s="7">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c r="W9116" t="str">
        <f>TEXT(Table_1[[#This Row],[Order Date]],"mmmm")</f>
        <v>February</v>
      </c>
    </row>
    <row r="9117" spans="1:23" ht="14.25" customHeight="1">
      <c r="A9117" s="2">
        <v>9116</v>
      </c>
      <c r="B9117" s="2" t="s">
        <v>10432</v>
      </c>
      <c r="C9117" s="2">
        <f>YEAR(Data!$D9117)</f>
        <v>2014</v>
      </c>
      <c r="D9117" s="7">
        <v>41659</v>
      </c>
      <c r="E9117" s="7">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c r="W9117" t="str">
        <f>TEXT(Table_1[[#This Row],[Order Date]],"mmmm")</f>
        <v>January</v>
      </c>
    </row>
    <row r="9118" spans="1:23" ht="14.25" customHeight="1">
      <c r="A9118" s="2">
        <v>9117</v>
      </c>
      <c r="B9118" s="2" t="s">
        <v>10432</v>
      </c>
      <c r="C9118" s="2">
        <f>YEAR(Data!$D9118)</f>
        <v>2014</v>
      </c>
      <c r="D9118" s="7">
        <v>41659</v>
      </c>
      <c r="E9118" s="7">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c r="W9118" t="str">
        <f>TEXT(Table_1[[#This Row],[Order Date]],"mmmm")</f>
        <v>January</v>
      </c>
    </row>
    <row r="9119" spans="1:23" ht="14.25" customHeight="1">
      <c r="A9119" s="2">
        <v>9118</v>
      </c>
      <c r="B9119" s="2" t="s">
        <v>10432</v>
      </c>
      <c r="C9119" s="2">
        <f>YEAR(Data!$D9119)</f>
        <v>2014</v>
      </c>
      <c r="D9119" s="7">
        <v>41659</v>
      </c>
      <c r="E9119" s="7">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c r="W9119" t="str">
        <f>TEXT(Table_1[[#This Row],[Order Date]],"mmmm")</f>
        <v>January</v>
      </c>
    </row>
    <row r="9120" spans="1:23" ht="14.25" customHeight="1">
      <c r="A9120" s="2">
        <v>9119</v>
      </c>
      <c r="B9120" s="2" t="s">
        <v>10432</v>
      </c>
      <c r="C9120" s="2">
        <f>YEAR(Data!$D9120)</f>
        <v>2014</v>
      </c>
      <c r="D9120" s="7">
        <v>41659</v>
      </c>
      <c r="E9120" s="7">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c r="W9120" t="str">
        <f>TEXT(Table_1[[#This Row],[Order Date]],"mmmm")</f>
        <v>January</v>
      </c>
    </row>
    <row r="9121" spans="1:23" ht="14.25" customHeight="1">
      <c r="A9121" s="2">
        <v>9120</v>
      </c>
      <c r="B9121" s="2" t="s">
        <v>10433</v>
      </c>
      <c r="C9121" s="2">
        <f>YEAR(Data!$D9121)</f>
        <v>2013</v>
      </c>
      <c r="D9121" s="7">
        <v>41432</v>
      </c>
      <c r="E9121" s="7">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c r="W9121" t="str">
        <f>TEXT(Table_1[[#This Row],[Order Date]],"mmmm")</f>
        <v>June</v>
      </c>
    </row>
    <row r="9122" spans="1:23" ht="14.25" customHeight="1">
      <c r="A9122" s="2">
        <v>9121</v>
      </c>
      <c r="B9122" s="2" t="s">
        <v>10433</v>
      </c>
      <c r="C9122" s="2">
        <f>YEAR(Data!$D9122)</f>
        <v>2013</v>
      </c>
      <c r="D9122" s="7">
        <v>41432</v>
      </c>
      <c r="E9122" s="7">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c r="W9122" t="str">
        <f>TEXT(Table_1[[#This Row],[Order Date]],"mmmm")</f>
        <v>June</v>
      </c>
    </row>
    <row r="9123" spans="1:23" ht="14.25" customHeight="1">
      <c r="A9123" s="2">
        <v>9122</v>
      </c>
      <c r="B9123" s="2" t="s">
        <v>10436</v>
      </c>
      <c r="C9123" s="2">
        <f>YEAR(Data!$D9123)</f>
        <v>2014</v>
      </c>
      <c r="D9123" s="7">
        <v>41717</v>
      </c>
      <c r="E9123" s="7">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c r="W9123" t="str">
        <f>TEXT(Table_1[[#This Row],[Order Date]],"mmmm")</f>
        <v>March</v>
      </c>
    </row>
    <row r="9124" spans="1:23" ht="14.25" customHeight="1">
      <c r="A9124" s="2">
        <v>9123</v>
      </c>
      <c r="B9124" s="2" t="s">
        <v>10437</v>
      </c>
      <c r="C9124" s="2">
        <f>YEAR(Data!$D9124)</f>
        <v>2014</v>
      </c>
      <c r="D9124" s="7">
        <v>41968</v>
      </c>
      <c r="E9124" s="7">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c r="W9124" t="str">
        <f>TEXT(Table_1[[#This Row],[Order Date]],"mmmm")</f>
        <v>November</v>
      </c>
    </row>
    <row r="9125" spans="1:23" ht="14.25" customHeight="1">
      <c r="A9125" s="2">
        <v>9124</v>
      </c>
      <c r="B9125" s="2" t="s">
        <v>10438</v>
      </c>
      <c r="C9125" s="2">
        <f>YEAR(Data!$D9125)</f>
        <v>2013</v>
      </c>
      <c r="D9125" s="7">
        <v>41605</v>
      </c>
      <c r="E9125" s="7">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c r="W9125" t="str">
        <f>TEXT(Table_1[[#This Row],[Order Date]],"mmmm")</f>
        <v>November</v>
      </c>
    </row>
    <row r="9126" spans="1:23" ht="14.25" customHeight="1">
      <c r="A9126" s="2">
        <v>9125</v>
      </c>
      <c r="B9126" s="2" t="s">
        <v>10439</v>
      </c>
      <c r="C9126" s="2">
        <f>YEAR(Data!$D9126)</f>
        <v>2013</v>
      </c>
      <c r="D9126" s="7">
        <v>41505</v>
      </c>
      <c r="E9126" s="7">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c r="W9126" t="str">
        <f>TEXT(Table_1[[#This Row],[Order Date]],"mmmm")</f>
        <v>August</v>
      </c>
    </row>
    <row r="9127" spans="1:23" ht="14.25" customHeight="1">
      <c r="A9127" s="2">
        <v>9126</v>
      </c>
      <c r="B9127" s="2" t="s">
        <v>10439</v>
      </c>
      <c r="C9127" s="2">
        <f>YEAR(Data!$D9127)</f>
        <v>2013</v>
      </c>
      <c r="D9127" s="7">
        <v>41505</v>
      </c>
      <c r="E9127" s="7">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c r="W9127" t="str">
        <f>TEXT(Table_1[[#This Row],[Order Date]],"mmmm")</f>
        <v>August</v>
      </c>
    </row>
    <row r="9128" spans="1:23" ht="14.25" customHeight="1">
      <c r="A9128" s="2">
        <v>9127</v>
      </c>
      <c r="B9128" s="2" t="s">
        <v>10440</v>
      </c>
      <c r="C9128" s="2">
        <f>YEAR(Data!$D9128)</f>
        <v>2012</v>
      </c>
      <c r="D9128" s="7">
        <v>41241</v>
      </c>
      <c r="E9128" s="7">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c r="W9128" t="str">
        <f>TEXT(Table_1[[#This Row],[Order Date]],"mmmm")</f>
        <v>November</v>
      </c>
    </row>
    <row r="9129" spans="1:23" ht="14.25" customHeight="1">
      <c r="A9129" s="2">
        <v>9128</v>
      </c>
      <c r="B9129" s="2" t="s">
        <v>10441</v>
      </c>
      <c r="C9129" s="2">
        <f>YEAR(Data!$D9129)</f>
        <v>2014</v>
      </c>
      <c r="D9129" s="7">
        <v>41785</v>
      </c>
      <c r="E9129" s="7">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c r="W9129" t="str">
        <f>TEXT(Table_1[[#This Row],[Order Date]],"mmmm")</f>
        <v>May</v>
      </c>
    </row>
    <row r="9130" spans="1:23" ht="14.25" customHeight="1">
      <c r="A9130" s="2">
        <v>9129</v>
      </c>
      <c r="B9130" s="2" t="s">
        <v>10442</v>
      </c>
      <c r="C9130" s="2">
        <f>YEAR(Data!$D9130)</f>
        <v>2014</v>
      </c>
      <c r="D9130" s="7">
        <v>41887</v>
      </c>
      <c r="E9130" s="7">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c r="W9130" t="str">
        <f>TEXT(Table_1[[#This Row],[Order Date]],"mmmm")</f>
        <v>September</v>
      </c>
    </row>
    <row r="9131" spans="1:23" ht="14.25" customHeight="1">
      <c r="A9131" s="2">
        <v>9130</v>
      </c>
      <c r="B9131" s="2" t="s">
        <v>10443</v>
      </c>
      <c r="C9131" s="2">
        <f>YEAR(Data!$D9131)</f>
        <v>2013</v>
      </c>
      <c r="D9131" s="7">
        <v>41358</v>
      </c>
      <c r="E9131" s="7">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c r="W9131" t="str">
        <f>TEXT(Table_1[[#This Row],[Order Date]],"mmmm")</f>
        <v>March</v>
      </c>
    </row>
    <row r="9132" spans="1:23" ht="14.25" customHeight="1">
      <c r="A9132" s="2">
        <v>9131</v>
      </c>
      <c r="B9132" s="2" t="s">
        <v>10443</v>
      </c>
      <c r="C9132" s="2">
        <f>YEAR(Data!$D9132)</f>
        <v>2013</v>
      </c>
      <c r="D9132" s="7">
        <v>41358</v>
      </c>
      <c r="E9132" s="7">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c r="W9132" t="str">
        <f>TEXT(Table_1[[#This Row],[Order Date]],"mmmm")</f>
        <v>March</v>
      </c>
    </row>
    <row r="9133" spans="1:23" ht="14.25" customHeight="1">
      <c r="A9133" s="2">
        <v>9132</v>
      </c>
      <c r="B9133" s="2" t="s">
        <v>10444</v>
      </c>
      <c r="C9133" s="2">
        <f>YEAR(Data!$D9133)</f>
        <v>2014</v>
      </c>
      <c r="D9133" s="7">
        <v>41788</v>
      </c>
      <c r="E9133" s="7">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c r="W9133" t="str">
        <f>TEXT(Table_1[[#This Row],[Order Date]],"mmmm")</f>
        <v>May</v>
      </c>
    </row>
    <row r="9134" spans="1:23" ht="14.25" customHeight="1">
      <c r="A9134" s="2">
        <v>9133</v>
      </c>
      <c r="B9134" s="2" t="s">
        <v>10444</v>
      </c>
      <c r="C9134" s="2">
        <f>YEAR(Data!$D9134)</f>
        <v>2014</v>
      </c>
      <c r="D9134" s="7">
        <v>41788</v>
      </c>
      <c r="E9134" s="7">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c r="W9134" t="str">
        <f>TEXT(Table_1[[#This Row],[Order Date]],"mmmm")</f>
        <v>May</v>
      </c>
    </row>
    <row r="9135" spans="1:23" ht="14.25" customHeight="1">
      <c r="A9135" s="2">
        <v>9134</v>
      </c>
      <c r="B9135" s="2" t="s">
        <v>10446</v>
      </c>
      <c r="C9135" s="2">
        <f>YEAR(Data!$D9135)</f>
        <v>2012</v>
      </c>
      <c r="D9135" s="7">
        <v>41152</v>
      </c>
      <c r="E9135" s="7">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c r="W9135" t="str">
        <f>TEXT(Table_1[[#This Row],[Order Date]],"mmmm")</f>
        <v>August</v>
      </c>
    </row>
    <row r="9136" spans="1:23" ht="14.25" customHeight="1">
      <c r="A9136" s="2">
        <v>9135</v>
      </c>
      <c r="B9136" s="2" t="s">
        <v>10447</v>
      </c>
      <c r="C9136" s="2">
        <f>YEAR(Data!$D9136)</f>
        <v>2013</v>
      </c>
      <c r="D9136" s="7">
        <v>41377</v>
      </c>
      <c r="E9136" s="7">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c r="W9136" t="str">
        <f>TEXT(Table_1[[#This Row],[Order Date]],"mmmm")</f>
        <v>April</v>
      </c>
    </row>
    <row r="9137" spans="1:23" ht="14.25" customHeight="1">
      <c r="A9137" s="2">
        <v>9136</v>
      </c>
      <c r="B9137" s="2" t="s">
        <v>10447</v>
      </c>
      <c r="C9137" s="2">
        <f>YEAR(Data!$D9137)</f>
        <v>2013</v>
      </c>
      <c r="D9137" s="7">
        <v>41377</v>
      </c>
      <c r="E9137" s="7">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c r="W9137" t="str">
        <f>TEXT(Table_1[[#This Row],[Order Date]],"mmmm")</f>
        <v>April</v>
      </c>
    </row>
    <row r="9138" spans="1:23" ht="14.25" customHeight="1">
      <c r="A9138" s="2">
        <v>9137</v>
      </c>
      <c r="B9138" s="2" t="s">
        <v>10447</v>
      </c>
      <c r="C9138" s="2">
        <f>YEAR(Data!$D9138)</f>
        <v>2013</v>
      </c>
      <c r="D9138" s="7">
        <v>41377</v>
      </c>
      <c r="E9138" s="7">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c r="W9138" t="str">
        <f>TEXT(Table_1[[#This Row],[Order Date]],"mmmm")</f>
        <v>April</v>
      </c>
    </row>
    <row r="9139" spans="1:23" ht="14.25" customHeight="1">
      <c r="A9139" s="2">
        <v>9138</v>
      </c>
      <c r="B9139" s="2" t="s">
        <v>10448</v>
      </c>
      <c r="C9139" s="2">
        <f>YEAR(Data!$D9139)</f>
        <v>2011</v>
      </c>
      <c r="D9139" s="7">
        <v>40577</v>
      </c>
      <c r="E9139" s="7">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c r="W9139" t="str">
        <f>TEXT(Table_1[[#This Row],[Order Date]],"mmmm")</f>
        <v>February</v>
      </c>
    </row>
    <row r="9140" spans="1:23" ht="14.25" customHeight="1">
      <c r="A9140" s="2">
        <v>9139</v>
      </c>
      <c r="B9140" s="2" t="s">
        <v>10448</v>
      </c>
      <c r="C9140" s="2">
        <f>YEAR(Data!$D9140)</f>
        <v>2011</v>
      </c>
      <c r="D9140" s="7">
        <v>40577</v>
      </c>
      <c r="E9140" s="7">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c r="W9140" t="str">
        <f>TEXT(Table_1[[#This Row],[Order Date]],"mmmm")</f>
        <v>February</v>
      </c>
    </row>
    <row r="9141" spans="1:23" ht="14.25" customHeight="1">
      <c r="A9141" s="2">
        <v>9140</v>
      </c>
      <c r="B9141" s="2" t="s">
        <v>10449</v>
      </c>
      <c r="C9141" s="2">
        <f>YEAR(Data!$D9141)</f>
        <v>2011</v>
      </c>
      <c r="D9141" s="7">
        <v>40788</v>
      </c>
      <c r="E9141" s="7">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c r="W9141" t="str">
        <f>TEXT(Table_1[[#This Row],[Order Date]],"mmmm")</f>
        <v>September</v>
      </c>
    </row>
    <row r="9142" spans="1:23" ht="14.25" customHeight="1">
      <c r="A9142" s="2">
        <v>9141</v>
      </c>
      <c r="B9142" s="2" t="s">
        <v>10450</v>
      </c>
      <c r="C9142" s="2">
        <f>YEAR(Data!$D9142)</f>
        <v>2014</v>
      </c>
      <c r="D9142" s="7">
        <v>41913</v>
      </c>
      <c r="E9142" s="7">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c r="W9142" t="str">
        <f>TEXT(Table_1[[#This Row],[Order Date]],"mmmm")</f>
        <v>October</v>
      </c>
    </row>
    <row r="9143" spans="1:23" ht="14.25" customHeight="1">
      <c r="A9143" s="2">
        <v>9142</v>
      </c>
      <c r="B9143" s="2" t="s">
        <v>10451</v>
      </c>
      <c r="C9143" s="2">
        <f>YEAR(Data!$D9143)</f>
        <v>2013</v>
      </c>
      <c r="D9143" s="7">
        <v>41523</v>
      </c>
      <c r="E9143" s="7">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c r="W9143" t="str">
        <f>TEXT(Table_1[[#This Row],[Order Date]],"mmmm")</f>
        <v>September</v>
      </c>
    </row>
    <row r="9144" spans="1:23" ht="14.25" customHeight="1">
      <c r="A9144" s="2">
        <v>9143</v>
      </c>
      <c r="B9144" s="2" t="s">
        <v>10452</v>
      </c>
      <c r="C9144" s="2">
        <f>YEAR(Data!$D9144)</f>
        <v>2014</v>
      </c>
      <c r="D9144" s="7">
        <v>41780</v>
      </c>
      <c r="E9144" s="7">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c r="W9144" t="str">
        <f>TEXT(Table_1[[#This Row],[Order Date]],"mmmm")</f>
        <v>May</v>
      </c>
    </row>
    <row r="9145" spans="1:23" ht="14.25" customHeight="1">
      <c r="A9145" s="2">
        <v>9144</v>
      </c>
      <c r="B9145" s="2" t="s">
        <v>10452</v>
      </c>
      <c r="C9145" s="2">
        <f>YEAR(Data!$D9145)</f>
        <v>2014</v>
      </c>
      <c r="D9145" s="7">
        <v>41780</v>
      </c>
      <c r="E9145" s="7">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c r="W9145" t="str">
        <f>TEXT(Table_1[[#This Row],[Order Date]],"mmmm")</f>
        <v>May</v>
      </c>
    </row>
    <row r="9146" spans="1:23" ht="14.25" customHeight="1">
      <c r="A9146" s="2">
        <v>9145</v>
      </c>
      <c r="B9146" s="2" t="s">
        <v>10452</v>
      </c>
      <c r="C9146" s="2">
        <f>YEAR(Data!$D9146)</f>
        <v>2014</v>
      </c>
      <c r="D9146" s="7">
        <v>41780</v>
      </c>
      <c r="E9146" s="7">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c r="W9146" t="str">
        <f>TEXT(Table_1[[#This Row],[Order Date]],"mmmm")</f>
        <v>May</v>
      </c>
    </row>
    <row r="9147" spans="1:23" ht="14.25" customHeight="1">
      <c r="A9147" s="2">
        <v>9146</v>
      </c>
      <c r="B9147" s="2" t="s">
        <v>10453</v>
      </c>
      <c r="C9147" s="2">
        <f>YEAR(Data!$D9147)</f>
        <v>2012</v>
      </c>
      <c r="D9147" s="7">
        <v>41172</v>
      </c>
      <c r="E9147" s="7">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c r="W9147" t="str">
        <f>TEXT(Table_1[[#This Row],[Order Date]],"mmmm")</f>
        <v>September</v>
      </c>
    </row>
    <row r="9148" spans="1:23" ht="14.25" customHeight="1">
      <c r="A9148" s="2">
        <v>9147</v>
      </c>
      <c r="B9148" s="2" t="s">
        <v>10454</v>
      </c>
      <c r="C9148" s="2">
        <f>YEAR(Data!$D9148)</f>
        <v>2013</v>
      </c>
      <c r="D9148" s="7">
        <v>41297</v>
      </c>
      <c r="E9148" s="7">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c r="W9148" t="str">
        <f>TEXT(Table_1[[#This Row],[Order Date]],"mmmm")</f>
        <v>January</v>
      </c>
    </row>
    <row r="9149" spans="1:23" ht="14.25" customHeight="1">
      <c r="A9149" s="2">
        <v>9148</v>
      </c>
      <c r="B9149" s="2" t="s">
        <v>10454</v>
      </c>
      <c r="C9149" s="2">
        <f>YEAR(Data!$D9149)</f>
        <v>2013</v>
      </c>
      <c r="D9149" s="7">
        <v>41297</v>
      </c>
      <c r="E9149" s="7">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c r="W9149" t="str">
        <f>TEXT(Table_1[[#This Row],[Order Date]],"mmmm")</f>
        <v>January</v>
      </c>
    </row>
    <row r="9150" spans="1:23" ht="14.25" customHeight="1">
      <c r="A9150" s="2">
        <v>9149</v>
      </c>
      <c r="B9150" s="2" t="s">
        <v>10454</v>
      </c>
      <c r="C9150" s="2">
        <f>YEAR(Data!$D9150)</f>
        <v>2013</v>
      </c>
      <c r="D9150" s="7">
        <v>41297</v>
      </c>
      <c r="E9150" s="7">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c r="W9150" t="str">
        <f>TEXT(Table_1[[#This Row],[Order Date]],"mmmm")</f>
        <v>January</v>
      </c>
    </row>
    <row r="9151" spans="1:23" ht="14.25" customHeight="1">
      <c r="A9151" s="2">
        <v>9150</v>
      </c>
      <c r="B9151" s="2" t="s">
        <v>10457</v>
      </c>
      <c r="C9151" s="2">
        <f>YEAR(Data!$D9151)</f>
        <v>2011</v>
      </c>
      <c r="D9151" s="7">
        <v>40695</v>
      </c>
      <c r="E9151" s="7">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c r="W9151" t="str">
        <f>TEXT(Table_1[[#This Row],[Order Date]],"mmmm")</f>
        <v>June</v>
      </c>
    </row>
    <row r="9152" spans="1:23" ht="14.25" customHeight="1">
      <c r="A9152" s="2">
        <v>9151</v>
      </c>
      <c r="B9152" s="2" t="s">
        <v>10457</v>
      </c>
      <c r="C9152" s="2">
        <f>YEAR(Data!$D9152)</f>
        <v>2011</v>
      </c>
      <c r="D9152" s="7">
        <v>40695</v>
      </c>
      <c r="E9152" s="7">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c r="W9152" t="str">
        <f>TEXT(Table_1[[#This Row],[Order Date]],"mmmm")</f>
        <v>June</v>
      </c>
    </row>
    <row r="9153" spans="1:23" ht="14.25" customHeight="1">
      <c r="A9153" s="2">
        <v>9152</v>
      </c>
      <c r="B9153" s="2" t="s">
        <v>10458</v>
      </c>
      <c r="C9153" s="2">
        <f>YEAR(Data!$D9153)</f>
        <v>2012</v>
      </c>
      <c r="D9153" s="7">
        <v>41176</v>
      </c>
      <c r="E9153" s="7">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c r="W9153" t="str">
        <f>TEXT(Table_1[[#This Row],[Order Date]],"mmmm")</f>
        <v>September</v>
      </c>
    </row>
    <row r="9154" spans="1:23" ht="14.25" customHeight="1">
      <c r="A9154" s="2">
        <v>9153</v>
      </c>
      <c r="B9154" s="2" t="s">
        <v>10458</v>
      </c>
      <c r="C9154" s="2">
        <f>YEAR(Data!$D9154)</f>
        <v>2012</v>
      </c>
      <c r="D9154" s="7">
        <v>41176</v>
      </c>
      <c r="E9154" s="7">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c r="W9154" t="str">
        <f>TEXT(Table_1[[#This Row],[Order Date]],"mmmm")</f>
        <v>September</v>
      </c>
    </row>
    <row r="9155" spans="1:23" ht="14.25" customHeight="1">
      <c r="A9155" s="2">
        <v>9154</v>
      </c>
      <c r="B9155" s="2" t="s">
        <v>10458</v>
      </c>
      <c r="C9155" s="2">
        <f>YEAR(Data!$D9155)</f>
        <v>2012</v>
      </c>
      <c r="D9155" s="7">
        <v>41176</v>
      </c>
      <c r="E9155" s="7">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c r="W9155" t="str">
        <f>TEXT(Table_1[[#This Row],[Order Date]],"mmmm")</f>
        <v>September</v>
      </c>
    </row>
    <row r="9156" spans="1:23" ht="14.25" customHeight="1">
      <c r="A9156" s="2">
        <v>9155</v>
      </c>
      <c r="B9156" s="2" t="s">
        <v>10459</v>
      </c>
      <c r="C9156" s="2">
        <f>YEAR(Data!$D9156)</f>
        <v>2013</v>
      </c>
      <c r="D9156" s="7">
        <v>41488</v>
      </c>
      <c r="E9156" s="7">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c r="W9156" t="str">
        <f>TEXT(Table_1[[#This Row],[Order Date]],"mmmm")</f>
        <v>August</v>
      </c>
    </row>
    <row r="9157" spans="1:23" ht="14.25" customHeight="1">
      <c r="A9157" s="2">
        <v>9156</v>
      </c>
      <c r="B9157" s="2" t="s">
        <v>10460</v>
      </c>
      <c r="C9157" s="2">
        <f>YEAR(Data!$D9157)</f>
        <v>2011</v>
      </c>
      <c r="D9157" s="7">
        <v>40567</v>
      </c>
      <c r="E9157" s="7">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c r="W9157" t="str">
        <f>TEXT(Table_1[[#This Row],[Order Date]],"mmmm")</f>
        <v>January</v>
      </c>
    </row>
    <row r="9158" spans="1:23" ht="14.25" customHeight="1">
      <c r="A9158" s="2">
        <v>9157</v>
      </c>
      <c r="B9158" s="2" t="s">
        <v>10461</v>
      </c>
      <c r="C9158" s="2">
        <f>YEAR(Data!$D9158)</f>
        <v>2011</v>
      </c>
      <c r="D9158" s="7">
        <v>40759</v>
      </c>
      <c r="E9158" s="7">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c r="W9158" t="str">
        <f>TEXT(Table_1[[#This Row],[Order Date]],"mmmm")</f>
        <v>August</v>
      </c>
    </row>
    <row r="9159" spans="1:23" ht="14.25" customHeight="1">
      <c r="A9159" s="2">
        <v>9158</v>
      </c>
      <c r="B9159" s="2" t="s">
        <v>10461</v>
      </c>
      <c r="C9159" s="2">
        <f>YEAR(Data!$D9159)</f>
        <v>2011</v>
      </c>
      <c r="D9159" s="7">
        <v>40759</v>
      </c>
      <c r="E9159" s="7">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c r="W9159" t="str">
        <f>TEXT(Table_1[[#This Row],[Order Date]],"mmmm")</f>
        <v>August</v>
      </c>
    </row>
    <row r="9160" spans="1:23" ht="14.25" customHeight="1">
      <c r="A9160" s="2">
        <v>9159</v>
      </c>
      <c r="B9160" s="2" t="s">
        <v>10461</v>
      </c>
      <c r="C9160" s="2">
        <f>YEAR(Data!$D9160)</f>
        <v>2011</v>
      </c>
      <c r="D9160" s="7">
        <v>40759</v>
      </c>
      <c r="E9160" s="7">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c r="W9160" t="str">
        <f>TEXT(Table_1[[#This Row],[Order Date]],"mmmm")</f>
        <v>August</v>
      </c>
    </row>
    <row r="9161" spans="1:23" ht="14.25" customHeight="1">
      <c r="A9161" s="2">
        <v>9160</v>
      </c>
      <c r="B9161" s="2" t="s">
        <v>10462</v>
      </c>
      <c r="C9161" s="2">
        <f>YEAR(Data!$D9161)</f>
        <v>2013</v>
      </c>
      <c r="D9161" s="7">
        <v>41496</v>
      </c>
      <c r="E9161" s="7">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c r="W9161" t="str">
        <f>TEXT(Table_1[[#This Row],[Order Date]],"mmmm")</f>
        <v>August</v>
      </c>
    </row>
    <row r="9162" spans="1:23" ht="14.25" customHeight="1">
      <c r="A9162" s="2">
        <v>9161</v>
      </c>
      <c r="B9162" s="2" t="s">
        <v>10462</v>
      </c>
      <c r="C9162" s="2">
        <f>YEAR(Data!$D9162)</f>
        <v>2013</v>
      </c>
      <c r="D9162" s="7">
        <v>41496</v>
      </c>
      <c r="E9162" s="7">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c r="W9162" t="str">
        <f>TEXT(Table_1[[#This Row],[Order Date]],"mmmm")</f>
        <v>August</v>
      </c>
    </row>
    <row r="9163" spans="1:23" ht="14.25" customHeight="1">
      <c r="A9163" s="2">
        <v>9162</v>
      </c>
      <c r="B9163" s="2" t="s">
        <v>10463</v>
      </c>
      <c r="C9163" s="2">
        <f>YEAR(Data!$D9163)</f>
        <v>2013</v>
      </c>
      <c r="D9163" s="7">
        <v>41617</v>
      </c>
      <c r="E9163" s="7">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c r="W9163" t="str">
        <f>TEXT(Table_1[[#This Row],[Order Date]],"mmmm")</f>
        <v>December</v>
      </c>
    </row>
    <row r="9164" spans="1:23" ht="14.25" customHeight="1">
      <c r="A9164" s="2">
        <v>9163</v>
      </c>
      <c r="B9164" s="2" t="s">
        <v>10463</v>
      </c>
      <c r="C9164" s="2">
        <f>YEAR(Data!$D9164)</f>
        <v>2013</v>
      </c>
      <c r="D9164" s="7">
        <v>41617</v>
      </c>
      <c r="E9164" s="7">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c r="W9164" t="str">
        <f>TEXT(Table_1[[#This Row],[Order Date]],"mmmm")</f>
        <v>December</v>
      </c>
    </row>
    <row r="9165" spans="1:23" ht="14.25" customHeight="1">
      <c r="A9165" s="2">
        <v>9164</v>
      </c>
      <c r="B9165" s="2" t="s">
        <v>10464</v>
      </c>
      <c r="C9165" s="2">
        <f>YEAR(Data!$D9165)</f>
        <v>2012</v>
      </c>
      <c r="D9165" s="7">
        <v>41068</v>
      </c>
      <c r="E9165" s="7">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c r="W9165" t="str">
        <f>TEXT(Table_1[[#This Row],[Order Date]],"mmmm")</f>
        <v>June</v>
      </c>
    </row>
    <row r="9166" spans="1:23" ht="14.25" customHeight="1">
      <c r="A9166" s="2">
        <v>9165</v>
      </c>
      <c r="B9166" s="2" t="s">
        <v>10464</v>
      </c>
      <c r="C9166" s="2">
        <f>YEAR(Data!$D9166)</f>
        <v>2012</v>
      </c>
      <c r="D9166" s="7">
        <v>41068</v>
      </c>
      <c r="E9166" s="7">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c r="W9166" t="str">
        <f>TEXT(Table_1[[#This Row],[Order Date]],"mmmm")</f>
        <v>June</v>
      </c>
    </row>
    <row r="9167" spans="1:23" ht="14.25" customHeight="1">
      <c r="A9167" s="2">
        <v>9166</v>
      </c>
      <c r="B9167" s="2" t="s">
        <v>10465</v>
      </c>
      <c r="C9167" s="2">
        <f>YEAR(Data!$D9167)</f>
        <v>2013</v>
      </c>
      <c r="D9167" s="7">
        <v>41450</v>
      </c>
      <c r="E9167" s="7">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c r="W9167" t="str">
        <f>TEXT(Table_1[[#This Row],[Order Date]],"mmmm")</f>
        <v>June</v>
      </c>
    </row>
    <row r="9168" spans="1:23" ht="14.25" customHeight="1">
      <c r="A9168" s="2">
        <v>9167</v>
      </c>
      <c r="B9168" s="2" t="s">
        <v>10465</v>
      </c>
      <c r="C9168" s="2">
        <f>YEAR(Data!$D9168)</f>
        <v>2013</v>
      </c>
      <c r="D9168" s="7">
        <v>41450</v>
      </c>
      <c r="E9168" s="7">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c r="W9168" t="str">
        <f>TEXT(Table_1[[#This Row],[Order Date]],"mmmm")</f>
        <v>June</v>
      </c>
    </row>
    <row r="9169" spans="1:23" ht="14.25" customHeight="1">
      <c r="A9169" s="2">
        <v>9168</v>
      </c>
      <c r="B9169" s="2" t="s">
        <v>10465</v>
      </c>
      <c r="C9169" s="2">
        <f>YEAR(Data!$D9169)</f>
        <v>2013</v>
      </c>
      <c r="D9169" s="7">
        <v>41450</v>
      </c>
      <c r="E9169" s="7">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c r="W9169" t="str">
        <f>TEXT(Table_1[[#This Row],[Order Date]],"mmmm")</f>
        <v>June</v>
      </c>
    </row>
    <row r="9170" spans="1:23" ht="14.25" customHeight="1">
      <c r="A9170" s="2">
        <v>9169</v>
      </c>
      <c r="B9170" s="2" t="s">
        <v>10466</v>
      </c>
      <c r="C9170" s="2">
        <f>YEAR(Data!$D9170)</f>
        <v>2013</v>
      </c>
      <c r="D9170" s="7">
        <v>41349</v>
      </c>
      <c r="E9170" s="7">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c r="W9170" t="str">
        <f>TEXT(Table_1[[#This Row],[Order Date]],"mmmm")</f>
        <v>March</v>
      </c>
    </row>
    <row r="9171" spans="1:23" ht="14.25" customHeight="1">
      <c r="A9171" s="2">
        <v>9170</v>
      </c>
      <c r="B9171" s="2" t="s">
        <v>10466</v>
      </c>
      <c r="C9171" s="2">
        <f>YEAR(Data!$D9171)</f>
        <v>2013</v>
      </c>
      <c r="D9171" s="7">
        <v>41349</v>
      </c>
      <c r="E9171" s="7">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c r="W9171" t="str">
        <f>TEXT(Table_1[[#This Row],[Order Date]],"mmmm")</f>
        <v>March</v>
      </c>
    </row>
    <row r="9172" spans="1:23" ht="14.25" customHeight="1">
      <c r="A9172" s="2">
        <v>9171</v>
      </c>
      <c r="B9172" s="2" t="s">
        <v>10467</v>
      </c>
      <c r="C9172" s="2">
        <f>YEAR(Data!$D9172)</f>
        <v>2013</v>
      </c>
      <c r="D9172" s="7">
        <v>41610</v>
      </c>
      <c r="E9172" s="7">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c r="W9172" t="str">
        <f>TEXT(Table_1[[#This Row],[Order Date]],"mmmm")</f>
        <v>December</v>
      </c>
    </row>
    <row r="9173" spans="1:23" ht="14.25" customHeight="1">
      <c r="A9173" s="2">
        <v>9172</v>
      </c>
      <c r="B9173" s="2" t="s">
        <v>10467</v>
      </c>
      <c r="C9173" s="2">
        <f>YEAR(Data!$D9173)</f>
        <v>2013</v>
      </c>
      <c r="D9173" s="7">
        <v>41610</v>
      </c>
      <c r="E9173" s="7">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c r="W9173" t="str">
        <f>TEXT(Table_1[[#This Row],[Order Date]],"mmmm")</f>
        <v>December</v>
      </c>
    </row>
    <row r="9174" spans="1:23" ht="14.25" customHeight="1">
      <c r="A9174" s="2">
        <v>9173</v>
      </c>
      <c r="B9174" s="2" t="s">
        <v>10467</v>
      </c>
      <c r="C9174" s="2">
        <f>YEAR(Data!$D9174)</f>
        <v>2013</v>
      </c>
      <c r="D9174" s="7">
        <v>41610</v>
      </c>
      <c r="E9174" s="7">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c r="W9174" t="str">
        <f>TEXT(Table_1[[#This Row],[Order Date]],"mmmm")</f>
        <v>December</v>
      </c>
    </row>
    <row r="9175" spans="1:23" ht="14.25" customHeight="1">
      <c r="A9175" s="2">
        <v>9174</v>
      </c>
      <c r="B9175" s="2" t="s">
        <v>10467</v>
      </c>
      <c r="C9175" s="2">
        <f>YEAR(Data!$D9175)</f>
        <v>2013</v>
      </c>
      <c r="D9175" s="7">
        <v>41610</v>
      </c>
      <c r="E9175" s="7">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c r="W9175" t="str">
        <f>TEXT(Table_1[[#This Row],[Order Date]],"mmmm")</f>
        <v>December</v>
      </c>
    </row>
    <row r="9176" spans="1:23" ht="14.25" customHeight="1">
      <c r="A9176" s="2">
        <v>9175</v>
      </c>
      <c r="B9176" s="2" t="s">
        <v>10468</v>
      </c>
      <c r="C9176" s="2">
        <f>YEAR(Data!$D9176)</f>
        <v>2014</v>
      </c>
      <c r="D9176" s="7">
        <v>41803</v>
      </c>
      <c r="E9176" s="7">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c r="W9176" t="str">
        <f>TEXT(Table_1[[#This Row],[Order Date]],"mmmm")</f>
        <v>June</v>
      </c>
    </row>
    <row r="9177" spans="1:23" ht="14.25" customHeight="1">
      <c r="A9177" s="2">
        <v>9176</v>
      </c>
      <c r="B9177" s="2" t="s">
        <v>10468</v>
      </c>
      <c r="C9177" s="2">
        <f>YEAR(Data!$D9177)</f>
        <v>2014</v>
      </c>
      <c r="D9177" s="7">
        <v>41803</v>
      </c>
      <c r="E9177" s="7">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c r="W9177" t="str">
        <f>TEXT(Table_1[[#This Row],[Order Date]],"mmmm")</f>
        <v>June</v>
      </c>
    </row>
    <row r="9178" spans="1:23" ht="14.25" customHeight="1">
      <c r="A9178" s="2">
        <v>9177</v>
      </c>
      <c r="B9178" s="2" t="s">
        <v>10469</v>
      </c>
      <c r="C9178" s="2">
        <f>YEAR(Data!$D9178)</f>
        <v>2013</v>
      </c>
      <c r="D9178" s="7">
        <v>41353</v>
      </c>
      <c r="E9178" s="7">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c r="W9178" t="str">
        <f>TEXT(Table_1[[#This Row],[Order Date]],"mmmm")</f>
        <v>March</v>
      </c>
    </row>
    <row r="9179" spans="1:23" ht="14.25" customHeight="1">
      <c r="A9179" s="2">
        <v>9178</v>
      </c>
      <c r="B9179" s="2" t="s">
        <v>10470</v>
      </c>
      <c r="C9179" s="2">
        <f>YEAR(Data!$D9179)</f>
        <v>2013</v>
      </c>
      <c r="D9179" s="7">
        <v>41593</v>
      </c>
      <c r="E9179" s="7">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c r="W9179" t="str">
        <f>TEXT(Table_1[[#This Row],[Order Date]],"mmmm")</f>
        <v>November</v>
      </c>
    </row>
    <row r="9180" spans="1:23" ht="14.25" customHeight="1">
      <c r="A9180" s="2">
        <v>9179</v>
      </c>
      <c r="B9180" s="2" t="s">
        <v>10470</v>
      </c>
      <c r="C9180" s="2">
        <f>YEAR(Data!$D9180)</f>
        <v>2013</v>
      </c>
      <c r="D9180" s="7">
        <v>41593</v>
      </c>
      <c r="E9180" s="7">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c r="W9180" t="str">
        <f>TEXT(Table_1[[#This Row],[Order Date]],"mmmm")</f>
        <v>November</v>
      </c>
    </row>
    <row r="9181" spans="1:23" ht="14.25" customHeight="1">
      <c r="A9181" s="2">
        <v>9180</v>
      </c>
      <c r="B9181" s="2" t="s">
        <v>10471</v>
      </c>
      <c r="C9181" s="2">
        <f>YEAR(Data!$D9181)</f>
        <v>2014</v>
      </c>
      <c r="D9181" s="7">
        <v>41859</v>
      </c>
      <c r="E9181" s="7">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c r="W9181" t="str">
        <f>TEXT(Table_1[[#This Row],[Order Date]],"mmmm")</f>
        <v>August</v>
      </c>
    </row>
    <row r="9182" spans="1:23" ht="14.25" customHeight="1">
      <c r="A9182" s="2">
        <v>9181</v>
      </c>
      <c r="B9182" s="2" t="s">
        <v>10471</v>
      </c>
      <c r="C9182" s="2">
        <f>YEAR(Data!$D9182)</f>
        <v>2014</v>
      </c>
      <c r="D9182" s="7">
        <v>41859</v>
      </c>
      <c r="E9182" s="7">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c r="W9182" t="str">
        <f>TEXT(Table_1[[#This Row],[Order Date]],"mmmm")</f>
        <v>August</v>
      </c>
    </row>
    <row r="9183" spans="1:23" ht="14.25" customHeight="1">
      <c r="A9183" s="2">
        <v>9182</v>
      </c>
      <c r="B9183" s="2" t="s">
        <v>10471</v>
      </c>
      <c r="C9183" s="2">
        <f>YEAR(Data!$D9183)</f>
        <v>2014</v>
      </c>
      <c r="D9183" s="7">
        <v>41859</v>
      </c>
      <c r="E9183" s="7">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c r="W9183" t="str">
        <f>TEXT(Table_1[[#This Row],[Order Date]],"mmmm")</f>
        <v>August</v>
      </c>
    </row>
    <row r="9184" spans="1:23" ht="14.25" customHeight="1">
      <c r="A9184" s="2">
        <v>9183</v>
      </c>
      <c r="B9184" s="2" t="s">
        <v>10471</v>
      </c>
      <c r="C9184" s="2">
        <f>YEAR(Data!$D9184)</f>
        <v>2014</v>
      </c>
      <c r="D9184" s="7">
        <v>41859</v>
      </c>
      <c r="E9184" s="7">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c r="W9184" t="str">
        <f>TEXT(Table_1[[#This Row],[Order Date]],"mmmm")</f>
        <v>August</v>
      </c>
    </row>
    <row r="9185" spans="1:23" ht="14.25" customHeight="1">
      <c r="A9185" s="2">
        <v>9184</v>
      </c>
      <c r="B9185" s="2" t="s">
        <v>10471</v>
      </c>
      <c r="C9185" s="2">
        <f>YEAR(Data!$D9185)</f>
        <v>2014</v>
      </c>
      <c r="D9185" s="7">
        <v>41859</v>
      </c>
      <c r="E9185" s="7">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c r="W9185" t="str">
        <f>TEXT(Table_1[[#This Row],[Order Date]],"mmmm")</f>
        <v>August</v>
      </c>
    </row>
    <row r="9186" spans="1:23" ht="14.25" customHeight="1">
      <c r="A9186" s="2">
        <v>9185</v>
      </c>
      <c r="B9186" s="2" t="s">
        <v>10471</v>
      </c>
      <c r="C9186" s="2">
        <f>YEAR(Data!$D9186)</f>
        <v>2014</v>
      </c>
      <c r="D9186" s="7">
        <v>41859</v>
      </c>
      <c r="E9186" s="7">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c r="W9186" t="str">
        <f>TEXT(Table_1[[#This Row],[Order Date]],"mmmm")</f>
        <v>August</v>
      </c>
    </row>
    <row r="9187" spans="1:23" ht="14.25" customHeight="1">
      <c r="A9187" s="2">
        <v>9186</v>
      </c>
      <c r="B9187" s="2" t="s">
        <v>10471</v>
      </c>
      <c r="C9187" s="2">
        <f>YEAR(Data!$D9187)</f>
        <v>2014</v>
      </c>
      <c r="D9187" s="7">
        <v>41859</v>
      </c>
      <c r="E9187" s="7">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c r="W9187" t="str">
        <f>TEXT(Table_1[[#This Row],[Order Date]],"mmmm")</f>
        <v>August</v>
      </c>
    </row>
    <row r="9188" spans="1:23" ht="14.25" customHeight="1">
      <c r="A9188" s="2">
        <v>9187</v>
      </c>
      <c r="B9188" s="2" t="s">
        <v>10471</v>
      </c>
      <c r="C9188" s="2">
        <f>YEAR(Data!$D9188)</f>
        <v>2014</v>
      </c>
      <c r="D9188" s="7">
        <v>41859</v>
      </c>
      <c r="E9188" s="7">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c r="W9188" t="str">
        <f>TEXT(Table_1[[#This Row],[Order Date]],"mmmm")</f>
        <v>August</v>
      </c>
    </row>
    <row r="9189" spans="1:23" ht="14.25" customHeight="1">
      <c r="A9189" s="2">
        <v>9188</v>
      </c>
      <c r="B9189" s="2" t="s">
        <v>10474</v>
      </c>
      <c r="C9189" s="2">
        <f>YEAR(Data!$D9189)</f>
        <v>2012</v>
      </c>
      <c r="D9189" s="7">
        <v>41142</v>
      </c>
      <c r="E9189" s="7">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c r="W9189" t="str">
        <f>TEXT(Table_1[[#This Row],[Order Date]],"mmmm")</f>
        <v>August</v>
      </c>
    </row>
    <row r="9190" spans="1:23" ht="14.25" customHeight="1">
      <c r="A9190" s="2">
        <v>9189</v>
      </c>
      <c r="B9190" s="2" t="s">
        <v>10474</v>
      </c>
      <c r="C9190" s="2">
        <f>YEAR(Data!$D9190)</f>
        <v>2012</v>
      </c>
      <c r="D9190" s="7">
        <v>41142</v>
      </c>
      <c r="E9190" s="7">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c r="W9190" t="str">
        <f>TEXT(Table_1[[#This Row],[Order Date]],"mmmm")</f>
        <v>August</v>
      </c>
    </row>
    <row r="9191" spans="1:23" ht="14.25" customHeight="1">
      <c r="A9191" s="2">
        <v>9190</v>
      </c>
      <c r="B9191" s="2" t="s">
        <v>10474</v>
      </c>
      <c r="C9191" s="2">
        <f>YEAR(Data!$D9191)</f>
        <v>2012</v>
      </c>
      <c r="D9191" s="7">
        <v>41142</v>
      </c>
      <c r="E9191" s="7">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c r="W9191" t="str">
        <f>TEXT(Table_1[[#This Row],[Order Date]],"mmmm")</f>
        <v>August</v>
      </c>
    </row>
    <row r="9192" spans="1:23" ht="14.25" customHeight="1">
      <c r="A9192" s="2">
        <v>9191</v>
      </c>
      <c r="B9192" s="2" t="s">
        <v>10474</v>
      </c>
      <c r="C9192" s="2">
        <f>YEAR(Data!$D9192)</f>
        <v>2012</v>
      </c>
      <c r="D9192" s="7">
        <v>41142</v>
      </c>
      <c r="E9192" s="7">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c r="W9192" t="str">
        <f>TEXT(Table_1[[#This Row],[Order Date]],"mmmm")</f>
        <v>August</v>
      </c>
    </row>
    <row r="9193" spans="1:23" ht="14.25" customHeight="1">
      <c r="A9193" s="2">
        <v>9192</v>
      </c>
      <c r="B9193" s="2" t="s">
        <v>10474</v>
      </c>
      <c r="C9193" s="2">
        <f>YEAR(Data!$D9193)</f>
        <v>2012</v>
      </c>
      <c r="D9193" s="7">
        <v>41142</v>
      </c>
      <c r="E9193" s="7">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c r="W9193" t="str">
        <f>TEXT(Table_1[[#This Row],[Order Date]],"mmmm")</f>
        <v>August</v>
      </c>
    </row>
    <row r="9194" spans="1:23" ht="14.25" customHeight="1">
      <c r="A9194" s="2">
        <v>9193</v>
      </c>
      <c r="B9194" s="2" t="s">
        <v>10475</v>
      </c>
      <c r="C9194" s="2">
        <f>YEAR(Data!$D9194)</f>
        <v>2012</v>
      </c>
      <c r="D9194" s="7">
        <v>41215</v>
      </c>
      <c r="E9194" s="7">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c r="W9194" t="str">
        <f>TEXT(Table_1[[#This Row],[Order Date]],"mmmm")</f>
        <v>November</v>
      </c>
    </row>
    <row r="9195" spans="1:23" ht="14.25" customHeight="1">
      <c r="A9195" s="2">
        <v>9194</v>
      </c>
      <c r="B9195" s="2" t="s">
        <v>10475</v>
      </c>
      <c r="C9195" s="2">
        <f>YEAR(Data!$D9195)</f>
        <v>2012</v>
      </c>
      <c r="D9195" s="7">
        <v>41215</v>
      </c>
      <c r="E9195" s="7">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c r="W9195" t="str">
        <f>TEXT(Table_1[[#This Row],[Order Date]],"mmmm")</f>
        <v>November</v>
      </c>
    </row>
    <row r="9196" spans="1:23" ht="14.25" customHeight="1">
      <c r="A9196" s="2">
        <v>9195</v>
      </c>
      <c r="B9196" s="2" t="s">
        <v>10476</v>
      </c>
      <c r="C9196" s="2">
        <f>YEAR(Data!$D9196)</f>
        <v>2011</v>
      </c>
      <c r="D9196" s="7">
        <v>40877</v>
      </c>
      <c r="E9196" s="7">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c r="W9196" t="str">
        <f>TEXT(Table_1[[#This Row],[Order Date]],"mmmm")</f>
        <v>November</v>
      </c>
    </row>
    <row r="9197" spans="1:23" ht="14.25" customHeight="1">
      <c r="A9197" s="2">
        <v>9196</v>
      </c>
      <c r="B9197" s="2" t="s">
        <v>10476</v>
      </c>
      <c r="C9197" s="2">
        <f>YEAR(Data!$D9197)</f>
        <v>2011</v>
      </c>
      <c r="D9197" s="7">
        <v>40877</v>
      </c>
      <c r="E9197" s="7">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c r="W9197" t="str">
        <f>TEXT(Table_1[[#This Row],[Order Date]],"mmmm")</f>
        <v>November</v>
      </c>
    </row>
    <row r="9198" spans="1:23" ht="14.25" customHeight="1">
      <c r="A9198" s="2">
        <v>9197</v>
      </c>
      <c r="B9198" s="2" t="s">
        <v>10477</v>
      </c>
      <c r="C9198" s="2">
        <f>YEAR(Data!$D9198)</f>
        <v>2011</v>
      </c>
      <c r="D9198" s="7">
        <v>40673</v>
      </c>
      <c r="E9198" s="7">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c r="W9198" t="str">
        <f>TEXT(Table_1[[#This Row],[Order Date]],"mmmm")</f>
        <v>May</v>
      </c>
    </row>
    <row r="9199" spans="1:23" ht="14.25" customHeight="1">
      <c r="A9199" s="2">
        <v>9198</v>
      </c>
      <c r="B9199" s="2" t="s">
        <v>10477</v>
      </c>
      <c r="C9199" s="2">
        <f>YEAR(Data!$D9199)</f>
        <v>2011</v>
      </c>
      <c r="D9199" s="7">
        <v>40673</v>
      </c>
      <c r="E9199" s="7">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c r="W9199" t="str">
        <f>TEXT(Table_1[[#This Row],[Order Date]],"mmmm")</f>
        <v>May</v>
      </c>
    </row>
    <row r="9200" spans="1:23" ht="14.25" customHeight="1">
      <c r="A9200" s="2">
        <v>9199</v>
      </c>
      <c r="B9200" s="2" t="s">
        <v>10477</v>
      </c>
      <c r="C9200" s="2">
        <f>YEAR(Data!$D9200)</f>
        <v>2011</v>
      </c>
      <c r="D9200" s="7">
        <v>40673</v>
      </c>
      <c r="E9200" s="7">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c r="W9200" t="str">
        <f>TEXT(Table_1[[#This Row],[Order Date]],"mmmm")</f>
        <v>May</v>
      </c>
    </row>
    <row r="9201" spans="1:23" ht="14.25" customHeight="1">
      <c r="A9201" s="2">
        <v>9200</v>
      </c>
      <c r="B9201" s="2" t="s">
        <v>10477</v>
      </c>
      <c r="C9201" s="2">
        <f>YEAR(Data!$D9201)</f>
        <v>2011</v>
      </c>
      <c r="D9201" s="7">
        <v>40673</v>
      </c>
      <c r="E9201" s="7">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c r="W9201" t="str">
        <f>TEXT(Table_1[[#This Row],[Order Date]],"mmmm")</f>
        <v>May</v>
      </c>
    </row>
    <row r="9202" spans="1:23" ht="14.25" customHeight="1">
      <c r="A9202" s="2">
        <v>9201</v>
      </c>
      <c r="B9202" s="2" t="s">
        <v>10478</v>
      </c>
      <c r="C9202" s="2">
        <f>YEAR(Data!$D9202)</f>
        <v>2013</v>
      </c>
      <c r="D9202" s="7">
        <v>41565</v>
      </c>
      <c r="E9202" s="7">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c r="W9202" t="str">
        <f>TEXT(Table_1[[#This Row],[Order Date]],"mmmm")</f>
        <v>October</v>
      </c>
    </row>
    <row r="9203" spans="1:23" ht="14.25" customHeight="1">
      <c r="A9203" s="2">
        <v>9202</v>
      </c>
      <c r="B9203" s="2" t="s">
        <v>10478</v>
      </c>
      <c r="C9203" s="2">
        <f>YEAR(Data!$D9203)</f>
        <v>2013</v>
      </c>
      <c r="D9203" s="7">
        <v>41565</v>
      </c>
      <c r="E9203" s="7">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c r="W9203" t="str">
        <f>TEXT(Table_1[[#This Row],[Order Date]],"mmmm")</f>
        <v>October</v>
      </c>
    </row>
    <row r="9204" spans="1:23" ht="14.25" customHeight="1">
      <c r="A9204" s="2">
        <v>9203</v>
      </c>
      <c r="B9204" s="2" t="s">
        <v>10479</v>
      </c>
      <c r="C9204" s="2">
        <f>YEAR(Data!$D9204)</f>
        <v>2013</v>
      </c>
      <c r="D9204" s="7">
        <v>41578</v>
      </c>
      <c r="E9204" s="7">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c r="W9204" t="str">
        <f>TEXT(Table_1[[#This Row],[Order Date]],"mmmm")</f>
        <v>October</v>
      </c>
    </row>
    <row r="9205" spans="1:23" ht="14.25" customHeight="1">
      <c r="A9205" s="2">
        <v>9204</v>
      </c>
      <c r="B9205" s="2" t="s">
        <v>10479</v>
      </c>
      <c r="C9205" s="2">
        <f>YEAR(Data!$D9205)</f>
        <v>2013</v>
      </c>
      <c r="D9205" s="7">
        <v>41578</v>
      </c>
      <c r="E9205" s="7">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c r="W9205" t="str">
        <f>TEXT(Table_1[[#This Row],[Order Date]],"mmmm")</f>
        <v>October</v>
      </c>
    </row>
    <row r="9206" spans="1:23" ht="14.25" customHeight="1">
      <c r="A9206" s="2">
        <v>9205</v>
      </c>
      <c r="B9206" s="2" t="s">
        <v>10480</v>
      </c>
      <c r="C9206" s="2">
        <f>YEAR(Data!$D9206)</f>
        <v>2013</v>
      </c>
      <c r="D9206" s="7">
        <v>41610</v>
      </c>
      <c r="E9206" s="7">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c r="W9206" t="str">
        <f>TEXT(Table_1[[#This Row],[Order Date]],"mmmm")</f>
        <v>December</v>
      </c>
    </row>
    <row r="9207" spans="1:23" ht="14.25" customHeight="1">
      <c r="A9207" s="2">
        <v>9206</v>
      </c>
      <c r="B9207" s="2" t="s">
        <v>10481</v>
      </c>
      <c r="C9207" s="2">
        <f>YEAR(Data!$D9207)</f>
        <v>2013</v>
      </c>
      <c r="D9207" s="7">
        <v>41386</v>
      </c>
      <c r="E9207" s="7">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c r="W9207" t="str">
        <f>TEXT(Table_1[[#This Row],[Order Date]],"mmmm")</f>
        <v>April</v>
      </c>
    </row>
    <row r="9208" spans="1:23" ht="14.25" customHeight="1">
      <c r="A9208" s="2">
        <v>9207</v>
      </c>
      <c r="B9208" s="2" t="s">
        <v>10481</v>
      </c>
      <c r="C9208" s="2">
        <f>YEAR(Data!$D9208)</f>
        <v>2013</v>
      </c>
      <c r="D9208" s="7">
        <v>41386</v>
      </c>
      <c r="E9208" s="7">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c r="W9208" t="str">
        <f>TEXT(Table_1[[#This Row],[Order Date]],"mmmm")</f>
        <v>April</v>
      </c>
    </row>
    <row r="9209" spans="1:23" ht="14.25" customHeight="1">
      <c r="A9209" s="2">
        <v>9208</v>
      </c>
      <c r="B9209" s="2" t="s">
        <v>10482</v>
      </c>
      <c r="C9209" s="2">
        <f>YEAR(Data!$D9209)</f>
        <v>2014</v>
      </c>
      <c r="D9209" s="7">
        <v>41855</v>
      </c>
      <c r="E9209" s="7">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c r="W9209" t="str">
        <f>TEXT(Table_1[[#This Row],[Order Date]],"mmmm")</f>
        <v>August</v>
      </c>
    </row>
    <row r="9210" spans="1:23" ht="14.25" customHeight="1">
      <c r="A9210" s="2">
        <v>9209</v>
      </c>
      <c r="B9210" s="2" t="s">
        <v>10483</v>
      </c>
      <c r="C9210" s="2">
        <f>YEAR(Data!$D9210)</f>
        <v>2014</v>
      </c>
      <c r="D9210" s="7">
        <v>41855</v>
      </c>
      <c r="E9210" s="7">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c r="W9210" t="str">
        <f>TEXT(Table_1[[#This Row],[Order Date]],"mmmm")</f>
        <v>August</v>
      </c>
    </row>
    <row r="9211" spans="1:23" ht="14.25" customHeight="1">
      <c r="A9211" s="2">
        <v>9210</v>
      </c>
      <c r="B9211" s="2" t="s">
        <v>10484</v>
      </c>
      <c r="C9211" s="2">
        <f>YEAR(Data!$D9211)</f>
        <v>2014</v>
      </c>
      <c r="D9211" s="7">
        <v>41985</v>
      </c>
      <c r="E9211" s="7">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c r="W9211" t="str">
        <f>TEXT(Table_1[[#This Row],[Order Date]],"mmmm")</f>
        <v>December</v>
      </c>
    </row>
    <row r="9212" spans="1:23" ht="14.25" customHeight="1">
      <c r="A9212" s="2">
        <v>9211</v>
      </c>
      <c r="B9212" s="2" t="s">
        <v>10484</v>
      </c>
      <c r="C9212" s="2">
        <f>YEAR(Data!$D9212)</f>
        <v>2014</v>
      </c>
      <c r="D9212" s="7">
        <v>41985</v>
      </c>
      <c r="E9212" s="7">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c r="W9212" t="str">
        <f>TEXT(Table_1[[#This Row],[Order Date]],"mmmm")</f>
        <v>December</v>
      </c>
    </row>
    <row r="9213" spans="1:23" ht="14.25" customHeight="1">
      <c r="A9213" s="2">
        <v>9212</v>
      </c>
      <c r="B9213" s="2" t="s">
        <v>10487</v>
      </c>
      <c r="C9213" s="2">
        <f>YEAR(Data!$D9213)</f>
        <v>2012</v>
      </c>
      <c r="D9213" s="7">
        <v>40982</v>
      </c>
      <c r="E9213" s="7">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c r="W9213" t="str">
        <f>TEXT(Table_1[[#This Row],[Order Date]],"mmmm")</f>
        <v>March</v>
      </c>
    </row>
    <row r="9214" spans="1:23" ht="14.25" customHeight="1">
      <c r="A9214" s="2">
        <v>9213</v>
      </c>
      <c r="B9214" s="2" t="s">
        <v>10488</v>
      </c>
      <c r="C9214" s="2">
        <f>YEAR(Data!$D9214)</f>
        <v>2011</v>
      </c>
      <c r="D9214" s="7">
        <v>40885</v>
      </c>
      <c r="E9214" s="7">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c r="W9214" t="str">
        <f>TEXT(Table_1[[#This Row],[Order Date]],"mmmm")</f>
        <v>December</v>
      </c>
    </row>
    <row r="9215" spans="1:23" ht="14.25" customHeight="1">
      <c r="A9215" s="2">
        <v>9214</v>
      </c>
      <c r="B9215" s="2" t="s">
        <v>10488</v>
      </c>
      <c r="C9215" s="2">
        <f>YEAR(Data!$D9215)</f>
        <v>2011</v>
      </c>
      <c r="D9215" s="7">
        <v>40885</v>
      </c>
      <c r="E9215" s="7">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c r="W9215" t="str">
        <f>TEXT(Table_1[[#This Row],[Order Date]],"mmmm")</f>
        <v>December</v>
      </c>
    </row>
    <row r="9216" spans="1:23" ht="14.25" customHeight="1">
      <c r="A9216" s="2">
        <v>9215</v>
      </c>
      <c r="B9216" s="2" t="s">
        <v>10489</v>
      </c>
      <c r="C9216" s="2">
        <f>YEAR(Data!$D9216)</f>
        <v>2014</v>
      </c>
      <c r="D9216" s="7">
        <v>41913</v>
      </c>
      <c r="E9216" s="7">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c r="W9216" t="str">
        <f>TEXT(Table_1[[#This Row],[Order Date]],"mmmm")</f>
        <v>October</v>
      </c>
    </row>
    <row r="9217" spans="1:23" ht="14.25" customHeight="1">
      <c r="A9217" s="2">
        <v>9216</v>
      </c>
      <c r="B9217" s="2" t="s">
        <v>10492</v>
      </c>
      <c r="C9217" s="2">
        <f>YEAR(Data!$D9217)</f>
        <v>2013</v>
      </c>
      <c r="D9217" s="7">
        <v>41600</v>
      </c>
      <c r="E9217" s="7">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c r="W9217" t="str">
        <f>TEXT(Table_1[[#This Row],[Order Date]],"mmmm")</f>
        <v>November</v>
      </c>
    </row>
    <row r="9218" spans="1:23" ht="14.25" customHeight="1">
      <c r="A9218" s="2">
        <v>9217</v>
      </c>
      <c r="B9218" s="2" t="s">
        <v>10493</v>
      </c>
      <c r="C9218" s="2">
        <f>YEAR(Data!$D9218)</f>
        <v>2014</v>
      </c>
      <c r="D9218" s="7">
        <v>41968</v>
      </c>
      <c r="E9218" s="7">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c r="W9218" t="str">
        <f>TEXT(Table_1[[#This Row],[Order Date]],"mmmm")</f>
        <v>November</v>
      </c>
    </row>
    <row r="9219" spans="1:23" ht="14.25" customHeight="1">
      <c r="A9219" s="2">
        <v>9218</v>
      </c>
      <c r="B9219" s="2" t="s">
        <v>10494</v>
      </c>
      <c r="C9219" s="2">
        <f>YEAR(Data!$D9219)</f>
        <v>2014</v>
      </c>
      <c r="D9219" s="7">
        <v>41958</v>
      </c>
      <c r="E9219" s="7">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c r="W9219" t="str">
        <f>TEXT(Table_1[[#This Row],[Order Date]],"mmmm")</f>
        <v>November</v>
      </c>
    </row>
    <row r="9220" spans="1:23" ht="14.25" customHeight="1">
      <c r="A9220" s="2">
        <v>9219</v>
      </c>
      <c r="B9220" s="2" t="s">
        <v>10495</v>
      </c>
      <c r="C9220" s="2">
        <f>YEAR(Data!$D9220)</f>
        <v>2012</v>
      </c>
      <c r="D9220" s="7">
        <v>41137</v>
      </c>
      <c r="E9220" s="7">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c r="W9220" t="str">
        <f>TEXT(Table_1[[#This Row],[Order Date]],"mmmm")</f>
        <v>August</v>
      </c>
    </row>
    <row r="9221" spans="1:23" ht="14.25" customHeight="1">
      <c r="A9221" s="2">
        <v>9220</v>
      </c>
      <c r="B9221" s="2" t="s">
        <v>10495</v>
      </c>
      <c r="C9221" s="2">
        <f>YEAR(Data!$D9221)</f>
        <v>2012</v>
      </c>
      <c r="D9221" s="7">
        <v>41137</v>
      </c>
      <c r="E9221" s="7">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c r="W9221" t="str">
        <f>TEXT(Table_1[[#This Row],[Order Date]],"mmmm")</f>
        <v>August</v>
      </c>
    </row>
    <row r="9222" spans="1:23" ht="14.25" customHeight="1">
      <c r="A9222" s="2">
        <v>9221</v>
      </c>
      <c r="B9222" s="2" t="s">
        <v>10496</v>
      </c>
      <c r="C9222" s="2">
        <f>YEAR(Data!$D9222)</f>
        <v>2014</v>
      </c>
      <c r="D9222" s="7">
        <v>41926</v>
      </c>
      <c r="E9222" s="7">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c r="W9222" t="str">
        <f>TEXT(Table_1[[#This Row],[Order Date]],"mmmm")</f>
        <v>October</v>
      </c>
    </row>
    <row r="9223" spans="1:23" ht="14.25" customHeight="1">
      <c r="A9223" s="2">
        <v>9222</v>
      </c>
      <c r="B9223" s="2" t="s">
        <v>10496</v>
      </c>
      <c r="C9223" s="2">
        <f>YEAR(Data!$D9223)</f>
        <v>2014</v>
      </c>
      <c r="D9223" s="7">
        <v>41926</v>
      </c>
      <c r="E9223" s="7">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c r="W9223" t="str">
        <f>TEXT(Table_1[[#This Row],[Order Date]],"mmmm")</f>
        <v>October</v>
      </c>
    </row>
    <row r="9224" spans="1:23" ht="14.25" customHeight="1">
      <c r="A9224" s="2">
        <v>9223</v>
      </c>
      <c r="B9224" s="2" t="s">
        <v>10496</v>
      </c>
      <c r="C9224" s="2">
        <f>YEAR(Data!$D9224)</f>
        <v>2014</v>
      </c>
      <c r="D9224" s="7">
        <v>41926</v>
      </c>
      <c r="E9224" s="7">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c r="W9224" t="str">
        <f>TEXT(Table_1[[#This Row],[Order Date]],"mmmm")</f>
        <v>October</v>
      </c>
    </row>
    <row r="9225" spans="1:23" ht="14.25" customHeight="1">
      <c r="A9225" s="2">
        <v>9224</v>
      </c>
      <c r="B9225" s="2" t="s">
        <v>10497</v>
      </c>
      <c r="C9225" s="2">
        <f>YEAR(Data!$D9225)</f>
        <v>2014</v>
      </c>
      <c r="D9225" s="7">
        <v>41948</v>
      </c>
      <c r="E9225" s="7">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c r="W9225" t="str">
        <f>TEXT(Table_1[[#This Row],[Order Date]],"mmmm")</f>
        <v>November</v>
      </c>
    </row>
    <row r="9226" spans="1:23" ht="14.25" customHeight="1">
      <c r="A9226" s="2">
        <v>9225</v>
      </c>
      <c r="B9226" s="2" t="s">
        <v>10497</v>
      </c>
      <c r="C9226" s="2">
        <f>YEAR(Data!$D9226)</f>
        <v>2014</v>
      </c>
      <c r="D9226" s="7">
        <v>41948</v>
      </c>
      <c r="E9226" s="7">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c r="W9226" t="str">
        <f>TEXT(Table_1[[#This Row],[Order Date]],"mmmm")</f>
        <v>November</v>
      </c>
    </row>
    <row r="9227" spans="1:23" ht="14.25" customHeight="1">
      <c r="A9227" s="2">
        <v>9226</v>
      </c>
      <c r="B9227" s="2" t="s">
        <v>10497</v>
      </c>
      <c r="C9227" s="2">
        <f>YEAR(Data!$D9227)</f>
        <v>2014</v>
      </c>
      <c r="D9227" s="7">
        <v>41948</v>
      </c>
      <c r="E9227" s="7">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c r="W9227" t="str">
        <f>TEXT(Table_1[[#This Row],[Order Date]],"mmmm")</f>
        <v>November</v>
      </c>
    </row>
    <row r="9228" spans="1:23" ht="14.25" customHeight="1">
      <c r="A9228" s="2">
        <v>9227</v>
      </c>
      <c r="B9228" s="2" t="s">
        <v>10497</v>
      </c>
      <c r="C9228" s="2">
        <f>YEAR(Data!$D9228)</f>
        <v>2014</v>
      </c>
      <c r="D9228" s="7">
        <v>41948</v>
      </c>
      <c r="E9228" s="7">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c r="W9228" t="str">
        <f>TEXT(Table_1[[#This Row],[Order Date]],"mmmm")</f>
        <v>November</v>
      </c>
    </row>
    <row r="9229" spans="1:23" ht="14.25" customHeight="1">
      <c r="A9229" s="2">
        <v>9228</v>
      </c>
      <c r="B9229" s="2" t="s">
        <v>10499</v>
      </c>
      <c r="C9229" s="2">
        <f>YEAR(Data!$D9229)</f>
        <v>2014</v>
      </c>
      <c r="D9229" s="7">
        <v>41718</v>
      </c>
      <c r="E9229" s="7">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c r="W9229" t="str">
        <f>TEXT(Table_1[[#This Row],[Order Date]],"mmmm")</f>
        <v>March</v>
      </c>
    </row>
    <row r="9230" spans="1:23" ht="14.25" customHeight="1">
      <c r="A9230" s="2">
        <v>9229</v>
      </c>
      <c r="B9230" s="2" t="s">
        <v>10500</v>
      </c>
      <c r="C9230" s="2">
        <f>YEAR(Data!$D9230)</f>
        <v>2011</v>
      </c>
      <c r="D9230" s="7">
        <v>40850</v>
      </c>
      <c r="E9230" s="7">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c r="W9230" t="str">
        <f>TEXT(Table_1[[#This Row],[Order Date]],"mmmm")</f>
        <v>November</v>
      </c>
    </row>
    <row r="9231" spans="1:23" ht="14.25" customHeight="1">
      <c r="A9231" s="2">
        <v>9230</v>
      </c>
      <c r="B9231" s="2" t="s">
        <v>10501</v>
      </c>
      <c r="C9231" s="2">
        <f>YEAR(Data!$D9231)</f>
        <v>2014</v>
      </c>
      <c r="D9231" s="7">
        <v>41844</v>
      </c>
      <c r="E9231" s="7">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c r="W9231" t="str">
        <f>TEXT(Table_1[[#This Row],[Order Date]],"mmmm")</f>
        <v>July</v>
      </c>
    </row>
    <row r="9232" spans="1:23" ht="14.25" customHeight="1">
      <c r="A9232" s="2">
        <v>9231</v>
      </c>
      <c r="B9232" s="2" t="s">
        <v>10501</v>
      </c>
      <c r="C9232" s="2">
        <f>YEAR(Data!$D9232)</f>
        <v>2014</v>
      </c>
      <c r="D9232" s="7">
        <v>41844</v>
      </c>
      <c r="E9232" s="7">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c r="W9232" t="str">
        <f>TEXT(Table_1[[#This Row],[Order Date]],"mmmm")</f>
        <v>July</v>
      </c>
    </row>
    <row r="9233" spans="1:23" ht="14.25" customHeight="1">
      <c r="A9233" s="2">
        <v>9232</v>
      </c>
      <c r="B9233" s="2" t="s">
        <v>10502</v>
      </c>
      <c r="C9233" s="2">
        <f>YEAR(Data!$D9233)</f>
        <v>2011</v>
      </c>
      <c r="D9233" s="7">
        <v>40904</v>
      </c>
      <c r="E9233" s="7">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c r="W9233" t="str">
        <f>TEXT(Table_1[[#This Row],[Order Date]],"mmmm")</f>
        <v>December</v>
      </c>
    </row>
    <row r="9234" spans="1:23" ht="14.25" customHeight="1">
      <c r="A9234" s="2">
        <v>9233</v>
      </c>
      <c r="B9234" s="2" t="s">
        <v>10503</v>
      </c>
      <c r="C9234" s="2">
        <f>YEAR(Data!$D9234)</f>
        <v>2013</v>
      </c>
      <c r="D9234" s="7">
        <v>41520</v>
      </c>
      <c r="E9234" s="7">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c r="W9234" t="str">
        <f>TEXT(Table_1[[#This Row],[Order Date]],"mmmm")</f>
        <v>September</v>
      </c>
    </row>
    <row r="9235" spans="1:23" ht="14.25" customHeight="1">
      <c r="A9235" s="2">
        <v>9234</v>
      </c>
      <c r="B9235" s="2" t="s">
        <v>10503</v>
      </c>
      <c r="C9235" s="2">
        <f>YEAR(Data!$D9235)</f>
        <v>2013</v>
      </c>
      <c r="D9235" s="7">
        <v>41520</v>
      </c>
      <c r="E9235" s="7">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c r="W9235" t="str">
        <f>TEXT(Table_1[[#This Row],[Order Date]],"mmmm")</f>
        <v>September</v>
      </c>
    </row>
    <row r="9236" spans="1:23" ht="14.25" customHeight="1">
      <c r="A9236" s="2">
        <v>9235</v>
      </c>
      <c r="B9236" s="2" t="s">
        <v>10503</v>
      </c>
      <c r="C9236" s="2">
        <f>YEAR(Data!$D9236)</f>
        <v>2013</v>
      </c>
      <c r="D9236" s="7">
        <v>41520</v>
      </c>
      <c r="E9236" s="7">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c r="W9236" t="str">
        <f>TEXT(Table_1[[#This Row],[Order Date]],"mmmm")</f>
        <v>September</v>
      </c>
    </row>
    <row r="9237" spans="1:23" ht="14.25" customHeight="1">
      <c r="A9237" s="2">
        <v>9236</v>
      </c>
      <c r="B9237" s="2" t="s">
        <v>10503</v>
      </c>
      <c r="C9237" s="2">
        <f>YEAR(Data!$D9237)</f>
        <v>2013</v>
      </c>
      <c r="D9237" s="7">
        <v>41520</v>
      </c>
      <c r="E9237" s="7">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c r="W9237" t="str">
        <f>TEXT(Table_1[[#This Row],[Order Date]],"mmmm")</f>
        <v>September</v>
      </c>
    </row>
    <row r="9238" spans="1:23" ht="14.25" customHeight="1">
      <c r="A9238" s="2">
        <v>9237</v>
      </c>
      <c r="B9238" s="2" t="s">
        <v>10503</v>
      </c>
      <c r="C9238" s="2">
        <f>YEAR(Data!$D9238)</f>
        <v>2013</v>
      </c>
      <c r="D9238" s="7">
        <v>41520</v>
      </c>
      <c r="E9238" s="7">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c r="W9238" t="str">
        <f>TEXT(Table_1[[#This Row],[Order Date]],"mmmm")</f>
        <v>September</v>
      </c>
    </row>
    <row r="9239" spans="1:23" ht="14.25" customHeight="1">
      <c r="A9239" s="2">
        <v>9238</v>
      </c>
      <c r="B9239" s="2" t="s">
        <v>10503</v>
      </c>
      <c r="C9239" s="2">
        <f>YEAR(Data!$D9239)</f>
        <v>2013</v>
      </c>
      <c r="D9239" s="7">
        <v>41520</v>
      </c>
      <c r="E9239" s="7">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c r="W9239" t="str">
        <f>TEXT(Table_1[[#This Row],[Order Date]],"mmmm")</f>
        <v>September</v>
      </c>
    </row>
    <row r="9240" spans="1:23" ht="14.25" customHeight="1">
      <c r="A9240" s="2">
        <v>9239</v>
      </c>
      <c r="B9240" s="2" t="s">
        <v>10504</v>
      </c>
      <c r="C9240" s="2">
        <f>YEAR(Data!$D9240)</f>
        <v>2014</v>
      </c>
      <c r="D9240" s="7">
        <v>41682</v>
      </c>
      <c r="E9240" s="7">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c r="W9240" t="str">
        <f>TEXT(Table_1[[#This Row],[Order Date]],"mmmm")</f>
        <v>February</v>
      </c>
    </row>
    <row r="9241" spans="1:23" ht="14.25" customHeight="1">
      <c r="A9241" s="2">
        <v>9240</v>
      </c>
      <c r="B9241" s="2" t="s">
        <v>10505</v>
      </c>
      <c r="C9241" s="2">
        <f>YEAR(Data!$D9241)</f>
        <v>2014</v>
      </c>
      <c r="D9241" s="7">
        <v>41940</v>
      </c>
      <c r="E9241" s="7">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c r="W9241" t="str">
        <f>TEXT(Table_1[[#This Row],[Order Date]],"mmmm")</f>
        <v>October</v>
      </c>
    </row>
    <row r="9242" spans="1:23" ht="14.25" customHeight="1">
      <c r="A9242" s="2">
        <v>9241</v>
      </c>
      <c r="B9242" s="2" t="s">
        <v>10505</v>
      </c>
      <c r="C9242" s="2">
        <f>YEAR(Data!$D9242)</f>
        <v>2014</v>
      </c>
      <c r="D9242" s="7">
        <v>41940</v>
      </c>
      <c r="E9242" s="7">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c r="W9242" t="str">
        <f>TEXT(Table_1[[#This Row],[Order Date]],"mmmm")</f>
        <v>October</v>
      </c>
    </row>
    <row r="9243" spans="1:23" ht="14.25" customHeight="1">
      <c r="A9243" s="2">
        <v>9242</v>
      </c>
      <c r="B9243" s="2" t="s">
        <v>10505</v>
      </c>
      <c r="C9243" s="2">
        <f>YEAR(Data!$D9243)</f>
        <v>2014</v>
      </c>
      <c r="D9243" s="7">
        <v>41940</v>
      </c>
      <c r="E9243" s="7">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c r="W9243" t="str">
        <f>TEXT(Table_1[[#This Row],[Order Date]],"mmmm")</f>
        <v>October</v>
      </c>
    </row>
    <row r="9244" spans="1:23" ht="14.25" customHeight="1">
      <c r="A9244" s="2">
        <v>9243</v>
      </c>
      <c r="B9244" s="2" t="s">
        <v>10506</v>
      </c>
      <c r="C9244" s="2">
        <f>YEAR(Data!$D9244)</f>
        <v>2011</v>
      </c>
      <c r="D9244" s="7">
        <v>40733</v>
      </c>
      <c r="E9244" s="7">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c r="W9244" t="str">
        <f>TEXT(Table_1[[#This Row],[Order Date]],"mmmm")</f>
        <v>July</v>
      </c>
    </row>
    <row r="9245" spans="1:23" ht="14.25" customHeight="1">
      <c r="A9245" s="2">
        <v>9244</v>
      </c>
      <c r="B9245" s="2" t="s">
        <v>10506</v>
      </c>
      <c r="C9245" s="2">
        <f>YEAR(Data!$D9245)</f>
        <v>2011</v>
      </c>
      <c r="D9245" s="7">
        <v>40733</v>
      </c>
      <c r="E9245" s="7">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c r="W9245" t="str">
        <f>TEXT(Table_1[[#This Row],[Order Date]],"mmmm")</f>
        <v>July</v>
      </c>
    </row>
    <row r="9246" spans="1:23" ht="14.25" customHeight="1">
      <c r="A9246" s="2">
        <v>9245</v>
      </c>
      <c r="B9246" s="2" t="s">
        <v>10506</v>
      </c>
      <c r="C9246" s="2">
        <f>YEAR(Data!$D9246)</f>
        <v>2011</v>
      </c>
      <c r="D9246" s="7">
        <v>40733</v>
      </c>
      <c r="E9246" s="7">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c r="W9246" t="str">
        <f>TEXT(Table_1[[#This Row],[Order Date]],"mmmm")</f>
        <v>July</v>
      </c>
    </row>
    <row r="9247" spans="1:23" ht="14.25" customHeight="1">
      <c r="A9247" s="2">
        <v>9246</v>
      </c>
      <c r="B9247" s="2" t="s">
        <v>10506</v>
      </c>
      <c r="C9247" s="2">
        <f>YEAR(Data!$D9247)</f>
        <v>2011</v>
      </c>
      <c r="D9247" s="7">
        <v>40733</v>
      </c>
      <c r="E9247" s="7">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c r="W9247" t="str">
        <f>TEXT(Table_1[[#This Row],[Order Date]],"mmmm")</f>
        <v>July</v>
      </c>
    </row>
    <row r="9248" spans="1:23" ht="14.25" customHeight="1">
      <c r="A9248" s="2">
        <v>9247</v>
      </c>
      <c r="B9248" s="2" t="s">
        <v>10507</v>
      </c>
      <c r="C9248" s="2">
        <f>YEAR(Data!$D9248)</f>
        <v>2014</v>
      </c>
      <c r="D9248" s="7">
        <v>41782</v>
      </c>
      <c r="E9248" s="7">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c r="W9248" t="str">
        <f>TEXT(Table_1[[#This Row],[Order Date]],"mmmm")</f>
        <v>May</v>
      </c>
    </row>
    <row r="9249" spans="1:23" ht="14.25" customHeight="1">
      <c r="A9249" s="2">
        <v>9248</v>
      </c>
      <c r="B9249" s="2" t="s">
        <v>10507</v>
      </c>
      <c r="C9249" s="2">
        <f>YEAR(Data!$D9249)</f>
        <v>2014</v>
      </c>
      <c r="D9249" s="7">
        <v>41782</v>
      </c>
      <c r="E9249" s="7">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c r="W9249" t="str">
        <f>TEXT(Table_1[[#This Row],[Order Date]],"mmmm")</f>
        <v>May</v>
      </c>
    </row>
    <row r="9250" spans="1:23" ht="14.25" customHeight="1">
      <c r="A9250" s="2">
        <v>9249</v>
      </c>
      <c r="B9250" s="2" t="s">
        <v>10508</v>
      </c>
      <c r="C9250" s="2">
        <f>YEAR(Data!$D9250)</f>
        <v>2013</v>
      </c>
      <c r="D9250" s="7">
        <v>41589</v>
      </c>
      <c r="E9250" s="7">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c r="W9250" t="str">
        <f>TEXT(Table_1[[#This Row],[Order Date]],"mmmm")</f>
        <v>November</v>
      </c>
    </row>
    <row r="9251" spans="1:23" ht="14.25" customHeight="1">
      <c r="A9251" s="2">
        <v>9250</v>
      </c>
      <c r="B9251" s="2" t="s">
        <v>10508</v>
      </c>
      <c r="C9251" s="2">
        <f>YEAR(Data!$D9251)</f>
        <v>2013</v>
      </c>
      <c r="D9251" s="7">
        <v>41589</v>
      </c>
      <c r="E9251" s="7">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c r="W9251" t="str">
        <f>TEXT(Table_1[[#This Row],[Order Date]],"mmmm")</f>
        <v>November</v>
      </c>
    </row>
    <row r="9252" spans="1:23" ht="14.25" customHeight="1">
      <c r="A9252" s="2">
        <v>9251</v>
      </c>
      <c r="B9252" s="2" t="s">
        <v>10509</v>
      </c>
      <c r="C9252" s="2">
        <f>YEAR(Data!$D9252)</f>
        <v>2013</v>
      </c>
      <c r="D9252" s="7">
        <v>41611</v>
      </c>
      <c r="E9252" s="7">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c r="W9252" t="str">
        <f>TEXT(Table_1[[#This Row],[Order Date]],"mmmm")</f>
        <v>December</v>
      </c>
    </row>
    <row r="9253" spans="1:23" ht="14.25" customHeight="1">
      <c r="A9253" s="2">
        <v>9252</v>
      </c>
      <c r="B9253" s="2" t="s">
        <v>10510</v>
      </c>
      <c r="C9253" s="2">
        <f>YEAR(Data!$D9253)</f>
        <v>2014</v>
      </c>
      <c r="D9253" s="7">
        <v>41701</v>
      </c>
      <c r="E9253" s="7">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c r="W9253" t="str">
        <f>TEXT(Table_1[[#This Row],[Order Date]],"mmmm")</f>
        <v>March</v>
      </c>
    </row>
    <row r="9254" spans="1:23" ht="14.25" customHeight="1">
      <c r="A9254" s="2">
        <v>9253</v>
      </c>
      <c r="B9254" s="2" t="s">
        <v>10511</v>
      </c>
      <c r="C9254" s="2">
        <f>YEAR(Data!$D9254)</f>
        <v>2014</v>
      </c>
      <c r="D9254" s="7">
        <v>41906</v>
      </c>
      <c r="E9254" s="7">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c r="W9254" t="str">
        <f>TEXT(Table_1[[#This Row],[Order Date]],"mmmm")</f>
        <v>September</v>
      </c>
    </row>
    <row r="9255" spans="1:23" ht="14.25" customHeight="1">
      <c r="A9255" s="2">
        <v>9254</v>
      </c>
      <c r="B9255" s="2" t="s">
        <v>10511</v>
      </c>
      <c r="C9255" s="2">
        <f>YEAR(Data!$D9255)</f>
        <v>2014</v>
      </c>
      <c r="D9255" s="7">
        <v>41906</v>
      </c>
      <c r="E9255" s="7">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c r="W9255" t="str">
        <f>TEXT(Table_1[[#This Row],[Order Date]],"mmmm")</f>
        <v>September</v>
      </c>
    </row>
    <row r="9256" spans="1:23" ht="14.25" customHeight="1">
      <c r="A9256" s="2">
        <v>9255</v>
      </c>
      <c r="B9256" s="2" t="s">
        <v>10513</v>
      </c>
      <c r="C9256" s="2">
        <f>YEAR(Data!$D9256)</f>
        <v>2011</v>
      </c>
      <c r="D9256" s="7">
        <v>40586</v>
      </c>
      <c r="E9256" s="7">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c r="W9256" t="str">
        <f>TEXT(Table_1[[#This Row],[Order Date]],"mmmm")</f>
        <v>February</v>
      </c>
    </row>
    <row r="9257" spans="1:23" ht="14.25" customHeight="1">
      <c r="A9257" s="2">
        <v>9256</v>
      </c>
      <c r="B9257" s="2" t="s">
        <v>10513</v>
      </c>
      <c r="C9257" s="2">
        <f>YEAR(Data!$D9257)</f>
        <v>2011</v>
      </c>
      <c r="D9257" s="7">
        <v>40586</v>
      </c>
      <c r="E9257" s="7">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c r="W9257" t="str">
        <f>TEXT(Table_1[[#This Row],[Order Date]],"mmmm")</f>
        <v>February</v>
      </c>
    </row>
    <row r="9258" spans="1:23" ht="14.25" customHeight="1">
      <c r="A9258" s="2">
        <v>9257</v>
      </c>
      <c r="B9258" s="2" t="s">
        <v>10513</v>
      </c>
      <c r="C9258" s="2">
        <f>YEAR(Data!$D9258)</f>
        <v>2011</v>
      </c>
      <c r="D9258" s="7">
        <v>40586</v>
      </c>
      <c r="E9258" s="7">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c r="W9258" t="str">
        <f>TEXT(Table_1[[#This Row],[Order Date]],"mmmm")</f>
        <v>February</v>
      </c>
    </row>
    <row r="9259" spans="1:23" ht="14.25" customHeight="1">
      <c r="A9259" s="2">
        <v>9258</v>
      </c>
      <c r="B9259" s="2" t="s">
        <v>10513</v>
      </c>
      <c r="C9259" s="2">
        <f>YEAR(Data!$D9259)</f>
        <v>2011</v>
      </c>
      <c r="D9259" s="7">
        <v>40586</v>
      </c>
      <c r="E9259" s="7">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c r="W9259" t="str">
        <f>TEXT(Table_1[[#This Row],[Order Date]],"mmmm")</f>
        <v>February</v>
      </c>
    </row>
    <row r="9260" spans="1:23" ht="14.25" customHeight="1">
      <c r="A9260" s="2">
        <v>9259</v>
      </c>
      <c r="B9260" s="2" t="s">
        <v>10513</v>
      </c>
      <c r="C9260" s="2">
        <f>YEAR(Data!$D9260)</f>
        <v>2011</v>
      </c>
      <c r="D9260" s="7">
        <v>40586</v>
      </c>
      <c r="E9260" s="7">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c r="W9260" t="str">
        <f>TEXT(Table_1[[#This Row],[Order Date]],"mmmm")</f>
        <v>February</v>
      </c>
    </row>
    <row r="9261" spans="1:23" ht="14.25" customHeight="1">
      <c r="A9261" s="2">
        <v>9260</v>
      </c>
      <c r="B9261" s="2" t="s">
        <v>10513</v>
      </c>
      <c r="C9261" s="2">
        <f>YEAR(Data!$D9261)</f>
        <v>2011</v>
      </c>
      <c r="D9261" s="7">
        <v>40586</v>
      </c>
      <c r="E9261" s="7">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c r="W9261" t="str">
        <f>TEXT(Table_1[[#This Row],[Order Date]],"mmmm")</f>
        <v>February</v>
      </c>
    </row>
    <row r="9262" spans="1:23" ht="14.25" customHeight="1">
      <c r="A9262" s="2">
        <v>9261</v>
      </c>
      <c r="B9262" s="2" t="s">
        <v>10514</v>
      </c>
      <c r="C9262" s="2">
        <f>YEAR(Data!$D9262)</f>
        <v>2014</v>
      </c>
      <c r="D9262" s="7">
        <v>41955</v>
      </c>
      <c r="E9262" s="7">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c r="W9262" t="str">
        <f>TEXT(Table_1[[#This Row],[Order Date]],"mmmm")</f>
        <v>November</v>
      </c>
    </row>
    <row r="9263" spans="1:23" ht="14.25" customHeight="1">
      <c r="A9263" s="2">
        <v>9262</v>
      </c>
      <c r="B9263" s="2" t="s">
        <v>10516</v>
      </c>
      <c r="C9263" s="2">
        <f>YEAR(Data!$D9263)</f>
        <v>2014</v>
      </c>
      <c r="D9263" s="7">
        <v>41885</v>
      </c>
      <c r="E9263" s="7">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c r="W9263" t="str">
        <f>TEXT(Table_1[[#This Row],[Order Date]],"mmmm")</f>
        <v>September</v>
      </c>
    </row>
    <row r="9264" spans="1:23" ht="14.25" customHeight="1">
      <c r="A9264" s="2">
        <v>9263</v>
      </c>
      <c r="B9264" s="2" t="s">
        <v>10517</v>
      </c>
      <c r="C9264" s="2">
        <f>YEAR(Data!$D9264)</f>
        <v>2012</v>
      </c>
      <c r="D9264" s="7">
        <v>41191</v>
      </c>
      <c r="E9264" s="7">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c r="W9264" t="str">
        <f>TEXT(Table_1[[#This Row],[Order Date]],"mmmm")</f>
        <v>October</v>
      </c>
    </row>
    <row r="9265" spans="1:23" ht="14.25" customHeight="1">
      <c r="A9265" s="2">
        <v>9264</v>
      </c>
      <c r="B9265" s="2" t="s">
        <v>10517</v>
      </c>
      <c r="C9265" s="2">
        <f>YEAR(Data!$D9265)</f>
        <v>2012</v>
      </c>
      <c r="D9265" s="7">
        <v>41191</v>
      </c>
      <c r="E9265" s="7">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c r="W9265" t="str">
        <f>TEXT(Table_1[[#This Row],[Order Date]],"mmmm")</f>
        <v>October</v>
      </c>
    </row>
    <row r="9266" spans="1:23" ht="14.25" customHeight="1">
      <c r="A9266" s="2">
        <v>9265</v>
      </c>
      <c r="B9266" s="2" t="s">
        <v>10518</v>
      </c>
      <c r="C9266" s="2">
        <f>YEAR(Data!$D9266)</f>
        <v>2014</v>
      </c>
      <c r="D9266" s="7">
        <v>41968</v>
      </c>
      <c r="E9266" s="7">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c r="W9266" t="str">
        <f>TEXT(Table_1[[#This Row],[Order Date]],"mmmm")</f>
        <v>November</v>
      </c>
    </row>
    <row r="9267" spans="1:23" ht="14.25" customHeight="1">
      <c r="A9267" s="2">
        <v>9266</v>
      </c>
      <c r="B9267" s="2" t="s">
        <v>10518</v>
      </c>
      <c r="C9267" s="2">
        <f>YEAR(Data!$D9267)</f>
        <v>2014</v>
      </c>
      <c r="D9267" s="7">
        <v>41968</v>
      </c>
      <c r="E9267" s="7">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c r="W9267" t="str">
        <f>TEXT(Table_1[[#This Row],[Order Date]],"mmmm")</f>
        <v>November</v>
      </c>
    </row>
    <row r="9268" spans="1:23" ht="14.25" customHeight="1">
      <c r="A9268" s="2">
        <v>9267</v>
      </c>
      <c r="B9268" s="2" t="s">
        <v>10519</v>
      </c>
      <c r="C9268" s="2">
        <f>YEAR(Data!$D9268)</f>
        <v>2011</v>
      </c>
      <c r="D9268" s="7">
        <v>40583</v>
      </c>
      <c r="E9268" s="7">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c r="W9268" t="str">
        <f>TEXT(Table_1[[#This Row],[Order Date]],"mmmm")</f>
        <v>February</v>
      </c>
    </row>
    <row r="9269" spans="1:23" ht="14.25" customHeight="1">
      <c r="A9269" s="2">
        <v>9268</v>
      </c>
      <c r="B9269" s="2" t="s">
        <v>10520</v>
      </c>
      <c r="C9269" s="2">
        <f>YEAR(Data!$D9269)</f>
        <v>2012</v>
      </c>
      <c r="D9269" s="7">
        <v>41177</v>
      </c>
      <c r="E9269" s="7">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c r="W9269" t="str">
        <f>TEXT(Table_1[[#This Row],[Order Date]],"mmmm")</f>
        <v>September</v>
      </c>
    </row>
    <row r="9270" spans="1:23" ht="14.25" customHeight="1">
      <c r="A9270" s="2">
        <v>9269</v>
      </c>
      <c r="B9270" s="2" t="s">
        <v>10520</v>
      </c>
      <c r="C9270" s="2">
        <f>YEAR(Data!$D9270)</f>
        <v>2012</v>
      </c>
      <c r="D9270" s="7">
        <v>41177</v>
      </c>
      <c r="E9270" s="7">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c r="W9270" t="str">
        <f>TEXT(Table_1[[#This Row],[Order Date]],"mmmm")</f>
        <v>September</v>
      </c>
    </row>
    <row r="9271" spans="1:23" ht="14.25" customHeight="1">
      <c r="A9271" s="2">
        <v>9270</v>
      </c>
      <c r="B9271" s="2" t="s">
        <v>10521</v>
      </c>
      <c r="C9271" s="2">
        <f>YEAR(Data!$D9271)</f>
        <v>2014</v>
      </c>
      <c r="D9271" s="7">
        <v>41873</v>
      </c>
      <c r="E9271" s="7">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c r="W9271" t="str">
        <f>TEXT(Table_1[[#This Row],[Order Date]],"mmmm")</f>
        <v>August</v>
      </c>
    </row>
    <row r="9272" spans="1:23" ht="14.25" customHeight="1">
      <c r="A9272" s="2">
        <v>9271</v>
      </c>
      <c r="B9272" s="2" t="s">
        <v>10521</v>
      </c>
      <c r="C9272" s="2">
        <f>YEAR(Data!$D9272)</f>
        <v>2014</v>
      </c>
      <c r="D9272" s="7">
        <v>41873</v>
      </c>
      <c r="E9272" s="7">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c r="W9272" t="str">
        <f>TEXT(Table_1[[#This Row],[Order Date]],"mmmm")</f>
        <v>August</v>
      </c>
    </row>
    <row r="9273" spans="1:23" ht="14.25" customHeight="1">
      <c r="A9273" s="2">
        <v>9272</v>
      </c>
      <c r="B9273" s="2" t="s">
        <v>10522</v>
      </c>
      <c r="C9273" s="2">
        <f>YEAR(Data!$D9273)</f>
        <v>2013</v>
      </c>
      <c r="D9273" s="7">
        <v>41407</v>
      </c>
      <c r="E9273" s="7">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c r="W9273" t="str">
        <f>TEXT(Table_1[[#This Row],[Order Date]],"mmmm")</f>
        <v>May</v>
      </c>
    </row>
    <row r="9274" spans="1:23" ht="14.25" customHeight="1">
      <c r="A9274" s="2">
        <v>9273</v>
      </c>
      <c r="B9274" s="2" t="s">
        <v>10522</v>
      </c>
      <c r="C9274" s="2">
        <f>YEAR(Data!$D9274)</f>
        <v>2013</v>
      </c>
      <c r="D9274" s="7">
        <v>41407</v>
      </c>
      <c r="E9274" s="7">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c r="W9274" t="str">
        <f>TEXT(Table_1[[#This Row],[Order Date]],"mmmm")</f>
        <v>May</v>
      </c>
    </row>
    <row r="9275" spans="1:23" ht="14.25" customHeight="1">
      <c r="A9275" s="2">
        <v>9274</v>
      </c>
      <c r="B9275" s="2" t="s">
        <v>10523</v>
      </c>
      <c r="C9275" s="2">
        <f>YEAR(Data!$D9275)</f>
        <v>2014</v>
      </c>
      <c r="D9275" s="7">
        <v>41885</v>
      </c>
      <c r="E9275" s="7">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c r="W9275" t="str">
        <f>TEXT(Table_1[[#This Row],[Order Date]],"mmmm")</f>
        <v>September</v>
      </c>
    </row>
    <row r="9276" spans="1:23" ht="14.25" customHeight="1">
      <c r="A9276" s="2">
        <v>9275</v>
      </c>
      <c r="B9276" s="2" t="s">
        <v>10524</v>
      </c>
      <c r="C9276" s="2">
        <f>YEAR(Data!$D9276)</f>
        <v>2011</v>
      </c>
      <c r="D9276" s="7">
        <v>40826</v>
      </c>
      <c r="E9276" s="7">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c r="W9276" t="str">
        <f>TEXT(Table_1[[#This Row],[Order Date]],"mmmm")</f>
        <v>October</v>
      </c>
    </row>
    <row r="9277" spans="1:23" ht="14.25" customHeight="1">
      <c r="A9277" s="2">
        <v>9276</v>
      </c>
      <c r="B9277" s="2" t="s">
        <v>10525</v>
      </c>
      <c r="C9277" s="2">
        <f>YEAR(Data!$D9277)</f>
        <v>2013</v>
      </c>
      <c r="D9277" s="7">
        <v>41421</v>
      </c>
      <c r="E9277" s="7">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c r="W9277" t="str">
        <f>TEXT(Table_1[[#This Row],[Order Date]],"mmmm")</f>
        <v>May</v>
      </c>
    </row>
    <row r="9278" spans="1:23" ht="14.25" customHeight="1">
      <c r="A9278" s="2">
        <v>9277</v>
      </c>
      <c r="B9278" s="2" t="s">
        <v>10525</v>
      </c>
      <c r="C9278" s="2">
        <f>YEAR(Data!$D9278)</f>
        <v>2013</v>
      </c>
      <c r="D9278" s="7">
        <v>41421</v>
      </c>
      <c r="E9278" s="7">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c r="W9278" t="str">
        <f>TEXT(Table_1[[#This Row],[Order Date]],"mmmm")</f>
        <v>May</v>
      </c>
    </row>
    <row r="9279" spans="1:23" ht="14.25" customHeight="1">
      <c r="A9279" s="2">
        <v>9278</v>
      </c>
      <c r="B9279" s="2" t="s">
        <v>10526</v>
      </c>
      <c r="C9279" s="2">
        <f>YEAR(Data!$D9279)</f>
        <v>2014</v>
      </c>
      <c r="D9279" s="7">
        <v>41975</v>
      </c>
      <c r="E9279" s="7">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c r="W9279" t="str">
        <f>TEXT(Table_1[[#This Row],[Order Date]],"mmmm")</f>
        <v>December</v>
      </c>
    </row>
    <row r="9280" spans="1:23" ht="14.25" customHeight="1">
      <c r="A9280" s="2">
        <v>9279</v>
      </c>
      <c r="B9280" s="2" t="s">
        <v>10526</v>
      </c>
      <c r="C9280" s="2">
        <f>YEAR(Data!$D9280)</f>
        <v>2014</v>
      </c>
      <c r="D9280" s="7">
        <v>41975</v>
      </c>
      <c r="E9280" s="7">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c r="W9280" t="str">
        <f>TEXT(Table_1[[#This Row],[Order Date]],"mmmm")</f>
        <v>December</v>
      </c>
    </row>
    <row r="9281" spans="1:23" ht="14.25" customHeight="1">
      <c r="A9281" s="2">
        <v>9280</v>
      </c>
      <c r="B9281" s="2" t="s">
        <v>10526</v>
      </c>
      <c r="C9281" s="2">
        <f>YEAR(Data!$D9281)</f>
        <v>2014</v>
      </c>
      <c r="D9281" s="7">
        <v>41975</v>
      </c>
      <c r="E9281" s="7">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c r="W9281" t="str">
        <f>TEXT(Table_1[[#This Row],[Order Date]],"mmmm")</f>
        <v>December</v>
      </c>
    </row>
    <row r="9282" spans="1:23" ht="14.25" customHeight="1">
      <c r="A9282" s="2">
        <v>9281</v>
      </c>
      <c r="B9282" s="2" t="s">
        <v>10527</v>
      </c>
      <c r="C9282" s="2">
        <f>YEAR(Data!$D9282)</f>
        <v>2013</v>
      </c>
      <c r="D9282" s="7">
        <v>41538</v>
      </c>
      <c r="E9282" s="7">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c r="W9282" t="str">
        <f>TEXT(Table_1[[#This Row],[Order Date]],"mmmm")</f>
        <v>September</v>
      </c>
    </row>
    <row r="9283" spans="1:23" ht="14.25" customHeight="1">
      <c r="A9283" s="2">
        <v>9282</v>
      </c>
      <c r="B9283" s="2" t="s">
        <v>10528</v>
      </c>
      <c r="C9283" s="2">
        <f>YEAR(Data!$D9283)</f>
        <v>2014</v>
      </c>
      <c r="D9283" s="7">
        <v>41894</v>
      </c>
      <c r="E9283" s="7">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c r="W9283" t="str">
        <f>TEXT(Table_1[[#This Row],[Order Date]],"mmmm")</f>
        <v>September</v>
      </c>
    </row>
    <row r="9284" spans="1:23" ht="14.25" customHeight="1">
      <c r="A9284" s="2">
        <v>9283</v>
      </c>
      <c r="B9284" s="2" t="s">
        <v>10529</v>
      </c>
      <c r="C9284" s="2">
        <f>YEAR(Data!$D9284)</f>
        <v>2013</v>
      </c>
      <c r="D9284" s="7">
        <v>41639</v>
      </c>
      <c r="E9284" s="7">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c r="W9284" t="str">
        <f>TEXT(Table_1[[#This Row],[Order Date]],"mmmm")</f>
        <v>December</v>
      </c>
    </row>
    <row r="9285" spans="1:23" ht="14.25" customHeight="1">
      <c r="A9285" s="2">
        <v>9284</v>
      </c>
      <c r="B9285" s="2" t="s">
        <v>10530</v>
      </c>
      <c r="C9285" s="2">
        <f>YEAR(Data!$D9285)</f>
        <v>2014</v>
      </c>
      <c r="D9285" s="7">
        <v>41885</v>
      </c>
      <c r="E9285" s="7">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c r="W9285" t="str">
        <f>TEXT(Table_1[[#This Row],[Order Date]],"mmmm")</f>
        <v>September</v>
      </c>
    </row>
    <row r="9286" spans="1:23" ht="14.25" customHeight="1">
      <c r="A9286" s="2">
        <v>9285</v>
      </c>
      <c r="B9286" s="2" t="s">
        <v>10531</v>
      </c>
      <c r="C9286" s="2">
        <f>YEAR(Data!$D9286)</f>
        <v>2011</v>
      </c>
      <c r="D9286" s="7">
        <v>40865</v>
      </c>
      <c r="E9286" s="7">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c r="W9286" t="str">
        <f>TEXT(Table_1[[#This Row],[Order Date]],"mmmm")</f>
        <v>November</v>
      </c>
    </row>
    <row r="9287" spans="1:23" ht="14.25" customHeight="1">
      <c r="A9287" s="2">
        <v>9286</v>
      </c>
      <c r="B9287" s="2" t="s">
        <v>10532</v>
      </c>
      <c r="C9287" s="2">
        <f>YEAR(Data!$D9287)</f>
        <v>2012</v>
      </c>
      <c r="D9287" s="7">
        <v>41234</v>
      </c>
      <c r="E9287" s="7">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c r="W9287" t="str">
        <f>TEXT(Table_1[[#This Row],[Order Date]],"mmmm")</f>
        <v>November</v>
      </c>
    </row>
    <row r="9288" spans="1:23" ht="14.25" customHeight="1">
      <c r="A9288" s="2">
        <v>9287</v>
      </c>
      <c r="B9288" s="2" t="s">
        <v>10533</v>
      </c>
      <c r="C9288" s="2">
        <f>YEAR(Data!$D9288)</f>
        <v>2014</v>
      </c>
      <c r="D9288" s="7">
        <v>41810</v>
      </c>
      <c r="E9288" s="7">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c r="W9288" t="str">
        <f>TEXT(Table_1[[#This Row],[Order Date]],"mmmm")</f>
        <v>June</v>
      </c>
    </row>
    <row r="9289" spans="1:23" ht="14.25" customHeight="1">
      <c r="A9289" s="2">
        <v>9288</v>
      </c>
      <c r="B9289" s="2" t="s">
        <v>10533</v>
      </c>
      <c r="C9289" s="2">
        <f>YEAR(Data!$D9289)</f>
        <v>2014</v>
      </c>
      <c r="D9289" s="7">
        <v>41810</v>
      </c>
      <c r="E9289" s="7">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c r="W9289" t="str">
        <f>TEXT(Table_1[[#This Row],[Order Date]],"mmmm")</f>
        <v>June</v>
      </c>
    </row>
    <row r="9290" spans="1:23" ht="14.25" customHeight="1">
      <c r="A9290" s="2">
        <v>9289</v>
      </c>
      <c r="B9290" s="2" t="s">
        <v>10534</v>
      </c>
      <c r="C9290" s="2">
        <f>YEAR(Data!$D9290)</f>
        <v>2014</v>
      </c>
      <c r="D9290" s="7">
        <v>41974</v>
      </c>
      <c r="E9290" s="7">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c r="W9290" t="str">
        <f>TEXT(Table_1[[#This Row],[Order Date]],"mmmm")</f>
        <v>December</v>
      </c>
    </row>
    <row r="9291" spans="1:23" ht="14.25" customHeight="1">
      <c r="A9291" s="2">
        <v>9290</v>
      </c>
      <c r="B9291" s="2" t="s">
        <v>10535</v>
      </c>
      <c r="C9291" s="2">
        <f>YEAR(Data!$D9291)</f>
        <v>2011</v>
      </c>
      <c r="D9291" s="7">
        <v>40656</v>
      </c>
      <c r="E9291" s="7">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c r="W9291" t="str">
        <f>TEXT(Table_1[[#This Row],[Order Date]],"mmmm")</f>
        <v>April</v>
      </c>
    </row>
    <row r="9292" spans="1:23" ht="14.25" customHeight="1">
      <c r="A9292" s="2">
        <v>9291</v>
      </c>
      <c r="B9292" s="2" t="s">
        <v>10536</v>
      </c>
      <c r="C9292" s="2">
        <f>YEAR(Data!$D9292)</f>
        <v>2011</v>
      </c>
      <c r="D9292" s="7">
        <v>40809</v>
      </c>
      <c r="E9292" s="7">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c r="W9292" t="str">
        <f>TEXT(Table_1[[#This Row],[Order Date]],"mmmm")</f>
        <v>September</v>
      </c>
    </row>
    <row r="9293" spans="1:23" ht="14.25" customHeight="1">
      <c r="A9293" s="2">
        <v>9292</v>
      </c>
      <c r="B9293" s="2" t="s">
        <v>10536</v>
      </c>
      <c r="C9293" s="2">
        <f>YEAR(Data!$D9293)</f>
        <v>2011</v>
      </c>
      <c r="D9293" s="7">
        <v>40809</v>
      </c>
      <c r="E9293" s="7">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c r="W9293" t="str">
        <f>TEXT(Table_1[[#This Row],[Order Date]],"mmmm")</f>
        <v>September</v>
      </c>
    </row>
    <row r="9294" spans="1:23" ht="14.25" customHeight="1">
      <c r="A9294" s="2">
        <v>9293</v>
      </c>
      <c r="B9294" s="2" t="s">
        <v>10537</v>
      </c>
      <c r="C9294" s="2">
        <f>YEAR(Data!$D9294)</f>
        <v>2014</v>
      </c>
      <c r="D9294" s="7">
        <v>41701</v>
      </c>
      <c r="E9294" s="7">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c r="W9294" t="str">
        <f>TEXT(Table_1[[#This Row],[Order Date]],"mmmm")</f>
        <v>March</v>
      </c>
    </row>
    <row r="9295" spans="1:23" ht="14.25" customHeight="1">
      <c r="A9295" s="2">
        <v>9294</v>
      </c>
      <c r="B9295" s="2" t="s">
        <v>10538</v>
      </c>
      <c r="C9295" s="2">
        <f>YEAR(Data!$D9295)</f>
        <v>2014</v>
      </c>
      <c r="D9295" s="7">
        <v>41961</v>
      </c>
      <c r="E9295" s="7">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c r="W9295" t="str">
        <f>TEXT(Table_1[[#This Row],[Order Date]],"mmmm")</f>
        <v>November</v>
      </c>
    </row>
    <row r="9296" spans="1:23" ht="14.25" customHeight="1">
      <c r="A9296" s="2">
        <v>9295</v>
      </c>
      <c r="B9296" s="2" t="s">
        <v>10540</v>
      </c>
      <c r="C9296" s="2">
        <f>YEAR(Data!$D9296)</f>
        <v>2014</v>
      </c>
      <c r="D9296" s="7">
        <v>41788</v>
      </c>
      <c r="E9296" s="7">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c r="W9296" t="str">
        <f>TEXT(Table_1[[#This Row],[Order Date]],"mmmm")</f>
        <v>May</v>
      </c>
    </row>
    <row r="9297" spans="1:23" ht="14.25" customHeight="1">
      <c r="A9297" s="2">
        <v>9296</v>
      </c>
      <c r="B9297" s="2" t="s">
        <v>10540</v>
      </c>
      <c r="C9297" s="2">
        <f>YEAR(Data!$D9297)</f>
        <v>2014</v>
      </c>
      <c r="D9297" s="7">
        <v>41788</v>
      </c>
      <c r="E9297" s="7">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c r="W9297" t="str">
        <f>TEXT(Table_1[[#This Row],[Order Date]],"mmmm")</f>
        <v>May</v>
      </c>
    </row>
    <row r="9298" spans="1:23" ht="14.25" customHeight="1">
      <c r="A9298" s="2">
        <v>9297</v>
      </c>
      <c r="B9298" s="2" t="s">
        <v>10541</v>
      </c>
      <c r="C9298" s="2">
        <f>YEAR(Data!$D9298)</f>
        <v>2012</v>
      </c>
      <c r="D9298" s="7">
        <v>41017</v>
      </c>
      <c r="E9298" s="7">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c r="W9298" t="str">
        <f>TEXT(Table_1[[#This Row],[Order Date]],"mmmm")</f>
        <v>April</v>
      </c>
    </row>
    <row r="9299" spans="1:23" ht="14.25" customHeight="1">
      <c r="A9299" s="2">
        <v>9298</v>
      </c>
      <c r="B9299" s="2" t="s">
        <v>10541</v>
      </c>
      <c r="C9299" s="2">
        <f>YEAR(Data!$D9299)</f>
        <v>2012</v>
      </c>
      <c r="D9299" s="7">
        <v>41017</v>
      </c>
      <c r="E9299" s="7">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c r="W9299" t="str">
        <f>TEXT(Table_1[[#This Row],[Order Date]],"mmmm")</f>
        <v>April</v>
      </c>
    </row>
    <row r="9300" spans="1:23" ht="14.25" customHeight="1">
      <c r="A9300" s="2">
        <v>9299</v>
      </c>
      <c r="B9300" s="2" t="s">
        <v>10541</v>
      </c>
      <c r="C9300" s="2">
        <f>YEAR(Data!$D9300)</f>
        <v>2012</v>
      </c>
      <c r="D9300" s="7">
        <v>41017</v>
      </c>
      <c r="E9300" s="7">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c r="W9300" t="str">
        <f>TEXT(Table_1[[#This Row],[Order Date]],"mmmm")</f>
        <v>April</v>
      </c>
    </row>
    <row r="9301" spans="1:23" ht="14.25" customHeight="1">
      <c r="A9301" s="2">
        <v>9300</v>
      </c>
      <c r="B9301" s="2" t="s">
        <v>10541</v>
      </c>
      <c r="C9301" s="2">
        <f>YEAR(Data!$D9301)</f>
        <v>2012</v>
      </c>
      <c r="D9301" s="7">
        <v>41017</v>
      </c>
      <c r="E9301" s="7">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c r="W9301" t="str">
        <f>TEXT(Table_1[[#This Row],[Order Date]],"mmmm")</f>
        <v>April</v>
      </c>
    </row>
    <row r="9302" spans="1:23" ht="14.25" customHeight="1">
      <c r="A9302" s="2">
        <v>9301</v>
      </c>
      <c r="B9302" s="2" t="s">
        <v>10541</v>
      </c>
      <c r="C9302" s="2">
        <f>YEAR(Data!$D9302)</f>
        <v>2012</v>
      </c>
      <c r="D9302" s="7">
        <v>41017</v>
      </c>
      <c r="E9302" s="7">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c r="W9302" t="str">
        <f>TEXT(Table_1[[#This Row],[Order Date]],"mmmm")</f>
        <v>April</v>
      </c>
    </row>
    <row r="9303" spans="1:23" ht="14.25" customHeight="1">
      <c r="A9303" s="2">
        <v>9302</v>
      </c>
      <c r="B9303" s="2" t="s">
        <v>10541</v>
      </c>
      <c r="C9303" s="2">
        <f>YEAR(Data!$D9303)</f>
        <v>2012</v>
      </c>
      <c r="D9303" s="7">
        <v>41017</v>
      </c>
      <c r="E9303" s="7">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c r="W9303" t="str">
        <f>TEXT(Table_1[[#This Row],[Order Date]],"mmmm")</f>
        <v>April</v>
      </c>
    </row>
    <row r="9304" spans="1:23" ht="14.25" customHeight="1">
      <c r="A9304" s="2">
        <v>9303</v>
      </c>
      <c r="B9304" s="2" t="s">
        <v>10541</v>
      </c>
      <c r="C9304" s="2">
        <f>YEAR(Data!$D9304)</f>
        <v>2012</v>
      </c>
      <c r="D9304" s="7">
        <v>41017</v>
      </c>
      <c r="E9304" s="7">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c r="W9304" t="str">
        <f>TEXT(Table_1[[#This Row],[Order Date]],"mmmm")</f>
        <v>April</v>
      </c>
    </row>
    <row r="9305" spans="1:23" ht="14.25" customHeight="1">
      <c r="A9305" s="2">
        <v>9304</v>
      </c>
      <c r="B9305" s="2" t="s">
        <v>10541</v>
      </c>
      <c r="C9305" s="2">
        <f>YEAR(Data!$D9305)</f>
        <v>2012</v>
      </c>
      <c r="D9305" s="7">
        <v>41017</v>
      </c>
      <c r="E9305" s="7">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c r="W9305" t="str">
        <f>TEXT(Table_1[[#This Row],[Order Date]],"mmmm")</f>
        <v>April</v>
      </c>
    </row>
    <row r="9306" spans="1:23" ht="14.25" customHeight="1">
      <c r="A9306" s="2">
        <v>9305</v>
      </c>
      <c r="B9306" s="2" t="s">
        <v>10541</v>
      </c>
      <c r="C9306" s="2">
        <f>YEAR(Data!$D9306)</f>
        <v>2012</v>
      </c>
      <c r="D9306" s="7">
        <v>41017</v>
      </c>
      <c r="E9306" s="7">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c r="W9306" t="str">
        <f>TEXT(Table_1[[#This Row],[Order Date]],"mmmm")</f>
        <v>April</v>
      </c>
    </row>
    <row r="9307" spans="1:23" ht="14.25" customHeight="1">
      <c r="A9307" s="2">
        <v>9306</v>
      </c>
      <c r="B9307" s="2" t="s">
        <v>10542</v>
      </c>
      <c r="C9307" s="2">
        <f>YEAR(Data!$D9307)</f>
        <v>2012</v>
      </c>
      <c r="D9307" s="7">
        <v>41171</v>
      </c>
      <c r="E9307" s="7">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c r="W9307" t="str">
        <f>TEXT(Table_1[[#This Row],[Order Date]],"mmmm")</f>
        <v>September</v>
      </c>
    </row>
    <row r="9308" spans="1:23" ht="14.25" customHeight="1">
      <c r="A9308" s="2">
        <v>9307</v>
      </c>
      <c r="B9308" s="2" t="s">
        <v>10543</v>
      </c>
      <c r="C9308" s="2">
        <f>YEAR(Data!$D9308)</f>
        <v>2011</v>
      </c>
      <c r="D9308" s="7">
        <v>40627</v>
      </c>
      <c r="E9308" s="7">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c r="W9308" t="str">
        <f>TEXT(Table_1[[#This Row],[Order Date]],"mmmm")</f>
        <v>March</v>
      </c>
    </row>
    <row r="9309" spans="1:23" ht="14.25" customHeight="1">
      <c r="A9309" s="2">
        <v>9308</v>
      </c>
      <c r="B9309" s="2" t="s">
        <v>10543</v>
      </c>
      <c r="C9309" s="2">
        <f>YEAR(Data!$D9309)</f>
        <v>2011</v>
      </c>
      <c r="D9309" s="7">
        <v>40627</v>
      </c>
      <c r="E9309" s="7">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c r="W9309" t="str">
        <f>TEXT(Table_1[[#This Row],[Order Date]],"mmmm")</f>
        <v>March</v>
      </c>
    </row>
    <row r="9310" spans="1:23" ht="14.25" customHeight="1">
      <c r="A9310" s="2">
        <v>9309</v>
      </c>
      <c r="B9310" s="2" t="s">
        <v>10543</v>
      </c>
      <c r="C9310" s="2">
        <f>YEAR(Data!$D9310)</f>
        <v>2011</v>
      </c>
      <c r="D9310" s="7">
        <v>40627</v>
      </c>
      <c r="E9310" s="7">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c r="W9310" t="str">
        <f>TEXT(Table_1[[#This Row],[Order Date]],"mmmm")</f>
        <v>March</v>
      </c>
    </row>
    <row r="9311" spans="1:23" ht="14.25" customHeight="1">
      <c r="A9311" s="2">
        <v>9310</v>
      </c>
      <c r="B9311" s="2" t="s">
        <v>10543</v>
      </c>
      <c r="C9311" s="2">
        <f>YEAR(Data!$D9311)</f>
        <v>2011</v>
      </c>
      <c r="D9311" s="7">
        <v>40627</v>
      </c>
      <c r="E9311" s="7">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c r="W9311" t="str">
        <f>TEXT(Table_1[[#This Row],[Order Date]],"mmmm")</f>
        <v>March</v>
      </c>
    </row>
    <row r="9312" spans="1:23" ht="14.25" customHeight="1">
      <c r="A9312" s="2">
        <v>9311</v>
      </c>
      <c r="B9312" s="2" t="s">
        <v>10544</v>
      </c>
      <c r="C9312" s="2">
        <f>YEAR(Data!$D9312)</f>
        <v>2013</v>
      </c>
      <c r="D9312" s="7">
        <v>41513</v>
      </c>
      <c r="E9312" s="7">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c r="W9312" t="str">
        <f>TEXT(Table_1[[#This Row],[Order Date]],"mmmm")</f>
        <v>August</v>
      </c>
    </row>
    <row r="9313" spans="1:23" ht="14.25" customHeight="1">
      <c r="A9313" s="2">
        <v>9312</v>
      </c>
      <c r="B9313" s="2" t="s">
        <v>10545</v>
      </c>
      <c r="C9313" s="2">
        <f>YEAR(Data!$D9313)</f>
        <v>2014</v>
      </c>
      <c r="D9313" s="7">
        <v>41705</v>
      </c>
      <c r="E9313" s="7">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c r="W9313" t="str">
        <f>TEXT(Table_1[[#This Row],[Order Date]],"mmmm")</f>
        <v>March</v>
      </c>
    </row>
    <row r="9314" spans="1:23" ht="14.25" customHeight="1">
      <c r="A9314" s="2">
        <v>9313</v>
      </c>
      <c r="B9314" s="2" t="s">
        <v>10545</v>
      </c>
      <c r="C9314" s="2">
        <f>YEAR(Data!$D9314)</f>
        <v>2014</v>
      </c>
      <c r="D9314" s="7">
        <v>41705</v>
      </c>
      <c r="E9314" s="7">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c r="W9314" t="str">
        <f>TEXT(Table_1[[#This Row],[Order Date]],"mmmm")</f>
        <v>March</v>
      </c>
    </row>
    <row r="9315" spans="1:23" ht="14.25" customHeight="1">
      <c r="A9315" s="2">
        <v>9314</v>
      </c>
      <c r="B9315" s="2" t="s">
        <v>10546</v>
      </c>
      <c r="C9315" s="2">
        <f>YEAR(Data!$D9315)</f>
        <v>2012</v>
      </c>
      <c r="D9315" s="7">
        <v>41224</v>
      </c>
      <c r="E9315" s="7">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c r="W9315" t="str">
        <f>TEXT(Table_1[[#This Row],[Order Date]],"mmmm")</f>
        <v>November</v>
      </c>
    </row>
    <row r="9316" spans="1:23" ht="14.25" customHeight="1">
      <c r="A9316" s="2">
        <v>9315</v>
      </c>
      <c r="B9316" s="2" t="s">
        <v>10546</v>
      </c>
      <c r="C9316" s="2">
        <f>YEAR(Data!$D9316)</f>
        <v>2012</v>
      </c>
      <c r="D9316" s="7">
        <v>41224</v>
      </c>
      <c r="E9316" s="7">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c r="W9316" t="str">
        <f>TEXT(Table_1[[#This Row],[Order Date]],"mmmm")</f>
        <v>November</v>
      </c>
    </row>
    <row r="9317" spans="1:23" ht="14.25" customHeight="1">
      <c r="A9317" s="2">
        <v>9316</v>
      </c>
      <c r="B9317" s="2" t="s">
        <v>10547</v>
      </c>
      <c r="C9317" s="2">
        <f>YEAR(Data!$D9317)</f>
        <v>2013</v>
      </c>
      <c r="D9317" s="7">
        <v>41370</v>
      </c>
      <c r="E9317" s="7">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c r="W9317" t="str">
        <f>TEXT(Table_1[[#This Row],[Order Date]],"mmmm")</f>
        <v>April</v>
      </c>
    </row>
    <row r="9318" spans="1:23" ht="14.25" customHeight="1">
      <c r="A9318" s="2">
        <v>9317</v>
      </c>
      <c r="B9318" s="2" t="s">
        <v>10547</v>
      </c>
      <c r="C9318" s="2">
        <f>YEAR(Data!$D9318)</f>
        <v>2013</v>
      </c>
      <c r="D9318" s="7">
        <v>41370</v>
      </c>
      <c r="E9318" s="7">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c r="W9318" t="str">
        <f>TEXT(Table_1[[#This Row],[Order Date]],"mmmm")</f>
        <v>April</v>
      </c>
    </row>
    <row r="9319" spans="1:23" ht="14.25" customHeight="1">
      <c r="A9319" s="2">
        <v>9318</v>
      </c>
      <c r="B9319" s="2" t="s">
        <v>10548</v>
      </c>
      <c r="C9319" s="2">
        <f>YEAR(Data!$D9319)</f>
        <v>2014</v>
      </c>
      <c r="D9319" s="7">
        <v>41692</v>
      </c>
      <c r="E9319" s="7">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c r="W9319" t="str">
        <f>TEXT(Table_1[[#This Row],[Order Date]],"mmmm")</f>
        <v>February</v>
      </c>
    </row>
    <row r="9320" spans="1:23" ht="14.25" customHeight="1">
      <c r="A9320" s="2">
        <v>9319</v>
      </c>
      <c r="B9320" s="2" t="s">
        <v>10549</v>
      </c>
      <c r="C9320" s="2">
        <f>YEAR(Data!$D9320)</f>
        <v>2014</v>
      </c>
      <c r="D9320" s="7">
        <v>41841</v>
      </c>
      <c r="E9320" s="7">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c r="W9320" t="str">
        <f>TEXT(Table_1[[#This Row],[Order Date]],"mmmm")</f>
        <v>July</v>
      </c>
    </row>
    <row r="9321" spans="1:23" ht="14.25" customHeight="1">
      <c r="A9321" s="2">
        <v>9320</v>
      </c>
      <c r="B9321" s="2" t="s">
        <v>10549</v>
      </c>
      <c r="C9321" s="2">
        <f>YEAR(Data!$D9321)</f>
        <v>2014</v>
      </c>
      <c r="D9321" s="7">
        <v>41841</v>
      </c>
      <c r="E9321" s="7">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c r="W9321" t="str">
        <f>TEXT(Table_1[[#This Row],[Order Date]],"mmmm")</f>
        <v>July</v>
      </c>
    </row>
    <row r="9322" spans="1:23" ht="14.25" customHeight="1">
      <c r="A9322" s="2">
        <v>9321</v>
      </c>
      <c r="B9322" s="2" t="s">
        <v>10549</v>
      </c>
      <c r="C9322" s="2">
        <f>YEAR(Data!$D9322)</f>
        <v>2014</v>
      </c>
      <c r="D9322" s="7">
        <v>41841</v>
      </c>
      <c r="E9322" s="7">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c r="W9322" t="str">
        <f>TEXT(Table_1[[#This Row],[Order Date]],"mmmm")</f>
        <v>July</v>
      </c>
    </row>
    <row r="9323" spans="1:23" ht="14.25" customHeight="1">
      <c r="A9323" s="2">
        <v>9322</v>
      </c>
      <c r="B9323" s="2" t="s">
        <v>10552</v>
      </c>
      <c r="C9323" s="2">
        <f>YEAR(Data!$D9323)</f>
        <v>2013</v>
      </c>
      <c r="D9323" s="7">
        <v>41583</v>
      </c>
      <c r="E9323" s="7">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c r="W9323" t="str">
        <f>TEXT(Table_1[[#This Row],[Order Date]],"mmmm")</f>
        <v>November</v>
      </c>
    </row>
    <row r="9324" spans="1:23" ht="14.25" customHeight="1">
      <c r="A9324" s="2">
        <v>9323</v>
      </c>
      <c r="B9324" s="2" t="s">
        <v>10552</v>
      </c>
      <c r="C9324" s="2">
        <f>YEAR(Data!$D9324)</f>
        <v>2013</v>
      </c>
      <c r="D9324" s="7">
        <v>41583</v>
      </c>
      <c r="E9324" s="7">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c r="W9324" t="str">
        <f>TEXT(Table_1[[#This Row],[Order Date]],"mmmm")</f>
        <v>November</v>
      </c>
    </row>
    <row r="9325" spans="1:23" ht="14.25" customHeight="1">
      <c r="A9325" s="2">
        <v>9324</v>
      </c>
      <c r="B9325" s="2" t="s">
        <v>10553</v>
      </c>
      <c r="C9325" s="2">
        <f>YEAR(Data!$D9325)</f>
        <v>2014</v>
      </c>
      <c r="D9325" s="7">
        <v>41906</v>
      </c>
      <c r="E9325" s="7">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c r="W9325" t="str">
        <f>TEXT(Table_1[[#This Row],[Order Date]],"mmmm")</f>
        <v>September</v>
      </c>
    </row>
    <row r="9326" spans="1:23" ht="14.25" customHeight="1">
      <c r="A9326" s="2">
        <v>9325</v>
      </c>
      <c r="B9326" s="2" t="s">
        <v>10553</v>
      </c>
      <c r="C9326" s="2">
        <f>YEAR(Data!$D9326)</f>
        <v>2014</v>
      </c>
      <c r="D9326" s="7">
        <v>41906</v>
      </c>
      <c r="E9326" s="7">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c r="W9326" t="str">
        <f>TEXT(Table_1[[#This Row],[Order Date]],"mmmm")</f>
        <v>September</v>
      </c>
    </row>
    <row r="9327" spans="1:23" ht="14.25" customHeight="1">
      <c r="A9327" s="2">
        <v>9326</v>
      </c>
      <c r="B9327" s="2" t="s">
        <v>10553</v>
      </c>
      <c r="C9327" s="2">
        <f>YEAR(Data!$D9327)</f>
        <v>2014</v>
      </c>
      <c r="D9327" s="7">
        <v>41906</v>
      </c>
      <c r="E9327" s="7">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c r="W9327" t="str">
        <f>TEXT(Table_1[[#This Row],[Order Date]],"mmmm")</f>
        <v>September</v>
      </c>
    </row>
    <row r="9328" spans="1:23" ht="14.25" customHeight="1">
      <c r="A9328" s="2">
        <v>9327</v>
      </c>
      <c r="B9328" s="2" t="s">
        <v>10554</v>
      </c>
      <c r="C9328" s="2">
        <f>YEAR(Data!$D9328)</f>
        <v>2014</v>
      </c>
      <c r="D9328" s="7">
        <v>41890</v>
      </c>
      <c r="E9328" s="7">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c r="W9328" t="str">
        <f>TEXT(Table_1[[#This Row],[Order Date]],"mmmm")</f>
        <v>September</v>
      </c>
    </row>
    <row r="9329" spans="1:23" ht="14.25" customHeight="1">
      <c r="A9329" s="2">
        <v>9328</v>
      </c>
      <c r="B9329" s="2" t="s">
        <v>10554</v>
      </c>
      <c r="C9329" s="2">
        <f>YEAR(Data!$D9329)</f>
        <v>2014</v>
      </c>
      <c r="D9329" s="7">
        <v>41890</v>
      </c>
      <c r="E9329" s="7">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c r="W9329" t="str">
        <f>TEXT(Table_1[[#This Row],[Order Date]],"mmmm")</f>
        <v>September</v>
      </c>
    </row>
    <row r="9330" spans="1:23" ht="14.25" customHeight="1">
      <c r="A9330" s="2">
        <v>9329</v>
      </c>
      <c r="B9330" s="2" t="s">
        <v>10554</v>
      </c>
      <c r="C9330" s="2">
        <f>YEAR(Data!$D9330)</f>
        <v>2014</v>
      </c>
      <c r="D9330" s="7">
        <v>41890</v>
      </c>
      <c r="E9330" s="7">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c r="W9330" t="str">
        <f>TEXT(Table_1[[#This Row],[Order Date]],"mmmm")</f>
        <v>September</v>
      </c>
    </row>
    <row r="9331" spans="1:23" ht="14.25" customHeight="1">
      <c r="A9331" s="2">
        <v>9330</v>
      </c>
      <c r="B9331" s="2" t="s">
        <v>10555</v>
      </c>
      <c r="C9331" s="2">
        <f>YEAR(Data!$D9331)</f>
        <v>2012</v>
      </c>
      <c r="D9331" s="7">
        <v>41241</v>
      </c>
      <c r="E9331" s="7">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c r="W9331" t="str">
        <f>TEXT(Table_1[[#This Row],[Order Date]],"mmmm")</f>
        <v>November</v>
      </c>
    </row>
    <row r="9332" spans="1:23" ht="14.25" customHeight="1">
      <c r="A9332" s="2">
        <v>9331</v>
      </c>
      <c r="B9332" s="2" t="s">
        <v>10556</v>
      </c>
      <c r="C9332" s="2">
        <f>YEAR(Data!$D9332)</f>
        <v>2012</v>
      </c>
      <c r="D9332" s="7">
        <v>41225</v>
      </c>
      <c r="E9332" s="7">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c r="W9332" t="str">
        <f>TEXT(Table_1[[#This Row],[Order Date]],"mmmm")</f>
        <v>November</v>
      </c>
    </row>
    <row r="9333" spans="1:23" ht="14.25" customHeight="1">
      <c r="A9333" s="2">
        <v>9332</v>
      </c>
      <c r="B9333" s="2" t="s">
        <v>10557</v>
      </c>
      <c r="C9333" s="2">
        <f>YEAR(Data!$D9333)</f>
        <v>2013</v>
      </c>
      <c r="D9333" s="7">
        <v>41547</v>
      </c>
      <c r="E9333" s="7">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c r="W9333" t="str">
        <f>TEXT(Table_1[[#This Row],[Order Date]],"mmmm")</f>
        <v>September</v>
      </c>
    </row>
    <row r="9334" spans="1:23" ht="14.25" customHeight="1">
      <c r="A9334" s="2">
        <v>9333</v>
      </c>
      <c r="B9334" s="2" t="s">
        <v>10558</v>
      </c>
      <c r="C9334" s="2">
        <f>YEAR(Data!$D9334)</f>
        <v>2014</v>
      </c>
      <c r="D9334" s="7">
        <v>41894</v>
      </c>
      <c r="E9334" s="7">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c r="W9334" t="str">
        <f>TEXT(Table_1[[#This Row],[Order Date]],"mmmm")</f>
        <v>September</v>
      </c>
    </row>
    <row r="9335" spans="1:23" ht="14.25" customHeight="1">
      <c r="A9335" s="2">
        <v>9334</v>
      </c>
      <c r="B9335" s="2" t="s">
        <v>10558</v>
      </c>
      <c r="C9335" s="2">
        <f>YEAR(Data!$D9335)</f>
        <v>2014</v>
      </c>
      <c r="D9335" s="7">
        <v>41894</v>
      </c>
      <c r="E9335" s="7">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c r="W9335" t="str">
        <f>TEXT(Table_1[[#This Row],[Order Date]],"mmmm")</f>
        <v>September</v>
      </c>
    </row>
    <row r="9336" spans="1:23" ht="14.25" customHeight="1">
      <c r="A9336" s="2">
        <v>9335</v>
      </c>
      <c r="B9336" s="2" t="s">
        <v>10559</v>
      </c>
      <c r="C9336" s="2">
        <f>YEAR(Data!$D9336)</f>
        <v>2014</v>
      </c>
      <c r="D9336" s="7">
        <v>41761</v>
      </c>
      <c r="E9336" s="7">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c r="W9336" t="str">
        <f>TEXT(Table_1[[#This Row],[Order Date]],"mmmm")</f>
        <v>May</v>
      </c>
    </row>
    <row r="9337" spans="1:23" ht="14.25" customHeight="1">
      <c r="A9337" s="2">
        <v>9336</v>
      </c>
      <c r="B9337" s="2" t="s">
        <v>10559</v>
      </c>
      <c r="C9337" s="2">
        <f>YEAR(Data!$D9337)</f>
        <v>2014</v>
      </c>
      <c r="D9337" s="7">
        <v>41761</v>
      </c>
      <c r="E9337" s="7">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c r="W9337" t="str">
        <f>TEXT(Table_1[[#This Row],[Order Date]],"mmmm")</f>
        <v>May</v>
      </c>
    </row>
    <row r="9338" spans="1:23" ht="14.25" customHeight="1">
      <c r="A9338" s="2">
        <v>9337</v>
      </c>
      <c r="B9338" s="2" t="s">
        <v>10560</v>
      </c>
      <c r="C9338" s="2">
        <f>YEAR(Data!$D9338)</f>
        <v>2014</v>
      </c>
      <c r="D9338" s="7">
        <v>41899</v>
      </c>
      <c r="E9338" s="7">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c r="W9338" t="str">
        <f>TEXT(Table_1[[#This Row],[Order Date]],"mmmm")</f>
        <v>September</v>
      </c>
    </row>
    <row r="9339" spans="1:23" ht="14.25" customHeight="1">
      <c r="A9339" s="2">
        <v>9338</v>
      </c>
      <c r="B9339" s="2" t="s">
        <v>10561</v>
      </c>
      <c r="C9339" s="2">
        <f>YEAR(Data!$D9339)</f>
        <v>2011</v>
      </c>
      <c r="D9339" s="7">
        <v>40835</v>
      </c>
      <c r="E9339" s="7">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c r="W9339" t="str">
        <f>TEXT(Table_1[[#This Row],[Order Date]],"mmmm")</f>
        <v>October</v>
      </c>
    </row>
    <row r="9340" spans="1:23" ht="14.25" customHeight="1">
      <c r="A9340" s="2">
        <v>9339</v>
      </c>
      <c r="B9340" s="2" t="s">
        <v>10561</v>
      </c>
      <c r="C9340" s="2">
        <f>YEAR(Data!$D9340)</f>
        <v>2011</v>
      </c>
      <c r="D9340" s="7">
        <v>40835</v>
      </c>
      <c r="E9340" s="7">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c r="W9340" t="str">
        <f>TEXT(Table_1[[#This Row],[Order Date]],"mmmm")</f>
        <v>October</v>
      </c>
    </row>
    <row r="9341" spans="1:23" ht="14.25" customHeight="1">
      <c r="A9341" s="2">
        <v>9340</v>
      </c>
      <c r="B9341" s="2" t="s">
        <v>10561</v>
      </c>
      <c r="C9341" s="2">
        <f>YEAR(Data!$D9341)</f>
        <v>2011</v>
      </c>
      <c r="D9341" s="7">
        <v>40835</v>
      </c>
      <c r="E9341" s="7">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c r="W9341" t="str">
        <f>TEXT(Table_1[[#This Row],[Order Date]],"mmmm")</f>
        <v>October</v>
      </c>
    </row>
    <row r="9342" spans="1:23" ht="14.25" customHeight="1">
      <c r="A9342" s="2">
        <v>9341</v>
      </c>
      <c r="B9342" s="2" t="s">
        <v>10561</v>
      </c>
      <c r="C9342" s="2">
        <f>YEAR(Data!$D9342)</f>
        <v>2011</v>
      </c>
      <c r="D9342" s="7">
        <v>40835</v>
      </c>
      <c r="E9342" s="7">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c r="W9342" t="str">
        <f>TEXT(Table_1[[#This Row],[Order Date]],"mmmm")</f>
        <v>October</v>
      </c>
    </row>
    <row r="9343" spans="1:23" ht="14.25" customHeight="1">
      <c r="A9343" s="2">
        <v>9342</v>
      </c>
      <c r="B9343" s="2" t="s">
        <v>10561</v>
      </c>
      <c r="C9343" s="2">
        <f>YEAR(Data!$D9343)</f>
        <v>2011</v>
      </c>
      <c r="D9343" s="7">
        <v>40835</v>
      </c>
      <c r="E9343" s="7">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c r="W9343" t="str">
        <f>TEXT(Table_1[[#This Row],[Order Date]],"mmmm")</f>
        <v>October</v>
      </c>
    </row>
    <row r="9344" spans="1:23" ht="14.25" customHeight="1">
      <c r="A9344" s="2">
        <v>9343</v>
      </c>
      <c r="B9344" s="2" t="s">
        <v>10562</v>
      </c>
      <c r="C9344" s="2">
        <f>YEAR(Data!$D9344)</f>
        <v>2013</v>
      </c>
      <c r="D9344" s="7">
        <v>41347</v>
      </c>
      <c r="E9344" s="7">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c r="W9344" t="str">
        <f>TEXT(Table_1[[#This Row],[Order Date]],"mmmm")</f>
        <v>March</v>
      </c>
    </row>
    <row r="9345" spans="1:23" ht="14.25" customHeight="1">
      <c r="A9345" s="2">
        <v>9344</v>
      </c>
      <c r="B9345" s="2" t="s">
        <v>10563</v>
      </c>
      <c r="C9345" s="2">
        <f>YEAR(Data!$D9345)</f>
        <v>2014</v>
      </c>
      <c r="D9345" s="7">
        <v>41688</v>
      </c>
      <c r="E9345" s="7">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c r="W9345" t="str">
        <f>TEXT(Table_1[[#This Row],[Order Date]],"mmmm")</f>
        <v>February</v>
      </c>
    </row>
    <row r="9346" spans="1:23" ht="14.25" customHeight="1">
      <c r="A9346" s="2">
        <v>9345</v>
      </c>
      <c r="B9346" s="2" t="s">
        <v>10563</v>
      </c>
      <c r="C9346" s="2">
        <f>YEAR(Data!$D9346)</f>
        <v>2014</v>
      </c>
      <c r="D9346" s="7">
        <v>41688</v>
      </c>
      <c r="E9346" s="7">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c r="W9346" t="str">
        <f>TEXT(Table_1[[#This Row],[Order Date]],"mmmm")</f>
        <v>February</v>
      </c>
    </row>
    <row r="9347" spans="1:23" ht="14.25" customHeight="1">
      <c r="A9347" s="2">
        <v>9346</v>
      </c>
      <c r="B9347" s="2" t="s">
        <v>10563</v>
      </c>
      <c r="C9347" s="2">
        <f>YEAR(Data!$D9347)</f>
        <v>2014</v>
      </c>
      <c r="D9347" s="7">
        <v>41688</v>
      </c>
      <c r="E9347" s="7">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c r="W9347" t="str">
        <f>TEXT(Table_1[[#This Row],[Order Date]],"mmmm")</f>
        <v>February</v>
      </c>
    </row>
    <row r="9348" spans="1:23" ht="14.25" customHeight="1">
      <c r="A9348" s="2">
        <v>9347</v>
      </c>
      <c r="B9348" s="2" t="s">
        <v>10563</v>
      </c>
      <c r="C9348" s="2">
        <f>YEAR(Data!$D9348)</f>
        <v>2014</v>
      </c>
      <c r="D9348" s="7">
        <v>41688</v>
      </c>
      <c r="E9348" s="7">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c r="W9348" t="str">
        <f>TEXT(Table_1[[#This Row],[Order Date]],"mmmm")</f>
        <v>February</v>
      </c>
    </row>
    <row r="9349" spans="1:23" ht="14.25" customHeight="1">
      <c r="A9349" s="2">
        <v>9348</v>
      </c>
      <c r="B9349" s="2" t="s">
        <v>10563</v>
      </c>
      <c r="C9349" s="2">
        <f>YEAR(Data!$D9349)</f>
        <v>2014</v>
      </c>
      <c r="D9349" s="7">
        <v>41688</v>
      </c>
      <c r="E9349" s="7">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c r="W9349" t="str">
        <f>TEXT(Table_1[[#This Row],[Order Date]],"mmmm")</f>
        <v>February</v>
      </c>
    </row>
    <row r="9350" spans="1:23" ht="14.25" customHeight="1">
      <c r="A9350" s="2">
        <v>9349</v>
      </c>
      <c r="B9350" s="2" t="s">
        <v>10564</v>
      </c>
      <c r="C9350" s="2">
        <f>YEAR(Data!$D9350)</f>
        <v>2013</v>
      </c>
      <c r="D9350" s="7">
        <v>41631</v>
      </c>
      <c r="E9350" s="7">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c r="W9350" t="str">
        <f>TEXT(Table_1[[#This Row],[Order Date]],"mmmm")</f>
        <v>December</v>
      </c>
    </row>
    <row r="9351" spans="1:23" ht="14.25" customHeight="1">
      <c r="A9351" s="2">
        <v>9350</v>
      </c>
      <c r="B9351" s="2" t="s">
        <v>10564</v>
      </c>
      <c r="C9351" s="2">
        <f>YEAR(Data!$D9351)</f>
        <v>2013</v>
      </c>
      <c r="D9351" s="7">
        <v>41631</v>
      </c>
      <c r="E9351" s="7">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c r="W9351" t="str">
        <f>TEXT(Table_1[[#This Row],[Order Date]],"mmmm")</f>
        <v>December</v>
      </c>
    </row>
    <row r="9352" spans="1:23" ht="14.25" customHeight="1">
      <c r="A9352" s="2">
        <v>9351</v>
      </c>
      <c r="B9352" s="2" t="s">
        <v>10565</v>
      </c>
      <c r="C9352" s="2">
        <f>YEAR(Data!$D9352)</f>
        <v>2013</v>
      </c>
      <c r="D9352" s="7">
        <v>41541</v>
      </c>
      <c r="E9352" s="7">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c r="W9352" t="str">
        <f>TEXT(Table_1[[#This Row],[Order Date]],"mmmm")</f>
        <v>September</v>
      </c>
    </row>
    <row r="9353" spans="1:23" ht="14.25" customHeight="1">
      <c r="A9353" s="2">
        <v>9352</v>
      </c>
      <c r="B9353" s="2" t="s">
        <v>10565</v>
      </c>
      <c r="C9353" s="2">
        <f>YEAR(Data!$D9353)</f>
        <v>2013</v>
      </c>
      <c r="D9353" s="7">
        <v>41541</v>
      </c>
      <c r="E9353" s="7">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c r="W9353" t="str">
        <f>TEXT(Table_1[[#This Row],[Order Date]],"mmmm")</f>
        <v>September</v>
      </c>
    </row>
    <row r="9354" spans="1:23" ht="14.25" customHeight="1">
      <c r="A9354" s="2">
        <v>9353</v>
      </c>
      <c r="B9354" s="2" t="s">
        <v>10566</v>
      </c>
      <c r="C9354" s="2">
        <f>YEAR(Data!$D9354)</f>
        <v>2014</v>
      </c>
      <c r="D9354" s="7">
        <v>41907</v>
      </c>
      <c r="E9354" s="7">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c r="W9354" t="str">
        <f>TEXT(Table_1[[#This Row],[Order Date]],"mmmm")</f>
        <v>September</v>
      </c>
    </row>
    <row r="9355" spans="1:23" ht="14.25" customHeight="1">
      <c r="A9355" s="2">
        <v>9354</v>
      </c>
      <c r="B9355" s="2" t="s">
        <v>10566</v>
      </c>
      <c r="C9355" s="2">
        <f>YEAR(Data!$D9355)</f>
        <v>2014</v>
      </c>
      <c r="D9355" s="7">
        <v>41907</v>
      </c>
      <c r="E9355" s="7">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c r="W9355" t="str">
        <f>TEXT(Table_1[[#This Row],[Order Date]],"mmmm")</f>
        <v>September</v>
      </c>
    </row>
    <row r="9356" spans="1:23" ht="14.25" customHeight="1">
      <c r="A9356" s="2">
        <v>9355</v>
      </c>
      <c r="B9356" s="2" t="s">
        <v>10567</v>
      </c>
      <c r="C9356" s="2">
        <f>YEAR(Data!$D9356)</f>
        <v>2012</v>
      </c>
      <c r="D9356" s="7">
        <v>41244</v>
      </c>
      <c r="E9356" s="7">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c r="W9356" t="str">
        <f>TEXT(Table_1[[#This Row],[Order Date]],"mmmm")</f>
        <v>December</v>
      </c>
    </row>
    <row r="9357" spans="1:23" ht="14.25" customHeight="1">
      <c r="A9357" s="2">
        <v>9356</v>
      </c>
      <c r="B9357" s="2" t="s">
        <v>10567</v>
      </c>
      <c r="C9357" s="2">
        <f>YEAR(Data!$D9357)</f>
        <v>2012</v>
      </c>
      <c r="D9357" s="7">
        <v>41244</v>
      </c>
      <c r="E9357" s="7">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c r="W9357" t="str">
        <f>TEXT(Table_1[[#This Row],[Order Date]],"mmmm")</f>
        <v>December</v>
      </c>
    </row>
    <row r="9358" spans="1:23" ht="14.25" customHeight="1">
      <c r="A9358" s="2">
        <v>9357</v>
      </c>
      <c r="B9358" s="2" t="s">
        <v>10567</v>
      </c>
      <c r="C9358" s="2">
        <f>YEAR(Data!$D9358)</f>
        <v>2012</v>
      </c>
      <c r="D9358" s="7">
        <v>41244</v>
      </c>
      <c r="E9358" s="7">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c r="W9358" t="str">
        <f>TEXT(Table_1[[#This Row],[Order Date]],"mmmm")</f>
        <v>December</v>
      </c>
    </row>
    <row r="9359" spans="1:23" ht="14.25" customHeight="1">
      <c r="A9359" s="2">
        <v>9358</v>
      </c>
      <c r="B9359" s="2" t="s">
        <v>10568</v>
      </c>
      <c r="C9359" s="2">
        <f>YEAR(Data!$D9359)</f>
        <v>2013</v>
      </c>
      <c r="D9359" s="7">
        <v>41299</v>
      </c>
      <c r="E9359" s="7">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c r="W9359" t="str">
        <f>TEXT(Table_1[[#This Row],[Order Date]],"mmmm")</f>
        <v>January</v>
      </c>
    </row>
    <row r="9360" spans="1:23" ht="14.25" customHeight="1">
      <c r="A9360" s="2">
        <v>9359</v>
      </c>
      <c r="B9360" s="2" t="s">
        <v>10568</v>
      </c>
      <c r="C9360" s="2">
        <f>YEAR(Data!$D9360)</f>
        <v>2013</v>
      </c>
      <c r="D9360" s="7">
        <v>41299</v>
      </c>
      <c r="E9360" s="7">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c r="W9360" t="str">
        <f>TEXT(Table_1[[#This Row],[Order Date]],"mmmm")</f>
        <v>January</v>
      </c>
    </row>
    <row r="9361" spans="1:23" ht="14.25" customHeight="1">
      <c r="A9361" s="2">
        <v>9360</v>
      </c>
      <c r="B9361" s="2" t="s">
        <v>10568</v>
      </c>
      <c r="C9361" s="2">
        <f>YEAR(Data!$D9361)</f>
        <v>2013</v>
      </c>
      <c r="D9361" s="7">
        <v>41299</v>
      </c>
      <c r="E9361" s="7">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c r="W9361" t="str">
        <f>TEXT(Table_1[[#This Row],[Order Date]],"mmmm")</f>
        <v>January</v>
      </c>
    </row>
    <row r="9362" spans="1:23" ht="14.25" customHeight="1">
      <c r="A9362" s="2">
        <v>9361</v>
      </c>
      <c r="B9362" s="2" t="s">
        <v>10568</v>
      </c>
      <c r="C9362" s="2">
        <f>YEAR(Data!$D9362)</f>
        <v>2013</v>
      </c>
      <c r="D9362" s="7">
        <v>41299</v>
      </c>
      <c r="E9362" s="7">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c r="W9362" t="str">
        <f>TEXT(Table_1[[#This Row],[Order Date]],"mmmm")</f>
        <v>January</v>
      </c>
    </row>
    <row r="9363" spans="1:23" ht="14.25" customHeight="1">
      <c r="A9363" s="2">
        <v>9362</v>
      </c>
      <c r="B9363" s="2" t="s">
        <v>10569</v>
      </c>
      <c r="C9363" s="2">
        <f>YEAR(Data!$D9363)</f>
        <v>2014</v>
      </c>
      <c r="D9363" s="7">
        <v>41720</v>
      </c>
      <c r="E9363" s="7">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c r="W9363" t="str">
        <f>TEXT(Table_1[[#This Row],[Order Date]],"mmmm")</f>
        <v>March</v>
      </c>
    </row>
    <row r="9364" spans="1:23" ht="14.25" customHeight="1">
      <c r="A9364" s="2">
        <v>9363</v>
      </c>
      <c r="B9364" s="2" t="s">
        <v>10569</v>
      </c>
      <c r="C9364" s="2">
        <f>YEAR(Data!$D9364)</f>
        <v>2014</v>
      </c>
      <c r="D9364" s="7">
        <v>41720</v>
      </c>
      <c r="E9364" s="7">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c r="W9364" t="str">
        <f>TEXT(Table_1[[#This Row],[Order Date]],"mmmm")</f>
        <v>March</v>
      </c>
    </row>
    <row r="9365" spans="1:23" ht="14.25" customHeight="1">
      <c r="A9365" s="2">
        <v>9364</v>
      </c>
      <c r="B9365" s="2" t="s">
        <v>10569</v>
      </c>
      <c r="C9365" s="2">
        <f>YEAR(Data!$D9365)</f>
        <v>2014</v>
      </c>
      <c r="D9365" s="7">
        <v>41720</v>
      </c>
      <c r="E9365" s="7">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c r="W9365" t="str">
        <f>TEXT(Table_1[[#This Row],[Order Date]],"mmmm")</f>
        <v>March</v>
      </c>
    </row>
    <row r="9366" spans="1:23" ht="14.25" customHeight="1">
      <c r="A9366" s="2">
        <v>9365</v>
      </c>
      <c r="B9366" s="2" t="s">
        <v>10569</v>
      </c>
      <c r="C9366" s="2">
        <f>YEAR(Data!$D9366)</f>
        <v>2014</v>
      </c>
      <c r="D9366" s="7">
        <v>41720</v>
      </c>
      <c r="E9366" s="7">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c r="W9366" t="str">
        <f>TEXT(Table_1[[#This Row],[Order Date]],"mmmm")</f>
        <v>March</v>
      </c>
    </row>
    <row r="9367" spans="1:23" ht="14.25" customHeight="1">
      <c r="A9367" s="2">
        <v>9366</v>
      </c>
      <c r="B9367" s="2" t="s">
        <v>10570</v>
      </c>
      <c r="C9367" s="2">
        <f>YEAR(Data!$D9367)</f>
        <v>2011</v>
      </c>
      <c r="D9367" s="7">
        <v>40777</v>
      </c>
      <c r="E9367" s="7">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c r="W9367" t="str">
        <f>TEXT(Table_1[[#This Row],[Order Date]],"mmmm")</f>
        <v>August</v>
      </c>
    </row>
    <row r="9368" spans="1:23" ht="14.25" customHeight="1">
      <c r="A9368" s="2">
        <v>9367</v>
      </c>
      <c r="B9368" s="2" t="s">
        <v>10571</v>
      </c>
      <c r="C9368" s="2">
        <f>YEAR(Data!$D9368)</f>
        <v>2011</v>
      </c>
      <c r="D9368" s="7">
        <v>40702</v>
      </c>
      <c r="E9368" s="7">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c r="W9368" t="str">
        <f>TEXT(Table_1[[#This Row],[Order Date]],"mmmm")</f>
        <v>June</v>
      </c>
    </row>
    <row r="9369" spans="1:23" ht="14.25" customHeight="1">
      <c r="A9369" s="2">
        <v>9368</v>
      </c>
      <c r="B9369" s="2" t="s">
        <v>10571</v>
      </c>
      <c r="C9369" s="2">
        <f>YEAR(Data!$D9369)</f>
        <v>2011</v>
      </c>
      <c r="D9369" s="7">
        <v>40702</v>
      </c>
      <c r="E9369" s="7">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c r="W9369" t="str">
        <f>TEXT(Table_1[[#This Row],[Order Date]],"mmmm")</f>
        <v>June</v>
      </c>
    </row>
    <row r="9370" spans="1:23" ht="14.25" customHeight="1">
      <c r="A9370" s="2">
        <v>9369</v>
      </c>
      <c r="B9370" s="2" t="s">
        <v>10572</v>
      </c>
      <c r="C9370" s="2">
        <f>YEAR(Data!$D9370)</f>
        <v>2013</v>
      </c>
      <c r="D9370" s="7">
        <v>41372</v>
      </c>
      <c r="E9370" s="7">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c r="W9370" t="str">
        <f>TEXT(Table_1[[#This Row],[Order Date]],"mmmm")</f>
        <v>April</v>
      </c>
    </row>
    <row r="9371" spans="1:23" ht="14.25" customHeight="1">
      <c r="A9371" s="2">
        <v>9370</v>
      </c>
      <c r="B9371" s="2" t="s">
        <v>10573</v>
      </c>
      <c r="C9371" s="2">
        <f>YEAR(Data!$D9371)</f>
        <v>2014</v>
      </c>
      <c r="D9371" s="7">
        <v>41951</v>
      </c>
      <c r="E9371" s="7">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c r="W9371" t="str">
        <f>TEXT(Table_1[[#This Row],[Order Date]],"mmmm")</f>
        <v>November</v>
      </c>
    </row>
    <row r="9372" spans="1:23" ht="14.25" customHeight="1">
      <c r="A9372" s="2">
        <v>9371</v>
      </c>
      <c r="B9372" s="2" t="s">
        <v>10574</v>
      </c>
      <c r="C9372" s="2">
        <f>YEAR(Data!$D9372)</f>
        <v>2012</v>
      </c>
      <c r="D9372" s="7">
        <v>41058</v>
      </c>
      <c r="E9372" s="7">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c r="W9372" t="str">
        <f>TEXT(Table_1[[#This Row],[Order Date]],"mmmm")</f>
        <v>May</v>
      </c>
    </row>
    <row r="9373" spans="1:23" ht="14.25" customHeight="1">
      <c r="A9373" s="2">
        <v>9372</v>
      </c>
      <c r="B9373" s="2" t="s">
        <v>10574</v>
      </c>
      <c r="C9373" s="2">
        <f>YEAR(Data!$D9373)</f>
        <v>2012</v>
      </c>
      <c r="D9373" s="7">
        <v>41058</v>
      </c>
      <c r="E9373" s="7">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c r="W9373" t="str">
        <f>TEXT(Table_1[[#This Row],[Order Date]],"mmmm")</f>
        <v>May</v>
      </c>
    </row>
    <row r="9374" spans="1:23" ht="14.25" customHeight="1">
      <c r="A9374" s="2">
        <v>9373</v>
      </c>
      <c r="B9374" s="2" t="s">
        <v>10574</v>
      </c>
      <c r="C9374" s="2">
        <f>YEAR(Data!$D9374)</f>
        <v>2012</v>
      </c>
      <c r="D9374" s="7">
        <v>41058</v>
      </c>
      <c r="E9374" s="7">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c r="W9374" t="str">
        <f>TEXT(Table_1[[#This Row],[Order Date]],"mmmm")</f>
        <v>May</v>
      </c>
    </row>
    <row r="9375" spans="1:23" ht="14.25" customHeight="1">
      <c r="A9375" s="2">
        <v>9374</v>
      </c>
      <c r="B9375" s="2" t="s">
        <v>10575</v>
      </c>
      <c r="C9375" s="2">
        <f>YEAR(Data!$D9375)</f>
        <v>2014</v>
      </c>
      <c r="D9375" s="7">
        <v>41767</v>
      </c>
      <c r="E9375" s="7">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c r="W9375" t="str">
        <f>TEXT(Table_1[[#This Row],[Order Date]],"mmmm")</f>
        <v>May</v>
      </c>
    </row>
    <row r="9376" spans="1:23" ht="14.25" customHeight="1">
      <c r="A9376" s="2">
        <v>9375</v>
      </c>
      <c r="B9376" s="2" t="s">
        <v>10576</v>
      </c>
      <c r="C9376" s="2">
        <f>YEAR(Data!$D9376)</f>
        <v>2013</v>
      </c>
      <c r="D9376" s="7">
        <v>41431</v>
      </c>
      <c r="E9376" s="7">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c r="W9376" t="str">
        <f>TEXT(Table_1[[#This Row],[Order Date]],"mmmm")</f>
        <v>June</v>
      </c>
    </row>
    <row r="9377" spans="1:23" ht="14.25" customHeight="1">
      <c r="A9377" s="2">
        <v>9376</v>
      </c>
      <c r="B9377" s="2" t="s">
        <v>10577</v>
      </c>
      <c r="C9377" s="2">
        <f>YEAR(Data!$D9377)</f>
        <v>2012</v>
      </c>
      <c r="D9377" s="7">
        <v>41257</v>
      </c>
      <c r="E9377" s="7">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c r="W9377" t="str">
        <f>TEXT(Table_1[[#This Row],[Order Date]],"mmmm")</f>
        <v>December</v>
      </c>
    </row>
    <row r="9378" spans="1:23" ht="14.25" customHeight="1">
      <c r="A9378" s="2">
        <v>9377</v>
      </c>
      <c r="B9378" s="2" t="s">
        <v>10578</v>
      </c>
      <c r="C9378" s="2">
        <f>YEAR(Data!$D9378)</f>
        <v>2014</v>
      </c>
      <c r="D9378" s="7">
        <v>41999</v>
      </c>
      <c r="E9378" s="7">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c r="W9378" t="str">
        <f>TEXT(Table_1[[#This Row],[Order Date]],"mmmm")</f>
        <v>December</v>
      </c>
    </row>
    <row r="9379" spans="1:23" ht="14.25" customHeight="1">
      <c r="A9379" s="2">
        <v>9378</v>
      </c>
      <c r="B9379" s="2" t="s">
        <v>10580</v>
      </c>
      <c r="C9379" s="2">
        <f>YEAR(Data!$D9379)</f>
        <v>2014</v>
      </c>
      <c r="D9379" s="7">
        <v>41991</v>
      </c>
      <c r="E9379" s="7">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c r="W9379" t="str">
        <f>TEXT(Table_1[[#This Row],[Order Date]],"mmmm")</f>
        <v>December</v>
      </c>
    </row>
    <row r="9380" spans="1:23" ht="14.25" customHeight="1">
      <c r="A9380" s="2">
        <v>9379</v>
      </c>
      <c r="B9380" s="2" t="s">
        <v>10581</v>
      </c>
      <c r="C9380" s="2">
        <f>YEAR(Data!$D9380)</f>
        <v>2013</v>
      </c>
      <c r="D9380" s="7">
        <v>41405</v>
      </c>
      <c r="E9380" s="7">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c r="W9380" t="str">
        <f>TEXT(Table_1[[#This Row],[Order Date]],"mmmm")</f>
        <v>May</v>
      </c>
    </row>
    <row r="9381" spans="1:23" ht="14.25" customHeight="1">
      <c r="A9381" s="2">
        <v>9380</v>
      </c>
      <c r="B9381" s="2" t="s">
        <v>10584</v>
      </c>
      <c r="C9381" s="2">
        <f>YEAR(Data!$D9381)</f>
        <v>2011</v>
      </c>
      <c r="D9381" s="7">
        <v>40900</v>
      </c>
      <c r="E9381" s="7">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c r="W9381" t="str">
        <f>TEXT(Table_1[[#This Row],[Order Date]],"mmmm")</f>
        <v>December</v>
      </c>
    </row>
    <row r="9382" spans="1:23" ht="14.25" customHeight="1">
      <c r="A9382" s="2">
        <v>9381</v>
      </c>
      <c r="B9382" s="2" t="s">
        <v>10584</v>
      </c>
      <c r="C9382" s="2">
        <f>YEAR(Data!$D9382)</f>
        <v>2011</v>
      </c>
      <c r="D9382" s="7">
        <v>40900</v>
      </c>
      <c r="E9382" s="7">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c r="W9382" t="str">
        <f>TEXT(Table_1[[#This Row],[Order Date]],"mmmm")</f>
        <v>December</v>
      </c>
    </row>
    <row r="9383" spans="1:23" ht="14.25" customHeight="1">
      <c r="A9383" s="2">
        <v>9382</v>
      </c>
      <c r="B9383" s="2" t="s">
        <v>10584</v>
      </c>
      <c r="C9383" s="2">
        <f>YEAR(Data!$D9383)</f>
        <v>2011</v>
      </c>
      <c r="D9383" s="7">
        <v>40900</v>
      </c>
      <c r="E9383" s="7">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c r="W9383" t="str">
        <f>TEXT(Table_1[[#This Row],[Order Date]],"mmmm")</f>
        <v>December</v>
      </c>
    </row>
    <row r="9384" spans="1:23" ht="14.25" customHeight="1">
      <c r="A9384" s="2">
        <v>9383</v>
      </c>
      <c r="B9384" s="2" t="s">
        <v>10584</v>
      </c>
      <c r="C9384" s="2">
        <f>YEAR(Data!$D9384)</f>
        <v>2011</v>
      </c>
      <c r="D9384" s="7">
        <v>40900</v>
      </c>
      <c r="E9384" s="7">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c r="W9384" t="str">
        <f>TEXT(Table_1[[#This Row],[Order Date]],"mmmm")</f>
        <v>December</v>
      </c>
    </row>
    <row r="9385" spans="1:23" ht="14.25" customHeight="1">
      <c r="A9385" s="2">
        <v>9384</v>
      </c>
      <c r="B9385" s="2" t="s">
        <v>10584</v>
      </c>
      <c r="C9385" s="2">
        <f>YEAR(Data!$D9385)</f>
        <v>2011</v>
      </c>
      <c r="D9385" s="7">
        <v>40900</v>
      </c>
      <c r="E9385" s="7">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c r="W9385" t="str">
        <f>TEXT(Table_1[[#This Row],[Order Date]],"mmmm")</f>
        <v>December</v>
      </c>
    </row>
    <row r="9386" spans="1:23" ht="14.25" customHeight="1">
      <c r="A9386" s="2">
        <v>9385</v>
      </c>
      <c r="B9386" s="2" t="s">
        <v>10585</v>
      </c>
      <c r="C9386" s="2">
        <f>YEAR(Data!$D9386)</f>
        <v>2014</v>
      </c>
      <c r="D9386" s="7">
        <v>41863</v>
      </c>
      <c r="E9386" s="7">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c r="W9386" t="str">
        <f>TEXT(Table_1[[#This Row],[Order Date]],"mmmm")</f>
        <v>August</v>
      </c>
    </row>
    <row r="9387" spans="1:23" ht="14.25" customHeight="1">
      <c r="A9387" s="2">
        <v>9386</v>
      </c>
      <c r="B9387" s="2" t="s">
        <v>10586</v>
      </c>
      <c r="C9387" s="2">
        <f>YEAR(Data!$D9387)</f>
        <v>2014</v>
      </c>
      <c r="D9387" s="7">
        <v>41879</v>
      </c>
      <c r="E9387" s="7">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c r="W9387" t="str">
        <f>TEXT(Table_1[[#This Row],[Order Date]],"mmmm")</f>
        <v>August</v>
      </c>
    </row>
    <row r="9388" spans="1:23" ht="14.25" customHeight="1">
      <c r="A9388" s="2">
        <v>9387</v>
      </c>
      <c r="B9388" s="2" t="s">
        <v>10587</v>
      </c>
      <c r="C9388" s="2">
        <f>YEAR(Data!$D9388)</f>
        <v>2014</v>
      </c>
      <c r="D9388" s="7">
        <v>41659</v>
      </c>
      <c r="E9388" s="7">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c r="W9388" t="str">
        <f>TEXT(Table_1[[#This Row],[Order Date]],"mmmm")</f>
        <v>January</v>
      </c>
    </row>
    <row r="9389" spans="1:23" ht="14.25" customHeight="1">
      <c r="A9389" s="2">
        <v>9388</v>
      </c>
      <c r="B9389" s="2" t="s">
        <v>10587</v>
      </c>
      <c r="C9389" s="2">
        <f>YEAR(Data!$D9389)</f>
        <v>2014</v>
      </c>
      <c r="D9389" s="7">
        <v>41659</v>
      </c>
      <c r="E9389" s="7">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c r="W9389" t="str">
        <f>TEXT(Table_1[[#This Row],[Order Date]],"mmmm")</f>
        <v>January</v>
      </c>
    </row>
    <row r="9390" spans="1:23" ht="14.25" customHeight="1">
      <c r="A9390" s="2">
        <v>9389</v>
      </c>
      <c r="B9390" s="2" t="s">
        <v>10587</v>
      </c>
      <c r="C9390" s="2">
        <f>YEAR(Data!$D9390)</f>
        <v>2014</v>
      </c>
      <c r="D9390" s="7">
        <v>41659</v>
      </c>
      <c r="E9390" s="7">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c r="W9390" t="str">
        <f>TEXT(Table_1[[#This Row],[Order Date]],"mmmm")</f>
        <v>January</v>
      </c>
    </row>
    <row r="9391" spans="1:23" ht="14.25" customHeight="1">
      <c r="A9391" s="2">
        <v>9390</v>
      </c>
      <c r="B9391" s="2" t="s">
        <v>10587</v>
      </c>
      <c r="C9391" s="2">
        <f>YEAR(Data!$D9391)</f>
        <v>2014</v>
      </c>
      <c r="D9391" s="7">
        <v>41659</v>
      </c>
      <c r="E9391" s="7">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c r="W9391" t="str">
        <f>TEXT(Table_1[[#This Row],[Order Date]],"mmmm")</f>
        <v>January</v>
      </c>
    </row>
    <row r="9392" spans="1:23" ht="14.25" customHeight="1">
      <c r="A9392" s="2">
        <v>9391</v>
      </c>
      <c r="B9392" s="2" t="s">
        <v>10588</v>
      </c>
      <c r="C9392" s="2">
        <f>YEAR(Data!$D9392)</f>
        <v>2012</v>
      </c>
      <c r="D9392" s="7">
        <v>41079</v>
      </c>
      <c r="E9392" s="7">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c r="W9392" t="str">
        <f>TEXT(Table_1[[#This Row],[Order Date]],"mmmm")</f>
        <v>June</v>
      </c>
    </row>
    <row r="9393" spans="1:23" ht="14.25" customHeight="1">
      <c r="A9393" s="2">
        <v>9392</v>
      </c>
      <c r="B9393" s="2" t="s">
        <v>10589</v>
      </c>
      <c r="C9393" s="2">
        <f>YEAR(Data!$D9393)</f>
        <v>2014</v>
      </c>
      <c r="D9393" s="7">
        <v>41712</v>
      </c>
      <c r="E9393" s="7">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c r="W9393" t="str">
        <f>TEXT(Table_1[[#This Row],[Order Date]],"mmmm")</f>
        <v>March</v>
      </c>
    </row>
    <row r="9394" spans="1:23" ht="14.25" customHeight="1">
      <c r="A9394" s="2">
        <v>9393</v>
      </c>
      <c r="B9394" s="2" t="s">
        <v>10590</v>
      </c>
      <c r="C9394" s="2">
        <f>YEAR(Data!$D9394)</f>
        <v>2012</v>
      </c>
      <c r="D9394" s="7">
        <v>41207</v>
      </c>
      <c r="E9394" s="7">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c r="W9394" t="str">
        <f>TEXT(Table_1[[#This Row],[Order Date]],"mmmm")</f>
        <v>October</v>
      </c>
    </row>
    <row r="9395" spans="1:23" ht="14.25" customHeight="1">
      <c r="A9395" s="2">
        <v>9394</v>
      </c>
      <c r="B9395" s="2" t="s">
        <v>10591</v>
      </c>
      <c r="C9395" s="2">
        <f>YEAR(Data!$D9395)</f>
        <v>2011</v>
      </c>
      <c r="D9395" s="7">
        <v>40806</v>
      </c>
      <c r="E9395" s="7">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c r="W9395" t="str">
        <f>TEXT(Table_1[[#This Row],[Order Date]],"mmmm")</f>
        <v>September</v>
      </c>
    </row>
    <row r="9396" spans="1:23" ht="14.25" customHeight="1">
      <c r="A9396" s="2">
        <v>9395</v>
      </c>
      <c r="B9396" s="2" t="s">
        <v>10591</v>
      </c>
      <c r="C9396" s="2">
        <f>YEAR(Data!$D9396)</f>
        <v>2011</v>
      </c>
      <c r="D9396" s="7">
        <v>40806</v>
      </c>
      <c r="E9396" s="7">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c r="W9396" t="str">
        <f>TEXT(Table_1[[#This Row],[Order Date]],"mmmm")</f>
        <v>September</v>
      </c>
    </row>
    <row r="9397" spans="1:23" ht="14.25" customHeight="1">
      <c r="A9397" s="2">
        <v>9396</v>
      </c>
      <c r="B9397" s="2" t="s">
        <v>10591</v>
      </c>
      <c r="C9397" s="2">
        <f>YEAR(Data!$D9397)</f>
        <v>2011</v>
      </c>
      <c r="D9397" s="7">
        <v>40806</v>
      </c>
      <c r="E9397" s="7">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c r="W9397" t="str">
        <f>TEXT(Table_1[[#This Row],[Order Date]],"mmmm")</f>
        <v>September</v>
      </c>
    </row>
    <row r="9398" spans="1:23" ht="14.25" customHeight="1">
      <c r="A9398" s="2">
        <v>9397</v>
      </c>
      <c r="B9398" s="2" t="s">
        <v>10591</v>
      </c>
      <c r="C9398" s="2">
        <f>YEAR(Data!$D9398)</f>
        <v>2011</v>
      </c>
      <c r="D9398" s="7">
        <v>40806</v>
      </c>
      <c r="E9398" s="7">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c r="W9398" t="str">
        <f>TEXT(Table_1[[#This Row],[Order Date]],"mmmm")</f>
        <v>September</v>
      </c>
    </row>
    <row r="9399" spans="1:23" ht="14.25" customHeight="1">
      <c r="A9399" s="2">
        <v>9398</v>
      </c>
      <c r="B9399" s="2" t="s">
        <v>10591</v>
      </c>
      <c r="C9399" s="2">
        <f>YEAR(Data!$D9399)</f>
        <v>2011</v>
      </c>
      <c r="D9399" s="7">
        <v>40806</v>
      </c>
      <c r="E9399" s="7">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c r="W9399" t="str">
        <f>TEXT(Table_1[[#This Row],[Order Date]],"mmmm")</f>
        <v>September</v>
      </c>
    </row>
    <row r="9400" spans="1:23" ht="14.25" customHeight="1">
      <c r="A9400" s="2">
        <v>9399</v>
      </c>
      <c r="B9400" s="2" t="s">
        <v>10591</v>
      </c>
      <c r="C9400" s="2">
        <f>YEAR(Data!$D9400)</f>
        <v>2011</v>
      </c>
      <c r="D9400" s="7">
        <v>40806</v>
      </c>
      <c r="E9400" s="7">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c r="W9400" t="str">
        <f>TEXT(Table_1[[#This Row],[Order Date]],"mmmm")</f>
        <v>September</v>
      </c>
    </row>
    <row r="9401" spans="1:23" ht="14.25" customHeight="1">
      <c r="A9401" s="2">
        <v>9400</v>
      </c>
      <c r="B9401" s="2" t="s">
        <v>10592</v>
      </c>
      <c r="C9401" s="2">
        <f>YEAR(Data!$D9401)</f>
        <v>2013</v>
      </c>
      <c r="D9401" s="7">
        <v>41590</v>
      </c>
      <c r="E9401" s="7">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c r="W9401" t="str">
        <f>TEXT(Table_1[[#This Row],[Order Date]],"mmmm")</f>
        <v>November</v>
      </c>
    </row>
    <row r="9402" spans="1:23" ht="14.25" customHeight="1">
      <c r="A9402" s="2">
        <v>9401</v>
      </c>
      <c r="B9402" s="2" t="s">
        <v>10596</v>
      </c>
      <c r="C9402" s="2">
        <f>YEAR(Data!$D9402)</f>
        <v>2012</v>
      </c>
      <c r="D9402" s="7">
        <v>41168</v>
      </c>
      <c r="E9402" s="7">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c r="W9402" t="str">
        <f>TEXT(Table_1[[#This Row],[Order Date]],"mmmm")</f>
        <v>September</v>
      </c>
    </row>
    <row r="9403" spans="1:23" ht="14.25" customHeight="1">
      <c r="A9403" s="2">
        <v>9402</v>
      </c>
      <c r="B9403" s="2" t="s">
        <v>10597</v>
      </c>
      <c r="C9403" s="2">
        <f>YEAR(Data!$D9403)</f>
        <v>2011</v>
      </c>
      <c r="D9403" s="7">
        <v>40718</v>
      </c>
      <c r="E9403" s="7">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c r="W9403" t="str">
        <f>TEXT(Table_1[[#This Row],[Order Date]],"mmmm")</f>
        <v>June</v>
      </c>
    </row>
    <row r="9404" spans="1:23" ht="14.25" customHeight="1">
      <c r="A9404" s="2">
        <v>9403</v>
      </c>
      <c r="B9404" s="2" t="s">
        <v>10598</v>
      </c>
      <c r="C9404" s="2">
        <f>YEAR(Data!$D9404)</f>
        <v>2013</v>
      </c>
      <c r="D9404" s="7">
        <v>41499</v>
      </c>
      <c r="E9404" s="7">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c r="W9404" t="str">
        <f>TEXT(Table_1[[#This Row],[Order Date]],"mmmm")</f>
        <v>August</v>
      </c>
    </row>
    <row r="9405" spans="1:23" ht="14.25" customHeight="1">
      <c r="A9405" s="2">
        <v>9404</v>
      </c>
      <c r="B9405" s="2" t="s">
        <v>10598</v>
      </c>
      <c r="C9405" s="2">
        <f>YEAR(Data!$D9405)</f>
        <v>2013</v>
      </c>
      <c r="D9405" s="7">
        <v>41499</v>
      </c>
      <c r="E9405" s="7">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c r="W9405" t="str">
        <f>TEXT(Table_1[[#This Row],[Order Date]],"mmmm")</f>
        <v>August</v>
      </c>
    </row>
    <row r="9406" spans="1:23" ht="14.25" customHeight="1">
      <c r="A9406" s="2">
        <v>9405</v>
      </c>
      <c r="B9406" s="2" t="s">
        <v>10599</v>
      </c>
      <c r="C9406" s="2">
        <f>YEAR(Data!$D9406)</f>
        <v>2014</v>
      </c>
      <c r="D9406" s="7">
        <v>41743</v>
      </c>
      <c r="E9406" s="7">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c r="W9406" t="str">
        <f>TEXT(Table_1[[#This Row],[Order Date]],"mmmm")</f>
        <v>April</v>
      </c>
    </row>
    <row r="9407" spans="1:23" ht="14.25" customHeight="1">
      <c r="A9407" s="2">
        <v>9406</v>
      </c>
      <c r="B9407" s="2" t="s">
        <v>10600</v>
      </c>
      <c r="C9407" s="2">
        <f>YEAR(Data!$D9407)</f>
        <v>2011</v>
      </c>
      <c r="D9407" s="7">
        <v>40616</v>
      </c>
      <c r="E9407" s="7">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c r="W9407" t="str">
        <f>TEXT(Table_1[[#This Row],[Order Date]],"mmmm")</f>
        <v>March</v>
      </c>
    </row>
    <row r="9408" spans="1:23" ht="14.25" customHeight="1">
      <c r="A9408" s="2">
        <v>9407</v>
      </c>
      <c r="B9408" s="2" t="s">
        <v>10600</v>
      </c>
      <c r="C9408" s="2">
        <f>YEAR(Data!$D9408)</f>
        <v>2011</v>
      </c>
      <c r="D9408" s="7">
        <v>40616</v>
      </c>
      <c r="E9408" s="7">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c r="W9408" t="str">
        <f>TEXT(Table_1[[#This Row],[Order Date]],"mmmm")</f>
        <v>March</v>
      </c>
    </row>
    <row r="9409" spans="1:23" ht="14.25" customHeight="1">
      <c r="A9409" s="2">
        <v>9408</v>
      </c>
      <c r="B9409" s="2" t="s">
        <v>10601</v>
      </c>
      <c r="C9409" s="2">
        <f>YEAR(Data!$D9409)</f>
        <v>2014</v>
      </c>
      <c r="D9409" s="7">
        <v>41905</v>
      </c>
      <c r="E9409" s="7">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c r="W9409" t="str">
        <f>TEXT(Table_1[[#This Row],[Order Date]],"mmmm")</f>
        <v>September</v>
      </c>
    </row>
    <row r="9410" spans="1:23" ht="14.25" customHeight="1">
      <c r="A9410" s="2">
        <v>9409</v>
      </c>
      <c r="B9410" s="2" t="s">
        <v>10601</v>
      </c>
      <c r="C9410" s="2">
        <f>YEAR(Data!$D9410)</f>
        <v>2014</v>
      </c>
      <c r="D9410" s="7">
        <v>41905</v>
      </c>
      <c r="E9410" s="7">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c r="W9410" t="str">
        <f>TEXT(Table_1[[#This Row],[Order Date]],"mmmm")</f>
        <v>September</v>
      </c>
    </row>
    <row r="9411" spans="1:23" ht="14.25" customHeight="1">
      <c r="A9411" s="2">
        <v>9410</v>
      </c>
      <c r="B9411" s="2" t="s">
        <v>10602</v>
      </c>
      <c r="C9411" s="2">
        <f>YEAR(Data!$D9411)</f>
        <v>2014</v>
      </c>
      <c r="D9411" s="7">
        <v>41984</v>
      </c>
      <c r="E9411" s="7">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c r="W9411" t="str">
        <f>TEXT(Table_1[[#This Row],[Order Date]],"mmmm")</f>
        <v>December</v>
      </c>
    </row>
    <row r="9412" spans="1:23" ht="14.25" customHeight="1">
      <c r="A9412" s="2">
        <v>9411</v>
      </c>
      <c r="B9412" s="2" t="s">
        <v>10602</v>
      </c>
      <c r="C9412" s="2">
        <f>YEAR(Data!$D9412)</f>
        <v>2014</v>
      </c>
      <c r="D9412" s="7">
        <v>41984</v>
      </c>
      <c r="E9412" s="7">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c r="W9412" t="str">
        <f>TEXT(Table_1[[#This Row],[Order Date]],"mmmm")</f>
        <v>December</v>
      </c>
    </row>
    <row r="9413" spans="1:23" ht="14.25" customHeight="1">
      <c r="A9413" s="2">
        <v>9412</v>
      </c>
      <c r="B9413" s="2" t="s">
        <v>10603</v>
      </c>
      <c r="C9413" s="2">
        <f>YEAR(Data!$D9413)</f>
        <v>2013</v>
      </c>
      <c r="D9413" s="7">
        <v>41344</v>
      </c>
      <c r="E9413" s="7">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c r="W9413" t="str">
        <f>TEXT(Table_1[[#This Row],[Order Date]],"mmmm")</f>
        <v>March</v>
      </c>
    </row>
    <row r="9414" spans="1:23" ht="14.25" customHeight="1">
      <c r="A9414" s="2">
        <v>9413</v>
      </c>
      <c r="B9414" s="2" t="s">
        <v>10604</v>
      </c>
      <c r="C9414" s="2">
        <f>YEAR(Data!$D9414)</f>
        <v>2012</v>
      </c>
      <c r="D9414" s="7">
        <v>40935</v>
      </c>
      <c r="E9414" s="7">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c r="W9414" t="str">
        <f>TEXT(Table_1[[#This Row],[Order Date]],"mmmm")</f>
        <v>January</v>
      </c>
    </row>
    <row r="9415" spans="1:23" ht="14.25" customHeight="1">
      <c r="A9415" s="2">
        <v>9414</v>
      </c>
      <c r="B9415" s="2" t="s">
        <v>10605</v>
      </c>
      <c r="C9415" s="2">
        <f>YEAR(Data!$D9415)</f>
        <v>2013</v>
      </c>
      <c r="D9415" s="7">
        <v>41544</v>
      </c>
      <c r="E9415" s="7">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c r="W9415" t="str">
        <f>TEXT(Table_1[[#This Row],[Order Date]],"mmmm")</f>
        <v>September</v>
      </c>
    </row>
    <row r="9416" spans="1:23" ht="14.25" customHeight="1">
      <c r="A9416" s="2">
        <v>9415</v>
      </c>
      <c r="B9416" s="2" t="s">
        <v>10606</v>
      </c>
      <c r="C9416" s="2">
        <f>YEAR(Data!$D9416)</f>
        <v>2012</v>
      </c>
      <c r="D9416" s="7">
        <v>41200</v>
      </c>
      <c r="E9416" s="7">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c r="W9416" t="str">
        <f>TEXT(Table_1[[#This Row],[Order Date]],"mmmm")</f>
        <v>October</v>
      </c>
    </row>
    <row r="9417" spans="1:23" ht="14.25" customHeight="1">
      <c r="A9417" s="2">
        <v>9416</v>
      </c>
      <c r="B9417" s="2" t="s">
        <v>10606</v>
      </c>
      <c r="C9417" s="2">
        <f>YEAR(Data!$D9417)</f>
        <v>2012</v>
      </c>
      <c r="D9417" s="7">
        <v>41200</v>
      </c>
      <c r="E9417" s="7">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c r="W9417" t="str">
        <f>TEXT(Table_1[[#This Row],[Order Date]],"mmmm")</f>
        <v>October</v>
      </c>
    </row>
    <row r="9418" spans="1:23" ht="14.25" customHeight="1">
      <c r="A9418" s="2">
        <v>9417</v>
      </c>
      <c r="B9418" s="2" t="s">
        <v>10606</v>
      </c>
      <c r="C9418" s="2">
        <f>YEAR(Data!$D9418)</f>
        <v>2012</v>
      </c>
      <c r="D9418" s="7">
        <v>41200</v>
      </c>
      <c r="E9418" s="7">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c r="W9418" t="str">
        <f>TEXT(Table_1[[#This Row],[Order Date]],"mmmm")</f>
        <v>October</v>
      </c>
    </row>
    <row r="9419" spans="1:23" ht="14.25" customHeight="1">
      <c r="A9419" s="2">
        <v>9418</v>
      </c>
      <c r="B9419" s="2" t="s">
        <v>10607</v>
      </c>
      <c r="C9419" s="2">
        <f>YEAR(Data!$D9419)</f>
        <v>2011</v>
      </c>
      <c r="D9419" s="7">
        <v>40843</v>
      </c>
      <c r="E9419" s="7">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c r="W9419" t="str">
        <f>TEXT(Table_1[[#This Row],[Order Date]],"mmmm")</f>
        <v>October</v>
      </c>
    </row>
    <row r="9420" spans="1:23" ht="14.25" customHeight="1">
      <c r="A9420" s="2">
        <v>9419</v>
      </c>
      <c r="B9420" s="2" t="s">
        <v>10607</v>
      </c>
      <c r="C9420" s="2">
        <f>YEAR(Data!$D9420)</f>
        <v>2011</v>
      </c>
      <c r="D9420" s="7">
        <v>40843</v>
      </c>
      <c r="E9420" s="7">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c r="W9420" t="str">
        <f>TEXT(Table_1[[#This Row],[Order Date]],"mmmm")</f>
        <v>October</v>
      </c>
    </row>
    <row r="9421" spans="1:23" ht="14.25" customHeight="1">
      <c r="A9421" s="2">
        <v>9420</v>
      </c>
      <c r="B9421" s="2" t="s">
        <v>10608</v>
      </c>
      <c r="C9421" s="2">
        <f>YEAR(Data!$D9421)</f>
        <v>2014</v>
      </c>
      <c r="D9421" s="7">
        <v>41915</v>
      </c>
      <c r="E9421" s="7">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c r="W9421" t="str">
        <f>TEXT(Table_1[[#This Row],[Order Date]],"mmmm")</f>
        <v>October</v>
      </c>
    </row>
    <row r="9422" spans="1:23" ht="14.25" customHeight="1">
      <c r="A9422" s="2">
        <v>9421</v>
      </c>
      <c r="B9422" s="2" t="s">
        <v>10608</v>
      </c>
      <c r="C9422" s="2">
        <f>YEAR(Data!$D9422)</f>
        <v>2014</v>
      </c>
      <c r="D9422" s="7">
        <v>41915</v>
      </c>
      <c r="E9422" s="7">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c r="W9422" t="str">
        <f>TEXT(Table_1[[#This Row],[Order Date]],"mmmm")</f>
        <v>October</v>
      </c>
    </row>
    <row r="9423" spans="1:23" ht="14.25" customHeight="1">
      <c r="A9423" s="2">
        <v>9422</v>
      </c>
      <c r="B9423" s="2" t="s">
        <v>10609</v>
      </c>
      <c r="C9423" s="2">
        <f>YEAR(Data!$D9423)</f>
        <v>2011</v>
      </c>
      <c r="D9423" s="7">
        <v>40747</v>
      </c>
      <c r="E9423" s="7">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c r="W9423" t="str">
        <f>TEXT(Table_1[[#This Row],[Order Date]],"mmmm")</f>
        <v>July</v>
      </c>
    </row>
    <row r="9424" spans="1:23" ht="14.25" customHeight="1">
      <c r="A9424" s="2">
        <v>9423</v>
      </c>
      <c r="B9424" s="2" t="s">
        <v>10609</v>
      </c>
      <c r="C9424" s="2">
        <f>YEAR(Data!$D9424)</f>
        <v>2011</v>
      </c>
      <c r="D9424" s="7">
        <v>40747</v>
      </c>
      <c r="E9424" s="7">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c r="W9424" t="str">
        <f>TEXT(Table_1[[#This Row],[Order Date]],"mmmm")</f>
        <v>July</v>
      </c>
    </row>
    <row r="9425" spans="1:23" ht="14.25" customHeight="1">
      <c r="A9425" s="2">
        <v>9424</v>
      </c>
      <c r="B9425" s="2" t="s">
        <v>10609</v>
      </c>
      <c r="C9425" s="2">
        <f>YEAR(Data!$D9425)</f>
        <v>2011</v>
      </c>
      <c r="D9425" s="7">
        <v>40747</v>
      </c>
      <c r="E9425" s="7">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c r="W9425" t="str">
        <f>TEXT(Table_1[[#This Row],[Order Date]],"mmmm")</f>
        <v>July</v>
      </c>
    </row>
    <row r="9426" spans="1:23" ht="14.25" customHeight="1">
      <c r="A9426" s="2">
        <v>9425</v>
      </c>
      <c r="B9426" s="2" t="s">
        <v>10609</v>
      </c>
      <c r="C9426" s="2">
        <f>YEAR(Data!$D9426)</f>
        <v>2011</v>
      </c>
      <c r="D9426" s="7">
        <v>40747</v>
      </c>
      <c r="E9426" s="7">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c r="W9426" t="str">
        <f>TEXT(Table_1[[#This Row],[Order Date]],"mmmm")</f>
        <v>July</v>
      </c>
    </row>
    <row r="9427" spans="1:23" ht="14.25" customHeight="1">
      <c r="A9427" s="2">
        <v>9426</v>
      </c>
      <c r="B9427" s="2" t="s">
        <v>10610</v>
      </c>
      <c r="C9427" s="2">
        <f>YEAR(Data!$D9427)</f>
        <v>2011</v>
      </c>
      <c r="D9427" s="7">
        <v>40798</v>
      </c>
      <c r="E9427" s="7">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c r="W9427" t="str">
        <f>TEXT(Table_1[[#This Row],[Order Date]],"mmmm")</f>
        <v>September</v>
      </c>
    </row>
    <row r="9428" spans="1:23" ht="14.25" customHeight="1">
      <c r="A9428" s="2">
        <v>9427</v>
      </c>
      <c r="B9428" s="2" t="s">
        <v>10611</v>
      </c>
      <c r="C9428" s="2">
        <f>YEAR(Data!$D9428)</f>
        <v>2013</v>
      </c>
      <c r="D9428" s="7">
        <v>41533</v>
      </c>
      <c r="E9428" s="7">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c r="W9428" t="str">
        <f>TEXT(Table_1[[#This Row],[Order Date]],"mmmm")</f>
        <v>September</v>
      </c>
    </row>
    <row r="9429" spans="1:23" ht="14.25" customHeight="1">
      <c r="A9429" s="2">
        <v>9428</v>
      </c>
      <c r="B9429" s="2" t="s">
        <v>10612</v>
      </c>
      <c r="C9429" s="2">
        <f>YEAR(Data!$D9429)</f>
        <v>2011</v>
      </c>
      <c r="D9429" s="7">
        <v>40874</v>
      </c>
      <c r="E9429" s="7">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c r="W9429" t="str">
        <f>TEXT(Table_1[[#This Row],[Order Date]],"mmmm")</f>
        <v>November</v>
      </c>
    </row>
    <row r="9430" spans="1:23" ht="14.25" customHeight="1">
      <c r="A9430" s="2">
        <v>9429</v>
      </c>
      <c r="B9430" s="2" t="s">
        <v>10613</v>
      </c>
      <c r="C9430" s="2">
        <f>YEAR(Data!$D9430)</f>
        <v>2011</v>
      </c>
      <c r="D9430" s="7">
        <v>40674</v>
      </c>
      <c r="E9430" s="7">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c r="W9430" t="str">
        <f>TEXT(Table_1[[#This Row],[Order Date]],"mmmm")</f>
        <v>May</v>
      </c>
    </row>
    <row r="9431" spans="1:23" ht="14.25" customHeight="1">
      <c r="A9431" s="2">
        <v>9430</v>
      </c>
      <c r="B9431" s="2" t="s">
        <v>10614</v>
      </c>
      <c r="C9431" s="2">
        <f>YEAR(Data!$D9431)</f>
        <v>2012</v>
      </c>
      <c r="D9431" s="7">
        <v>41149</v>
      </c>
      <c r="E9431" s="7">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c r="W9431" t="str">
        <f>TEXT(Table_1[[#This Row],[Order Date]],"mmmm")</f>
        <v>August</v>
      </c>
    </row>
    <row r="9432" spans="1:23" ht="14.25" customHeight="1">
      <c r="A9432" s="2">
        <v>9431</v>
      </c>
      <c r="B9432" s="2" t="s">
        <v>10614</v>
      </c>
      <c r="C9432" s="2">
        <f>YEAR(Data!$D9432)</f>
        <v>2012</v>
      </c>
      <c r="D9432" s="7">
        <v>41149</v>
      </c>
      <c r="E9432" s="7">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c r="W9432" t="str">
        <f>TEXT(Table_1[[#This Row],[Order Date]],"mmmm")</f>
        <v>August</v>
      </c>
    </row>
    <row r="9433" spans="1:23" ht="14.25" customHeight="1">
      <c r="A9433" s="2">
        <v>9432</v>
      </c>
      <c r="B9433" s="2" t="s">
        <v>10615</v>
      </c>
      <c r="C9433" s="2">
        <f>YEAR(Data!$D9433)</f>
        <v>2012</v>
      </c>
      <c r="D9433" s="7">
        <v>41079</v>
      </c>
      <c r="E9433" s="7">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c r="W9433" t="str">
        <f>TEXT(Table_1[[#This Row],[Order Date]],"mmmm")</f>
        <v>June</v>
      </c>
    </row>
    <row r="9434" spans="1:23" ht="14.25" customHeight="1">
      <c r="A9434" s="2">
        <v>9433</v>
      </c>
      <c r="B9434" s="2" t="s">
        <v>10616</v>
      </c>
      <c r="C9434" s="2">
        <f>YEAR(Data!$D9434)</f>
        <v>2012</v>
      </c>
      <c r="D9434" s="7">
        <v>41138</v>
      </c>
      <c r="E9434" s="7">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c r="W9434" t="str">
        <f>TEXT(Table_1[[#This Row],[Order Date]],"mmmm")</f>
        <v>August</v>
      </c>
    </row>
    <row r="9435" spans="1:23" ht="14.25" customHeight="1">
      <c r="A9435" s="2">
        <v>9434</v>
      </c>
      <c r="B9435" s="2" t="s">
        <v>10616</v>
      </c>
      <c r="C9435" s="2">
        <f>YEAR(Data!$D9435)</f>
        <v>2012</v>
      </c>
      <c r="D9435" s="7">
        <v>41138</v>
      </c>
      <c r="E9435" s="7">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c r="W9435" t="str">
        <f>TEXT(Table_1[[#This Row],[Order Date]],"mmmm")</f>
        <v>August</v>
      </c>
    </row>
    <row r="9436" spans="1:23" ht="14.25" customHeight="1">
      <c r="A9436" s="2">
        <v>9435</v>
      </c>
      <c r="B9436" s="2" t="s">
        <v>10616</v>
      </c>
      <c r="C9436" s="2">
        <f>YEAR(Data!$D9436)</f>
        <v>2012</v>
      </c>
      <c r="D9436" s="7">
        <v>41138</v>
      </c>
      <c r="E9436" s="7">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c r="W9436" t="str">
        <f>TEXT(Table_1[[#This Row],[Order Date]],"mmmm")</f>
        <v>August</v>
      </c>
    </row>
    <row r="9437" spans="1:23" ht="14.25" customHeight="1">
      <c r="A9437" s="2">
        <v>9436</v>
      </c>
      <c r="B9437" s="2" t="s">
        <v>10616</v>
      </c>
      <c r="C9437" s="2">
        <f>YEAR(Data!$D9437)</f>
        <v>2012</v>
      </c>
      <c r="D9437" s="7">
        <v>41138</v>
      </c>
      <c r="E9437" s="7">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c r="W9437" t="str">
        <f>TEXT(Table_1[[#This Row],[Order Date]],"mmmm")</f>
        <v>August</v>
      </c>
    </row>
    <row r="9438" spans="1:23" ht="14.25" customHeight="1">
      <c r="A9438" s="2">
        <v>9437</v>
      </c>
      <c r="B9438" s="2" t="s">
        <v>10617</v>
      </c>
      <c r="C9438" s="2">
        <f>YEAR(Data!$D9438)</f>
        <v>2012</v>
      </c>
      <c r="D9438" s="7">
        <v>41177</v>
      </c>
      <c r="E9438" s="7">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c r="W9438" t="str">
        <f>TEXT(Table_1[[#This Row],[Order Date]],"mmmm")</f>
        <v>September</v>
      </c>
    </row>
    <row r="9439" spans="1:23" ht="14.25" customHeight="1">
      <c r="A9439" s="2">
        <v>9438</v>
      </c>
      <c r="B9439" s="2" t="s">
        <v>10618</v>
      </c>
      <c r="C9439" s="2">
        <f>YEAR(Data!$D9439)</f>
        <v>2014</v>
      </c>
      <c r="D9439" s="7">
        <v>41786</v>
      </c>
      <c r="E9439" s="7">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c r="W9439" t="str">
        <f>TEXT(Table_1[[#This Row],[Order Date]],"mmmm")</f>
        <v>May</v>
      </c>
    </row>
    <row r="9440" spans="1:23" ht="14.25" customHeight="1">
      <c r="A9440" s="2">
        <v>9439</v>
      </c>
      <c r="B9440" s="2" t="s">
        <v>10619</v>
      </c>
      <c r="C9440" s="2">
        <f>YEAR(Data!$D9440)</f>
        <v>2014</v>
      </c>
      <c r="D9440" s="7">
        <v>41852</v>
      </c>
      <c r="E9440" s="7">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c r="W9440" t="str">
        <f>TEXT(Table_1[[#This Row],[Order Date]],"mmmm")</f>
        <v>August</v>
      </c>
    </row>
    <row r="9441" spans="1:23" ht="14.25" customHeight="1">
      <c r="A9441" s="2">
        <v>9440</v>
      </c>
      <c r="B9441" s="2" t="s">
        <v>10620</v>
      </c>
      <c r="C9441" s="2">
        <f>YEAR(Data!$D9441)</f>
        <v>2011</v>
      </c>
      <c r="D9441" s="7">
        <v>40828</v>
      </c>
      <c r="E9441" s="7">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c r="W9441" t="str">
        <f>TEXT(Table_1[[#This Row],[Order Date]],"mmmm")</f>
        <v>October</v>
      </c>
    </row>
    <row r="9442" spans="1:23" ht="14.25" customHeight="1">
      <c r="A9442" s="2">
        <v>9441</v>
      </c>
      <c r="B9442" s="2" t="s">
        <v>10621</v>
      </c>
      <c r="C9442" s="2">
        <f>YEAR(Data!$D9442)</f>
        <v>2011</v>
      </c>
      <c r="D9442" s="7">
        <v>40688</v>
      </c>
      <c r="E9442" s="7">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c r="W9442" t="str">
        <f>TEXT(Table_1[[#This Row],[Order Date]],"mmmm")</f>
        <v>May</v>
      </c>
    </row>
    <row r="9443" spans="1:23" ht="14.25" customHeight="1">
      <c r="A9443" s="2">
        <v>9442</v>
      </c>
      <c r="B9443" s="2" t="s">
        <v>10622</v>
      </c>
      <c r="C9443" s="2">
        <f>YEAR(Data!$D9443)</f>
        <v>2011</v>
      </c>
      <c r="D9443" s="7">
        <v>40906</v>
      </c>
      <c r="E9443" s="7">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c r="W9443" t="str">
        <f>TEXT(Table_1[[#This Row],[Order Date]],"mmmm")</f>
        <v>December</v>
      </c>
    </row>
    <row r="9444" spans="1:23" ht="14.25" customHeight="1">
      <c r="A9444" s="2">
        <v>9443</v>
      </c>
      <c r="B9444" s="2" t="s">
        <v>10625</v>
      </c>
      <c r="C9444" s="2">
        <f>YEAR(Data!$D9444)</f>
        <v>2014</v>
      </c>
      <c r="D9444" s="7">
        <v>41737</v>
      </c>
      <c r="E9444" s="7">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c r="W9444" t="str">
        <f>TEXT(Table_1[[#This Row],[Order Date]],"mmmm")</f>
        <v>April</v>
      </c>
    </row>
    <row r="9445" spans="1:23" ht="14.25" customHeight="1">
      <c r="A9445" s="2">
        <v>9444</v>
      </c>
      <c r="B9445" s="2" t="s">
        <v>10625</v>
      </c>
      <c r="C9445" s="2">
        <f>YEAR(Data!$D9445)</f>
        <v>2014</v>
      </c>
      <c r="D9445" s="7">
        <v>41737</v>
      </c>
      <c r="E9445" s="7">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c r="W9445" t="str">
        <f>TEXT(Table_1[[#This Row],[Order Date]],"mmmm")</f>
        <v>April</v>
      </c>
    </row>
    <row r="9446" spans="1:23" ht="14.25" customHeight="1">
      <c r="A9446" s="2">
        <v>9445</v>
      </c>
      <c r="B9446" s="2" t="s">
        <v>10626</v>
      </c>
      <c r="C9446" s="2">
        <f>YEAR(Data!$D9446)</f>
        <v>2012</v>
      </c>
      <c r="D9446" s="7">
        <v>40969</v>
      </c>
      <c r="E9446" s="7">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c r="W9446" t="str">
        <f>TEXT(Table_1[[#This Row],[Order Date]],"mmmm")</f>
        <v>March</v>
      </c>
    </row>
    <row r="9447" spans="1:23" ht="14.25" customHeight="1">
      <c r="A9447" s="2">
        <v>9446</v>
      </c>
      <c r="B9447" s="2" t="s">
        <v>10627</v>
      </c>
      <c r="C9447" s="2">
        <f>YEAR(Data!$D9447)</f>
        <v>2012</v>
      </c>
      <c r="D9447" s="7">
        <v>41058</v>
      </c>
      <c r="E9447" s="7">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c r="W9447" t="str">
        <f>TEXT(Table_1[[#This Row],[Order Date]],"mmmm")</f>
        <v>May</v>
      </c>
    </row>
    <row r="9448" spans="1:23" ht="14.25" customHeight="1">
      <c r="A9448" s="2">
        <v>9447</v>
      </c>
      <c r="B9448" s="2" t="s">
        <v>10628</v>
      </c>
      <c r="C9448" s="2">
        <f>YEAR(Data!$D9448)</f>
        <v>2013</v>
      </c>
      <c r="D9448" s="7">
        <v>41540</v>
      </c>
      <c r="E9448" s="7">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c r="W9448" t="str">
        <f>TEXT(Table_1[[#This Row],[Order Date]],"mmmm")</f>
        <v>September</v>
      </c>
    </row>
    <row r="9449" spans="1:23" ht="14.25" customHeight="1">
      <c r="A9449" s="2">
        <v>9448</v>
      </c>
      <c r="B9449" s="2" t="s">
        <v>10629</v>
      </c>
      <c r="C9449" s="2">
        <f>YEAR(Data!$D9449)</f>
        <v>2014</v>
      </c>
      <c r="D9449" s="7">
        <v>41787</v>
      </c>
      <c r="E9449" s="7">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c r="W9449" t="str">
        <f>TEXT(Table_1[[#This Row],[Order Date]],"mmmm")</f>
        <v>May</v>
      </c>
    </row>
    <row r="9450" spans="1:23" ht="14.25" customHeight="1">
      <c r="A9450" s="2">
        <v>9449</v>
      </c>
      <c r="B9450" s="2" t="s">
        <v>10630</v>
      </c>
      <c r="C9450" s="2">
        <f>YEAR(Data!$D9450)</f>
        <v>2013</v>
      </c>
      <c r="D9450" s="7">
        <v>41535</v>
      </c>
      <c r="E9450" s="7">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c r="W9450" t="str">
        <f>TEXT(Table_1[[#This Row],[Order Date]],"mmmm")</f>
        <v>September</v>
      </c>
    </row>
    <row r="9451" spans="1:23" ht="14.25" customHeight="1">
      <c r="A9451" s="2">
        <v>9450</v>
      </c>
      <c r="B9451" s="2" t="s">
        <v>10631</v>
      </c>
      <c r="C9451" s="2">
        <f>YEAR(Data!$D9451)</f>
        <v>2011</v>
      </c>
      <c r="D9451" s="7">
        <v>40794</v>
      </c>
      <c r="E9451" s="7">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c r="W9451" t="str">
        <f>TEXT(Table_1[[#This Row],[Order Date]],"mmmm")</f>
        <v>September</v>
      </c>
    </row>
    <row r="9452" spans="1:23" ht="14.25" customHeight="1">
      <c r="A9452" s="2">
        <v>9451</v>
      </c>
      <c r="B9452" s="2" t="s">
        <v>10632</v>
      </c>
      <c r="C9452" s="2">
        <f>YEAR(Data!$D9452)</f>
        <v>2014</v>
      </c>
      <c r="D9452" s="7">
        <v>41794</v>
      </c>
      <c r="E9452" s="7">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c r="W9452" t="str">
        <f>TEXT(Table_1[[#This Row],[Order Date]],"mmmm")</f>
        <v>June</v>
      </c>
    </row>
    <row r="9453" spans="1:23" ht="14.25" customHeight="1">
      <c r="A9453" s="2">
        <v>9452</v>
      </c>
      <c r="B9453" s="2" t="s">
        <v>10633</v>
      </c>
      <c r="C9453" s="2">
        <f>YEAR(Data!$D9453)</f>
        <v>2012</v>
      </c>
      <c r="D9453" s="7">
        <v>41180</v>
      </c>
      <c r="E9453" s="7">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c r="W9453" t="str">
        <f>TEXT(Table_1[[#This Row],[Order Date]],"mmmm")</f>
        <v>September</v>
      </c>
    </row>
    <row r="9454" spans="1:23" ht="14.25" customHeight="1">
      <c r="A9454" s="2">
        <v>9453</v>
      </c>
      <c r="B9454" s="2" t="s">
        <v>10633</v>
      </c>
      <c r="C9454" s="2">
        <f>YEAR(Data!$D9454)</f>
        <v>2012</v>
      </c>
      <c r="D9454" s="7">
        <v>41180</v>
      </c>
      <c r="E9454" s="7">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c r="W9454" t="str">
        <f>TEXT(Table_1[[#This Row],[Order Date]],"mmmm")</f>
        <v>September</v>
      </c>
    </row>
    <row r="9455" spans="1:23" ht="14.25" customHeight="1">
      <c r="A9455" s="2">
        <v>9454</v>
      </c>
      <c r="B9455" s="2" t="s">
        <v>10633</v>
      </c>
      <c r="C9455" s="2">
        <f>YEAR(Data!$D9455)</f>
        <v>2012</v>
      </c>
      <c r="D9455" s="7">
        <v>41180</v>
      </c>
      <c r="E9455" s="7">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c r="W9455" t="str">
        <f>TEXT(Table_1[[#This Row],[Order Date]],"mmmm")</f>
        <v>September</v>
      </c>
    </row>
    <row r="9456" spans="1:23" ht="14.25" customHeight="1">
      <c r="A9456" s="2">
        <v>9455</v>
      </c>
      <c r="B9456" s="2" t="s">
        <v>10633</v>
      </c>
      <c r="C9456" s="2">
        <f>YEAR(Data!$D9456)</f>
        <v>2012</v>
      </c>
      <c r="D9456" s="7">
        <v>41180</v>
      </c>
      <c r="E9456" s="7">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c r="W9456" t="str">
        <f>TEXT(Table_1[[#This Row],[Order Date]],"mmmm")</f>
        <v>September</v>
      </c>
    </row>
    <row r="9457" spans="1:23" ht="14.25" customHeight="1">
      <c r="A9457" s="2">
        <v>9456</v>
      </c>
      <c r="B9457" s="2" t="s">
        <v>10634</v>
      </c>
      <c r="C9457" s="2">
        <f>YEAR(Data!$D9457)</f>
        <v>2013</v>
      </c>
      <c r="D9457" s="7">
        <v>41442</v>
      </c>
      <c r="E9457" s="7">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c r="W9457" t="str">
        <f>TEXT(Table_1[[#This Row],[Order Date]],"mmmm")</f>
        <v>June</v>
      </c>
    </row>
    <row r="9458" spans="1:23" ht="14.25" customHeight="1">
      <c r="A9458" s="2">
        <v>9457</v>
      </c>
      <c r="B9458" s="2" t="s">
        <v>10637</v>
      </c>
      <c r="C9458" s="2">
        <f>YEAR(Data!$D9458)</f>
        <v>2014</v>
      </c>
      <c r="D9458" s="7">
        <v>41787</v>
      </c>
      <c r="E9458" s="7">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c r="W9458" t="str">
        <f>TEXT(Table_1[[#This Row],[Order Date]],"mmmm")</f>
        <v>May</v>
      </c>
    </row>
    <row r="9459" spans="1:23" ht="14.25" customHeight="1">
      <c r="A9459" s="2">
        <v>9458</v>
      </c>
      <c r="B9459" s="2" t="s">
        <v>10637</v>
      </c>
      <c r="C9459" s="2">
        <f>YEAR(Data!$D9459)</f>
        <v>2014</v>
      </c>
      <c r="D9459" s="7">
        <v>41787</v>
      </c>
      <c r="E9459" s="7">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c r="W9459" t="str">
        <f>TEXT(Table_1[[#This Row],[Order Date]],"mmmm")</f>
        <v>May</v>
      </c>
    </row>
    <row r="9460" spans="1:23" ht="14.25" customHeight="1">
      <c r="A9460" s="2">
        <v>9459</v>
      </c>
      <c r="B9460" s="2" t="s">
        <v>10640</v>
      </c>
      <c r="C9460" s="2">
        <f>YEAR(Data!$D9460)</f>
        <v>2011</v>
      </c>
      <c r="D9460" s="7">
        <v>40825</v>
      </c>
      <c r="E9460" s="7">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c r="W9460" t="str">
        <f>TEXT(Table_1[[#This Row],[Order Date]],"mmmm")</f>
        <v>October</v>
      </c>
    </row>
    <row r="9461" spans="1:23" ht="14.25" customHeight="1">
      <c r="A9461" s="2">
        <v>9460</v>
      </c>
      <c r="B9461" s="2" t="s">
        <v>10640</v>
      </c>
      <c r="C9461" s="2">
        <f>YEAR(Data!$D9461)</f>
        <v>2011</v>
      </c>
      <c r="D9461" s="7">
        <v>40825</v>
      </c>
      <c r="E9461" s="7">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c r="W9461" t="str">
        <f>TEXT(Table_1[[#This Row],[Order Date]],"mmmm")</f>
        <v>October</v>
      </c>
    </row>
    <row r="9462" spans="1:23" ht="14.25" customHeight="1">
      <c r="A9462" s="2">
        <v>9461</v>
      </c>
      <c r="B9462" s="2" t="s">
        <v>10641</v>
      </c>
      <c r="C9462" s="2">
        <f>YEAR(Data!$D9462)</f>
        <v>2011</v>
      </c>
      <c r="D9462" s="7">
        <v>40864</v>
      </c>
      <c r="E9462" s="7">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c r="W9462" t="str">
        <f>TEXT(Table_1[[#This Row],[Order Date]],"mmmm")</f>
        <v>November</v>
      </c>
    </row>
    <row r="9463" spans="1:23" ht="14.25" customHeight="1">
      <c r="A9463" s="2">
        <v>9462</v>
      </c>
      <c r="B9463" s="2" t="s">
        <v>10642</v>
      </c>
      <c r="C9463" s="2">
        <f>YEAR(Data!$D9463)</f>
        <v>2011</v>
      </c>
      <c r="D9463" s="7">
        <v>40835</v>
      </c>
      <c r="E9463" s="7">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c r="W9463" t="str">
        <f>TEXT(Table_1[[#This Row],[Order Date]],"mmmm")</f>
        <v>October</v>
      </c>
    </row>
    <row r="9464" spans="1:23" ht="14.25" customHeight="1">
      <c r="A9464" s="2">
        <v>9463</v>
      </c>
      <c r="B9464" s="2" t="s">
        <v>10643</v>
      </c>
      <c r="C9464" s="2">
        <f>YEAR(Data!$D9464)</f>
        <v>2014</v>
      </c>
      <c r="D9464" s="7">
        <v>41969</v>
      </c>
      <c r="E9464" s="7">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c r="W9464" t="str">
        <f>TEXT(Table_1[[#This Row],[Order Date]],"mmmm")</f>
        <v>November</v>
      </c>
    </row>
    <row r="9465" spans="1:23" ht="14.25" customHeight="1">
      <c r="A9465" s="2">
        <v>9464</v>
      </c>
      <c r="B9465" s="2" t="s">
        <v>10644</v>
      </c>
      <c r="C9465" s="2">
        <f>YEAR(Data!$D9465)</f>
        <v>2011</v>
      </c>
      <c r="D9465" s="7">
        <v>40602</v>
      </c>
      <c r="E9465" s="7">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c r="W9465" t="str">
        <f>TEXT(Table_1[[#This Row],[Order Date]],"mmmm")</f>
        <v>February</v>
      </c>
    </row>
    <row r="9466" spans="1:23" ht="14.25" customHeight="1">
      <c r="A9466" s="2">
        <v>9465</v>
      </c>
      <c r="B9466" s="2" t="s">
        <v>10645</v>
      </c>
      <c r="C9466" s="2">
        <f>YEAR(Data!$D9466)</f>
        <v>2011</v>
      </c>
      <c r="D9466" s="7">
        <v>40898</v>
      </c>
      <c r="E9466" s="7">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c r="W9466" t="str">
        <f>TEXT(Table_1[[#This Row],[Order Date]],"mmmm")</f>
        <v>December</v>
      </c>
    </row>
    <row r="9467" spans="1:23" ht="14.25" customHeight="1">
      <c r="A9467" s="2">
        <v>9466</v>
      </c>
      <c r="B9467" s="2" t="s">
        <v>10646</v>
      </c>
      <c r="C9467" s="2">
        <f>YEAR(Data!$D9467)</f>
        <v>2013</v>
      </c>
      <c r="D9467" s="7">
        <v>41598</v>
      </c>
      <c r="E9467" s="7">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c r="W9467" t="str">
        <f>TEXT(Table_1[[#This Row],[Order Date]],"mmmm")</f>
        <v>November</v>
      </c>
    </row>
    <row r="9468" spans="1:23" ht="14.25" customHeight="1">
      <c r="A9468" s="2">
        <v>9467</v>
      </c>
      <c r="B9468" s="2" t="s">
        <v>10647</v>
      </c>
      <c r="C9468" s="2">
        <f>YEAR(Data!$D9468)</f>
        <v>2014</v>
      </c>
      <c r="D9468" s="7">
        <v>41949</v>
      </c>
      <c r="E9468" s="7">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c r="W9468" t="str">
        <f>TEXT(Table_1[[#This Row],[Order Date]],"mmmm")</f>
        <v>November</v>
      </c>
    </row>
    <row r="9469" spans="1:23" ht="14.25" customHeight="1">
      <c r="A9469" s="2">
        <v>9468</v>
      </c>
      <c r="B9469" s="2" t="s">
        <v>10647</v>
      </c>
      <c r="C9469" s="2">
        <f>YEAR(Data!$D9469)</f>
        <v>2014</v>
      </c>
      <c r="D9469" s="7">
        <v>41949</v>
      </c>
      <c r="E9469" s="7">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c r="W9469" t="str">
        <f>TEXT(Table_1[[#This Row],[Order Date]],"mmmm")</f>
        <v>November</v>
      </c>
    </row>
    <row r="9470" spans="1:23" ht="14.25" customHeight="1">
      <c r="A9470" s="2">
        <v>9469</v>
      </c>
      <c r="B9470" s="2" t="s">
        <v>10647</v>
      </c>
      <c r="C9470" s="2">
        <f>YEAR(Data!$D9470)</f>
        <v>2014</v>
      </c>
      <c r="D9470" s="7">
        <v>41949</v>
      </c>
      <c r="E9470" s="7">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c r="W9470" t="str">
        <f>TEXT(Table_1[[#This Row],[Order Date]],"mmmm")</f>
        <v>November</v>
      </c>
    </row>
    <row r="9471" spans="1:23" ht="14.25" customHeight="1">
      <c r="A9471" s="2">
        <v>9470</v>
      </c>
      <c r="B9471" s="2" t="s">
        <v>10647</v>
      </c>
      <c r="C9471" s="2">
        <f>YEAR(Data!$D9471)</f>
        <v>2014</v>
      </c>
      <c r="D9471" s="7">
        <v>41949</v>
      </c>
      <c r="E9471" s="7">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c r="W9471" t="str">
        <f>TEXT(Table_1[[#This Row],[Order Date]],"mmmm")</f>
        <v>November</v>
      </c>
    </row>
    <row r="9472" spans="1:23" ht="14.25" customHeight="1">
      <c r="A9472" s="2">
        <v>9471</v>
      </c>
      <c r="B9472" s="2" t="s">
        <v>10647</v>
      </c>
      <c r="C9472" s="2">
        <f>YEAR(Data!$D9472)</f>
        <v>2014</v>
      </c>
      <c r="D9472" s="7">
        <v>41949</v>
      </c>
      <c r="E9472" s="7">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c r="W9472" t="str">
        <f>TEXT(Table_1[[#This Row],[Order Date]],"mmmm")</f>
        <v>November</v>
      </c>
    </row>
    <row r="9473" spans="1:23" ht="14.25" customHeight="1">
      <c r="A9473" s="2">
        <v>9472</v>
      </c>
      <c r="B9473" s="2" t="s">
        <v>10647</v>
      </c>
      <c r="C9473" s="2">
        <f>YEAR(Data!$D9473)</f>
        <v>2014</v>
      </c>
      <c r="D9473" s="7">
        <v>41949</v>
      </c>
      <c r="E9473" s="7">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c r="W9473" t="str">
        <f>TEXT(Table_1[[#This Row],[Order Date]],"mmmm")</f>
        <v>November</v>
      </c>
    </row>
    <row r="9474" spans="1:23" ht="14.25" customHeight="1">
      <c r="A9474" s="2">
        <v>9473</v>
      </c>
      <c r="B9474" s="2" t="s">
        <v>10647</v>
      </c>
      <c r="C9474" s="2">
        <f>YEAR(Data!$D9474)</f>
        <v>2014</v>
      </c>
      <c r="D9474" s="7">
        <v>41949</v>
      </c>
      <c r="E9474" s="7">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c r="W9474" t="str">
        <f>TEXT(Table_1[[#This Row],[Order Date]],"mmmm")</f>
        <v>November</v>
      </c>
    </row>
    <row r="9475" spans="1:23" ht="14.25" customHeight="1">
      <c r="A9475" s="2">
        <v>9474</v>
      </c>
      <c r="B9475" s="2" t="s">
        <v>10647</v>
      </c>
      <c r="C9475" s="2">
        <f>YEAR(Data!$D9475)</f>
        <v>2014</v>
      </c>
      <c r="D9475" s="7">
        <v>41949</v>
      </c>
      <c r="E9475" s="7">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c r="W9475" t="str">
        <f>TEXT(Table_1[[#This Row],[Order Date]],"mmmm")</f>
        <v>November</v>
      </c>
    </row>
    <row r="9476" spans="1:23" ht="14.25" customHeight="1">
      <c r="A9476" s="2">
        <v>9475</v>
      </c>
      <c r="B9476" s="2" t="s">
        <v>10648</v>
      </c>
      <c r="C9476" s="2">
        <f>YEAR(Data!$D9476)</f>
        <v>2012</v>
      </c>
      <c r="D9476" s="7">
        <v>41060</v>
      </c>
      <c r="E9476" s="7">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c r="W9476" t="str">
        <f>TEXT(Table_1[[#This Row],[Order Date]],"mmmm")</f>
        <v>May</v>
      </c>
    </row>
    <row r="9477" spans="1:23" ht="14.25" customHeight="1">
      <c r="A9477" s="2">
        <v>9476</v>
      </c>
      <c r="B9477" s="2" t="s">
        <v>10648</v>
      </c>
      <c r="C9477" s="2">
        <f>YEAR(Data!$D9477)</f>
        <v>2012</v>
      </c>
      <c r="D9477" s="7">
        <v>41060</v>
      </c>
      <c r="E9477" s="7">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c r="W9477" t="str">
        <f>TEXT(Table_1[[#This Row],[Order Date]],"mmmm")</f>
        <v>May</v>
      </c>
    </row>
    <row r="9478" spans="1:23" ht="14.25" customHeight="1">
      <c r="A9478" s="2">
        <v>9477</v>
      </c>
      <c r="B9478" s="2" t="s">
        <v>10648</v>
      </c>
      <c r="C9478" s="2">
        <f>YEAR(Data!$D9478)</f>
        <v>2012</v>
      </c>
      <c r="D9478" s="7">
        <v>41060</v>
      </c>
      <c r="E9478" s="7">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c r="W9478" t="str">
        <f>TEXT(Table_1[[#This Row],[Order Date]],"mmmm")</f>
        <v>May</v>
      </c>
    </row>
    <row r="9479" spans="1:23" ht="14.25" customHeight="1">
      <c r="A9479" s="2">
        <v>9478</v>
      </c>
      <c r="B9479" s="2" t="s">
        <v>10648</v>
      </c>
      <c r="C9479" s="2">
        <f>YEAR(Data!$D9479)</f>
        <v>2012</v>
      </c>
      <c r="D9479" s="7">
        <v>41060</v>
      </c>
      <c r="E9479" s="7">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c r="W9479" t="str">
        <f>TEXT(Table_1[[#This Row],[Order Date]],"mmmm")</f>
        <v>May</v>
      </c>
    </row>
    <row r="9480" spans="1:23" ht="14.25" customHeight="1">
      <c r="A9480" s="2">
        <v>9479</v>
      </c>
      <c r="B9480" s="2" t="s">
        <v>10649</v>
      </c>
      <c r="C9480" s="2">
        <f>YEAR(Data!$D9480)</f>
        <v>2011</v>
      </c>
      <c r="D9480" s="7">
        <v>40793</v>
      </c>
      <c r="E9480" s="7">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c r="W9480" t="str">
        <f>TEXT(Table_1[[#This Row],[Order Date]],"mmmm")</f>
        <v>September</v>
      </c>
    </row>
    <row r="9481" spans="1:23" ht="14.25" customHeight="1">
      <c r="A9481" s="2">
        <v>9480</v>
      </c>
      <c r="B9481" s="2" t="s">
        <v>10649</v>
      </c>
      <c r="C9481" s="2">
        <f>YEAR(Data!$D9481)</f>
        <v>2011</v>
      </c>
      <c r="D9481" s="7">
        <v>40793</v>
      </c>
      <c r="E9481" s="7">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c r="W9481" t="str">
        <f>TEXT(Table_1[[#This Row],[Order Date]],"mmmm")</f>
        <v>September</v>
      </c>
    </row>
    <row r="9482" spans="1:23" ht="14.25" customHeight="1">
      <c r="A9482" s="2">
        <v>9481</v>
      </c>
      <c r="B9482" s="2" t="s">
        <v>10649</v>
      </c>
      <c r="C9482" s="2">
        <f>YEAR(Data!$D9482)</f>
        <v>2011</v>
      </c>
      <c r="D9482" s="7">
        <v>40793</v>
      </c>
      <c r="E9482" s="7">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c r="W9482" t="str">
        <f>TEXT(Table_1[[#This Row],[Order Date]],"mmmm")</f>
        <v>September</v>
      </c>
    </row>
    <row r="9483" spans="1:23" ht="14.25" customHeight="1">
      <c r="A9483" s="2">
        <v>9482</v>
      </c>
      <c r="B9483" s="2" t="s">
        <v>10651</v>
      </c>
      <c r="C9483" s="2">
        <f>YEAR(Data!$D9483)</f>
        <v>2014</v>
      </c>
      <c r="D9483" s="7">
        <v>41950</v>
      </c>
      <c r="E9483" s="7">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c r="W9483" t="str">
        <f>TEXT(Table_1[[#This Row],[Order Date]],"mmmm")</f>
        <v>November</v>
      </c>
    </row>
    <row r="9484" spans="1:23" ht="14.25" customHeight="1">
      <c r="A9484" s="2">
        <v>9483</v>
      </c>
      <c r="B9484" s="2" t="s">
        <v>10652</v>
      </c>
      <c r="C9484" s="2">
        <f>YEAR(Data!$D9484)</f>
        <v>2012</v>
      </c>
      <c r="D9484" s="7">
        <v>41080</v>
      </c>
      <c r="E9484" s="7">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c r="W9484" t="str">
        <f>TEXT(Table_1[[#This Row],[Order Date]],"mmmm")</f>
        <v>June</v>
      </c>
    </row>
    <row r="9485" spans="1:23" ht="14.25" customHeight="1">
      <c r="A9485" s="2">
        <v>9484</v>
      </c>
      <c r="B9485" s="2" t="s">
        <v>10653</v>
      </c>
      <c r="C9485" s="2">
        <f>YEAR(Data!$D9485)</f>
        <v>2011</v>
      </c>
      <c r="D9485" s="7">
        <v>40746</v>
      </c>
      <c r="E9485" s="7">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c r="W9485" t="str">
        <f>TEXT(Table_1[[#This Row],[Order Date]],"mmmm")</f>
        <v>July</v>
      </c>
    </row>
    <row r="9486" spans="1:23" ht="14.25" customHeight="1">
      <c r="A9486" s="2">
        <v>9485</v>
      </c>
      <c r="B9486" s="2" t="s">
        <v>10654</v>
      </c>
      <c r="C9486" s="2">
        <f>YEAR(Data!$D9486)</f>
        <v>2013</v>
      </c>
      <c r="D9486" s="7">
        <v>41611</v>
      </c>
      <c r="E9486" s="7">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c r="W9486" t="str">
        <f>TEXT(Table_1[[#This Row],[Order Date]],"mmmm")</f>
        <v>December</v>
      </c>
    </row>
    <row r="9487" spans="1:23" ht="14.25" customHeight="1">
      <c r="A9487" s="2">
        <v>9486</v>
      </c>
      <c r="B9487" s="2" t="s">
        <v>10654</v>
      </c>
      <c r="C9487" s="2">
        <f>YEAR(Data!$D9487)</f>
        <v>2013</v>
      </c>
      <c r="D9487" s="7">
        <v>41611</v>
      </c>
      <c r="E9487" s="7">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c r="W9487" t="str">
        <f>TEXT(Table_1[[#This Row],[Order Date]],"mmmm")</f>
        <v>December</v>
      </c>
    </row>
    <row r="9488" spans="1:23" ht="14.25" customHeight="1">
      <c r="A9488" s="2">
        <v>9487</v>
      </c>
      <c r="B9488" s="2" t="s">
        <v>10655</v>
      </c>
      <c r="C9488" s="2">
        <f>YEAR(Data!$D9488)</f>
        <v>2014</v>
      </c>
      <c r="D9488" s="7">
        <v>41925</v>
      </c>
      <c r="E9488" s="7">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c r="W9488" t="str">
        <f>TEXT(Table_1[[#This Row],[Order Date]],"mmmm")</f>
        <v>October</v>
      </c>
    </row>
    <row r="9489" spans="1:23" ht="14.25" customHeight="1">
      <c r="A9489" s="2">
        <v>9488</v>
      </c>
      <c r="B9489" s="2" t="s">
        <v>10656</v>
      </c>
      <c r="C9489" s="2">
        <f>YEAR(Data!$D9489)</f>
        <v>2014</v>
      </c>
      <c r="D9489" s="7">
        <v>41985</v>
      </c>
      <c r="E9489" s="7">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c r="W9489" t="str">
        <f>TEXT(Table_1[[#This Row],[Order Date]],"mmmm")</f>
        <v>December</v>
      </c>
    </row>
    <row r="9490" spans="1:23" ht="14.25" customHeight="1">
      <c r="A9490" s="2">
        <v>9489</v>
      </c>
      <c r="B9490" s="2" t="s">
        <v>10657</v>
      </c>
      <c r="C9490" s="2">
        <f>YEAR(Data!$D9490)</f>
        <v>2012</v>
      </c>
      <c r="D9490" s="7">
        <v>41183</v>
      </c>
      <c r="E9490" s="7">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c r="W9490" t="str">
        <f>TEXT(Table_1[[#This Row],[Order Date]],"mmmm")</f>
        <v>October</v>
      </c>
    </row>
    <row r="9491" spans="1:23" ht="14.25" customHeight="1">
      <c r="A9491" s="2">
        <v>9490</v>
      </c>
      <c r="B9491" s="2" t="s">
        <v>10658</v>
      </c>
      <c r="C9491" s="2">
        <f>YEAR(Data!$D9491)</f>
        <v>2013</v>
      </c>
      <c r="D9491" s="7">
        <v>41492</v>
      </c>
      <c r="E9491" s="7">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c r="W9491" t="str">
        <f>TEXT(Table_1[[#This Row],[Order Date]],"mmmm")</f>
        <v>August</v>
      </c>
    </row>
    <row r="9492" spans="1:23" ht="14.25" customHeight="1">
      <c r="A9492" s="2">
        <v>9491</v>
      </c>
      <c r="B9492" s="2" t="s">
        <v>10659</v>
      </c>
      <c r="C9492" s="2">
        <f>YEAR(Data!$D9492)</f>
        <v>2014</v>
      </c>
      <c r="D9492" s="7">
        <v>41643</v>
      </c>
      <c r="E9492" s="7">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c r="W9492" t="str">
        <f>TEXT(Table_1[[#This Row],[Order Date]],"mmmm")</f>
        <v>January</v>
      </c>
    </row>
    <row r="9493" spans="1:23" ht="14.25" customHeight="1">
      <c r="A9493" s="2">
        <v>9492</v>
      </c>
      <c r="B9493" s="2" t="s">
        <v>10659</v>
      </c>
      <c r="C9493" s="2">
        <f>YEAR(Data!$D9493)</f>
        <v>2014</v>
      </c>
      <c r="D9493" s="7">
        <v>41643</v>
      </c>
      <c r="E9493" s="7">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c r="W9493" t="str">
        <f>TEXT(Table_1[[#This Row],[Order Date]],"mmmm")</f>
        <v>January</v>
      </c>
    </row>
    <row r="9494" spans="1:23" ht="14.25" customHeight="1">
      <c r="A9494" s="2">
        <v>9493</v>
      </c>
      <c r="B9494" s="2" t="s">
        <v>10660</v>
      </c>
      <c r="C9494" s="2">
        <f>YEAR(Data!$D9494)</f>
        <v>2014</v>
      </c>
      <c r="D9494" s="7">
        <v>41951</v>
      </c>
      <c r="E9494" s="7">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c r="W9494" t="str">
        <f>TEXT(Table_1[[#This Row],[Order Date]],"mmmm")</f>
        <v>November</v>
      </c>
    </row>
    <row r="9495" spans="1:23" ht="14.25" customHeight="1">
      <c r="A9495" s="2">
        <v>9494</v>
      </c>
      <c r="B9495" s="2" t="s">
        <v>10661</v>
      </c>
      <c r="C9495" s="2">
        <f>YEAR(Data!$D9495)</f>
        <v>2013</v>
      </c>
      <c r="D9495" s="7">
        <v>41277</v>
      </c>
      <c r="E9495" s="7">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c r="W9495" t="str">
        <f>TEXT(Table_1[[#This Row],[Order Date]],"mmmm")</f>
        <v>January</v>
      </c>
    </row>
    <row r="9496" spans="1:23" ht="14.25" customHeight="1">
      <c r="A9496" s="2">
        <v>9495</v>
      </c>
      <c r="B9496" s="2" t="s">
        <v>10661</v>
      </c>
      <c r="C9496" s="2">
        <f>YEAR(Data!$D9496)</f>
        <v>2013</v>
      </c>
      <c r="D9496" s="7">
        <v>41277</v>
      </c>
      <c r="E9496" s="7">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c r="W9496" t="str">
        <f>TEXT(Table_1[[#This Row],[Order Date]],"mmmm")</f>
        <v>January</v>
      </c>
    </row>
    <row r="9497" spans="1:23" ht="14.25" customHeight="1">
      <c r="A9497" s="2">
        <v>9496</v>
      </c>
      <c r="B9497" s="2" t="s">
        <v>10662</v>
      </c>
      <c r="C9497" s="2">
        <f>YEAR(Data!$D9497)</f>
        <v>2013</v>
      </c>
      <c r="D9497" s="7">
        <v>41407</v>
      </c>
      <c r="E9497" s="7">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c r="W9497" t="str">
        <f>TEXT(Table_1[[#This Row],[Order Date]],"mmmm")</f>
        <v>May</v>
      </c>
    </row>
    <row r="9498" spans="1:23" ht="14.25" customHeight="1">
      <c r="A9498" s="2">
        <v>9497</v>
      </c>
      <c r="B9498" s="2" t="s">
        <v>10662</v>
      </c>
      <c r="C9498" s="2">
        <f>YEAR(Data!$D9498)</f>
        <v>2013</v>
      </c>
      <c r="D9498" s="7">
        <v>41407</v>
      </c>
      <c r="E9498" s="7">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c r="W9498" t="str">
        <f>TEXT(Table_1[[#This Row],[Order Date]],"mmmm")</f>
        <v>May</v>
      </c>
    </row>
    <row r="9499" spans="1:23" ht="14.25" customHeight="1">
      <c r="A9499" s="2">
        <v>9498</v>
      </c>
      <c r="B9499" s="2" t="s">
        <v>10663</v>
      </c>
      <c r="C9499" s="2">
        <f>YEAR(Data!$D9499)</f>
        <v>2014</v>
      </c>
      <c r="D9499" s="7">
        <v>41949</v>
      </c>
      <c r="E9499" s="7">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c r="W9499" t="str">
        <f>TEXT(Table_1[[#This Row],[Order Date]],"mmmm")</f>
        <v>November</v>
      </c>
    </row>
    <row r="9500" spans="1:23" ht="14.25" customHeight="1">
      <c r="A9500" s="2">
        <v>9499</v>
      </c>
      <c r="B9500" s="2" t="s">
        <v>10663</v>
      </c>
      <c r="C9500" s="2">
        <f>YEAR(Data!$D9500)</f>
        <v>2014</v>
      </c>
      <c r="D9500" s="7">
        <v>41949</v>
      </c>
      <c r="E9500" s="7">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c r="W9500" t="str">
        <f>TEXT(Table_1[[#This Row],[Order Date]],"mmmm")</f>
        <v>November</v>
      </c>
    </row>
    <row r="9501" spans="1:23" ht="14.25" customHeight="1">
      <c r="A9501" s="2">
        <v>9500</v>
      </c>
      <c r="B9501" s="2" t="s">
        <v>10663</v>
      </c>
      <c r="C9501" s="2">
        <f>YEAR(Data!$D9501)</f>
        <v>2014</v>
      </c>
      <c r="D9501" s="7">
        <v>41949</v>
      </c>
      <c r="E9501" s="7">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c r="W9501" t="str">
        <f>TEXT(Table_1[[#This Row],[Order Date]],"mmmm")</f>
        <v>November</v>
      </c>
    </row>
    <row r="9502" spans="1:23" ht="14.25" customHeight="1">
      <c r="A9502" s="2">
        <v>9501</v>
      </c>
      <c r="B9502" s="2" t="s">
        <v>10664</v>
      </c>
      <c r="C9502" s="2">
        <f>YEAR(Data!$D9502)</f>
        <v>2013</v>
      </c>
      <c r="D9502" s="7">
        <v>41421</v>
      </c>
      <c r="E9502" s="7">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c r="W9502" t="str">
        <f>TEXT(Table_1[[#This Row],[Order Date]],"mmmm")</f>
        <v>May</v>
      </c>
    </row>
    <row r="9503" spans="1:23" ht="14.25" customHeight="1">
      <c r="A9503" s="2">
        <v>9502</v>
      </c>
      <c r="B9503" s="2" t="s">
        <v>10665</v>
      </c>
      <c r="C9503" s="2">
        <f>YEAR(Data!$D9503)</f>
        <v>2012</v>
      </c>
      <c r="D9503" s="7">
        <v>41233</v>
      </c>
      <c r="E9503" s="7">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c r="W9503" t="str">
        <f>TEXT(Table_1[[#This Row],[Order Date]],"mmmm")</f>
        <v>November</v>
      </c>
    </row>
    <row r="9504" spans="1:23" ht="14.25" customHeight="1">
      <c r="A9504" s="2">
        <v>9503</v>
      </c>
      <c r="B9504" s="2" t="s">
        <v>10666</v>
      </c>
      <c r="C9504" s="2">
        <f>YEAR(Data!$D9504)</f>
        <v>2013</v>
      </c>
      <c r="D9504" s="7">
        <v>41387</v>
      </c>
      <c r="E9504" s="7">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c r="W9504" t="str">
        <f>TEXT(Table_1[[#This Row],[Order Date]],"mmmm")</f>
        <v>April</v>
      </c>
    </row>
    <row r="9505" spans="1:23" ht="14.25" customHeight="1">
      <c r="A9505" s="2">
        <v>9504</v>
      </c>
      <c r="B9505" s="2" t="s">
        <v>10666</v>
      </c>
      <c r="C9505" s="2">
        <f>YEAR(Data!$D9505)</f>
        <v>2013</v>
      </c>
      <c r="D9505" s="7">
        <v>41387</v>
      </c>
      <c r="E9505" s="7">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c r="W9505" t="str">
        <f>TEXT(Table_1[[#This Row],[Order Date]],"mmmm")</f>
        <v>April</v>
      </c>
    </row>
    <row r="9506" spans="1:23" ht="14.25" customHeight="1">
      <c r="A9506" s="2">
        <v>9505</v>
      </c>
      <c r="B9506" s="2" t="s">
        <v>10667</v>
      </c>
      <c r="C9506" s="2">
        <f>YEAR(Data!$D9506)</f>
        <v>2013</v>
      </c>
      <c r="D9506" s="7">
        <v>41562</v>
      </c>
      <c r="E9506" s="7">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c r="W9506" t="str">
        <f>TEXT(Table_1[[#This Row],[Order Date]],"mmmm")</f>
        <v>October</v>
      </c>
    </row>
    <row r="9507" spans="1:23" ht="14.25" customHeight="1">
      <c r="A9507" s="2">
        <v>9506</v>
      </c>
      <c r="B9507" s="2" t="s">
        <v>10667</v>
      </c>
      <c r="C9507" s="2">
        <f>YEAR(Data!$D9507)</f>
        <v>2013</v>
      </c>
      <c r="D9507" s="7">
        <v>41562</v>
      </c>
      <c r="E9507" s="7">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c r="W9507" t="str">
        <f>TEXT(Table_1[[#This Row],[Order Date]],"mmmm")</f>
        <v>October</v>
      </c>
    </row>
    <row r="9508" spans="1:23" ht="14.25" customHeight="1">
      <c r="A9508" s="2">
        <v>9507</v>
      </c>
      <c r="B9508" s="2" t="s">
        <v>10668</v>
      </c>
      <c r="C9508" s="2">
        <f>YEAR(Data!$D9508)</f>
        <v>2011</v>
      </c>
      <c r="D9508" s="7">
        <v>40638</v>
      </c>
      <c r="E9508" s="7">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c r="W9508" t="str">
        <f>TEXT(Table_1[[#This Row],[Order Date]],"mmmm")</f>
        <v>April</v>
      </c>
    </row>
    <row r="9509" spans="1:23" ht="14.25" customHeight="1">
      <c r="A9509" s="2">
        <v>9508</v>
      </c>
      <c r="B9509" s="2" t="s">
        <v>10668</v>
      </c>
      <c r="C9509" s="2">
        <f>YEAR(Data!$D9509)</f>
        <v>2011</v>
      </c>
      <c r="D9509" s="7">
        <v>40638</v>
      </c>
      <c r="E9509" s="7">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c r="W9509" t="str">
        <f>TEXT(Table_1[[#This Row],[Order Date]],"mmmm")</f>
        <v>April</v>
      </c>
    </row>
    <row r="9510" spans="1:23" ht="14.25" customHeight="1">
      <c r="A9510" s="2">
        <v>9509</v>
      </c>
      <c r="B9510" s="2" t="s">
        <v>10668</v>
      </c>
      <c r="C9510" s="2">
        <f>YEAR(Data!$D9510)</f>
        <v>2011</v>
      </c>
      <c r="D9510" s="7">
        <v>40638</v>
      </c>
      <c r="E9510" s="7">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c r="W9510" t="str">
        <f>TEXT(Table_1[[#This Row],[Order Date]],"mmmm")</f>
        <v>April</v>
      </c>
    </row>
    <row r="9511" spans="1:23" ht="14.25" customHeight="1">
      <c r="A9511" s="2">
        <v>9510</v>
      </c>
      <c r="B9511" s="2" t="s">
        <v>10668</v>
      </c>
      <c r="C9511" s="2">
        <f>YEAR(Data!$D9511)</f>
        <v>2011</v>
      </c>
      <c r="D9511" s="7">
        <v>40638</v>
      </c>
      <c r="E9511" s="7">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c r="W9511" t="str">
        <f>TEXT(Table_1[[#This Row],[Order Date]],"mmmm")</f>
        <v>April</v>
      </c>
    </row>
    <row r="9512" spans="1:23" ht="14.25" customHeight="1">
      <c r="A9512" s="2">
        <v>9511</v>
      </c>
      <c r="B9512" s="2" t="s">
        <v>10669</v>
      </c>
      <c r="C9512" s="2">
        <f>YEAR(Data!$D9512)</f>
        <v>2013</v>
      </c>
      <c r="D9512" s="7">
        <v>41493</v>
      </c>
      <c r="E9512" s="7">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c r="W9512" t="str">
        <f>TEXT(Table_1[[#This Row],[Order Date]],"mmmm")</f>
        <v>August</v>
      </c>
    </row>
    <row r="9513" spans="1:23" ht="14.25" customHeight="1">
      <c r="A9513" s="2">
        <v>9512</v>
      </c>
      <c r="B9513" s="2" t="s">
        <v>10670</v>
      </c>
      <c r="C9513" s="2">
        <f>YEAR(Data!$D9513)</f>
        <v>2011</v>
      </c>
      <c r="D9513" s="7">
        <v>40891</v>
      </c>
      <c r="E9513" s="7">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c r="W9513" t="str">
        <f>TEXT(Table_1[[#This Row],[Order Date]],"mmmm")</f>
        <v>December</v>
      </c>
    </row>
    <row r="9514" spans="1:23" ht="14.25" customHeight="1">
      <c r="A9514" s="2">
        <v>9513</v>
      </c>
      <c r="B9514" s="2" t="s">
        <v>10671</v>
      </c>
      <c r="C9514" s="2">
        <f>YEAR(Data!$D9514)</f>
        <v>2014</v>
      </c>
      <c r="D9514" s="7">
        <v>41790</v>
      </c>
      <c r="E9514" s="7">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c r="W9514" t="str">
        <f>TEXT(Table_1[[#This Row],[Order Date]],"mmmm")</f>
        <v>May</v>
      </c>
    </row>
    <row r="9515" spans="1:23" ht="14.25" customHeight="1">
      <c r="A9515" s="2">
        <v>9514</v>
      </c>
      <c r="B9515" s="2" t="s">
        <v>10672</v>
      </c>
      <c r="C9515" s="2">
        <f>YEAR(Data!$D9515)</f>
        <v>2013</v>
      </c>
      <c r="D9515" s="7">
        <v>41562</v>
      </c>
      <c r="E9515" s="7">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c r="W9515" t="str">
        <f>TEXT(Table_1[[#This Row],[Order Date]],"mmmm")</f>
        <v>October</v>
      </c>
    </row>
    <row r="9516" spans="1:23" ht="14.25" customHeight="1">
      <c r="A9516" s="2">
        <v>9515</v>
      </c>
      <c r="B9516" s="2" t="s">
        <v>10673</v>
      </c>
      <c r="C9516" s="2">
        <f>YEAR(Data!$D9516)</f>
        <v>2011</v>
      </c>
      <c r="D9516" s="7">
        <v>40616</v>
      </c>
      <c r="E9516" s="7">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c r="W9516" t="str">
        <f>TEXT(Table_1[[#This Row],[Order Date]],"mmmm")</f>
        <v>March</v>
      </c>
    </row>
    <row r="9517" spans="1:23" ht="14.25" customHeight="1">
      <c r="A9517" s="2">
        <v>9516</v>
      </c>
      <c r="B9517" s="2" t="s">
        <v>10674</v>
      </c>
      <c r="C9517" s="2">
        <f>YEAR(Data!$D9517)</f>
        <v>2011</v>
      </c>
      <c r="D9517" s="7">
        <v>40592</v>
      </c>
      <c r="E9517" s="7">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c r="W9517" t="str">
        <f>TEXT(Table_1[[#This Row],[Order Date]],"mmmm")</f>
        <v>February</v>
      </c>
    </row>
    <row r="9518" spans="1:23" ht="14.25" customHeight="1">
      <c r="A9518" s="2">
        <v>9517</v>
      </c>
      <c r="B9518" s="2" t="s">
        <v>10675</v>
      </c>
      <c r="C9518" s="2">
        <f>YEAR(Data!$D9518)</f>
        <v>2012</v>
      </c>
      <c r="D9518" s="7">
        <v>41145</v>
      </c>
      <c r="E9518" s="7">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c r="W9518" t="str">
        <f>TEXT(Table_1[[#This Row],[Order Date]],"mmmm")</f>
        <v>August</v>
      </c>
    </row>
    <row r="9519" spans="1:23" ht="14.25" customHeight="1">
      <c r="A9519" s="2">
        <v>9518</v>
      </c>
      <c r="B9519" s="2" t="s">
        <v>10675</v>
      </c>
      <c r="C9519" s="2">
        <f>YEAR(Data!$D9519)</f>
        <v>2012</v>
      </c>
      <c r="D9519" s="7">
        <v>41145</v>
      </c>
      <c r="E9519" s="7">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c r="W9519" t="str">
        <f>TEXT(Table_1[[#This Row],[Order Date]],"mmmm")</f>
        <v>August</v>
      </c>
    </row>
    <row r="9520" spans="1:23" ht="14.25" customHeight="1">
      <c r="A9520" s="2">
        <v>9519</v>
      </c>
      <c r="B9520" s="2" t="s">
        <v>10675</v>
      </c>
      <c r="C9520" s="2">
        <f>YEAR(Data!$D9520)</f>
        <v>2012</v>
      </c>
      <c r="D9520" s="7">
        <v>41145</v>
      </c>
      <c r="E9520" s="7">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c r="W9520" t="str">
        <f>TEXT(Table_1[[#This Row],[Order Date]],"mmmm")</f>
        <v>August</v>
      </c>
    </row>
    <row r="9521" spans="1:23" ht="14.25" customHeight="1">
      <c r="A9521" s="2">
        <v>9520</v>
      </c>
      <c r="B9521" s="2" t="s">
        <v>10676</v>
      </c>
      <c r="C9521" s="2">
        <f>YEAR(Data!$D9521)</f>
        <v>2014</v>
      </c>
      <c r="D9521" s="7">
        <v>41768</v>
      </c>
      <c r="E9521" s="7">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c r="W9521" t="str">
        <f>TEXT(Table_1[[#This Row],[Order Date]],"mmmm")</f>
        <v>May</v>
      </c>
    </row>
    <row r="9522" spans="1:23" ht="14.25" customHeight="1">
      <c r="A9522" s="2">
        <v>9521</v>
      </c>
      <c r="B9522" s="2" t="s">
        <v>10677</v>
      </c>
      <c r="C9522" s="2">
        <f>YEAR(Data!$D9522)</f>
        <v>2013</v>
      </c>
      <c r="D9522" s="7">
        <v>41309</v>
      </c>
      <c r="E9522" s="7">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c r="W9522" t="str">
        <f>TEXT(Table_1[[#This Row],[Order Date]],"mmmm")</f>
        <v>February</v>
      </c>
    </row>
    <row r="9523" spans="1:23" ht="14.25" customHeight="1">
      <c r="A9523" s="2">
        <v>9522</v>
      </c>
      <c r="B9523" s="2" t="s">
        <v>10678</v>
      </c>
      <c r="C9523" s="2">
        <f>YEAR(Data!$D9523)</f>
        <v>2011</v>
      </c>
      <c r="D9523" s="7">
        <v>40896</v>
      </c>
      <c r="E9523" s="7">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c r="W9523" t="str">
        <f>TEXT(Table_1[[#This Row],[Order Date]],"mmmm")</f>
        <v>December</v>
      </c>
    </row>
    <row r="9524" spans="1:23" ht="14.25" customHeight="1">
      <c r="A9524" s="2">
        <v>9523</v>
      </c>
      <c r="B9524" s="2" t="s">
        <v>10678</v>
      </c>
      <c r="C9524" s="2">
        <f>YEAR(Data!$D9524)</f>
        <v>2011</v>
      </c>
      <c r="D9524" s="7">
        <v>40896</v>
      </c>
      <c r="E9524" s="7">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c r="W9524" t="str">
        <f>TEXT(Table_1[[#This Row],[Order Date]],"mmmm")</f>
        <v>December</v>
      </c>
    </row>
    <row r="9525" spans="1:23" ht="14.25" customHeight="1">
      <c r="A9525" s="2">
        <v>9524</v>
      </c>
      <c r="B9525" s="2" t="s">
        <v>10678</v>
      </c>
      <c r="C9525" s="2">
        <f>YEAR(Data!$D9525)</f>
        <v>2011</v>
      </c>
      <c r="D9525" s="7">
        <v>40896</v>
      </c>
      <c r="E9525" s="7">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c r="W9525" t="str">
        <f>TEXT(Table_1[[#This Row],[Order Date]],"mmmm")</f>
        <v>December</v>
      </c>
    </row>
    <row r="9526" spans="1:23" ht="14.25" customHeight="1">
      <c r="A9526" s="2">
        <v>9525</v>
      </c>
      <c r="B9526" s="2" t="s">
        <v>10681</v>
      </c>
      <c r="C9526" s="2">
        <f>YEAR(Data!$D9526)</f>
        <v>2014</v>
      </c>
      <c r="D9526" s="7">
        <v>41979</v>
      </c>
      <c r="E9526" s="7">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c r="W9526" t="str">
        <f>TEXT(Table_1[[#This Row],[Order Date]],"mmmm")</f>
        <v>December</v>
      </c>
    </row>
    <row r="9527" spans="1:23" ht="14.25" customHeight="1">
      <c r="A9527" s="2">
        <v>9526</v>
      </c>
      <c r="B9527" s="2" t="s">
        <v>10681</v>
      </c>
      <c r="C9527" s="2">
        <f>YEAR(Data!$D9527)</f>
        <v>2014</v>
      </c>
      <c r="D9527" s="7">
        <v>41979</v>
      </c>
      <c r="E9527" s="7">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c r="W9527" t="str">
        <f>TEXT(Table_1[[#This Row],[Order Date]],"mmmm")</f>
        <v>December</v>
      </c>
    </row>
    <row r="9528" spans="1:23" ht="14.25" customHeight="1">
      <c r="A9528" s="2">
        <v>9527</v>
      </c>
      <c r="B9528" s="2" t="s">
        <v>10681</v>
      </c>
      <c r="C9528" s="2">
        <f>YEAR(Data!$D9528)</f>
        <v>2014</v>
      </c>
      <c r="D9528" s="7">
        <v>41979</v>
      </c>
      <c r="E9528" s="7">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c r="W9528" t="str">
        <f>TEXT(Table_1[[#This Row],[Order Date]],"mmmm")</f>
        <v>December</v>
      </c>
    </row>
    <row r="9529" spans="1:23" ht="14.25" customHeight="1">
      <c r="A9529" s="2">
        <v>9528</v>
      </c>
      <c r="B9529" s="2" t="s">
        <v>10681</v>
      </c>
      <c r="C9529" s="2">
        <f>YEAR(Data!$D9529)</f>
        <v>2014</v>
      </c>
      <c r="D9529" s="7">
        <v>41979</v>
      </c>
      <c r="E9529" s="7">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c r="W9529" t="str">
        <f>TEXT(Table_1[[#This Row],[Order Date]],"mmmm")</f>
        <v>December</v>
      </c>
    </row>
    <row r="9530" spans="1:23" ht="14.25" customHeight="1">
      <c r="A9530" s="2">
        <v>9529</v>
      </c>
      <c r="B9530" s="2" t="s">
        <v>10681</v>
      </c>
      <c r="C9530" s="2">
        <f>YEAR(Data!$D9530)</f>
        <v>2014</v>
      </c>
      <c r="D9530" s="7">
        <v>41979</v>
      </c>
      <c r="E9530" s="7">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c r="W9530" t="str">
        <f>TEXT(Table_1[[#This Row],[Order Date]],"mmmm")</f>
        <v>December</v>
      </c>
    </row>
    <row r="9531" spans="1:23" ht="14.25" customHeight="1">
      <c r="A9531" s="2">
        <v>9530</v>
      </c>
      <c r="B9531" s="2" t="s">
        <v>10682</v>
      </c>
      <c r="C9531" s="2">
        <f>YEAR(Data!$D9531)</f>
        <v>2014</v>
      </c>
      <c r="D9531" s="7">
        <v>41723</v>
      </c>
      <c r="E9531" s="7">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c r="W9531" t="str">
        <f>TEXT(Table_1[[#This Row],[Order Date]],"mmmm")</f>
        <v>March</v>
      </c>
    </row>
    <row r="9532" spans="1:23" ht="14.25" customHeight="1">
      <c r="A9532" s="2">
        <v>9531</v>
      </c>
      <c r="B9532" s="2" t="s">
        <v>10683</v>
      </c>
      <c r="C9532" s="2">
        <f>YEAR(Data!$D9532)</f>
        <v>2014</v>
      </c>
      <c r="D9532" s="7">
        <v>41829</v>
      </c>
      <c r="E9532" s="7">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c r="W9532" t="str">
        <f>TEXT(Table_1[[#This Row],[Order Date]],"mmmm")</f>
        <v>July</v>
      </c>
    </row>
    <row r="9533" spans="1:23" ht="14.25" customHeight="1">
      <c r="A9533" s="2">
        <v>9532</v>
      </c>
      <c r="B9533" s="2" t="s">
        <v>10684</v>
      </c>
      <c r="C9533" s="2">
        <f>YEAR(Data!$D9533)</f>
        <v>2014</v>
      </c>
      <c r="D9533" s="7">
        <v>41939</v>
      </c>
      <c r="E9533" s="7">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c r="W9533" t="str">
        <f>TEXT(Table_1[[#This Row],[Order Date]],"mmmm")</f>
        <v>October</v>
      </c>
    </row>
    <row r="9534" spans="1:23" ht="14.25" customHeight="1">
      <c r="A9534" s="2">
        <v>9533</v>
      </c>
      <c r="B9534" s="2" t="s">
        <v>10685</v>
      </c>
      <c r="C9534" s="2">
        <f>YEAR(Data!$D9534)</f>
        <v>2013</v>
      </c>
      <c r="D9534" s="7">
        <v>41575</v>
      </c>
      <c r="E9534" s="7">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c r="W9534" t="str">
        <f>TEXT(Table_1[[#This Row],[Order Date]],"mmmm")</f>
        <v>October</v>
      </c>
    </row>
    <row r="9535" spans="1:23" ht="14.25" customHeight="1">
      <c r="A9535" s="2">
        <v>9534</v>
      </c>
      <c r="B9535" s="2" t="s">
        <v>10685</v>
      </c>
      <c r="C9535" s="2">
        <f>YEAR(Data!$D9535)</f>
        <v>2013</v>
      </c>
      <c r="D9535" s="7">
        <v>41575</v>
      </c>
      <c r="E9535" s="7">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c r="W9535" t="str">
        <f>TEXT(Table_1[[#This Row],[Order Date]],"mmmm")</f>
        <v>October</v>
      </c>
    </row>
    <row r="9536" spans="1:23" ht="14.25" customHeight="1">
      <c r="A9536" s="2">
        <v>9535</v>
      </c>
      <c r="B9536" s="2" t="s">
        <v>10685</v>
      </c>
      <c r="C9536" s="2">
        <f>YEAR(Data!$D9536)</f>
        <v>2013</v>
      </c>
      <c r="D9536" s="7">
        <v>41575</v>
      </c>
      <c r="E9536" s="7">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c r="W9536" t="str">
        <f>TEXT(Table_1[[#This Row],[Order Date]],"mmmm")</f>
        <v>October</v>
      </c>
    </row>
    <row r="9537" spans="1:23" ht="14.25" customHeight="1">
      <c r="A9537" s="2">
        <v>9536</v>
      </c>
      <c r="B9537" s="2" t="s">
        <v>10685</v>
      </c>
      <c r="C9537" s="2">
        <f>YEAR(Data!$D9537)</f>
        <v>2013</v>
      </c>
      <c r="D9537" s="7">
        <v>41575</v>
      </c>
      <c r="E9537" s="7">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c r="W9537" t="str">
        <f>TEXT(Table_1[[#This Row],[Order Date]],"mmmm")</f>
        <v>October</v>
      </c>
    </row>
    <row r="9538" spans="1:23" ht="14.25" customHeight="1">
      <c r="A9538" s="2">
        <v>9537</v>
      </c>
      <c r="B9538" s="2" t="s">
        <v>10686</v>
      </c>
      <c r="C9538" s="2">
        <f>YEAR(Data!$D9538)</f>
        <v>2014</v>
      </c>
      <c r="D9538" s="7">
        <v>41803</v>
      </c>
      <c r="E9538" s="7">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c r="W9538" t="str">
        <f>TEXT(Table_1[[#This Row],[Order Date]],"mmmm")</f>
        <v>June</v>
      </c>
    </row>
    <row r="9539" spans="1:23" ht="14.25" customHeight="1">
      <c r="A9539" s="2">
        <v>9538</v>
      </c>
      <c r="B9539" s="2" t="s">
        <v>10687</v>
      </c>
      <c r="C9539" s="2">
        <f>YEAR(Data!$D9539)</f>
        <v>2013</v>
      </c>
      <c r="D9539" s="7">
        <v>41543</v>
      </c>
      <c r="E9539" s="7">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c r="W9539" t="str">
        <f>TEXT(Table_1[[#This Row],[Order Date]],"mmmm")</f>
        <v>September</v>
      </c>
    </row>
    <row r="9540" spans="1:23" ht="14.25" customHeight="1">
      <c r="A9540" s="2">
        <v>9539</v>
      </c>
      <c r="B9540" s="2" t="s">
        <v>10688</v>
      </c>
      <c r="C9540" s="2">
        <f>YEAR(Data!$D9540)</f>
        <v>2014</v>
      </c>
      <c r="D9540" s="7">
        <v>41890</v>
      </c>
      <c r="E9540" s="7">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c r="W9540" t="str">
        <f>TEXT(Table_1[[#This Row],[Order Date]],"mmmm")</f>
        <v>September</v>
      </c>
    </row>
    <row r="9541" spans="1:23" ht="14.25" customHeight="1">
      <c r="A9541" s="2">
        <v>9540</v>
      </c>
      <c r="B9541" s="2" t="s">
        <v>10688</v>
      </c>
      <c r="C9541" s="2">
        <f>YEAR(Data!$D9541)</f>
        <v>2014</v>
      </c>
      <c r="D9541" s="7">
        <v>41890</v>
      </c>
      <c r="E9541" s="7">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c r="W9541" t="str">
        <f>TEXT(Table_1[[#This Row],[Order Date]],"mmmm")</f>
        <v>September</v>
      </c>
    </row>
    <row r="9542" spans="1:23" ht="14.25" customHeight="1">
      <c r="A9542" s="2">
        <v>9541</v>
      </c>
      <c r="B9542" s="2" t="s">
        <v>10689</v>
      </c>
      <c r="C9542" s="2">
        <f>YEAR(Data!$D9542)</f>
        <v>2012</v>
      </c>
      <c r="D9542" s="7">
        <v>41040</v>
      </c>
      <c r="E9542" s="7">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c r="W9542" t="str">
        <f>TEXT(Table_1[[#This Row],[Order Date]],"mmmm")</f>
        <v>May</v>
      </c>
    </row>
    <row r="9543" spans="1:23" ht="14.25" customHeight="1">
      <c r="A9543" s="2">
        <v>9542</v>
      </c>
      <c r="B9543" s="2" t="s">
        <v>10690</v>
      </c>
      <c r="C9543" s="2">
        <f>YEAR(Data!$D9543)</f>
        <v>2012</v>
      </c>
      <c r="D9543" s="7">
        <v>41127</v>
      </c>
      <c r="E9543" s="7">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c r="W9543" t="str">
        <f>TEXT(Table_1[[#This Row],[Order Date]],"mmmm")</f>
        <v>August</v>
      </c>
    </row>
    <row r="9544" spans="1:23" ht="14.25" customHeight="1">
      <c r="A9544" s="2">
        <v>9543</v>
      </c>
      <c r="B9544" s="2" t="s">
        <v>10690</v>
      </c>
      <c r="C9544" s="2">
        <f>YEAR(Data!$D9544)</f>
        <v>2012</v>
      </c>
      <c r="D9544" s="7">
        <v>41127</v>
      </c>
      <c r="E9544" s="7">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c r="W9544" t="str">
        <f>TEXT(Table_1[[#This Row],[Order Date]],"mmmm")</f>
        <v>August</v>
      </c>
    </row>
    <row r="9545" spans="1:23" ht="14.25" customHeight="1">
      <c r="A9545" s="2">
        <v>9544</v>
      </c>
      <c r="B9545" s="2" t="s">
        <v>10690</v>
      </c>
      <c r="C9545" s="2">
        <f>YEAR(Data!$D9545)</f>
        <v>2012</v>
      </c>
      <c r="D9545" s="7">
        <v>41127</v>
      </c>
      <c r="E9545" s="7">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c r="W9545" t="str">
        <f>TEXT(Table_1[[#This Row],[Order Date]],"mmmm")</f>
        <v>August</v>
      </c>
    </row>
    <row r="9546" spans="1:23" ht="14.25" customHeight="1">
      <c r="A9546" s="2">
        <v>9545</v>
      </c>
      <c r="B9546" s="2" t="s">
        <v>10690</v>
      </c>
      <c r="C9546" s="2">
        <f>YEAR(Data!$D9546)</f>
        <v>2012</v>
      </c>
      <c r="D9546" s="7">
        <v>41127</v>
      </c>
      <c r="E9546" s="7">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c r="W9546" t="str">
        <f>TEXT(Table_1[[#This Row],[Order Date]],"mmmm")</f>
        <v>August</v>
      </c>
    </row>
    <row r="9547" spans="1:23" ht="14.25" customHeight="1">
      <c r="A9547" s="2">
        <v>9546</v>
      </c>
      <c r="B9547" s="2" t="s">
        <v>10691</v>
      </c>
      <c r="C9547" s="2">
        <f>YEAR(Data!$D9547)</f>
        <v>2011</v>
      </c>
      <c r="D9547" s="7">
        <v>40845</v>
      </c>
      <c r="E9547" s="7">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c r="W9547" t="str">
        <f>TEXT(Table_1[[#This Row],[Order Date]],"mmmm")</f>
        <v>October</v>
      </c>
    </row>
    <row r="9548" spans="1:23" ht="14.25" customHeight="1">
      <c r="A9548" s="2">
        <v>9547</v>
      </c>
      <c r="B9548" s="2" t="s">
        <v>10691</v>
      </c>
      <c r="C9548" s="2">
        <f>YEAR(Data!$D9548)</f>
        <v>2011</v>
      </c>
      <c r="D9548" s="7">
        <v>40845</v>
      </c>
      <c r="E9548" s="7">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c r="W9548" t="str">
        <f>TEXT(Table_1[[#This Row],[Order Date]],"mmmm")</f>
        <v>October</v>
      </c>
    </row>
    <row r="9549" spans="1:23" ht="14.25" customHeight="1">
      <c r="A9549" s="2">
        <v>9548</v>
      </c>
      <c r="B9549" s="2" t="s">
        <v>10692</v>
      </c>
      <c r="C9549" s="2">
        <f>YEAR(Data!$D9549)</f>
        <v>2013</v>
      </c>
      <c r="D9549" s="7">
        <v>41444</v>
      </c>
      <c r="E9549" s="7">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c r="W9549" t="str">
        <f>TEXT(Table_1[[#This Row],[Order Date]],"mmmm")</f>
        <v>June</v>
      </c>
    </row>
    <row r="9550" spans="1:23" ht="14.25" customHeight="1">
      <c r="A9550" s="2">
        <v>9549</v>
      </c>
      <c r="B9550" s="2" t="s">
        <v>10692</v>
      </c>
      <c r="C9550" s="2">
        <f>YEAR(Data!$D9550)</f>
        <v>2013</v>
      </c>
      <c r="D9550" s="7">
        <v>41444</v>
      </c>
      <c r="E9550" s="7">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c r="W9550" t="str">
        <f>TEXT(Table_1[[#This Row],[Order Date]],"mmmm")</f>
        <v>June</v>
      </c>
    </row>
    <row r="9551" spans="1:23" ht="14.25" customHeight="1">
      <c r="A9551" s="2">
        <v>9550</v>
      </c>
      <c r="B9551" s="2" t="s">
        <v>10692</v>
      </c>
      <c r="C9551" s="2">
        <f>YEAR(Data!$D9551)</f>
        <v>2013</v>
      </c>
      <c r="D9551" s="7">
        <v>41444</v>
      </c>
      <c r="E9551" s="7">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c r="W9551" t="str">
        <f>TEXT(Table_1[[#This Row],[Order Date]],"mmmm")</f>
        <v>June</v>
      </c>
    </row>
    <row r="9552" spans="1:23" ht="14.25" customHeight="1">
      <c r="A9552" s="2">
        <v>9551</v>
      </c>
      <c r="B9552" s="2" t="s">
        <v>10693</v>
      </c>
      <c r="C9552" s="2">
        <f>YEAR(Data!$D9552)</f>
        <v>2012</v>
      </c>
      <c r="D9552" s="7">
        <v>41032</v>
      </c>
      <c r="E9552" s="7">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c r="W9552" t="str">
        <f>TEXT(Table_1[[#This Row],[Order Date]],"mmmm")</f>
        <v>May</v>
      </c>
    </row>
    <row r="9553" spans="1:23" ht="14.25" customHeight="1">
      <c r="A9553" s="2">
        <v>9552</v>
      </c>
      <c r="B9553" s="2" t="s">
        <v>10694</v>
      </c>
      <c r="C9553" s="2">
        <f>YEAR(Data!$D9553)</f>
        <v>2012</v>
      </c>
      <c r="D9553" s="7">
        <v>41223</v>
      </c>
      <c r="E9553" s="7">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c r="W9553" t="str">
        <f>TEXT(Table_1[[#This Row],[Order Date]],"mmmm")</f>
        <v>November</v>
      </c>
    </row>
    <row r="9554" spans="1:23" ht="14.25" customHeight="1">
      <c r="A9554" s="2">
        <v>9553</v>
      </c>
      <c r="B9554" s="2" t="s">
        <v>10695</v>
      </c>
      <c r="C9554" s="2">
        <f>YEAR(Data!$D9554)</f>
        <v>2012</v>
      </c>
      <c r="D9554" s="7">
        <v>41059</v>
      </c>
      <c r="E9554" s="7">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c r="W9554" t="str">
        <f>TEXT(Table_1[[#This Row],[Order Date]],"mmmm")</f>
        <v>May</v>
      </c>
    </row>
    <row r="9555" spans="1:23" ht="14.25" customHeight="1">
      <c r="A9555" s="2">
        <v>9554</v>
      </c>
      <c r="B9555" s="2" t="s">
        <v>10696</v>
      </c>
      <c r="C9555" s="2">
        <f>YEAR(Data!$D9555)</f>
        <v>2013</v>
      </c>
      <c r="D9555" s="7">
        <v>41540</v>
      </c>
      <c r="E9555" s="7">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c r="W9555" t="str">
        <f>TEXT(Table_1[[#This Row],[Order Date]],"mmmm")</f>
        <v>September</v>
      </c>
    </row>
    <row r="9556" spans="1:23" ht="14.25" customHeight="1">
      <c r="A9556" s="2">
        <v>9555</v>
      </c>
      <c r="B9556" s="2" t="s">
        <v>10697</v>
      </c>
      <c r="C9556" s="2">
        <f>YEAR(Data!$D9556)</f>
        <v>2012</v>
      </c>
      <c r="D9556" s="7">
        <v>41241</v>
      </c>
      <c r="E9556" s="7">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c r="W9556" t="str">
        <f>TEXT(Table_1[[#This Row],[Order Date]],"mmmm")</f>
        <v>November</v>
      </c>
    </row>
    <row r="9557" spans="1:23" ht="14.25" customHeight="1">
      <c r="A9557" s="2">
        <v>9556</v>
      </c>
      <c r="B9557" s="2" t="s">
        <v>10697</v>
      </c>
      <c r="C9557" s="2">
        <f>YEAR(Data!$D9557)</f>
        <v>2012</v>
      </c>
      <c r="D9557" s="7">
        <v>41241</v>
      </c>
      <c r="E9557" s="7">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c r="W9557" t="str">
        <f>TEXT(Table_1[[#This Row],[Order Date]],"mmmm")</f>
        <v>November</v>
      </c>
    </row>
    <row r="9558" spans="1:23" ht="14.25" customHeight="1">
      <c r="A9558" s="2">
        <v>9557</v>
      </c>
      <c r="B9558" s="2" t="s">
        <v>10698</v>
      </c>
      <c r="C9558" s="2">
        <f>YEAR(Data!$D9558)</f>
        <v>2012</v>
      </c>
      <c r="D9558" s="7">
        <v>41246</v>
      </c>
      <c r="E9558" s="7">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c r="W9558" t="str">
        <f>TEXT(Table_1[[#This Row],[Order Date]],"mmmm")</f>
        <v>December</v>
      </c>
    </row>
    <row r="9559" spans="1:23" ht="14.25" customHeight="1">
      <c r="A9559" s="2">
        <v>9558</v>
      </c>
      <c r="B9559" s="2" t="s">
        <v>10699</v>
      </c>
      <c r="C9559" s="2">
        <f>YEAR(Data!$D9559)</f>
        <v>2011</v>
      </c>
      <c r="D9559" s="7">
        <v>40833</v>
      </c>
      <c r="E9559" s="7">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c r="W9559" t="str">
        <f>TEXT(Table_1[[#This Row],[Order Date]],"mmmm")</f>
        <v>October</v>
      </c>
    </row>
    <row r="9560" spans="1:23" ht="14.25" customHeight="1">
      <c r="A9560" s="2">
        <v>9559</v>
      </c>
      <c r="B9560" s="2" t="s">
        <v>10700</v>
      </c>
      <c r="C9560" s="2">
        <f>YEAR(Data!$D9560)</f>
        <v>2013</v>
      </c>
      <c r="D9560" s="7">
        <v>41398</v>
      </c>
      <c r="E9560" s="7">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c r="W9560" t="str">
        <f>TEXT(Table_1[[#This Row],[Order Date]],"mmmm")</f>
        <v>May</v>
      </c>
    </row>
    <row r="9561" spans="1:23" ht="14.25" customHeight="1">
      <c r="A9561" s="2">
        <v>9560</v>
      </c>
      <c r="B9561" s="2" t="s">
        <v>10700</v>
      </c>
      <c r="C9561" s="2">
        <f>YEAR(Data!$D9561)</f>
        <v>2013</v>
      </c>
      <c r="D9561" s="7">
        <v>41398</v>
      </c>
      <c r="E9561" s="7">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c r="W9561" t="str">
        <f>TEXT(Table_1[[#This Row],[Order Date]],"mmmm")</f>
        <v>May</v>
      </c>
    </row>
    <row r="9562" spans="1:23" ht="14.25" customHeight="1">
      <c r="A9562" s="2">
        <v>9561</v>
      </c>
      <c r="B9562" s="2" t="s">
        <v>10700</v>
      </c>
      <c r="C9562" s="2">
        <f>YEAR(Data!$D9562)</f>
        <v>2013</v>
      </c>
      <c r="D9562" s="7">
        <v>41398</v>
      </c>
      <c r="E9562" s="7">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c r="W9562" t="str">
        <f>TEXT(Table_1[[#This Row],[Order Date]],"mmmm")</f>
        <v>May</v>
      </c>
    </row>
    <row r="9563" spans="1:23" ht="14.25" customHeight="1">
      <c r="A9563" s="2">
        <v>9562</v>
      </c>
      <c r="B9563" s="2" t="s">
        <v>10700</v>
      </c>
      <c r="C9563" s="2">
        <f>YEAR(Data!$D9563)</f>
        <v>2013</v>
      </c>
      <c r="D9563" s="7">
        <v>41398</v>
      </c>
      <c r="E9563" s="7">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c r="W9563" t="str">
        <f>TEXT(Table_1[[#This Row],[Order Date]],"mmmm")</f>
        <v>May</v>
      </c>
    </row>
    <row r="9564" spans="1:23" ht="14.25" customHeight="1">
      <c r="A9564" s="2">
        <v>9563</v>
      </c>
      <c r="B9564" s="2" t="s">
        <v>10700</v>
      </c>
      <c r="C9564" s="2">
        <f>YEAR(Data!$D9564)</f>
        <v>2013</v>
      </c>
      <c r="D9564" s="7">
        <v>41398</v>
      </c>
      <c r="E9564" s="7">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c r="W9564" t="str">
        <f>TEXT(Table_1[[#This Row],[Order Date]],"mmmm")</f>
        <v>May</v>
      </c>
    </row>
    <row r="9565" spans="1:23" ht="14.25" customHeight="1">
      <c r="A9565" s="2">
        <v>9564</v>
      </c>
      <c r="B9565" s="2" t="s">
        <v>10700</v>
      </c>
      <c r="C9565" s="2">
        <f>YEAR(Data!$D9565)</f>
        <v>2013</v>
      </c>
      <c r="D9565" s="7">
        <v>41398</v>
      </c>
      <c r="E9565" s="7">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c r="W9565" t="str">
        <f>TEXT(Table_1[[#This Row],[Order Date]],"mmmm")</f>
        <v>May</v>
      </c>
    </row>
    <row r="9566" spans="1:23" ht="14.25" customHeight="1">
      <c r="A9566" s="2">
        <v>9565</v>
      </c>
      <c r="B9566" s="2" t="s">
        <v>10705</v>
      </c>
      <c r="C9566" s="2">
        <f>YEAR(Data!$D9566)</f>
        <v>2012</v>
      </c>
      <c r="D9566" s="7">
        <v>41061</v>
      </c>
      <c r="E9566" s="7">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c r="W9566" t="str">
        <f>TEXT(Table_1[[#This Row],[Order Date]],"mmmm")</f>
        <v>June</v>
      </c>
    </row>
    <row r="9567" spans="1:23" ht="14.25" customHeight="1">
      <c r="A9567" s="2">
        <v>9566</v>
      </c>
      <c r="B9567" s="2" t="s">
        <v>10706</v>
      </c>
      <c r="C9567" s="2">
        <f>YEAR(Data!$D9567)</f>
        <v>2011</v>
      </c>
      <c r="D9567" s="7">
        <v>40633</v>
      </c>
      <c r="E9567" s="7">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c r="W9567" t="str">
        <f>TEXT(Table_1[[#This Row],[Order Date]],"mmmm")</f>
        <v>March</v>
      </c>
    </row>
    <row r="9568" spans="1:23" ht="14.25" customHeight="1">
      <c r="A9568" s="2">
        <v>9567</v>
      </c>
      <c r="B9568" s="2" t="s">
        <v>10706</v>
      </c>
      <c r="C9568" s="2">
        <f>YEAR(Data!$D9568)</f>
        <v>2011</v>
      </c>
      <c r="D9568" s="7">
        <v>40633</v>
      </c>
      <c r="E9568" s="7">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c r="W9568" t="str">
        <f>TEXT(Table_1[[#This Row],[Order Date]],"mmmm")</f>
        <v>March</v>
      </c>
    </row>
    <row r="9569" spans="1:23" ht="14.25" customHeight="1">
      <c r="A9569" s="2">
        <v>9568</v>
      </c>
      <c r="B9569" s="2" t="s">
        <v>10706</v>
      </c>
      <c r="C9569" s="2">
        <f>YEAR(Data!$D9569)</f>
        <v>2011</v>
      </c>
      <c r="D9569" s="7">
        <v>40633</v>
      </c>
      <c r="E9569" s="7">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c r="W9569" t="str">
        <f>TEXT(Table_1[[#This Row],[Order Date]],"mmmm")</f>
        <v>March</v>
      </c>
    </row>
    <row r="9570" spans="1:23" ht="14.25" customHeight="1">
      <c r="A9570" s="2">
        <v>9569</v>
      </c>
      <c r="B9570" s="2" t="s">
        <v>10707</v>
      </c>
      <c r="C9570" s="2">
        <f>YEAR(Data!$D9570)</f>
        <v>2014</v>
      </c>
      <c r="D9570" s="7">
        <v>41826</v>
      </c>
      <c r="E9570" s="7">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c r="W9570" t="str">
        <f>TEXT(Table_1[[#This Row],[Order Date]],"mmmm")</f>
        <v>July</v>
      </c>
    </row>
    <row r="9571" spans="1:23" ht="14.25" customHeight="1">
      <c r="A9571" s="2">
        <v>9570</v>
      </c>
      <c r="B9571" s="2" t="s">
        <v>10708</v>
      </c>
      <c r="C9571" s="2">
        <f>YEAR(Data!$D9571)</f>
        <v>2012</v>
      </c>
      <c r="D9571" s="7">
        <v>41176</v>
      </c>
      <c r="E9571" s="7">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c r="W9571" t="str">
        <f>TEXT(Table_1[[#This Row],[Order Date]],"mmmm")</f>
        <v>September</v>
      </c>
    </row>
    <row r="9572" spans="1:23" ht="14.25" customHeight="1">
      <c r="A9572" s="2">
        <v>9571</v>
      </c>
      <c r="B9572" s="2" t="s">
        <v>10708</v>
      </c>
      <c r="C9572" s="2">
        <f>YEAR(Data!$D9572)</f>
        <v>2012</v>
      </c>
      <c r="D9572" s="7">
        <v>41176</v>
      </c>
      <c r="E9572" s="7">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c r="W9572" t="str">
        <f>TEXT(Table_1[[#This Row],[Order Date]],"mmmm")</f>
        <v>September</v>
      </c>
    </row>
    <row r="9573" spans="1:23" ht="14.25" customHeight="1">
      <c r="A9573" s="2">
        <v>9572</v>
      </c>
      <c r="B9573" s="2" t="s">
        <v>10708</v>
      </c>
      <c r="C9573" s="2">
        <f>YEAR(Data!$D9573)</f>
        <v>2012</v>
      </c>
      <c r="D9573" s="7">
        <v>41176</v>
      </c>
      <c r="E9573" s="7">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c r="W9573" t="str">
        <f>TEXT(Table_1[[#This Row],[Order Date]],"mmmm")</f>
        <v>September</v>
      </c>
    </row>
    <row r="9574" spans="1:23" ht="14.25" customHeight="1">
      <c r="A9574" s="2">
        <v>9573</v>
      </c>
      <c r="B9574" s="2" t="s">
        <v>10708</v>
      </c>
      <c r="C9574" s="2">
        <f>YEAR(Data!$D9574)</f>
        <v>2012</v>
      </c>
      <c r="D9574" s="7">
        <v>41176</v>
      </c>
      <c r="E9574" s="7">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c r="W9574" t="str">
        <f>TEXT(Table_1[[#This Row],[Order Date]],"mmmm")</f>
        <v>September</v>
      </c>
    </row>
    <row r="9575" spans="1:23" ht="14.25" customHeight="1">
      <c r="A9575" s="2">
        <v>9574</v>
      </c>
      <c r="B9575" s="2" t="s">
        <v>10708</v>
      </c>
      <c r="C9575" s="2">
        <f>YEAR(Data!$D9575)</f>
        <v>2012</v>
      </c>
      <c r="D9575" s="7">
        <v>41176</v>
      </c>
      <c r="E9575" s="7">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c r="W9575" t="str">
        <f>TEXT(Table_1[[#This Row],[Order Date]],"mmmm")</f>
        <v>September</v>
      </c>
    </row>
    <row r="9576" spans="1:23" ht="14.25" customHeight="1">
      <c r="A9576" s="2">
        <v>9575</v>
      </c>
      <c r="B9576" s="2" t="s">
        <v>10709</v>
      </c>
      <c r="C9576" s="2">
        <f>YEAR(Data!$D9576)</f>
        <v>2012</v>
      </c>
      <c r="D9576" s="7">
        <v>41134</v>
      </c>
      <c r="E9576" s="7">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c r="W9576" t="str">
        <f>TEXT(Table_1[[#This Row],[Order Date]],"mmmm")</f>
        <v>August</v>
      </c>
    </row>
    <row r="9577" spans="1:23" ht="14.25" customHeight="1">
      <c r="A9577" s="2">
        <v>9576</v>
      </c>
      <c r="B9577" s="2" t="s">
        <v>10710</v>
      </c>
      <c r="C9577" s="2">
        <f>YEAR(Data!$D9577)</f>
        <v>2012</v>
      </c>
      <c r="D9577" s="7">
        <v>41055</v>
      </c>
      <c r="E9577" s="7">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c r="W9577" t="str">
        <f>TEXT(Table_1[[#This Row],[Order Date]],"mmmm")</f>
        <v>May</v>
      </c>
    </row>
    <row r="9578" spans="1:23" ht="14.25" customHeight="1">
      <c r="A9578" s="2">
        <v>9577</v>
      </c>
      <c r="B9578" s="2" t="s">
        <v>10710</v>
      </c>
      <c r="C9578" s="2">
        <f>YEAR(Data!$D9578)</f>
        <v>2012</v>
      </c>
      <c r="D9578" s="7">
        <v>41055</v>
      </c>
      <c r="E9578" s="7">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c r="W9578" t="str">
        <f>TEXT(Table_1[[#This Row],[Order Date]],"mmmm")</f>
        <v>May</v>
      </c>
    </row>
    <row r="9579" spans="1:23" ht="14.25" customHeight="1">
      <c r="A9579" s="2">
        <v>9578</v>
      </c>
      <c r="B9579" s="2" t="s">
        <v>10710</v>
      </c>
      <c r="C9579" s="2">
        <f>YEAR(Data!$D9579)</f>
        <v>2012</v>
      </c>
      <c r="D9579" s="7">
        <v>41055</v>
      </c>
      <c r="E9579" s="7">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c r="W9579" t="str">
        <f>TEXT(Table_1[[#This Row],[Order Date]],"mmmm")</f>
        <v>May</v>
      </c>
    </row>
    <row r="9580" spans="1:23" ht="14.25" customHeight="1">
      <c r="A9580" s="2">
        <v>9579</v>
      </c>
      <c r="B9580" s="2" t="s">
        <v>10711</v>
      </c>
      <c r="C9580" s="2">
        <f>YEAR(Data!$D9580)</f>
        <v>2014</v>
      </c>
      <c r="D9580" s="7">
        <v>41897</v>
      </c>
      <c r="E9580" s="7">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c r="W9580" t="str">
        <f>TEXT(Table_1[[#This Row],[Order Date]],"mmmm")</f>
        <v>September</v>
      </c>
    </row>
    <row r="9581" spans="1:23" ht="14.25" customHeight="1">
      <c r="A9581" s="2">
        <v>9580</v>
      </c>
      <c r="B9581" s="2" t="s">
        <v>10711</v>
      </c>
      <c r="C9581" s="2">
        <f>YEAR(Data!$D9581)</f>
        <v>2014</v>
      </c>
      <c r="D9581" s="7">
        <v>41897</v>
      </c>
      <c r="E9581" s="7">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c r="W9581" t="str">
        <f>TEXT(Table_1[[#This Row],[Order Date]],"mmmm")</f>
        <v>September</v>
      </c>
    </row>
    <row r="9582" spans="1:23" ht="14.25" customHeight="1">
      <c r="A9582" s="2">
        <v>9581</v>
      </c>
      <c r="B9582" s="2" t="s">
        <v>10711</v>
      </c>
      <c r="C9582" s="2">
        <f>YEAR(Data!$D9582)</f>
        <v>2014</v>
      </c>
      <c r="D9582" s="7">
        <v>41897</v>
      </c>
      <c r="E9582" s="7">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c r="W9582" t="str">
        <f>TEXT(Table_1[[#This Row],[Order Date]],"mmmm")</f>
        <v>September</v>
      </c>
    </row>
    <row r="9583" spans="1:23" ht="14.25" customHeight="1">
      <c r="A9583" s="2">
        <v>9582</v>
      </c>
      <c r="B9583" s="2" t="s">
        <v>10711</v>
      </c>
      <c r="C9583" s="2">
        <f>YEAR(Data!$D9583)</f>
        <v>2014</v>
      </c>
      <c r="D9583" s="7">
        <v>41897</v>
      </c>
      <c r="E9583" s="7">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c r="W9583" t="str">
        <f>TEXT(Table_1[[#This Row],[Order Date]],"mmmm")</f>
        <v>September</v>
      </c>
    </row>
    <row r="9584" spans="1:23" ht="14.25" customHeight="1">
      <c r="A9584" s="2">
        <v>9583</v>
      </c>
      <c r="B9584" s="2" t="s">
        <v>10712</v>
      </c>
      <c r="C9584" s="2">
        <f>YEAR(Data!$D9584)</f>
        <v>2013</v>
      </c>
      <c r="D9584" s="7">
        <v>41433</v>
      </c>
      <c r="E9584" s="7">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c r="W9584" t="str">
        <f>TEXT(Table_1[[#This Row],[Order Date]],"mmmm")</f>
        <v>June</v>
      </c>
    </row>
    <row r="9585" spans="1:23" ht="14.25" customHeight="1">
      <c r="A9585" s="2">
        <v>9584</v>
      </c>
      <c r="B9585" s="2" t="s">
        <v>10713</v>
      </c>
      <c r="C9585" s="2">
        <f>YEAR(Data!$D9585)</f>
        <v>2014</v>
      </c>
      <c r="D9585" s="7">
        <v>41816</v>
      </c>
      <c r="E9585" s="7">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c r="W9585" t="str">
        <f>TEXT(Table_1[[#This Row],[Order Date]],"mmmm")</f>
        <v>June</v>
      </c>
    </row>
    <row r="9586" spans="1:23" ht="14.25" customHeight="1">
      <c r="A9586" s="2">
        <v>9585</v>
      </c>
      <c r="B9586" s="2" t="s">
        <v>10714</v>
      </c>
      <c r="C9586" s="2">
        <f>YEAR(Data!$D9586)</f>
        <v>2014</v>
      </c>
      <c r="D9586" s="7">
        <v>41878</v>
      </c>
      <c r="E9586" s="7">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c r="W9586" t="str">
        <f>TEXT(Table_1[[#This Row],[Order Date]],"mmmm")</f>
        <v>August</v>
      </c>
    </row>
    <row r="9587" spans="1:23" ht="14.25" customHeight="1">
      <c r="A9587" s="2">
        <v>9586</v>
      </c>
      <c r="B9587" s="2" t="s">
        <v>10715</v>
      </c>
      <c r="C9587" s="2">
        <f>YEAR(Data!$D9587)</f>
        <v>2013</v>
      </c>
      <c r="D9587" s="7">
        <v>41513</v>
      </c>
      <c r="E9587" s="7">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c r="W9587" t="str">
        <f>TEXT(Table_1[[#This Row],[Order Date]],"mmmm")</f>
        <v>August</v>
      </c>
    </row>
    <row r="9588" spans="1:23" ht="14.25" customHeight="1">
      <c r="A9588" s="2">
        <v>9587</v>
      </c>
      <c r="B9588" s="2" t="s">
        <v>10716</v>
      </c>
      <c r="C9588" s="2">
        <f>YEAR(Data!$D9588)</f>
        <v>2013</v>
      </c>
      <c r="D9588" s="7">
        <v>41597</v>
      </c>
      <c r="E9588" s="7">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c r="W9588" t="str">
        <f>TEXT(Table_1[[#This Row],[Order Date]],"mmmm")</f>
        <v>November</v>
      </c>
    </row>
    <row r="9589" spans="1:23" ht="14.25" customHeight="1">
      <c r="A9589" s="2">
        <v>9588</v>
      </c>
      <c r="B9589" s="2" t="s">
        <v>10717</v>
      </c>
      <c r="C9589" s="2">
        <f>YEAR(Data!$D9589)</f>
        <v>2014</v>
      </c>
      <c r="D9589" s="7">
        <v>41747</v>
      </c>
      <c r="E9589" s="7">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c r="W9589" t="str">
        <f>TEXT(Table_1[[#This Row],[Order Date]],"mmmm")</f>
        <v>April</v>
      </c>
    </row>
    <row r="9590" spans="1:23" ht="14.25" customHeight="1">
      <c r="A9590" s="2">
        <v>9589</v>
      </c>
      <c r="B9590" s="2" t="s">
        <v>10718</v>
      </c>
      <c r="C9590" s="2">
        <f>YEAR(Data!$D9590)</f>
        <v>2014</v>
      </c>
      <c r="D9590" s="7">
        <v>41844</v>
      </c>
      <c r="E9590" s="7">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c r="W9590" t="str">
        <f>TEXT(Table_1[[#This Row],[Order Date]],"mmmm")</f>
        <v>July</v>
      </c>
    </row>
    <row r="9591" spans="1:23" ht="14.25" customHeight="1">
      <c r="A9591" s="2">
        <v>9590</v>
      </c>
      <c r="B9591" s="2" t="s">
        <v>10719</v>
      </c>
      <c r="C9591" s="2">
        <f>YEAR(Data!$D9591)</f>
        <v>2011</v>
      </c>
      <c r="D9591" s="7">
        <v>40674</v>
      </c>
      <c r="E9591" s="7">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c r="W9591" t="str">
        <f>TEXT(Table_1[[#This Row],[Order Date]],"mmmm")</f>
        <v>May</v>
      </c>
    </row>
    <row r="9592" spans="1:23" ht="14.25" customHeight="1">
      <c r="A9592" s="2">
        <v>9591</v>
      </c>
      <c r="B9592" s="2" t="s">
        <v>10719</v>
      </c>
      <c r="C9592" s="2">
        <f>YEAR(Data!$D9592)</f>
        <v>2011</v>
      </c>
      <c r="D9592" s="7">
        <v>40674</v>
      </c>
      <c r="E9592" s="7">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c r="W9592" t="str">
        <f>TEXT(Table_1[[#This Row],[Order Date]],"mmmm")</f>
        <v>May</v>
      </c>
    </row>
    <row r="9593" spans="1:23" ht="14.25" customHeight="1">
      <c r="A9593" s="2">
        <v>9592</v>
      </c>
      <c r="B9593" s="2" t="s">
        <v>10720</v>
      </c>
      <c r="C9593" s="2">
        <f>YEAR(Data!$D9593)</f>
        <v>2013</v>
      </c>
      <c r="D9593" s="7">
        <v>41484</v>
      </c>
      <c r="E9593" s="7">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c r="W9593" t="str">
        <f>TEXT(Table_1[[#This Row],[Order Date]],"mmmm")</f>
        <v>July</v>
      </c>
    </row>
    <row r="9594" spans="1:23" ht="14.25" customHeight="1">
      <c r="A9594" s="2">
        <v>9593</v>
      </c>
      <c r="B9594" s="2" t="s">
        <v>10720</v>
      </c>
      <c r="C9594" s="2">
        <f>YEAR(Data!$D9594)</f>
        <v>2013</v>
      </c>
      <c r="D9594" s="7">
        <v>41484</v>
      </c>
      <c r="E9594" s="7">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c r="W9594" t="str">
        <f>TEXT(Table_1[[#This Row],[Order Date]],"mmmm")</f>
        <v>July</v>
      </c>
    </row>
    <row r="9595" spans="1:23" ht="14.25" customHeight="1">
      <c r="A9595" s="2">
        <v>9594</v>
      </c>
      <c r="B9595" s="2" t="s">
        <v>10721</v>
      </c>
      <c r="C9595" s="2">
        <f>YEAR(Data!$D9595)</f>
        <v>2014</v>
      </c>
      <c r="D9595" s="7">
        <v>41897</v>
      </c>
      <c r="E9595" s="7">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c r="W9595" t="str">
        <f>TEXT(Table_1[[#This Row],[Order Date]],"mmmm")</f>
        <v>September</v>
      </c>
    </row>
    <row r="9596" spans="1:23" ht="14.25" customHeight="1">
      <c r="A9596" s="2">
        <v>9595</v>
      </c>
      <c r="B9596" s="2" t="s">
        <v>10721</v>
      </c>
      <c r="C9596" s="2">
        <f>YEAR(Data!$D9596)</f>
        <v>2014</v>
      </c>
      <c r="D9596" s="7">
        <v>41897</v>
      </c>
      <c r="E9596" s="7">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c r="W9596" t="str">
        <f>TEXT(Table_1[[#This Row],[Order Date]],"mmmm")</f>
        <v>September</v>
      </c>
    </row>
    <row r="9597" spans="1:23" ht="14.25" customHeight="1">
      <c r="A9597" s="2">
        <v>9596</v>
      </c>
      <c r="B9597" s="2" t="s">
        <v>10722</v>
      </c>
      <c r="C9597" s="2">
        <f>YEAR(Data!$D9597)</f>
        <v>2014</v>
      </c>
      <c r="D9597" s="7">
        <v>41664</v>
      </c>
      <c r="E9597" s="7">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c r="W9597" t="str">
        <f>TEXT(Table_1[[#This Row],[Order Date]],"mmmm")</f>
        <v>January</v>
      </c>
    </row>
    <row r="9598" spans="1:23" ht="14.25" customHeight="1">
      <c r="A9598" s="2">
        <v>9597</v>
      </c>
      <c r="B9598" s="2" t="s">
        <v>10722</v>
      </c>
      <c r="C9598" s="2">
        <f>YEAR(Data!$D9598)</f>
        <v>2014</v>
      </c>
      <c r="D9598" s="7">
        <v>41664</v>
      </c>
      <c r="E9598" s="7">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c r="W9598" t="str">
        <f>TEXT(Table_1[[#This Row],[Order Date]],"mmmm")</f>
        <v>January</v>
      </c>
    </row>
    <row r="9599" spans="1:23" ht="14.25" customHeight="1">
      <c r="A9599" s="2">
        <v>9598</v>
      </c>
      <c r="B9599" s="2" t="s">
        <v>10722</v>
      </c>
      <c r="C9599" s="2">
        <f>YEAR(Data!$D9599)</f>
        <v>2014</v>
      </c>
      <c r="D9599" s="7">
        <v>41664</v>
      </c>
      <c r="E9599" s="7">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c r="W9599" t="str">
        <f>TEXT(Table_1[[#This Row],[Order Date]],"mmmm")</f>
        <v>January</v>
      </c>
    </row>
    <row r="9600" spans="1:23" ht="14.25" customHeight="1">
      <c r="A9600" s="2">
        <v>9599</v>
      </c>
      <c r="B9600" s="2" t="s">
        <v>10723</v>
      </c>
      <c r="C9600" s="2">
        <f>YEAR(Data!$D9600)</f>
        <v>2012</v>
      </c>
      <c r="D9600" s="7">
        <v>41171</v>
      </c>
      <c r="E9600" s="7">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c r="W9600" t="str">
        <f>TEXT(Table_1[[#This Row],[Order Date]],"mmmm")</f>
        <v>September</v>
      </c>
    </row>
    <row r="9601" spans="1:23" ht="14.25" customHeight="1">
      <c r="A9601" s="2">
        <v>9600</v>
      </c>
      <c r="B9601" s="2" t="s">
        <v>10724</v>
      </c>
      <c r="C9601" s="2">
        <f>YEAR(Data!$D9601)</f>
        <v>2012</v>
      </c>
      <c r="D9601" s="7">
        <v>41013</v>
      </c>
      <c r="E9601" s="7">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c r="W9601" t="str">
        <f>TEXT(Table_1[[#This Row],[Order Date]],"mmmm")</f>
        <v>April</v>
      </c>
    </row>
    <row r="9602" spans="1:23" ht="14.25" customHeight="1">
      <c r="A9602" s="2">
        <v>9601</v>
      </c>
      <c r="B9602" s="2" t="s">
        <v>10725</v>
      </c>
      <c r="C9602" s="2">
        <f>YEAR(Data!$D9602)</f>
        <v>2014</v>
      </c>
      <c r="D9602" s="7">
        <v>41768</v>
      </c>
      <c r="E9602" s="7">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c r="W9602" t="str">
        <f>TEXT(Table_1[[#This Row],[Order Date]],"mmmm")</f>
        <v>May</v>
      </c>
    </row>
    <row r="9603" spans="1:23" ht="14.25" customHeight="1">
      <c r="A9603" s="2">
        <v>9602</v>
      </c>
      <c r="B9603" s="2" t="s">
        <v>10726</v>
      </c>
      <c r="C9603" s="2">
        <f>YEAR(Data!$D9603)</f>
        <v>2013</v>
      </c>
      <c r="D9603" s="7">
        <v>41522</v>
      </c>
      <c r="E9603" s="7">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c r="W9603" t="str">
        <f>TEXT(Table_1[[#This Row],[Order Date]],"mmmm")</f>
        <v>September</v>
      </c>
    </row>
    <row r="9604" spans="1:23" ht="14.25" customHeight="1">
      <c r="A9604" s="2">
        <v>9603</v>
      </c>
      <c r="B9604" s="2" t="s">
        <v>10727</v>
      </c>
      <c r="C9604" s="2">
        <f>YEAR(Data!$D9604)</f>
        <v>2011</v>
      </c>
      <c r="D9604" s="7">
        <v>40682</v>
      </c>
      <c r="E9604" s="7">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c r="W9604" t="str">
        <f>TEXT(Table_1[[#This Row],[Order Date]],"mmmm")</f>
        <v>May</v>
      </c>
    </row>
    <row r="9605" spans="1:23" ht="14.25" customHeight="1">
      <c r="A9605" s="2">
        <v>9604</v>
      </c>
      <c r="B9605" s="2" t="s">
        <v>10728</v>
      </c>
      <c r="C9605" s="2">
        <f>YEAR(Data!$D9605)</f>
        <v>2013</v>
      </c>
      <c r="D9605" s="7">
        <v>41443</v>
      </c>
      <c r="E9605" s="7">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c r="W9605" t="str">
        <f>TEXT(Table_1[[#This Row],[Order Date]],"mmmm")</f>
        <v>June</v>
      </c>
    </row>
    <row r="9606" spans="1:23" ht="14.25" customHeight="1">
      <c r="A9606" s="2">
        <v>9605</v>
      </c>
      <c r="B9606" s="2" t="s">
        <v>10729</v>
      </c>
      <c r="C9606" s="2">
        <f>YEAR(Data!$D9606)</f>
        <v>2012</v>
      </c>
      <c r="D9606" s="7">
        <v>41215</v>
      </c>
      <c r="E9606" s="7">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c r="W9606" t="str">
        <f>TEXT(Table_1[[#This Row],[Order Date]],"mmmm")</f>
        <v>November</v>
      </c>
    </row>
    <row r="9607" spans="1:23" ht="14.25" customHeight="1">
      <c r="A9607" s="2">
        <v>9606</v>
      </c>
      <c r="B9607" s="2" t="s">
        <v>10732</v>
      </c>
      <c r="C9607" s="2">
        <f>YEAR(Data!$D9607)</f>
        <v>2014</v>
      </c>
      <c r="D9607" s="7">
        <v>41948</v>
      </c>
      <c r="E9607" s="7">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c r="W9607" t="str">
        <f>TEXT(Table_1[[#This Row],[Order Date]],"mmmm")</f>
        <v>November</v>
      </c>
    </row>
    <row r="9608" spans="1:23" ht="14.25" customHeight="1">
      <c r="A9608" s="2">
        <v>9607</v>
      </c>
      <c r="B9608" s="2" t="s">
        <v>10732</v>
      </c>
      <c r="C9608" s="2">
        <f>YEAR(Data!$D9608)</f>
        <v>2014</v>
      </c>
      <c r="D9608" s="7">
        <v>41948</v>
      </c>
      <c r="E9608" s="7">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c r="W9608" t="str">
        <f>TEXT(Table_1[[#This Row],[Order Date]],"mmmm")</f>
        <v>November</v>
      </c>
    </row>
    <row r="9609" spans="1:23" ht="14.25" customHeight="1">
      <c r="A9609" s="2">
        <v>9608</v>
      </c>
      <c r="B9609" s="2" t="s">
        <v>10733</v>
      </c>
      <c r="C9609" s="2">
        <f>YEAR(Data!$D9609)</f>
        <v>2014</v>
      </c>
      <c r="D9609" s="7">
        <v>41979</v>
      </c>
      <c r="E9609" s="7">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c r="W9609" t="str">
        <f>TEXT(Table_1[[#This Row],[Order Date]],"mmmm")</f>
        <v>December</v>
      </c>
    </row>
    <row r="9610" spans="1:23" ht="14.25" customHeight="1">
      <c r="A9610" s="2">
        <v>9609</v>
      </c>
      <c r="B9610" s="2" t="s">
        <v>10733</v>
      </c>
      <c r="C9610" s="2">
        <f>YEAR(Data!$D9610)</f>
        <v>2014</v>
      </c>
      <c r="D9610" s="7">
        <v>41979</v>
      </c>
      <c r="E9610" s="7">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c r="W9610" t="str">
        <f>TEXT(Table_1[[#This Row],[Order Date]],"mmmm")</f>
        <v>December</v>
      </c>
    </row>
    <row r="9611" spans="1:23" ht="14.25" customHeight="1">
      <c r="A9611" s="2">
        <v>9610</v>
      </c>
      <c r="B9611" s="2" t="s">
        <v>10734</v>
      </c>
      <c r="C9611" s="2">
        <f>YEAR(Data!$D9611)</f>
        <v>2013</v>
      </c>
      <c r="D9611" s="7">
        <v>41411</v>
      </c>
      <c r="E9611" s="7">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c r="W9611" t="str">
        <f>TEXT(Table_1[[#This Row],[Order Date]],"mmmm")</f>
        <v>May</v>
      </c>
    </row>
    <row r="9612" spans="1:23" ht="14.25" customHeight="1">
      <c r="A9612" s="2">
        <v>9611</v>
      </c>
      <c r="B9612" s="2" t="s">
        <v>10734</v>
      </c>
      <c r="C9612" s="2">
        <f>YEAR(Data!$D9612)</f>
        <v>2013</v>
      </c>
      <c r="D9612" s="7">
        <v>41411</v>
      </c>
      <c r="E9612" s="7">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c r="W9612" t="str">
        <f>TEXT(Table_1[[#This Row],[Order Date]],"mmmm")</f>
        <v>May</v>
      </c>
    </row>
    <row r="9613" spans="1:23" ht="14.25" customHeight="1">
      <c r="A9613" s="2">
        <v>9612</v>
      </c>
      <c r="B9613" s="2" t="s">
        <v>10735</v>
      </c>
      <c r="C9613" s="2">
        <f>YEAR(Data!$D9613)</f>
        <v>2014</v>
      </c>
      <c r="D9613" s="7">
        <v>41937</v>
      </c>
      <c r="E9613" s="7">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c r="W9613" t="str">
        <f>TEXT(Table_1[[#This Row],[Order Date]],"mmmm")</f>
        <v>October</v>
      </c>
    </row>
    <row r="9614" spans="1:23" ht="14.25" customHeight="1">
      <c r="A9614" s="2">
        <v>9613</v>
      </c>
      <c r="B9614" s="2" t="s">
        <v>10736</v>
      </c>
      <c r="C9614" s="2">
        <f>YEAR(Data!$D9614)</f>
        <v>2013</v>
      </c>
      <c r="D9614" s="7">
        <v>41536</v>
      </c>
      <c r="E9614" s="7">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c r="W9614" t="str">
        <f>TEXT(Table_1[[#This Row],[Order Date]],"mmmm")</f>
        <v>September</v>
      </c>
    </row>
    <row r="9615" spans="1:23" ht="14.25" customHeight="1">
      <c r="A9615" s="2">
        <v>9614</v>
      </c>
      <c r="B9615" s="2" t="s">
        <v>10737</v>
      </c>
      <c r="C9615" s="2">
        <f>YEAR(Data!$D9615)</f>
        <v>2011</v>
      </c>
      <c r="D9615" s="7">
        <v>40858</v>
      </c>
      <c r="E9615" s="7">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c r="W9615" t="str">
        <f>TEXT(Table_1[[#This Row],[Order Date]],"mmmm")</f>
        <v>November</v>
      </c>
    </row>
    <row r="9616" spans="1:23" ht="14.25" customHeight="1">
      <c r="A9616" s="2">
        <v>9615</v>
      </c>
      <c r="B9616" s="2" t="s">
        <v>10737</v>
      </c>
      <c r="C9616" s="2">
        <f>YEAR(Data!$D9616)</f>
        <v>2011</v>
      </c>
      <c r="D9616" s="7">
        <v>40858</v>
      </c>
      <c r="E9616" s="7">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c r="W9616" t="str">
        <f>TEXT(Table_1[[#This Row],[Order Date]],"mmmm")</f>
        <v>November</v>
      </c>
    </row>
    <row r="9617" spans="1:23" ht="14.25" customHeight="1">
      <c r="A9617" s="2">
        <v>9616</v>
      </c>
      <c r="B9617" s="2" t="s">
        <v>10737</v>
      </c>
      <c r="C9617" s="2">
        <f>YEAR(Data!$D9617)</f>
        <v>2011</v>
      </c>
      <c r="D9617" s="7">
        <v>40858</v>
      </c>
      <c r="E9617" s="7">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c r="W9617" t="str">
        <f>TEXT(Table_1[[#This Row],[Order Date]],"mmmm")</f>
        <v>November</v>
      </c>
    </row>
    <row r="9618" spans="1:23" ht="14.25" customHeight="1">
      <c r="A9618" s="2">
        <v>9617</v>
      </c>
      <c r="B9618" s="2" t="s">
        <v>10738</v>
      </c>
      <c r="C9618" s="2">
        <f>YEAR(Data!$D9618)</f>
        <v>2013</v>
      </c>
      <c r="D9618" s="7">
        <v>41509</v>
      </c>
      <c r="E9618" s="7">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c r="W9618" t="str">
        <f>TEXT(Table_1[[#This Row],[Order Date]],"mmmm")</f>
        <v>August</v>
      </c>
    </row>
    <row r="9619" spans="1:23" ht="14.25" customHeight="1">
      <c r="A9619" s="2">
        <v>9618</v>
      </c>
      <c r="B9619" s="2" t="s">
        <v>10739</v>
      </c>
      <c r="C9619" s="2">
        <f>YEAR(Data!$D9619)</f>
        <v>2014</v>
      </c>
      <c r="D9619" s="7">
        <v>41960</v>
      </c>
      <c r="E9619" s="7">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c r="W9619" t="str">
        <f>TEXT(Table_1[[#This Row],[Order Date]],"mmmm")</f>
        <v>November</v>
      </c>
    </row>
    <row r="9620" spans="1:23" ht="14.25" customHeight="1">
      <c r="A9620" s="2">
        <v>9619</v>
      </c>
      <c r="B9620" s="2" t="s">
        <v>10739</v>
      </c>
      <c r="C9620" s="2">
        <f>YEAR(Data!$D9620)</f>
        <v>2014</v>
      </c>
      <c r="D9620" s="7">
        <v>41960</v>
      </c>
      <c r="E9620" s="7">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c r="W9620" t="str">
        <f>TEXT(Table_1[[#This Row],[Order Date]],"mmmm")</f>
        <v>November</v>
      </c>
    </row>
    <row r="9621" spans="1:23" ht="14.25" customHeight="1">
      <c r="A9621" s="2">
        <v>9620</v>
      </c>
      <c r="B9621" s="2" t="s">
        <v>10739</v>
      </c>
      <c r="C9621" s="2">
        <f>YEAR(Data!$D9621)</f>
        <v>2014</v>
      </c>
      <c r="D9621" s="7">
        <v>41960</v>
      </c>
      <c r="E9621" s="7">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c r="W9621" t="str">
        <f>TEXT(Table_1[[#This Row],[Order Date]],"mmmm")</f>
        <v>November</v>
      </c>
    </row>
    <row r="9622" spans="1:23" ht="14.25" customHeight="1">
      <c r="A9622" s="2">
        <v>9621</v>
      </c>
      <c r="B9622" s="2" t="s">
        <v>10740</v>
      </c>
      <c r="C9622" s="2">
        <f>YEAR(Data!$D9622)</f>
        <v>2011</v>
      </c>
      <c r="D9622" s="7">
        <v>40812</v>
      </c>
      <c r="E9622" s="7">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c r="W9622" t="str">
        <f>TEXT(Table_1[[#This Row],[Order Date]],"mmmm")</f>
        <v>September</v>
      </c>
    </row>
    <row r="9623" spans="1:23" ht="14.25" customHeight="1">
      <c r="A9623" s="2">
        <v>9622</v>
      </c>
      <c r="B9623" s="2" t="s">
        <v>10740</v>
      </c>
      <c r="C9623" s="2">
        <f>YEAR(Data!$D9623)</f>
        <v>2011</v>
      </c>
      <c r="D9623" s="7">
        <v>40812</v>
      </c>
      <c r="E9623" s="7">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c r="W9623" t="str">
        <f>TEXT(Table_1[[#This Row],[Order Date]],"mmmm")</f>
        <v>September</v>
      </c>
    </row>
    <row r="9624" spans="1:23" ht="14.25" customHeight="1">
      <c r="A9624" s="2">
        <v>9623</v>
      </c>
      <c r="B9624" s="2" t="s">
        <v>10740</v>
      </c>
      <c r="C9624" s="2">
        <f>YEAR(Data!$D9624)</f>
        <v>2011</v>
      </c>
      <c r="D9624" s="7">
        <v>40812</v>
      </c>
      <c r="E9624" s="7">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c r="W9624" t="str">
        <f>TEXT(Table_1[[#This Row],[Order Date]],"mmmm")</f>
        <v>September</v>
      </c>
    </row>
    <row r="9625" spans="1:23" ht="14.25" customHeight="1">
      <c r="A9625" s="2">
        <v>9624</v>
      </c>
      <c r="B9625" s="2" t="s">
        <v>10741</v>
      </c>
      <c r="C9625" s="2">
        <f>YEAR(Data!$D9625)</f>
        <v>2014</v>
      </c>
      <c r="D9625" s="7">
        <v>41820</v>
      </c>
      <c r="E9625" s="7">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c r="W9625" t="str">
        <f>TEXT(Table_1[[#This Row],[Order Date]],"mmmm")</f>
        <v>June</v>
      </c>
    </row>
    <row r="9626" spans="1:23" ht="14.25" customHeight="1">
      <c r="A9626" s="2">
        <v>9625</v>
      </c>
      <c r="B9626" s="2" t="s">
        <v>10741</v>
      </c>
      <c r="C9626" s="2">
        <f>YEAR(Data!$D9626)</f>
        <v>2014</v>
      </c>
      <c r="D9626" s="7">
        <v>41820</v>
      </c>
      <c r="E9626" s="7">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c r="W9626" t="str">
        <f>TEXT(Table_1[[#This Row],[Order Date]],"mmmm")</f>
        <v>June</v>
      </c>
    </row>
    <row r="9627" spans="1:23" ht="14.25" customHeight="1">
      <c r="A9627" s="2">
        <v>9626</v>
      </c>
      <c r="B9627" s="2" t="s">
        <v>10741</v>
      </c>
      <c r="C9627" s="2">
        <f>YEAR(Data!$D9627)</f>
        <v>2014</v>
      </c>
      <c r="D9627" s="7">
        <v>41820</v>
      </c>
      <c r="E9627" s="7">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c r="W9627" t="str">
        <f>TEXT(Table_1[[#This Row],[Order Date]],"mmmm")</f>
        <v>June</v>
      </c>
    </row>
    <row r="9628" spans="1:23" ht="14.25" customHeight="1">
      <c r="A9628" s="2">
        <v>9627</v>
      </c>
      <c r="B9628" s="2" t="s">
        <v>10742</v>
      </c>
      <c r="C9628" s="2">
        <f>YEAR(Data!$D9628)</f>
        <v>2014</v>
      </c>
      <c r="D9628" s="7">
        <v>41906</v>
      </c>
      <c r="E9628" s="7">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c r="W9628" t="str">
        <f>TEXT(Table_1[[#This Row],[Order Date]],"mmmm")</f>
        <v>September</v>
      </c>
    </row>
    <row r="9629" spans="1:23" ht="14.25" customHeight="1">
      <c r="A9629" s="2">
        <v>9628</v>
      </c>
      <c r="B9629" s="2" t="s">
        <v>10743</v>
      </c>
      <c r="C9629" s="2">
        <f>YEAR(Data!$D9629)</f>
        <v>2011</v>
      </c>
      <c r="D9629" s="7">
        <v>40870</v>
      </c>
      <c r="E9629" s="7">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c r="W9629" t="str">
        <f>TEXT(Table_1[[#This Row],[Order Date]],"mmmm")</f>
        <v>November</v>
      </c>
    </row>
    <row r="9630" spans="1:23" ht="14.25" customHeight="1">
      <c r="A9630" s="2">
        <v>9629</v>
      </c>
      <c r="B9630" s="2" t="s">
        <v>10744</v>
      </c>
      <c r="C9630" s="2">
        <f>YEAR(Data!$D9630)</f>
        <v>2011</v>
      </c>
      <c r="D9630" s="7">
        <v>40557</v>
      </c>
      <c r="E9630" s="7">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c r="W9630" t="str">
        <f>TEXT(Table_1[[#This Row],[Order Date]],"mmmm")</f>
        <v>January</v>
      </c>
    </row>
    <row r="9631" spans="1:23" ht="14.25" customHeight="1">
      <c r="A9631" s="2">
        <v>9630</v>
      </c>
      <c r="B9631" s="2" t="s">
        <v>10744</v>
      </c>
      <c r="C9631" s="2">
        <f>YEAR(Data!$D9631)</f>
        <v>2011</v>
      </c>
      <c r="D9631" s="7">
        <v>40557</v>
      </c>
      <c r="E9631" s="7">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c r="W9631" t="str">
        <f>TEXT(Table_1[[#This Row],[Order Date]],"mmmm")</f>
        <v>January</v>
      </c>
    </row>
    <row r="9632" spans="1:23" ht="14.25" customHeight="1">
      <c r="A9632" s="2">
        <v>9631</v>
      </c>
      <c r="B9632" s="2" t="s">
        <v>10745</v>
      </c>
      <c r="C9632" s="2">
        <f>YEAR(Data!$D9632)</f>
        <v>2013</v>
      </c>
      <c r="D9632" s="7">
        <v>41426</v>
      </c>
      <c r="E9632" s="7">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c r="W9632" t="str">
        <f>TEXT(Table_1[[#This Row],[Order Date]],"mmmm")</f>
        <v>June</v>
      </c>
    </row>
    <row r="9633" spans="1:23" ht="14.25" customHeight="1">
      <c r="A9633" s="2">
        <v>9632</v>
      </c>
      <c r="B9633" s="2" t="s">
        <v>10745</v>
      </c>
      <c r="C9633" s="2">
        <f>YEAR(Data!$D9633)</f>
        <v>2013</v>
      </c>
      <c r="D9633" s="7">
        <v>41426</v>
      </c>
      <c r="E9633" s="7">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c r="W9633" t="str">
        <f>TEXT(Table_1[[#This Row],[Order Date]],"mmmm")</f>
        <v>June</v>
      </c>
    </row>
    <row r="9634" spans="1:23" ht="14.25" customHeight="1">
      <c r="A9634" s="2">
        <v>9633</v>
      </c>
      <c r="B9634" s="2" t="s">
        <v>10746</v>
      </c>
      <c r="C9634" s="2">
        <f>YEAR(Data!$D9634)</f>
        <v>2014</v>
      </c>
      <c r="D9634" s="7">
        <v>41684</v>
      </c>
      <c r="E9634" s="7">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c r="W9634" t="str">
        <f>TEXT(Table_1[[#This Row],[Order Date]],"mmmm")</f>
        <v>February</v>
      </c>
    </row>
    <row r="9635" spans="1:23" ht="14.25" customHeight="1">
      <c r="A9635" s="2">
        <v>9634</v>
      </c>
      <c r="B9635" s="2" t="s">
        <v>10747</v>
      </c>
      <c r="C9635" s="2">
        <f>YEAR(Data!$D9635)</f>
        <v>2011</v>
      </c>
      <c r="D9635" s="7">
        <v>40830</v>
      </c>
      <c r="E9635" s="7">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c r="W9635" t="str">
        <f>TEXT(Table_1[[#This Row],[Order Date]],"mmmm")</f>
        <v>October</v>
      </c>
    </row>
    <row r="9636" spans="1:23" ht="14.25" customHeight="1">
      <c r="A9636" s="2">
        <v>9635</v>
      </c>
      <c r="B9636" s="2" t="s">
        <v>10747</v>
      </c>
      <c r="C9636" s="2">
        <f>YEAR(Data!$D9636)</f>
        <v>2011</v>
      </c>
      <c r="D9636" s="7">
        <v>40830</v>
      </c>
      <c r="E9636" s="7">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c r="W9636" t="str">
        <f>TEXT(Table_1[[#This Row],[Order Date]],"mmmm")</f>
        <v>October</v>
      </c>
    </row>
    <row r="9637" spans="1:23" ht="14.25" customHeight="1">
      <c r="A9637" s="2">
        <v>9636</v>
      </c>
      <c r="B9637" s="2" t="s">
        <v>10747</v>
      </c>
      <c r="C9637" s="2">
        <f>YEAR(Data!$D9637)</f>
        <v>2011</v>
      </c>
      <c r="D9637" s="7">
        <v>40830</v>
      </c>
      <c r="E9637" s="7">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c r="W9637" t="str">
        <f>TEXT(Table_1[[#This Row],[Order Date]],"mmmm")</f>
        <v>October</v>
      </c>
    </row>
    <row r="9638" spans="1:23" ht="14.25" customHeight="1">
      <c r="A9638" s="2">
        <v>9637</v>
      </c>
      <c r="B9638" s="2" t="s">
        <v>10748</v>
      </c>
      <c r="C9638" s="2">
        <f>YEAR(Data!$D9638)</f>
        <v>2011</v>
      </c>
      <c r="D9638" s="7">
        <v>40865</v>
      </c>
      <c r="E9638" s="7">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c r="W9638" t="str">
        <f>TEXT(Table_1[[#This Row],[Order Date]],"mmmm")</f>
        <v>November</v>
      </c>
    </row>
    <row r="9639" spans="1:23" ht="14.25" customHeight="1">
      <c r="A9639" s="2">
        <v>9638</v>
      </c>
      <c r="B9639" s="2" t="s">
        <v>10748</v>
      </c>
      <c r="C9639" s="2">
        <f>YEAR(Data!$D9639)</f>
        <v>2011</v>
      </c>
      <c r="D9639" s="7">
        <v>40865</v>
      </c>
      <c r="E9639" s="7">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c r="W9639" t="str">
        <f>TEXT(Table_1[[#This Row],[Order Date]],"mmmm")</f>
        <v>November</v>
      </c>
    </row>
    <row r="9640" spans="1:23" ht="14.25" customHeight="1">
      <c r="A9640" s="2">
        <v>9639</v>
      </c>
      <c r="B9640" s="2" t="s">
        <v>10749</v>
      </c>
      <c r="C9640" s="2">
        <f>YEAR(Data!$D9640)</f>
        <v>2014</v>
      </c>
      <c r="D9640" s="7">
        <v>41956</v>
      </c>
      <c r="E9640" s="7">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c r="W9640" t="str">
        <f>TEXT(Table_1[[#This Row],[Order Date]],"mmmm")</f>
        <v>November</v>
      </c>
    </row>
    <row r="9641" spans="1:23" ht="14.25" customHeight="1">
      <c r="A9641" s="2">
        <v>9640</v>
      </c>
      <c r="B9641" s="2" t="s">
        <v>10750</v>
      </c>
      <c r="C9641" s="2">
        <f>YEAR(Data!$D9641)</f>
        <v>2012</v>
      </c>
      <c r="D9641" s="7">
        <v>40936</v>
      </c>
      <c r="E9641" s="7">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c r="W9641" t="str">
        <f>TEXT(Table_1[[#This Row],[Order Date]],"mmmm")</f>
        <v>January</v>
      </c>
    </row>
    <row r="9642" spans="1:23" ht="14.25" customHeight="1">
      <c r="A9642" s="2">
        <v>9641</v>
      </c>
      <c r="B9642" s="2" t="s">
        <v>10751</v>
      </c>
      <c r="C9642" s="2">
        <f>YEAR(Data!$D9642)</f>
        <v>2011</v>
      </c>
      <c r="D9642" s="7">
        <v>40609</v>
      </c>
      <c r="E9642" s="7">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c r="W9642" t="str">
        <f>TEXT(Table_1[[#This Row],[Order Date]],"mmmm")</f>
        <v>March</v>
      </c>
    </row>
    <row r="9643" spans="1:23" ht="14.25" customHeight="1">
      <c r="A9643" s="2">
        <v>9642</v>
      </c>
      <c r="B9643" s="2" t="s">
        <v>10751</v>
      </c>
      <c r="C9643" s="2">
        <f>YEAR(Data!$D9643)</f>
        <v>2011</v>
      </c>
      <c r="D9643" s="7">
        <v>40609</v>
      </c>
      <c r="E9643" s="7">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c r="W9643" t="str">
        <f>TEXT(Table_1[[#This Row],[Order Date]],"mmmm")</f>
        <v>March</v>
      </c>
    </row>
    <row r="9644" spans="1:23" ht="14.25" customHeight="1">
      <c r="A9644" s="2">
        <v>9643</v>
      </c>
      <c r="B9644" s="2" t="s">
        <v>10751</v>
      </c>
      <c r="C9644" s="2">
        <f>YEAR(Data!$D9644)</f>
        <v>2011</v>
      </c>
      <c r="D9644" s="7">
        <v>40609</v>
      </c>
      <c r="E9644" s="7">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c r="W9644" t="str">
        <f>TEXT(Table_1[[#This Row],[Order Date]],"mmmm")</f>
        <v>March</v>
      </c>
    </row>
    <row r="9645" spans="1:23" ht="14.25" customHeight="1">
      <c r="A9645" s="2">
        <v>9644</v>
      </c>
      <c r="B9645" s="2" t="s">
        <v>10751</v>
      </c>
      <c r="C9645" s="2">
        <f>YEAR(Data!$D9645)</f>
        <v>2011</v>
      </c>
      <c r="D9645" s="7">
        <v>40609</v>
      </c>
      <c r="E9645" s="7">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c r="W9645" t="str">
        <f>TEXT(Table_1[[#This Row],[Order Date]],"mmmm")</f>
        <v>March</v>
      </c>
    </row>
    <row r="9646" spans="1:23" ht="14.25" customHeight="1">
      <c r="A9646" s="2">
        <v>9645</v>
      </c>
      <c r="B9646" s="2" t="s">
        <v>10752</v>
      </c>
      <c r="C9646" s="2">
        <f>YEAR(Data!$D9646)</f>
        <v>2014</v>
      </c>
      <c r="D9646" s="7">
        <v>41799</v>
      </c>
      <c r="E9646" s="7">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c r="W9646" t="str">
        <f>TEXT(Table_1[[#This Row],[Order Date]],"mmmm")</f>
        <v>June</v>
      </c>
    </row>
    <row r="9647" spans="1:23" ht="14.25" customHeight="1">
      <c r="A9647" s="2">
        <v>9646</v>
      </c>
      <c r="B9647" s="2" t="s">
        <v>10752</v>
      </c>
      <c r="C9647" s="2">
        <f>YEAR(Data!$D9647)</f>
        <v>2014</v>
      </c>
      <c r="D9647" s="7">
        <v>41799</v>
      </c>
      <c r="E9647" s="7">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c r="W9647" t="str">
        <f>TEXT(Table_1[[#This Row],[Order Date]],"mmmm")</f>
        <v>June</v>
      </c>
    </row>
    <row r="9648" spans="1:23" ht="14.25" customHeight="1">
      <c r="A9648" s="2">
        <v>9647</v>
      </c>
      <c r="B9648" s="2" t="s">
        <v>10752</v>
      </c>
      <c r="C9648" s="2">
        <f>YEAR(Data!$D9648)</f>
        <v>2014</v>
      </c>
      <c r="D9648" s="7">
        <v>41799</v>
      </c>
      <c r="E9648" s="7">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c r="W9648" t="str">
        <f>TEXT(Table_1[[#This Row],[Order Date]],"mmmm")</f>
        <v>June</v>
      </c>
    </row>
    <row r="9649" spans="1:23" ht="14.25" customHeight="1">
      <c r="A9649" s="2">
        <v>9648</v>
      </c>
      <c r="B9649" s="2" t="s">
        <v>10753</v>
      </c>
      <c r="C9649" s="2">
        <f>YEAR(Data!$D9649)</f>
        <v>2011</v>
      </c>
      <c r="D9649" s="7">
        <v>40866</v>
      </c>
      <c r="E9649" s="7">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c r="W9649" t="str">
        <f>TEXT(Table_1[[#This Row],[Order Date]],"mmmm")</f>
        <v>November</v>
      </c>
    </row>
    <row r="9650" spans="1:23" ht="14.25" customHeight="1">
      <c r="A9650" s="2">
        <v>9649</v>
      </c>
      <c r="B9650" s="2" t="s">
        <v>10753</v>
      </c>
      <c r="C9650" s="2">
        <f>YEAR(Data!$D9650)</f>
        <v>2011</v>
      </c>
      <c r="D9650" s="7">
        <v>40866</v>
      </c>
      <c r="E9650" s="7">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c r="W9650" t="str">
        <f>TEXT(Table_1[[#This Row],[Order Date]],"mmmm")</f>
        <v>November</v>
      </c>
    </row>
    <row r="9651" spans="1:23" ht="14.25" customHeight="1">
      <c r="A9651" s="2">
        <v>9650</v>
      </c>
      <c r="B9651" s="2" t="s">
        <v>10755</v>
      </c>
      <c r="C9651" s="2">
        <f>YEAR(Data!$D9651)</f>
        <v>2013</v>
      </c>
      <c r="D9651" s="7">
        <v>41605</v>
      </c>
      <c r="E9651" s="7">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c r="W9651" t="str">
        <f>TEXT(Table_1[[#This Row],[Order Date]],"mmmm")</f>
        <v>November</v>
      </c>
    </row>
    <row r="9652" spans="1:23" ht="14.25" customHeight="1">
      <c r="A9652" s="2">
        <v>9651</v>
      </c>
      <c r="B9652" s="2" t="s">
        <v>10755</v>
      </c>
      <c r="C9652" s="2">
        <f>YEAR(Data!$D9652)</f>
        <v>2013</v>
      </c>
      <c r="D9652" s="7">
        <v>41605</v>
      </c>
      <c r="E9652" s="7">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c r="W9652" t="str">
        <f>TEXT(Table_1[[#This Row],[Order Date]],"mmmm")</f>
        <v>November</v>
      </c>
    </row>
    <row r="9653" spans="1:23" ht="14.25" customHeight="1">
      <c r="A9653" s="2">
        <v>9652</v>
      </c>
      <c r="B9653" s="2" t="s">
        <v>10755</v>
      </c>
      <c r="C9653" s="2">
        <f>YEAR(Data!$D9653)</f>
        <v>2013</v>
      </c>
      <c r="D9653" s="7">
        <v>41605</v>
      </c>
      <c r="E9653" s="7">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c r="W9653" t="str">
        <f>TEXT(Table_1[[#This Row],[Order Date]],"mmmm")</f>
        <v>November</v>
      </c>
    </row>
    <row r="9654" spans="1:23" ht="14.25" customHeight="1">
      <c r="A9654" s="2">
        <v>9653</v>
      </c>
      <c r="B9654" s="2" t="s">
        <v>10755</v>
      </c>
      <c r="C9654" s="2">
        <f>YEAR(Data!$D9654)</f>
        <v>2013</v>
      </c>
      <c r="D9654" s="7">
        <v>41605</v>
      </c>
      <c r="E9654" s="7">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c r="W9654" t="str">
        <f>TEXT(Table_1[[#This Row],[Order Date]],"mmmm")</f>
        <v>November</v>
      </c>
    </row>
    <row r="9655" spans="1:23" ht="14.25" customHeight="1">
      <c r="A9655" s="2">
        <v>9654</v>
      </c>
      <c r="B9655" s="2" t="s">
        <v>10756</v>
      </c>
      <c r="C9655" s="2">
        <f>YEAR(Data!$D9655)</f>
        <v>2014</v>
      </c>
      <c r="D9655" s="7">
        <v>41663</v>
      </c>
      <c r="E9655" s="7">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c r="W9655" t="str">
        <f>TEXT(Table_1[[#This Row],[Order Date]],"mmmm")</f>
        <v>January</v>
      </c>
    </row>
    <row r="9656" spans="1:23" ht="14.25" customHeight="1">
      <c r="A9656" s="2">
        <v>9655</v>
      </c>
      <c r="B9656" s="2" t="s">
        <v>10756</v>
      </c>
      <c r="C9656" s="2">
        <f>YEAR(Data!$D9656)</f>
        <v>2014</v>
      </c>
      <c r="D9656" s="7">
        <v>41663</v>
      </c>
      <c r="E9656" s="7">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c r="W9656" t="str">
        <f>TEXT(Table_1[[#This Row],[Order Date]],"mmmm")</f>
        <v>January</v>
      </c>
    </row>
    <row r="9657" spans="1:23" ht="14.25" customHeight="1">
      <c r="A9657" s="2">
        <v>9656</v>
      </c>
      <c r="B9657" s="2" t="s">
        <v>10757</v>
      </c>
      <c r="C9657" s="2">
        <f>YEAR(Data!$D9657)</f>
        <v>2011</v>
      </c>
      <c r="D9657" s="7">
        <v>40808</v>
      </c>
      <c r="E9657" s="7">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c r="W9657" t="str">
        <f>TEXT(Table_1[[#This Row],[Order Date]],"mmmm")</f>
        <v>September</v>
      </c>
    </row>
    <row r="9658" spans="1:23" ht="14.25" customHeight="1">
      <c r="A9658" s="2">
        <v>9657</v>
      </c>
      <c r="B9658" s="2" t="s">
        <v>10757</v>
      </c>
      <c r="C9658" s="2">
        <f>YEAR(Data!$D9658)</f>
        <v>2011</v>
      </c>
      <c r="D9658" s="7">
        <v>40808</v>
      </c>
      <c r="E9658" s="7">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c r="W9658" t="str">
        <f>TEXT(Table_1[[#This Row],[Order Date]],"mmmm")</f>
        <v>September</v>
      </c>
    </row>
    <row r="9659" spans="1:23" ht="14.25" customHeight="1">
      <c r="A9659" s="2">
        <v>9658</v>
      </c>
      <c r="B9659" s="2" t="s">
        <v>10757</v>
      </c>
      <c r="C9659" s="2">
        <f>YEAR(Data!$D9659)</f>
        <v>2011</v>
      </c>
      <c r="D9659" s="7">
        <v>40808</v>
      </c>
      <c r="E9659" s="7">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c r="W9659" t="str">
        <f>TEXT(Table_1[[#This Row],[Order Date]],"mmmm")</f>
        <v>September</v>
      </c>
    </row>
    <row r="9660" spans="1:23" ht="14.25" customHeight="1">
      <c r="A9660" s="2">
        <v>9659</v>
      </c>
      <c r="B9660" s="2" t="s">
        <v>10757</v>
      </c>
      <c r="C9660" s="2">
        <f>YEAR(Data!$D9660)</f>
        <v>2011</v>
      </c>
      <c r="D9660" s="7">
        <v>40808</v>
      </c>
      <c r="E9660" s="7">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c r="W9660" t="str">
        <f>TEXT(Table_1[[#This Row],[Order Date]],"mmmm")</f>
        <v>September</v>
      </c>
    </row>
    <row r="9661" spans="1:23" ht="14.25" customHeight="1">
      <c r="A9661" s="2">
        <v>9660</v>
      </c>
      <c r="B9661" s="2" t="s">
        <v>10758</v>
      </c>
      <c r="C9661" s="2">
        <f>YEAR(Data!$D9661)</f>
        <v>2011</v>
      </c>
      <c r="D9661" s="7">
        <v>40628</v>
      </c>
      <c r="E9661" s="7">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c r="W9661" t="str">
        <f>TEXT(Table_1[[#This Row],[Order Date]],"mmmm")</f>
        <v>March</v>
      </c>
    </row>
    <row r="9662" spans="1:23" ht="14.25" customHeight="1">
      <c r="A9662" s="2">
        <v>9661</v>
      </c>
      <c r="B9662" s="2" t="s">
        <v>10759</v>
      </c>
      <c r="C9662" s="2">
        <f>YEAR(Data!$D9662)</f>
        <v>2013</v>
      </c>
      <c r="D9662" s="7">
        <v>41432</v>
      </c>
      <c r="E9662" s="7">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c r="W9662" t="str">
        <f>TEXT(Table_1[[#This Row],[Order Date]],"mmmm")</f>
        <v>June</v>
      </c>
    </row>
    <row r="9663" spans="1:23" ht="14.25" customHeight="1">
      <c r="A9663" s="2">
        <v>9662</v>
      </c>
      <c r="B9663" s="2" t="s">
        <v>10759</v>
      </c>
      <c r="C9663" s="2">
        <f>YEAR(Data!$D9663)</f>
        <v>2013</v>
      </c>
      <c r="D9663" s="7">
        <v>41432</v>
      </c>
      <c r="E9663" s="7">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c r="W9663" t="str">
        <f>TEXT(Table_1[[#This Row],[Order Date]],"mmmm")</f>
        <v>June</v>
      </c>
    </row>
    <row r="9664" spans="1:23" ht="14.25" customHeight="1">
      <c r="A9664" s="2">
        <v>9663</v>
      </c>
      <c r="B9664" s="2" t="s">
        <v>10759</v>
      </c>
      <c r="C9664" s="2">
        <f>YEAR(Data!$D9664)</f>
        <v>2013</v>
      </c>
      <c r="D9664" s="7">
        <v>41432</v>
      </c>
      <c r="E9664" s="7">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c r="W9664" t="str">
        <f>TEXT(Table_1[[#This Row],[Order Date]],"mmmm")</f>
        <v>June</v>
      </c>
    </row>
    <row r="9665" spans="1:23" ht="14.25" customHeight="1">
      <c r="A9665" s="2">
        <v>9664</v>
      </c>
      <c r="B9665" s="2" t="s">
        <v>10760</v>
      </c>
      <c r="C9665" s="2">
        <f>YEAR(Data!$D9665)</f>
        <v>2014</v>
      </c>
      <c r="D9665" s="7">
        <v>41883</v>
      </c>
      <c r="E9665" s="7">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c r="W9665" t="str">
        <f>TEXT(Table_1[[#This Row],[Order Date]],"mmmm")</f>
        <v>September</v>
      </c>
    </row>
    <row r="9666" spans="1:23" ht="14.25" customHeight="1">
      <c r="A9666" s="2">
        <v>9665</v>
      </c>
      <c r="B9666" s="2" t="s">
        <v>10761</v>
      </c>
      <c r="C9666" s="2">
        <f>YEAR(Data!$D9666)</f>
        <v>2012</v>
      </c>
      <c r="D9666" s="7">
        <v>41250</v>
      </c>
      <c r="E9666" s="7">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c r="W9666" t="str">
        <f>TEXT(Table_1[[#This Row],[Order Date]],"mmmm")</f>
        <v>December</v>
      </c>
    </row>
    <row r="9667" spans="1:23" ht="14.25" customHeight="1">
      <c r="A9667" s="2">
        <v>9666</v>
      </c>
      <c r="B9667" s="2" t="s">
        <v>10762</v>
      </c>
      <c r="C9667" s="2">
        <f>YEAR(Data!$D9667)</f>
        <v>2014</v>
      </c>
      <c r="D9667" s="7">
        <v>41960</v>
      </c>
      <c r="E9667" s="7">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c r="W9667" t="str">
        <f>TEXT(Table_1[[#This Row],[Order Date]],"mmmm")</f>
        <v>November</v>
      </c>
    </row>
    <row r="9668" spans="1:23" ht="14.25" customHeight="1">
      <c r="A9668" s="2">
        <v>9667</v>
      </c>
      <c r="B9668" s="2" t="s">
        <v>10762</v>
      </c>
      <c r="C9668" s="2">
        <f>YEAR(Data!$D9668)</f>
        <v>2014</v>
      </c>
      <c r="D9668" s="7">
        <v>41960</v>
      </c>
      <c r="E9668" s="7">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c r="W9668" t="str">
        <f>TEXT(Table_1[[#This Row],[Order Date]],"mmmm")</f>
        <v>November</v>
      </c>
    </row>
    <row r="9669" spans="1:23" ht="14.25" customHeight="1">
      <c r="A9669" s="2">
        <v>9668</v>
      </c>
      <c r="B9669" s="2" t="s">
        <v>10763</v>
      </c>
      <c r="C9669" s="2">
        <f>YEAR(Data!$D9669)</f>
        <v>2013</v>
      </c>
      <c r="D9669" s="7">
        <v>41388</v>
      </c>
      <c r="E9669" s="7">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c r="W9669" t="str">
        <f>TEXT(Table_1[[#This Row],[Order Date]],"mmmm")</f>
        <v>April</v>
      </c>
    </row>
    <row r="9670" spans="1:23" ht="14.25" customHeight="1">
      <c r="A9670" s="2">
        <v>9669</v>
      </c>
      <c r="B9670" s="2" t="s">
        <v>10763</v>
      </c>
      <c r="C9670" s="2">
        <f>YEAR(Data!$D9670)</f>
        <v>2013</v>
      </c>
      <c r="D9670" s="7">
        <v>41388</v>
      </c>
      <c r="E9670" s="7">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c r="W9670" t="str">
        <f>TEXT(Table_1[[#This Row],[Order Date]],"mmmm")</f>
        <v>April</v>
      </c>
    </row>
    <row r="9671" spans="1:23" ht="14.25" customHeight="1">
      <c r="A9671" s="2">
        <v>9670</v>
      </c>
      <c r="B9671" s="2" t="s">
        <v>10765</v>
      </c>
      <c r="C9671" s="2">
        <f>YEAR(Data!$D9671)</f>
        <v>2014</v>
      </c>
      <c r="D9671" s="7">
        <v>41732</v>
      </c>
      <c r="E9671" s="7">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c r="W9671" t="str">
        <f>TEXT(Table_1[[#This Row],[Order Date]],"mmmm")</f>
        <v>April</v>
      </c>
    </row>
    <row r="9672" spans="1:23" ht="14.25" customHeight="1">
      <c r="A9672" s="2">
        <v>9671</v>
      </c>
      <c r="B9672" s="2" t="s">
        <v>10766</v>
      </c>
      <c r="C9672" s="2">
        <f>YEAR(Data!$D9672)</f>
        <v>2012</v>
      </c>
      <c r="D9672" s="7">
        <v>41134</v>
      </c>
      <c r="E9672" s="7">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c r="W9672" t="str">
        <f>TEXT(Table_1[[#This Row],[Order Date]],"mmmm")</f>
        <v>August</v>
      </c>
    </row>
    <row r="9673" spans="1:23" ht="14.25" customHeight="1">
      <c r="A9673" s="2">
        <v>9672</v>
      </c>
      <c r="B9673" s="2" t="s">
        <v>10767</v>
      </c>
      <c r="C9673" s="2">
        <f>YEAR(Data!$D9673)</f>
        <v>2014</v>
      </c>
      <c r="D9673" s="7">
        <v>41957</v>
      </c>
      <c r="E9673" s="7">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c r="W9673" t="str">
        <f>TEXT(Table_1[[#This Row],[Order Date]],"mmmm")</f>
        <v>November</v>
      </c>
    </row>
    <row r="9674" spans="1:23" ht="14.25" customHeight="1">
      <c r="A9674" s="2">
        <v>9673</v>
      </c>
      <c r="B9674" s="2" t="s">
        <v>10768</v>
      </c>
      <c r="C9674" s="2">
        <f>YEAR(Data!$D9674)</f>
        <v>2013</v>
      </c>
      <c r="D9674" s="7">
        <v>41632</v>
      </c>
      <c r="E9674" s="7">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c r="W9674" t="str">
        <f>TEXT(Table_1[[#This Row],[Order Date]],"mmmm")</f>
        <v>December</v>
      </c>
    </row>
    <row r="9675" spans="1:23" ht="14.25" customHeight="1">
      <c r="A9675" s="2">
        <v>9674</v>
      </c>
      <c r="B9675" s="2" t="s">
        <v>10768</v>
      </c>
      <c r="C9675" s="2">
        <f>YEAR(Data!$D9675)</f>
        <v>2013</v>
      </c>
      <c r="D9675" s="7">
        <v>41632</v>
      </c>
      <c r="E9675" s="7">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c r="W9675" t="str">
        <f>TEXT(Table_1[[#This Row],[Order Date]],"mmmm")</f>
        <v>December</v>
      </c>
    </row>
    <row r="9676" spans="1:23" ht="14.25" customHeight="1">
      <c r="A9676" s="2">
        <v>9675</v>
      </c>
      <c r="B9676" s="2" t="s">
        <v>10771</v>
      </c>
      <c r="C9676" s="2">
        <f>YEAR(Data!$D9676)</f>
        <v>2011</v>
      </c>
      <c r="D9676" s="7">
        <v>40746</v>
      </c>
      <c r="E9676" s="7">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c r="W9676" t="str">
        <f>TEXT(Table_1[[#This Row],[Order Date]],"mmmm")</f>
        <v>July</v>
      </c>
    </row>
    <row r="9677" spans="1:23" ht="14.25" customHeight="1">
      <c r="A9677" s="2">
        <v>9676</v>
      </c>
      <c r="B9677" s="2" t="s">
        <v>10772</v>
      </c>
      <c r="C9677" s="2">
        <f>YEAR(Data!$D9677)</f>
        <v>2013</v>
      </c>
      <c r="D9677" s="7">
        <v>41401</v>
      </c>
      <c r="E9677" s="7">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c r="W9677" t="str">
        <f>TEXT(Table_1[[#This Row],[Order Date]],"mmmm")</f>
        <v>May</v>
      </c>
    </row>
    <row r="9678" spans="1:23" ht="14.25" customHeight="1">
      <c r="A9678" s="2">
        <v>9677</v>
      </c>
      <c r="B9678" s="2" t="s">
        <v>10773</v>
      </c>
      <c r="C9678" s="2">
        <f>YEAR(Data!$D9678)</f>
        <v>2011</v>
      </c>
      <c r="D9678" s="7">
        <v>40875</v>
      </c>
      <c r="E9678" s="7">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c r="W9678" t="str">
        <f>TEXT(Table_1[[#This Row],[Order Date]],"mmmm")</f>
        <v>November</v>
      </c>
    </row>
    <row r="9679" spans="1:23" ht="14.25" customHeight="1">
      <c r="A9679" s="2">
        <v>9678</v>
      </c>
      <c r="B9679" s="2" t="s">
        <v>10774</v>
      </c>
      <c r="C9679" s="2">
        <f>YEAR(Data!$D9679)</f>
        <v>2013</v>
      </c>
      <c r="D9679" s="7">
        <v>41383</v>
      </c>
      <c r="E9679" s="7">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c r="W9679" t="str">
        <f>TEXT(Table_1[[#This Row],[Order Date]],"mmmm")</f>
        <v>April</v>
      </c>
    </row>
    <row r="9680" spans="1:23" ht="14.25" customHeight="1">
      <c r="A9680" s="2">
        <v>9679</v>
      </c>
      <c r="B9680" s="2" t="s">
        <v>10774</v>
      </c>
      <c r="C9680" s="2">
        <f>YEAR(Data!$D9680)</f>
        <v>2013</v>
      </c>
      <c r="D9680" s="7">
        <v>41383</v>
      </c>
      <c r="E9680" s="7">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c r="W9680" t="str">
        <f>TEXT(Table_1[[#This Row],[Order Date]],"mmmm")</f>
        <v>April</v>
      </c>
    </row>
    <row r="9681" spans="1:23" ht="14.25" customHeight="1">
      <c r="A9681" s="2">
        <v>9680</v>
      </c>
      <c r="B9681" s="2" t="s">
        <v>10775</v>
      </c>
      <c r="C9681" s="2">
        <f>YEAR(Data!$D9681)</f>
        <v>2012</v>
      </c>
      <c r="D9681" s="7">
        <v>41270</v>
      </c>
      <c r="E9681" s="7">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c r="W9681" t="str">
        <f>TEXT(Table_1[[#This Row],[Order Date]],"mmmm")</f>
        <v>December</v>
      </c>
    </row>
    <row r="9682" spans="1:23" ht="14.25" customHeight="1">
      <c r="A9682" s="2">
        <v>9681</v>
      </c>
      <c r="B9682" s="2" t="s">
        <v>10775</v>
      </c>
      <c r="C9682" s="2">
        <f>YEAR(Data!$D9682)</f>
        <v>2012</v>
      </c>
      <c r="D9682" s="7">
        <v>41270</v>
      </c>
      <c r="E9682" s="7">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c r="W9682" t="str">
        <f>TEXT(Table_1[[#This Row],[Order Date]],"mmmm")</f>
        <v>December</v>
      </c>
    </row>
    <row r="9683" spans="1:23" ht="14.25" customHeight="1">
      <c r="A9683" s="2">
        <v>9682</v>
      </c>
      <c r="B9683" s="2" t="s">
        <v>10776</v>
      </c>
      <c r="C9683" s="2">
        <f>YEAR(Data!$D9683)</f>
        <v>2014</v>
      </c>
      <c r="D9683" s="7">
        <v>41987</v>
      </c>
      <c r="E9683" s="7">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c r="W9683" t="str">
        <f>TEXT(Table_1[[#This Row],[Order Date]],"mmmm")</f>
        <v>December</v>
      </c>
    </row>
    <row r="9684" spans="1:23" ht="14.25" customHeight="1">
      <c r="A9684" s="2">
        <v>9683</v>
      </c>
      <c r="B9684" s="2" t="s">
        <v>10776</v>
      </c>
      <c r="C9684" s="2">
        <f>YEAR(Data!$D9684)</f>
        <v>2014</v>
      </c>
      <c r="D9684" s="7">
        <v>41987</v>
      </c>
      <c r="E9684" s="7">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c r="W9684" t="str">
        <f>TEXT(Table_1[[#This Row],[Order Date]],"mmmm")</f>
        <v>December</v>
      </c>
    </row>
    <row r="9685" spans="1:23" ht="14.25" customHeight="1">
      <c r="A9685" s="2">
        <v>9684</v>
      </c>
      <c r="B9685" s="2" t="s">
        <v>10776</v>
      </c>
      <c r="C9685" s="2">
        <f>YEAR(Data!$D9685)</f>
        <v>2014</v>
      </c>
      <c r="D9685" s="7">
        <v>41987</v>
      </c>
      <c r="E9685" s="7">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c r="W9685" t="str">
        <f>TEXT(Table_1[[#This Row],[Order Date]],"mmmm")</f>
        <v>December</v>
      </c>
    </row>
    <row r="9686" spans="1:23" ht="14.25" customHeight="1">
      <c r="A9686" s="2">
        <v>9685</v>
      </c>
      <c r="B9686" s="2" t="s">
        <v>10776</v>
      </c>
      <c r="C9686" s="2">
        <f>YEAR(Data!$D9686)</f>
        <v>2014</v>
      </c>
      <c r="D9686" s="7">
        <v>41987</v>
      </c>
      <c r="E9686" s="7">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c r="W9686" t="str">
        <f>TEXT(Table_1[[#This Row],[Order Date]],"mmmm")</f>
        <v>December</v>
      </c>
    </row>
    <row r="9687" spans="1:23" ht="14.25" customHeight="1">
      <c r="A9687" s="2">
        <v>9686</v>
      </c>
      <c r="B9687" s="2" t="s">
        <v>10777</v>
      </c>
      <c r="C9687" s="2">
        <f>YEAR(Data!$D9687)</f>
        <v>2014</v>
      </c>
      <c r="D9687" s="7">
        <v>41642</v>
      </c>
      <c r="E9687" s="7">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c r="W9687" t="str">
        <f>TEXT(Table_1[[#This Row],[Order Date]],"mmmm")</f>
        <v>January</v>
      </c>
    </row>
    <row r="9688" spans="1:23" ht="14.25" customHeight="1">
      <c r="A9688" s="2">
        <v>9687</v>
      </c>
      <c r="B9688" s="2" t="s">
        <v>10778</v>
      </c>
      <c r="C9688" s="2">
        <f>YEAR(Data!$D9688)</f>
        <v>2014</v>
      </c>
      <c r="D9688" s="7">
        <v>41790</v>
      </c>
      <c r="E9688" s="7">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c r="W9688" t="str">
        <f>TEXT(Table_1[[#This Row],[Order Date]],"mmmm")</f>
        <v>May</v>
      </c>
    </row>
    <row r="9689" spans="1:23" ht="14.25" customHeight="1">
      <c r="A9689" s="2">
        <v>9688</v>
      </c>
      <c r="B9689" s="2" t="s">
        <v>10779</v>
      </c>
      <c r="C9689" s="2">
        <f>YEAR(Data!$D9689)</f>
        <v>2014</v>
      </c>
      <c r="D9689" s="7">
        <v>41913</v>
      </c>
      <c r="E9689" s="7">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c r="W9689" t="str">
        <f>TEXT(Table_1[[#This Row],[Order Date]],"mmmm")</f>
        <v>October</v>
      </c>
    </row>
    <row r="9690" spans="1:23" ht="14.25" customHeight="1">
      <c r="A9690" s="2">
        <v>9689</v>
      </c>
      <c r="B9690" s="2" t="s">
        <v>10780</v>
      </c>
      <c r="C9690" s="2">
        <f>YEAR(Data!$D9690)</f>
        <v>2014</v>
      </c>
      <c r="D9690" s="7">
        <v>41811</v>
      </c>
      <c r="E9690" s="7">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c r="W9690" t="str">
        <f>TEXT(Table_1[[#This Row],[Order Date]],"mmmm")</f>
        <v>June</v>
      </c>
    </row>
    <row r="9691" spans="1:23" ht="14.25" customHeight="1">
      <c r="A9691" s="2">
        <v>9690</v>
      </c>
      <c r="B9691" s="2" t="s">
        <v>10780</v>
      </c>
      <c r="C9691" s="2">
        <f>YEAR(Data!$D9691)</f>
        <v>2014</v>
      </c>
      <c r="D9691" s="7">
        <v>41811</v>
      </c>
      <c r="E9691" s="7">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c r="W9691" t="str">
        <f>TEXT(Table_1[[#This Row],[Order Date]],"mmmm")</f>
        <v>June</v>
      </c>
    </row>
    <row r="9692" spans="1:23" ht="14.25" customHeight="1">
      <c r="A9692" s="2">
        <v>9691</v>
      </c>
      <c r="B9692" s="2" t="s">
        <v>10781</v>
      </c>
      <c r="C9692" s="2">
        <f>YEAR(Data!$D9692)</f>
        <v>2014</v>
      </c>
      <c r="D9692" s="7">
        <v>41734</v>
      </c>
      <c r="E9692" s="7">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c r="W9692" t="str">
        <f>TEXT(Table_1[[#This Row],[Order Date]],"mmmm")</f>
        <v>April</v>
      </c>
    </row>
    <row r="9693" spans="1:23" ht="14.25" customHeight="1">
      <c r="A9693" s="2">
        <v>9692</v>
      </c>
      <c r="B9693" s="2" t="s">
        <v>10782</v>
      </c>
      <c r="C9693" s="2">
        <f>YEAR(Data!$D9693)</f>
        <v>2012</v>
      </c>
      <c r="D9693" s="7">
        <v>41226</v>
      </c>
      <c r="E9693" s="7">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c r="W9693" t="str">
        <f>TEXT(Table_1[[#This Row],[Order Date]],"mmmm")</f>
        <v>November</v>
      </c>
    </row>
    <row r="9694" spans="1:23" ht="14.25" customHeight="1">
      <c r="A9694" s="2">
        <v>9693</v>
      </c>
      <c r="B9694" s="2" t="s">
        <v>10783</v>
      </c>
      <c r="C9694" s="2">
        <f>YEAR(Data!$D9694)</f>
        <v>2012</v>
      </c>
      <c r="D9694" s="7">
        <v>41149</v>
      </c>
      <c r="E9694" s="7">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c r="W9694" t="str">
        <f>TEXT(Table_1[[#This Row],[Order Date]],"mmmm")</f>
        <v>August</v>
      </c>
    </row>
    <row r="9695" spans="1:23" ht="14.25" customHeight="1">
      <c r="A9695" s="2">
        <v>9694</v>
      </c>
      <c r="B9695" s="2" t="s">
        <v>10784</v>
      </c>
      <c r="C9695" s="2">
        <f>YEAR(Data!$D9695)</f>
        <v>2014</v>
      </c>
      <c r="D9695" s="7">
        <v>41907</v>
      </c>
      <c r="E9695" s="7">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c r="W9695" t="str">
        <f>TEXT(Table_1[[#This Row],[Order Date]],"mmmm")</f>
        <v>September</v>
      </c>
    </row>
    <row r="9696" spans="1:23" ht="14.25" customHeight="1">
      <c r="A9696" s="2">
        <v>9695</v>
      </c>
      <c r="B9696" s="2" t="s">
        <v>10784</v>
      </c>
      <c r="C9696" s="2">
        <f>YEAR(Data!$D9696)</f>
        <v>2014</v>
      </c>
      <c r="D9696" s="7">
        <v>41907</v>
      </c>
      <c r="E9696" s="7">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c r="W9696" t="str">
        <f>TEXT(Table_1[[#This Row],[Order Date]],"mmmm")</f>
        <v>September</v>
      </c>
    </row>
    <row r="9697" spans="1:23" ht="14.25" customHeight="1">
      <c r="A9697" s="2">
        <v>9696</v>
      </c>
      <c r="B9697" s="2" t="s">
        <v>10785</v>
      </c>
      <c r="C9697" s="2">
        <f>YEAR(Data!$D9697)</f>
        <v>2013</v>
      </c>
      <c r="D9697" s="7">
        <v>41620</v>
      </c>
      <c r="E9697" s="7">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c r="W9697" t="str">
        <f>TEXT(Table_1[[#This Row],[Order Date]],"mmmm")</f>
        <v>December</v>
      </c>
    </row>
    <row r="9698" spans="1:23" ht="14.25" customHeight="1">
      <c r="A9698" s="2">
        <v>9697</v>
      </c>
      <c r="B9698" s="2" t="s">
        <v>10786</v>
      </c>
      <c r="C9698" s="2">
        <f>YEAR(Data!$D9698)</f>
        <v>2011</v>
      </c>
      <c r="D9698" s="7">
        <v>40704</v>
      </c>
      <c r="E9698" s="7">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c r="W9698" t="str">
        <f>TEXT(Table_1[[#This Row],[Order Date]],"mmmm")</f>
        <v>June</v>
      </c>
    </row>
    <row r="9699" spans="1:23" ht="14.25" customHeight="1">
      <c r="A9699" s="2">
        <v>9698</v>
      </c>
      <c r="B9699" s="2" t="s">
        <v>10787</v>
      </c>
      <c r="C9699" s="2">
        <f>YEAR(Data!$D9699)</f>
        <v>2013</v>
      </c>
      <c r="D9699" s="7">
        <v>41345</v>
      </c>
      <c r="E9699" s="7">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c r="W9699" t="str">
        <f>TEXT(Table_1[[#This Row],[Order Date]],"mmmm")</f>
        <v>March</v>
      </c>
    </row>
    <row r="9700" spans="1:23" ht="14.25" customHeight="1">
      <c r="A9700" s="2">
        <v>9699</v>
      </c>
      <c r="B9700" s="2" t="s">
        <v>10788</v>
      </c>
      <c r="C9700" s="2">
        <f>YEAR(Data!$D9700)</f>
        <v>2014</v>
      </c>
      <c r="D9700" s="7">
        <v>41989</v>
      </c>
      <c r="E9700" s="7">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c r="W9700" t="str">
        <f>TEXT(Table_1[[#This Row],[Order Date]],"mmmm")</f>
        <v>December</v>
      </c>
    </row>
    <row r="9701" spans="1:23" ht="14.25" customHeight="1">
      <c r="A9701" s="2">
        <v>9700</v>
      </c>
      <c r="B9701" s="2" t="s">
        <v>10788</v>
      </c>
      <c r="C9701" s="2">
        <f>YEAR(Data!$D9701)</f>
        <v>2014</v>
      </c>
      <c r="D9701" s="7">
        <v>41989</v>
      </c>
      <c r="E9701" s="7">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c r="W9701" t="str">
        <f>TEXT(Table_1[[#This Row],[Order Date]],"mmmm")</f>
        <v>December</v>
      </c>
    </row>
    <row r="9702" spans="1:23" ht="14.25" customHeight="1">
      <c r="A9702" s="2">
        <v>9701</v>
      </c>
      <c r="B9702" s="2" t="s">
        <v>10788</v>
      </c>
      <c r="C9702" s="2">
        <f>YEAR(Data!$D9702)</f>
        <v>2014</v>
      </c>
      <c r="D9702" s="7">
        <v>41989</v>
      </c>
      <c r="E9702" s="7">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c r="W9702" t="str">
        <f>TEXT(Table_1[[#This Row],[Order Date]],"mmmm")</f>
        <v>December</v>
      </c>
    </row>
    <row r="9703" spans="1:23" ht="14.25" customHeight="1">
      <c r="A9703" s="2">
        <v>9702</v>
      </c>
      <c r="B9703" s="2" t="s">
        <v>10789</v>
      </c>
      <c r="C9703" s="2">
        <f>YEAR(Data!$D9703)</f>
        <v>2013</v>
      </c>
      <c r="D9703" s="7">
        <v>41578</v>
      </c>
      <c r="E9703" s="7">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c r="W9703" t="str">
        <f>TEXT(Table_1[[#This Row],[Order Date]],"mmmm")</f>
        <v>October</v>
      </c>
    </row>
    <row r="9704" spans="1:23" ht="14.25" customHeight="1">
      <c r="A9704" s="2">
        <v>9703</v>
      </c>
      <c r="B9704" s="2" t="s">
        <v>10791</v>
      </c>
      <c r="C9704" s="2">
        <f>YEAR(Data!$D9704)</f>
        <v>2014</v>
      </c>
      <c r="D9704" s="7">
        <v>41852</v>
      </c>
      <c r="E9704" s="7">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c r="W9704" t="str">
        <f>TEXT(Table_1[[#This Row],[Order Date]],"mmmm")</f>
        <v>August</v>
      </c>
    </row>
    <row r="9705" spans="1:23" ht="14.25" customHeight="1">
      <c r="A9705" s="2">
        <v>9704</v>
      </c>
      <c r="B9705" s="2" t="s">
        <v>10791</v>
      </c>
      <c r="C9705" s="2">
        <f>YEAR(Data!$D9705)</f>
        <v>2014</v>
      </c>
      <c r="D9705" s="7">
        <v>41852</v>
      </c>
      <c r="E9705" s="7">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c r="W9705" t="str">
        <f>TEXT(Table_1[[#This Row],[Order Date]],"mmmm")</f>
        <v>August</v>
      </c>
    </row>
    <row r="9706" spans="1:23" ht="14.25" customHeight="1">
      <c r="A9706" s="2">
        <v>9705</v>
      </c>
      <c r="B9706" s="2" t="s">
        <v>10791</v>
      </c>
      <c r="C9706" s="2">
        <f>YEAR(Data!$D9706)</f>
        <v>2014</v>
      </c>
      <c r="D9706" s="7">
        <v>41852</v>
      </c>
      <c r="E9706" s="7">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c r="W9706" t="str">
        <f>TEXT(Table_1[[#This Row],[Order Date]],"mmmm")</f>
        <v>August</v>
      </c>
    </row>
    <row r="9707" spans="1:23" ht="14.25" customHeight="1">
      <c r="A9707" s="2">
        <v>9706</v>
      </c>
      <c r="B9707" s="2" t="s">
        <v>10792</v>
      </c>
      <c r="C9707" s="2">
        <f>YEAR(Data!$D9707)</f>
        <v>2014</v>
      </c>
      <c r="D9707" s="7">
        <v>41932</v>
      </c>
      <c r="E9707" s="7">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c r="W9707" t="str">
        <f>TEXT(Table_1[[#This Row],[Order Date]],"mmmm")</f>
        <v>October</v>
      </c>
    </row>
    <row r="9708" spans="1:23" ht="14.25" customHeight="1">
      <c r="A9708" s="2">
        <v>9707</v>
      </c>
      <c r="B9708" s="2" t="s">
        <v>10793</v>
      </c>
      <c r="C9708" s="2">
        <f>YEAR(Data!$D9708)</f>
        <v>2013</v>
      </c>
      <c r="D9708" s="7">
        <v>41569</v>
      </c>
      <c r="E9708" s="7">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c r="W9708" t="str">
        <f>TEXT(Table_1[[#This Row],[Order Date]],"mmmm")</f>
        <v>October</v>
      </c>
    </row>
    <row r="9709" spans="1:23" ht="14.25" customHeight="1">
      <c r="A9709" s="2">
        <v>9708</v>
      </c>
      <c r="B9709" s="2" t="s">
        <v>10793</v>
      </c>
      <c r="C9709" s="2">
        <f>YEAR(Data!$D9709)</f>
        <v>2013</v>
      </c>
      <c r="D9709" s="7">
        <v>41569</v>
      </c>
      <c r="E9709" s="7">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c r="W9709" t="str">
        <f>TEXT(Table_1[[#This Row],[Order Date]],"mmmm")</f>
        <v>October</v>
      </c>
    </row>
    <row r="9710" spans="1:23" ht="14.25" customHeight="1">
      <c r="A9710" s="2">
        <v>9709</v>
      </c>
      <c r="B9710" s="2" t="s">
        <v>10793</v>
      </c>
      <c r="C9710" s="2">
        <f>YEAR(Data!$D9710)</f>
        <v>2013</v>
      </c>
      <c r="D9710" s="7">
        <v>41569</v>
      </c>
      <c r="E9710" s="7">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c r="W9710" t="str">
        <f>TEXT(Table_1[[#This Row],[Order Date]],"mmmm")</f>
        <v>October</v>
      </c>
    </row>
    <row r="9711" spans="1:23" ht="14.25" customHeight="1">
      <c r="A9711" s="2">
        <v>9710</v>
      </c>
      <c r="B9711" s="2" t="s">
        <v>10793</v>
      </c>
      <c r="C9711" s="2">
        <f>YEAR(Data!$D9711)</f>
        <v>2013</v>
      </c>
      <c r="D9711" s="7">
        <v>41569</v>
      </c>
      <c r="E9711" s="7">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c r="W9711" t="str">
        <f>TEXT(Table_1[[#This Row],[Order Date]],"mmmm")</f>
        <v>October</v>
      </c>
    </row>
    <row r="9712" spans="1:23" ht="14.25" customHeight="1">
      <c r="A9712" s="2">
        <v>9711</v>
      </c>
      <c r="B9712" s="2" t="s">
        <v>10794</v>
      </c>
      <c r="C9712" s="2">
        <f>YEAR(Data!$D9712)</f>
        <v>2011</v>
      </c>
      <c r="D9712" s="7">
        <v>40852</v>
      </c>
      <c r="E9712" s="7">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c r="W9712" t="str">
        <f>TEXT(Table_1[[#This Row],[Order Date]],"mmmm")</f>
        <v>November</v>
      </c>
    </row>
    <row r="9713" spans="1:23" ht="14.25" customHeight="1">
      <c r="A9713" s="2">
        <v>9712</v>
      </c>
      <c r="B9713" s="2" t="s">
        <v>10794</v>
      </c>
      <c r="C9713" s="2">
        <f>YEAR(Data!$D9713)</f>
        <v>2011</v>
      </c>
      <c r="D9713" s="7">
        <v>40852</v>
      </c>
      <c r="E9713" s="7">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c r="W9713" t="str">
        <f>TEXT(Table_1[[#This Row],[Order Date]],"mmmm")</f>
        <v>November</v>
      </c>
    </row>
    <row r="9714" spans="1:23" ht="14.25" customHeight="1">
      <c r="A9714" s="2">
        <v>9713</v>
      </c>
      <c r="B9714" s="2" t="s">
        <v>10794</v>
      </c>
      <c r="C9714" s="2">
        <f>YEAR(Data!$D9714)</f>
        <v>2011</v>
      </c>
      <c r="D9714" s="7">
        <v>40852</v>
      </c>
      <c r="E9714" s="7">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c r="W9714" t="str">
        <f>TEXT(Table_1[[#This Row],[Order Date]],"mmmm")</f>
        <v>November</v>
      </c>
    </row>
    <row r="9715" spans="1:23" ht="14.25" customHeight="1">
      <c r="A9715" s="2">
        <v>9714</v>
      </c>
      <c r="B9715" s="2" t="s">
        <v>10794</v>
      </c>
      <c r="C9715" s="2">
        <f>YEAR(Data!$D9715)</f>
        <v>2011</v>
      </c>
      <c r="D9715" s="7">
        <v>40852</v>
      </c>
      <c r="E9715" s="7">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c r="W9715" t="str">
        <f>TEXT(Table_1[[#This Row],[Order Date]],"mmmm")</f>
        <v>November</v>
      </c>
    </row>
    <row r="9716" spans="1:23" ht="14.25" customHeight="1">
      <c r="A9716" s="2">
        <v>9715</v>
      </c>
      <c r="B9716" s="2" t="s">
        <v>10794</v>
      </c>
      <c r="C9716" s="2">
        <f>YEAR(Data!$D9716)</f>
        <v>2011</v>
      </c>
      <c r="D9716" s="7">
        <v>40852</v>
      </c>
      <c r="E9716" s="7">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c r="W9716" t="str">
        <f>TEXT(Table_1[[#This Row],[Order Date]],"mmmm")</f>
        <v>November</v>
      </c>
    </row>
    <row r="9717" spans="1:23" ht="14.25" customHeight="1">
      <c r="A9717" s="2">
        <v>9716</v>
      </c>
      <c r="B9717" s="2" t="s">
        <v>10795</v>
      </c>
      <c r="C9717" s="2">
        <f>YEAR(Data!$D9717)</f>
        <v>2013</v>
      </c>
      <c r="D9717" s="7">
        <v>41586</v>
      </c>
      <c r="E9717" s="7">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c r="W9717" t="str">
        <f>TEXT(Table_1[[#This Row],[Order Date]],"mmmm")</f>
        <v>November</v>
      </c>
    </row>
    <row r="9718" spans="1:23" ht="14.25" customHeight="1">
      <c r="A9718" s="2">
        <v>9717</v>
      </c>
      <c r="B9718" s="2" t="s">
        <v>10796</v>
      </c>
      <c r="C9718" s="2">
        <f>YEAR(Data!$D9718)</f>
        <v>2013</v>
      </c>
      <c r="D9718" s="7">
        <v>41499</v>
      </c>
      <c r="E9718" s="7">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c r="W9718" t="str">
        <f>TEXT(Table_1[[#This Row],[Order Date]],"mmmm")</f>
        <v>August</v>
      </c>
    </row>
    <row r="9719" spans="1:23" ht="14.25" customHeight="1">
      <c r="A9719" s="2">
        <v>9718</v>
      </c>
      <c r="B9719" s="2" t="s">
        <v>10797</v>
      </c>
      <c r="C9719" s="2">
        <f>YEAR(Data!$D9719)</f>
        <v>2013</v>
      </c>
      <c r="D9719" s="7">
        <v>41425</v>
      </c>
      <c r="E9719" s="7">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c r="W9719" t="str">
        <f>TEXT(Table_1[[#This Row],[Order Date]],"mmmm")</f>
        <v>May</v>
      </c>
    </row>
    <row r="9720" spans="1:23" ht="14.25" customHeight="1">
      <c r="A9720" s="2">
        <v>9719</v>
      </c>
      <c r="B9720" s="2" t="s">
        <v>10797</v>
      </c>
      <c r="C9720" s="2">
        <f>YEAR(Data!$D9720)</f>
        <v>2013</v>
      </c>
      <c r="D9720" s="7">
        <v>41425</v>
      </c>
      <c r="E9720" s="7">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c r="W9720" t="str">
        <f>TEXT(Table_1[[#This Row],[Order Date]],"mmmm")</f>
        <v>May</v>
      </c>
    </row>
    <row r="9721" spans="1:23" ht="14.25" customHeight="1">
      <c r="A9721" s="2">
        <v>9720</v>
      </c>
      <c r="B9721" s="2" t="s">
        <v>10798</v>
      </c>
      <c r="C9721" s="2">
        <f>YEAR(Data!$D9721)</f>
        <v>2014</v>
      </c>
      <c r="D9721" s="7">
        <v>41956</v>
      </c>
      <c r="E9721" s="7">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c r="W9721" t="str">
        <f>TEXT(Table_1[[#This Row],[Order Date]],"mmmm")</f>
        <v>November</v>
      </c>
    </row>
    <row r="9722" spans="1:23" ht="14.25" customHeight="1">
      <c r="A9722" s="2">
        <v>9721</v>
      </c>
      <c r="B9722" s="2" t="s">
        <v>10799</v>
      </c>
      <c r="C9722" s="2">
        <f>YEAR(Data!$D9722)</f>
        <v>2013</v>
      </c>
      <c r="D9722" s="7">
        <v>41540</v>
      </c>
      <c r="E9722" s="7">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c r="W9722" t="str">
        <f>TEXT(Table_1[[#This Row],[Order Date]],"mmmm")</f>
        <v>September</v>
      </c>
    </row>
    <row r="9723" spans="1:23" ht="14.25" customHeight="1">
      <c r="A9723" s="2">
        <v>9722</v>
      </c>
      <c r="B9723" s="2" t="s">
        <v>10800</v>
      </c>
      <c r="C9723" s="2">
        <f>YEAR(Data!$D9723)</f>
        <v>2013</v>
      </c>
      <c r="D9723" s="7">
        <v>41321</v>
      </c>
      <c r="E9723" s="7">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c r="W9723" t="str">
        <f>TEXT(Table_1[[#This Row],[Order Date]],"mmmm")</f>
        <v>February</v>
      </c>
    </row>
    <row r="9724" spans="1:23" ht="14.25" customHeight="1">
      <c r="A9724" s="2">
        <v>9723</v>
      </c>
      <c r="B9724" s="2" t="s">
        <v>10800</v>
      </c>
      <c r="C9724" s="2">
        <f>YEAR(Data!$D9724)</f>
        <v>2013</v>
      </c>
      <c r="D9724" s="7">
        <v>41321</v>
      </c>
      <c r="E9724" s="7">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c r="W9724" t="str">
        <f>TEXT(Table_1[[#This Row],[Order Date]],"mmmm")</f>
        <v>February</v>
      </c>
    </row>
    <row r="9725" spans="1:23" ht="14.25" customHeight="1">
      <c r="A9725" s="2">
        <v>9724</v>
      </c>
      <c r="B9725" s="2" t="s">
        <v>10801</v>
      </c>
      <c r="C9725" s="2">
        <f>YEAR(Data!$D9725)</f>
        <v>2011</v>
      </c>
      <c r="D9725" s="7">
        <v>40899</v>
      </c>
      <c r="E9725" s="7">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c r="W9725" t="str">
        <f>TEXT(Table_1[[#This Row],[Order Date]],"mmmm")</f>
        <v>December</v>
      </c>
    </row>
    <row r="9726" spans="1:23" ht="14.25" customHeight="1">
      <c r="A9726" s="2">
        <v>9725</v>
      </c>
      <c r="B9726" s="2" t="s">
        <v>10802</v>
      </c>
      <c r="C9726" s="2">
        <f>YEAR(Data!$D9726)</f>
        <v>2012</v>
      </c>
      <c r="D9726" s="7">
        <v>41248</v>
      </c>
      <c r="E9726" s="7">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c r="W9726" t="str">
        <f>TEXT(Table_1[[#This Row],[Order Date]],"mmmm")</f>
        <v>December</v>
      </c>
    </row>
    <row r="9727" spans="1:23" ht="14.25" customHeight="1">
      <c r="A9727" s="2">
        <v>9726</v>
      </c>
      <c r="B9727" s="2" t="s">
        <v>10803</v>
      </c>
      <c r="C9727" s="2">
        <f>YEAR(Data!$D9727)</f>
        <v>2014</v>
      </c>
      <c r="D9727" s="7">
        <v>41900</v>
      </c>
      <c r="E9727" s="7">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c r="W9727" t="str">
        <f>TEXT(Table_1[[#This Row],[Order Date]],"mmmm")</f>
        <v>September</v>
      </c>
    </row>
    <row r="9728" spans="1:23" ht="14.25" customHeight="1">
      <c r="A9728" s="2">
        <v>9727</v>
      </c>
      <c r="B9728" s="2" t="s">
        <v>10804</v>
      </c>
      <c r="C9728" s="2">
        <f>YEAR(Data!$D9728)</f>
        <v>2014</v>
      </c>
      <c r="D9728" s="7">
        <v>41976</v>
      </c>
      <c r="E9728" s="7">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c r="W9728" t="str">
        <f>TEXT(Table_1[[#This Row],[Order Date]],"mmmm")</f>
        <v>December</v>
      </c>
    </row>
    <row r="9729" spans="1:23" ht="14.25" customHeight="1">
      <c r="A9729" s="2">
        <v>9728</v>
      </c>
      <c r="B9729" s="2" t="s">
        <v>10804</v>
      </c>
      <c r="C9729" s="2">
        <f>YEAR(Data!$D9729)</f>
        <v>2014</v>
      </c>
      <c r="D9729" s="7">
        <v>41976</v>
      </c>
      <c r="E9729" s="7">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c r="W9729" t="str">
        <f>TEXT(Table_1[[#This Row],[Order Date]],"mmmm")</f>
        <v>December</v>
      </c>
    </row>
    <row r="9730" spans="1:23" ht="14.25" customHeight="1">
      <c r="A9730" s="2">
        <v>9729</v>
      </c>
      <c r="B9730" s="2" t="s">
        <v>10804</v>
      </c>
      <c r="C9730" s="2">
        <f>YEAR(Data!$D9730)</f>
        <v>2014</v>
      </c>
      <c r="D9730" s="7">
        <v>41976</v>
      </c>
      <c r="E9730" s="7">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c r="W9730" t="str">
        <f>TEXT(Table_1[[#This Row],[Order Date]],"mmmm")</f>
        <v>December</v>
      </c>
    </row>
    <row r="9731" spans="1:23" ht="14.25" customHeight="1">
      <c r="A9731" s="2">
        <v>9730</v>
      </c>
      <c r="B9731" s="2" t="s">
        <v>10805</v>
      </c>
      <c r="C9731" s="2">
        <f>YEAR(Data!$D9731)</f>
        <v>2011</v>
      </c>
      <c r="D9731" s="7">
        <v>40815</v>
      </c>
      <c r="E9731" s="7">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c r="W9731" t="str">
        <f>TEXT(Table_1[[#This Row],[Order Date]],"mmmm")</f>
        <v>September</v>
      </c>
    </row>
    <row r="9732" spans="1:23" ht="14.25" customHeight="1">
      <c r="A9732" s="2">
        <v>9731</v>
      </c>
      <c r="B9732" s="2" t="s">
        <v>10805</v>
      </c>
      <c r="C9732" s="2">
        <f>YEAR(Data!$D9732)</f>
        <v>2011</v>
      </c>
      <c r="D9732" s="7">
        <v>40815</v>
      </c>
      <c r="E9732" s="7">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c r="W9732" t="str">
        <f>TEXT(Table_1[[#This Row],[Order Date]],"mmmm")</f>
        <v>September</v>
      </c>
    </row>
    <row r="9733" spans="1:23" ht="14.25" customHeight="1">
      <c r="A9733" s="2">
        <v>9732</v>
      </c>
      <c r="B9733" s="2" t="s">
        <v>10806</v>
      </c>
      <c r="C9733" s="2">
        <f>YEAR(Data!$D9733)</f>
        <v>2014</v>
      </c>
      <c r="D9733" s="7">
        <v>41958</v>
      </c>
      <c r="E9733" s="7">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c r="W9733" t="str">
        <f>TEXT(Table_1[[#This Row],[Order Date]],"mmmm")</f>
        <v>November</v>
      </c>
    </row>
    <row r="9734" spans="1:23" ht="14.25" customHeight="1">
      <c r="A9734" s="2">
        <v>9733</v>
      </c>
      <c r="B9734" s="2" t="s">
        <v>10807</v>
      </c>
      <c r="C9734" s="2">
        <f>YEAR(Data!$D9734)</f>
        <v>2011</v>
      </c>
      <c r="D9734" s="7">
        <v>40775</v>
      </c>
      <c r="E9734" s="7">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c r="W9734" t="str">
        <f>TEXT(Table_1[[#This Row],[Order Date]],"mmmm")</f>
        <v>August</v>
      </c>
    </row>
    <row r="9735" spans="1:23" ht="14.25" customHeight="1">
      <c r="A9735" s="2">
        <v>9734</v>
      </c>
      <c r="B9735" s="2" t="s">
        <v>10807</v>
      </c>
      <c r="C9735" s="2">
        <f>YEAR(Data!$D9735)</f>
        <v>2011</v>
      </c>
      <c r="D9735" s="7">
        <v>40775</v>
      </c>
      <c r="E9735" s="7">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c r="W9735" t="str">
        <f>TEXT(Table_1[[#This Row],[Order Date]],"mmmm")</f>
        <v>August</v>
      </c>
    </row>
    <row r="9736" spans="1:23" ht="14.25" customHeight="1">
      <c r="A9736" s="2">
        <v>9735</v>
      </c>
      <c r="B9736" s="2" t="s">
        <v>10807</v>
      </c>
      <c r="C9736" s="2">
        <f>YEAR(Data!$D9736)</f>
        <v>2011</v>
      </c>
      <c r="D9736" s="7">
        <v>40775</v>
      </c>
      <c r="E9736" s="7">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c r="W9736" t="str">
        <f>TEXT(Table_1[[#This Row],[Order Date]],"mmmm")</f>
        <v>August</v>
      </c>
    </row>
    <row r="9737" spans="1:23" ht="14.25" customHeight="1">
      <c r="A9737" s="2">
        <v>9736</v>
      </c>
      <c r="B9737" s="2" t="s">
        <v>10808</v>
      </c>
      <c r="C9737" s="2">
        <f>YEAR(Data!$D9737)</f>
        <v>2011</v>
      </c>
      <c r="D9737" s="7">
        <v>40866</v>
      </c>
      <c r="E9737" s="7">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c r="W9737" t="str">
        <f>TEXT(Table_1[[#This Row],[Order Date]],"mmmm")</f>
        <v>November</v>
      </c>
    </row>
    <row r="9738" spans="1:23" ht="14.25" customHeight="1">
      <c r="A9738" s="2">
        <v>9737</v>
      </c>
      <c r="B9738" s="2" t="s">
        <v>10809</v>
      </c>
      <c r="C9738" s="2">
        <f>YEAR(Data!$D9738)</f>
        <v>2012</v>
      </c>
      <c r="D9738" s="7">
        <v>41089</v>
      </c>
      <c r="E9738" s="7">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c r="W9738" t="str">
        <f>TEXT(Table_1[[#This Row],[Order Date]],"mmmm")</f>
        <v>June</v>
      </c>
    </row>
    <row r="9739" spans="1:23" ht="14.25" customHeight="1">
      <c r="A9739" s="2">
        <v>9738</v>
      </c>
      <c r="B9739" s="2" t="s">
        <v>10810</v>
      </c>
      <c r="C9739" s="2">
        <f>YEAR(Data!$D9739)</f>
        <v>2014</v>
      </c>
      <c r="D9739" s="7">
        <v>41715</v>
      </c>
      <c r="E9739" s="7">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c r="W9739" t="str">
        <f>TEXT(Table_1[[#This Row],[Order Date]],"mmmm")</f>
        <v>March</v>
      </c>
    </row>
    <row r="9740" spans="1:23" ht="14.25" customHeight="1">
      <c r="A9740" s="2">
        <v>9739</v>
      </c>
      <c r="B9740" s="2" t="s">
        <v>10810</v>
      </c>
      <c r="C9740" s="2">
        <f>YEAR(Data!$D9740)</f>
        <v>2014</v>
      </c>
      <c r="D9740" s="7">
        <v>41715</v>
      </c>
      <c r="E9740" s="7">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c r="W9740" t="str">
        <f>TEXT(Table_1[[#This Row],[Order Date]],"mmmm")</f>
        <v>March</v>
      </c>
    </row>
    <row r="9741" spans="1:23" ht="14.25" customHeight="1">
      <c r="A9741" s="2">
        <v>9740</v>
      </c>
      <c r="B9741" s="2" t="s">
        <v>10810</v>
      </c>
      <c r="C9741" s="2">
        <f>YEAR(Data!$D9741)</f>
        <v>2014</v>
      </c>
      <c r="D9741" s="7">
        <v>41715</v>
      </c>
      <c r="E9741" s="7">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c r="W9741" t="str">
        <f>TEXT(Table_1[[#This Row],[Order Date]],"mmmm")</f>
        <v>March</v>
      </c>
    </row>
    <row r="9742" spans="1:23" ht="14.25" customHeight="1">
      <c r="A9742" s="2">
        <v>9741</v>
      </c>
      <c r="B9742" s="2" t="s">
        <v>10810</v>
      </c>
      <c r="C9742" s="2">
        <f>YEAR(Data!$D9742)</f>
        <v>2014</v>
      </c>
      <c r="D9742" s="7">
        <v>41715</v>
      </c>
      <c r="E9742" s="7">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c r="W9742" t="str">
        <f>TEXT(Table_1[[#This Row],[Order Date]],"mmmm")</f>
        <v>March</v>
      </c>
    </row>
    <row r="9743" spans="1:23" ht="14.25" customHeight="1">
      <c r="A9743" s="2">
        <v>9742</v>
      </c>
      <c r="B9743" s="2" t="s">
        <v>10811</v>
      </c>
      <c r="C9743" s="2">
        <f>YEAR(Data!$D9743)</f>
        <v>2012</v>
      </c>
      <c r="D9743" s="7">
        <v>41221</v>
      </c>
      <c r="E9743" s="7">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c r="W9743" t="str">
        <f>TEXT(Table_1[[#This Row],[Order Date]],"mmmm")</f>
        <v>November</v>
      </c>
    </row>
    <row r="9744" spans="1:23" ht="14.25" customHeight="1">
      <c r="A9744" s="2">
        <v>9743</v>
      </c>
      <c r="B9744" s="2" t="s">
        <v>10812</v>
      </c>
      <c r="C9744" s="2">
        <f>YEAR(Data!$D9744)</f>
        <v>2014</v>
      </c>
      <c r="D9744" s="7">
        <v>41972</v>
      </c>
      <c r="E9744" s="7">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c r="W9744" t="str">
        <f>TEXT(Table_1[[#This Row],[Order Date]],"mmmm")</f>
        <v>November</v>
      </c>
    </row>
    <row r="9745" spans="1:23" ht="14.25" customHeight="1">
      <c r="A9745" s="2">
        <v>9744</v>
      </c>
      <c r="B9745" s="2" t="s">
        <v>10813</v>
      </c>
      <c r="C9745" s="2">
        <f>YEAR(Data!$D9745)</f>
        <v>2013</v>
      </c>
      <c r="D9745" s="7">
        <v>41442</v>
      </c>
      <c r="E9745" s="7">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c r="W9745" t="str">
        <f>TEXT(Table_1[[#This Row],[Order Date]],"mmmm")</f>
        <v>June</v>
      </c>
    </row>
    <row r="9746" spans="1:23" ht="14.25" customHeight="1">
      <c r="A9746" s="2">
        <v>9745</v>
      </c>
      <c r="B9746" s="2" t="s">
        <v>10814</v>
      </c>
      <c r="C9746" s="2">
        <f>YEAR(Data!$D9746)</f>
        <v>2014</v>
      </c>
      <c r="D9746" s="7">
        <v>41661</v>
      </c>
      <c r="E9746" s="7">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c r="W9746" t="str">
        <f>TEXT(Table_1[[#This Row],[Order Date]],"mmmm")</f>
        <v>January</v>
      </c>
    </row>
    <row r="9747" spans="1:23" ht="14.25" customHeight="1">
      <c r="A9747" s="2">
        <v>9746</v>
      </c>
      <c r="B9747" s="2" t="s">
        <v>10815</v>
      </c>
      <c r="C9747" s="2">
        <f>YEAR(Data!$D9747)</f>
        <v>2014</v>
      </c>
      <c r="D9747" s="7">
        <v>41968</v>
      </c>
      <c r="E9747" s="7">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c r="W9747" t="str">
        <f>TEXT(Table_1[[#This Row],[Order Date]],"mmmm")</f>
        <v>November</v>
      </c>
    </row>
    <row r="9748" spans="1:23" ht="14.25" customHeight="1">
      <c r="A9748" s="2">
        <v>9747</v>
      </c>
      <c r="B9748" s="2" t="s">
        <v>10815</v>
      </c>
      <c r="C9748" s="2">
        <f>YEAR(Data!$D9748)</f>
        <v>2014</v>
      </c>
      <c r="D9748" s="7">
        <v>41968</v>
      </c>
      <c r="E9748" s="7">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c r="W9748" t="str">
        <f>TEXT(Table_1[[#This Row],[Order Date]],"mmmm")</f>
        <v>November</v>
      </c>
    </row>
    <row r="9749" spans="1:23" ht="14.25" customHeight="1">
      <c r="A9749" s="2">
        <v>9748</v>
      </c>
      <c r="B9749" s="2" t="s">
        <v>10816</v>
      </c>
      <c r="C9749" s="2">
        <f>YEAR(Data!$D9749)</f>
        <v>2011</v>
      </c>
      <c r="D9749" s="7">
        <v>40858</v>
      </c>
      <c r="E9749" s="7">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c r="W9749" t="str">
        <f>TEXT(Table_1[[#This Row],[Order Date]],"mmmm")</f>
        <v>November</v>
      </c>
    </row>
    <row r="9750" spans="1:23" ht="14.25" customHeight="1">
      <c r="A9750" s="2">
        <v>9749</v>
      </c>
      <c r="B9750" s="2" t="s">
        <v>10816</v>
      </c>
      <c r="C9750" s="2">
        <f>YEAR(Data!$D9750)</f>
        <v>2011</v>
      </c>
      <c r="D9750" s="7">
        <v>40858</v>
      </c>
      <c r="E9750" s="7">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c r="W9750" t="str">
        <f>TEXT(Table_1[[#This Row],[Order Date]],"mmmm")</f>
        <v>November</v>
      </c>
    </row>
    <row r="9751" spans="1:23" ht="14.25" customHeight="1">
      <c r="A9751" s="2">
        <v>9750</v>
      </c>
      <c r="B9751" s="2" t="s">
        <v>10817</v>
      </c>
      <c r="C9751" s="2">
        <f>YEAR(Data!$D9751)</f>
        <v>2013</v>
      </c>
      <c r="D9751" s="7">
        <v>41338</v>
      </c>
      <c r="E9751" s="7">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c r="W9751" t="str">
        <f>TEXT(Table_1[[#This Row],[Order Date]],"mmmm")</f>
        <v>March</v>
      </c>
    </row>
    <row r="9752" spans="1:23" ht="14.25" customHeight="1">
      <c r="A9752" s="2">
        <v>9751</v>
      </c>
      <c r="B9752" s="2" t="s">
        <v>10818</v>
      </c>
      <c r="C9752" s="2">
        <f>YEAR(Data!$D9752)</f>
        <v>2013</v>
      </c>
      <c r="D9752" s="7">
        <v>41559</v>
      </c>
      <c r="E9752" s="7">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c r="W9752" t="str">
        <f>TEXT(Table_1[[#This Row],[Order Date]],"mmmm")</f>
        <v>October</v>
      </c>
    </row>
    <row r="9753" spans="1:23" ht="14.25" customHeight="1">
      <c r="A9753" s="2">
        <v>9752</v>
      </c>
      <c r="B9753" s="2" t="s">
        <v>10818</v>
      </c>
      <c r="C9753" s="2">
        <f>YEAR(Data!$D9753)</f>
        <v>2013</v>
      </c>
      <c r="D9753" s="7">
        <v>41559</v>
      </c>
      <c r="E9753" s="7">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c r="W9753" t="str">
        <f>TEXT(Table_1[[#This Row],[Order Date]],"mmmm")</f>
        <v>October</v>
      </c>
    </row>
    <row r="9754" spans="1:23" ht="14.25" customHeight="1">
      <c r="A9754" s="2">
        <v>9753</v>
      </c>
      <c r="B9754" s="2" t="s">
        <v>10819</v>
      </c>
      <c r="C9754" s="2">
        <f>YEAR(Data!$D9754)</f>
        <v>2013</v>
      </c>
      <c r="D9754" s="7">
        <v>41457</v>
      </c>
      <c r="E9754" s="7">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c r="W9754" t="str">
        <f>TEXT(Table_1[[#This Row],[Order Date]],"mmmm")</f>
        <v>July</v>
      </c>
    </row>
    <row r="9755" spans="1:23" ht="14.25" customHeight="1">
      <c r="A9755" s="2">
        <v>9754</v>
      </c>
      <c r="B9755" s="2" t="s">
        <v>10820</v>
      </c>
      <c r="C9755" s="2">
        <f>YEAR(Data!$D9755)</f>
        <v>2014</v>
      </c>
      <c r="D9755" s="7">
        <v>41726</v>
      </c>
      <c r="E9755" s="7">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c r="W9755" t="str">
        <f>TEXT(Table_1[[#This Row],[Order Date]],"mmmm")</f>
        <v>March</v>
      </c>
    </row>
    <row r="9756" spans="1:23" ht="14.25" customHeight="1">
      <c r="A9756" s="2">
        <v>9755</v>
      </c>
      <c r="B9756" s="2" t="s">
        <v>10820</v>
      </c>
      <c r="C9756" s="2">
        <f>YEAR(Data!$D9756)</f>
        <v>2014</v>
      </c>
      <c r="D9756" s="7">
        <v>41726</v>
      </c>
      <c r="E9756" s="7">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c r="W9756" t="str">
        <f>TEXT(Table_1[[#This Row],[Order Date]],"mmmm")</f>
        <v>March</v>
      </c>
    </row>
    <row r="9757" spans="1:23" ht="14.25" customHeight="1">
      <c r="A9757" s="2">
        <v>9756</v>
      </c>
      <c r="B9757" s="2" t="s">
        <v>10820</v>
      </c>
      <c r="C9757" s="2">
        <f>YEAR(Data!$D9757)</f>
        <v>2014</v>
      </c>
      <c r="D9757" s="7">
        <v>41726</v>
      </c>
      <c r="E9757" s="7">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c r="W9757" t="str">
        <f>TEXT(Table_1[[#This Row],[Order Date]],"mmmm")</f>
        <v>March</v>
      </c>
    </row>
    <row r="9758" spans="1:23" ht="14.25" customHeight="1">
      <c r="A9758" s="2">
        <v>9757</v>
      </c>
      <c r="B9758" s="2" t="s">
        <v>10820</v>
      </c>
      <c r="C9758" s="2">
        <f>YEAR(Data!$D9758)</f>
        <v>2014</v>
      </c>
      <c r="D9758" s="7">
        <v>41726</v>
      </c>
      <c r="E9758" s="7">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c r="W9758" t="str">
        <f>TEXT(Table_1[[#This Row],[Order Date]],"mmmm")</f>
        <v>March</v>
      </c>
    </row>
    <row r="9759" spans="1:23" ht="14.25" customHeight="1">
      <c r="A9759" s="2">
        <v>9758</v>
      </c>
      <c r="B9759" s="2" t="s">
        <v>10820</v>
      </c>
      <c r="C9759" s="2">
        <f>YEAR(Data!$D9759)</f>
        <v>2014</v>
      </c>
      <c r="D9759" s="7">
        <v>41726</v>
      </c>
      <c r="E9759" s="7">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c r="W9759" t="str">
        <f>TEXT(Table_1[[#This Row],[Order Date]],"mmmm")</f>
        <v>March</v>
      </c>
    </row>
    <row r="9760" spans="1:23" ht="14.25" customHeight="1">
      <c r="A9760" s="2">
        <v>9759</v>
      </c>
      <c r="B9760" s="2" t="s">
        <v>10820</v>
      </c>
      <c r="C9760" s="2">
        <f>YEAR(Data!$D9760)</f>
        <v>2014</v>
      </c>
      <c r="D9760" s="7">
        <v>41726</v>
      </c>
      <c r="E9760" s="7">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c r="W9760" t="str">
        <f>TEXT(Table_1[[#This Row],[Order Date]],"mmmm")</f>
        <v>March</v>
      </c>
    </row>
    <row r="9761" spans="1:23" ht="14.25" customHeight="1">
      <c r="A9761" s="2">
        <v>9760</v>
      </c>
      <c r="B9761" s="2" t="s">
        <v>10821</v>
      </c>
      <c r="C9761" s="2">
        <f>YEAR(Data!$D9761)</f>
        <v>2013</v>
      </c>
      <c r="D9761" s="7">
        <v>41579</v>
      </c>
      <c r="E9761" s="7">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c r="W9761" t="str">
        <f>TEXT(Table_1[[#This Row],[Order Date]],"mmmm")</f>
        <v>November</v>
      </c>
    </row>
    <row r="9762" spans="1:23" ht="14.25" customHeight="1">
      <c r="A9762" s="2">
        <v>9761</v>
      </c>
      <c r="B9762" s="2" t="s">
        <v>10822</v>
      </c>
      <c r="C9762" s="2">
        <f>YEAR(Data!$D9762)</f>
        <v>2014</v>
      </c>
      <c r="D9762" s="7">
        <v>41948</v>
      </c>
      <c r="E9762" s="7">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c r="W9762" t="str">
        <f>TEXT(Table_1[[#This Row],[Order Date]],"mmmm")</f>
        <v>November</v>
      </c>
    </row>
    <row r="9763" spans="1:23" ht="14.25" customHeight="1">
      <c r="A9763" s="2">
        <v>9762</v>
      </c>
      <c r="B9763" s="2" t="s">
        <v>10824</v>
      </c>
      <c r="C9763" s="2">
        <f>YEAR(Data!$D9763)</f>
        <v>2011</v>
      </c>
      <c r="D9763" s="7">
        <v>40589</v>
      </c>
      <c r="E9763" s="7">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c r="W9763" t="str">
        <f>TEXT(Table_1[[#This Row],[Order Date]],"mmmm")</f>
        <v>February</v>
      </c>
    </row>
    <row r="9764" spans="1:23" ht="14.25" customHeight="1">
      <c r="A9764" s="2">
        <v>9763</v>
      </c>
      <c r="B9764" s="2" t="s">
        <v>10824</v>
      </c>
      <c r="C9764" s="2">
        <f>YEAR(Data!$D9764)</f>
        <v>2011</v>
      </c>
      <c r="D9764" s="7">
        <v>40589</v>
      </c>
      <c r="E9764" s="7">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c r="W9764" t="str">
        <f>TEXT(Table_1[[#This Row],[Order Date]],"mmmm")</f>
        <v>February</v>
      </c>
    </row>
    <row r="9765" spans="1:23" ht="14.25" customHeight="1">
      <c r="A9765" s="2">
        <v>9764</v>
      </c>
      <c r="B9765" s="2" t="s">
        <v>10824</v>
      </c>
      <c r="C9765" s="2">
        <f>YEAR(Data!$D9765)</f>
        <v>2011</v>
      </c>
      <c r="D9765" s="7">
        <v>40589</v>
      </c>
      <c r="E9765" s="7">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c r="W9765" t="str">
        <f>TEXT(Table_1[[#This Row],[Order Date]],"mmmm")</f>
        <v>February</v>
      </c>
    </row>
    <row r="9766" spans="1:23" ht="14.25" customHeight="1">
      <c r="A9766" s="2">
        <v>9765</v>
      </c>
      <c r="B9766" s="2" t="s">
        <v>10825</v>
      </c>
      <c r="C9766" s="2">
        <f>YEAR(Data!$D9766)</f>
        <v>2011</v>
      </c>
      <c r="D9766" s="7">
        <v>40712</v>
      </c>
      <c r="E9766" s="7">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c r="W9766" t="str">
        <f>TEXT(Table_1[[#This Row],[Order Date]],"mmmm")</f>
        <v>June</v>
      </c>
    </row>
    <row r="9767" spans="1:23" ht="14.25" customHeight="1">
      <c r="A9767" s="2">
        <v>9766</v>
      </c>
      <c r="B9767" s="2" t="s">
        <v>10826</v>
      </c>
      <c r="C9767" s="2">
        <f>YEAR(Data!$D9767)</f>
        <v>2014</v>
      </c>
      <c r="D9767" s="7">
        <v>41699</v>
      </c>
      <c r="E9767" s="7">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c r="W9767" t="str">
        <f>TEXT(Table_1[[#This Row],[Order Date]],"mmmm")</f>
        <v>March</v>
      </c>
    </row>
    <row r="9768" spans="1:23" ht="14.25" customHeight="1">
      <c r="A9768" s="2">
        <v>9767</v>
      </c>
      <c r="B9768" s="2" t="s">
        <v>10826</v>
      </c>
      <c r="C9768" s="2">
        <f>YEAR(Data!$D9768)</f>
        <v>2014</v>
      </c>
      <c r="D9768" s="7">
        <v>41699</v>
      </c>
      <c r="E9768" s="7">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c r="W9768" t="str">
        <f>TEXT(Table_1[[#This Row],[Order Date]],"mmmm")</f>
        <v>March</v>
      </c>
    </row>
    <row r="9769" spans="1:23" ht="14.25" customHeight="1">
      <c r="A9769" s="2">
        <v>9768</v>
      </c>
      <c r="B9769" s="2" t="s">
        <v>10827</v>
      </c>
      <c r="C9769" s="2">
        <f>YEAR(Data!$D9769)</f>
        <v>2014</v>
      </c>
      <c r="D9769" s="7">
        <v>41983</v>
      </c>
      <c r="E9769" s="7">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c r="W9769" t="str">
        <f>TEXT(Table_1[[#This Row],[Order Date]],"mmmm")</f>
        <v>December</v>
      </c>
    </row>
    <row r="9770" spans="1:23" ht="14.25" customHeight="1">
      <c r="A9770" s="2">
        <v>9769</v>
      </c>
      <c r="B9770" s="2" t="s">
        <v>10828</v>
      </c>
      <c r="C9770" s="2">
        <f>YEAR(Data!$D9770)</f>
        <v>2014</v>
      </c>
      <c r="D9770" s="7">
        <v>41981</v>
      </c>
      <c r="E9770" s="7">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c r="W9770" t="str">
        <f>TEXT(Table_1[[#This Row],[Order Date]],"mmmm")</f>
        <v>December</v>
      </c>
    </row>
    <row r="9771" spans="1:23" ht="14.25" customHeight="1">
      <c r="A9771" s="2">
        <v>9770</v>
      </c>
      <c r="B9771" s="2" t="s">
        <v>10829</v>
      </c>
      <c r="C9771" s="2">
        <f>YEAR(Data!$D9771)</f>
        <v>2013</v>
      </c>
      <c r="D9771" s="7">
        <v>41603</v>
      </c>
      <c r="E9771" s="7">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c r="W9771" t="str">
        <f>TEXT(Table_1[[#This Row],[Order Date]],"mmmm")</f>
        <v>November</v>
      </c>
    </row>
    <row r="9772" spans="1:23" ht="14.25" customHeight="1">
      <c r="A9772" s="2">
        <v>9771</v>
      </c>
      <c r="B9772" s="2" t="s">
        <v>10829</v>
      </c>
      <c r="C9772" s="2">
        <f>YEAR(Data!$D9772)</f>
        <v>2013</v>
      </c>
      <c r="D9772" s="7">
        <v>41603</v>
      </c>
      <c r="E9772" s="7">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c r="W9772" t="str">
        <f>TEXT(Table_1[[#This Row],[Order Date]],"mmmm")</f>
        <v>November</v>
      </c>
    </row>
    <row r="9773" spans="1:23" ht="14.25" customHeight="1">
      <c r="A9773" s="2">
        <v>9772</v>
      </c>
      <c r="B9773" s="2" t="s">
        <v>10829</v>
      </c>
      <c r="C9773" s="2">
        <f>YEAR(Data!$D9773)</f>
        <v>2013</v>
      </c>
      <c r="D9773" s="7">
        <v>41603</v>
      </c>
      <c r="E9773" s="7">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c r="W9773" t="str">
        <f>TEXT(Table_1[[#This Row],[Order Date]],"mmmm")</f>
        <v>November</v>
      </c>
    </row>
    <row r="9774" spans="1:23" ht="14.25" customHeight="1">
      <c r="A9774" s="2">
        <v>9773</v>
      </c>
      <c r="B9774" s="2" t="s">
        <v>10830</v>
      </c>
      <c r="C9774" s="2">
        <f>YEAR(Data!$D9774)</f>
        <v>2013</v>
      </c>
      <c r="D9774" s="7">
        <v>41459</v>
      </c>
      <c r="E9774" s="7">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c r="W9774" t="str">
        <f>TEXT(Table_1[[#This Row],[Order Date]],"mmmm")</f>
        <v>July</v>
      </c>
    </row>
    <row r="9775" spans="1:23" ht="14.25" customHeight="1">
      <c r="A9775" s="2">
        <v>9774</v>
      </c>
      <c r="B9775" s="2" t="s">
        <v>10831</v>
      </c>
      <c r="C9775" s="2">
        <f>YEAR(Data!$D9775)</f>
        <v>2013</v>
      </c>
      <c r="D9775" s="7">
        <v>41452</v>
      </c>
      <c r="E9775" s="7">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c r="W9775" t="str">
        <f>TEXT(Table_1[[#This Row],[Order Date]],"mmmm")</f>
        <v>June</v>
      </c>
    </row>
    <row r="9776" spans="1:23" ht="14.25" customHeight="1">
      <c r="A9776" s="2">
        <v>9775</v>
      </c>
      <c r="B9776" s="2" t="s">
        <v>10832</v>
      </c>
      <c r="C9776" s="2">
        <f>YEAR(Data!$D9776)</f>
        <v>2011</v>
      </c>
      <c r="D9776" s="7">
        <v>40750</v>
      </c>
      <c r="E9776" s="7">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c r="W9776" t="str">
        <f>TEXT(Table_1[[#This Row],[Order Date]],"mmmm")</f>
        <v>July</v>
      </c>
    </row>
    <row r="9777" spans="1:23" ht="14.25" customHeight="1">
      <c r="A9777" s="2">
        <v>9776</v>
      </c>
      <c r="B9777" s="2" t="s">
        <v>10832</v>
      </c>
      <c r="C9777" s="2">
        <f>YEAR(Data!$D9777)</f>
        <v>2011</v>
      </c>
      <c r="D9777" s="7">
        <v>40750</v>
      </c>
      <c r="E9777" s="7">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c r="W9777" t="str">
        <f>TEXT(Table_1[[#This Row],[Order Date]],"mmmm")</f>
        <v>July</v>
      </c>
    </row>
    <row r="9778" spans="1:23" ht="14.25" customHeight="1">
      <c r="A9778" s="2">
        <v>9777</v>
      </c>
      <c r="B9778" s="2" t="s">
        <v>10832</v>
      </c>
      <c r="C9778" s="2">
        <f>YEAR(Data!$D9778)</f>
        <v>2011</v>
      </c>
      <c r="D9778" s="7">
        <v>40750</v>
      </c>
      <c r="E9778" s="7">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c r="W9778" t="str">
        <f>TEXT(Table_1[[#This Row],[Order Date]],"mmmm")</f>
        <v>July</v>
      </c>
    </row>
    <row r="9779" spans="1:23" ht="14.25" customHeight="1">
      <c r="A9779" s="2">
        <v>9778</v>
      </c>
      <c r="B9779" s="2" t="s">
        <v>10832</v>
      </c>
      <c r="C9779" s="2">
        <f>YEAR(Data!$D9779)</f>
        <v>2011</v>
      </c>
      <c r="D9779" s="7">
        <v>40750</v>
      </c>
      <c r="E9779" s="7">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c r="W9779" t="str">
        <f>TEXT(Table_1[[#This Row],[Order Date]],"mmmm")</f>
        <v>July</v>
      </c>
    </row>
    <row r="9780" spans="1:23" ht="14.25" customHeight="1">
      <c r="A9780" s="2">
        <v>9779</v>
      </c>
      <c r="B9780" s="2" t="s">
        <v>10832</v>
      </c>
      <c r="C9780" s="2">
        <f>YEAR(Data!$D9780)</f>
        <v>2011</v>
      </c>
      <c r="D9780" s="7">
        <v>40750</v>
      </c>
      <c r="E9780" s="7">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c r="W9780" t="str">
        <f>TEXT(Table_1[[#This Row],[Order Date]],"mmmm")</f>
        <v>July</v>
      </c>
    </row>
    <row r="9781" spans="1:23" ht="14.25" customHeight="1">
      <c r="A9781" s="2">
        <v>9780</v>
      </c>
      <c r="B9781" s="2" t="s">
        <v>10832</v>
      </c>
      <c r="C9781" s="2">
        <f>YEAR(Data!$D9781)</f>
        <v>2011</v>
      </c>
      <c r="D9781" s="7">
        <v>40750</v>
      </c>
      <c r="E9781" s="7">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c r="W9781" t="str">
        <f>TEXT(Table_1[[#This Row],[Order Date]],"mmmm")</f>
        <v>July</v>
      </c>
    </row>
    <row r="9782" spans="1:23" ht="14.25" customHeight="1">
      <c r="A9782" s="2">
        <v>9781</v>
      </c>
      <c r="B9782" s="2" t="s">
        <v>10833</v>
      </c>
      <c r="C9782" s="2">
        <f>YEAR(Data!$D9782)</f>
        <v>2013</v>
      </c>
      <c r="D9782" s="7">
        <v>41532</v>
      </c>
      <c r="E9782" s="7">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c r="W9782" t="str">
        <f>TEXT(Table_1[[#This Row],[Order Date]],"mmmm")</f>
        <v>September</v>
      </c>
    </row>
    <row r="9783" spans="1:23" ht="14.25" customHeight="1">
      <c r="A9783" s="2">
        <v>9782</v>
      </c>
      <c r="B9783" s="2" t="s">
        <v>10833</v>
      </c>
      <c r="C9783" s="2">
        <f>YEAR(Data!$D9783)</f>
        <v>2013</v>
      </c>
      <c r="D9783" s="7">
        <v>41532</v>
      </c>
      <c r="E9783" s="7">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c r="W9783" t="str">
        <f>TEXT(Table_1[[#This Row],[Order Date]],"mmmm")</f>
        <v>September</v>
      </c>
    </row>
    <row r="9784" spans="1:23" ht="14.25" customHeight="1">
      <c r="A9784" s="2">
        <v>9783</v>
      </c>
      <c r="B9784" s="2" t="s">
        <v>10834</v>
      </c>
      <c r="C9784" s="2">
        <f>YEAR(Data!$D9784)</f>
        <v>2012</v>
      </c>
      <c r="D9784" s="7">
        <v>41060</v>
      </c>
      <c r="E9784" s="7">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c r="W9784" t="str">
        <f>TEXT(Table_1[[#This Row],[Order Date]],"mmmm")</f>
        <v>May</v>
      </c>
    </row>
    <row r="9785" spans="1:23" ht="14.25" customHeight="1">
      <c r="A9785" s="2">
        <v>9784</v>
      </c>
      <c r="B9785" s="2" t="s">
        <v>10834</v>
      </c>
      <c r="C9785" s="2">
        <f>YEAR(Data!$D9785)</f>
        <v>2012</v>
      </c>
      <c r="D9785" s="7">
        <v>41060</v>
      </c>
      <c r="E9785" s="7">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c r="W9785" t="str">
        <f>TEXT(Table_1[[#This Row],[Order Date]],"mmmm")</f>
        <v>May</v>
      </c>
    </row>
    <row r="9786" spans="1:23" ht="14.25" customHeight="1">
      <c r="A9786" s="2">
        <v>9785</v>
      </c>
      <c r="B9786" s="2" t="s">
        <v>10834</v>
      </c>
      <c r="C9786" s="2">
        <f>YEAR(Data!$D9786)</f>
        <v>2012</v>
      </c>
      <c r="D9786" s="7">
        <v>41060</v>
      </c>
      <c r="E9786" s="7">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c r="W9786" t="str">
        <f>TEXT(Table_1[[#This Row],[Order Date]],"mmmm")</f>
        <v>May</v>
      </c>
    </row>
    <row r="9787" spans="1:23" ht="14.25" customHeight="1">
      <c r="A9787" s="2">
        <v>9786</v>
      </c>
      <c r="B9787" s="2" t="s">
        <v>10835</v>
      </c>
      <c r="C9787" s="2">
        <f>YEAR(Data!$D9787)</f>
        <v>2012</v>
      </c>
      <c r="D9787" s="7">
        <v>41038</v>
      </c>
      <c r="E9787" s="7">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c r="W9787" t="str">
        <f>TEXT(Table_1[[#This Row],[Order Date]],"mmmm")</f>
        <v>May</v>
      </c>
    </row>
    <row r="9788" spans="1:23" ht="14.25" customHeight="1">
      <c r="A9788" s="2">
        <v>9787</v>
      </c>
      <c r="B9788" s="2" t="s">
        <v>10836</v>
      </c>
      <c r="C9788" s="2">
        <f>YEAR(Data!$D9788)</f>
        <v>2011</v>
      </c>
      <c r="D9788" s="7">
        <v>40852</v>
      </c>
      <c r="E9788" s="7">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c r="W9788" t="str">
        <f>TEXT(Table_1[[#This Row],[Order Date]],"mmmm")</f>
        <v>November</v>
      </c>
    </row>
    <row r="9789" spans="1:23" ht="14.25" customHeight="1">
      <c r="A9789" s="2">
        <v>9788</v>
      </c>
      <c r="B9789" s="2" t="s">
        <v>10837</v>
      </c>
      <c r="C9789" s="2">
        <f>YEAR(Data!$D9789)</f>
        <v>2014</v>
      </c>
      <c r="D9789" s="7">
        <v>41726</v>
      </c>
      <c r="E9789" s="7">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c r="W9789" t="str">
        <f>TEXT(Table_1[[#This Row],[Order Date]],"mmmm")</f>
        <v>March</v>
      </c>
    </row>
    <row r="9790" spans="1:23" ht="14.25" customHeight="1">
      <c r="A9790" s="2">
        <v>9789</v>
      </c>
      <c r="B9790" s="2" t="s">
        <v>10837</v>
      </c>
      <c r="C9790" s="2">
        <f>YEAR(Data!$D9790)</f>
        <v>2014</v>
      </c>
      <c r="D9790" s="7">
        <v>41726</v>
      </c>
      <c r="E9790" s="7">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c r="W9790" t="str">
        <f>TEXT(Table_1[[#This Row],[Order Date]],"mmmm")</f>
        <v>March</v>
      </c>
    </row>
    <row r="9791" spans="1:23" ht="14.25" customHeight="1">
      <c r="A9791" s="2">
        <v>9790</v>
      </c>
      <c r="B9791" s="2" t="s">
        <v>10837</v>
      </c>
      <c r="C9791" s="2">
        <f>YEAR(Data!$D9791)</f>
        <v>2014</v>
      </c>
      <c r="D9791" s="7">
        <v>41726</v>
      </c>
      <c r="E9791" s="7">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c r="W9791" t="str">
        <f>TEXT(Table_1[[#This Row],[Order Date]],"mmmm")</f>
        <v>March</v>
      </c>
    </row>
    <row r="9792" spans="1:23" ht="14.25" customHeight="1">
      <c r="A9792" s="2">
        <v>9791</v>
      </c>
      <c r="B9792" s="2" t="s">
        <v>10837</v>
      </c>
      <c r="C9792" s="2">
        <f>YEAR(Data!$D9792)</f>
        <v>2014</v>
      </c>
      <c r="D9792" s="7">
        <v>41726</v>
      </c>
      <c r="E9792" s="7">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c r="W9792" t="str">
        <f>TEXT(Table_1[[#This Row],[Order Date]],"mmmm")</f>
        <v>March</v>
      </c>
    </row>
    <row r="9793" spans="1:23" ht="14.25" customHeight="1">
      <c r="A9793" s="2">
        <v>9792</v>
      </c>
      <c r="B9793" s="2" t="s">
        <v>10838</v>
      </c>
      <c r="C9793" s="2">
        <f>YEAR(Data!$D9793)</f>
        <v>2011</v>
      </c>
      <c r="D9793" s="7">
        <v>40684</v>
      </c>
      <c r="E9793" s="7">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c r="W9793" t="str">
        <f>TEXT(Table_1[[#This Row],[Order Date]],"mmmm")</f>
        <v>May</v>
      </c>
    </row>
    <row r="9794" spans="1:23" ht="14.25" customHeight="1">
      <c r="A9794" s="2">
        <v>9793</v>
      </c>
      <c r="B9794" s="2" t="s">
        <v>10838</v>
      </c>
      <c r="C9794" s="2">
        <f>YEAR(Data!$D9794)</f>
        <v>2011</v>
      </c>
      <c r="D9794" s="7">
        <v>40684</v>
      </c>
      <c r="E9794" s="7">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c r="W9794" t="str">
        <f>TEXT(Table_1[[#This Row],[Order Date]],"mmmm")</f>
        <v>May</v>
      </c>
    </row>
    <row r="9795" spans="1:23" ht="14.25" customHeight="1">
      <c r="A9795" s="2">
        <v>9794</v>
      </c>
      <c r="B9795" s="2" t="s">
        <v>10838</v>
      </c>
      <c r="C9795" s="2">
        <f>YEAR(Data!$D9795)</f>
        <v>2011</v>
      </c>
      <c r="D9795" s="7">
        <v>40684</v>
      </c>
      <c r="E9795" s="7">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c r="W9795" t="str">
        <f>TEXT(Table_1[[#This Row],[Order Date]],"mmmm")</f>
        <v>May</v>
      </c>
    </row>
    <row r="9796" spans="1:23" ht="14.25" customHeight="1">
      <c r="A9796" s="2">
        <v>9795</v>
      </c>
      <c r="B9796" s="2" t="s">
        <v>10838</v>
      </c>
      <c r="C9796" s="2">
        <f>YEAR(Data!$D9796)</f>
        <v>2011</v>
      </c>
      <c r="D9796" s="7">
        <v>40684</v>
      </c>
      <c r="E9796" s="7">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c r="W9796" t="str">
        <f>TEXT(Table_1[[#This Row],[Order Date]],"mmmm")</f>
        <v>May</v>
      </c>
    </row>
    <row r="9797" spans="1:23" ht="14.25" customHeight="1">
      <c r="A9797" s="2">
        <v>9796</v>
      </c>
      <c r="B9797" s="2" t="s">
        <v>10839</v>
      </c>
      <c r="C9797" s="2">
        <f>YEAR(Data!$D9797)</f>
        <v>2013</v>
      </c>
      <c r="D9797" s="7">
        <v>41416</v>
      </c>
      <c r="E9797" s="7">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c r="W9797" t="str">
        <f>TEXT(Table_1[[#This Row],[Order Date]],"mmmm")</f>
        <v>May</v>
      </c>
    </row>
    <row r="9798" spans="1:23" ht="14.25" customHeight="1">
      <c r="A9798" s="2">
        <v>9797</v>
      </c>
      <c r="B9798" s="2" t="s">
        <v>10840</v>
      </c>
      <c r="C9798" s="2">
        <f>YEAR(Data!$D9798)</f>
        <v>2012</v>
      </c>
      <c r="D9798" s="7">
        <v>40920</v>
      </c>
      <c r="E9798" s="7">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c r="W9798" t="str">
        <f>TEXT(Table_1[[#This Row],[Order Date]],"mmmm")</f>
        <v>January</v>
      </c>
    </row>
    <row r="9799" spans="1:23" ht="14.25" customHeight="1">
      <c r="A9799" s="2">
        <v>9798</v>
      </c>
      <c r="B9799" s="2" t="s">
        <v>10840</v>
      </c>
      <c r="C9799" s="2">
        <f>YEAR(Data!$D9799)</f>
        <v>2012</v>
      </c>
      <c r="D9799" s="7">
        <v>40920</v>
      </c>
      <c r="E9799" s="7">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c r="W9799" t="str">
        <f>TEXT(Table_1[[#This Row],[Order Date]],"mmmm")</f>
        <v>January</v>
      </c>
    </row>
    <row r="9800" spans="1:23" ht="14.25" customHeight="1">
      <c r="A9800" s="2">
        <v>9799</v>
      </c>
      <c r="B9800" s="2" t="s">
        <v>10840</v>
      </c>
      <c r="C9800" s="2">
        <f>YEAR(Data!$D9800)</f>
        <v>2012</v>
      </c>
      <c r="D9800" s="7">
        <v>40920</v>
      </c>
      <c r="E9800" s="7">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c r="W9800" t="str">
        <f>TEXT(Table_1[[#This Row],[Order Date]],"mmmm")</f>
        <v>January</v>
      </c>
    </row>
    <row r="9801" spans="1:23" ht="14.25" customHeight="1">
      <c r="A9801" s="2">
        <v>9800</v>
      </c>
      <c r="B9801" s="2" t="s">
        <v>10840</v>
      </c>
      <c r="C9801" s="2">
        <f>YEAR(Data!$D9801)</f>
        <v>2012</v>
      </c>
      <c r="D9801" s="7">
        <v>40920</v>
      </c>
      <c r="E9801" s="7">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c r="W9801" t="str">
        <f>TEXT(Table_1[[#This Row],[Order Date]],"mmmm")</f>
        <v>January</v>
      </c>
    </row>
    <row r="9802" spans="1:23" ht="14.25" customHeight="1">
      <c r="A9802" s="2">
        <v>9801</v>
      </c>
      <c r="B9802" s="2" t="s">
        <v>10840</v>
      </c>
      <c r="C9802" s="2">
        <f>YEAR(Data!$D9802)</f>
        <v>2012</v>
      </c>
      <c r="D9802" s="7">
        <v>40920</v>
      </c>
      <c r="E9802" s="7">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c r="W9802" t="str">
        <f>TEXT(Table_1[[#This Row],[Order Date]],"mmmm")</f>
        <v>January</v>
      </c>
    </row>
    <row r="9803" spans="1:23" ht="14.25" customHeight="1">
      <c r="A9803" s="2">
        <v>9802</v>
      </c>
      <c r="B9803" s="2" t="s">
        <v>10841</v>
      </c>
      <c r="C9803" s="2">
        <f>YEAR(Data!$D9803)</f>
        <v>2014</v>
      </c>
      <c r="D9803" s="7">
        <v>41912</v>
      </c>
      <c r="E9803" s="7">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c r="W9803" t="str">
        <f>TEXT(Table_1[[#This Row],[Order Date]],"mmmm")</f>
        <v>September</v>
      </c>
    </row>
    <row r="9804" spans="1:23" ht="14.25" customHeight="1">
      <c r="A9804" s="2">
        <v>9803</v>
      </c>
      <c r="B9804" s="2" t="s">
        <v>10843</v>
      </c>
      <c r="C9804" s="2">
        <f>YEAR(Data!$D9804)</f>
        <v>2012</v>
      </c>
      <c r="D9804" s="7">
        <v>41108</v>
      </c>
      <c r="E9804" s="7">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c r="W9804" t="str">
        <f>TEXT(Table_1[[#This Row],[Order Date]],"mmmm")</f>
        <v>July</v>
      </c>
    </row>
    <row r="9805" spans="1:23" ht="14.25" customHeight="1">
      <c r="A9805" s="2">
        <v>9804</v>
      </c>
      <c r="B9805" s="2" t="s">
        <v>10843</v>
      </c>
      <c r="C9805" s="2">
        <f>YEAR(Data!$D9805)</f>
        <v>2012</v>
      </c>
      <c r="D9805" s="7">
        <v>41108</v>
      </c>
      <c r="E9805" s="7">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c r="W9805" t="str">
        <f>TEXT(Table_1[[#This Row],[Order Date]],"mmmm")</f>
        <v>July</v>
      </c>
    </row>
    <row r="9806" spans="1:23" ht="14.25" customHeight="1">
      <c r="A9806" s="2">
        <v>9805</v>
      </c>
      <c r="B9806" s="2" t="s">
        <v>10843</v>
      </c>
      <c r="C9806" s="2">
        <f>YEAR(Data!$D9806)</f>
        <v>2012</v>
      </c>
      <c r="D9806" s="7">
        <v>41108</v>
      </c>
      <c r="E9806" s="7">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c r="W9806" t="str">
        <f>TEXT(Table_1[[#This Row],[Order Date]],"mmmm")</f>
        <v>July</v>
      </c>
    </row>
    <row r="9807" spans="1:23" ht="14.25" customHeight="1">
      <c r="A9807" s="2">
        <v>9806</v>
      </c>
      <c r="B9807" s="2" t="s">
        <v>10844</v>
      </c>
      <c r="C9807" s="2">
        <f>YEAR(Data!$D9807)</f>
        <v>2013</v>
      </c>
      <c r="D9807" s="7">
        <v>41569</v>
      </c>
      <c r="E9807" s="7">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c r="W9807" t="str">
        <f>TEXT(Table_1[[#This Row],[Order Date]],"mmmm")</f>
        <v>October</v>
      </c>
    </row>
    <row r="9808" spans="1:23" ht="14.25" customHeight="1">
      <c r="A9808" s="2">
        <v>9807</v>
      </c>
      <c r="B9808" s="2" t="s">
        <v>10844</v>
      </c>
      <c r="C9808" s="2">
        <f>YEAR(Data!$D9808)</f>
        <v>2013</v>
      </c>
      <c r="D9808" s="7">
        <v>41569</v>
      </c>
      <c r="E9808" s="7">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c r="W9808" t="str">
        <f>TEXT(Table_1[[#This Row],[Order Date]],"mmmm")</f>
        <v>October</v>
      </c>
    </row>
    <row r="9809" spans="1:23" ht="14.25" customHeight="1">
      <c r="A9809" s="2">
        <v>9808</v>
      </c>
      <c r="B9809" s="2" t="s">
        <v>10845</v>
      </c>
      <c r="C9809" s="2">
        <f>YEAR(Data!$D9809)</f>
        <v>2014</v>
      </c>
      <c r="D9809" s="7">
        <v>41848</v>
      </c>
      <c r="E9809" s="7">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c r="W9809" t="str">
        <f>TEXT(Table_1[[#This Row],[Order Date]],"mmmm")</f>
        <v>July</v>
      </c>
    </row>
    <row r="9810" spans="1:23" ht="14.25" customHeight="1">
      <c r="A9810" s="2">
        <v>9809</v>
      </c>
      <c r="B9810" s="2" t="s">
        <v>10846</v>
      </c>
      <c r="C9810" s="2">
        <f>YEAR(Data!$D9810)</f>
        <v>2014</v>
      </c>
      <c r="D9810" s="7">
        <v>41842</v>
      </c>
      <c r="E9810" s="7">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c r="W9810" t="str">
        <f>TEXT(Table_1[[#This Row],[Order Date]],"mmmm")</f>
        <v>July</v>
      </c>
    </row>
    <row r="9811" spans="1:23" ht="14.25" customHeight="1">
      <c r="A9811" s="2">
        <v>9810</v>
      </c>
      <c r="B9811" s="2" t="s">
        <v>10847</v>
      </c>
      <c r="C9811" s="2">
        <f>YEAR(Data!$D9811)</f>
        <v>2011</v>
      </c>
      <c r="D9811" s="7">
        <v>40854</v>
      </c>
      <c r="E9811" s="7">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c r="W9811" t="str">
        <f>TEXT(Table_1[[#This Row],[Order Date]],"mmmm")</f>
        <v>November</v>
      </c>
    </row>
    <row r="9812" spans="1:23" ht="14.25" customHeight="1">
      <c r="A9812" s="2">
        <v>9811</v>
      </c>
      <c r="B9812" s="2" t="s">
        <v>10847</v>
      </c>
      <c r="C9812" s="2">
        <f>YEAR(Data!$D9812)</f>
        <v>2011</v>
      </c>
      <c r="D9812" s="7">
        <v>40854</v>
      </c>
      <c r="E9812" s="7">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c r="W9812" t="str">
        <f>TEXT(Table_1[[#This Row],[Order Date]],"mmmm")</f>
        <v>November</v>
      </c>
    </row>
    <row r="9813" spans="1:23" ht="14.25" customHeight="1">
      <c r="A9813" s="2">
        <v>9812</v>
      </c>
      <c r="B9813" s="2" t="s">
        <v>10848</v>
      </c>
      <c r="C9813" s="2">
        <f>YEAR(Data!$D9813)</f>
        <v>2013</v>
      </c>
      <c r="D9813" s="7">
        <v>41606</v>
      </c>
      <c r="E9813" s="7">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c r="W9813" t="str">
        <f>TEXT(Table_1[[#This Row],[Order Date]],"mmmm")</f>
        <v>November</v>
      </c>
    </row>
    <row r="9814" spans="1:23" ht="14.25" customHeight="1">
      <c r="A9814" s="2">
        <v>9813</v>
      </c>
      <c r="B9814" s="2" t="s">
        <v>10848</v>
      </c>
      <c r="C9814" s="2">
        <f>YEAR(Data!$D9814)</f>
        <v>2013</v>
      </c>
      <c r="D9814" s="7">
        <v>41606</v>
      </c>
      <c r="E9814" s="7">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c r="W9814" t="str">
        <f>TEXT(Table_1[[#This Row],[Order Date]],"mmmm")</f>
        <v>November</v>
      </c>
    </row>
    <row r="9815" spans="1:23" ht="14.25" customHeight="1">
      <c r="A9815" s="2">
        <v>9814</v>
      </c>
      <c r="B9815" s="2" t="s">
        <v>10848</v>
      </c>
      <c r="C9815" s="2">
        <f>YEAR(Data!$D9815)</f>
        <v>2013</v>
      </c>
      <c r="D9815" s="7">
        <v>41606</v>
      </c>
      <c r="E9815" s="7">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c r="W9815" t="str">
        <f>TEXT(Table_1[[#This Row],[Order Date]],"mmmm")</f>
        <v>November</v>
      </c>
    </row>
    <row r="9816" spans="1:23" ht="14.25" customHeight="1">
      <c r="A9816" s="2">
        <v>9815</v>
      </c>
      <c r="B9816" s="2" t="s">
        <v>10848</v>
      </c>
      <c r="C9816" s="2">
        <f>YEAR(Data!$D9816)</f>
        <v>2013</v>
      </c>
      <c r="D9816" s="7">
        <v>41606</v>
      </c>
      <c r="E9816" s="7">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c r="W9816" t="str">
        <f>TEXT(Table_1[[#This Row],[Order Date]],"mmmm")</f>
        <v>November</v>
      </c>
    </row>
    <row r="9817" spans="1:23" ht="14.25" customHeight="1">
      <c r="A9817" s="2">
        <v>9816</v>
      </c>
      <c r="B9817" s="2" t="s">
        <v>10849</v>
      </c>
      <c r="C9817" s="2">
        <f>YEAR(Data!$D9817)</f>
        <v>2012</v>
      </c>
      <c r="D9817" s="7">
        <v>41068</v>
      </c>
      <c r="E9817" s="7">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c r="W9817" t="str">
        <f>TEXT(Table_1[[#This Row],[Order Date]],"mmmm")</f>
        <v>June</v>
      </c>
    </row>
    <row r="9818" spans="1:23" ht="14.25" customHeight="1">
      <c r="A9818" s="2">
        <v>9817</v>
      </c>
      <c r="B9818" s="2" t="s">
        <v>10849</v>
      </c>
      <c r="C9818" s="2">
        <f>YEAR(Data!$D9818)</f>
        <v>2012</v>
      </c>
      <c r="D9818" s="7">
        <v>41068</v>
      </c>
      <c r="E9818" s="7">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c r="W9818" t="str">
        <f>TEXT(Table_1[[#This Row],[Order Date]],"mmmm")</f>
        <v>June</v>
      </c>
    </row>
    <row r="9819" spans="1:23" ht="14.25" customHeight="1">
      <c r="A9819" s="2">
        <v>9818</v>
      </c>
      <c r="B9819" s="2" t="s">
        <v>10849</v>
      </c>
      <c r="C9819" s="2">
        <f>YEAR(Data!$D9819)</f>
        <v>2012</v>
      </c>
      <c r="D9819" s="7">
        <v>41068</v>
      </c>
      <c r="E9819" s="7">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c r="W9819" t="str">
        <f>TEXT(Table_1[[#This Row],[Order Date]],"mmmm")</f>
        <v>June</v>
      </c>
    </row>
    <row r="9820" spans="1:23" ht="14.25" customHeight="1">
      <c r="A9820" s="2">
        <v>9819</v>
      </c>
      <c r="B9820" s="2" t="s">
        <v>10849</v>
      </c>
      <c r="C9820" s="2">
        <f>YEAR(Data!$D9820)</f>
        <v>2012</v>
      </c>
      <c r="D9820" s="7">
        <v>41068</v>
      </c>
      <c r="E9820" s="7">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c r="W9820" t="str">
        <f>TEXT(Table_1[[#This Row],[Order Date]],"mmmm")</f>
        <v>June</v>
      </c>
    </row>
    <row r="9821" spans="1:23" ht="14.25" customHeight="1">
      <c r="A9821" s="2">
        <v>9820</v>
      </c>
      <c r="B9821" s="2" t="s">
        <v>10849</v>
      </c>
      <c r="C9821" s="2">
        <f>YEAR(Data!$D9821)</f>
        <v>2012</v>
      </c>
      <c r="D9821" s="7">
        <v>41068</v>
      </c>
      <c r="E9821" s="7">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c r="W9821" t="str">
        <f>TEXT(Table_1[[#This Row],[Order Date]],"mmmm")</f>
        <v>June</v>
      </c>
    </row>
    <row r="9822" spans="1:23" ht="14.25" customHeight="1">
      <c r="A9822" s="2">
        <v>9821</v>
      </c>
      <c r="B9822" s="2" t="s">
        <v>10849</v>
      </c>
      <c r="C9822" s="2">
        <f>YEAR(Data!$D9822)</f>
        <v>2012</v>
      </c>
      <c r="D9822" s="7">
        <v>41068</v>
      </c>
      <c r="E9822" s="7">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c r="W9822" t="str">
        <f>TEXT(Table_1[[#This Row],[Order Date]],"mmmm")</f>
        <v>June</v>
      </c>
    </row>
    <row r="9823" spans="1:23" ht="14.25" customHeight="1">
      <c r="A9823" s="2">
        <v>9822</v>
      </c>
      <c r="B9823" s="2" t="s">
        <v>10849</v>
      </c>
      <c r="C9823" s="2">
        <f>YEAR(Data!$D9823)</f>
        <v>2012</v>
      </c>
      <c r="D9823" s="7">
        <v>41068</v>
      </c>
      <c r="E9823" s="7">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c r="W9823" t="str">
        <f>TEXT(Table_1[[#This Row],[Order Date]],"mmmm")</f>
        <v>June</v>
      </c>
    </row>
    <row r="9824" spans="1:23" ht="14.25" customHeight="1">
      <c r="A9824" s="2">
        <v>9823</v>
      </c>
      <c r="B9824" s="2" t="s">
        <v>10850</v>
      </c>
      <c r="C9824" s="2">
        <f>YEAR(Data!$D9824)</f>
        <v>2011</v>
      </c>
      <c r="D9824" s="7">
        <v>40770</v>
      </c>
      <c r="E9824" s="7">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c r="W9824" t="str">
        <f>TEXT(Table_1[[#This Row],[Order Date]],"mmmm")</f>
        <v>August</v>
      </c>
    </row>
    <row r="9825" spans="1:23" ht="14.25" customHeight="1">
      <c r="A9825" s="2">
        <v>9824</v>
      </c>
      <c r="B9825" s="2" t="s">
        <v>10850</v>
      </c>
      <c r="C9825" s="2">
        <f>YEAR(Data!$D9825)</f>
        <v>2011</v>
      </c>
      <c r="D9825" s="7">
        <v>40770</v>
      </c>
      <c r="E9825" s="7">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c r="W9825" t="str">
        <f>TEXT(Table_1[[#This Row],[Order Date]],"mmmm")</f>
        <v>August</v>
      </c>
    </row>
    <row r="9826" spans="1:23" ht="14.25" customHeight="1">
      <c r="A9826" s="2">
        <v>9825</v>
      </c>
      <c r="B9826" s="2" t="s">
        <v>10850</v>
      </c>
      <c r="C9826" s="2">
        <f>YEAR(Data!$D9826)</f>
        <v>2011</v>
      </c>
      <c r="D9826" s="7">
        <v>40770</v>
      </c>
      <c r="E9826" s="7">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c r="W9826" t="str">
        <f>TEXT(Table_1[[#This Row],[Order Date]],"mmmm")</f>
        <v>August</v>
      </c>
    </row>
    <row r="9827" spans="1:23" ht="14.25" customHeight="1">
      <c r="A9827" s="2">
        <v>9826</v>
      </c>
      <c r="B9827" s="2" t="s">
        <v>10850</v>
      </c>
      <c r="C9827" s="2">
        <f>YEAR(Data!$D9827)</f>
        <v>2011</v>
      </c>
      <c r="D9827" s="7">
        <v>40770</v>
      </c>
      <c r="E9827" s="7">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c r="W9827" t="str">
        <f>TEXT(Table_1[[#This Row],[Order Date]],"mmmm")</f>
        <v>August</v>
      </c>
    </row>
    <row r="9828" spans="1:23" ht="14.25" customHeight="1">
      <c r="A9828" s="2">
        <v>9827</v>
      </c>
      <c r="B9828" s="2" t="s">
        <v>10850</v>
      </c>
      <c r="C9828" s="2">
        <f>YEAR(Data!$D9828)</f>
        <v>2011</v>
      </c>
      <c r="D9828" s="7">
        <v>40770</v>
      </c>
      <c r="E9828" s="7">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c r="W9828" t="str">
        <f>TEXT(Table_1[[#This Row],[Order Date]],"mmmm")</f>
        <v>August</v>
      </c>
    </row>
    <row r="9829" spans="1:23" ht="14.25" customHeight="1">
      <c r="A9829" s="2">
        <v>9828</v>
      </c>
      <c r="B9829" s="2" t="s">
        <v>10851</v>
      </c>
      <c r="C9829" s="2">
        <f>YEAR(Data!$D9829)</f>
        <v>2014</v>
      </c>
      <c r="D9829" s="7">
        <v>41810</v>
      </c>
      <c r="E9829" s="7">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c r="W9829" t="str">
        <f>TEXT(Table_1[[#This Row],[Order Date]],"mmmm")</f>
        <v>June</v>
      </c>
    </row>
    <row r="9830" spans="1:23" ht="14.25" customHeight="1">
      <c r="A9830" s="2">
        <v>9829</v>
      </c>
      <c r="B9830" s="2" t="s">
        <v>10851</v>
      </c>
      <c r="C9830" s="2">
        <f>YEAR(Data!$D9830)</f>
        <v>2014</v>
      </c>
      <c r="D9830" s="7">
        <v>41810</v>
      </c>
      <c r="E9830" s="7">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c r="W9830" t="str">
        <f>TEXT(Table_1[[#This Row],[Order Date]],"mmmm")</f>
        <v>June</v>
      </c>
    </row>
    <row r="9831" spans="1:23" ht="14.25" customHeight="1">
      <c r="A9831" s="2">
        <v>9830</v>
      </c>
      <c r="B9831" s="2" t="s">
        <v>10852</v>
      </c>
      <c r="C9831" s="2">
        <f>YEAR(Data!$D9831)</f>
        <v>2014</v>
      </c>
      <c r="D9831" s="7">
        <v>41837</v>
      </c>
      <c r="E9831" s="7">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c r="W9831" t="str">
        <f>TEXT(Table_1[[#This Row],[Order Date]],"mmmm")</f>
        <v>July</v>
      </c>
    </row>
    <row r="9832" spans="1:23" ht="14.25" customHeight="1">
      <c r="A9832" s="2">
        <v>9831</v>
      </c>
      <c r="B9832" s="2" t="s">
        <v>10853</v>
      </c>
      <c r="C9832" s="2">
        <f>YEAR(Data!$D9832)</f>
        <v>2011</v>
      </c>
      <c r="D9832" s="7">
        <v>40893</v>
      </c>
      <c r="E9832" s="7">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c r="W9832" t="str">
        <f>TEXT(Table_1[[#This Row],[Order Date]],"mmmm")</f>
        <v>December</v>
      </c>
    </row>
    <row r="9833" spans="1:23" ht="14.25" customHeight="1">
      <c r="A9833" s="2">
        <v>9832</v>
      </c>
      <c r="B9833" s="2" t="s">
        <v>10853</v>
      </c>
      <c r="C9833" s="2">
        <f>YEAR(Data!$D9833)</f>
        <v>2011</v>
      </c>
      <c r="D9833" s="7">
        <v>40893</v>
      </c>
      <c r="E9833" s="7">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c r="W9833" t="str">
        <f>TEXT(Table_1[[#This Row],[Order Date]],"mmmm")</f>
        <v>December</v>
      </c>
    </row>
    <row r="9834" spans="1:23" ht="14.25" customHeight="1">
      <c r="A9834" s="2">
        <v>9833</v>
      </c>
      <c r="B9834" s="2" t="s">
        <v>10854</v>
      </c>
      <c r="C9834" s="2">
        <f>YEAR(Data!$D9834)</f>
        <v>2011</v>
      </c>
      <c r="D9834" s="7">
        <v>40681</v>
      </c>
      <c r="E9834" s="7">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c r="W9834" t="str">
        <f>TEXT(Table_1[[#This Row],[Order Date]],"mmmm")</f>
        <v>May</v>
      </c>
    </row>
    <row r="9835" spans="1:23" ht="14.25" customHeight="1">
      <c r="A9835" s="2">
        <v>9834</v>
      </c>
      <c r="B9835" s="2" t="s">
        <v>10855</v>
      </c>
      <c r="C9835" s="2">
        <f>YEAR(Data!$D9835)</f>
        <v>2014</v>
      </c>
      <c r="D9835" s="7">
        <v>41897</v>
      </c>
      <c r="E9835" s="7">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c r="W9835" t="str">
        <f>TEXT(Table_1[[#This Row],[Order Date]],"mmmm")</f>
        <v>September</v>
      </c>
    </row>
    <row r="9836" spans="1:23" ht="14.25" customHeight="1">
      <c r="A9836" s="2">
        <v>9835</v>
      </c>
      <c r="B9836" s="2" t="s">
        <v>10856</v>
      </c>
      <c r="C9836" s="2">
        <f>YEAR(Data!$D9836)</f>
        <v>2013</v>
      </c>
      <c r="D9836" s="7">
        <v>41558</v>
      </c>
      <c r="E9836" s="7">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c r="W9836" t="str">
        <f>TEXT(Table_1[[#This Row],[Order Date]],"mmmm")</f>
        <v>October</v>
      </c>
    </row>
    <row r="9837" spans="1:23" ht="14.25" customHeight="1">
      <c r="A9837" s="2">
        <v>9836</v>
      </c>
      <c r="B9837" s="2" t="s">
        <v>10856</v>
      </c>
      <c r="C9837" s="2">
        <f>YEAR(Data!$D9837)</f>
        <v>2013</v>
      </c>
      <c r="D9837" s="7">
        <v>41558</v>
      </c>
      <c r="E9837" s="7">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c r="W9837" t="str">
        <f>TEXT(Table_1[[#This Row],[Order Date]],"mmmm")</f>
        <v>October</v>
      </c>
    </row>
    <row r="9838" spans="1:23" ht="14.25" customHeight="1">
      <c r="A9838" s="2">
        <v>9837</v>
      </c>
      <c r="B9838" s="2" t="s">
        <v>10857</v>
      </c>
      <c r="C9838" s="2">
        <f>YEAR(Data!$D9838)</f>
        <v>2013</v>
      </c>
      <c r="D9838" s="7">
        <v>41543</v>
      </c>
      <c r="E9838" s="7">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c r="W9838" t="str">
        <f>TEXT(Table_1[[#This Row],[Order Date]],"mmmm")</f>
        <v>September</v>
      </c>
    </row>
    <row r="9839" spans="1:23" ht="14.25" customHeight="1">
      <c r="A9839" s="2">
        <v>9838</v>
      </c>
      <c r="B9839" s="2" t="s">
        <v>10857</v>
      </c>
      <c r="C9839" s="2">
        <f>YEAR(Data!$D9839)</f>
        <v>2013</v>
      </c>
      <c r="D9839" s="7">
        <v>41543</v>
      </c>
      <c r="E9839" s="7">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c r="W9839" t="str">
        <f>TEXT(Table_1[[#This Row],[Order Date]],"mmmm")</f>
        <v>September</v>
      </c>
    </row>
    <row r="9840" spans="1:23" ht="14.25" customHeight="1">
      <c r="A9840" s="2">
        <v>9839</v>
      </c>
      <c r="B9840" s="2" t="s">
        <v>10857</v>
      </c>
      <c r="C9840" s="2">
        <f>YEAR(Data!$D9840)</f>
        <v>2013</v>
      </c>
      <c r="D9840" s="7">
        <v>41543</v>
      </c>
      <c r="E9840" s="7">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c r="W9840" t="str">
        <f>TEXT(Table_1[[#This Row],[Order Date]],"mmmm")</f>
        <v>September</v>
      </c>
    </row>
    <row r="9841" spans="1:23" ht="14.25" customHeight="1">
      <c r="A9841" s="2">
        <v>9840</v>
      </c>
      <c r="B9841" s="2" t="s">
        <v>10857</v>
      </c>
      <c r="C9841" s="2">
        <f>YEAR(Data!$D9841)</f>
        <v>2013</v>
      </c>
      <c r="D9841" s="7">
        <v>41543</v>
      </c>
      <c r="E9841" s="7">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c r="W9841" t="str">
        <f>TEXT(Table_1[[#This Row],[Order Date]],"mmmm")</f>
        <v>September</v>
      </c>
    </row>
    <row r="9842" spans="1:23" ht="14.25" customHeight="1">
      <c r="A9842" s="2">
        <v>9841</v>
      </c>
      <c r="B9842" s="2" t="s">
        <v>10857</v>
      </c>
      <c r="C9842" s="2">
        <f>YEAR(Data!$D9842)</f>
        <v>2013</v>
      </c>
      <c r="D9842" s="7">
        <v>41543</v>
      </c>
      <c r="E9842" s="7">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c r="W9842" t="str">
        <f>TEXT(Table_1[[#This Row],[Order Date]],"mmmm")</f>
        <v>September</v>
      </c>
    </row>
    <row r="9843" spans="1:23" ht="14.25" customHeight="1">
      <c r="A9843" s="2">
        <v>9842</v>
      </c>
      <c r="B9843" s="2" t="s">
        <v>10857</v>
      </c>
      <c r="C9843" s="2">
        <f>YEAR(Data!$D9843)</f>
        <v>2013</v>
      </c>
      <c r="D9843" s="7">
        <v>41543</v>
      </c>
      <c r="E9843" s="7">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c r="W9843" t="str">
        <f>TEXT(Table_1[[#This Row],[Order Date]],"mmmm")</f>
        <v>September</v>
      </c>
    </row>
    <row r="9844" spans="1:23" ht="14.25" customHeight="1">
      <c r="A9844" s="2">
        <v>9843</v>
      </c>
      <c r="B9844" s="2" t="s">
        <v>10857</v>
      </c>
      <c r="C9844" s="2">
        <f>YEAR(Data!$D9844)</f>
        <v>2013</v>
      </c>
      <c r="D9844" s="7">
        <v>41543</v>
      </c>
      <c r="E9844" s="7">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c r="W9844" t="str">
        <f>TEXT(Table_1[[#This Row],[Order Date]],"mmmm")</f>
        <v>September</v>
      </c>
    </row>
    <row r="9845" spans="1:23" ht="14.25" customHeight="1">
      <c r="A9845" s="2">
        <v>9844</v>
      </c>
      <c r="B9845" s="2" t="s">
        <v>10858</v>
      </c>
      <c r="C9845" s="2">
        <f>YEAR(Data!$D9845)</f>
        <v>2011</v>
      </c>
      <c r="D9845" s="7">
        <v>40697</v>
      </c>
      <c r="E9845" s="7">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c r="W9845" t="str">
        <f>TEXT(Table_1[[#This Row],[Order Date]],"mmmm")</f>
        <v>June</v>
      </c>
    </row>
    <row r="9846" spans="1:23" ht="14.25" customHeight="1">
      <c r="A9846" s="2">
        <v>9845</v>
      </c>
      <c r="B9846" s="2" t="s">
        <v>10858</v>
      </c>
      <c r="C9846" s="2">
        <f>YEAR(Data!$D9846)</f>
        <v>2011</v>
      </c>
      <c r="D9846" s="7">
        <v>40697</v>
      </c>
      <c r="E9846" s="7">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c r="W9846" t="str">
        <f>TEXT(Table_1[[#This Row],[Order Date]],"mmmm")</f>
        <v>June</v>
      </c>
    </row>
    <row r="9847" spans="1:23" ht="14.25" customHeight="1">
      <c r="A9847" s="2">
        <v>9846</v>
      </c>
      <c r="B9847" s="2" t="s">
        <v>10858</v>
      </c>
      <c r="C9847" s="2">
        <f>YEAR(Data!$D9847)</f>
        <v>2011</v>
      </c>
      <c r="D9847" s="7">
        <v>40697</v>
      </c>
      <c r="E9847" s="7">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c r="W9847" t="str">
        <f>TEXT(Table_1[[#This Row],[Order Date]],"mmmm")</f>
        <v>June</v>
      </c>
    </row>
    <row r="9848" spans="1:23" ht="14.25" customHeight="1">
      <c r="A9848" s="2">
        <v>9847</v>
      </c>
      <c r="B9848" s="2" t="s">
        <v>10859</v>
      </c>
      <c r="C9848" s="2">
        <f>YEAR(Data!$D9848)</f>
        <v>2014</v>
      </c>
      <c r="D9848" s="7">
        <v>41885</v>
      </c>
      <c r="E9848" s="7">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c r="W9848" t="str">
        <f>TEXT(Table_1[[#This Row],[Order Date]],"mmmm")</f>
        <v>September</v>
      </c>
    </row>
    <row r="9849" spans="1:23" ht="14.25" customHeight="1">
      <c r="A9849" s="2">
        <v>9848</v>
      </c>
      <c r="B9849" s="2" t="s">
        <v>10859</v>
      </c>
      <c r="C9849" s="2">
        <f>YEAR(Data!$D9849)</f>
        <v>2014</v>
      </c>
      <c r="D9849" s="7">
        <v>41885</v>
      </c>
      <c r="E9849" s="7">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c r="W9849" t="str">
        <f>TEXT(Table_1[[#This Row],[Order Date]],"mmmm")</f>
        <v>September</v>
      </c>
    </row>
    <row r="9850" spans="1:23" ht="14.25" customHeight="1">
      <c r="A9850" s="2">
        <v>9849</v>
      </c>
      <c r="B9850" s="2" t="s">
        <v>10859</v>
      </c>
      <c r="C9850" s="2">
        <f>YEAR(Data!$D9850)</f>
        <v>2014</v>
      </c>
      <c r="D9850" s="7">
        <v>41885</v>
      </c>
      <c r="E9850" s="7">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c r="W9850" t="str">
        <f>TEXT(Table_1[[#This Row],[Order Date]],"mmmm")</f>
        <v>September</v>
      </c>
    </row>
    <row r="9851" spans="1:23" ht="14.25" customHeight="1">
      <c r="A9851" s="2">
        <v>9850</v>
      </c>
      <c r="B9851" s="2" t="s">
        <v>10860</v>
      </c>
      <c r="C9851" s="2">
        <f>YEAR(Data!$D9851)</f>
        <v>2011</v>
      </c>
      <c r="D9851" s="7">
        <v>40645</v>
      </c>
      <c r="E9851" s="7">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c r="W9851" t="str">
        <f>TEXT(Table_1[[#This Row],[Order Date]],"mmmm")</f>
        <v>April</v>
      </c>
    </row>
    <row r="9852" spans="1:23" ht="14.25" customHeight="1">
      <c r="A9852" s="2">
        <v>9851</v>
      </c>
      <c r="B9852" s="2" t="s">
        <v>10861</v>
      </c>
      <c r="C9852" s="2">
        <f>YEAR(Data!$D9852)</f>
        <v>2013</v>
      </c>
      <c r="D9852" s="7">
        <v>41397</v>
      </c>
      <c r="E9852" s="7">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c r="W9852" t="str">
        <f>TEXT(Table_1[[#This Row],[Order Date]],"mmmm")</f>
        <v>May</v>
      </c>
    </row>
    <row r="9853" spans="1:23" ht="14.25" customHeight="1">
      <c r="A9853" s="2">
        <v>9852</v>
      </c>
      <c r="B9853" s="2" t="s">
        <v>10861</v>
      </c>
      <c r="C9853" s="2">
        <f>YEAR(Data!$D9853)</f>
        <v>2013</v>
      </c>
      <c r="D9853" s="7">
        <v>41397</v>
      </c>
      <c r="E9853" s="7">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c r="W9853" t="str">
        <f>TEXT(Table_1[[#This Row],[Order Date]],"mmmm")</f>
        <v>May</v>
      </c>
    </row>
    <row r="9854" spans="1:23" ht="14.25" customHeight="1">
      <c r="A9854" s="2">
        <v>9853</v>
      </c>
      <c r="B9854" s="2" t="s">
        <v>10861</v>
      </c>
      <c r="C9854" s="2">
        <f>YEAR(Data!$D9854)</f>
        <v>2013</v>
      </c>
      <c r="D9854" s="7">
        <v>41397</v>
      </c>
      <c r="E9854" s="7">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c r="W9854" t="str">
        <f>TEXT(Table_1[[#This Row],[Order Date]],"mmmm")</f>
        <v>May</v>
      </c>
    </row>
    <row r="9855" spans="1:23" ht="14.25" customHeight="1">
      <c r="A9855" s="2">
        <v>9854</v>
      </c>
      <c r="B9855" s="2" t="s">
        <v>10861</v>
      </c>
      <c r="C9855" s="2">
        <f>YEAR(Data!$D9855)</f>
        <v>2013</v>
      </c>
      <c r="D9855" s="7">
        <v>41397</v>
      </c>
      <c r="E9855" s="7">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c r="W9855" t="str">
        <f>TEXT(Table_1[[#This Row],[Order Date]],"mmmm")</f>
        <v>May</v>
      </c>
    </row>
    <row r="9856" spans="1:23" ht="14.25" customHeight="1">
      <c r="A9856" s="2">
        <v>9855</v>
      </c>
      <c r="B9856" s="2" t="s">
        <v>10862</v>
      </c>
      <c r="C9856" s="2">
        <f>YEAR(Data!$D9856)</f>
        <v>2014</v>
      </c>
      <c r="D9856" s="7">
        <v>41810</v>
      </c>
      <c r="E9856" s="7">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c r="W9856" t="str">
        <f>TEXT(Table_1[[#This Row],[Order Date]],"mmmm")</f>
        <v>June</v>
      </c>
    </row>
    <row r="9857" spans="1:23" ht="14.25" customHeight="1">
      <c r="A9857" s="2">
        <v>9856</v>
      </c>
      <c r="B9857" s="2" t="s">
        <v>10862</v>
      </c>
      <c r="C9857" s="2">
        <f>YEAR(Data!$D9857)</f>
        <v>2014</v>
      </c>
      <c r="D9857" s="7">
        <v>41810</v>
      </c>
      <c r="E9857" s="7">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c r="W9857" t="str">
        <f>TEXT(Table_1[[#This Row],[Order Date]],"mmmm")</f>
        <v>June</v>
      </c>
    </row>
    <row r="9858" spans="1:23" ht="14.25" customHeight="1">
      <c r="A9858" s="2">
        <v>9857</v>
      </c>
      <c r="B9858" s="2" t="s">
        <v>10863</v>
      </c>
      <c r="C9858" s="2">
        <f>YEAR(Data!$D9858)</f>
        <v>2011</v>
      </c>
      <c r="D9858" s="7">
        <v>40853</v>
      </c>
      <c r="E9858" s="7">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c r="W9858" t="str">
        <f>TEXT(Table_1[[#This Row],[Order Date]],"mmmm")</f>
        <v>November</v>
      </c>
    </row>
    <row r="9859" spans="1:23" ht="14.25" customHeight="1">
      <c r="A9859" s="2">
        <v>9858</v>
      </c>
      <c r="B9859" s="2" t="s">
        <v>10864</v>
      </c>
      <c r="C9859" s="2">
        <f>YEAR(Data!$D9859)</f>
        <v>2012</v>
      </c>
      <c r="D9859" s="7">
        <v>40994</v>
      </c>
      <c r="E9859" s="7">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c r="W9859" t="str">
        <f>TEXT(Table_1[[#This Row],[Order Date]],"mmmm")</f>
        <v>March</v>
      </c>
    </row>
    <row r="9860" spans="1:23" ht="14.25" customHeight="1">
      <c r="A9860" s="2">
        <v>9859</v>
      </c>
      <c r="B9860" s="2" t="s">
        <v>10865</v>
      </c>
      <c r="C9860" s="2">
        <f>YEAR(Data!$D9860)</f>
        <v>2014</v>
      </c>
      <c r="D9860" s="7">
        <v>41654</v>
      </c>
      <c r="E9860" s="7">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c r="W9860" t="str">
        <f>TEXT(Table_1[[#This Row],[Order Date]],"mmmm")</f>
        <v>January</v>
      </c>
    </row>
    <row r="9861" spans="1:23" ht="14.25" customHeight="1">
      <c r="A9861" s="2">
        <v>9860</v>
      </c>
      <c r="B9861" s="2" t="s">
        <v>10865</v>
      </c>
      <c r="C9861" s="2">
        <f>YEAR(Data!$D9861)</f>
        <v>2014</v>
      </c>
      <c r="D9861" s="7">
        <v>41654</v>
      </c>
      <c r="E9861" s="7">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c r="W9861" t="str">
        <f>TEXT(Table_1[[#This Row],[Order Date]],"mmmm")</f>
        <v>January</v>
      </c>
    </row>
    <row r="9862" spans="1:23" ht="14.25" customHeight="1">
      <c r="A9862" s="2">
        <v>9861</v>
      </c>
      <c r="B9862" s="2" t="s">
        <v>10865</v>
      </c>
      <c r="C9862" s="2">
        <f>YEAR(Data!$D9862)</f>
        <v>2014</v>
      </c>
      <c r="D9862" s="7">
        <v>41654</v>
      </c>
      <c r="E9862" s="7">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c r="W9862" t="str">
        <f>TEXT(Table_1[[#This Row],[Order Date]],"mmmm")</f>
        <v>January</v>
      </c>
    </row>
    <row r="9863" spans="1:23" ht="14.25" customHeight="1">
      <c r="A9863" s="2">
        <v>9862</v>
      </c>
      <c r="B9863" s="2" t="s">
        <v>10865</v>
      </c>
      <c r="C9863" s="2">
        <f>YEAR(Data!$D9863)</f>
        <v>2014</v>
      </c>
      <c r="D9863" s="7">
        <v>41654</v>
      </c>
      <c r="E9863" s="7">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c r="W9863" t="str">
        <f>TEXT(Table_1[[#This Row],[Order Date]],"mmmm")</f>
        <v>January</v>
      </c>
    </row>
    <row r="9864" spans="1:23" ht="14.25" customHeight="1">
      <c r="A9864" s="2">
        <v>9863</v>
      </c>
      <c r="B9864" s="2" t="s">
        <v>10865</v>
      </c>
      <c r="C9864" s="2">
        <f>YEAR(Data!$D9864)</f>
        <v>2014</v>
      </c>
      <c r="D9864" s="7">
        <v>41654</v>
      </c>
      <c r="E9864" s="7">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c r="W9864" t="str">
        <f>TEXT(Table_1[[#This Row],[Order Date]],"mmmm")</f>
        <v>January</v>
      </c>
    </row>
    <row r="9865" spans="1:23" ht="14.25" customHeight="1">
      <c r="A9865" s="2">
        <v>9864</v>
      </c>
      <c r="B9865" s="2" t="s">
        <v>10865</v>
      </c>
      <c r="C9865" s="2">
        <f>YEAR(Data!$D9865)</f>
        <v>2014</v>
      </c>
      <c r="D9865" s="7">
        <v>41654</v>
      </c>
      <c r="E9865" s="7">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c r="W9865" t="str">
        <f>TEXT(Table_1[[#This Row],[Order Date]],"mmmm")</f>
        <v>January</v>
      </c>
    </row>
    <row r="9866" spans="1:23" ht="14.25" customHeight="1">
      <c r="A9866" s="2">
        <v>9865</v>
      </c>
      <c r="B9866" s="2" t="s">
        <v>10865</v>
      </c>
      <c r="C9866" s="2">
        <f>YEAR(Data!$D9866)</f>
        <v>2014</v>
      </c>
      <c r="D9866" s="7">
        <v>41654</v>
      </c>
      <c r="E9866" s="7">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c r="W9866" t="str">
        <f>TEXT(Table_1[[#This Row],[Order Date]],"mmmm")</f>
        <v>January</v>
      </c>
    </row>
    <row r="9867" spans="1:23" ht="14.25" customHeight="1">
      <c r="A9867" s="2">
        <v>9866</v>
      </c>
      <c r="B9867" s="2" t="s">
        <v>10865</v>
      </c>
      <c r="C9867" s="2">
        <f>YEAR(Data!$D9867)</f>
        <v>2014</v>
      </c>
      <c r="D9867" s="7">
        <v>41654</v>
      </c>
      <c r="E9867" s="7">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c r="W9867" t="str">
        <f>TEXT(Table_1[[#This Row],[Order Date]],"mmmm")</f>
        <v>January</v>
      </c>
    </row>
    <row r="9868" spans="1:23" ht="14.25" customHeight="1">
      <c r="A9868" s="2">
        <v>9867</v>
      </c>
      <c r="B9868" s="2" t="s">
        <v>10866</v>
      </c>
      <c r="C9868" s="2">
        <f>YEAR(Data!$D9868)</f>
        <v>2012</v>
      </c>
      <c r="D9868" s="7">
        <v>40994</v>
      </c>
      <c r="E9868" s="7">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c r="W9868" t="str">
        <f>TEXT(Table_1[[#This Row],[Order Date]],"mmmm")</f>
        <v>March</v>
      </c>
    </row>
    <row r="9869" spans="1:23" ht="14.25" customHeight="1">
      <c r="A9869" s="2">
        <v>9868</v>
      </c>
      <c r="B9869" s="2" t="s">
        <v>10866</v>
      </c>
      <c r="C9869" s="2">
        <f>YEAR(Data!$D9869)</f>
        <v>2012</v>
      </c>
      <c r="D9869" s="7">
        <v>40994</v>
      </c>
      <c r="E9869" s="7">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c r="W9869" t="str">
        <f>TEXT(Table_1[[#This Row],[Order Date]],"mmmm")</f>
        <v>March</v>
      </c>
    </row>
    <row r="9870" spans="1:23" ht="14.25" customHeight="1">
      <c r="A9870" s="2">
        <v>9869</v>
      </c>
      <c r="B9870" s="2" t="s">
        <v>10867</v>
      </c>
      <c r="C9870" s="2">
        <f>YEAR(Data!$D9870)</f>
        <v>2011</v>
      </c>
      <c r="D9870" s="7">
        <v>40848</v>
      </c>
      <c r="E9870" s="7">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c r="W9870" t="str">
        <f>TEXT(Table_1[[#This Row],[Order Date]],"mmmm")</f>
        <v>November</v>
      </c>
    </row>
    <row r="9871" spans="1:23" ht="14.25" customHeight="1">
      <c r="A9871" s="2">
        <v>9870</v>
      </c>
      <c r="B9871" s="2" t="s">
        <v>10867</v>
      </c>
      <c r="C9871" s="2">
        <f>YEAR(Data!$D9871)</f>
        <v>2011</v>
      </c>
      <c r="D9871" s="7">
        <v>40848</v>
      </c>
      <c r="E9871" s="7">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c r="W9871" t="str">
        <f>TEXT(Table_1[[#This Row],[Order Date]],"mmmm")</f>
        <v>November</v>
      </c>
    </row>
    <row r="9872" spans="1:23" ht="14.25" customHeight="1">
      <c r="A9872" s="2">
        <v>9871</v>
      </c>
      <c r="B9872" s="2" t="s">
        <v>10867</v>
      </c>
      <c r="C9872" s="2">
        <f>YEAR(Data!$D9872)</f>
        <v>2011</v>
      </c>
      <c r="D9872" s="7">
        <v>40848</v>
      </c>
      <c r="E9872" s="7">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c r="W9872" t="str">
        <f>TEXT(Table_1[[#This Row],[Order Date]],"mmmm")</f>
        <v>November</v>
      </c>
    </row>
    <row r="9873" spans="1:23" ht="14.25" customHeight="1">
      <c r="A9873" s="2">
        <v>9872</v>
      </c>
      <c r="B9873" s="2" t="s">
        <v>10869</v>
      </c>
      <c r="C9873" s="2">
        <f>YEAR(Data!$D9873)</f>
        <v>2014</v>
      </c>
      <c r="D9873" s="7">
        <v>41919</v>
      </c>
      <c r="E9873" s="7">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c r="W9873" t="str">
        <f>TEXT(Table_1[[#This Row],[Order Date]],"mmmm")</f>
        <v>October</v>
      </c>
    </row>
    <row r="9874" spans="1:23" ht="14.25" customHeight="1">
      <c r="A9874" s="2">
        <v>9873</v>
      </c>
      <c r="B9874" s="2" t="s">
        <v>10869</v>
      </c>
      <c r="C9874" s="2">
        <f>YEAR(Data!$D9874)</f>
        <v>2014</v>
      </c>
      <c r="D9874" s="7">
        <v>41919</v>
      </c>
      <c r="E9874" s="7">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c r="W9874" t="str">
        <f>TEXT(Table_1[[#This Row],[Order Date]],"mmmm")</f>
        <v>October</v>
      </c>
    </row>
    <row r="9875" spans="1:23" ht="14.25" customHeight="1">
      <c r="A9875" s="2">
        <v>9874</v>
      </c>
      <c r="B9875" s="2" t="s">
        <v>10870</v>
      </c>
      <c r="C9875" s="2">
        <f>YEAR(Data!$D9875)</f>
        <v>2013</v>
      </c>
      <c r="D9875" s="7">
        <v>41619</v>
      </c>
      <c r="E9875" s="7">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c r="W9875" t="str">
        <f>TEXT(Table_1[[#This Row],[Order Date]],"mmmm")</f>
        <v>December</v>
      </c>
    </row>
    <row r="9876" spans="1:23" ht="14.25" customHeight="1">
      <c r="A9876" s="2">
        <v>9875</v>
      </c>
      <c r="B9876" s="2" t="s">
        <v>10871</v>
      </c>
      <c r="C9876" s="2">
        <f>YEAR(Data!$D9876)</f>
        <v>2013</v>
      </c>
      <c r="D9876" s="7">
        <v>41540</v>
      </c>
      <c r="E9876" s="7">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c r="W9876" t="str">
        <f>TEXT(Table_1[[#This Row],[Order Date]],"mmmm")</f>
        <v>September</v>
      </c>
    </row>
    <row r="9877" spans="1:23" ht="14.25" customHeight="1">
      <c r="A9877" s="2">
        <v>9876</v>
      </c>
      <c r="B9877" s="2" t="s">
        <v>10872</v>
      </c>
      <c r="C9877" s="2">
        <f>YEAR(Data!$D9877)</f>
        <v>2012</v>
      </c>
      <c r="D9877" s="7">
        <v>41272</v>
      </c>
      <c r="E9877" s="7">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c r="W9877" t="str">
        <f>TEXT(Table_1[[#This Row],[Order Date]],"mmmm")</f>
        <v>December</v>
      </c>
    </row>
    <row r="9878" spans="1:23" ht="14.25" customHeight="1">
      <c r="A9878" s="2">
        <v>9877</v>
      </c>
      <c r="B9878" s="2" t="s">
        <v>10873</v>
      </c>
      <c r="C9878" s="2">
        <f>YEAR(Data!$D9878)</f>
        <v>2014</v>
      </c>
      <c r="D9878" s="7">
        <v>41750</v>
      </c>
      <c r="E9878" s="7">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c r="W9878" t="str">
        <f>TEXT(Table_1[[#This Row],[Order Date]],"mmmm")</f>
        <v>April</v>
      </c>
    </row>
    <row r="9879" spans="1:23" ht="14.25" customHeight="1">
      <c r="A9879" s="2">
        <v>9878</v>
      </c>
      <c r="B9879" s="2" t="s">
        <v>10873</v>
      </c>
      <c r="C9879" s="2">
        <f>YEAR(Data!$D9879)</f>
        <v>2014</v>
      </c>
      <c r="D9879" s="7">
        <v>41750</v>
      </c>
      <c r="E9879" s="7">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c r="W9879" t="str">
        <f>TEXT(Table_1[[#This Row],[Order Date]],"mmmm")</f>
        <v>April</v>
      </c>
    </row>
    <row r="9880" spans="1:23" ht="14.25" customHeight="1">
      <c r="A9880" s="2">
        <v>9879</v>
      </c>
      <c r="B9880" s="2" t="s">
        <v>10873</v>
      </c>
      <c r="C9880" s="2">
        <f>YEAR(Data!$D9880)</f>
        <v>2014</v>
      </c>
      <c r="D9880" s="7">
        <v>41750</v>
      </c>
      <c r="E9880" s="7">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c r="W9880" t="str">
        <f>TEXT(Table_1[[#This Row],[Order Date]],"mmmm")</f>
        <v>April</v>
      </c>
    </row>
    <row r="9881" spans="1:23" ht="14.25" customHeight="1">
      <c r="A9881" s="2">
        <v>9880</v>
      </c>
      <c r="B9881" s="2" t="s">
        <v>10874</v>
      </c>
      <c r="C9881" s="2">
        <f>YEAR(Data!$D9881)</f>
        <v>2013</v>
      </c>
      <c r="D9881" s="7">
        <v>41508</v>
      </c>
      <c r="E9881" s="7">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c r="W9881" t="str">
        <f>TEXT(Table_1[[#This Row],[Order Date]],"mmmm")</f>
        <v>August</v>
      </c>
    </row>
    <row r="9882" spans="1:23" ht="14.25" customHeight="1">
      <c r="A9882" s="2">
        <v>9881</v>
      </c>
      <c r="B9882" s="2" t="s">
        <v>10875</v>
      </c>
      <c r="C9882" s="2">
        <f>YEAR(Data!$D9882)</f>
        <v>2012</v>
      </c>
      <c r="D9882" s="7">
        <v>41058</v>
      </c>
      <c r="E9882" s="7">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c r="W9882" t="str">
        <f>TEXT(Table_1[[#This Row],[Order Date]],"mmmm")</f>
        <v>May</v>
      </c>
    </row>
    <row r="9883" spans="1:23" ht="14.25" customHeight="1">
      <c r="A9883" s="2">
        <v>9882</v>
      </c>
      <c r="B9883" s="2" t="s">
        <v>10876</v>
      </c>
      <c r="C9883" s="2">
        <f>YEAR(Data!$D9883)</f>
        <v>2011</v>
      </c>
      <c r="D9883" s="7">
        <v>40767</v>
      </c>
      <c r="E9883" s="7">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c r="W9883" t="str">
        <f>TEXT(Table_1[[#This Row],[Order Date]],"mmmm")</f>
        <v>August</v>
      </c>
    </row>
    <row r="9884" spans="1:23" ht="14.25" customHeight="1">
      <c r="A9884" s="2">
        <v>9883</v>
      </c>
      <c r="B9884" s="2" t="s">
        <v>10876</v>
      </c>
      <c r="C9884" s="2">
        <f>YEAR(Data!$D9884)</f>
        <v>2011</v>
      </c>
      <c r="D9884" s="7">
        <v>40767</v>
      </c>
      <c r="E9884" s="7">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c r="W9884" t="str">
        <f>TEXT(Table_1[[#This Row],[Order Date]],"mmmm")</f>
        <v>August</v>
      </c>
    </row>
    <row r="9885" spans="1:23" ht="14.25" customHeight="1">
      <c r="A9885" s="2">
        <v>9884</v>
      </c>
      <c r="B9885" s="2" t="s">
        <v>10877</v>
      </c>
      <c r="C9885" s="2">
        <f>YEAR(Data!$D9885)</f>
        <v>2011</v>
      </c>
      <c r="D9885" s="7">
        <v>40636</v>
      </c>
      <c r="E9885" s="7">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c r="W9885" t="str">
        <f>TEXT(Table_1[[#This Row],[Order Date]],"mmmm")</f>
        <v>April</v>
      </c>
    </row>
    <row r="9886" spans="1:23" ht="14.25" customHeight="1">
      <c r="A9886" s="2">
        <v>9885</v>
      </c>
      <c r="B9886" s="2" t="s">
        <v>10877</v>
      </c>
      <c r="C9886" s="2">
        <f>YEAR(Data!$D9886)</f>
        <v>2011</v>
      </c>
      <c r="D9886" s="7">
        <v>40636</v>
      </c>
      <c r="E9886" s="7">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c r="W9886" t="str">
        <f>TEXT(Table_1[[#This Row],[Order Date]],"mmmm")</f>
        <v>April</v>
      </c>
    </row>
    <row r="9887" spans="1:23" ht="14.25" customHeight="1">
      <c r="A9887" s="2">
        <v>9886</v>
      </c>
      <c r="B9887" s="2" t="s">
        <v>10877</v>
      </c>
      <c r="C9887" s="2">
        <f>YEAR(Data!$D9887)</f>
        <v>2011</v>
      </c>
      <c r="D9887" s="7">
        <v>40636</v>
      </c>
      <c r="E9887" s="7">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c r="W9887" t="str">
        <f>TEXT(Table_1[[#This Row],[Order Date]],"mmmm")</f>
        <v>April</v>
      </c>
    </row>
    <row r="9888" spans="1:23" ht="14.25" customHeight="1">
      <c r="A9888" s="2">
        <v>9887</v>
      </c>
      <c r="B9888" s="2" t="s">
        <v>10878</v>
      </c>
      <c r="C9888" s="2">
        <f>YEAR(Data!$D9888)</f>
        <v>2011</v>
      </c>
      <c r="D9888" s="7">
        <v>40567</v>
      </c>
      <c r="E9888" s="7">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c r="W9888" t="str">
        <f>TEXT(Table_1[[#This Row],[Order Date]],"mmmm")</f>
        <v>January</v>
      </c>
    </row>
    <row r="9889" spans="1:23" ht="14.25" customHeight="1">
      <c r="A9889" s="2">
        <v>9888</v>
      </c>
      <c r="B9889" s="2" t="s">
        <v>10879</v>
      </c>
      <c r="C9889" s="2">
        <f>YEAR(Data!$D9889)</f>
        <v>2014</v>
      </c>
      <c r="D9889" s="7">
        <v>41925</v>
      </c>
      <c r="E9889" s="7">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c r="W9889" t="str">
        <f>TEXT(Table_1[[#This Row],[Order Date]],"mmmm")</f>
        <v>October</v>
      </c>
    </row>
    <row r="9890" spans="1:23" ht="14.25" customHeight="1">
      <c r="A9890" s="2">
        <v>9889</v>
      </c>
      <c r="B9890" s="2" t="s">
        <v>10880</v>
      </c>
      <c r="C9890" s="2">
        <f>YEAR(Data!$D9890)</f>
        <v>2012</v>
      </c>
      <c r="D9890" s="7">
        <v>41129</v>
      </c>
      <c r="E9890" s="7">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c r="W9890" t="str">
        <f>TEXT(Table_1[[#This Row],[Order Date]],"mmmm")</f>
        <v>August</v>
      </c>
    </row>
    <row r="9891" spans="1:23" ht="14.25" customHeight="1">
      <c r="A9891" s="2">
        <v>9890</v>
      </c>
      <c r="B9891" s="2" t="s">
        <v>10881</v>
      </c>
      <c r="C9891" s="2">
        <f>YEAR(Data!$D9891)</f>
        <v>2014</v>
      </c>
      <c r="D9891" s="7">
        <v>41718</v>
      </c>
      <c r="E9891" s="7">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c r="W9891" t="str">
        <f>TEXT(Table_1[[#This Row],[Order Date]],"mmmm")</f>
        <v>March</v>
      </c>
    </row>
    <row r="9892" spans="1:23" ht="14.25" customHeight="1">
      <c r="A9892" s="2">
        <v>9891</v>
      </c>
      <c r="B9892" s="2" t="s">
        <v>10882</v>
      </c>
      <c r="C9892" s="2">
        <f>YEAR(Data!$D9892)</f>
        <v>2013</v>
      </c>
      <c r="D9892" s="7">
        <v>41481</v>
      </c>
      <c r="E9892" s="7">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c r="W9892" t="str">
        <f>TEXT(Table_1[[#This Row],[Order Date]],"mmmm")</f>
        <v>July</v>
      </c>
    </row>
    <row r="9893" spans="1:23" ht="14.25" customHeight="1">
      <c r="A9893" s="2">
        <v>9892</v>
      </c>
      <c r="B9893" s="2" t="s">
        <v>10882</v>
      </c>
      <c r="C9893" s="2">
        <f>YEAR(Data!$D9893)</f>
        <v>2013</v>
      </c>
      <c r="D9893" s="7">
        <v>41481</v>
      </c>
      <c r="E9893" s="7">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c r="W9893" t="str">
        <f>TEXT(Table_1[[#This Row],[Order Date]],"mmmm")</f>
        <v>July</v>
      </c>
    </row>
    <row r="9894" spans="1:23" ht="14.25" customHeight="1">
      <c r="A9894" s="2">
        <v>9893</v>
      </c>
      <c r="B9894" s="2" t="s">
        <v>10882</v>
      </c>
      <c r="C9894" s="2">
        <f>YEAR(Data!$D9894)</f>
        <v>2013</v>
      </c>
      <c r="D9894" s="7">
        <v>41481</v>
      </c>
      <c r="E9894" s="7">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c r="W9894" t="str">
        <f>TEXT(Table_1[[#This Row],[Order Date]],"mmmm")</f>
        <v>July</v>
      </c>
    </row>
    <row r="9895" spans="1:23" ht="14.25" customHeight="1">
      <c r="A9895" s="2">
        <v>9894</v>
      </c>
      <c r="B9895" s="2" t="s">
        <v>10882</v>
      </c>
      <c r="C9895" s="2">
        <f>YEAR(Data!$D9895)</f>
        <v>2013</v>
      </c>
      <c r="D9895" s="7">
        <v>41481</v>
      </c>
      <c r="E9895" s="7">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c r="W9895" t="str">
        <f>TEXT(Table_1[[#This Row],[Order Date]],"mmmm")</f>
        <v>July</v>
      </c>
    </row>
    <row r="9896" spans="1:23" ht="14.25" customHeight="1">
      <c r="A9896" s="2">
        <v>9895</v>
      </c>
      <c r="B9896" s="2" t="s">
        <v>10882</v>
      </c>
      <c r="C9896" s="2">
        <f>YEAR(Data!$D9896)</f>
        <v>2013</v>
      </c>
      <c r="D9896" s="7">
        <v>41481</v>
      </c>
      <c r="E9896" s="7">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c r="W9896" t="str">
        <f>TEXT(Table_1[[#This Row],[Order Date]],"mmmm")</f>
        <v>July</v>
      </c>
    </row>
    <row r="9897" spans="1:23" ht="14.25" customHeight="1">
      <c r="A9897" s="2">
        <v>9896</v>
      </c>
      <c r="B9897" s="2" t="s">
        <v>10883</v>
      </c>
      <c r="C9897" s="2">
        <f>YEAR(Data!$D9897)</f>
        <v>2011</v>
      </c>
      <c r="D9897" s="7">
        <v>40812</v>
      </c>
      <c r="E9897" s="7">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c r="W9897" t="str">
        <f>TEXT(Table_1[[#This Row],[Order Date]],"mmmm")</f>
        <v>September</v>
      </c>
    </row>
    <row r="9898" spans="1:23" ht="14.25" customHeight="1">
      <c r="A9898" s="2">
        <v>9897</v>
      </c>
      <c r="B9898" s="2" t="s">
        <v>10884</v>
      </c>
      <c r="C9898" s="2">
        <f>YEAR(Data!$D9898)</f>
        <v>2011</v>
      </c>
      <c r="D9898" s="7">
        <v>40711</v>
      </c>
      <c r="E9898" s="7">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c r="W9898" t="str">
        <f>TEXT(Table_1[[#This Row],[Order Date]],"mmmm")</f>
        <v>June</v>
      </c>
    </row>
    <row r="9899" spans="1:23" ht="14.25" customHeight="1">
      <c r="A9899" s="2">
        <v>9898</v>
      </c>
      <c r="B9899" s="2" t="s">
        <v>10885</v>
      </c>
      <c r="C9899" s="2">
        <f>YEAR(Data!$D9899)</f>
        <v>2013</v>
      </c>
      <c r="D9899" s="7">
        <v>41432</v>
      </c>
      <c r="E9899" s="7">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c r="W9899" t="str">
        <f>TEXT(Table_1[[#This Row],[Order Date]],"mmmm")</f>
        <v>June</v>
      </c>
    </row>
    <row r="9900" spans="1:23" ht="14.25" customHeight="1">
      <c r="A9900" s="2">
        <v>9899</v>
      </c>
      <c r="B9900" s="2" t="s">
        <v>10885</v>
      </c>
      <c r="C9900" s="2">
        <f>YEAR(Data!$D9900)</f>
        <v>2013</v>
      </c>
      <c r="D9900" s="7">
        <v>41432</v>
      </c>
      <c r="E9900" s="7">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c r="W9900" t="str">
        <f>TEXT(Table_1[[#This Row],[Order Date]],"mmmm")</f>
        <v>June</v>
      </c>
    </row>
    <row r="9901" spans="1:23" ht="14.25" customHeight="1">
      <c r="A9901" s="2">
        <v>9900</v>
      </c>
      <c r="B9901" s="2" t="s">
        <v>10886</v>
      </c>
      <c r="C9901" s="2">
        <f>YEAR(Data!$D9901)</f>
        <v>2011</v>
      </c>
      <c r="D9901" s="7">
        <v>40630</v>
      </c>
      <c r="E9901" s="7">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c r="W9901" t="str">
        <f>TEXT(Table_1[[#This Row],[Order Date]],"mmmm")</f>
        <v>March</v>
      </c>
    </row>
    <row r="9902" spans="1:23" ht="14.25" customHeight="1">
      <c r="A9902" s="2">
        <v>9901</v>
      </c>
      <c r="B9902" s="2" t="s">
        <v>10887</v>
      </c>
      <c r="C9902" s="2">
        <f>YEAR(Data!$D9902)</f>
        <v>2014</v>
      </c>
      <c r="D9902" s="7">
        <v>41873</v>
      </c>
      <c r="E9902" s="7">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c r="W9902" t="str">
        <f>TEXT(Table_1[[#This Row],[Order Date]],"mmmm")</f>
        <v>August</v>
      </c>
    </row>
    <row r="9903" spans="1:23" ht="14.25" customHeight="1">
      <c r="A9903" s="2">
        <v>9902</v>
      </c>
      <c r="B9903" s="2" t="s">
        <v>10887</v>
      </c>
      <c r="C9903" s="2">
        <f>YEAR(Data!$D9903)</f>
        <v>2014</v>
      </c>
      <c r="D9903" s="7">
        <v>41873</v>
      </c>
      <c r="E9903" s="7">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c r="W9903" t="str">
        <f>TEXT(Table_1[[#This Row],[Order Date]],"mmmm")</f>
        <v>August</v>
      </c>
    </row>
    <row r="9904" spans="1:23" ht="14.25" customHeight="1">
      <c r="A9904" s="2">
        <v>9903</v>
      </c>
      <c r="B9904" s="2" t="s">
        <v>10887</v>
      </c>
      <c r="C9904" s="2">
        <f>YEAR(Data!$D9904)</f>
        <v>2014</v>
      </c>
      <c r="D9904" s="7">
        <v>41873</v>
      </c>
      <c r="E9904" s="7">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c r="W9904" t="str">
        <f>TEXT(Table_1[[#This Row],[Order Date]],"mmmm")</f>
        <v>August</v>
      </c>
    </row>
    <row r="9905" spans="1:23" ht="14.25" customHeight="1">
      <c r="A9905" s="2">
        <v>9904</v>
      </c>
      <c r="B9905" s="2" t="s">
        <v>10888</v>
      </c>
      <c r="C9905" s="2">
        <f>YEAR(Data!$D9905)</f>
        <v>2011</v>
      </c>
      <c r="D9905" s="7">
        <v>40859</v>
      </c>
      <c r="E9905" s="7">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c r="W9905" t="str">
        <f>TEXT(Table_1[[#This Row],[Order Date]],"mmmm")</f>
        <v>November</v>
      </c>
    </row>
    <row r="9906" spans="1:23" ht="14.25" customHeight="1">
      <c r="A9906" s="2">
        <v>9905</v>
      </c>
      <c r="B9906" s="2" t="s">
        <v>10888</v>
      </c>
      <c r="C9906" s="2">
        <f>YEAR(Data!$D9906)</f>
        <v>2011</v>
      </c>
      <c r="D9906" s="7">
        <v>40859</v>
      </c>
      <c r="E9906" s="7">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c r="W9906" t="str">
        <f>TEXT(Table_1[[#This Row],[Order Date]],"mmmm")</f>
        <v>November</v>
      </c>
    </row>
    <row r="9907" spans="1:23" ht="14.25" customHeight="1">
      <c r="A9907" s="2">
        <v>9906</v>
      </c>
      <c r="B9907" s="2" t="s">
        <v>10889</v>
      </c>
      <c r="C9907" s="2">
        <f>YEAR(Data!$D9907)</f>
        <v>2012</v>
      </c>
      <c r="D9907" s="7">
        <v>41165</v>
      </c>
      <c r="E9907" s="7">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c r="W9907" t="str">
        <f>TEXT(Table_1[[#This Row],[Order Date]],"mmmm")</f>
        <v>September</v>
      </c>
    </row>
    <row r="9908" spans="1:23" ht="14.25" customHeight="1">
      <c r="A9908" s="2">
        <v>9907</v>
      </c>
      <c r="B9908" s="2" t="s">
        <v>10889</v>
      </c>
      <c r="C9908" s="2">
        <f>YEAR(Data!$D9908)</f>
        <v>2012</v>
      </c>
      <c r="D9908" s="7">
        <v>41165</v>
      </c>
      <c r="E9908" s="7">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c r="W9908" t="str">
        <f>TEXT(Table_1[[#This Row],[Order Date]],"mmmm")</f>
        <v>September</v>
      </c>
    </row>
    <row r="9909" spans="1:23" ht="14.25" customHeight="1">
      <c r="A9909" s="2">
        <v>9908</v>
      </c>
      <c r="B9909" s="2" t="s">
        <v>10889</v>
      </c>
      <c r="C9909" s="2">
        <f>YEAR(Data!$D9909)</f>
        <v>2012</v>
      </c>
      <c r="D9909" s="7">
        <v>41165</v>
      </c>
      <c r="E9909" s="7">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c r="W9909" t="str">
        <f>TEXT(Table_1[[#This Row],[Order Date]],"mmmm")</f>
        <v>September</v>
      </c>
    </row>
    <row r="9910" spans="1:23" ht="14.25" customHeight="1">
      <c r="A9910" s="2">
        <v>9909</v>
      </c>
      <c r="B9910" s="2" t="s">
        <v>10889</v>
      </c>
      <c r="C9910" s="2">
        <f>YEAR(Data!$D9910)</f>
        <v>2012</v>
      </c>
      <c r="D9910" s="7">
        <v>41165</v>
      </c>
      <c r="E9910" s="7">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c r="W9910" t="str">
        <f>TEXT(Table_1[[#This Row],[Order Date]],"mmmm")</f>
        <v>September</v>
      </c>
    </row>
    <row r="9911" spans="1:23" ht="14.25" customHeight="1">
      <c r="A9911" s="2">
        <v>9910</v>
      </c>
      <c r="B9911" s="2" t="s">
        <v>10889</v>
      </c>
      <c r="C9911" s="2">
        <f>YEAR(Data!$D9911)</f>
        <v>2012</v>
      </c>
      <c r="D9911" s="7">
        <v>41165</v>
      </c>
      <c r="E9911" s="7">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c r="W9911" t="str">
        <f>TEXT(Table_1[[#This Row],[Order Date]],"mmmm")</f>
        <v>September</v>
      </c>
    </row>
    <row r="9912" spans="1:23" ht="14.25" customHeight="1">
      <c r="A9912" s="2">
        <v>9911</v>
      </c>
      <c r="B9912" s="2" t="s">
        <v>10889</v>
      </c>
      <c r="C9912" s="2">
        <f>YEAR(Data!$D9912)</f>
        <v>2012</v>
      </c>
      <c r="D9912" s="7">
        <v>41165</v>
      </c>
      <c r="E9912" s="7">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c r="W9912" t="str">
        <f>TEXT(Table_1[[#This Row],[Order Date]],"mmmm")</f>
        <v>September</v>
      </c>
    </row>
    <row r="9913" spans="1:23" ht="14.25" customHeight="1">
      <c r="A9913" s="2">
        <v>9912</v>
      </c>
      <c r="B9913" s="2" t="s">
        <v>10890</v>
      </c>
      <c r="C9913" s="2">
        <f>YEAR(Data!$D9913)</f>
        <v>2011</v>
      </c>
      <c r="D9913" s="7">
        <v>40638</v>
      </c>
      <c r="E9913" s="7">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c r="W9913" t="str">
        <f>TEXT(Table_1[[#This Row],[Order Date]],"mmmm")</f>
        <v>April</v>
      </c>
    </row>
    <row r="9914" spans="1:23" ht="14.25" customHeight="1">
      <c r="A9914" s="2">
        <v>9913</v>
      </c>
      <c r="B9914" s="2" t="s">
        <v>10891</v>
      </c>
      <c r="C9914" s="2">
        <f>YEAR(Data!$D9914)</f>
        <v>2012</v>
      </c>
      <c r="D9914" s="7">
        <v>41192</v>
      </c>
      <c r="E9914" s="7">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c r="W9914" t="str">
        <f>TEXT(Table_1[[#This Row],[Order Date]],"mmmm")</f>
        <v>October</v>
      </c>
    </row>
    <row r="9915" spans="1:23" ht="14.25" customHeight="1">
      <c r="A9915" s="2">
        <v>9914</v>
      </c>
      <c r="B9915" s="2" t="s">
        <v>10891</v>
      </c>
      <c r="C9915" s="2">
        <f>YEAR(Data!$D9915)</f>
        <v>2012</v>
      </c>
      <c r="D9915" s="7">
        <v>41192</v>
      </c>
      <c r="E9915" s="7">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c r="W9915" t="str">
        <f>TEXT(Table_1[[#This Row],[Order Date]],"mmmm")</f>
        <v>October</v>
      </c>
    </row>
    <row r="9916" spans="1:23" ht="14.25" customHeight="1">
      <c r="A9916" s="2">
        <v>9915</v>
      </c>
      <c r="B9916" s="2" t="s">
        <v>10892</v>
      </c>
      <c r="C9916" s="2">
        <f>YEAR(Data!$D9916)</f>
        <v>2014</v>
      </c>
      <c r="D9916" s="7">
        <v>41669</v>
      </c>
      <c r="E9916" s="7">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c r="W9916" t="str">
        <f>TEXT(Table_1[[#This Row],[Order Date]],"mmmm")</f>
        <v>January</v>
      </c>
    </row>
    <row r="9917" spans="1:23" ht="14.25" customHeight="1">
      <c r="A9917" s="2">
        <v>9916</v>
      </c>
      <c r="B9917" s="2" t="s">
        <v>10892</v>
      </c>
      <c r="C9917" s="2">
        <f>YEAR(Data!$D9917)</f>
        <v>2014</v>
      </c>
      <c r="D9917" s="7">
        <v>41669</v>
      </c>
      <c r="E9917" s="7">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c r="W9917" t="str">
        <f>TEXT(Table_1[[#This Row],[Order Date]],"mmmm")</f>
        <v>January</v>
      </c>
    </row>
    <row r="9918" spans="1:23" ht="14.25" customHeight="1">
      <c r="A9918" s="2">
        <v>9917</v>
      </c>
      <c r="B9918" s="2" t="s">
        <v>10892</v>
      </c>
      <c r="C9918" s="2">
        <f>YEAR(Data!$D9918)</f>
        <v>2014</v>
      </c>
      <c r="D9918" s="7">
        <v>41669</v>
      </c>
      <c r="E9918" s="7">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c r="W9918" t="str">
        <f>TEXT(Table_1[[#This Row],[Order Date]],"mmmm")</f>
        <v>January</v>
      </c>
    </row>
    <row r="9919" spans="1:23" ht="14.25" customHeight="1">
      <c r="A9919" s="2">
        <v>9918</v>
      </c>
      <c r="B9919" s="2" t="s">
        <v>10892</v>
      </c>
      <c r="C9919" s="2">
        <f>YEAR(Data!$D9919)</f>
        <v>2014</v>
      </c>
      <c r="D9919" s="7">
        <v>41669</v>
      </c>
      <c r="E9919" s="7">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c r="W9919" t="str">
        <f>TEXT(Table_1[[#This Row],[Order Date]],"mmmm")</f>
        <v>January</v>
      </c>
    </row>
    <row r="9920" spans="1:23" ht="14.25" customHeight="1">
      <c r="A9920" s="2">
        <v>9919</v>
      </c>
      <c r="B9920" s="2" t="s">
        <v>10893</v>
      </c>
      <c r="C9920" s="2">
        <f>YEAR(Data!$D9920)</f>
        <v>2012</v>
      </c>
      <c r="D9920" s="7">
        <v>41176</v>
      </c>
      <c r="E9920" s="7">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c r="W9920" t="str">
        <f>TEXT(Table_1[[#This Row],[Order Date]],"mmmm")</f>
        <v>September</v>
      </c>
    </row>
    <row r="9921" spans="1:23" ht="14.25" customHeight="1">
      <c r="A9921" s="2">
        <v>9920</v>
      </c>
      <c r="B9921" s="2" t="s">
        <v>10894</v>
      </c>
      <c r="C9921" s="2">
        <f>YEAR(Data!$D9921)</f>
        <v>2013</v>
      </c>
      <c r="D9921" s="7">
        <v>41349</v>
      </c>
      <c r="E9921" s="7">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c r="W9921" t="str">
        <f>TEXT(Table_1[[#This Row],[Order Date]],"mmmm")</f>
        <v>March</v>
      </c>
    </row>
    <row r="9922" spans="1:23" ht="14.25" customHeight="1">
      <c r="A9922" s="2">
        <v>9921</v>
      </c>
      <c r="B9922" s="2" t="s">
        <v>10894</v>
      </c>
      <c r="C9922" s="2">
        <f>YEAR(Data!$D9922)</f>
        <v>2013</v>
      </c>
      <c r="D9922" s="7">
        <v>41349</v>
      </c>
      <c r="E9922" s="7">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c r="W9922" t="str">
        <f>TEXT(Table_1[[#This Row],[Order Date]],"mmmm")</f>
        <v>March</v>
      </c>
    </row>
    <row r="9923" spans="1:23" ht="14.25" customHeight="1">
      <c r="A9923" s="2">
        <v>9922</v>
      </c>
      <c r="B9923" s="2" t="s">
        <v>10895</v>
      </c>
      <c r="C9923" s="2">
        <f>YEAR(Data!$D9923)</f>
        <v>2011</v>
      </c>
      <c r="D9923" s="7">
        <v>40871</v>
      </c>
      <c r="E9923" s="7">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c r="W9923" t="str">
        <f>TEXT(Table_1[[#This Row],[Order Date]],"mmmm")</f>
        <v>November</v>
      </c>
    </row>
    <row r="9924" spans="1:23" ht="14.25" customHeight="1">
      <c r="A9924" s="2">
        <v>9923</v>
      </c>
      <c r="B9924" s="2" t="s">
        <v>10896</v>
      </c>
      <c r="C9924" s="2">
        <f>YEAR(Data!$D9924)</f>
        <v>2014</v>
      </c>
      <c r="D9924" s="7">
        <v>41766</v>
      </c>
      <c r="E9924" s="7">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c r="W9924" t="str">
        <f>TEXT(Table_1[[#This Row],[Order Date]],"mmmm")</f>
        <v>May</v>
      </c>
    </row>
    <row r="9925" spans="1:23" ht="14.25" customHeight="1">
      <c r="A9925" s="2">
        <v>9924</v>
      </c>
      <c r="B9925" s="2" t="s">
        <v>10897</v>
      </c>
      <c r="C9925" s="2">
        <f>YEAR(Data!$D9925)</f>
        <v>2012</v>
      </c>
      <c r="D9925" s="7">
        <v>40988</v>
      </c>
      <c r="E9925" s="7">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c r="W9925" t="str">
        <f>TEXT(Table_1[[#This Row],[Order Date]],"mmmm")</f>
        <v>March</v>
      </c>
    </row>
    <row r="9926" spans="1:23" ht="14.25" customHeight="1">
      <c r="A9926" s="2">
        <v>9925</v>
      </c>
      <c r="B9926" s="2" t="s">
        <v>10897</v>
      </c>
      <c r="C9926" s="2">
        <f>YEAR(Data!$D9926)</f>
        <v>2012</v>
      </c>
      <c r="D9926" s="7">
        <v>40988</v>
      </c>
      <c r="E9926" s="7">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c r="W9926" t="str">
        <f>TEXT(Table_1[[#This Row],[Order Date]],"mmmm")</f>
        <v>March</v>
      </c>
    </row>
    <row r="9927" spans="1:23" ht="14.25" customHeight="1">
      <c r="A9927" s="2">
        <v>9926</v>
      </c>
      <c r="B9927" s="2" t="s">
        <v>10897</v>
      </c>
      <c r="C9927" s="2">
        <f>YEAR(Data!$D9927)</f>
        <v>2012</v>
      </c>
      <c r="D9927" s="7">
        <v>40988</v>
      </c>
      <c r="E9927" s="7">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c r="W9927" t="str">
        <f>TEXT(Table_1[[#This Row],[Order Date]],"mmmm")</f>
        <v>March</v>
      </c>
    </row>
    <row r="9928" spans="1:23" ht="14.25" customHeight="1">
      <c r="A9928" s="2">
        <v>9927</v>
      </c>
      <c r="B9928" s="2" t="s">
        <v>10897</v>
      </c>
      <c r="C9928" s="2">
        <f>YEAR(Data!$D9928)</f>
        <v>2012</v>
      </c>
      <c r="D9928" s="7">
        <v>40988</v>
      </c>
      <c r="E9928" s="7">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c r="W9928" t="str">
        <f>TEXT(Table_1[[#This Row],[Order Date]],"mmmm")</f>
        <v>March</v>
      </c>
    </row>
    <row r="9929" spans="1:23" ht="14.25" customHeight="1">
      <c r="A9929" s="2">
        <v>9928</v>
      </c>
      <c r="B9929" s="2" t="s">
        <v>10897</v>
      </c>
      <c r="C9929" s="2">
        <f>YEAR(Data!$D9929)</f>
        <v>2012</v>
      </c>
      <c r="D9929" s="7">
        <v>40988</v>
      </c>
      <c r="E9929" s="7">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c r="W9929" t="str">
        <f>TEXT(Table_1[[#This Row],[Order Date]],"mmmm")</f>
        <v>March</v>
      </c>
    </row>
    <row r="9930" spans="1:23" ht="14.25" customHeight="1">
      <c r="A9930" s="2">
        <v>9929</v>
      </c>
      <c r="B9930" s="2" t="s">
        <v>10898</v>
      </c>
      <c r="C9930" s="2">
        <f>YEAR(Data!$D9930)</f>
        <v>2013</v>
      </c>
      <c r="D9930" s="7">
        <v>41522</v>
      </c>
      <c r="E9930" s="7">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c r="W9930" t="str">
        <f>TEXT(Table_1[[#This Row],[Order Date]],"mmmm")</f>
        <v>September</v>
      </c>
    </row>
    <row r="9931" spans="1:23" ht="14.25" customHeight="1">
      <c r="A9931" s="2">
        <v>9930</v>
      </c>
      <c r="B9931" s="2" t="s">
        <v>10898</v>
      </c>
      <c r="C9931" s="2">
        <f>YEAR(Data!$D9931)</f>
        <v>2013</v>
      </c>
      <c r="D9931" s="7">
        <v>41522</v>
      </c>
      <c r="E9931" s="7">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c r="W9931" t="str">
        <f>TEXT(Table_1[[#This Row],[Order Date]],"mmmm")</f>
        <v>September</v>
      </c>
    </row>
    <row r="9932" spans="1:23" ht="14.25" customHeight="1">
      <c r="A9932" s="2">
        <v>9931</v>
      </c>
      <c r="B9932" s="2" t="s">
        <v>10899</v>
      </c>
      <c r="C9932" s="2">
        <f>YEAR(Data!$D9932)</f>
        <v>2012</v>
      </c>
      <c r="D9932" s="7">
        <v>41226</v>
      </c>
      <c r="E9932" s="7">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c r="W9932" t="str">
        <f>TEXT(Table_1[[#This Row],[Order Date]],"mmmm")</f>
        <v>November</v>
      </c>
    </row>
    <row r="9933" spans="1:23" ht="14.25" customHeight="1">
      <c r="A9933" s="2">
        <v>9932</v>
      </c>
      <c r="B9933" s="2" t="s">
        <v>10899</v>
      </c>
      <c r="C9933" s="2">
        <f>YEAR(Data!$D9933)</f>
        <v>2012</v>
      </c>
      <c r="D9933" s="7">
        <v>41226</v>
      </c>
      <c r="E9933" s="7">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c r="W9933" t="str">
        <f>TEXT(Table_1[[#This Row],[Order Date]],"mmmm")</f>
        <v>November</v>
      </c>
    </row>
    <row r="9934" spans="1:23" ht="14.25" customHeight="1">
      <c r="A9934" s="2">
        <v>9933</v>
      </c>
      <c r="B9934" s="2" t="s">
        <v>10899</v>
      </c>
      <c r="C9934" s="2">
        <f>YEAR(Data!$D9934)</f>
        <v>2012</v>
      </c>
      <c r="D9934" s="7">
        <v>41226</v>
      </c>
      <c r="E9934" s="7">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c r="W9934" t="str">
        <f>TEXT(Table_1[[#This Row],[Order Date]],"mmmm")</f>
        <v>November</v>
      </c>
    </row>
    <row r="9935" spans="1:23" ht="14.25" customHeight="1">
      <c r="A9935" s="2">
        <v>9934</v>
      </c>
      <c r="B9935" s="2" t="s">
        <v>10900</v>
      </c>
      <c r="C9935" s="2">
        <f>YEAR(Data!$D9935)</f>
        <v>2011</v>
      </c>
      <c r="D9935" s="7">
        <v>40735</v>
      </c>
      <c r="E9935" s="7">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c r="W9935" t="str">
        <f>TEXT(Table_1[[#This Row],[Order Date]],"mmmm")</f>
        <v>July</v>
      </c>
    </row>
    <row r="9936" spans="1:23" ht="14.25" customHeight="1">
      <c r="A9936" s="2">
        <v>9935</v>
      </c>
      <c r="B9936" s="2" t="s">
        <v>10901</v>
      </c>
      <c r="C9936" s="2">
        <f>YEAR(Data!$D9936)</f>
        <v>2013</v>
      </c>
      <c r="D9936" s="7">
        <v>41372</v>
      </c>
      <c r="E9936" s="7">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c r="W9936" t="str">
        <f>TEXT(Table_1[[#This Row],[Order Date]],"mmmm")</f>
        <v>April</v>
      </c>
    </row>
    <row r="9937" spans="1:23" ht="14.25" customHeight="1">
      <c r="A9937" s="2">
        <v>9936</v>
      </c>
      <c r="B9937" s="2" t="s">
        <v>10901</v>
      </c>
      <c r="C9937" s="2">
        <f>YEAR(Data!$D9937)</f>
        <v>2013</v>
      </c>
      <c r="D9937" s="7">
        <v>41372</v>
      </c>
      <c r="E9937" s="7">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c r="W9937" t="str">
        <f>TEXT(Table_1[[#This Row],[Order Date]],"mmmm")</f>
        <v>April</v>
      </c>
    </row>
    <row r="9938" spans="1:23" ht="14.25" customHeight="1">
      <c r="A9938" s="2">
        <v>9937</v>
      </c>
      <c r="B9938" s="2" t="s">
        <v>10904</v>
      </c>
      <c r="C9938" s="2">
        <f>YEAR(Data!$D9938)</f>
        <v>2014</v>
      </c>
      <c r="D9938" s="7">
        <v>41815</v>
      </c>
      <c r="E9938" s="7">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c r="W9938" t="str">
        <f>TEXT(Table_1[[#This Row],[Order Date]],"mmmm")</f>
        <v>June</v>
      </c>
    </row>
    <row r="9939" spans="1:23" ht="14.25" customHeight="1">
      <c r="A9939" s="2">
        <v>9938</v>
      </c>
      <c r="B9939" s="2" t="s">
        <v>10905</v>
      </c>
      <c r="C9939" s="2">
        <f>YEAR(Data!$D9939)</f>
        <v>2013</v>
      </c>
      <c r="D9939" s="7">
        <v>41429</v>
      </c>
      <c r="E9939" s="7">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c r="W9939" t="str">
        <f>TEXT(Table_1[[#This Row],[Order Date]],"mmmm")</f>
        <v>June</v>
      </c>
    </row>
    <row r="9940" spans="1:23" ht="14.25" customHeight="1">
      <c r="A9940" s="2">
        <v>9939</v>
      </c>
      <c r="B9940" s="2" t="s">
        <v>10906</v>
      </c>
      <c r="C9940" s="2">
        <f>YEAR(Data!$D9940)</f>
        <v>2013</v>
      </c>
      <c r="D9940" s="7">
        <v>41621</v>
      </c>
      <c r="E9940" s="7">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c r="W9940" t="str">
        <f>TEXT(Table_1[[#This Row],[Order Date]],"mmmm")</f>
        <v>December</v>
      </c>
    </row>
    <row r="9941" spans="1:23" ht="14.25" customHeight="1">
      <c r="A9941" s="2">
        <v>9940</v>
      </c>
      <c r="B9941" s="2" t="s">
        <v>10906</v>
      </c>
      <c r="C9941" s="2">
        <f>YEAR(Data!$D9941)</f>
        <v>2013</v>
      </c>
      <c r="D9941" s="7">
        <v>41621</v>
      </c>
      <c r="E9941" s="7">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c r="W9941" t="str">
        <f>TEXT(Table_1[[#This Row],[Order Date]],"mmmm")</f>
        <v>December</v>
      </c>
    </row>
    <row r="9942" spans="1:23" ht="14.25" customHeight="1">
      <c r="A9942" s="2">
        <v>9941</v>
      </c>
      <c r="B9942" s="2" t="s">
        <v>10906</v>
      </c>
      <c r="C9942" s="2">
        <f>YEAR(Data!$D9942)</f>
        <v>2013</v>
      </c>
      <c r="D9942" s="7">
        <v>41621</v>
      </c>
      <c r="E9942" s="7">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c r="W9942" t="str">
        <f>TEXT(Table_1[[#This Row],[Order Date]],"mmmm")</f>
        <v>December</v>
      </c>
    </row>
    <row r="9943" spans="1:23" ht="14.25" customHeight="1">
      <c r="A9943" s="2">
        <v>9942</v>
      </c>
      <c r="B9943" s="2" t="s">
        <v>10907</v>
      </c>
      <c r="C9943" s="2">
        <f>YEAR(Data!$D9943)</f>
        <v>2014</v>
      </c>
      <c r="D9943" s="7">
        <v>41968</v>
      </c>
      <c r="E9943" s="7">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c r="W9943" t="str">
        <f>TEXT(Table_1[[#This Row],[Order Date]],"mmmm")</f>
        <v>November</v>
      </c>
    </row>
    <row r="9944" spans="1:23" ht="14.25" customHeight="1">
      <c r="A9944" s="2">
        <v>9943</v>
      </c>
      <c r="B9944" s="2" t="s">
        <v>10908</v>
      </c>
      <c r="C9944" s="2">
        <f>YEAR(Data!$D9944)</f>
        <v>2011</v>
      </c>
      <c r="D9944" s="7">
        <v>40905</v>
      </c>
      <c r="E9944" s="7">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c r="W9944" t="str">
        <f>TEXT(Table_1[[#This Row],[Order Date]],"mmmm")</f>
        <v>December</v>
      </c>
    </row>
    <row r="9945" spans="1:23" ht="14.25" customHeight="1">
      <c r="A9945" s="2">
        <v>9944</v>
      </c>
      <c r="B9945" s="2" t="s">
        <v>10908</v>
      </c>
      <c r="C9945" s="2">
        <f>YEAR(Data!$D9945)</f>
        <v>2011</v>
      </c>
      <c r="D9945" s="7">
        <v>40905</v>
      </c>
      <c r="E9945" s="7">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c r="W9945" t="str">
        <f>TEXT(Table_1[[#This Row],[Order Date]],"mmmm")</f>
        <v>December</v>
      </c>
    </row>
    <row r="9946" spans="1:23" ht="14.25" customHeight="1">
      <c r="A9946" s="2">
        <v>9945</v>
      </c>
      <c r="B9946" s="2" t="s">
        <v>10909</v>
      </c>
      <c r="C9946" s="2">
        <f>YEAR(Data!$D9946)</f>
        <v>2012</v>
      </c>
      <c r="D9946" s="7">
        <v>41011</v>
      </c>
      <c r="E9946" s="7">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c r="W9946" t="str">
        <f>TEXT(Table_1[[#This Row],[Order Date]],"mmmm")</f>
        <v>April</v>
      </c>
    </row>
    <row r="9947" spans="1:23" ht="14.25" customHeight="1">
      <c r="A9947" s="2">
        <v>9946</v>
      </c>
      <c r="B9947" s="2" t="s">
        <v>10910</v>
      </c>
      <c r="C9947" s="2">
        <f>YEAR(Data!$D9947)</f>
        <v>2011</v>
      </c>
      <c r="D9947" s="7">
        <v>40604</v>
      </c>
      <c r="E9947" s="7">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c r="W9947" t="str">
        <f>TEXT(Table_1[[#This Row],[Order Date]],"mmmm")</f>
        <v>March</v>
      </c>
    </row>
    <row r="9948" spans="1:23" ht="14.25" customHeight="1">
      <c r="A9948" s="2">
        <v>9947</v>
      </c>
      <c r="B9948" s="2" t="s">
        <v>10910</v>
      </c>
      <c r="C9948" s="2">
        <f>YEAR(Data!$D9948)</f>
        <v>2011</v>
      </c>
      <c r="D9948" s="7">
        <v>40604</v>
      </c>
      <c r="E9948" s="7">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c r="W9948" t="str">
        <f>TEXT(Table_1[[#This Row],[Order Date]],"mmmm")</f>
        <v>March</v>
      </c>
    </row>
    <row r="9949" spans="1:23" ht="14.25" customHeight="1">
      <c r="A9949" s="2">
        <v>9948</v>
      </c>
      <c r="B9949" s="2" t="s">
        <v>10911</v>
      </c>
      <c r="C9949" s="2">
        <f>YEAR(Data!$D9949)</f>
        <v>2014</v>
      </c>
      <c r="D9949" s="7">
        <v>41792</v>
      </c>
      <c r="E9949" s="7">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c r="W9949" t="str">
        <f>TEXT(Table_1[[#This Row],[Order Date]],"mmmm")</f>
        <v>June</v>
      </c>
    </row>
    <row r="9950" spans="1:23" ht="14.25" customHeight="1">
      <c r="A9950" s="2">
        <v>9949</v>
      </c>
      <c r="B9950" s="2" t="s">
        <v>10911</v>
      </c>
      <c r="C9950" s="2">
        <f>YEAR(Data!$D9950)</f>
        <v>2014</v>
      </c>
      <c r="D9950" s="7">
        <v>41792</v>
      </c>
      <c r="E9950" s="7">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c r="W9950" t="str">
        <f>TEXT(Table_1[[#This Row],[Order Date]],"mmmm")</f>
        <v>June</v>
      </c>
    </row>
    <row r="9951" spans="1:23" ht="14.25" customHeight="1">
      <c r="A9951" s="2">
        <v>9950</v>
      </c>
      <c r="B9951" s="2" t="s">
        <v>10911</v>
      </c>
      <c r="C9951" s="2">
        <f>YEAR(Data!$D9951)</f>
        <v>2014</v>
      </c>
      <c r="D9951" s="7">
        <v>41792</v>
      </c>
      <c r="E9951" s="7">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c r="W9951" t="str">
        <f>TEXT(Table_1[[#This Row],[Order Date]],"mmmm")</f>
        <v>June</v>
      </c>
    </row>
    <row r="9952" spans="1:23" ht="14.25" customHeight="1">
      <c r="A9952" s="2">
        <v>9951</v>
      </c>
      <c r="B9952" s="2" t="s">
        <v>10911</v>
      </c>
      <c r="C9952" s="2">
        <f>YEAR(Data!$D9952)</f>
        <v>2014</v>
      </c>
      <c r="D9952" s="7">
        <v>41792</v>
      </c>
      <c r="E9952" s="7">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c r="W9952" t="str">
        <f>TEXT(Table_1[[#This Row],[Order Date]],"mmmm")</f>
        <v>June</v>
      </c>
    </row>
    <row r="9953" spans="1:23" ht="14.25" customHeight="1">
      <c r="A9953" s="2">
        <v>9952</v>
      </c>
      <c r="B9953" s="2" t="s">
        <v>10911</v>
      </c>
      <c r="C9953" s="2">
        <f>YEAR(Data!$D9953)</f>
        <v>2014</v>
      </c>
      <c r="D9953" s="7">
        <v>41792</v>
      </c>
      <c r="E9953" s="7">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c r="W9953" t="str">
        <f>TEXT(Table_1[[#This Row],[Order Date]],"mmmm")</f>
        <v>June</v>
      </c>
    </row>
    <row r="9954" spans="1:23" ht="14.25" customHeight="1">
      <c r="A9954" s="2">
        <v>9953</v>
      </c>
      <c r="B9954" s="2" t="s">
        <v>10912</v>
      </c>
      <c r="C9954" s="2">
        <f>YEAR(Data!$D9954)</f>
        <v>2012</v>
      </c>
      <c r="D9954" s="7">
        <v>41257</v>
      </c>
      <c r="E9954" s="7">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c r="W9954" t="str">
        <f>TEXT(Table_1[[#This Row],[Order Date]],"mmmm")</f>
        <v>December</v>
      </c>
    </row>
    <row r="9955" spans="1:23" ht="14.25" customHeight="1">
      <c r="A9955" s="2">
        <v>9954</v>
      </c>
      <c r="B9955" s="2" t="s">
        <v>10912</v>
      </c>
      <c r="C9955" s="2">
        <f>YEAR(Data!$D9955)</f>
        <v>2012</v>
      </c>
      <c r="D9955" s="7">
        <v>41257</v>
      </c>
      <c r="E9955" s="7">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c r="W9955" t="str">
        <f>TEXT(Table_1[[#This Row],[Order Date]],"mmmm")</f>
        <v>December</v>
      </c>
    </row>
    <row r="9956" spans="1:23" ht="14.25" customHeight="1">
      <c r="A9956" s="2">
        <v>9955</v>
      </c>
      <c r="B9956" s="2" t="s">
        <v>10912</v>
      </c>
      <c r="C9956" s="2">
        <f>YEAR(Data!$D9956)</f>
        <v>2012</v>
      </c>
      <c r="D9956" s="7">
        <v>41257</v>
      </c>
      <c r="E9956" s="7">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c r="W9956" t="str">
        <f>TEXT(Table_1[[#This Row],[Order Date]],"mmmm")</f>
        <v>December</v>
      </c>
    </row>
    <row r="9957" spans="1:23" ht="14.25" customHeight="1">
      <c r="A9957" s="2">
        <v>9956</v>
      </c>
      <c r="B9957" s="2" t="s">
        <v>10912</v>
      </c>
      <c r="C9957" s="2">
        <f>YEAR(Data!$D9957)</f>
        <v>2012</v>
      </c>
      <c r="D9957" s="7">
        <v>41257</v>
      </c>
      <c r="E9957" s="7">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c r="W9957" t="str">
        <f>TEXT(Table_1[[#This Row],[Order Date]],"mmmm")</f>
        <v>December</v>
      </c>
    </row>
    <row r="9958" spans="1:23" ht="14.25" customHeight="1">
      <c r="A9958" s="2">
        <v>9957</v>
      </c>
      <c r="B9958" s="2" t="s">
        <v>10913</v>
      </c>
      <c r="C9958" s="2">
        <f>YEAR(Data!$D9958)</f>
        <v>2011</v>
      </c>
      <c r="D9958" s="7">
        <v>40858</v>
      </c>
      <c r="E9958" s="7">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c r="W9958" t="str">
        <f>TEXT(Table_1[[#This Row],[Order Date]],"mmmm")</f>
        <v>November</v>
      </c>
    </row>
    <row r="9959" spans="1:23" ht="14.25" customHeight="1">
      <c r="A9959" s="2">
        <v>9958</v>
      </c>
      <c r="B9959" s="2" t="s">
        <v>10913</v>
      </c>
      <c r="C9959" s="2">
        <f>YEAR(Data!$D9959)</f>
        <v>2011</v>
      </c>
      <c r="D9959" s="7">
        <v>40858</v>
      </c>
      <c r="E9959" s="7">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c r="W9959" t="str">
        <f>TEXT(Table_1[[#This Row],[Order Date]],"mmmm")</f>
        <v>November</v>
      </c>
    </row>
    <row r="9960" spans="1:23" ht="14.25" customHeight="1">
      <c r="A9960" s="2">
        <v>9959</v>
      </c>
      <c r="B9960" s="2" t="s">
        <v>10913</v>
      </c>
      <c r="C9960" s="2">
        <f>YEAR(Data!$D9960)</f>
        <v>2011</v>
      </c>
      <c r="D9960" s="7">
        <v>40858</v>
      </c>
      <c r="E9960" s="7">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c r="W9960" t="str">
        <f>TEXT(Table_1[[#This Row],[Order Date]],"mmmm")</f>
        <v>November</v>
      </c>
    </row>
    <row r="9961" spans="1:23" ht="14.25" customHeight="1">
      <c r="A9961" s="2">
        <v>9960</v>
      </c>
      <c r="B9961" s="2" t="s">
        <v>10914</v>
      </c>
      <c r="C9961" s="2">
        <f>YEAR(Data!$D9961)</f>
        <v>2014</v>
      </c>
      <c r="D9961" s="7">
        <v>41919</v>
      </c>
      <c r="E9961" s="7">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c r="W9961" t="str">
        <f>TEXT(Table_1[[#This Row],[Order Date]],"mmmm")</f>
        <v>October</v>
      </c>
    </row>
    <row r="9962" spans="1:23" ht="14.25" customHeight="1">
      <c r="A9962" s="2">
        <v>9961</v>
      </c>
      <c r="B9962" s="2" t="s">
        <v>10915</v>
      </c>
      <c r="C9962" s="2">
        <f>YEAR(Data!$D9962)</f>
        <v>2014</v>
      </c>
      <c r="D9962" s="7">
        <v>41899</v>
      </c>
      <c r="E9962" s="7">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c r="W9962" t="str">
        <f>TEXT(Table_1[[#This Row],[Order Date]],"mmmm")</f>
        <v>September</v>
      </c>
    </row>
    <row r="9963" spans="1:23" ht="14.25" customHeight="1">
      <c r="A9963" s="2">
        <v>9962</v>
      </c>
      <c r="B9963" s="2" t="s">
        <v>10916</v>
      </c>
      <c r="C9963" s="2">
        <f>YEAR(Data!$D9963)</f>
        <v>2012</v>
      </c>
      <c r="D9963" s="7">
        <v>40987</v>
      </c>
      <c r="E9963" s="7">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c r="W9963" t="str">
        <f>TEXT(Table_1[[#This Row],[Order Date]],"mmmm")</f>
        <v>March</v>
      </c>
    </row>
    <row r="9964" spans="1:23" ht="14.25" customHeight="1">
      <c r="A9964" s="2">
        <v>9963</v>
      </c>
      <c r="B9964" s="2" t="s">
        <v>10916</v>
      </c>
      <c r="C9964" s="2">
        <f>YEAR(Data!$D9964)</f>
        <v>2012</v>
      </c>
      <c r="D9964" s="7">
        <v>40987</v>
      </c>
      <c r="E9964" s="7">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c r="W9964" t="str">
        <f>TEXT(Table_1[[#This Row],[Order Date]],"mmmm")</f>
        <v>March</v>
      </c>
    </row>
    <row r="9965" spans="1:23" ht="14.25" customHeight="1">
      <c r="A9965" s="2">
        <v>9964</v>
      </c>
      <c r="B9965" s="2" t="s">
        <v>10917</v>
      </c>
      <c r="C9965" s="2">
        <f>YEAR(Data!$D9965)</f>
        <v>2012</v>
      </c>
      <c r="D9965" s="7">
        <v>41116</v>
      </c>
      <c r="E9965" s="7">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c r="W9965" t="str">
        <f>TEXT(Table_1[[#This Row],[Order Date]],"mmmm")</f>
        <v>July</v>
      </c>
    </row>
    <row r="9966" spans="1:23" ht="14.25" customHeight="1">
      <c r="A9966" s="2">
        <v>9965</v>
      </c>
      <c r="B9966" s="2" t="s">
        <v>10918</v>
      </c>
      <c r="C9966" s="2">
        <f>YEAR(Data!$D9966)</f>
        <v>2013</v>
      </c>
      <c r="D9966" s="7">
        <v>41614</v>
      </c>
      <c r="E9966" s="7">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c r="W9966" t="str">
        <f>TEXT(Table_1[[#This Row],[Order Date]],"mmmm")</f>
        <v>December</v>
      </c>
    </row>
    <row r="9967" spans="1:23" ht="14.25" customHeight="1">
      <c r="A9967" s="2">
        <v>9966</v>
      </c>
      <c r="B9967" s="2" t="s">
        <v>10918</v>
      </c>
      <c r="C9967" s="2">
        <f>YEAR(Data!$D9967)</f>
        <v>2013</v>
      </c>
      <c r="D9967" s="7">
        <v>41614</v>
      </c>
      <c r="E9967" s="7">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c r="W9967" t="str">
        <f>TEXT(Table_1[[#This Row],[Order Date]],"mmmm")</f>
        <v>December</v>
      </c>
    </row>
    <row r="9968" spans="1:23" ht="14.25" customHeight="1">
      <c r="A9968" s="2">
        <v>9967</v>
      </c>
      <c r="B9968" s="2" t="s">
        <v>10918</v>
      </c>
      <c r="C9968" s="2">
        <f>YEAR(Data!$D9968)</f>
        <v>2013</v>
      </c>
      <c r="D9968" s="7">
        <v>41614</v>
      </c>
      <c r="E9968" s="7">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c r="W9968" t="str">
        <f>TEXT(Table_1[[#This Row],[Order Date]],"mmmm")</f>
        <v>December</v>
      </c>
    </row>
    <row r="9969" spans="1:23" ht="14.25" customHeight="1">
      <c r="A9969" s="2">
        <v>9968</v>
      </c>
      <c r="B9969" s="2" t="s">
        <v>10919</v>
      </c>
      <c r="C9969" s="2">
        <f>YEAR(Data!$D9969)</f>
        <v>2014</v>
      </c>
      <c r="D9969" s="7">
        <v>41985</v>
      </c>
      <c r="E9969" s="7">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c r="W9969" t="str">
        <f>TEXT(Table_1[[#This Row],[Order Date]],"mmmm")</f>
        <v>December</v>
      </c>
    </row>
    <row r="9970" spans="1:23" ht="14.25" customHeight="1">
      <c r="A9970" s="2">
        <v>9969</v>
      </c>
      <c r="B9970" s="2" t="s">
        <v>10919</v>
      </c>
      <c r="C9970" s="2">
        <f>YEAR(Data!$D9970)</f>
        <v>2014</v>
      </c>
      <c r="D9970" s="7">
        <v>41985</v>
      </c>
      <c r="E9970" s="7">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c r="W9970" t="str">
        <f>TEXT(Table_1[[#This Row],[Order Date]],"mmmm")</f>
        <v>December</v>
      </c>
    </row>
    <row r="9971" spans="1:23" ht="14.25" customHeight="1">
      <c r="A9971" s="2">
        <v>9970</v>
      </c>
      <c r="B9971" s="2" t="s">
        <v>10919</v>
      </c>
      <c r="C9971" s="2">
        <f>YEAR(Data!$D9971)</f>
        <v>2014</v>
      </c>
      <c r="D9971" s="7">
        <v>41985</v>
      </c>
      <c r="E9971" s="7">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c r="W9971" t="str">
        <f>TEXT(Table_1[[#This Row],[Order Date]],"mmmm")</f>
        <v>December</v>
      </c>
    </row>
    <row r="9972" spans="1:23" ht="14.25" customHeight="1">
      <c r="A9972" s="2">
        <v>9971</v>
      </c>
      <c r="B9972" s="2" t="s">
        <v>10920</v>
      </c>
      <c r="C9972" s="2">
        <f>YEAR(Data!$D9972)</f>
        <v>2012</v>
      </c>
      <c r="D9972" s="7">
        <v>41088</v>
      </c>
      <c r="E9972" s="7">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c r="W9972" t="str">
        <f>TEXT(Table_1[[#This Row],[Order Date]],"mmmm")</f>
        <v>June</v>
      </c>
    </row>
    <row r="9973" spans="1:23" ht="14.25" customHeight="1">
      <c r="A9973" s="2">
        <v>9972</v>
      </c>
      <c r="B9973" s="2" t="s">
        <v>10920</v>
      </c>
      <c r="C9973" s="2">
        <f>YEAR(Data!$D9973)</f>
        <v>2012</v>
      </c>
      <c r="D9973" s="7">
        <v>41088</v>
      </c>
      <c r="E9973" s="7">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c r="W9973" t="str">
        <f>TEXT(Table_1[[#This Row],[Order Date]],"mmmm")</f>
        <v>June</v>
      </c>
    </row>
    <row r="9974" spans="1:23" ht="14.25" customHeight="1">
      <c r="A9974" s="2">
        <v>9973</v>
      </c>
      <c r="B9974" s="2" t="s">
        <v>10921</v>
      </c>
      <c r="C9974" s="2">
        <f>YEAR(Data!$D9974)</f>
        <v>2013</v>
      </c>
      <c r="D9974" s="7">
        <v>41529</v>
      </c>
      <c r="E9974" s="7">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c r="W9974" t="str">
        <f>TEXT(Table_1[[#This Row],[Order Date]],"mmmm")</f>
        <v>September</v>
      </c>
    </row>
    <row r="9975" spans="1:23" ht="14.25" customHeight="1">
      <c r="A9975" s="2">
        <v>9974</v>
      </c>
      <c r="B9975" s="2" t="s">
        <v>10922</v>
      </c>
      <c r="C9975" s="2">
        <f>YEAR(Data!$D9975)</f>
        <v>2013</v>
      </c>
      <c r="D9975" s="7">
        <v>41615</v>
      </c>
      <c r="E9975" s="7">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c r="W9975" t="str">
        <f>TEXT(Table_1[[#This Row],[Order Date]],"mmmm")</f>
        <v>December</v>
      </c>
    </row>
    <row r="9976" spans="1:23" ht="14.25" customHeight="1">
      <c r="A9976" s="2">
        <v>9975</v>
      </c>
      <c r="B9976" s="2" t="s">
        <v>10922</v>
      </c>
      <c r="C9976" s="2">
        <f>YEAR(Data!$D9976)</f>
        <v>2013</v>
      </c>
      <c r="D9976" s="7">
        <v>41615</v>
      </c>
      <c r="E9976" s="7">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c r="W9976" t="str">
        <f>TEXT(Table_1[[#This Row],[Order Date]],"mmmm")</f>
        <v>December</v>
      </c>
    </row>
    <row r="9977" spans="1:23" ht="14.25" customHeight="1">
      <c r="A9977" s="2">
        <v>9976</v>
      </c>
      <c r="B9977" s="2" t="s">
        <v>10922</v>
      </c>
      <c r="C9977" s="2">
        <f>YEAR(Data!$D9977)</f>
        <v>2013</v>
      </c>
      <c r="D9977" s="7">
        <v>41615</v>
      </c>
      <c r="E9977" s="7">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c r="W9977" t="str">
        <f>TEXT(Table_1[[#This Row],[Order Date]],"mmmm")</f>
        <v>December</v>
      </c>
    </row>
    <row r="9978" spans="1:23" ht="14.25" customHeight="1">
      <c r="A9978" s="2">
        <v>9977</v>
      </c>
      <c r="B9978" s="2" t="s">
        <v>10922</v>
      </c>
      <c r="C9978" s="2">
        <f>YEAR(Data!$D9978)</f>
        <v>2013</v>
      </c>
      <c r="D9978" s="7">
        <v>41615</v>
      </c>
      <c r="E9978" s="7">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c r="W9978" t="str">
        <f>TEXT(Table_1[[#This Row],[Order Date]],"mmmm")</f>
        <v>December</v>
      </c>
    </row>
    <row r="9979" spans="1:23" ht="14.25" customHeight="1">
      <c r="A9979" s="2">
        <v>9978</v>
      </c>
      <c r="B9979" s="2" t="s">
        <v>10922</v>
      </c>
      <c r="C9979" s="2">
        <f>YEAR(Data!$D9979)</f>
        <v>2013</v>
      </c>
      <c r="D9979" s="7">
        <v>41615</v>
      </c>
      <c r="E9979" s="7">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c r="W9979" t="str">
        <f>TEXT(Table_1[[#This Row],[Order Date]],"mmmm")</f>
        <v>December</v>
      </c>
    </row>
    <row r="9980" spans="1:23" ht="14.25" customHeight="1">
      <c r="A9980" s="2">
        <v>9979</v>
      </c>
      <c r="B9980" s="2" t="s">
        <v>10922</v>
      </c>
      <c r="C9980" s="2">
        <f>YEAR(Data!$D9980)</f>
        <v>2013</v>
      </c>
      <c r="D9980" s="7">
        <v>41615</v>
      </c>
      <c r="E9980" s="7">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c r="W9980" t="str">
        <f>TEXT(Table_1[[#This Row],[Order Date]],"mmmm")</f>
        <v>December</v>
      </c>
    </row>
    <row r="9981" spans="1:23" ht="14.25" customHeight="1">
      <c r="A9981" s="2">
        <v>9980</v>
      </c>
      <c r="B9981" s="2" t="s">
        <v>10922</v>
      </c>
      <c r="C9981" s="2">
        <f>YEAR(Data!$D9981)</f>
        <v>2013</v>
      </c>
      <c r="D9981" s="7">
        <v>41615</v>
      </c>
      <c r="E9981" s="7">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c r="W9981" t="str">
        <f>TEXT(Table_1[[#This Row],[Order Date]],"mmmm")</f>
        <v>December</v>
      </c>
    </row>
    <row r="9982" spans="1:23" ht="14.25" customHeight="1">
      <c r="A9982" s="2">
        <v>9981</v>
      </c>
      <c r="B9982" s="2" t="s">
        <v>10923</v>
      </c>
      <c r="C9982" s="2">
        <f>YEAR(Data!$D9982)</f>
        <v>2012</v>
      </c>
      <c r="D9982" s="7">
        <v>41158</v>
      </c>
      <c r="E9982" s="7">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c r="W9982" t="str">
        <f>TEXT(Table_1[[#This Row],[Order Date]],"mmmm")</f>
        <v>September</v>
      </c>
    </row>
    <row r="9983" spans="1:23" ht="14.25" customHeight="1">
      <c r="A9983" s="2">
        <v>9982</v>
      </c>
      <c r="B9983" s="2" t="s">
        <v>10924</v>
      </c>
      <c r="C9983" s="2">
        <f>YEAR(Data!$D9983)</f>
        <v>2014</v>
      </c>
      <c r="D9983" s="7">
        <v>41855</v>
      </c>
      <c r="E9983" s="7">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c r="W9983" t="str">
        <f>TEXT(Table_1[[#This Row],[Order Date]],"mmmm")</f>
        <v>August</v>
      </c>
    </row>
    <row r="9984" spans="1:23" ht="14.25" customHeight="1">
      <c r="A9984" s="2">
        <v>9983</v>
      </c>
      <c r="B9984" s="2" t="s">
        <v>10925</v>
      </c>
      <c r="C9984" s="2">
        <f>YEAR(Data!$D9984)</f>
        <v>2013</v>
      </c>
      <c r="D9984" s="7">
        <v>41540</v>
      </c>
      <c r="E9984" s="7">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c r="W9984" t="str">
        <f>TEXT(Table_1[[#This Row],[Order Date]],"mmmm")</f>
        <v>September</v>
      </c>
    </row>
    <row r="9985" spans="1:23" ht="14.25" customHeight="1">
      <c r="A9985" s="2">
        <v>9984</v>
      </c>
      <c r="B9985" s="2" t="s">
        <v>10925</v>
      </c>
      <c r="C9985" s="2">
        <f>YEAR(Data!$D9985)</f>
        <v>2013</v>
      </c>
      <c r="D9985" s="7">
        <v>41540</v>
      </c>
      <c r="E9985" s="7">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c r="W9985" t="str">
        <f>TEXT(Table_1[[#This Row],[Order Date]],"mmmm")</f>
        <v>September</v>
      </c>
    </row>
    <row r="9986" spans="1:23" ht="14.25" customHeight="1">
      <c r="A9986" s="2">
        <v>9985</v>
      </c>
      <c r="B9986" s="2" t="s">
        <v>10926</v>
      </c>
      <c r="C9986" s="2">
        <f>YEAR(Data!$D9986)</f>
        <v>2012</v>
      </c>
      <c r="D9986" s="7">
        <v>41046</v>
      </c>
      <c r="E9986" s="7">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c r="W9986" t="str">
        <f>TEXT(Table_1[[#This Row],[Order Date]],"mmmm")</f>
        <v>May</v>
      </c>
    </row>
    <row r="9987" spans="1:23" ht="14.25" customHeight="1">
      <c r="A9987" s="2">
        <v>9986</v>
      </c>
      <c r="B9987" s="2" t="s">
        <v>10926</v>
      </c>
      <c r="C9987" s="2">
        <f>YEAR(Data!$D9987)</f>
        <v>2012</v>
      </c>
      <c r="D9987" s="7">
        <v>41046</v>
      </c>
      <c r="E9987" s="7">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c r="W9987" t="str">
        <f>TEXT(Table_1[[#This Row],[Order Date]],"mmmm")</f>
        <v>May</v>
      </c>
    </row>
    <row r="9988" spans="1:23" ht="14.25" customHeight="1">
      <c r="A9988" s="2">
        <v>9987</v>
      </c>
      <c r="B9988" s="2" t="s">
        <v>10927</v>
      </c>
      <c r="C9988" s="2">
        <f>YEAR(Data!$D9988)</f>
        <v>2013</v>
      </c>
      <c r="D9988" s="7">
        <v>41547</v>
      </c>
      <c r="E9988" s="7">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c r="W9988" t="str">
        <f>TEXT(Table_1[[#This Row],[Order Date]],"mmmm")</f>
        <v>September</v>
      </c>
    </row>
    <row r="9989" spans="1:23" ht="14.25" customHeight="1">
      <c r="A9989" s="2">
        <v>9988</v>
      </c>
      <c r="B9989" s="2" t="s">
        <v>10928</v>
      </c>
      <c r="C9989" s="2">
        <f>YEAR(Data!$D9989)</f>
        <v>2014</v>
      </c>
      <c r="D9989" s="7">
        <v>41961</v>
      </c>
      <c r="E9989" s="7">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c r="W9989" t="str">
        <f>TEXT(Table_1[[#This Row],[Order Date]],"mmmm")</f>
        <v>November</v>
      </c>
    </row>
    <row r="9990" spans="1:23" ht="14.25" customHeight="1">
      <c r="A9990" s="2">
        <v>9989</v>
      </c>
      <c r="B9990" s="2" t="s">
        <v>10928</v>
      </c>
      <c r="C9990" s="2">
        <f>YEAR(Data!$D9990)</f>
        <v>2014</v>
      </c>
      <c r="D9990" s="7">
        <v>41961</v>
      </c>
      <c r="E9990" s="7">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c r="W9990" t="str">
        <f>TEXT(Table_1[[#This Row],[Order Date]],"mmmm")</f>
        <v>November</v>
      </c>
    </row>
    <row r="9991" spans="1:23" ht="14.25" customHeight="1">
      <c r="A9991" s="2">
        <v>9990</v>
      </c>
      <c r="B9991" s="2" t="s">
        <v>10929</v>
      </c>
      <c r="C9991" s="2">
        <f>YEAR(Data!$D9991)</f>
        <v>2011</v>
      </c>
      <c r="D9991" s="7">
        <v>40565</v>
      </c>
      <c r="E9991" s="7">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c r="W9991" t="str">
        <f>TEXT(Table_1[[#This Row],[Order Date]],"mmmm")</f>
        <v>January</v>
      </c>
    </row>
    <row r="9992" spans="1:23" ht="14.25" customHeight="1">
      <c r="A9992" s="2">
        <v>9991</v>
      </c>
      <c r="B9992" s="2" t="s">
        <v>10930</v>
      </c>
      <c r="C9992" s="2">
        <f>YEAR(Data!$D9992)</f>
        <v>2014</v>
      </c>
      <c r="D9992" s="7">
        <v>41697</v>
      </c>
      <c r="E9992" s="7">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c r="W9992" t="str">
        <f>TEXT(Table_1[[#This Row],[Order Date]],"mmmm")</f>
        <v>February</v>
      </c>
    </row>
    <row r="9993" spans="1:23" ht="14.25" customHeight="1">
      <c r="A9993" s="2">
        <v>9992</v>
      </c>
      <c r="B9993" s="2" t="s">
        <v>10930</v>
      </c>
      <c r="C9993" s="2">
        <f>YEAR(Data!$D9993)</f>
        <v>2014</v>
      </c>
      <c r="D9993" s="7">
        <v>41697</v>
      </c>
      <c r="E9993" s="7">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c r="W9993" t="str">
        <f>TEXT(Table_1[[#This Row],[Order Date]],"mmmm")</f>
        <v>February</v>
      </c>
    </row>
    <row r="9994" spans="1:23" ht="14.25" customHeight="1">
      <c r="A9994" s="2">
        <v>9993</v>
      </c>
      <c r="B9994" s="2" t="s">
        <v>10930</v>
      </c>
      <c r="C9994" s="2">
        <f>YEAR(Data!$D9994)</f>
        <v>2014</v>
      </c>
      <c r="D9994" s="7">
        <v>41697</v>
      </c>
      <c r="E9994" s="7">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c r="W9994" t="str">
        <f>TEXT(Table_1[[#This Row],[Order Date]],"mmmm")</f>
        <v>February</v>
      </c>
    </row>
    <row r="9995" spans="1:23" ht="14.25" customHeight="1">
      <c r="A9995" s="2">
        <v>9994</v>
      </c>
      <c r="B9995" s="2" t="s">
        <v>10931</v>
      </c>
      <c r="C9995" s="2">
        <f>YEAR(Data!$D9995)</f>
        <v>2014</v>
      </c>
      <c r="D9995" s="7">
        <v>41764</v>
      </c>
      <c r="E9995" s="7">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c r="W9995" t="str">
        <f>TEXT(Table_1[[#This Row],[Order Date]],"mmmm")</f>
        <v>May</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showGridLines="0" workbookViewId="0">
      <selection activeCell="A11" sqref="A11"/>
    </sheetView>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3" t="s">
        <v>10932</v>
      </c>
      <c r="B11" s="4" t="e">
        <f>#REF!</f>
        <v>#REF!</v>
      </c>
      <c r="Q11" s="3"/>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Combo Chart</vt:lpstr>
      <vt:lpstr>column chart</vt:lpstr>
      <vt:lpstr>pie chart</vt:lpstr>
      <vt:lpstr>line chart</vt:lpstr>
      <vt:lpstr>Sheet5</vt:lpstr>
      <vt:lpstr>Top 5</vt:lpstr>
      <vt:lpstr>Sheet1</vt:lpstr>
      <vt:lpstr>Background</vt:lpstr>
      <vt:lpstr>KPI</vt:lpstr>
      <vt:lpstr>KPI YOY</vt:lpstr>
      <vt:lpstr>Data</vt:lpstr>
      <vt:lpstr>layout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Windows User</cp:lastModifiedBy>
  <dcterms:created xsi:type="dcterms:W3CDTF">2015-06-05T18:17:20Z</dcterms:created>
  <dcterms:modified xsi:type="dcterms:W3CDTF">2023-07-10T15:05:40Z</dcterms:modified>
</cp:coreProperties>
</file>